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D:\ENDES 2026\Elaboración de Publicaciones 2025\1. Informe Principal\1. Cuadros Finales\Cap. 10\"/>
    </mc:Choice>
  </mc:AlternateContent>
  <xr:revisionPtr revIDLastSave="0" documentId="13_ncr:1_{43D2ED8D-8D9A-4CF7-AC4A-B22106CED569}" xr6:coauthVersionLast="47" xr6:coauthVersionMax="47" xr10:uidLastSave="{00000000-0000-0000-0000-000000000000}"/>
  <bookViews>
    <workbookView xWindow="-110" yWindow="-110" windowWidth="38620" windowHeight="21100" tabRatio="912" xr2:uid="{00000000-000D-0000-FFFF-FFFF00000000}"/>
  </bookViews>
  <sheets>
    <sheet name="10.1" sheetId="75" r:id="rId1"/>
    <sheet name="10.2" sheetId="76" r:id="rId2"/>
    <sheet name="10.3" sheetId="77" r:id="rId3"/>
    <sheet name="10.3.1" sheetId="2" r:id="rId4"/>
    <sheet name="10.3.2" sheetId="7" r:id="rId5"/>
    <sheet name="10.4" sheetId="78" r:id="rId6"/>
    <sheet name="10.5" sheetId="79" r:id="rId7"/>
    <sheet name="10.6" sheetId="80" r:id="rId8"/>
    <sheet name="10.7" sheetId="81" r:id="rId9"/>
    <sheet name="10.8" sheetId="82" r:id="rId10"/>
    <sheet name="10.9" sheetId="83" r:id="rId11"/>
    <sheet name="10.10" sheetId="84" r:id="rId12"/>
    <sheet name="10.10.1" sheetId="26" r:id="rId13"/>
    <sheet name="10.10.2" sheetId="27" r:id="rId14"/>
    <sheet name="10.11" sheetId="85" r:id="rId15"/>
    <sheet name="10.12" sheetId="86" r:id="rId16"/>
    <sheet name="10.13" sheetId="36" r:id="rId17"/>
    <sheet name="10.13.1" sheetId="37" r:id="rId18"/>
    <sheet name="10.14" sheetId="38" r:id="rId19"/>
    <sheet name="10.14.1" sheetId="98" r:id="rId20"/>
    <sheet name="10.14.2" sheetId="41" r:id="rId21"/>
    <sheet name="10.14.3" sheetId="40" r:id="rId22"/>
    <sheet name="10.15" sheetId="42" r:id="rId23"/>
    <sheet name="10.15.1" sheetId="124" r:id="rId24"/>
    <sheet name="10.16" sheetId="43" r:id="rId25"/>
    <sheet name="10.17" sheetId="87" r:id="rId26"/>
    <sheet name="10.18" sheetId="47" r:id="rId27"/>
    <sheet name="10.18.1" sheetId="50" r:id="rId28"/>
    <sheet name="10.19" sheetId="51" r:id="rId29"/>
    <sheet name="10.20" sheetId="54" r:id="rId30"/>
    <sheet name="10.21" sheetId="89" r:id="rId31"/>
    <sheet name="10.22" sheetId="90" r:id="rId32"/>
    <sheet name="10.23" sheetId="91" r:id="rId33"/>
    <sheet name="10.23.1" sheetId="92" r:id="rId34"/>
    <sheet name="10.24" sheetId="93" r:id="rId35"/>
    <sheet name="10.25" sheetId="94" r:id="rId36"/>
    <sheet name="10.26" sheetId="95" r:id="rId37"/>
    <sheet name="10.27" sheetId="113" r:id="rId38"/>
    <sheet name="10.28" sheetId="114" r:id="rId39"/>
    <sheet name="10.29" sheetId="115" r:id="rId40"/>
    <sheet name="10.30" sheetId="116" r:id="rId41"/>
    <sheet name="10.31" sheetId="117" r:id="rId42"/>
    <sheet name="10.32" sheetId="99" r:id="rId43"/>
    <sheet name="10.33" sheetId="100" r:id="rId44"/>
    <sheet name="10.34" sheetId="101" r:id="rId45"/>
    <sheet name="10.35" sheetId="102" r:id="rId46"/>
    <sheet name="10.36" sheetId="103" r:id="rId47"/>
    <sheet name="10.37" sheetId="104" r:id="rId48"/>
    <sheet name="10.38" sheetId="105" r:id="rId49"/>
    <sheet name="10.39" sheetId="106" r:id="rId50"/>
    <sheet name="10.40" sheetId="118" r:id="rId51"/>
    <sheet name="10.41" sheetId="120" r:id="rId52"/>
    <sheet name="10.42" sheetId="123" r:id="rId53"/>
  </sheets>
  <definedNames>
    <definedName name="_xlnm._FilterDatabase" localSheetId="13" hidden="1">'10.10.2'!$AX$10:$AX$71</definedName>
    <definedName name="_xlnm._FilterDatabase" localSheetId="16" hidden="1">'10.13'!$AL$12:$AL$65</definedName>
    <definedName name="_xlnm._FilterDatabase" localSheetId="22" hidden="1">'10.15'!$DL$12:$DL$72</definedName>
    <definedName name="_xlnm._FilterDatabase" localSheetId="24" hidden="1">'10.16'!$AL$12:$AL$49</definedName>
    <definedName name="_xlnm._FilterDatabase" localSheetId="28" hidden="1">'10.19'!$BA$11:$BA$71</definedName>
    <definedName name="_xlnm._FilterDatabase" localSheetId="29" hidden="1">'10.20'!$AO$12:$AQ$49</definedName>
    <definedName name="_xlnm._FilterDatabase" localSheetId="45" hidden="1">'10.35'!$EA$12:$EA$49</definedName>
    <definedName name="_xlnm._FilterDatabase" localSheetId="48" hidden="1">'10.38'!$EJ$12:$EJ$72</definedName>
    <definedName name="_xlnm._FilterDatabase" localSheetId="49" hidden="1">'10.39'!$EJ$12:$EJ$49</definedName>
    <definedName name="_xlnm._FilterDatabase" localSheetId="6" hidden="1">'10.5'!$M$20:$M$45</definedName>
    <definedName name="_xlnm._FilterDatabase" localSheetId="9" hidden="1">'10.8'!$M$21:$M$46</definedName>
    <definedName name="_xlnm.Print_Area" localSheetId="0">'10.1'!$A$1:$GB$52</definedName>
    <definedName name="_xlnm.Print_Area" localSheetId="12">'10.10.1'!$A$1:$CD$21</definedName>
    <definedName name="_xlnm.Print_Area" localSheetId="13">'10.10.2'!$A$1:$AZ$84</definedName>
    <definedName name="_xlnm.Print_Area" localSheetId="15">'10.12'!$A$1:$AN$72</definedName>
    <definedName name="_xlnm.Print_Area" localSheetId="16">'10.13'!$A$1:$DT$79</definedName>
    <definedName name="_xlnm.Print_Area" localSheetId="17">'10.13.1'!$A$1:$DT$77</definedName>
    <definedName name="_xlnm.Print_Area" localSheetId="18">'10.14'!$A$1:$DT$60</definedName>
    <definedName name="_xlnm.Print_Area" localSheetId="19">'10.14.1'!$A$1:$DW$60</definedName>
    <definedName name="_xlnm.Print_Area" localSheetId="20">'10.14.2'!$A$1:$CF$22</definedName>
    <definedName name="_xlnm.Print_Area" localSheetId="21">'10.14.3'!$A$1:$CS$22</definedName>
    <definedName name="_xlnm.Print_Area" localSheetId="22">'10.15'!$A$1:$DT$86</definedName>
    <definedName name="_xlnm.Print_Area" localSheetId="23">'10.15.1'!$A$1:$BA$47</definedName>
    <definedName name="_xlnm.Print_Area" localSheetId="24">'10.16'!$A$1:$DR$61</definedName>
    <definedName name="_xlnm.Print_Area" localSheetId="26">'10.18'!$A$1:$BX$62</definedName>
    <definedName name="_xlnm.Print_Area" localSheetId="27">'10.18.1'!$A$1:$CM$21</definedName>
    <definedName name="_xlnm.Print_Area" localSheetId="28">'10.19'!$A$1:$BB$86</definedName>
    <definedName name="_xlnm.Print_Area" localSheetId="1">'10.2'!$A$1:$FY$61</definedName>
    <definedName name="_xlnm.Print_Area" localSheetId="29">'10.20'!$A$1:$BC$62</definedName>
    <definedName name="_xlnm.Print_Area" localSheetId="30">'10.21'!$A$1:$I$25</definedName>
    <definedName name="_xlnm.Print_Area" localSheetId="31">'10.22'!$A$1:$P$37</definedName>
    <definedName name="_xlnm.Print_Area" localSheetId="32">'10.23'!$A$1:$AA$63</definedName>
    <definedName name="_xlnm.Print_Area" localSheetId="33">'10.23.1'!$A$1:$AL$12</definedName>
    <definedName name="_xlnm.Print_Area" localSheetId="34">'10.24'!$A$1:$J$36</definedName>
    <definedName name="_xlnm.Print_Area" localSheetId="35">'10.25'!$A$1:$AK$40</definedName>
    <definedName name="_xlnm.Print_Area" localSheetId="36">'10.26'!$A$1:$AH$60</definedName>
    <definedName name="_xlnm.Print_Area" localSheetId="37">'10.27'!$A$1:$AW$32</definedName>
    <definedName name="_xlnm.Print_Area" localSheetId="38">'10.28'!$A$1:$AW$32</definedName>
    <definedName name="_xlnm.Print_Area" localSheetId="39">'10.29'!$A$1:$AW$32</definedName>
    <definedName name="_xlnm.Print_Area" localSheetId="2">'10.3'!$A$1:$T$36</definedName>
    <definedName name="_xlnm.Print_Area" localSheetId="3">'10.3.1'!$A$1:$DZ$21</definedName>
    <definedName name="_xlnm.Print_Area" localSheetId="4">'10.3.2'!$A$1:$AZ$70</definedName>
    <definedName name="_xlnm.Print_Area" localSheetId="40">'10.30'!$A$1:$AW$32</definedName>
    <definedName name="_xlnm.Print_Area" localSheetId="41">'10.31'!$A$1:$AW$32</definedName>
    <definedName name="_xlnm.Print_Area" localSheetId="42">'10.32'!$A$1:$EC$78</definedName>
    <definedName name="_xlnm.Print_Area" localSheetId="43">'10.33'!$A$1:$EB$61</definedName>
    <definedName name="_xlnm.Print_Area" localSheetId="44">'10.34'!$A$1:$EB$80</definedName>
    <definedName name="_xlnm.Print_Area" localSheetId="45">'10.35'!$A$1:$EB$61</definedName>
    <definedName name="_xlnm.Print_Area" localSheetId="46">'10.36'!$A$1:$CE$23</definedName>
    <definedName name="_xlnm.Print_Area" localSheetId="47">'10.37'!$A$1:$CR$23</definedName>
    <definedName name="_xlnm.Print_Area" localSheetId="48">'10.38'!$A$1:$EK$87</definedName>
    <definedName name="_xlnm.Print_Area" localSheetId="49">'10.39'!$A$1:$EK$62</definedName>
    <definedName name="_xlnm.Print_Area" localSheetId="5">'10.4'!$A$1:$N$46</definedName>
    <definedName name="_xlnm.Print_Area" localSheetId="50">'10.40'!$A$1:$BP$47</definedName>
    <definedName name="_xlnm.Print_Area" localSheetId="51">'10.41'!$A$1:$BI$23</definedName>
    <definedName name="_xlnm.Print_Area" localSheetId="52">'10.42'!$A$1:$BI$23</definedName>
    <definedName name="_xlnm.Print_Area" localSheetId="6">'10.5'!$A$1:$N$68</definedName>
    <definedName name="_xlnm.Print_Area" localSheetId="7">'10.6'!$A$1:$AC$49</definedName>
    <definedName name="_xlnm.Print_Area" localSheetId="9">'10.8'!$A$1:$AE$65</definedName>
    <definedName name="_xlnm.Print_Area" localSheetId="10">'10.9'!$A$1:$AD$64</definedName>
    <definedName name="tabla2" localSheetId="0">#REF!</definedName>
    <definedName name="tabla2" localSheetId="12">#REF!</definedName>
    <definedName name="tabla2" localSheetId="13">#REF!</definedName>
    <definedName name="tabla2" localSheetId="16">#REF!</definedName>
    <definedName name="tabla2" localSheetId="17">#REF!</definedName>
    <definedName name="tabla2" localSheetId="18">#REF!</definedName>
    <definedName name="tabla2" localSheetId="19">#REF!</definedName>
    <definedName name="tabla2" localSheetId="20">#REF!</definedName>
    <definedName name="tabla2" localSheetId="21">#REF!</definedName>
    <definedName name="tabla2" localSheetId="22">#REF!</definedName>
    <definedName name="tabla2" localSheetId="23">#REF!</definedName>
    <definedName name="tabla2" localSheetId="24">#REF!</definedName>
    <definedName name="tabla2" localSheetId="26">#REF!</definedName>
    <definedName name="tabla2" localSheetId="27">#REF!</definedName>
    <definedName name="tabla2" localSheetId="28">#REF!</definedName>
    <definedName name="tabla2" localSheetId="1">#REF!</definedName>
    <definedName name="tabla2" localSheetId="29">#REF!</definedName>
    <definedName name="tabla2" localSheetId="37">#REF!</definedName>
    <definedName name="tabla2" localSheetId="38">#REF!</definedName>
    <definedName name="tabla2" localSheetId="39">#REF!</definedName>
    <definedName name="tabla2" localSheetId="4">#REF!</definedName>
    <definedName name="tabla2" localSheetId="40">#REF!</definedName>
    <definedName name="tabla2" localSheetId="41">#REF!</definedName>
    <definedName name="tabla2" localSheetId="42">#REF!</definedName>
    <definedName name="tabla2" localSheetId="43">#REF!</definedName>
    <definedName name="tabla2" localSheetId="44">#REF!</definedName>
    <definedName name="tabla2" localSheetId="45">#REF!</definedName>
    <definedName name="tabla2" localSheetId="46">#REF!</definedName>
    <definedName name="tabla2" localSheetId="47">#REF!</definedName>
    <definedName name="tabla2" localSheetId="48">#REF!</definedName>
    <definedName name="tabla2" localSheetId="49">#REF!</definedName>
    <definedName name="tabla2" localSheetId="50">#REF!</definedName>
    <definedName name="tabla2" localSheetId="51">#REF!</definedName>
    <definedName name="tabla2" localSheetId="52">#REF!</definedName>
    <definedName name="tabla2">#REF!</definedName>
    <definedName name="tabla3" localSheetId="0">#REF!</definedName>
    <definedName name="tabla3" localSheetId="12">#REF!</definedName>
    <definedName name="tabla3" localSheetId="13">#REF!</definedName>
    <definedName name="tabla3" localSheetId="16">#REF!</definedName>
    <definedName name="tabla3" localSheetId="17">#REF!</definedName>
    <definedName name="tabla3" localSheetId="18">#REF!</definedName>
    <definedName name="tabla3" localSheetId="19">#REF!</definedName>
    <definedName name="tabla3" localSheetId="20">#REF!</definedName>
    <definedName name="tabla3" localSheetId="21">#REF!</definedName>
    <definedName name="tabla3" localSheetId="22">#REF!</definedName>
    <definedName name="tabla3" localSheetId="23">#REF!</definedName>
    <definedName name="tabla3" localSheetId="24">#REF!</definedName>
    <definedName name="tabla3" localSheetId="26">#REF!</definedName>
    <definedName name="tabla3" localSheetId="27">#REF!</definedName>
    <definedName name="tabla3" localSheetId="28">#REF!</definedName>
    <definedName name="tabla3" localSheetId="1">#REF!</definedName>
    <definedName name="tabla3" localSheetId="29">#REF!</definedName>
    <definedName name="tabla3" localSheetId="37">#REF!</definedName>
    <definedName name="tabla3" localSheetId="38">#REF!</definedName>
    <definedName name="tabla3" localSheetId="39">#REF!</definedName>
    <definedName name="tabla3" localSheetId="4">#REF!</definedName>
    <definedName name="tabla3" localSheetId="40">#REF!</definedName>
    <definedName name="tabla3" localSheetId="41">#REF!</definedName>
    <definedName name="tabla3" localSheetId="42">#REF!</definedName>
    <definedName name="tabla3" localSheetId="43">#REF!</definedName>
    <definedName name="tabla3" localSheetId="44">#REF!</definedName>
    <definedName name="tabla3" localSheetId="45">#REF!</definedName>
    <definedName name="tabla3" localSheetId="46">#REF!</definedName>
    <definedName name="tabla3" localSheetId="47">#REF!</definedName>
    <definedName name="tabla3" localSheetId="48">#REF!</definedName>
    <definedName name="tabla3" localSheetId="49">#REF!</definedName>
    <definedName name="tabla3" localSheetId="50">#REF!</definedName>
    <definedName name="tabla3" localSheetId="51">#REF!</definedName>
    <definedName name="tabla3" localSheetId="52">#REF!</definedName>
    <definedName name="tabla3">#REF!</definedName>
    <definedName name="_xlnm.Print_Titles" localSheetId="11">'10.10'!$A:$A,'10.10'!$1:$7</definedName>
    <definedName name="_xlnm.Print_Titles" localSheetId="14">'10.11'!$A:$A</definedName>
    <definedName name="_xlnm.Print_Titles" localSheetId="15">'10.12'!$A:$A</definedName>
    <definedName name="_xlnm.Print_Titles" localSheetId="8">'10.7'!$A:$A</definedName>
    <definedName name="_xlnm.Print_Titles" localSheetId="9">'10.8'!$A:$A</definedName>
    <definedName name="_xlnm.Print_Titles" localSheetId="10">'10.9'!$A:$A,'10.9'!$1:$7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12" i="124" l="1"/>
  <c r="CN19" i="37"/>
  <c r="AQ23" i="117" l="1"/>
  <c r="AQ22" i="117"/>
  <c r="AQ21" i="117"/>
  <c r="AQ18" i="117"/>
  <c r="AQ17" i="117"/>
  <c r="AQ14" i="117"/>
  <c r="AQ13" i="117"/>
  <c r="AQ23" i="116"/>
  <c r="AQ22" i="116"/>
  <c r="AQ21" i="116"/>
  <c r="AQ18" i="116"/>
  <c r="AQ17" i="116"/>
  <c r="AQ14" i="116"/>
  <c r="AQ13" i="116"/>
  <c r="AQ23" i="114"/>
  <c r="AQ22" i="114"/>
  <c r="AQ21" i="114"/>
  <c r="AQ18" i="114"/>
  <c r="AQ17" i="114"/>
  <c r="AQ14" i="114"/>
  <c r="AQ13" i="114"/>
  <c r="DL46" i="43"/>
  <c r="DL45" i="43"/>
  <c r="DL43" i="43"/>
  <c r="DL37" i="43"/>
  <c r="DL34" i="43"/>
  <c r="DL33" i="43"/>
  <c r="DL30" i="43"/>
  <c r="DL21" i="43"/>
  <c r="DL16" i="43"/>
  <c r="BN49" i="43"/>
  <c r="BN43" i="43"/>
  <c r="BN42" i="43"/>
  <c r="BN41" i="43"/>
  <c r="BN40" i="43"/>
  <c r="BN37" i="43"/>
  <c r="BN34" i="43"/>
  <c r="BN29" i="43"/>
  <c r="BN28" i="43"/>
  <c r="BN20" i="43"/>
  <c r="BN12" i="43"/>
  <c r="AN49" i="43"/>
  <c r="AN48" i="43"/>
  <c r="AN47" i="43"/>
  <c r="AN46" i="43"/>
  <c r="AN45" i="43"/>
  <c r="AN44" i="43"/>
  <c r="AN43" i="43"/>
  <c r="AN42" i="43"/>
  <c r="AN41" i="43"/>
  <c r="AN40" i="43"/>
  <c r="AN39" i="43"/>
  <c r="AN38" i="43"/>
  <c r="AN37" i="43"/>
  <c r="AN36" i="43"/>
  <c r="AN35" i="43"/>
  <c r="AN34" i="43"/>
  <c r="AN33" i="43"/>
  <c r="AN32" i="43"/>
  <c r="AN31" i="43"/>
  <c r="AN30" i="43"/>
  <c r="AN29" i="43"/>
  <c r="AN28" i="43"/>
  <c r="AN27" i="43"/>
  <c r="AN26" i="43"/>
  <c r="AN25" i="43"/>
  <c r="AN24" i="43"/>
  <c r="AN19" i="43"/>
  <c r="CN71" i="42"/>
  <c r="CN64" i="42"/>
  <c r="CN58" i="42"/>
  <c r="CN53" i="42"/>
  <c r="CN46" i="42"/>
  <c r="CN43" i="42"/>
  <c r="CN38" i="42"/>
  <c r="CN22" i="42"/>
  <c r="CN21" i="42"/>
  <c r="BN67" i="42"/>
  <c r="BN63" i="42"/>
  <c r="BN58" i="42"/>
  <c r="BN50" i="42"/>
  <c r="BN44" i="42"/>
  <c r="BN41" i="42"/>
  <c r="BN38" i="42"/>
  <c r="BN30" i="42"/>
  <c r="BN25" i="42"/>
  <c r="BN15" i="42"/>
  <c r="AN38" i="42"/>
  <c r="AN29" i="42"/>
  <c r="AN24" i="42"/>
  <c r="AN21" i="42"/>
  <c r="AN17" i="42"/>
  <c r="AT43" i="27"/>
  <c r="AT31" i="27"/>
  <c r="AT30" i="27"/>
  <c r="AT29" i="27"/>
  <c r="AT28" i="27"/>
  <c r="AT27" i="27"/>
  <c r="AT23" i="27"/>
  <c r="FR38" i="75" l="1"/>
  <c r="FR32" i="75"/>
  <c r="FR29" i="75"/>
  <c r="EB38" i="75"/>
  <c r="EB29" i="75"/>
  <c r="EB24" i="75"/>
  <c r="EB18" i="75"/>
  <c r="CL39" i="75"/>
  <c r="CL38" i="75"/>
  <c r="CL37" i="75"/>
  <c r="CL36" i="75"/>
  <c r="CL35" i="75"/>
  <c r="CL32" i="75"/>
  <c r="CL31" i="75"/>
  <c r="CL30" i="75"/>
  <c r="CL29" i="75"/>
  <c r="CL26" i="75"/>
  <c r="CL25" i="75"/>
  <c r="CL24" i="75"/>
  <c r="CL21" i="75"/>
  <c r="CL20" i="75"/>
  <c r="CL19" i="75"/>
  <c r="CL18" i="75"/>
  <c r="CL15" i="75"/>
  <c r="CL14" i="75"/>
  <c r="AV39" i="75"/>
  <c r="AV38" i="75"/>
  <c r="AV37" i="75"/>
  <c r="AV36" i="75"/>
  <c r="AV35" i="75"/>
  <c r="AV32" i="75"/>
  <c r="AV31" i="75"/>
  <c r="AV30" i="75"/>
  <c r="AV29" i="75"/>
  <c r="AV26" i="75"/>
  <c r="AV25" i="75"/>
  <c r="AV24" i="75"/>
  <c r="AV21" i="75"/>
  <c r="AV20" i="75"/>
  <c r="AV19" i="75"/>
  <c r="AV18" i="75"/>
  <c r="AV15" i="75"/>
  <c r="AV14" i="75"/>
  <c r="AV11" i="75"/>
  <c r="CL11" i="75"/>
  <c r="AB35" i="118" l="1"/>
  <c r="AC35" i="118" s="1"/>
  <c r="Z35" i="118"/>
  <c r="AA35" i="118" s="1"/>
  <c r="X35" i="118"/>
  <c r="W35" i="118"/>
  <c r="AB34" i="118"/>
  <c r="AC34" i="118" s="1"/>
  <c r="Z34" i="118"/>
  <c r="AA34" i="118" s="1"/>
  <c r="X34" i="118"/>
  <c r="W34" i="118"/>
  <c r="AB33" i="118"/>
  <c r="AC33" i="118" s="1"/>
  <c r="Z33" i="118"/>
  <c r="AA33" i="118" s="1"/>
  <c r="X33" i="118"/>
  <c r="W33" i="118"/>
  <c r="AB32" i="118"/>
  <c r="AC32" i="118" s="1"/>
  <c r="Z32" i="118"/>
  <c r="AA32" i="118" s="1"/>
  <c r="X32" i="118"/>
  <c r="W32" i="118"/>
  <c r="AB31" i="118"/>
  <c r="AC31" i="118" s="1"/>
  <c r="Z31" i="118"/>
  <c r="AA31" i="118" s="1"/>
  <c r="X31" i="118"/>
  <c r="W31" i="118"/>
  <c r="AB28" i="118"/>
  <c r="AC28" i="118" s="1"/>
  <c r="Z28" i="118"/>
  <c r="AA28" i="118" s="1"/>
  <c r="X28" i="118"/>
  <c r="W28" i="118"/>
  <c r="AB27" i="118"/>
  <c r="AC27" i="118" s="1"/>
  <c r="Z27" i="118"/>
  <c r="AA27" i="118" s="1"/>
  <c r="X27" i="118"/>
  <c r="W27" i="118"/>
  <c r="AB26" i="118"/>
  <c r="AC26" i="118" s="1"/>
  <c r="Z26" i="118"/>
  <c r="AA26" i="118" s="1"/>
  <c r="X26" i="118"/>
  <c r="W26" i="118"/>
  <c r="AB25" i="118"/>
  <c r="AC25" i="118" s="1"/>
  <c r="Z25" i="118"/>
  <c r="AA25" i="118" s="1"/>
  <c r="X25" i="118"/>
  <c r="W25" i="118"/>
  <c r="AB24" i="118"/>
  <c r="AC24" i="118" s="1"/>
  <c r="Z24" i="118"/>
  <c r="AA24" i="118" s="1"/>
  <c r="X24" i="118"/>
  <c r="W24" i="118"/>
  <c r="AB12" i="118"/>
  <c r="AC12" i="118" s="1"/>
  <c r="Z12" i="118"/>
  <c r="AA12" i="118" s="1"/>
  <c r="X12" i="118"/>
  <c r="W12" i="118"/>
  <c r="Y28" i="118" l="1"/>
  <c r="Y24" i="118"/>
  <c r="Y35" i="118"/>
  <c r="Y27" i="118"/>
  <c r="Y34" i="118"/>
  <c r="Y31" i="118"/>
  <c r="Y33" i="118"/>
  <c r="Y12" i="118"/>
  <c r="Y32" i="118"/>
  <c r="Y26" i="118"/>
  <c r="Y25" i="118"/>
  <c r="AT49" i="43" l="1"/>
  <c r="AT48" i="43"/>
  <c r="AT47" i="43"/>
  <c r="AT46" i="43"/>
  <c r="AT45" i="43"/>
  <c r="AT44" i="43"/>
  <c r="AT43" i="43"/>
  <c r="AT42" i="43"/>
  <c r="AT41" i="43"/>
  <c r="AT40" i="43"/>
  <c r="T54" i="37" l="1"/>
  <c r="T55" i="37"/>
  <c r="T56" i="37"/>
  <c r="T53" i="37"/>
  <c r="T49" i="37"/>
  <c r="T50" i="37"/>
  <c r="T47" i="37"/>
  <c r="AM16" i="98" l="1"/>
  <c r="AN16" i="98"/>
  <c r="AP16" i="98"/>
  <c r="AQ16" i="98" s="1"/>
  <c r="AR16" i="98" s="1"/>
  <c r="AS16" i="98" s="1"/>
  <c r="AM19" i="98"/>
  <c r="AN19" i="98"/>
  <c r="AP19" i="98"/>
  <c r="AQ19" i="98" s="1"/>
  <c r="AR19" i="98" s="1"/>
  <c r="AS19" i="98" s="1"/>
  <c r="AM20" i="98"/>
  <c r="AN20" i="98"/>
  <c r="AP20" i="98"/>
  <c r="AQ20" i="98" s="1"/>
  <c r="AR20" i="98" s="1"/>
  <c r="AS20" i="98" s="1"/>
  <c r="AM21" i="98"/>
  <c r="AN21" i="98"/>
  <c r="AP21" i="98"/>
  <c r="AQ21" i="98" s="1"/>
  <c r="AR21" i="98" s="1"/>
  <c r="AS21" i="98" s="1"/>
  <c r="AM24" i="98"/>
  <c r="AN24" i="98"/>
  <c r="AP24" i="98"/>
  <c r="AQ24" i="98" s="1"/>
  <c r="AR24" i="98" s="1"/>
  <c r="AS24" i="98" s="1"/>
  <c r="AM25" i="98"/>
  <c r="AN25" i="98"/>
  <c r="AP25" i="98"/>
  <c r="AQ25" i="98" s="1"/>
  <c r="AR25" i="98" s="1"/>
  <c r="AS25" i="98" s="1"/>
  <c r="AM26" i="98"/>
  <c r="AN26" i="98"/>
  <c r="AP26" i="98"/>
  <c r="AQ26" i="98" s="1"/>
  <c r="AR26" i="98" s="1"/>
  <c r="AS26" i="98" s="1"/>
  <c r="AM27" i="98"/>
  <c r="AN27" i="98"/>
  <c r="AP27" i="98"/>
  <c r="AQ27" i="98" s="1"/>
  <c r="AR27" i="98" s="1"/>
  <c r="AS27" i="98" s="1"/>
  <c r="AM28" i="98"/>
  <c r="AN28" i="98"/>
  <c r="AP28" i="98"/>
  <c r="AQ28" i="98" s="1"/>
  <c r="AR28" i="98" s="1"/>
  <c r="AS28" i="98" s="1"/>
  <c r="AM29" i="98"/>
  <c r="AN29" i="98"/>
  <c r="AP29" i="98"/>
  <c r="AQ29" i="98" s="1"/>
  <c r="AR29" i="98" s="1"/>
  <c r="AS29" i="98" s="1"/>
  <c r="AM30" i="98"/>
  <c r="AN30" i="98"/>
  <c r="AP30" i="98"/>
  <c r="AQ30" i="98" s="1"/>
  <c r="AR30" i="98" s="1"/>
  <c r="AS30" i="98" s="1"/>
  <c r="AM31" i="98"/>
  <c r="AN31" i="98"/>
  <c r="AP31" i="98"/>
  <c r="AQ31" i="98" s="1"/>
  <c r="AR31" i="98" s="1"/>
  <c r="AS31" i="98" s="1"/>
  <c r="AM32" i="98"/>
  <c r="AN32" i="98"/>
  <c r="AP32" i="98"/>
  <c r="AQ32" i="98" s="1"/>
  <c r="AR32" i="98" s="1"/>
  <c r="AS32" i="98" s="1"/>
  <c r="AM33" i="98"/>
  <c r="AN33" i="98"/>
  <c r="AP33" i="98"/>
  <c r="AQ33" i="98" s="1"/>
  <c r="AR33" i="98" s="1"/>
  <c r="AS33" i="98" s="1"/>
  <c r="AM34" i="98"/>
  <c r="AN34" i="98"/>
  <c r="AP34" i="98"/>
  <c r="AQ34" i="98" s="1"/>
  <c r="AR34" i="98" s="1"/>
  <c r="AS34" i="98" s="1"/>
  <c r="AM35" i="98"/>
  <c r="AN35" i="98"/>
  <c r="AP35" i="98"/>
  <c r="AQ35" i="98" s="1"/>
  <c r="AR35" i="98" s="1"/>
  <c r="AS35" i="98" s="1"/>
  <c r="AM36" i="98"/>
  <c r="AN36" i="98"/>
  <c r="AP36" i="98"/>
  <c r="AQ36" i="98" s="1"/>
  <c r="AR36" i="98" s="1"/>
  <c r="AS36" i="98" s="1"/>
  <c r="AM37" i="98"/>
  <c r="AN37" i="98"/>
  <c r="AP37" i="98"/>
  <c r="AQ37" i="98" s="1"/>
  <c r="AR37" i="98" s="1"/>
  <c r="AS37" i="98" s="1"/>
  <c r="AM38" i="98"/>
  <c r="AN38" i="98"/>
  <c r="AP38" i="98"/>
  <c r="AQ38" i="98" s="1"/>
  <c r="AR38" i="98" s="1"/>
  <c r="AS38" i="98" s="1"/>
  <c r="AM39" i="98"/>
  <c r="AN39" i="98"/>
  <c r="AP39" i="98"/>
  <c r="AQ39" i="98" s="1"/>
  <c r="AR39" i="98" s="1"/>
  <c r="AS39" i="98" s="1"/>
  <c r="AM40" i="98"/>
  <c r="AN40" i="98"/>
  <c r="AP40" i="98"/>
  <c r="AQ40" i="98" s="1"/>
  <c r="AR40" i="98" s="1"/>
  <c r="AS40" i="98" s="1"/>
  <c r="AM41" i="98"/>
  <c r="AN41" i="98"/>
  <c r="AP41" i="98"/>
  <c r="AQ41" i="98" s="1"/>
  <c r="AR41" i="98" s="1"/>
  <c r="AS41" i="98" s="1"/>
  <c r="AM42" i="98"/>
  <c r="AN42" i="98"/>
  <c r="AP42" i="98"/>
  <c r="AQ42" i="98" s="1"/>
  <c r="AR42" i="98" s="1"/>
  <c r="AS42" i="98" s="1"/>
  <c r="AM43" i="98"/>
  <c r="AN43" i="98"/>
  <c r="AP43" i="98"/>
  <c r="AQ43" i="98" s="1"/>
  <c r="AR43" i="98" s="1"/>
  <c r="AS43" i="98" s="1"/>
  <c r="AM44" i="98"/>
  <c r="AN44" i="98"/>
  <c r="AP44" i="98"/>
  <c r="AQ44" i="98" s="1"/>
  <c r="AR44" i="98" s="1"/>
  <c r="AS44" i="98" s="1"/>
  <c r="AM45" i="98"/>
  <c r="AN45" i="98"/>
  <c r="AP45" i="98"/>
  <c r="AQ45" i="98" s="1"/>
  <c r="AR45" i="98" s="1"/>
  <c r="AS45" i="98" s="1"/>
  <c r="AM46" i="98"/>
  <c r="AN46" i="98"/>
  <c r="AP46" i="98"/>
  <c r="AQ46" i="98" s="1"/>
  <c r="AR46" i="98" s="1"/>
  <c r="AS46" i="98" s="1"/>
  <c r="AM47" i="98"/>
  <c r="AN47" i="98"/>
  <c r="AP47" i="98"/>
  <c r="AQ47" i="98" s="1"/>
  <c r="AR47" i="98" s="1"/>
  <c r="AS47" i="98" s="1"/>
  <c r="AM48" i="98"/>
  <c r="AN48" i="98"/>
  <c r="AP48" i="98"/>
  <c r="AQ48" i="98" s="1"/>
  <c r="AR48" i="98" s="1"/>
  <c r="AS48" i="98" s="1"/>
  <c r="AM49" i="98"/>
  <c r="AN49" i="98"/>
  <c r="AP49" i="98"/>
  <c r="AQ49" i="98" s="1"/>
  <c r="AR49" i="98" s="1"/>
  <c r="AS49" i="98" s="1"/>
  <c r="AP15" i="98"/>
  <c r="AQ15" i="98" s="1"/>
  <c r="AR15" i="98" s="1"/>
  <c r="AS15" i="98" s="1"/>
  <c r="AN15" i="98"/>
  <c r="AM15" i="98"/>
  <c r="AP12" i="98"/>
  <c r="AQ12" i="98" s="1"/>
  <c r="AR12" i="98" s="1"/>
  <c r="AS12" i="98" s="1"/>
  <c r="AM12" i="98"/>
  <c r="AN12" i="98"/>
  <c r="W16" i="106"/>
  <c r="X16" i="106"/>
  <c r="Z16" i="106"/>
  <c r="AA16" i="106" s="1"/>
  <c r="AB16" i="106"/>
  <c r="AC16" i="106" s="1"/>
  <c r="W19" i="106"/>
  <c r="X19" i="106"/>
  <c r="Z19" i="106"/>
  <c r="AA19" i="106" s="1"/>
  <c r="AB19" i="106"/>
  <c r="AC19" i="106" s="1"/>
  <c r="W20" i="106"/>
  <c r="X20" i="106"/>
  <c r="Z20" i="106"/>
  <c r="AA20" i="106" s="1"/>
  <c r="AB20" i="106"/>
  <c r="AC20" i="106" s="1"/>
  <c r="W21" i="106"/>
  <c r="X21" i="106"/>
  <c r="Z21" i="106"/>
  <c r="AA21" i="106" s="1"/>
  <c r="AB21" i="106"/>
  <c r="AC21" i="106" s="1"/>
  <c r="W24" i="106"/>
  <c r="X24" i="106"/>
  <c r="Z24" i="106"/>
  <c r="AA24" i="106" s="1"/>
  <c r="AB24" i="106"/>
  <c r="AC24" i="106" s="1"/>
  <c r="W25" i="106"/>
  <c r="X25" i="106"/>
  <c r="Z25" i="106"/>
  <c r="AA25" i="106" s="1"/>
  <c r="AB25" i="106"/>
  <c r="AC25" i="106" s="1"/>
  <c r="W26" i="106"/>
  <c r="X26" i="106"/>
  <c r="Z26" i="106"/>
  <c r="AA26" i="106" s="1"/>
  <c r="AB26" i="106"/>
  <c r="AC26" i="106" s="1"/>
  <c r="W27" i="106"/>
  <c r="X27" i="106"/>
  <c r="Z27" i="106"/>
  <c r="AA27" i="106" s="1"/>
  <c r="AB27" i="106"/>
  <c r="AC27" i="106" s="1"/>
  <c r="W28" i="106"/>
  <c r="X28" i="106"/>
  <c r="Z28" i="106"/>
  <c r="AA28" i="106" s="1"/>
  <c r="AB28" i="106"/>
  <c r="AC28" i="106" s="1"/>
  <c r="W29" i="106"/>
  <c r="X29" i="106"/>
  <c r="Z29" i="106"/>
  <c r="AA29" i="106" s="1"/>
  <c r="AB29" i="106"/>
  <c r="AC29" i="106" s="1"/>
  <c r="W30" i="106"/>
  <c r="X30" i="106"/>
  <c r="Z30" i="106"/>
  <c r="AA30" i="106" s="1"/>
  <c r="AB30" i="106"/>
  <c r="AC30" i="106" s="1"/>
  <c r="W31" i="106"/>
  <c r="X31" i="106"/>
  <c r="Z31" i="106"/>
  <c r="AA31" i="106" s="1"/>
  <c r="AB31" i="106"/>
  <c r="AC31" i="106" s="1"/>
  <c r="W32" i="106"/>
  <c r="X32" i="106"/>
  <c r="Z32" i="106"/>
  <c r="AA32" i="106" s="1"/>
  <c r="AB32" i="106"/>
  <c r="AC32" i="106" s="1"/>
  <c r="W33" i="106"/>
  <c r="X33" i="106"/>
  <c r="Z33" i="106"/>
  <c r="AA33" i="106" s="1"/>
  <c r="AB33" i="106"/>
  <c r="AC33" i="106" s="1"/>
  <c r="W34" i="106"/>
  <c r="X34" i="106"/>
  <c r="Z34" i="106"/>
  <c r="AA34" i="106" s="1"/>
  <c r="AB34" i="106"/>
  <c r="AC34" i="106" s="1"/>
  <c r="W35" i="106"/>
  <c r="X35" i="106"/>
  <c r="Z35" i="106"/>
  <c r="AA35" i="106" s="1"/>
  <c r="AB35" i="106"/>
  <c r="AC35" i="106" s="1"/>
  <c r="W36" i="106"/>
  <c r="X36" i="106"/>
  <c r="Z36" i="106"/>
  <c r="AA36" i="106" s="1"/>
  <c r="AB36" i="106"/>
  <c r="AC36" i="106" s="1"/>
  <c r="W37" i="106"/>
  <c r="X37" i="106"/>
  <c r="Z37" i="106"/>
  <c r="AA37" i="106" s="1"/>
  <c r="AB37" i="106"/>
  <c r="AC37" i="106" s="1"/>
  <c r="W38" i="106"/>
  <c r="X38" i="106"/>
  <c r="Z38" i="106"/>
  <c r="AA38" i="106" s="1"/>
  <c r="AB38" i="106"/>
  <c r="AC38" i="106" s="1"/>
  <c r="W39" i="106"/>
  <c r="X39" i="106"/>
  <c r="Z39" i="106"/>
  <c r="AA39" i="106" s="1"/>
  <c r="AB39" i="106"/>
  <c r="AC39" i="106" s="1"/>
  <c r="W40" i="106"/>
  <c r="X40" i="106"/>
  <c r="Z40" i="106"/>
  <c r="AA40" i="106" s="1"/>
  <c r="AB40" i="106"/>
  <c r="AC40" i="106" s="1"/>
  <c r="W41" i="106"/>
  <c r="X41" i="106"/>
  <c r="Z41" i="106"/>
  <c r="AA41" i="106" s="1"/>
  <c r="AB41" i="106"/>
  <c r="AC41" i="106" s="1"/>
  <c r="W42" i="106"/>
  <c r="X42" i="106"/>
  <c r="Z42" i="106"/>
  <c r="AA42" i="106" s="1"/>
  <c r="AB42" i="106"/>
  <c r="AC42" i="106" s="1"/>
  <c r="W43" i="106"/>
  <c r="X43" i="106"/>
  <c r="Z43" i="106"/>
  <c r="AA43" i="106" s="1"/>
  <c r="AB43" i="106"/>
  <c r="AC43" i="106" s="1"/>
  <c r="W44" i="106"/>
  <c r="X44" i="106"/>
  <c r="Z44" i="106"/>
  <c r="AA44" i="106" s="1"/>
  <c r="AB44" i="106"/>
  <c r="AC44" i="106" s="1"/>
  <c r="W45" i="106"/>
  <c r="X45" i="106"/>
  <c r="Z45" i="106"/>
  <c r="AA45" i="106" s="1"/>
  <c r="AB45" i="106"/>
  <c r="AC45" i="106" s="1"/>
  <c r="W46" i="106"/>
  <c r="X46" i="106"/>
  <c r="Z46" i="106"/>
  <c r="AA46" i="106" s="1"/>
  <c r="AB46" i="106"/>
  <c r="AC46" i="106" s="1"/>
  <c r="W47" i="106"/>
  <c r="X47" i="106"/>
  <c r="Z47" i="106"/>
  <c r="AA47" i="106" s="1"/>
  <c r="AB47" i="106"/>
  <c r="AC47" i="106" s="1"/>
  <c r="W48" i="106"/>
  <c r="X48" i="106"/>
  <c r="Z48" i="106"/>
  <c r="AA48" i="106" s="1"/>
  <c r="AB48" i="106"/>
  <c r="AC48" i="106" s="1"/>
  <c r="W49" i="106"/>
  <c r="X49" i="106"/>
  <c r="Z49" i="106"/>
  <c r="AA49" i="106" s="1"/>
  <c r="AB49" i="106"/>
  <c r="AC49" i="106" s="1"/>
  <c r="AB15" i="106"/>
  <c r="AC15" i="106" s="1"/>
  <c r="Z15" i="106"/>
  <c r="AA15" i="106" s="1"/>
  <c r="X15" i="106"/>
  <c r="W15" i="106"/>
  <c r="AB12" i="106"/>
  <c r="AC12" i="106" s="1"/>
  <c r="Z12" i="106"/>
  <c r="AA12" i="106" s="1"/>
  <c r="X12" i="106"/>
  <c r="W12" i="106"/>
  <c r="W16" i="105"/>
  <c r="X16" i="105"/>
  <c r="Z16" i="105"/>
  <c r="AA16" i="105" s="1"/>
  <c r="AB16" i="105"/>
  <c r="AC16" i="105" s="1"/>
  <c r="W17" i="105"/>
  <c r="X17" i="105"/>
  <c r="Z17" i="105"/>
  <c r="AA17" i="105" s="1"/>
  <c r="AB17" i="105"/>
  <c r="AC17" i="105" s="1"/>
  <c r="W18" i="105"/>
  <c r="X18" i="105"/>
  <c r="Z18" i="105"/>
  <c r="AA18" i="105" s="1"/>
  <c r="AB18" i="105"/>
  <c r="AC18" i="105" s="1"/>
  <c r="W21" i="105"/>
  <c r="X21" i="105"/>
  <c r="Z21" i="105"/>
  <c r="AA21" i="105" s="1"/>
  <c r="AB21" i="105"/>
  <c r="AC21" i="105" s="1"/>
  <c r="W22" i="105"/>
  <c r="X22" i="105"/>
  <c r="Z22" i="105"/>
  <c r="AA22" i="105" s="1"/>
  <c r="AB22" i="105"/>
  <c r="AC22" i="105" s="1"/>
  <c r="W23" i="105"/>
  <c r="X23" i="105"/>
  <c r="Z23" i="105"/>
  <c r="AA23" i="105" s="1"/>
  <c r="AB23" i="105"/>
  <c r="AC23" i="105" s="1"/>
  <c r="W24" i="105"/>
  <c r="X24" i="105"/>
  <c r="Z24" i="105"/>
  <c r="AA24" i="105" s="1"/>
  <c r="AB24" i="105"/>
  <c r="AC24" i="105" s="1"/>
  <c r="W25" i="105"/>
  <c r="X25" i="105"/>
  <c r="Z25" i="105"/>
  <c r="AA25" i="105" s="1"/>
  <c r="AB25" i="105"/>
  <c r="AC25" i="105" s="1"/>
  <c r="W28" i="105"/>
  <c r="X28" i="105"/>
  <c r="Z28" i="105"/>
  <c r="AA28" i="105" s="1"/>
  <c r="AB28" i="105"/>
  <c r="AC28" i="105" s="1"/>
  <c r="W29" i="105"/>
  <c r="X29" i="105"/>
  <c r="Z29" i="105"/>
  <c r="AA29" i="105" s="1"/>
  <c r="AB29" i="105"/>
  <c r="AC29" i="105" s="1"/>
  <c r="W30" i="105"/>
  <c r="X30" i="105"/>
  <c r="Z30" i="105"/>
  <c r="AA30" i="105" s="1"/>
  <c r="AB30" i="105"/>
  <c r="AC30" i="105" s="1"/>
  <c r="W33" i="105"/>
  <c r="X33" i="105"/>
  <c r="Z33" i="105"/>
  <c r="AA33" i="105" s="1"/>
  <c r="AB33" i="105"/>
  <c r="AC33" i="105" s="1"/>
  <c r="W34" i="105"/>
  <c r="X34" i="105"/>
  <c r="Z34" i="105"/>
  <c r="AA34" i="105" s="1"/>
  <c r="AB34" i="105"/>
  <c r="AC34" i="105" s="1"/>
  <c r="W37" i="105"/>
  <c r="X37" i="105"/>
  <c r="Z37" i="105"/>
  <c r="AA37" i="105" s="1"/>
  <c r="AB37" i="105"/>
  <c r="AC37" i="105" s="1"/>
  <c r="W38" i="105"/>
  <c r="X38" i="105"/>
  <c r="Z38" i="105"/>
  <c r="AA38" i="105" s="1"/>
  <c r="AB38" i="105"/>
  <c r="AC38" i="105" s="1"/>
  <c r="W41" i="105"/>
  <c r="X41" i="105"/>
  <c r="Z41" i="105"/>
  <c r="AA41" i="105" s="1"/>
  <c r="AB41" i="105"/>
  <c r="AC41" i="105" s="1"/>
  <c r="W43" i="105"/>
  <c r="X43" i="105"/>
  <c r="Z43" i="105"/>
  <c r="AA43" i="105" s="1"/>
  <c r="AB43" i="105"/>
  <c r="AC43" i="105" s="1"/>
  <c r="W44" i="105"/>
  <c r="X44" i="105"/>
  <c r="Z44" i="105"/>
  <c r="AA44" i="105" s="1"/>
  <c r="AB44" i="105"/>
  <c r="AC44" i="105" s="1"/>
  <c r="W45" i="105"/>
  <c r="X45" i="105"/>
  <c r="Z45" i="105"/>
  <c r="AA45" i="105" s="1"/>
  <c r="AB45" i="105"/>
  <c r="AC45" i="105" s="1"/>
  <c r="W46" i="105"/>
  <c r="X46" i="105"/>
  <c r="Z46" i="105"/>
  <c r="AA46" i="105" s="1"/>
  <c r="AB46" i="105"/>
  <c r="AC46" i="105" s="1"/>
  <c r="W47" i="105"/>
  <c r="X47" i="105"/>
  <c r="Z47" i="105"/>
  <c r="AA47" i="105" s="1"/>
  <c r="AB47" i="105"/>
  <c r="AC47" i="105" s="1"/>
  <c r="W50" i="105"/>
  <c r="X50" i="105"/>
  <c r="Z50" i="105"/>
  <c r="AA50" i="105" s="1"/>
  <c r="AB50" i="105"/>
  <c r="AC50" i="105" s="1"/>
  <c r="W51" i="105"/>
  <c r="X51" i="105"/>
  <c r="Z51" i="105"/>
  <c r="AA51" i="105" s="1"/>
  <c r="AB51" i="105"/>
  <c r="AC51" i="105" s="1"/>
  <c r="W52" i="105"/>
  <c r="X52" i="105"/>
  <c r="Z52" i="105"/>
  <c r="AA52" i="105" s="1"/>
  <c r="AB52" i="105"/>
  <c r="AC52" i="105" s="1"/>
  <c r="W53" i="105"/>
  <c r="X53" i="105"/>
  <c r="Z53" i="105"/>
  <c r="AA53" i="105" s="1"/>
  <c r="AB53" i="105"/>
  <c r="AC53" i="105" s="1"/>
  <c r="W56" i="105"/>
  <c r="X56" i="105"/>
  <c r="Z56" i="105"/>
  <c r="AA56" i="105" s="1"/>
  <c r="AB56" i="105"/>
  <c r="AC56" i="105" s="1"/>
  <c r="W57" i="105"/>
  <c r="X57" i="105"/>
  <c r="Z57" i="105"/>
  <c r="AA57" i="105" s="1"/>
  <c r="AB57" i="105"/>
  <c r="AC57" i="105" s="1"/>
  <c r="W58" i="105"/>
  <c r="X58" i="105"/>
  <c r="Z58" i="105"/>
  <c r="AA58" i="105" s="1"/>
  <c r="AB58" i="105"/>
  <c r="AC58" i="105" s="1"/>
  <c r="W59" i="105"/>
  <c r="X59" i="105"/>
  <c r="Z59" i="105"/>
  <c r="AA59" i="105" s="1"/>
  <c r="AB59" i="105"/>
  <c r="AC59" i="105" s="1"/>
  <c r="W60" i="105"/>
  <c r="X60" i="105"/>
  <c r="Z60" i="105"/>
  <c r="AA60" i="105" s="1"/>
  <c r="AB60" i="105"/>
  <c r="AC60" i="105" s="1"/>
  <c r="W63" i="105"/>
  <c r="X63" i="105"/>
  <c r="Z63" i="105"/>
  <c r="AA63" i="105" s="1"/>
  <c r="AB63" i="105"/>
  <c r="AC63" i="105" s="1"/>
  <c r="W64" i="105"/>
  <c r="X64" i="105"/>
  <c r="Z64" i="105"/>
  <c r="AA64" i="105" s="1"/>
  <c r="AB64" i="105"/>
  <c r="AC64" i="105" s="1"/>
  <c r="W65" i="105"/>
  <c r="X65" i="105"/>
  <c r="Z65" i="105"/>
  <c r="AA65" i="105" s="1"/>
  <c r="AB65" i="105"/>
  <c r="AC65" i="105" s="1"/>
  <c r="W66" i="105"/>
  <c r="X66" i="105"/>
  <c r="Z66" i="105"/>
  <c r="AA66" i="105" s="1"/>
  <c r="AB66" i="105"/>
  <c r="AC66" i="105" s="1"/>
  <c r="W67" i="105"/>
  <c r="X67" i="105"/>
  <c r="Z67" i="105"/>
  <c r="AA67" i="105" s="1"/>
  <c r="AB67" i="105"/>
  <c r="AC67" i="105" s="1"/>
  <c r="W70" i="105"/>
  <c r="X70" i="105"/>
  <c r="Z70" i="105"/>
  <c r="AA70" i="105" s="1"/>
  <c r="AB70" i="105"/>
  <c r="AC70" i="105" s="1"/>
  <c r="W71" i="105"/>
  <c r="X71" i="105"/>
  <c r="Z71" i="105"/>
  <c r="AA71" i="105" s="1"/>
  <c r="AB71" i="105"/>
  <c r="AC71" i="105" s="1"/>
  <c r="W72" i="105"/>
  <c r="X72" i="105"/>
  <c r="Z72" i="105"/>
  <c r="AA72" i="105" s="1"/>
  <c r="AB72" i="105"/>
  <c r="AC72" i="105" s="1"/>
  <c r="AB15" i="105"/>
  <c r="AC15" i="105" s="1"/>
  <c r="Z15" i="105"/>
  <c r="AA15" i="105" s="1"/>
  <c r="X15" i="105"/>
  <c r="W15" i="105"/>
  <c r="AB12" i="105"/>
  <c r="AC12" i="105" s="1"/>
  <c r="Z12" i="105"/>
  <c r="AA12" i="105" s="1"/>
  <c r="X12" i="105"/>
  <c r="W12" i="105"/>
  <c r="AO49" i="98" l="1"/>
  <c r="AO29" i="98"/>
  <c r="AO35" i="98"/>
  <c r="AO21" i="98"/>
  <c r="AO27" i="98"/>
  <c r="AO41" i="98"/>
  <c r="AO34" i="98"/>
  <c r="AO37" i="98"/>
  <c r="AO45" i="98"/>
  <c r="AO32" i="98"/>
  <c r="AO48" i="98"/>
  <c r="AO44" i="98"/>
  <c r="AO26" i="98"/>
  <c r="AO30" i="98"/>
  <c r="AO39" i="98"/>
  <c r="AO28" i="98"/>
  <c r="AO38" i="98"/>
  <c r="AO20" i="98"/>
  <c r="AO46" i="98"/>
  <c r="AO24" i="98"/>
  <c r="AO47" i="98"/>
  <c r="AO36" i="98"/>
  <c r="AO16" i="98"/>
  <c r="AO25" i="98"/>
  <c r="AO31" i="98"/>
  <c r="AO40" i="98"/>
  <c r="AO19" i="98"/>
  <c r="AO42" i="98"/>
  <c r="AO33" i="98"/>
  <c r="AO15" i="98"/>
  <c r="AO43" i="98"/>
  <c r="AO12" i="98"/>
  <c r="Y63" i="105"/>
  <c r="Y41" i="105"/>
  <c r="Y47" i="106"/>
  <c r="Y67" i="105"/>
  <c r="Y16" i="105"/>
  <c r="Y52" i="105"/>
  <c r="Y37" i="105"/>
  <c r="Y28" i="105"/>
  <c r="Y22" i="105"/>
  <c r="Y12" i="105"/>
  <c r="Y47" i="105"/>
  <c r="Y12" i="106"/>
  <c r="Y36" i="106"/>
  <c r="Y16" i="106"/>
  <c r="Y60" i="105"/>
  <c r="Y24" i="105"/>
  <c r="Y35" i="106"/>
  <c r="Y31" i="106"/>
  <c r="Y49" i="106"/>
  <c r="Y44" i="106"/>
  <c r="Y48" i="106"/>
  <c r="Y45" i="106"/>
  <c r="Y39" i="106"/>
  <c r="Y42" i="106"/>
  <c r="Y28" i="106"/>
  <c r="Y46" i="106"/>
  <c r="Y37" i="106"/>
  <c r="Y26" i="106"/>
  <c r="Y25" i="106"/>
  <c r="Y41" i="106"/>
  <c r="Y32" i="106"/>
  <c r="Y43" i="106"/>
  <c r="Y33" i="106"/>
  <c r="Y29" i="106"/>
  <c r="Y24" i="106"/>
  <c r="Y27" i="106"/>
  <c r="Y38" i="106"/>
  <c r="Y34" i="106"/>
  <c r="Y30" i="106"/>
  <c r="Y20" i="106"/>
  <c r="Y40" i="106"/>
  <c r="Y72" i="105"/>
  <c r="Y64" i="105"/>
  <c r="Y44" i="105"/>
  <c r="Y51" i="105"/>
  <c r="Y58" i="105"/>
  <c r="Y71" i="105"/>
  <c r="Y38" i="105"/>
  <c r="Y45" i="105"/>
  <c r="Y66" i="105"/>
  <c r="Y25" i="105"/>
  <c r="Y18" i="105"/>
  <c r="Y29" i="105"/>
  <c r="Y17" i="105"/>
  <c r="Y57" i="105"/>
  <c r="Y46" i="105"/>
  <c r="Y21" i="105"/>
  <c r="Y56" i="105"/>
  <c r="Y65" i="105"/>
  <c r="Y53" i="105"/>
  <c r="Y43" i="105"/>
  <c r="Y34" i="105"/>
  <c r="Y19" i="106"/>
  <c r="Y15" i="106"/>
  <c r="Y21" i="106"/>
  <c r="Y23" i="105"/>
  <c r="Y33" i="105"/>
  <c r="Y15" i="105"/>
  <c r="Y70" i="105"/>
  <c r="Y59" i="105"/>
  <c r="Y50" i="105"/>
  <c r="Y30" i="105"/>
  <c r="J25" i="50" l="1"/>
  <c r="Q26" i="40"/>
  <c r="B26" i="40"/>
  <c r="L25" i="26"/>
  <c r="B25" i="26"/>
  <c r="P25" i="2" l="1"/>
  <c r="F25" i="2"/>
  <c r="B25" i="2"/>
</calcChain>
</file>

<file path=xl/sharedStrings.xml><?xml version="1.0" encoding="utf-8"?>
<sst xmlns="http://schemas.openxmlformats.org/spreadsheetml/2006/main" count="11366" uniqueCount="628">
  <si>
    <t>(Porcentaje)</t>
  </si>
  <si>
    <t>Área de residencia</t>
  </si>
  <si>
    <t>1991-1992</t>
  </si>
  <si>
    <t>2004-2006</t>
  </si>
  <si>
    <t>2007-2008</t>
  </si>
  <si>
    <t>Test de  diferencia de medias</t>
  </si>
  <si>
    <t>Valor estimado</t>
  </si>
  <si>
    <t>Intervalo de confianza al 95%</t>
  </si>
  <si>
    <t>Coeficiente de variación</t>
  </si>
  <si>
    <t>Inferior</t>
  </si>
  <si>
    <t>Superior</t>
  </si>
  <si>
    <t>2022 / 2021</t>
  </si>
  <si>
    <t>Urbana</t>
  </si>
  <si>
    <t>Rural</t>
  </si>
  <si>
    <t>Total</t>
  </si>
  <si>
    <t>Nota:</t>
  </si>
  <si>
    <t>Test de diferencias de medias: * Diferencia significativa (p &lt; 0.10)  ** Diferencia altamente significativa (p &lt; 0.0 5)   *** Diferencia muy altamente significativa (p &lt; 0.01).</t>
  </si>
  <si>
    <t>Ponderado: Resultados que recomponen la estructura poblacional.</t>
  </si>
  <si>
    <t xml:space="preserve">Sin ponderar: Número de mujeres y/o niños entrevistadas(os) en campo.      </t>
  </si>
  <si>
    <t>Fuente: Instituto Nacional de Estadística e Informática - Encuesta Demográfica y de Salud Familiar.</t>
  </si>
  <si>
    <t>Total 2016</t>
  </si>
  <si>
    <t>Total 2015</t>
  </si>
  <si>
    <t>DIFERENCIA 2016-2015</t>
  </si>
  <si>
    <t>Característica seleccionada</t>
  </si>
  <si>
    <t>Número de mujeres ponderado</t>
  </si>
  <si>
    <t>2-3</t>
  </si>
  <si>
    <t>4-5</t>
  </si>
  <si>
    <t>Quintil de riqueza</t>
  </si>
  <si>
    <t>Quintil inferior</t>
  </si>
  <si>
    <t>Segundo quintil</t>
  </si>
  <si>
    <t>Quintil intermedio</t>
  </si>
  <si>
    <t>Cuarto quintil</t>
  </si>
  <si>
    <t>Quintil superior</t>
  </si>
  <si>
    <t>Autoidentificación étnica</t>
  </si>
  <si>
    <t>Origen nativo 2/</t>
  </si>
  <si>
    <t>Negro, moreno, zambo 3/</t>
  </si>
  <si>
    <t>Blanco</t>
  </si>
  <si>
    <t>Mestizo</t>
  </si>
  <si>
    <t>Otro/ No sabe</t>
  </si>
  <si>
    <t>Lengua materna</t>
  </si>
  <si>
    <t>Castellano</t>
  </si>
  <si>
    <t>Lengua nativa 4/</t>
  </si>
  <si>
    <t>Extranjera</t>
  </si>
  <si>
    <t xml:space="preserve">Urbana </t>
  </si>
  <si>
    <t xml:space="preserve">Rural </t>
  </si>
  <si>
    <t>Región natural</t>
  </si>
  <si>
    <t xml:space="preserve">Costa </t>
  </si>
  <si>
    <t xml:space="preserve">Sierra </t>
  </si>
  <si>
    <t xml:space="preserve">Selva </t>
  </si>
  <si>
    <t>Ponderado: Resultados que recomponen la estructura poblacional.</t>
  </si>
  <si>
    <t>Sin ponderar: Número de mujeres y/o niños entrevistadas(os) en campo.</t>
  </si>
  <si>
    <t>3/ Negro, moreno, zambo, mulato, afroperuano o afrodescendiente.</t>
  </si>
  <si>
    <t>CUADRO Nº 10.1</t>
  </si>
  <si>
    <t>Sexo</t>
  </si>
  <si>
    <t xml:space="preserve">Hombre </t>
  </si>
  <si>
    <t xml:space="preserve">Mujer </t>
  </si>
  <si>
    <t>Atención del parto</t>
  </si>
  <si>
    <t>Profesional de la salud 3/</t>
  </si>
  <si>
    <t xml:space="preserve">Partera tradicional/ comadrona </t>
  </si>
  <si>
    <t xml:space="preserve">Otro tipo de atención </t>
  </si>
  <si>
    <t xml:space="preserve">Nadie </t>
  </si>
  <si>
    <t>Lugar del parto</t>
  </si>
  <si>
    <t xml:space="preserve">Institución de salud </t>
  </si>
  <si>
    <t xml:space="preserve">En la casa </t>
  </si>
  <si>
    <t xml:space="preserve">Otro sitio </t>
  </si>
  <si>
    <t>Nivel de educación</t>
  </si>
  <si>
    <t xml:space="preserve">Sin educación </t>
  </si>
  <si>
    <t xml:space="preserve">Primaria </t>
  </si>
  <si>
    <t xml:space="preserve">Secundaria </t>
  </si>
  <si>
    <t xml:space="preserve">Superior </t>
  </si>
  <si>
    <t>Porcentaje que alguna vez lactó</t>
  </si>
  <si>
    <t>Número de niñas y niños ponderado</t>
  </si>
  <si>
    <t>Número de niñas y niños sin ponderar</t>
  </si>
  <si>
    <t>Empezó dentro de la primera hora de nacido</t>
  </si>
  <si>
    <t>Empezó durante el primer día de nacido 1/</t>
  </si>
  <si>
    <t>Recibió alimentos antes de empezar a lactar 2/</t>
  </si>
  <si>
    <t>Número de niñas y niños
sin ponderar</t>
  </si>
  <si>
    <t xml:space="preserve">3/ Médico, enfermera o enfermera auxiliar. </t>
  </si>
  <si>
    <t>CUADRO Nº 10.2</t>
  </si>
  <si>
    <t>Ámbito geográfico</t>
  </si>
  <si>
    <t>Departamento</t>
  </si>
  <si>
    <t xml:space="preserve">Amazonas </t>
  </si>
  <si>
    <t xml:space="preserve">Áncash </t>
  </si>
  <si>
    <t xml:space="preserve">Apurímac </t>
  </si>
  <si>
    <t xml:space="preserve">Arequipa </t>
  </si>
  <si>
    <t xml:space="preserve">Ayacucho </t>
  </si>
  <si>
    <t xml:space="preserve">Cajamarca </t>
  </si>
  <si>
    <t>Prov. Const. del Callao</t>
  </si>
  <si>
    <t xml:space="preserve">Cusco </t>
  </si>
  <si>
    <t xml:space="preserve">Huancavelica </t>
  </si>
  <si>
    <t xml:space="preserve">Huánuco </t>
  </si>
  <si>
    <t xml:space="preserve">Ica </t>
  </si>
  <si>
    <t xml:space="preserve">Junín </t>
  </si>
  <si>
    <t xml:space="preserve">La Libertad </t>
  </si>
  <si>
    <t xml:space="preserve">Lambayeque </t>
  </si>
  <si>
    <t>Lima Metropolitana 3/</t>
  </si>
  <si>
    <t>Departamento de Lima 4/</t>
  </si>
  <si>
    <t xml:space="preserve">Loreto </t>
  </si>
  <si>
    <t xml:space="preserve">Madre de Dios </t>
  </si>
  <si>
    <t xml:space="preserve">Moquegua </t>
  </si>
  <si>
    <t xml:space="preserve">Pasco </t>
  </si>
  <si>
    <t xml:space="preserve">Piura </t>
  </si>
  <si>
    <t xml:space="preserve">Puno </t>
  </si>
  <si>
    <t xml:space="preserve">San Martín </t>
  </si>
  <si>
    <t xml:space="preserve">Tacna </t>
  </si>
  <si>
    <t xml:space="preserve">Tumbes </t>
  </si>
  <si>
    <t xml:space="preserve">Ucayali </t>
  </si>
  <si>
    <t>3/ Comprende los 43 distritos que conforman la provincia de Lima. Según Ley 27783</t>
  </si>
  <si>
    <t>4/ Comprende las provincias: Barranca, Cajatambo, Canta, Cañete, Huaral, Huarochirí, Huaura, Oyón y Yauyos. Según Ley 27783</t>
  </si>
  <si>
    <t>CUADRO Nº 10.3</t>
  </si>
  <si>
    <t>Edad en meses</t>
  </si>
  <si>
    <t>Edad 0-5 meses</t>
  </si>
  <si>
    <t>&lt;4</t>
  </si>
  <si>
    <t>Edad 0-9 meses</t>
  </si>
  <si>
    <t>&lt;6</t>
  </si>
  <si>
    <t>6-9</t>
  </si>
  <si>
    <t>Edad 0-36 meses</t>
  </si>
  <si>
    <t>&lt;2</t>
  </si>
  <si>
    <t>6-8</t>
  </si>
  <si>
    <t>9-11</t>
  </si>
  <si>
    <t>12-17</t>
  </si>
  <si>
    <t xml:space="preserve">18-23 </t>
  </si>
  <si>
    <t xml:space="preserve">24-35 </t>
  </si>
  <si>
    <t>Lactan 1/</t>
  </si>
  <si>
    <t>Lactan y reciben:</t>
  </si>
  <si>
    <t>CUADRO Nº 10.3.1</t>
  </si>
  <si>
    <t>Menores de tres años de edad</t>
  </si>
  <si>
    <t>1/ Incluye todos los menores de tres años de edad.</t>
  </si>
  <si>
    <t>CUADRO Nº 10.3.2</t>
  </si>
  <si>
    <t>Sin nivel / Primaria</t>
  </si>
  <si>
    <t>Secundaria</t>
  </si>
  <si>
    <t>Lactan</t>
  </si>
  <si>
    <t>CUADRO Nº 10.4</t>
  </si>
  <si>
    <t>Promedio para todos los niños</t>
  </si>
  <si>
    <t>P/I para todos los niños</t>
  </si>
  <si>
    <t xml:space="preserve">P/I: Se refiere al promedio calculado por el método de Prevalencia/ Incidencia. </t>
  </si>
  <si>
    <t>n.a. = no aplicable.</t>
  </si>
  <si>
    <t>Pecho 6 y más veces en últimas 24 horas</t>
  </si>
  <si>
    <t>CUADRO Nº 10.5</t>
  </si>
  <si>
    <t>Lima Metropolitana 2/</t>
  </si>
  <si>
    <t>Departamento de Lima 3/</t>
  </si>
  <si>
    <t>3/ Comprende los 43 distritos que conforman la provincia de Lima. Según Ley 31140  que modifica la Ley 27783.</t>
  </si>
  <si>
    <t>4/ Comprende las provincias: Barranca, Cajatambo, Canta, Cañete, Huaral, Huarochirí, Huaura, Oyón y Yauyos. Según Ley 31140  que modifica la Ley 27783.</t>
  </si>
  <si>
    <t>3/ Comprende las provincias: Barranca, Cajatambo, Canta, Cañete, Huaral, Huarochirí, Huaura, Oyón y Yauyos. Según Ley 31140  que modifica la Ley 27783.</t>
  </si>
  <si>
    <t>2/ Comprende los 43 distritos que conforman la provincia de Lima. Según Ley 31140  que modifica la Ley 27783.</t>
  </si>
  <si>
    <t xml:space="preserve">15-19 </t>
  </si>
  <si>
    <t xml:space="preserve">Total </t>
  </si>
  <si>
    <t>CUADRO Nº 10.6</t>
  </si>
  <si>
    <t>Alimentos líquidos</t>
  </si>
  <si>
    <t>NIÑAS Y NIÑOS QUE ESTÁN LACTANDO</t>
  </si>
  <si>
    <t>NIÑAS Y NIÑOS QUE NO ESTÁN LACTANDO</t>
  </si>
  <si>
    <t xml:space="preserve">0-1 </t>
  </si>
  <si>
    <t>La situación de lactancia y el alimento consumido se refieren al período de 24 horas comprendido entre el día y la noche anterior a la entrevista.</t>
  </si>
  <si>
    <t>1/ Otra leche incluye leche fresca o en polvo, de vaca u otro animal.</t>
  </si>
  <si>
    <t>2/ No incluye agua.</t>
  </si>
  <si>
    <t>Alimentos sólidos o semisólidos</t>
  </si>
  <si>
    <t>CUADRO Nº 10.7</t>
  </si>
  <si>
    <t>1/ Grupos de alimentos: a. Fórmula infantil, otras leches diferente a la materna, queso, yogurt u otros productos lácteos; b. Alimentos hechos a base de cereales, raíces y tubérculos, incluyendo papilla, y Cerelac; c. Frutas y vegetales ricas en vitamina A; d. Otras frutas y vegetales; e. Huevos; f. Carne, pollo, pescado, mariscos y carne de órganos; g. Legumbres y nueces; h. Alimentos hechos a base de aceite/ grasa/ mantequilla.</t>
  </si>
  <si>
    <t>2/ Por lo menos dos veces al día para los menores de seis a ocho meses y tres veces al día para los menores de 9 a 23 meses que recibieron lactancia.</t>
  </si>
  <si>
    <t>4 y más tipos de alimentos</t>
  </si>
  <si>
    <t>CUADRO Nº 10.8</t>
  </si>
  <si>
    <t>CUADRO Nº 10.9</t>
  </si>
  <si>
    <t xml:space="preserve">36-47 </t>
  </si>
  <si>
    <t xml:space="preserve">48-59 </t>
  </si>
  <si>
    <t>Situación de lactancia</t>
  </si>
  <si>
    <t xml:space="preserve">Lactancia </t>
  </si>
  <si>
    <t xml:space="preserve">No lactando </t>
  </si>
  <si>
    <t xml:space="preserve">Sin información </t>
  </si>
  <si>
    <t>Edad de la madre 
al nacimiento</t>
  </si>
  <si>
    <t xml:space="preserve">20-29 </t>
  </si>
  <si>
    <t xml:space="preserve">30-39 </t>
  </si>
  <si>
    <t xml:space="preserve">40-49 </t>
  </si>
  <si>
    <t>1/ Incluye carnes, aves, pescado, huevo y los alimentos ricos en vitamina A detallados en el Cuadro N° 10.6.</t>
  </si>
  <si>
    <t>2/ Incluye; carne (carne de órganos), pescado, aves y huevos.</t>
  </si>
  <si>
    <t xml:space="preserve">La información sobre suplementos de vitamina A, suplementos de hierro y medicamentos para parásitos intestinales está basada en el recordatorio de la madre.               </t>
  </si>
  <si>
    <t>CUADRO Nº 10.10.1</t>
  </si>
  <si>
    <t>CUADRO Nº 10.10.2</t>
  </si>
  <si>
    <t>Consumió suplemento de hierro</t>
  </si>
  <si>
    <t>Origen nativo 1/</t>
  </si>
  <si>
    <t>Negro, moreno, zambo 2/</t>
  </si>
  <si>
    <t>Lengua nativa 3/</t>
  </si>
  <si>
    <t>1/ Quechua, Aimara,Nativo de la amazonía, perteneciente o parte de otro Pueblo indígena u originario.</t>
  </si>
  <si>
    <t>2/ Negro, moreno, zambo, mulato, afroperuano o afrodescendiente.</t>
  </si>
  <si>
    <t>3/ Quechua o aimara/ lengua originaria de la selva u otra lengua nativa.</t>
  </si>
  <si>
    <t>CUADRO Nº 10.11</t>
  </si>
  <si>
    <t>Informado</t>
  </si>
  <si>
    <t>Ajustado 2/</t>
  </si>
  <si>
    <t>Porcentaje que recibió dosis de vitamina A en el postparto 1/</t>
  </si>
  <si>
    <t>Edad al nacimiento</t>
  </si>
  <si>
    <t>6+</t>
  </si>
  <si>
    <t>Para mujeres de 15 a 49 años de edad con dos o más hijos nacidos en los cinco años anteriores a la encuesta, la información se refiere al último nacimiento.</t>
  </si>
  <si>
    <t>2/ Mujeres que reportaron ceguera nocturna pero no reportaron dificultad para ver durante el día.</t>
  </si>
  <si>
    <t>Ninguna</t>
  </si>
  <si>
    <t>90 y más</t>
  </si>
  <si>
    <t>CUADRO Nº 10.12</t>
  </si>
  <si>
    <t>Lima Metropolitana 1/</t>
  </si>
  <si>
    <t>Departamento de Lima 2/</t>
  </si>
  <si>
    <t>1/ Comprende los 43 distritos que conforman la provincia de Lima. Según Ley 31140  que modifica la Ley 27783.</t>
  </si>
  <si>
    <t>2/ Comprende las provincias: Barranca, Cajatambo, Canta, Cañete, Huaral, Huarochirí, Huaura, Oyón y Yauyos. Según Ley 31140  que modifica la Ley 27783.</t>
  </si>
  <si>
    <t>CUADRO Nº 10.13</t>
  </si>
  <si>
    <t>Total con anemia</t>
  </si>
  <si>
    <t>Tipo de anemia</t>
  </si>
  <si>
    <t>Anemia leve</t>
  </si>
  <si>
    <t>Anemia moderada</t>
  </si>
  <si>
    <t>Anemia severa</t>
  </si>
  <si>
    <t>36-47</t>
  </si>
  <si>
    <t>48-59</t>
  </si>
  <si>
    <t>Orden de nacimiento 1/</t>
  </si>
  <si>
    <t>Intervalo de nacimiento en meses</t>
  </si>
  <si>
    <t>Primer nacimiento 2/</t>
  </si>
  <si>
    <t>&lt;24</t>
  </si>
  <si>
    <t>24-47</t>
  </si>
  <si>
    <t>48+</t>
  </si>
  <si>
    <t>Tratamiento del agua</t>
  </si>
  <si>
    <t>Con cloro residual 3/</t>
  </si>
  <si>
    <t>La hierven</t>
  </si>
  <si>
    <t>Red pública</t>
  </si>
  <si>
    <t>Otra fuente</t>
  </si>
  <si>
    <t>Otro tratamiento</t>
  </si>
  <si>
    <t>Consumen agua embotellada</t>
  </si>
  <si>
    <t>Sin tratamiento</t>
  </si>
  <si>
    <t>Condición de la madre</t>
  </si>
  <si>
    <t xml:space="preserve">Madre entrevistada </t>
  </si>
  <si>
    <t xml:space="preserve">Madre no entrevistada </t>
  </si>
  <si>
    <t xml:space="preserve">    Madre en el hogar </t>
  </si>
  <si>
    <t xml:space="preserve">    Sin madre en el hogar 4/</t>
  </si>
  <si>
    <t>Nivel de educación 5/</t>
  </si>
  <si>
    <t>2/ Si el primer nacimiento es mellizo (trillizo, etc.) estos son contados como los primeros nacimientos porque no tienen intervalo con nacimiento anterior.</t>
  </si>
  <si>
    <t>3/ Cloro residual libre &gt;= 0,5 mg/lt de agua según Decreto Supremo Nº 031-2010-SA.</t>
  </si>
  <si>
    <t>5/ Para las mujeres que no fueron entrevistadas, la información fue tomada del Cuestionario de Hogar. Excluye niñas y niños cuyas madres no fueron listadas en el cuestionario de hogar.</t>
  </si>
  <si>
    <t>CUADRO Nº 10.13.1</t>
  </si>
  <si>
    <t>Con cloro residual 4/</t>
  </si>
  <si>
    <t>CUADRO Nº 10.14</t>
  </si>
  <si>
    <t>Región Natural</t>
  </si>
  <si>
    <t>1/ Comprende los 43 distritos que conforman Lima Metropolitana. Según Ley 31140  que modifica la Ley 27783.</t>
  </si>
  <si>
    <t>CUADRO Nº 10.14.2</t>
  </si>
  <si>
    <t>CUADRO Nº 10.14.3</t>
  </si>
  <si>
    <t>CUADRO Nº 10.15</t>
  </si>
  <si>
    <t>Edad</t>
  </si>
  <si>
    <t>Número de nacidos vivos</t>
  </si>
  <si>
    <t>6 y más</t>
  </si>
  <si>
    <t>Condición de embarazo y lactancia</t>
  </si>
  <si>
    <t>Embarazada</t>
  </si>
  <si>
    <t xml:space="preserve">Lactando </t>
  </si>
  <si>
    <t xml:space="preserve">Ninguna de las anteriores </t>
  </si>
  <si>
    <t>Usando DIU</t>
  </si>
  <si>
    <t xml:space="preserve">Si </t>
  </si>
  <si>
    <t xml:space="preserve">No </t>
  </si>
  <si>
    <t>Consumo de cigarrillo de la madre</t>
  </si>
  <si>
    <t xml:space="preserve">Fuma cigarrillo/ tabaco </t>
  </si>
  <si>
    <t xml:space="preserve">No fuma </t>
  </si>
  <si>
    <t>Con cloro residual 1/</t>
  </si>
  <si>
    <t>El cuadro se basa en las mujeres que durmieron en el hogar la noche anterior a la entrevista. La prevalencia está ajustada por altura siguiendo el procedimiento recomendado en CDC, 1998. Recommendations to prevent and control iron deficiency in the United States. Morbility and Mortality Weekly Report 47 (RR-3):1-29. Hemoglobina en g/dl = Gramos por decilitro.</t>
  </si>
  <si>
    <t>Anemia severa: &lt; 7,0 g/dl; anemia moderada: 7,0-9,9 g/dl; anemia leve: 10,0-11,9 g/dl.</t>
  </si>
  <si>
    <t>1/ Cloro residual libre &gt;= 0,5 mg/lt de agua según Decreto Supremo Nº 031-2010-SA.</t>
  </si>
  <si>
    <t>2/ Quechua, Aimara,Nativo de la amazonía, perteneciente o parte de otro Pueblo indígena u originario.</t>
  </si>
  <si>
    <t>4/ Quechua o aimara/ lengua originaria de la selva u otra lengua nativa.</t>
  </si>
  <si>
    <t>CUADRO Nº 10.16</t>
  </si>
  <si>
    <t>(PATRÓN OMS)</t>
  </si>
  <si>
    <t>Severa 1/</t>
  </si>
  <si>
    <t>Total 2/</t>
  </si>
  <si>
    <t>Menor de 6 meses</t>
  </si>
  <si>
    <t xml:space="preserve">Primer nacimiento </t>
  </si>
  <si>
    <t xml:space="preserve">&lt;24 </t>
  </si>
  <si>
    <t xml:space="preserve">24-47 </t>
  </si>
  <si>
    <t>48 y más</t>
  </si>
  <si>
    <t>Tamaño al nacer</t>
  </si>
  <si>
    <t xml:space="preserve">Muy pequeño </t>
  </si>
  <si>
    <t xml:space="preserve">Pequeño </t>
  </si>
  <si>
    <t xml:space="preserve">Promedio o más grande </t>
  </si>
  <si>
    <t xml:space="preserve">    Sin madre en el hogar</t>
  </si>
  <si>
    <t xml:space="preserve">Desnutrida (IMC&lt;18,5) </t>
  </si>
  <si>
    <t xml:space="preserve">Normal (IMC 18,5-24,9) </t>
  </si>
  <si>
    <t xml:space="preserve">Sobrepeso/ obesidad (IMC &gt;= 25) </t>
  </si>
  <si>
    <t>4/ Cloro residual libre &gt;= 0,5 mg/lt de agua según Decreto Supremo Nº 031-2010-SA.</t>
  </si>
  <si>
    <t>Situación nutricional de la madre 3/</t>
  </si>
  <si>
    <t>CUADRO Nº 10.17</t>
  </si>
  <si>
    <t>Con desnutrición global (Peso para la edad)</t>
  </si>
  <si>
    <t>Con desnutrición crónica (Talla para la edad)</t>
  </si>
  <si>
    <t>CUADRO Nº 10.18.1</t>
  </si>
  <si>
    <t>CUADRO Nº 10.18</t>
  </si>
  <si>
    <t>3/ Comprende los 43 distritos que conforman Lima Metropolitana. Según Ley 31140  que modifica la Ley 27783.</t>
  </si>
  <si>
    <t>CUADRO Nº 10.20</t>
  </si>
  <si>
    <t>CUADRO Nº 10.19</t>
  </si>
  <si>
    <t>(PATRÓN NCHS/CDC/OMS)</t>
  </si>
  <si>
    <t>CUADRO Nº 10.21</t>
  </si>
  <si>
    <t>(Distribución Porcentual)</t>
  </si>
  <si>
    <t>Talla / medida
resumen</t>
  </si>
  <si>
    <t>Talla en cm.</t>
  </si>
  <si>
    <t xml:space="preserve">130,0-134,9 </t>
  </si>
  <si>
    <t xml:space="preserve">135,0-139,9 </t>
  </si>
  <si>
    <t xml:space="preserve">140,0-144,9 </t>
  </si>
  <si>
    <t xml:space="preserve">145,0-149,9 </t>
  </si>
  <si>
    <t xml:space="preserve">150,0-154,9 </t>
  </si>
  <si>
    <t xml:space="preserve">155,0-159,9 </t>
  </si>
  <si>
    <t xml:space="preserve">160,0-164,9 </t>
  </si>
  <si>
    <t xml:space="preserve">165,0-169,9 </t>
  </si>
  <si>
    <t xml:space="preserve">170,0-174,9 </t>
  </si>
  <si>
    <t xml:space="preserve">175,0-179,9 </t>
  </si>
  <si>
    <t xml:space="preserve">Promedio </t>
  </si>
  <si>
    <t xml:space="preserve">Desviación estándar </t>
  </si>
  <si>
    <t>CUADRO Nº 10.22</t>
  </si>
  <si>
    <t>CUADRO Nº 10.23.1</t>
  </si>
  <si>
    <t>Medidas resumen para el peso
e índice de masa corporal</t>
  </si>
  <si>
    <t>Peso de la entrevistada en kg</t>
  </si>
  <si>
    <t>Promedio en kilos</t>
  </si>
  <si>
    <t>Desviación estándar</t>
  </si>
  <si>
    <t xml:space="preserve">35,0-39,9 </t>
  </si>
  <si>
    <t xml:space="preserve">40,0-49,9 </t>
  </si>
  <si>
    <t xml:space="preserve">50,0-59,9 </t>
  </si>
  <si>
    <t xml:space="preserve">60,0-69,9 </t>
  </si>
  <si>
    <t xml:space="preserve">&gt;= 70,0 </t>
  </si>
  <si>
    <r>
      <t>IMC de la entrevistada en kg/m</t>
    </r>
    <r>
      <rPr>
        <b/>
        <vertAlign val="superscript"/>
        <sz val="8"/>
        <rFont val="Arial Narrow"/>
        <family val="2"/>
      </rPr>
      <t>2</t>
    </r>
  </si>
  <si>
    <r>
      <t>Promedio en kg/m</t>
    </r>
    <r>
      <rPr>
        <vertAlign val="superscript"/>
        <sz val="8"/>
        <rFont val="Arial Narrow"/>
        <family val="2"/>
      </rPr>
      <t>2</t>
    </r>
  </si>
  <si>
    <t xml:space="preserve">12,0-15,9 (Delgadez severa) </t>
  </si>
  <si>
    <t xml:space="preserve">16,0-16,9 (Delgadez moderada) </t>
  </si>
  <si>
    <t xml:space="preserve">17,0-18,4 (Delgadez leve) </t>
  </si>
  <si>
    <t xml:space="preserve">18,5-20,4 (Normal) </t>
  </si>
  <si>
    <t xml:space="preserve">20,5-22,9 (Normal) </t>
  </si>
  <si>
    <t xml:space="preserve">23,0-24,9 (Normal) </t>
  </si>
  <si>
    <t xml:space="preserve">25,0-26,9 (Sobrepeso) </t>
  </si>
  <si>
    <t xml:space="preserve">27,0-28,9 (Sobrepeso) </t>
  </si>
  <si>
    <t xml:space="preserve">29,0-29,9 (Sobrepeso) </t>
  </si>
  <si>
    <t xml:space="preserve">&gt;= 30,0 (Obesa) </t>
  </si>
  <si>
    <t>CUADRO Nº 10.25</t>
  </si>
  <si>
    <t>Normal</t>
  </si>
  <si>
    <t>Índice de masa corporal 1/</t>
  </si>
  <si>
    <t>El Índice de Masa Corporal (IMC) se expresa en kilogramos por metro cuadrado, es decir, se calcula como el cociente entre el peso (expresado en kilogramos) y el cuadrado de la talla (expresado en metros).</t>
  </si>
  <si>
    <t xml:space="preserve">1/ Excluye mujeres embarazadas y mujeres con algún nacimiento en los dos meses anteriores. </t>
  </si>
  <si>
    <t>Delgada</t>
  </si>
  <si>
    <t>CUADRO Nº 10.26</t>
  </si>
  <si>
    <t>CUADRO Nº 10.27</t>
  </si>
  <si>
    <t>Número de niños ponderado</t>
  </si>
  <si>
    <t>Número de niños
sin ponderar</t>
  </si>
  <si>
    <t>Hombre</t>
  </si>
  <si>
    <t>Mujer</t>
  </si>
  <si>
    <t>Costa</t>
  </si>
  <si>
    <t>Sierra</t>
  </si>
  <si>
    <t>Selva</t>
  </si>
  <si>
    <t>Mujeres de 12 a 49 años de edad.</t>
  </si>
  <si>
    <t>CUADRO Nº 10.31</t>
  </si>
  <si>
    <t>CUADRO Nº 10.30</t>
  </si>
  <si>
    <t>CUADRO Nº 10.29</t>
  </si>
  <si>
    <t>CUADRO Nº 10.28</t>
  </si>
  <si>
    <t>3/ Incluye fórmula infantil, leche animal fresca o en polvo y queso, yogurt y otros productos lácteos.</t>
  </si>
  <si>
    <t>5/ Por lo menos dos veces al día para los menores de seis a ocho meses que fueron lactados. 3 y más para los otros menores que fueron lactados, y 4 y más veces para los no lactados.</t>
  </si>
  <si>
    <t>6/ Comprende los 43 distritos que conforman la Provincia de Lima. Según Ley 31140  que modifica la Ley 27783.</t>
  </si>
  <si>
    <t>7/ Comprende las provincias: Barranca, Cajatambo, Canta, Cañete, Huaral, Huarochirí, Huaura, Oyón y Yauyos. Según Ley 31140  que modifica la Ley 27783.</t>
  </si>
  <si>
    <t>4/ Medicamento desparasitante se usa en el tratamiento de infecciones por helmintos y esquistosomiasis.</t>
  </si>
  <si>
    <t>Lima Metropolitana 5/</t>
  </si>
  <si>
    <t>Departamento de Lima 6/</t>
  </si>
  <si>
    <t>5/ Comprende los 43 distritos que conforman la provincia de Lima. Según Ley 31140  que modifica la Ley 27783.</t>
  </si>
  <si>
    <t>6/ Comprende las provincias: Barranca, Cajatambo, Canta, Cañete, Huaral, Huarochirí, Huaura, Oyón y Yauyos. Según Ley 31140  que modifica la Ley 27783.</t>
  </si>
  <si>
    <t>CUADRO Nº 10.14.1</t>
  </si>
  <si>
    <t>CUADRO Nº 10.23</t>
  </si>
  <si>
    <t>Diferencia</t>
  </si>
  <si>
    <t>Desviación Estándar</t>
  </si>
  <si>
    <t>Total 2022</t>
  </si>
  <si>
    <t>Total 2021</t>
  </si>
  <si>
    <t>No
está
lactando</t>
  </si>
  <si>
    <t>Porcentaje
alimentado
con biberón</t>
  </si>
  <si>
    <t>Número de menores de tres años</t>
  </si>
  <si>
    <t>Solo
agua</t>
  </si>
  <si>
    <t>Líquidos
(agua azucarada/
jugos)</t>
  </si>
  <si>
    <t>Leche
no
materna</t>
  </si>
  <si>
    <t>Comple-
mentos</t>
  </si>
  <si>
    <t>Ponderado</t>
  </si>
  <si>
    <t>Sin ponderar</t>
  </si>
  <si>
    <t xml:space="preserve"> </t>
  </si>
  <si>
    <t>Duración mediana de la lactancia (en meses)
entre menores de tres años de edad 1/</t>
  </si>
  <si>
    <t>Intensidad de la lactancia
(menores de seis meses de edad que lactan) 2/</t>
  </si>
  <si>
    <t>Lactancia
total</t>
  </si>
  <si>
    <t>Lactancia
exclusiva
(solo pecho)</t>
  </si>
  <si>
    <t>Lactancia
predo-
minante 3/</t>
  </si>
  <si>
    <t>Veces
durante
el día</t>
  </si>
  <si>
    <t>Veces
durante
el noche</t>
  </si>
  <si>
    <r>
      <t>Nota:</t>
    </r>
    <r>
      <rPr>
        <sz val="8"/>
        <rFont val="Arial Narrow"/>
        <family val="2"/>
      </rPr>
      <t xml:space="preserve">  </t>
    </r>
  </si>
  <si>
    <t xml:space="preserve">3/ Lactancia exclusiva o recibieron lactancia y solo agua, líquidos, y/o jugos solamente (excluye otras leches). </t>
  </si>
  <si>
    <t>Duración mediana de la lactancia (en meses)
entre menores de 3 años 1/</t>
  </si>
  <si>
    <t>Intensidad de la lactancia
(menores de 6 meses que lactan) 2/</t>
  </si>
  <si>
    <t>Lima Metropolitana 4/</t>
  </si>
  <si>
    <t>Departamento de Lima 5/</t>
  </si>
  <si>
    <r>
      <t>Nota:</t>
    </r>
    <r>
      <rPr>
        <sz val="8"/>
        <rFont val="Arial Narrow"/>
        <family val="2"/>
      </rPr>
      <t xml:space="preserve">      </t>
    </r>
  </si>
  <si>
    <t xml:space="preserve">P/ I Se refiere al promedio calculado por el método de Prevalencia/ Incidencia. </t>
  </si>
  <si>
    <t>n.a. = No aplicable.</t>
  </si>
  <si>
    <t xml:space="preserve">3/ Lactancia exclusiva o recibieron lactancia y sólo agua, líquidos, y/o jugos solamente (excluye otras leches). </t>
  </si>
  <si>
    <t>4/ Comprende los 43 distritos que conforman la provincia de Lima. Según Ley 31140  que modifica la Ley 27783.</t>
  </si>
  <si>
    <t>5/ Comprende las provincias: Barranca, Cajatambo, Canta, Cañete, Huaral, Huarochirí, Huaura, Oyón y Yauyos. Según Ley 31140  que modifica la Ley 27783.</t>
  </si>
  <si>
    <t>Fuente: Instituto Nacional de Estadística e Informática - INEI. Encuesta Demográfica y de Salud Familiar.</t>
  </si>
  <si>
    <t>Fórmula
infantil</t>
  </si>
  <si>
    <t>Otra
leche 1/</t>
  </si>
  <si>
    <t>Otro
líquido 2/</t>
  </si>
  <si>
    <t>Alimen-
tos a
base de
grano,
trigo,
cereal</t>
  </si>
  <si>
    <t>Frutas/
vegetales
ricos en
vitamina
A</t>
  </si>
  <si>
    <t>Otras
frutas y
vege-
tales 3/</t>
  </si>
  <si>
    <t>Alimentos
hechos
de tubér-
culos/
raíces</t>
  </si>
  <si>
    <t>Alimentos
hechos
de legum-
bres y
nueces</t>
  </si>
  <si>
    <t>Carne/
aves/
pescado/
huevo</t>
  </si>
  <si>
    <t>Queso/
yogurt/
otros
produc-
tos
lácteos</t>
  </si>
  <si>
    <t>Algún
alimento
sólido o
semi-
sólido</t>
  </si>
  <si>
    <t>Alimentos
hechos
con aceite/
grasas/
mantequilla</t>
  </si>
  <si>
    <t>Alimen-
tos
azuca-
rados</t>
  </si>
  <si>
    <t>3/ Incluye; plátano de isla, plátano de seda, maduro, manzana, palta, etc y otras frutas locales ricas en vitamina A.</t>
  </si>
  <si>
    <t xml:space="preserve">(Porcentaje) </t>
  </si>
  <si>
    <t>3 y más
grupos
 de
alimen-
tos 1/</t>
  </si>
  <si>
    <t>Mínimo
número
 de veces
o más  2/</t>
  </si>
  <si>
    <t>Ambos,
3 y más gru-
pos de ali-
mentos y
mínimo
número de 
veces o más</t>
  </si>
  <si>
    <t>Leche o
productos
lácteos 3/</t>
  </si>
  <si>
    <t>4 y más
veces
o más</t>
  </si>
  <si>
    <t>Con las
tres
prácticas
alimen-
ticias de 
infantes
y niños 4/</t>
  </si>
  <si>
    <t>Leche
mater-
na o 
produc-
tos
lácteos</t>
  </si>
  <si>
    <t>3 y más ó 4 y más
tipos
 de
alimen-
tos</t>
  </si>
  <si>
    <t>Mínimo
número
 de 
veces
o más 5/</t>
  </si>
  <si>
    <t>Con las tres prácticas alimenti-
cias de
infantes
y niños</t>
  </si>
  <si>
    <t xml:space="preserve">  </t>
  </si>
  <si>
    <t>Lima Metropolitana 6/</t>
  </si>
  <si>
    <t>Departamento de Lima 7/</t>
  </si>
  <si>
    <t>Entre los nacimientos más recientes
de 6 a 35 meses de edad:</t>
  </si>
  <si>
    <t>Entre todos los nacimientos
de 6 a 59 meses de edad:</t>
  </si>
  <si>
    <t>Porcentaje que
consumió
alimentos ricos en
vitamina A en las
últimas 24 horas 1/</t>
  </si>
  <si>
    <t>Porcentaje que
consumió
alimentos ricos
en hierro en las
últimas 24 horas 2/</t>
  </si>
  <si>
    <t>Porcentaje
que recibió
suplementos de
vitamina A en los
últimos seis meses</t>
  </si>
  <si>
    <t>Porcentaje
que recibió
suplementos de
hierro en los
últimos siete días 3/</t>
  </si>
  <si>
    <t>Porcentaje que
recibió medica-
mento despara-
sitante en los
últimos 12 meses 4/</t>
  </si>
  <si>
    <t>n.a. : No aplicable.</t>
  </si>
  <si>
    <t>3/ A partir del año 2013 el suplemento de hierro comprende: hierro en pastillas o jarabe, hierro en polvo como chispitas o estrellitas, hierro en gotas, y en otra presentación.</t>
  </si>
  <si>
    <t>La información sobre suplementos de vitamina A, suplementos de hierro y medicamentos para parásitos intestinales está basada en el recordatorio de la madre.</t>
  </si>
  <si>
    <t>Sin ponderar: Número de mujeres y/o niños entrevistadas(os)en campo.</t>
  </si>
  <si>
    <t>Porcentaje
que recibió
dosis de
vitamina A en
el postparto 1/</t>
  </si>
  <si>
    <t>Porcentaje que sufrió
ceguera nocturna
durante el embarazo</t>
  </si>
  <si>
    <t>Distribución porcentual de mujeres
por número de días que tomaron hierro/
tableta de ácido fólico durante el embarazo</t>
  </si>
  <si>
    <t xml:space="preserve">Número de mujeres </t>
  </si>
  <si>
    <t>&lt;60</t>
  </si>
  <si>
    <t>60-89</t>
  </si>
  <si>
    <t>NS/SI</t>
  </si>
  <si>
    <t>NS/SI = No sabe / sin información.</t>
  </si>
  <si>
    <t>Con desnutrición crónica
(Talla para la edad)</t>
  </si>
  <si>
    <t>Con desnutrición aguda
(Peso para la talla)</t>
  </si>
  <si>
    <t>Situación nutricional de la madre 4/</t>
  </si>
  <si>
    <t>Con cloro residual 5/</t>
  </si>
  <si>
    <t>Nivel de educación 6/</t>
  </si>
  <si>
    <t>3/ Test de diferencias de medias: *Diferencia significativa (p &lt; 0.10)  **Diferencia altamente significativa (p &lt; 0.0 5)   *** Diferencia muy altamente significativa (p &lt; 0.01).</t>
  </si>
  <si>
    <t>5/ Cloro residual libre &gt;= 0,5 mg/lt de agua según Decreto Supremo Nº 031-2010-SA.</t>
  </si>
  <si>
    <t>Valor 
estimado</t>
  </si>
  <si>
    <t>Total
(excluyendo
casos sin
información)</t>
  </si>
  <si>
    <t>Talla promedio
en cm.</t>
  </si>
  <si>
    <t>Porcentaje por
debajo de 145 cm.</t>
  </si>
  <si>
    <t>Área de Residencia</t>
  </si>
  <si>
    <t xml:space="preserve">CUADRO Nº 10.24 </t>
  </si>
  <si>
    <t>Total (excluyendo
casos sin información)</t>
  </si>
  <si>
    <t>Número de mujeres</t>
  </si>
  <si>
    <t>Sobrepeso/obesa</t>
  </si>
  <si>
    <t>IMC
promedio</t>
  </si>
  <si>
    <t>18,5 - 24,9
IMC normal</t>
  </si>
  <si>
    <t>&lt;18,5 Total
delgada</t>
  </si>
  <si>
    <t>17,0 - 18,4 
Ligeramente
delgada</t>
  </si>
  <si>
    <t>&lt;17 
Moderada y
severamente
delgada</t>
  </si>
  <si>
    <t>&gt;=25,0 
Total sobre-
peso / obesa</t>
  </si>
  <si>
    <t>25,0 - 29,9 
Solo
sobrepeso</t>
  </si>
  <si>
    <t>&gt;=30,0 
Solo obesa</t>
  </si>
  <si>
    <t xml:space="preserve"> (Porcentaje)       </t>
  </si>
  <si>
    <t>CUADRO Nº 10.10</t>
  </si>
  <si>
    <t>Los porcentajes basados en menos de 25 casos sin ponderar no se muestran (*) y los de 25 - 49 casos sin ponderar se presentan entre paréntesis.</t>
  </si>
  <si>
    <t/>
  </si>
  <si>
    <t>**</t>
  </si>
  <si>
    <t>***</t>
  </si>
  <si>
    <t>*</t>
  </si>
  <si>
    <t>2023 / 2022</t>
  </si>
  <si>
    <t>Total 2023</t>
  </si>
  <si>
    <t>Número de mujeres
sin ponderar</t>
  </si>
  <si>
    <t xml:space="preserve"> (Porcentaje) </t>
  </si>
  <si>
    <t>Se refiere al porcentaje de menores de 6 meses con lactancia materna exclusiva en las últimas 24 horas (solo recibió leche materna sin ningún otro alimento ni bebida, ni siquiera agua en las últimas 24 horas).</t>
  </si>
  <si>
    <t>Amazonas</t>
  </si>
  <si>
    <t>Áncash</t>
  </si>
  <si>
    <t>Apurímac</t>
  </si>
  <si>
    <t>Arequipa</t>
  </si>
  <si>
    <t>Ayacucho</t>
  </si>
  <si>
    <t>Cajamarca</t>
  </si>
  <si>
    <t>Cusco</t>
  </si>
  <si>
    <t>Huancavelica</t>
  </si>
  <si>
    <t>Huánuco</t>
  </si>
  <si>
    <t>Ica</t>
  </si>
  <si>
    <t>Junín</t>
  </si>
  <si>
    <t>La Libertad</t>
  </si>
  <si>
    <t>Lambayeque</t>
  </si>
  <si>
    <t>Lima Metropolitana  1/</t>
  </si>
  <si>
    <t>Departamento de Lima  2/</t>
  </si>
  <si>
    <t>Loreto</t>
  </si>
  <si>
    <t>Madre de Dios</t>
  </si>
  <si>
    <t>Moquegua</t>
  </si>
  <si>
    <t>Pasco</t>
  </si>
  <si>
    <t>Piura</t>
  </si>
  <si>
    <t>Puno</t>
  </si>
  <si>
    <t>San Martín</t>
  </si>
  <si>
    <t>Tacna</t>
  </si>
  <si>
    <t>Tumbes</t>
  </si>
  <si>
    <t>Ucayali</t>
  </si>
  <si>
    <t>(49,8)</t>
  </si>
  <si>
    <t>(49,3)</t>
  </si>
  <si>
    <t>(45,7)</t>
  </si>
  <si>
    <t>(46,3)</t>
  </si>
  <si>
    <t>(52,5)</t>
  </si>
  <si>
    <t>(45,8)</t>
  </si>
  <si>
    <t>CUADRO Nº 10.15.1</t>
  </si>
  <si>
    <t>2024 / 2023</t>
  </si>
  <si>
    <t>f</t>
  </si>
  <si>
    <t>Número de niños
 sin ponderar</t>
  </si>
  <si>
    <t>Número de niños sin ponderar</t>
  </si>
  <si>
    <t>Entre todas los niños:</t>
  </si>
  <si>
    <t xml:space="preserve">Las estimaciones se refieren a niños nacidos, de las mujeres de 15 a 49 años de edad, en los cinco años que precedieron la encuesta sin importar si estaban o no vivos al momento de la encuesta.        </t>
  </si>
  <si>
    <t>1/ Incluye los niños que empezaron la lactancia durante la primera hora de nacido.</t>
  </si>
  <si>
    <t>Últimos nacidos vivos que lactaron alguna vez:</t>
  </si>
  <si>
    <t>Últimas nacidos vivos que lactaron alguna vez:</t>
  </si>
  <si>
    <t>2/ Niños a quienes se les dio algún alimento diferente de la leche materna durante los primeros tres días de nacidos antes de que la madre empezara a amamantarlos de manera regular.</t>
  </si>
  <si>
    <t>Último hijo menor de tres años de edad que vive con la madre</t>
  </si>
  <si>
    <t>La situación de lactancia se refiere a un período de "24 horas" antes de la entrevista (el día o la noche anterior). Los menores clasificados como 'lactan y reciben solo agua' no reciben otros alimentos. Las categorías no lactan, lactan, lactancia y agua solamente, líquidos (agua/jugos), otra leche y complementos (sólidos o semi-sólidos) están jerarquizados y son mutuamente excluyentes y su porcentaje suma 100 por ciento. Aquellos niños que recibieron leche materna y otros líquidos pero no reciben alimentos complementarios fueron clasificados en la categoría de "líquidos", aunque hayan consumido agua también. Los menores que consumieron alimentos complementarios fueron clasificados en esta categoría solamente si también están siendo lactados.</t>
  </si>
  <si>
    <t>Cuadro base: En Informe Principal de la ENDES 2009 - 2024.</t>
  </si>
  <si>
    <t>La mediana y el promedio de duración están basados en la distribución actual de la proporción de nacimientos por meses desde el nacimiento. Incluye niños vivos y muertos al momento de la entrevista.</t>
  </si>
  <si>
    <t>2/ Excluye niños para quienes no se tiene una respuesta válida sobre el número de veces que fueron amamantados.</t>
  </si>
  <si>
    <t>1/ Se asume que las niños no primerizos o la última hija e hijo que no vive con la madre no están siendo amamantados en la actualidad.</t>
  </si>
  <si>
    <t>1/ Se asume que las niños no primerizos ó la última hija e hijo que no vive con la madre no están siendo amamantados en la actualidad.</t>
  </si>
  <si>
    <t>Entre niños de 6 a 23 meses de edad que reciben lactancia, porcentaje que recibió:</t>
  </si>
  <si>
    <t>Entre niños  de 6 a 23 meses de edad que no reciben lactancia, porcentaje que recibió:</t>
  </si>
  <si>
    <t>Entre todas las niños de 6 a 23 meses de edad, porcentaje que recibió:</t>
  </si>
  <si>
    <t>4/ Niños de 6 a 23 meses que no fueron lactados son considerados como si recibieron un mínimo estándar de las tres prácticas alimenticias básicas de niñas y niños, solo si ellos recibieron otra leche no materna o productos lácteos y fueron alimentados un número mínimo de veces y con un número mínimo de grupos de alimentos por día.</t>
  </si>
  <si>
    <t>Entre niños de 6 a 23 meses de edad que recibieron lactancia</t>
  </si>
  <si>
    <t>Entre niños  de 6 a 23 meses de edad que no recibieron lactancia</t>
  </si>
  <si>
    <t>Entre todos los niños de 6 a 23 meses de edad</t>
  </si>
  <si>
    <t>4/ Niños de 6 a 23 meses que no fueron lactados son considerados como si recibieron un mínimo estándar de las tres prácticas alimenticias básicas de niños, solo si ellos recibieron otra leche no materna o productos lácteos y fueron alimentados un número mínimo de veces y con un número mínimo de grupos de alimentos por día.</t>
  </si>
  <si>
    <t>Porcentaje de
mujeres que tomaron medicamentos
desparasitantes
durante el embarazo 
del último hijo</t>
  </si>
  <si>
    <t>Número de niños nacidos vivos</t>
  </si>
  <si>
    <t>1/ En los primeros dos meses después del parto del último hijo.</t>
  </si>
  <si>
    <t>El cuadro se basa en los niños que durmieron en el hogar la noche anterior a la entrevista. La prevalencia está ajustada por altura siguiendo el procedimiento recomendado en CDC, 1998. Recommendations to prevent and control iron deficiency in the United States.Morbility and Mortality Weekly Report 47 (RR-3):1-29. Hemoglobina en g/dl = Gramos por decilitro.</t>
  </si>
  <si>
    <t>1/ Excluye niños cuyas madres no fueron entrevistadas.</t>
  </si>
  <si>
    <t>4/ Incluye niños cuyas madres murieron.</t>
  </si>
  <si>
    <t>5/ Para las mujeres que no fueron entrevistadas, la información fue tomada del Cuestionario de Hogar. Excluye niños cuyas madres no fueron listadas en el cuestionario de hogar.</t>
  </si>
  <si>
    <t>Cuadro base: En Informe Principal de la ENDES, 2009 - 2024.</t>
  </si>
  <si>
    <t xml:space="preserve">Las estimaciones se refieren a los niños nacidos en el periodo 0-59 meses anteriores a la encuesta. Cada índice se expresa en términos del número de desviaciones estándar (DE) de la media del patrón internacional utilizado por la OMS. Los niños se clasifican como desnutridos si están por debajo de -2 desviaciones estándar (DE) de la media de la población de referencia. El cuadro se basa en niños con fechas completas de nacimiento y mediciones tanto de talla como de peso.   </t>
  </si>
  <si>
    <t>4/ Excluye niños de madres que no fueron pesadas ni medidas. El estado de nutrición de la madre en términos de IMC (Índice de Masa Corporal) está presentado en el Cuadro 10.24</t>
  </si>
  <si>
    <t>6/ Para las mujeres que no fueron entrevistadas, la información fue tomada del Cuestionario de Hogar. Excluye niños cuyas madres no fueron listadas en el cuestionario de hogar.</t>
  </si>
  <si>
    <t>1/ Niños que están por debajo de -3 DE de la media.</t>
  </si>
  <si>
    <t>2/ Niños que están por debajo de -2 DE de la media.</t>
  </si>
  <si>
    <t>Las estimaciones se refieren a los niños nacidos en el periodo 0-59 meses anteriores a la encuesta. Cada índice se expresa en términos del número de desviaciones estándar (DE) de la media del patrón internacional utilizado por la OMS. Los niños se clasifican como desnutridos si están por debajo de -2 desviaciones estándar (DE) por debajo de la media de la población de referencia. El cuadro se basa en niños con fechas completas de nacimiento y mediciones tanto de talla como de peso.</t>
  </si>
  <si>
    <t>Las estimaciones se refieren a niños nacidos en el periodo 0-59 meses anteriores a la encuesta. Cada índice se expresa en términos del número de desviaciones estándar (DE) de la media del patrón internacional utilizado por la NCHS/CDC/OMS. Los niños se clasifican como desnutridos si están por debajo de -2 desviaciones estándar (DE) por debajo de la media de la población de referencia. El cuadro se basa en niños con fechas completas de nacimiento y mediciones tanto de talla como de peso.</t>
  </si>
  <si>
    <t>3/ Excluye niiños de madres que no fueron pesadas ni medidas. El estado de nutrición de la madre en términos de IMC (Índice de Masa Corporal) está presentado en el Cuadro 10.24</t>
  </si>
  <si>
    <t>2021 / 2020</t>
  </si>
  <si>
    <t>NUEVA DIRECTRIZ OMS 2024 / RM 251-2024-MINSA</t>
  </si>
  <si>
    <t>NUEVA DIRECTRIZ OMS 2024, RM 251-2024-MINSA con la NTS 213-MINSA-DGIESP-2024. El MINSA adopta la actualización de la OMS en la formula de ajuste por altitud y punto de corte para niños de 6 a 23 meses</t>
  </si>
  <si>
    <t>NUEVA DIRECTRIZ OMS 2024, RM 251-2024-MINSA con la NTS 213-MINSA-DGIESP-2024. El MINSA adopta la actualización de la OMS en la formula de ajuste por altitud y punto de corte para niños de 6 a 23 meses.</t>
  </si>
  <si>
    <t>RM 363-2022-MINSA</t>
  </si>
  <si>
    <t>CUADRO Nº 10.32</t>
  </si>
  <si>
    <t>CUADRO Nº 10.33</t>
  </si>
  <si>
    <t>CUADRO Nº 10.34</t>
  </si>
  <si>
    <t>CUADRO Nº 10.35</t>
  </si>
  <si>
    <t>CUADRO Nº 10.36</t>
  </si>
  <si>
    <t>CUADRO Nº 10.37</t>
  </si>
  <si>
    <t>CUADRO Nº 10.38</t>
  </si>
  <si>
    <t>CUADRO Nº 10.39</t>
  </si>
  <si>
    <t>CUADRO Nº 10.40</t>
  </si>
  <si>
    <t>NUEVA DIRECTRIZ OMS 2024, RM 251-2024-MINSA con la NTS 213-MINSA-DGIESP-2024. El MINSA adopta la actualización de la OMS en la formula de ajuste por altitud.</t>
  </si>
  <si>
    <t>Los porcentajes basados en menos de 25 casos sin ponderar no se muestran (^) y los de 25 - 49 casos sin ponderar se presentan entre llaves { }.</t>
  </si>
  <si>
    <t>Vale</t>
  </si>
  <si>
    <t>Dif</t>
  </si>
  <si>
    <t>Esta de Prueba</t>
  </si>
  <si>
    <t>Valor P</t>
  </si>
  <si>
    <t>Nivel Sig</t>
  </si>
  <si>
    <t>Borrar despues</t>
  </si>
  <si>
    <t>2024/2023</t>
  </si>
  <si>
    <t>Borrar despues 2021</t>
  </si>
  <si>
    <t>2023 / 2024</t>
  </si>
  <si>
    <t>Se define anemia en mujeres no embarazadas cuando los valores de hemoglobina son menor a  12.0 g/dL y en mujeres embarazadas cuando es menor a 11.0 g/dL. Se actualizaron los puntos de corte según tipo de anemia para mujeres no embarazadas, siendo los correctos: anemia leve (11,0-11,9 g/dL), moderada (8,0-10,9 g/dL) y severa (&lt;8,0 g/dL). Se mantiene los puntos de corte según tipo de anemia para mujeres embarazadas: anemia leve (10,0-10,9 g/dL), moderada (7,0-9,9 g/dL) y severa (&lt;7,0 g/dL). Para el uso de base de datos se recomienda utilizar las variables V456 y Ha56 de las bases REC42 y RECH5 respectivamente, en lugar de V457 y Ha57, para estimar los niveles de anemia en años anteriores, según la actualización disponible por la Guía de estadísticas del DHS [Demographic and Health Surveys] (2023). https://dhsprogram.com/Data/Guide-to-DHS-Statistics/index.cfm</t>
  </si>
  <si>
    <t>CUADRO Nº 10.42</t>
  </si>
  <si>
    <t>CUADRO Nº 10.41</t>
  </si>
  <si>
    <t>Número de
Casos 
Ponderados</t>
  </si>
  <si>
    <t>Número de
Casos sin
Ponderar</t>
  </si>
  <si>
    <t>(20,2)</t>
  </si>
  <si>
    <t>(18,9)</t>
  </si>
  <si>
    <t>Los estimadores con coeficientes de variación mayor al 15,0% hasta el 49,9% se muestran entre paréntesis ( ) siendo considerados como referenciales y aquellos cuyo coeficiente es del 50,0% en adelante no se muestran (¬).</t>
  </si>
  <si>
    <t>2025 / 2024</t>
  </si>
  <si>
    <t>PERÚ: SITUACIÓN DE LA LACTANCIA DEL ÚLTIMO NIÑO MENOR DE TRES AÑOS DE EDAD QUE VIVE CON LA MADRE (MUJERES DE 15 A 49 AÑOS DE EDAD) Y MENORES DE TRES AÑOS QUE ESTÁN USANDO BIBERÓN, SEGÚN EDAD EN MESES, 2025</t>
  </si>
  <si>
    <t>PERÚ: LACTANCIA MATERNA EN NIÑOS MENORES DE SEIS MESES DE EDAD, SEGÚN ÁREA DE RESIDENCIA,  2009 - 2025</t>
  </si>
  <si>
    <t>PERÚ: DURACIÓN MEDIANA DE LA LACTANCIA ENTRE LOS NIÑOS NACIDOS EN LOS TRES AÑOS ANTERIORES A LA ENCUESTA E INTENSIDAD DE LA LACTANCIA EN LOS MENORES DE SEIS MESES DE EDAD, SEGÚN CARACTERÍSTICA SELECCIONADA, 2025</t>
  </si>
  <si>
    <t>Total 2024</t>
  </si>
  <si>
    <t>PERÚ: ALIMENTOS Y LÍQUIDOS RECIBIDOS POR LOS MENORES DE TRES AÑOS DE EDAD QUE VIVEN CON LA MADRE (MUJERES DE 15 A 49 AÑOS DE EDAD) EN EL DÍA O LA NOCHE ANTERIOR A LA ENTREVISTA, SEGÚN EDAD EN MESES, 2025</t>
  </si>
  <si>
    <t>PERÚ: PRÁCTICAS ALIMENTICIAS DE NIÑOS DE 6 A 23 MESES DE EDAD QUE VIVEN CON LA MADRE (MUJERES DE 15 A 49 AÑOS DE EDAD) Y FRECUENCIA DE ALIMENTOS RECIBIDOS, POR SITUACIÓN DE LA LACTANCIA, SEGÚN ÁMBITO GEOGRÁFICO, 2025</t>
  </si>
  <si>
    <t>PERÚ: INGESTA DE MICRONUTRIENTES DE MENORES DE TRES AÑOS DE EDAD QUE VIVEN CON LA MADRE (MUJERES DE 15 A 49 AÑOS DE EDAD) Y MENORES DE 6 A 59 MESES QUE RECIBIERON SUPLEMENTOS VITAMÍNICOS Y MEDICAMENTOS DESPARASITANTES, SEGÚN CARACTERÍSTICA SELECCIONADA, 2025</t>
  </si>
  <si>
    <t>PERÚ: EVOLUCIÓN DE NIÑOS  DE 6 A 35 MESES DE EDAD QUE CONSUMIERON SUPLEMENTO DE HIERRO EN LOS ÚLTIMOS SIETE DÍAS, SEGÚN ÁREA DE RESIDENCIA, 2009 - 2025</t>
  </si>
  <si>
    <t>PERÚ: EVOLUCIÓN DE LA ANEMIA EN NIÑOS DE 6 A 59 MESES DE EDAD, SEGÚN ÁREA DE RESIDENCIA, 2009 - 2025</t>
  </si>
  <si>
    <t>PERÚ: EVOLUCIÓN DE LA ANEMIA EN NIÑOS DE 6 A 35 MESES DE EDAD, SEGÚN ÁREA DE RESIDENCIA, 2009  - 2025</t>
  </si>
  <si>
    <t>PERÚ: LA TALLA COMO INDICADOR DE LA SITUACIÓN NUTRICIONAL DE LAS MUJERES EN EDAD FÉRTIL DE 15 A 49 AÑOS DE EDAD, 2025</t>
  </si>
  <si>
    <t>PERÚ: MUJERES EN EDAD FÉRTIL DE 15 A 49 AÑOS DE EDAD CON TALLA MENOR DE 145 CENTÍMETROS, SEGÚN ÁREA DE RESIDENCIA, 2009 - 2025</t>
  </si>
  <si>
    <t>PERÚ: EL PESO Y LA MASA CORPORAL COMO INDICADORES DE LA SITUACIÓN NUTRICIONAL DE LAS MUJERES EN EDAD FÉRTIL DE 15 A 49 AÑOS DE EDAD, 2025</t>
  </si>
  <si>
    <t>PERÚ: EVOLUCIÓN DE LA ANEMIA EN NIÑOS DE 6 A 59 MESES DE EDAD, SEGÚN ÁREA DE RESIDENCIA, 2010 - 2025</t>
  </si>
  <si>
    <t>PERÚ: EVOLUCIÓN DE LA ANEMIA EN NIÑOS DE 6 A 35 MESES DE EDAD, SEGÚN ÁREA DE RESIDENCIA, 2010  - 2025</t>
  </si>
  <si>
    <t>2025 / 2023</t>
  </si>
  <si>
    <t>PERÚ: PRÁCTICAS ALIMENTICIAS DE NIÑOS DE 6 A 23 MESES DE EDAD QUE VIVEN CON LA MADRE (MUJERES DE 15 A 49 AÑOS DE EDAD) Y FRECUENCIA DE ALIMENTOS  RECIBIDOS, POR SITUACIÓN DE LA LACTANCIA, SEGÚN CARACTERÍSTICA SELECCIONADA, 2025</t>
  </si>
  <si>
    <t>PERÚ: INGESTA DE MICRONUTRIENTES DE MENORES DE TRES AÑOS DE EDAD QUE VIVEN CON LA MADRE (MUJERES DE 15 A 49 AÑOS DE EDAD) Y MENORES DE 6 A 59 MESES QUE RECIBIERON SUPLEMENTOS VITAMÍNICOS Y MEDICAMENTOS DESPARASITANTES, SEGÚN ÁMBITO GEOGRÁFICO, 2025</t>
  </si>
  <si>
    <t>PERÚ: INGESTA DE MICRONUTRIENTES DE MUJERES DE 15 A 49 AÑOS DE EDAD QUE TUVIERON HIJOS EN LOS CINCO AÑOS ANTERIORES A LA ENCUESTA O DE MEDICAMENTOS DESPARASITANTES DURANTE EL EMBARAZO DEL ÚLTIMO HIJO, SEGÚN CARACTERÍSTICA SELECCIONADA, 2025</t>
  </si>
  <si>
    <t>PERÚ: INGESTA DE MICRONUTRIENTES DE MUJERES QUE TUVIERON HIJOS EN LOS CINCO AÑOS ANTERIORES A LA ENCUESTA O DE MEDICAMENTOS DESPARASITANTES DURANTE EL EMBARAZO DEL ÚLTIMO HIJO, SEGÚN ÁMBITO GEOGRÁFICO, 2025</t>
  </si>
  <si>
    <t>PERÚ: NIÑOS MENORES DE CINCO AÑOS DE EDAD CON DESNUTRICIÓN CRÓNICA, SEGÚN ÁREA DE RESIDENCIA, 2009 - 2025</t>
  </si>
  <si>
    <t>PERÚ: LA TALLA COMO INDICADOR DEL ESTADO NUTRICIONAL DE LAS MUJERES EN EDAD FÉRTIL DE 15 A 49 AÑOS DE EDAD, SEGÚN CARACTERÍSTICA SELECCIONADA, 2025</t>
  </si>
  <si>
    <t>PERÚ: LA TALLA COMO INDICADOR DEL ESTADO NUTRICIONAL DE LAS MUJERES EN EDAD FÉRTIL DE 15 A 49 AÑOS DE EDAD, SEGÚN ÁMBITO GEOGRÁFICO, 2025</t>
  </si>
  <si>
    <t>PERÚ: ESTADO DE NUTRICIÓN DE LAS MUJERES DE 15 A 49 AÑOS DE EDAD, SEGÚN CARACTERÍSTICA SELECCIONADA, 2025</t>
  </si>
  <si>
    <t>PERÚ: ESTADO DE NUTRICIÓN DE LAS MUJERES DE 15 A 49 AÑOS DE EDAD, SEGÚN ÁMBITO GEOGRÁFICO, 2025</t>
  </si>
  <si>
    <t>PERÚ: LACTANCIA MATERNA INICIAL Y ALIMENTACIÓN SUPLEMENTARIA DE NIÑOS NACIDOS EN LOS ÚLTIMOS CINCO AÑOS ANTERIORES A LA ENCUESTA, SEGÚN CARACTERÍSTICA SELECCIONADA, 2022 - 2025</t>
  </si>
  <si>
    <t>PERÚ: LACTANCIA MATERNA  INICIAL Y ALIMENTACIÓN SUPLEMENTARIA DE NIÑOS NACIDOS EN LOS ÚLTIMOS CINCO AÑOS ANTERIORES A LA ENCUESTA, SEGÚN ÁMBITO GEOGRÁFICO, 2022 - 2025</t>
  </si>
  <si>
    <t>PERÚ: NIÑOS MENORES DE SEIS MESES DE EDAD CON LACTANCIA MATERNA, SEGÚN CARACTERÍSTICA SELECIONADA, 2022 - 2025</t>
  </si>
  <si>
    <t>PERÚ: NIÑOS DE 6 A 35 MESES DE EDAD QUE CONSUMIERON SUPLEMENTO DE HIERRO EN LOS ÚLTIMOS 7 DÍAS, SEGÚN CARACTERÍSTICA SELECCIONADA, 2022 - 2025</t>
  </si>
  <si>
    <t>PERÚ: PREVALENCIA DE ANEMIA EN NIÑOS DE 6 A 59 MESES DE EDAD, POR TIPO, SEGÚN CARACTERÍSTICA SELECCIONADA, 2022 - 2025</t>
  </si>
  <si>
    <t>PERÚ: PREVALENCIA DE ANEMIA EN NIÑOS DE 6 A 35 MESES DE EDAD, POR TIPO, SEGÚN CARACTERÍSTICA SELECCIONADA, 2022 - 2025</t>
  </si>
  <si>
    <t>PERÚ: PREVALENCIA DE ANEMIA EN NIÑOS DE 6 A 59 MESES DE EDAD, POR TIPO, SEGÚN ÁMBITO GEOGRÁFICO, 2022 - 2025</t>
  </si>
  <si>
    <t>PERÚ: PREVALENCIA DE ANEMIA EN NIÑOS DE 6 A 35 MESES DE EDAD, POR TIPO, SEGÚN ÁMBITO GEOGRÁFICO, 2022 - 2025</t>
  </si>
  <si>
    <t>PERÚ: PREVALENCIA DE ANEMIA EN MUJERES DE 15 A 49 AÑOS DE EDAD, POR TIPO, SEGÚN CARACTERÍSTICA SELECCIONADA, 2022 - 2025</t>
  </si>
  <si>
    <t>PERÚ: PREVALENCIA DE ANEMIA EN MUJERES ADOLESCENTES DE 12 A 17 AÑOS DE EDAD, POR TIPO, SEGÚN CARACTERÍSTICA SELECCIONADA, 2022 - 2025</t>
  </si>
  <si>
    <t>PERÚ: PREVALENCIA DE ANEMIA EN MUJERES DE 15 A 49 AÑOS DE EDAD, POR TIPO, SEGÚN ÁMBITO GEOGRÁFICO, 2022 - 2025</t>
  </si>
  <si>
    <t>PERÚ: INDICADORES DE DESNUTRICIÓN ENTRE MENORES DE CINCO AÑOS DE EDAD, SEGÚN CARACTERÍSTICA SELECCIONADA, 2022 - 2025
(PATRÓN OMS)</t>
  </si>
  <si>
    <t>PERÚ: INDICADORES DE DESNUTRICIÓN ENTRE MENORES DE CINCO AÑOS DE EDAD, SEGÚN ÁMBITO GEOGRÁFICO, 2022 - 2025</t>
  </si>
  <si>
    <t>PERÚ: INDICADORES DE DESNUTRICIÓN ENTRE MENORES DE CINCO AÑOS DE EDAD, SEGÚN CARACTERÍSTICA SELECCIONADA, 2022 - 2025
(PATRÓN NCHS/CDC/OMS)</t>
  </si>
  <si>
    <t>PERÚ:MADRES DE NIÑOS ENTRE 9 Y 12 MESES DE EDAD QUE RESPONDE DE MANERA INMEDIATA Y ADECUADA AL LLANTO DE SU HIJO, 
SEGÚN CARACTERÍSTICA SELECCIONADA, 2022 - 2025</t>
  </si>
  <si>
    <t>PERÚ: NIÑOS DE 9 A 12 MESES DE EDAD CON COMUNICACIÓN VERBAL EFECTIVA A NIVEL COMPRENSIVO Y EXPRESIVO APROPIADA PARA SU EDAD, 
SEGÚN CARACTERÍSTICA SELECCIONADA, 2022 - 2025</t>
  </si>
  <si>
    <t>PERÚ:MADRES DE NIÑOS ENTRE 9 Y 18 MESES DE EDAD QUE VERBALIZAN LAS ACCIONES QUE REALIZA CON SU HIJO MIENTRAS LAS DESARROLLA, 
SEGÚN CARACTERÍSTICA SELECCIONADA, 2022 - 2025</t>
  </si>
  <si>
    <t>PERÚ: NIÑOS DE 12 A 18 MESES DE EDAD QUE CAMINA POR PROPIA INICIATIVA SIN NECESIDAD DE DETENERSE PARA LOGRAR EL EQUILIBRIO, 
SEGÚN CARACTERÍSTICA SELECCIONADA, 2022 - 2025</t>
  </si>
  <si>
    <t>PERÚ: PREVALENCIA DE ANEMIA EN NIÑOS DE 6 A 35 MESES DE EDAD, POR TIPO, SEGÚN CARACTERÍSTICA SELECCIONADA, 2022- 2025</t>
  </si>
  <si>
    <t>PERÚ: NIÑOS ENTRE 9 Y 12 MESES DE EDAD QUE TIENE UNA ADECUADA INTERACCIÓN MADRE - HIJO COMO PRECURSORA DEL APEGO SEGURO,
 SEGÚN CARACTERÍSTICA SELECCIONADA, 2022 - 2025</t>
  </si>
  <si>
    <t>PERÚ: DURACIÓN MEDIANA DE LA LACTANCIA ENTRE NIÑOS NACIDOS EN LOS TRES AÑOS ANTERIORES A LA ENCUESTA E INTENSIDAD DE LA LACTANCIA EN LOS MENORES DE SEIS MESES DE EDAD, 
SEGÚN ÁMBITO GEOGRÁFICO, 2025</t>
  </si>
  <si>
    <t>PERÚ: PREVALENCIA DE ANEMIA EN MUJERES GESTANTES DE 15 A 49 AÑOS, SEGÚN ÁREA DE RESIDENCIA, 2019 - 2025</t>
  </si>
  <si>
    <t>n.a.</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</si>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</sst>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0.0"/>
    <numFmt numFmtId="165" formatCode="#,##0.0"/>
    <numFmt numFmtId="166" formatCode="###0.0"/>
    <numFmt numFmtId="167" formatCode="_-* #,##0.00\ &quot;€&quot;_-;\-* #,##0.00\ &quot;€&quot;_-;_-* &quot;-&quot;??\ &quot;€&quot;_-;_-@_-"/>
    <numFmt numFmtId="168" formatCode="#,##0.0_ ;\-#,##0.0\ "/>
    <numFmt numFmtId="169" formatCode="&quot;^&quot;"/>
    <numFmt numFmtId="170" formatCode="#\ ##0"/>
    <numFmt numFmtId="171" formatCode="\(0.0\)"/>
    <numFmt numFmtId="172" formatCode="&quot;*&quot;"/>
    <numFmt numFmtId="173" formatCode="###0"/>
    <numFmt numFmtId="174" formatCode="#.##0"/>
    <numFmt numFmtId="175" formatCode="#.##"/>
    <numFmt numFmtId="176" formatCode="\{0.0\}"/>
    <numFmt numFmtId="177" formatCode="\(\¬\)"/>
    <numFmt numFmtId="178" formatCode="#,##0_ ;\-#,##0\ "/>
  </numFmts>
  <fonts count="21" x14ac:knownFonts="1">
    <font>
      <sz val="11"/>
      <color theme="1"/>
      <name val="Calibri"/>
      <family val="2"/>
      <scheme val="minor"/>
    </font>
    <font>
      <sz val="11"/>
      <color theme="1"/>
      <name val="Calibri"/>
      <family val="2"/>
      <scheme val="minor"/>
    </font>
    <font>
      <sz val="10"/>
      <name val="Arial"/>
      <family val="2"/>
    </font>
    <font>
      <b/>
      <sz val="9"/>
      <name val="Arial Narrow"/>
      <family val="2"/>
    </font>
    <font>
      <sz val="9"/>
      <name val="Arial Narrow"/>
      <family val="2"/>
    </font>
    <font>
      <b/>
      <sz val="8"/>
      <color indexed="8"/>
      <name val="Arial Narrow"/>
      <family val="2"/>
    </font>
    <font>
      <sz val="8"/>
      <name val="Arial Narrow"/>
      <family val="2"/>
    </font>
    <font>
      <sz val="10"/>
      <name val="Arial"/>
      <family val="2"/>
    </font>
    <font>
      <b/>
      <sz val="8"/>
      <name val="Arial Narrow"/>
      <family val="2"/>
    </font>
    <font>
      <sz val="8"/>
      <color indexed="8"/>
      <name val="Arial Narrow"/>
      <family val="2"/>
    </font>
    <font>
      <sz val="8"/>
      <color theme="1"/>
      <name val="Arial Narrow"/>
      <family val="2"/>
    </font>
    <font>
      <sz val="7"/>
      <name val="Arial"/>
      <family val="2"/>
    </font>
    <font>
      <sz val="8"/>
      <name val="Arial"/>
      <family val="2"/>
    </font>
    <font>
      <b/>
      <vertAlign val="superscript"/>
      <sz val="8"/>
      <name val="Arial Narrow"/>
      <family val="2"/>
    </font>
    <font>
      <vertAlign val="superscript"/>
      <sz val="8"/>
      <name val="Arial Narrow"/>
      <family val="2"/>
    </font>
    <font>
      <sz val="7"/>
      <name val="Arial Narrow"/>
      <family val="2"/>
    </font>
    <font>
      <sz val="8"/>
      <color rgb="FFFF0000"/>
      <name val="Arial Narrow"/>
      <family val="2"/>
    </font>
    <font>
      <b/>
      <sz val="8"/>
      <name val="Arial"/>
      <family val="2"/>
    </font>
    <font>
      <b/>
      <sz val="8"/>
      <color rgb="FFFF0000"/>
      <name val="Arial Narrow"/>
      <family val="2"/>
    </font>
    <font>
      <b/>
      <sz val="8"/>
      <color theme="1"/>
      <name val="Arial Narrow"/>
      <family val="2"/>
    </font>
    <font>
      <sz val="11"/>
      <name val="Arial Narrow"/>
      <family val="2"/>
    </font>
  </fonts>
  <fills count="10">
    <fill>
      <patternFill patternType="none"/>
    </fill>
    <fill>
      <patternFill patternType="gray125"/>
    </fill>
    <fill>
      <patternFill patternType="solid">
        <fgColor rgb="FFFFD1E8"/>
        <bgColor indexed="64"/>
      </patternFill>
    </fill>
    <fill>
      <patternFill patternType="solid">
        <fgColor theme="0"/>
        <bgColor indexed="64"/>
      </patternFill>
    </fill>
    <fill>
      <patternFill patternType="solid">
        <fgColor indexed="9"/>
        <bgColor indexed="64"/>
      </patternFill>
    </fill>
    <fill>
      <patternFill patternType="solid">
        <fgColor rgb="FFFDE9F1"/>
        <bgColor indexed="64"/>
      </patternFill>
    </fill>
    <fill>
      <patternFill patternType="solid">
        <fgColor theme="0"/>
        <bgColor rgb="FF000000"/>
      </patternFill>
    </fill>
    <fill>
      <patternFill patternType="solid">
        <fgColor rgb="FFFFFFFF"/>
        <bgColor indexed="64"/>
      </patternFill>
    </fill>
    <fill>
      <patternFill patternType="solid">
        <fgColor rgb="FFFFFF00"/>
        <bgColor indexed="64"/>
      </patternFill>
    </fill>
    <fill>
      <patternFill patternType="solid">
        <fgColor rgb="FFFDE9F1"/>
        <bgColor rgb="FF000000"/>
      </patternFill>
    </fill>
  </fills>
  <borders count="13">
    <border>
      <left/>
      <right/>
      <top/>
      <bottom/>
      <diagonal/>
    </border>
    <border>
      <left/>
      <right style="medium">
        <color rgb="FFFF6499"/>
      </right>
      <top style="thin">
        <color rgb="FFFF6499"/>
      </top>
      <bottom/>
      <diagonal/>
    </border>
    <border>
      <left style="medium">
        <color rgb="FFFF6499"/>
      </left>
      <right/>
      <top style="thin">
        <color rgb="FFFF6499"/>
      </top>
      <bottom/>
      <diagonal/>
    </border>
    <border>
      <left/>
      <right/>
      <top style="thin">
        <color rgb="FFFF6499"/>
      </top>
      <bottom/>
      <diagonal/>
    </border>
    <border>
      <left/>
      <right/>
      <top style="thin">
        <color rgb="FFFF6499"/>
      </top>
      <bottom style="thin">
        <color rgb="FFFF6499"/>
      </bottom>
      <diagonal/>
    </border>
    <border>
      <left/>
      <right style="medium">
        <color rgb="FFFF6499"/>
      </right>
      <top/>
      <bottom/>
      <diagonal/>
    </border>
    <border>
      <left/>
      <right/>
      <top/>
      <bottom style="thin">
        <color rgb="FFFF6499"/>
      </bottom>
      <diagonal/>
    </border>
    <border>
      <left/>
      <right style="medium">
        <color rgb="FFFF6499"/>
      </right>
      <top/>
      <bottom style="thin">
        <color rgb="FFFF6499"/>
      </bottom>
      <diagonal/>
    </border>
    <border>
      <left style="medium">
        <color rgb="FFFF6499"/>
      </left>
      <right/>
      <top/>
      <bottom/>
      <diagonal/>
    </border>
    <border>
      <left style="medium">
        <color rgb="FFFF6499"/>
      </left>
      <right/>
      <top/>
      <bottom style="thin">
        <color rgb="FFFF6499"/>
      </bottom>
      <diagonal/>
    </border>
    <border>
      <left/>
      <right style="medium">
        <color indexed="64"/>
      </right>
      <top/>
      <bottom/>
      <diagonal/>
    </border>
    <border>
      <left style="medium">
        <color rgb="FFFF6499"/>
      </left>
      <right/>
      <top style="thin">
        <color rgb="FFFF6499"/>
      </top>
      <bottom style="thin">
        <color rgb="FFFF6499"/>
      </bottom>
      <diagonal/>
    </border>
    <border>
      <left/>
      <right style="medium">
        <color rgb="FFFF6499"/>
      </right>
      <top style="thin">
        <color rgb="FFFF6499"/>
      </top>
      <bottom style="thin">
        <color rgb="FFFF6499"/>
      </bottom>
      <diagonal/>
    </border>
  </borders>
  <cellStyleXfs count="10">
    <xf numFmtId="0" fontId="0" fillId="0" borderId="0"/>
    <xf numFmtId="0" fontId="2" fillId="0" borderId="0"/>
    <xf numFmtId="0" fontId="7" fillId="0" borderId="0"/>
    <xf numFmtId="0" fontId="1" fillId="0" borderId="0"/>
    <xf numFmtId="167" fontId="7" fillId="0" borderId="0" applyFont="0" applyFill="0" applyBorder="0" applyAlignment="0" applyProtection="0"/>
    <xf numFmtId="0" fontId="7" fillId="0" borderId="0"/>
    <xf numFmtId="0" fontId="1" fillId="0" borderId="0"/>
    <xf numFmtId="0" fontId="2" fillId="0" borderId="0"/>
    <xf numFmtId="167" fontId="2" fillId="0" borderId="0" applyFont="0" applyFill="0" applyBorder="0" applyAlignment="0" applyProtection="0"/>
    <xf numFmtId="0" fontId="2" fillId="0" borderId="0"/>
  </cellStyleXfs>
  <cellXfs count="642">
    <xf numFmtId="0" fontId="0" fillId="0" borderId="0" xfId="0"/>
    <xf numFmtId="0" fontId="3" fillId="0" borderId="0" xfId="1" applyFont="1"/>
    <xf numFmtId="0" fontId="3" fillId="0" borderId="0" xfId="1" applyFont="1" applyAlignment="1">
      <alignment vertical="center" wrapText="1"/>
    </xf>
    <xf numFmtId="0" fontId="4" fillId="0" borderId="0" xfId="1" applyFont="1" applyAlignment="1">
      <alignment vertical="center" wrapText="1"/>
    </xf>
    <xf numFmtId="0" fontId="5" fillId="0" borderId="0" xfId="1" applyFont="1" applyAlignment="1">
      <alignment vertical="center" wrapText="1"/>
    </xf>
    <xf numFmtId="0" fontId="6" fillId="0" borderId="0" xfId="1" applyFont="1"/>
    <xf numFmtId="0" fontId="5"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3" xfId="2" applyFont="1" applyFill="1" applyBorder="1" applyAlignment="1">
      <alignment horizontal="center" vertical="center" wrapText="1"/>
    </xf>
    <xf numFmtId="0" fontId="5" fillId="2" borderId="0" xfId="1" applyFont="1" applyFill="1" applyAlignment="1">
      <alignment horizontal="right" vertical="center" wrapText="1"/>
    </xf>
    <xf numFmtId="0" fontId="8" fillId="2" borderId="0" xfId="1" applyFont="1" applyFill="1" applyAlignment="1">
      <alignment horizontal="center" vertical="center" wrapText="1"/>
    </xf>
    <xf numFmtId="0" fontId="8" fillId="2" borderId="0" xfId="2" applyFont="1" applyFill="1" applyAlignment="1">
      <alignment horizontal="center" vertical="center" wrapText="1"/>
    </xf>
    <xf numFmtId="0" fontId="5" fillId="2" borderId="6" xfId="1" applyFont="1" applyFill="1" applyBorder="1" applyAlignment="1">
      <alignment horizontal="right" vertical="center" wrapText="1"/>
    </xf>
    <xf numFmtId="0" fontId="8" fillId="2" borderId="6" xfId="2" applyFont="1" applyFill="1" applyBorder="1" applyAlignment="1">
      <alignment horizontal="center" vertical="center" wrapText="1"/>
    </xf>
    <xf numFmtId="0" fontId="8" fillId="2" borderId="6" xfId="1" applyFont="1" applyFill="1" applyBorder="1" applyAlignment="1">
      <alignment horizontal="center" vertical="center" wrapText="1"/>
    </xf>
    <xf numFmtId="0" fontId="5" fillId="0" borderId="5" xfId="1" applyFont="1" applyBorder="1" applyAlignment="1">
      <alignment horizontal="left" vertical="center" wrapText="1"/>
    </xf>
    <xf numFmtId="0" fontId="5" fillId="0" borderId="0" xfId="1" applyFont="1" applyAlignment="1">
      <alignment horizontal="right" vertical="center" wrapText="1"/>
    </xf>
    <xf numFmtId="0" fontId="6" fillId="0" borderId="0" xfId="1" applyFont="1" applyAlignment="1">
      <alignment horizontal="right"/>
    </xf>
    <xf numFmtId="0" fontId="6" fillId="3" borderId="5" xfId="3" applyFont="1" applyFill="1" applyBorder="1" applyAlignment="1">
      <alignment horizontal="left" vertical="center" indent="1"/>
    </xf>
    <xf numFmtId="0" fontId="6" fillId="0" borderId="7" xfId="1" applyFont="1" applyBorder="1"/>
    <xf numFmtId="0" fontId="6" fillId="0" borderId="9" xfId="1" applyFont="1" applyBorder="1" applyAlignment="1">
      <alignment horizontal="right"/>
    </xf>
    <xf numFmtId="0" fontId="6" fillId="0" borderId="6" xfId="1" applyFont="1" applyBorder="1" applyAlignment="1">
      <alignment horizontal="right"/>
    </xf>
    <xf numFmtId="0" fontId="6" fillId="0" borderId="6" xfId="1" applyFont="1" applyBorder="1"/>
    <xf numFmtId="0" fontId="8" fillId="0" borderId="0" xfId="1" applyFont="1"/>
    <xf numFmtId="0" fontId="5" fillId="0" borderId="10" xfId="1" applyFont="1" applyBorder="1" applyAlignment="1">
      <alignment horizontal="left" vertical="top" wrapText="1"/>
    </xf>
    <xf numFmtId="165" fontId="8" fillId="0" borderId="0" xfId="1" applyNumberFormat="1" applyFont="1" applyAlignment="1">
      <alignment horizontal="right" vertical="top"/>
    </xf>
    <xf numFmtId="0" fontId="6" fillId="0" borderId="0" xfId="2" applyFont="1"/>
    <xf numFmtId="165" fontId="6" fillId="0" borderId="0" xfId="1" applyNumberFormat="1" applyFont="1"/>
    <xf numFmtId="0" fontId="4" fillId="0" borderId="0" xfId="1" applyFont="1"/>
    <xf numFmtId="0" fontId="5" fillId="2" borderId="3" xfId="1" applyFont="1" applyFill="1" applyBorder="1" applyAlignment="1">
      <alignment vertical="center" wrapText="1"/>
    </xf>
    <xf numFmtId="0" fontId="5" fillId="2" borderId="3" xfId="1" applyFont="1" applyFill="1" applyBorder="1" applyAlignment="1">
      <alignment horizontal="right" vertical="center" wrapText="1"/>
    </xf>
    <xf numFmtId="0" fontId="5" fillId="0" borderId="0" xfId="1" applyFont="1" applyAlignment="1">
      <alignment horizontal="center" vertical="center" wrapText="1"/>
    </xf>
    <xf numFmtId="0" fontId="5" fillId="2" borderId="0" xfId="1" applyFont="1" applyFill="1" applyAlignment="1">
      <alignment horizontal="center" vertical="center" wrapText="1"/>
    </xf>
    <xf numFmtId="165" fontId="6" fillId="3" borderId="0" xfId="0" applyNumberFormat="1" applyFont="1" applyFill="1" applyAlignment="1">
      <alignment horizontal="right" vertical="center" wrapText="1"/>
    </xf>
    <xf numFmtId="0" fontId="8" fillId="3" borderId="5" xfId="0" applyFont="1" applyFill="1" applyBorder="1"/>
    <xf numFmtId="0" fontId="6" fillId="3" borderId="5" xfId="0" applyFont="1" applyFill="1" applyBorder="1" applyAlignment="1">
      <alignment horizontal="left" vertical="center" wrapText="1" indent="1"/>
    </xf>
    <xf numFmtId="49" fontId="6" fillId="3" borderId="5" xfId="0" applyNumberFormat="1" applyFont="1" applyFill="1" applyBorder="1" applyAlignment="1">
      <alignment horizontal="left" vertical="center" wrapText="1" indent="1"/>
    </xf>
    <xf numFmtId="168" fontId="6" fillId="3" borderId="0" xfId="4" applyNumberFormat="1" applyFont="1" applyFill="1" applyAlignment="1">
      <alignment horizontal="right" wrapText="1"/>
    </xf>
    <xf numFmtId="0" fontId="8" fillId="3" borderId="5" xfId="0" applyFont="1" applyFill="1" applyBorder="1" applyAlignment="1">
      <alignment wrapText="1"/>
    </xf>
    <xf numFmtId="0" fontId="6" fillId="3" borderId="5" xfId="0" applyFont="1" applyFill="1" applyBorder="1" applyAlignment="1">
      <alignment vertical="center"/>
    </xf>
    <xf numFmtId="0" fontId="8" fillId="0" borderId="0" xfId="2" applyFont="1"/>
    <xf numFmtId="49" fontId="6" fillId="3" borderId="5" xfId="0" applyNumberFormat="1" applyFont="1" applyFill="1" applyBorder="1" applyAlignment="1">
      <alignment horizontal="left" vertical="center" indent="1"/>
    </xf>
    <xf numFmtId="0" fontId="8" fillId="3" borderId="5" xfId="0" applyFont="1" applyFill="1" applyBorder="1" applyAlignment="1">
      <alignment horizontal="left"/>
    </xf>
    <xf numFmtId="0" fontId="6" fillId="3" borderId="5" xfId="0" applyFont="1" applyFill="1" applyBorder="1" applyAlignment="1">
      <alignment horizontal="left" vertical="center" indent="1"/>
    </xf>
    <xf numFmtId="168" fontId="6" fillId="3" borderId="0" xfId="4" applyNumberFormat="1" applyFont="1" applyFill="1" applyAlignment="1">
      <alignment horizontal="right" wrapText="1" indent="1"/>
    </xf>
    <xf numFmtId="168" fontId="8" fillId="3" borderId="0" xfId="4" applyNumberFormat="1" applyFont="1" applyFill="1" applyAlignment="1">
      <alignment horizontal="right" wrapText="1" indent="1"/>
    </xf>
    <xf numFmtId="0" fontId="8" fillId="6" borderId="5" xfId="0" applyFont="1" applyFill="1" applyBorder="1"/>
    <xf numFmtId="0" fontId="6" fillId="6" borderId="5" xfId="0" applyFont="1" applyFill="1" applyBorder="1" applyAlignment="1">
      <alignment horizontal="left" vertical="center" wrapText="1" indent="1"/>
    </xf>
    <xf numFmtId="2" fontId="8" fillId="6" borderId="5" xfId="0" applyNumberFormat="1" applyFont="1" applyFill="1" applyBorder="1"/>
    <xf numFmtId="2" fontId="6" fillId="6" borderId="5" xfId="0" applyNumberFormat="1" applyFont="1" applyFill="1" applyBorder="1" applyAlignment="1">
      <alignment horizontal="left" vertical="center" wrapText="1" indent="1"/>
    </xf>
    <xf numFmtId="165" fontId="6" fillId="6" borderId="0" xfId="0" applyNumberFormat="1" applyFont="1" applyFill="1" applyAlignment="1">
      <alignment horizontal="right" vertical="center" wrapText="1"/>
    </xf>
    <xf numFmtId="0" fontId="6" fillId="3" borderId="5" xfId="0" applyFont="1" applyFill="1" applyBorder="1" applyAlignment="1">
      <alignment horizontal="left" vertical="center" indent="2"/>
    </xf>
    <xf numFmtId="164" fontId="6" fillId="3" borderId="0" xfId="0" applyNumberFormat="1" applyFont="1" applyFill="1"/>
    <xf numFmtId="0" fontId="6" fillId="3" borderId="0" xfId="0" applyFont="1" applyFill="1"/>
    <xf numFmtId="164" fontId="6" fillId="3" borderId="0" xfId="0" applyNumberFormat="1" applyFont="1" applyFill="1" applyAlignment="1">
      <alignment horizontal="center"/>
    </xf>
    <xf numFmtId="165" fontId="6" fillId="5" borderId="0" xfId="1" applyNumberFormat="1" applyFont="1" applyFill="1" applyAlignment="1">
      <alignment horizontal="right" vertical="top"/>
    </xf>
    <xf numFmtId="165" fontId="8" fillId="5" borderId="0" xfId="1" applyNumberFormat="1" applyFont="1" applyFill="1" applyAlignment="1">
      <alignment horizontal="right" vertical="top"/>
    </xf>
    <xf numFmtId="165" fontId="6" fillId="3" borderId="0" xfId="1" applyNumberFormat="1" applyFont="1" applyFill="1" applyAlignment="1">
      <alignment horizontal="right" vertical="top"/>
    </xf>
    <xf numFmtId="166" fontId="9" fillId="3" borderId="0" xfId="1" applyNumberFormat="1" applyFont="1" applyFill="1" applyAlignment="1">
      <alignment horizontal="right" vertical="top"/>
    </xf>
    <xf numFmtId="0" fontId="5" fillId="2" borderId="6" xfId="1" applyFont="1" applyFill="1" applyBorder="1" applyAlignment="1">
      <alignment horizontal="center" vertical="center" wrapText="1"/>
    </xf>
    <xf numFmtId="0" fontId="6" fillId="0" borderId="0" xfId="1" applyFont="1" applyAlignment="1">
      <alignment horizontal="left" vertical="center"/>
    </xf>
    <xf numFmtId="0" fontId="8" fillId="0" borderId="0" xfId="1" applyFont="1" applyAlignment="1">
      <alignment horizontal="left" vertical="center"/>
    </xf>
    <xf numFmtId="0" fontId="8" fillId="3" borderId="0" xfId="1" applyFont="1" applyFill="1" applyAlignment="1">
      <alignment horizontal="left" vertical="center" wrapText="1"/>
    </xf>
    <xf numFmtId="0" fontId="8" fillId="2" borderId="4" xfId="2" applyFont="1" applyFill="1" applyBorder="1" applyAlignment="1">
      <alignment horizontal="center" vertical="center" wrapText="1"/>
    </xf>
    <xf numFmtId="0" fontId="6" fillId="0" borderId="0" xfId="1" applyFont="1" applyAlignment="1">
      <alignment horizontal="left" vertical="center" wrapText="1"/>
    </xf>
    <xf numFmtId="0" fontId="4" fillId="0" borderId="0" xfId="1" applyFont="1" applyAlignment="1">
      <alignment horizontal="center" vertical="center" wrapText="1"/>
    </xf>
    <xf numFmtId="0" fontId="6" fillId="3" borderId="0" xfId="2" applyFont="1" applyFill="1" applyAlignment="1">
      <alignment horizontal="left" vertical="center" wrapText="1"/>
    </xf>
    <xf numFmtId="165" fontId="8" fillId="3" borderId="0" xfId="1" applyNumberFormat="1" applyFont="1" applyFill="1" applyAlignment="1">
      <alignment horizontal="right" vertical="top"/>
    </xf>
    <xf numFmtId="0" fontId="6" fillId="3" borderId="0" xfId="1" applyFont="1" applyFill="1"/>
    <xf numFmtId="0" fontId="6" fillId="3" borderId="0" xfId="2" applyFont="1" applyFill="1"/>
    <xf numFmtId="0" fontId="8" fillId="3" borderId="0" xfId="2" applyFont="1" applyFill="1"/>
    <xf numFmtId="0" fontId="8" fillId="2" borderId="2" xfId="2" applyFont="1" applyFill="1" applyBorder="1" applyAlignment="1">
      <alignment horizontal="justify" vertical="center" wrapText="1"/>
    </xf>
    <xf numFmtId="0" fontId="8" fillId="2" borderId="3" xfId="2" applyFont="1" applyFill="1" applyBorder="1" applyAlignment="1">
      <alignment horizontal="justify" vertical="center" wrapText="1"/>
    </xf>
    <xf numFmtId="0" fontId="6" fillId="2" borderId="4" xfId="2" applyFont="1" applyFill="1" applyBorder="1"/>
    <xf numFmtId="0" fontId="8" fillId="2" borderId="8" xfId="2" applyFont="1" applyFill="1" applyBorder="1" applyAlignment="1">
      <alignment vertical="center" wrapText="1"/>
    </xf>
    <xf numFmtId="0" fontId="8" fillId="2" borderId="0" xfId="2" applyFont="1" applyFill="1" applyAlignment="1">
      <alignment horizontal="right" vertical="center" wrapText="1"/>
    </xf>
    <xf numFmtId="0" fontId="6" fillId="2" borderId="3" xfId="2" applyFont="1" applyFill="1" applyBorder="1"/>
    <xf numFmtId="0" fontId="8" fillId="2" borderId="9" xfId="2" applyFont="1" applyFill="1" applyBorder="1" applyAlignment="1">
      <alignment vertical="center" wrapText="1"/>
    </xf>
    <xf numFmtId="0" fontId="8" fillId="2" borderId="6" xfId="2" applyFont="1" applyFill="1" applyBorder="1" applyAlignment="1">
      <alignment horizontal="right" vertical="center" wrapText="1"/>
    </xf>
    <xf numFmtId="2" fontId="8" fillId="2" borderId="6" xfId="2" applyNumberFormat="1" applyFont="1" applyFill="1" applyBorder="1" applyAlignment="1">
      <alignment horizontal="right" vertical="center" wrapText="1"/>
    </xf>
    <xf numFmtId="0" fontId="6" fillId="2" borderId="6" xfId="2" applyFont="1" applyFill="1" applyBorder="1"/>
    <xf numFmtId="0" fontId="8" fillId="3" borderId="5" xfId="2" applyFont="1" applyFill="1" applyBorder="1"/>
    <xf numFmtId="0" fontId="6" fillId="3" borderId="0" xfId="2" applyFont="1" applyFill="1" applyAlignment="1">
      <alignment horizontal="right" wrapText="1"/>
    </xf>
    <xf numFmtId="0" fontId="6" fillId="3" borderId="0" xfId="2" applyFont="1" applyFill="1" applyAlignment="1">
      <alignment wrapText="1"/>
    </xf>
    <xf numFmtId="165" fontId="6" fillId="3" borderId="0" xfId="2" applyNumberFormat="1" applyFont="1" applyFill="1" applyAlignment="1">
      <alignment wrapText="1"/>
    </xf>
    <xf numFmtId="3" fontId="6" fillId="3" borderId="0" xfId="2" applyNumberFormat="1" applyFont="1" applyFill="1" applyAlignment="1">
      <alignment wrapText="1"/>
    </xf>
    <xf numFmtId="0" fontId="6" fillId="3" borderId="5" xfId="2" applyFont="1" applyFill="1" applyBorder="1" applyAlignment="1">
      <alignment horizontal="left" vertical="center" wrapText="1" indent="1"/>
    </xf>
    <xf numFmtId="0" fontId="6" fillId="3" borderId="0" xfId="2" applyFont="1" applyFill="1" applyAlignment="1">
      <alignment horizontal="left" vertical="center" wrapText="1" indent="1"/>
    </xf>
    <xf numFmtId="164" fontId="6" fillId="3" borderId="0" xfId="2" applyNumberFormat="1" applyFont="1" applyFill="1" applyAlignment="1">
      <alignment horizontal="right" vertical="center" wrapText="1"/>
    </xf>
    <xf numFmtId="165" fontId="6" fillId="3" borderId="0" xfId="2" applyNumberFormat="1" applyFont="1" applyFill="1" applyAlignment="1">
      <alignment horizontal="right" vertical="center" wrapText="1"/>
    </xf>
    <xf numFmtId="0" fontId="6" fillId="3" borderId="0" xfId="2" applyFont="1" applyFill="1" applyAlignment="1">
      <alignment horizontal="right" vertical="center" wrapText="1"/>
    </xf>
    <xf numFmtId="170" fontId="6" fillId="3" borderId="0" xfId="2" applyNumberFormat="1" applyFont="1" applyFill="1" applyAlignment="1">
      <alignment horizontal="right" vertical="center"/>
    </xf>
    <xf numFmtId="0" fontId="6" fillId="3" borderId="0" xfId="2" applyFont="1" applyFill="1" applyAlignment="1">
      <alignment vertical="center"/>
    </xf>
    <xf numFmtId="49" fontId="6" fillId="3" borderId="5" xfId="2" applyNumberFormat="1" applyFont="1" applyFill="1" applyBorder="1" applyAlignment="1">
      <alignment horizontal="left" vertical="center" wrapText="1" indent="1"/>
    </xf>
    <xf numFmtId="49" fontId="6" fillId="3" borderId="0" xfId="2" applyNumberFormat="1" applyFont="1" applyFill="1" applyAlignment="1">
      <alignment horizontal="left" vertical="center" wrapText="1" indent="1"/>
    </xf>
    <xf numFmtId="0" fontId="6" fillId="3" borderId="7" xfId="2" applyFont="1" applyFill="1" applyBorder="1" applyAlignment="1">
      <alignment wrapText="1"/>
    </xf>
    <xf numFmtId="0" fontId="6" fillId="3" borderId="9" xfId="2" applyFont="1" applyFill="1" applyBorder="1" applyAlignment="1">
      <alignment wrapText="1"/>
    </xf>
    <xf numFmtId="0" fontId="6" fillId="3" borderId="6" xfId="2" applyFont="1" applyFill="1" applyBorder="1" applyAlignment="1">
      <alignment horizontal="right" wrapText="1"/>
    </xf>
    <xf numFmtId="0" fontId="6" fillId="3" borderId="6" xfId="2" applyFont="1" applyFill="1" applyBorder="1"/>
    <xf numFmtId="0" fontId="3" fillId="3" borderId="0" xfId="2" applyFont="1" applyFill="1" applyAlignment="1">
      <alignment horizontal="center" vertical="center" wrapText="1"/>
    </xf>
    <xf numFmtId="0" fontId="6" fillId="3" borderId="0" xfId="2" applyFont="1" applyFill="1" applyAlignment="1">
      <alignment horizontal="justify" vertical="center" wrapText="1"/>
    </xf>
    <xf numFmtId="0" fontId="8" fillId="2" borderId="11" xfId="2" applyFont="1" applyFill="1" applyBorder="1" applyAlignment="1">
      <alignment vertical="center" wrapText="1"/>
    </xf>
    <xf numFmtId="2" fontId="8" fillId="2" borderId="4" xfId="2" applyNumberFormat="1" applyFont="1" applyFill="1" applyBorder="1" applyAlignment="1">
      <alignment horizontal="right" vertical="center" wrapText="1"/>
    </xf>
    <xf numFmtId="0" fontId="6" fillId="3" borderId="5" xfId="2" applyFont="1" applyFill="1" applyBorder="1"/>
    <xf numFmtId="0" fontId="8" fillId="3" borderId="0" xfId="2" applyFont="1" applyFill="1" applyAlignment="1">
      <alignment wrapText="1"/>
    </xf>
    <xf numFmtId="0" fontId="8" fillId="3" borderId="5" xfId="2" applyFont="1" applyFill="1" applyBorder="1" applyAlignment="1">
      <alignment wrapText="1"/>
    </xf>
    <xf numFmtId="164" fontId="6" fillId="3" borderId="0" xfId="2" applyNumberFormat="1" applyFont="1" applyFill="1"/>
    <xf numFmtId="170" fontId="8" fillId="3" borderId="0" xfId="2" applyNumberFormat="1" applyFont="1" applyFill="1" applyAlignment="1">
      <alignment horizontal="right" vertical="center"/>
    </xf>
    <xf numFmtId="0" fontId="6" fillId="3" borderId="5" xfId="2" applyFont="1" applyFill="1" applyBorder="1" applyAlignment="1">
      <alignment vertical="center" wrapText="1"/>
    </xf>
    <xf numFmtId="0" fontId="6" fillId="3" borderId="5" xfId="2" applyFont="1" applyFill="1" applyBorder="1" applyAlignment="1">
      <alignment vertical="center"/>
    </xf>
    <xf numFmtId="0" fontId="6" fillId="3" borderId="7" xfId="2" applyFont="1" applyFill="1" applyBorder="1" applyAlignment="1">
      <alignment vertical="center"/>
    </xf>
    <xf numFmtId="165" fontId="6" fillId="3" borderId="6" xfId="2" applyNumberFormat="1" applyFont="1" applyFill="1" applyBorder="1" applyAlignment="1">
      <alignment horizontal="right" vertical="center" wrapText="1"/>
    </xf>
    <xf numFmtId="0" fontId="15" fillId="3" borderId="0" xfId="2" applyFont="1" applyFill="1"/>
    <xf numFmtId="2" fontId="6" fillId="3" borderId="5" xfId="2" applyNumberFormat="1" applyFont="1" applyFill="1" applyBorder="1"/>
    <xf numFmtId="0" fontId="3" fillId="3" borderId="0" xfId="2" applyFont="1" applyFill="1" applyAlignment="1">
      <alignment horizontal="right" vertical="center" wrapText="1" indent="1"/>
    </xf>
    <xf numFmtId="0" fontId="6" fillId="3" borderId="0" xfId="2" applyFont="1" applyFill="1" applyAlignment="1">
      <alignment horizontal="right" vertical="center" wrapText="1" indent="1"/>
    </xf>
    <xf numFmtId="0" fontId="8" fillId="3" borderId="5" xfId="2" applyFont="1" applyFill="1" applyBorder="1" applyAlignment="1">
      <alignment horizontal="left" vertical="center" wrapText="1"/>
    </xf>
    <xf numFmtId="0" fontId="8" fillId="3" borderId="0" xfId="2" applyFont="1" applyFill="1" applyAlignment="1">
      <alignment vertical="center" wrapText="1"/>
    </xf>
    <xf numFmtId="0" fontId="8" fillId="3" borderId="0" xfId="2" applyFont="1" applyFill="1" applyAlignment="1">
      <alignment horizontal="right" vertical="center" wrapText="1"/>
    </xf>
    <xf numFmtId="3" fontId="6" fillId="3" borderId="0" xfId="2" applyNumberFormat="1" applyFont="1" applyFill="1" applyAlignment="1">
      <alignment horizontal="right" wrapText="1"/>
    </xf>
    <xf numFmtId="3" fontId="6" fillId="3" borderId="0" xfId="2" applyNumberFormat="1" applyFont="1" applyFill="1" applyAlignment="1">
      <alignment horizontal="right" vertical="center" wrapText="1"/>
    </xf>
    <xf numFmtId="165" fontId="6" fillId="3" borderId="6" xfId="2" applyNumberFormat="1" applyFont="1" applyFill="1" applyBorder="1" applyAlignment="1">
      <alignment horizontal="right" vertical="center" wrapText="1" indent="1"/>
    </xf>
    <xf numFmtId="0" fontId="6" fillId="3" borderId="3" xfId="2" applyFont="1" applyFill="1" applyBorder="1" applyAlignment="1">
      <alignment vertical="center"/>
    </xf>
    <xf numFmtId="0" fontId="6" fillId="3" borderId="3" xfId="2" applyFont="1" applyFill="1" applyBorder="1" applyAlignment="1">
      <alignment wrapText="1"/>
    </xf>
    <xf numFmtId="165" fontId="6" fillId="3" borderId="3" xfId="2" applyNumberFormat="1" applyFont="1" applyFill="1" applyBorder="1" applyAlignment="1">
      <alignment horizontal="right" vertical="center" wrapText="1"/>
    </xf>
    <xf numFmtId="165" fontId="6" fillId="3" borderId="3" xfId="2" applyNumberFormat="1" applyFont="1" applyFill="1" applyBorder="1" applyAlignment="1">
      <alignment horizontal="right" vertical="center" wrapText="1" indent="1"/>
    </xf>
    <xf numFmtId="165" fontId="6" fillId="3" borderId="0" xfId="2" applyNumberFormat="1" applyFont="1" applyFill="1" applyAlignment="1">
      <alignment horizontal="right" vertical="center" wrapText="1" indent="1"/>
    </xf>
    <xf numFmtId="0" fontId="6" fillId="3" borderId="0" xfId="2" applyFont="1" applyFill="1" applyAlignment="1">
      <alignment horizontal="right" indent="1"/>
    </xf>
    <xf numFmtId="0" fontId="8" fillId="2" borderId="3" xfId="2" applyFont="1" applyFill="1" applyBorder="1" applyAlignment="1">
      <alignment vertical="center"/>
    </xf>
    <xf numFmtId="0" fontId="8" fillId="2" borderId="9" xfId="2" applyFont="1" applyFill="1" applyBorder="1" applyAlignment="1">
      <alignment horizontal="right" vertical="center" wrapText="1"/>
    </xf>
    <xf numFmtId="0" fontId="8" fillId="3" borderId="5" xfId="2" applyFont="1" applyFill="1" applyBorder="1" applyAlignment="1">
      <alignment vertical="center" wrapText="1"/>
    </xf>
    <xf numFmtId="165" fontId="8" fillId="3" borderId="0" xfId="2" applyNumberFormat="1" applyFont="1" applyFill="1" applyAlignment="1">
      <alignment horizontal="right" vertical="center" wrapText="1"/>
    </xf>
    <xf numFmtId="3" fontId="8" fillId="3" borderId="0" xfId="2" applyNumberFormat="1" applyFont="1" applyFill="1" applyAlignment="1">
      <alignment horizontal="right" wrapText="1"/>
    </xf>
    <xf numFmtId="3" fontId="8" fillId="3" borderId="0" xfId="2" applyNumberFormat="1" applyFont="1" applyFill="1" applyAlignment="1">
      <alignment horizontal="right" vertical="center" wrapText="1"/>
    </xf>
    <xf numFmtId="164" fontId="6" fillId="3" borderId="0" xfId="2" applyNumberFormat="1" applyFont="1" applyFill="1" applyAlignment="1">
      <alignment horizontal="center" wrapText="1"/>
    </xf>
    <xf numFmtId="0" fontId="6" fillId="3" borderId="5" xfId="2" applyFont="1" applyFill="1" applyBorder="1" applyAlignment="1">
      <alignment horizontal="left" vertical="center" wrapText="1"/>
    </xf>
    <xf numFmtId="0" fontId="6" fillId="3" borderId="7" xfId="2" applyFont="1" applyFill="1" applyBorder="1" applyAlignment="1">
      <alignment horizontal="left" vertical="center" wrapText="1"/>
    </xf>
    <xf numFmtId="165" fontId="6" fillId="3" borderId="9" xfId="2" applyNumberFormat="1" applyFont="1" applyFill="1" applyBorder="1" applyAlignment="1">
      <alignment horizontal="right" vertical="center" wrapText="1"/>
    </xf>
    <xf numFmtId="3" fontId="6" fillId="3" borderId="6" xfId="2" applyNumberFormat="1" applyFont="1" applyFill="1" applyBorder="1" applyAlignment="1">
      <alignment horizontal="right" wrapText="1"/>
    </xf>
    <xf numFmtId="3" fontId="6" fillId="3" borderId="6" xfId="2" applyNumberFormat="1" applyFont="1" applyFill="1" applyBorder="1" applyAlignment="1">
      <alignment horizontal="right" wrapText="1" indent="1"/>
    </xf>
    <xf numFmtId="3" fontId="6" fillId="3" borderId="0" xfId="2" applyNumberFormat="1" applyFont="1" applyFill="1" applyAlignment="1">
      <alignment horizontal="right" wrapText="1" indent="1"/>
    </xf>
    <xf numFmtId="0" fontId="4" fillId="3" borderId="0" xfId="2" applyFont="1" applyFill="1" applyAlignment="1">
      <alignment horizontal="center" vertical="center" wrapText="1"/>
    </xf>
    <xf numFmtId="2" fontId="8" fillId="3" borderId="5" xfId="2" applyNumberFormat="1" applyFont="1" applyFill="1" applyBorder="1" applyAlignment="1">
      <alignment horizontal="left" vertical="center" wrapText="1"/>
    </xf>
    <xf numFmtId="49" fontId="8" fillId="3" borderId="0" xfId="2" applyNumberFormat="1" applyFont="1" applyFill="1" applyAlignment="1">
      <alignment horizontal="right" vertical="center" wrapText="1"/>
    </xf>
    <xf numFmtId="49" fontId="6" fillId="3" borderId="5" xfId="2" applyNumberFormat="1" applyFont="1" applyFill="1" applyBorder="1" applyAlignment="1">
      <alignment horizontal="left" vertical="center" indent="1"/>
    </xf>
    <xf numFmtId="0" fontId="8" fillId="3" borderId="7" xfId="2" applyFont="1" applyFill="1" applyBorder="1"/>
    <xf numFmtId="165" fontId="8" fillId="3" borderId="9" xfId="2" applyNumberFormat="1" applyFont="1" applyFill="1" applyBorder="1" applyAlignment="1">
      <alignment horizontal="right" vertical="center" wrapText="1"/>
    </xf>
    <xf numFmtId="165" fontId="8" fillId="3" borderId="6" xfId="2" applyNumberFormat="1" applyFont="1" applyFill="1" applyBorder="1" applyAlignment="1">
      <alignment horizontal="right" vertical="center" wrapText="1"/>
    </xf>
    <xf numFmtId="3" fontId="8" fillId="3" borderId="6" xfId="2" applyNumberFormat="1" applyFont="1" applyFill="1" applyBorder="1" applyAlignment="1">
      <alignment horizontal="right" vertical="center" wrapText="1"/>
    </xf>
    <xf numFmtId="0" fontId="8" fillId="3" borderId="0" xfId="2" applyFont="1" applyFill="1" applyAlignment="1">
      <alignment vertical="center"/>
    </xf>
    <xf numFmtId="49" fontId="6" fillId="3" borderId="0" xfId="2" applyNumberFormat="1" applyFont="1" applyFill="1"/>
    <xf numFmtId="2" fontId="8" fillId="3" borderId="0" xfId="2" applyNumberFormat="1" applyFont="1" applyFill="1" applyAlignment="1">
      <alignment horizontal="justify" wrapText="1"/>
    </xf>
    <xf numFmtId="0" fontId="4" fillId="3" borderId="0" xfId="2" applyFont="1" applyFill="1" applyAlignment="1">
      <alignment horizontal="right" vertical="center" wrapText="1" indent="1"/>
    </xf>
    <xf numFmtId="0" fontId="8" fillId="2" borderId="4" xfId="2" applyFont="1" applyFill="1" applyBorder="1" applyAlignment="1">
      <alignment horizontal="right" vertical="center" wrapText="1" indent="1"/>
    </xf>
    <xf numFmtId="3" fontId="8" fillId="3" borderId="6" xfId="2" applyNumberFormat="1" applyFont="1" applyFill="1" applyBorder="1" applyAlignment="1">
      <alignment horizontal="right" vertical="center" wrapText="1" indent="1"/>
    </xf>
    <xf numFmtId="0" fontId="4" fillId="3" borderId="0" xfId="2" applyFont="1" applyFill="1" applyAlignment="1">
      <alignment horizontal="right" vertical="center" indent="1"/>
    </xf>
    <xf numFmtId="0" fontId="8" fillId="3" borderId="5" xfId="2" applyFont="1" applyFill="1" applyBorder="1" applyAlignment="1">
      <alignment horizontal="left"/>
    </xf>
    <xf numFmtId="16" fontId="6" fillId="3" borderId="5" xfId="2" quotePrefix="1" applyNumberFormat="1" applyFont="1" applyFill="1" applyBorder="1" applyAlignment="1">
      <alignment horizontal="left" vertical="center" indent="1"/>
    </xf>
    <xf numFmtId="17" fontId="6" fillId="3" borderId="5" xfId="2" quotePrefix="1" applyNumberFormat="1" applyFont="1" applyFill="1" applyBorder="1" applyAlignment="1">
      <alignment horizontal="left" vertical="center" indent="1"/>
    </xf>
    <xf numFmtId="0" fontId="6" fillId="3" borderId="5" xfId="2" applyFont="1" applyFill="1" applyBorder="1" applyAlignment="1">
      <alignment horizontal="left" vertical="center" indent="1"/>
    </xf>
    <xf numFmtId="0" fontId="8" fillId="3" borderId="7" xfId="2" applyFont="1" applyFill="1" applyBorder="1" applyAlignment="1">
      <alignment horizontal="left"/>
    </xf>
    <xf numFmtId="0" fontId="8" fillId="3" borderId="6" xfId="2" applyFont="1" applyFill="1" applyBorder="1" applyAlignment="1">
      <alignment horizontal="right" vertical="center" wrapText="1"/>
    </xf>
    <xf numFmtId="0" fontId="8" fillId="3" borderId="0" xfId="2" applyFont="1" applyFill="1" applyAlignment="1">
      <alignment horizontal="left"/>
    </xf>
    <xf numFmtId="0" fontId="4" fillId="3" borderId="0" xfId="2" applyFont="1" applyFill="1" applyAlignment="1">
      <alignment horizontal="left" wrapText="1"/>
    </xf>
    <xf numFmtId="0" fontId="4" fillId="3" borderId="0" xfId="2" applyFont="1" applyFill="1" applyAlignment="1">
      <alignment horizontal="right" vertical="center" wrapText="1"/>
    </xf>
    <xf numFmtId="0" fontId="8" fillId="2" borderId="4" xfId="2" applyFont="1" applyFill="1" applyBorder="1" applyAlignment="1">
      <alignment horizontal="right" vertical="center" wrapText="1"/>
    </xf>
    <xf numFmtId="0" fontId="8" fillId="4" borderId="0" xfId="2" applyFont="1" applyFill="1" applyAlignment="1">
      <alignment wrapText="1"/>
    </xf>
    <xf numFmtId="0" fontId="8" fillId="4" borderId="0" xfId="2" applyFont="1" applyFill="1" applyAlignment="1">
      <alignment horizontal="right" wrapText="1"/>
    </xf>
    <xf numFmtId="0" fontId="6" fillId="3" borderId="0" xfId="2" applyFont="1" applyFill="1" applyAlignment="1">
      <alignment horizontal="left"/>
    </xf>
    <xf numFmtId="0" fontId="8" fillId="3" borderId="6" xfId="2" applyFont="1" applyFill="1" applyBorder="1" applyAlignment="1">
      <alignment horizontal="left"/>
    </xf>
    <xf numFmtId="0" fontId="6" fillId="3" borderId="0" xfId="2" applyFont="1" applyFill="1" applyAlignment="1">
      <alignment vertical="center" wrapText="1"/>
    </xf>
    <xf numFmtId="0" fontId="15" fillId="3" borderId="0" xfId="2" applyFont="1" applyFill="1" applyAlignment="1">
      <alignment horizontal="right" vertical="center" wrapText="1"/>
    </xf>
    <xf numFmtId="0" fontId="15" fillId="3" borderId="0" xfId="2" applyFont="1" applyFill="1" applyAlignment="1">
      <alignment horizontal="right"/>
    </xf>
    <xf numFmtId="0" fontId="15" fillId="0" borderId="0" xfId="2" applyFont="1"/>
    <xf numFmtId="0" fontId="15" fillId="0" borderId="0" xfId="2" applyFont="1" applyAlignment="1">
      <alignment horizontal="right"/>
    </xf>
    <xf numFmtId="0" fontId="3" fillId="7" borderId="0" xfId="2" applyFont="1" applyFill="1" applyAlignment="1">
      <alignment horizontal="center" vertical="center" wrapText="1"/>
    </xf>
    <xf numFmtId="0" fontId="3" fillId="7" borderId="0" xfId="2" applyFont="1" applyFill="1" applyAlignment="1">
      <alignment horizontal="right" vertical="center" wrapText="1"/>
    </xf>
    <xf numFmtId="0" fontId="8" fillId="2" borderId="3" xfId="2" applyFont="1" applyFill="1" applyBorder="1" applyAlignment="1">
      <alignment horizontal="right" vertical="center" wrapText="1"/>
    </xf>
    <xf numFmtId="0" fontId="6" fillId="4" borderId="0" xfId="2" applyFont="1" applyFill="1" applyAlignment="1">
      <alignment wrapText="1"/>
    </xf>
    <xf numFmtId="0" fontId="8" fillId="4" borderId="5" xfId="2" applyFont="1" applyFill="1" applyBorder="1" applyAlignment="1">
      <alignment wrapText="1"/>
    </xf>
    <xf numFmtId="0" fontId="8" fillId="4" borderId="7" xfId="2" applyFont="1" applyFill="1" applyBorder="1" applyAlignment="1">
      <alignment wrapText="1"/>
    </xf>
    <xf numFmtId="0" fontId="6" fillId="0" borderId="0" xfId="2" applyFont="1" applyAlignment="1">
      <alignment vertical="center"/>
    </xf>
    <xf numFmtId="0" fontId="8" fillId="3" borderId="0" xfId="2" applyFont="1" applyFill="1" applyAlignment="1">
      <alignment horizontal="right"/>
    </xf>
    <xf numFmtId="0" fontId="6" fillId="3" borderId="0" xfId="2" applyFont="1" applyFill="1" applyAlignment="1">
      <alignment horizontal="right"/>
    </xf>
    <xf numFmtId="0" fontId="6" fillId="0" borderId="0" xfId="2" applyFont="1" applyAlignment="1">
      <alignment horizontal="right"/>
    </xf>
    <xf numFmtId="0" fontId="3" fillId="3" borderId="0" xfId="2" applyFont="1" applyFill="1" applyAlignment="1">
      <alignment horizontal="right" vertical="center" wrapText="1"/>
    </xf>
    <xf numFmtId="0" fontId="8" fillId="2" borderId="2" xfId="2" applyFont="1" applyFill="1" applyBorder="1" applyAlignment="1">
      <alignment horizontal="center" vertical="center" wrapText="1"/>
    </xf>
    <xf numFmtId="0" fontId="8" fillId="2" borderId="9" xfId="2" applyFont="1" applyFill="1" applyBorder="1" applyAlignment="1">
      <alignment horizontal="center" vertical="center" wrapText="1"/>
    </xf>
    <xf numFmtId="165" fontId="6" fillId="3" borderId="0" xfId="2" applyNumberFormat="1" applyFont="1" applyFill="1" applyAlignment="1">
      <alignment horizontal="right" wrapText="1"/>
    </xf>
    <xf numFmtId="0" fontId="8" fillId="3" borderId="7" xfId="2" applyFont="1" applyFill="1" applyBorder="1" applyAlignment="1">
      <alignment wrapText="1"/>
    </xf>
    <xf numFmtId="0" fontId="8" fillId="3" borderId="9" xfId="2" applyFont="1" applyFill="1" applyBorder="1" applyAlignment="1">
      <alignment wrapText="1"/>
    </xf>
    <xf numFmtId="0" fontId="12" fillId="3" borderId="0" xfId="2" applyFont="1" applyFill="1"/>
    <xf numFmtId="0" fontId="12" fillId="0" borderId="0" xfId="2" applyFont="1"/>
    <xf numFmtId="0" fontId="17" fillId="3" borderId="0" xfId="2" applyFont="1" applyFill="1"/>
    <xf numFmtId="0" fontId="17" fillId="0" borderId="0" xfId="2" applyFont="1"/>
    <xf numFmtId="0" fontId="4" fillId="3" borderId="0" xfId="2" applyFont="1" applyFill="1" applyAlignment="1">
      <alignment horizontal="center" wrapText="1"/>
    </xf>
    <xf numFmtId="0" fontId="4" fillId="3" borderId="0" xfId="2" applyFont="1" applyFill="1" applyAlignment="1">
      <alignment horizontal="right" wrapText="1"/>
    </xf>
    <xf numFmtId="0" fontId="12" fillId="2" borderId="3" xfId="2" applyFont="1" applyFill="1" applyBorder="1"/>
    <xf numFmtId="0" fontId="12" fillId="3" borderId="0" xfId="2" applyFont="1" applyFill="1" applyAlignment="1">
      <alignment horizontal="right"/>
    </xf>
    <xf numFmtId="0" fontId="6" fillId="4" borderId="5" xfId="2" applyFont="1" applyFill="1" applyBorder="1" applyAlignment="1">
      <alignment horizontal="left" vertical="center" wrapText="1" indent="1"/>
    </xf>
    <xf numFmtId="0" fontId="6" fillId="4" borderId="0" xfId="2" applyFont="1" applyFill="1" applyAlignment="1">
      <alignment horizontal="left" vertical="center" wrapText="1" indent="1"/>
    </xf>
    <xf numFmtId="0" fontId="6" fillId="4" borderId="5" xfId="2" applyFont="1" applyFill="1" applyBorder="1" applyAlignment="1">
      <alignment horizontal="left" vertical="center" indent="1"/>
    </xf>
    <xf numFmtId="0" fontId="11" fillId="3" borderId="0" xfId="2" applyFont="1" applyFill="1"/>
    <xf numFmtId="0" fontId="6" fillId="4" borderId="7" xfId="2" applyFont="1" applyFill="1" applyBorder="1" applyAlignment="1">
      <alignment vertical="center" wrapText="1"/>
    </xf>
    <xf numFmtId="3" fontId="6" fillId="3" borderId="6" xfId="2" applyNumberFormat="1" applyFont="1" applyFill="1" applyBorder="1" applyAlignment="1">
      <alignment horizontal="right" vertical="center" wrapText="1"/>
    </xf>
    <xf numFmtId="0" fontId="6" fillId="4" borderId="6" xfId="2" applyFont="1" applyFill="1" applyBorder="1" applyAlignment="1">
      <alignment vertical="center" wrapText="1"/>
    </xf>
    <xf numFmtId="0" fontId="6" fillId="3" borderId="7" xfId="2" applyFont="1" applyFill="1" applyBorder="1" applyAlignment="1">
      <alignment vertical="center" wrapText="1"/>
    </xf>
    <xf numFmtId="164" fontId="6" fillId="3" borderId="9" xfId="2" applyNumberFormat="1" applyFont="1" applyFill="1" applyBorder="1" applyAlignment="1">
      <alignment vertical="center" wrapText="1"/>
    </xf>
    <xf numFmtId="164" fontId="6" fillId="3" borderId="6" xfId="2" applyNumberFormat="1" applyFont="1" applyFill="1" applyBorder="1" applyAlignment="1">
      <alignment vertical="center" wrapText="1"/>
    </xf>
    <xf numFmtId="0" fontId="6" fillId="3" borderId="6" xfId="2" applyFont="1" applyFill="1" applyBorder="1" applyAlignment="1">
      <alignment vertical="center" wrapText="1"/>
    </xf>
    <xf numFmtId="3" fontId="6" fillId="3" borderId="6" xfId="2" applyNumberFormat="1" applyFont="1" applyFill="1" applyBorder="1" applyAlignment="1">
      <alignment vertical="center" wrapText="1"/>
    </xf>
    <xf numFmtId="0" fontId="12" fillId="2" borderId="0" xfId="2" applyFont="1" applyFill="1"/>
    <xf numFmtId="0" fontId="5" fillId="3" borderId="0" xfId="1" applyFont="1" applyFill="1" applyAlignment="1">
      <alignment horizontal="center" vertical="center" wrapText="1"/>
    </xf>
    <xf numFmtId="16" fontId="6" fillId="3" borderId="0" xfId="2" quotePrefix="1" applyNumberFormat="1" applyFont="1" applyFill="1" applyAlignment="1">
      <alignment horizontal="left" vertical="center" indent="1"/>
    </xf>
    <xf numFmtId="17" fontId="6" fillId="3" borderId="0" xfId="2" quotePrefix="1" applyNumberFormat="1" applyFont="1" applyFill="1" applyAlignment="1">
      <alignment horizontal="left" vertical="center" indent="1"/>
    </xf>
    <xf numFmtId="0" fontId="6" fillId="3" borderId="0" xfId="2" applyFont="1" applyFill="1" applyAlignment="1">
      <alignment horizontal="left" vertical="center" indent="1"/>
    </xf>
    <xf numFmtId="0" fontId="6" fillId="3" borderId="5" xfId="2" applyFont="1" applyFill="1" applyBorder="1" applyAlignment="1">
      <alignment horizontal="left" vertical="center" indent="2"/>
    </xf>
    <xf numFmtId="0" fontId="8" fillId="3" borderId="3" xfId="2" applyFont="1" applyFill="1" applyBorder="1" applyAlignment="1">
      <alignment horizontal="left" vertical="center" wrapText="1"/>
    </xf>
    <xf numFmtId="0" fontId="7" fillId="3" borderId="0" xfId="2" applyFill="1" applyAlignment="1">
      <alignment horizontal="left" vertical="center" wrapText="1"/>
    </xf>
    <xf numFmtId="0" fontId="8" fillId="3" borderId="6" xfId="2" applyFont="1" applyFill="1" applyBorder="1" applyAlignment="1">
      <alignment horizontal="left" vertical="center" wrapText="1"/>
    </xf>
    <xf numFmtId="0" fontId="6" fillId="3" borderId="0" xfId="2" applyFont="1" applyFill="1" applyAlignment="1">
      <alignment horizontal="center" vertical="center" wrapText="1"/>
    </xf>
    <xf numFmtId="0" fontId="12" fillId="3" borderId="6" xfId="2" applyFont="1" applyFill="1" applyBorder="1"/>
    <xf numFmtId="170" fontId="6" fillId="3" borderId="6" xfId="2" applyNumberFormat="1" applyFont="1" applyFill="1" applyBorder="1" applyAlignment="1">
      <alignment horizontal="right" vertical="center"/>
    </xf>
    <xf numFmtId="0" fontId="4" fillId="7" borderId="0" xfId="2" applyFont="1" applyFill="1" applyAlignment="1">
      <alignment horizontal="center" vertical="center" wrapText="1"/>
    </xf>
    <xf numFmtId="0" fontId="4" fillId="7" borderId="0" xfId="2" applyFont="1" applyFill="1" applyAlignment="1">
      <alignment horizontal="right" vertical="center" wrapText="1"/>
    </xf>
    <xf numFmtId="0" fontId="8" fillId="2" borderId="12" xfId="2" applyFont="1" applyFill="1" applyBorder="1" applyAlignment="1">
      <alignment horizontal="left" vertical="center" wrapText="1"/>
    </xf>
    <xf numFmtId="0" fontId="8" fillId="2" borderId="4" xfId="2" applyFont="1" applyFill="1" applyBorder="1" applyAlignment="1">
      <alignment horizontal="right" wrapText="1"/>
    </xf>
    <xf numFmtId="0" fontId="6" fillId="4" borderId="5" xfId="2" applyFont="1" applyFill="1" applyBorder="1" applyAlignment="1">
      <alignment vertical="center" wrapText="1"/>
    </xf>
    <xf numFmtId="164" fontId="6" fillId="3" borderId="0" xfId="2" applyNumberFormat="1" applyFont="1" applyFill="1" applyAlignment="1">
      <alignment horizontal="right" vertical="center"/>
    </xf>
    <xf numFmtId="164" fontId="8" fillId="3" borderId="0" xfId="2" applyNumberFormat="1" applyFont="1" applyFill="1" applyAlignment="1">
      <alignment horizontal="right" vertical="center"/>
    </xf>
    <xf numFmtId="0" fontId="8" fillId="0" borderId="5" xfId="2" applyFont="1" applyBorder="1" applyAlignment="1">
      <alignment wrapText="1"/>
    </xf>
    <xf numFmtId="3" fontId="8" fillId="3" borderId="9" xfId="2" applyNumberFormat="1" applyFont="1" applyFill="1" applyBorder="1" applyAlignment="1">
      <alignment horizontal="right" wrapText="1"/>
    </xf>
    <xf numFmtId="3" fontId="8" fillId="3" borderId="6" xfId="2" applyNumberFormat="1" applyFont="1" applyFill="1" applyBorder="1" applyAlignment="1">
      <alignment horizontal="right" wrapText="1"/>
    </xf>
    <xf numFmtId="0" fontId="6" fillId="4" borderId="5" xfId="2" applyFont="1" applyFill="1" applyBorder="1" applyAlignment="1">
      <alignment wrapText="1"/>
    </xf>
    <xf numFmtId="0" fontId="6" fillId="4" borderId="9" xfId="2" applyFont="1" applyFill="1" applyBorder="1" applyAlignment="1">
      <alignment wrapText="1"/>
    </xf>
    <xf numFmtId="165" fontId="6" fillId="4" borderId="6" xfId="2" applyNumberFormat="1" applyFont="1" applyFill="1" applyBorder="1" applyAlignment="1">
      <alignment horizontal="right" vertical="center" wrapText="1"/>
    </xf>
    <xf numFmtId="164" fontId="6" fillId="4" borderId="6" xfId="2" applyNumberFormat="1" applyFont="1" applyFill="1" applyBorder="1" applyAlignment="1">
      <alignment horizontal="right" vertical="center" wrapText="1"/>
    </xf>
    <xf numFmtId="3" fontId="6" fillId="4" borderId="6" xfId="2" applyNumberFormat="1" applyFont="1" applyFill="1" applyBorder="1" applyAlignment="1">
      <alignment horizontal="right" vertical="center" wrapText="1"/>
    </xf>
    <xf numFmtId="164" fontId="6" fillId="3" borderId="0" xfId="2" applyNumberFormat="1" applyFont="1" applyFill="1" applyAlignment="1">
      <alignment wrapText="1"/>
    </xf>
    <xf numFmtId="164" fontId="6" fillId="3" borderId="6" xfId="2" applyNumberFormat="1" applyFont="1" applyFill="1" applyBorder="1" applyAlignment="1">
      <alignment horizontal="right" vertical="center" wrapText="1"/>
    </xf>
    <xf numFmtId="0" fontId="15" fillId="3" borderId="0" xfId="2" applyFont="1" applyFill="1" applyAlignment="1">
      <alignment horizontal="left" vertical="center" wrapText="1" indent="1"/>
    </xf>
    <xf numFmtId="0" fontId="15" fillId="3" borderId="0" xfId="2" applyFont="1" applyFill="1" applyAlignment="1">
      <alignment wrapText="1"/>
    </xf>
    <xf numFmtId="165" fontId="15" fillId="3" borderId="0" xfId="2" applyNumberFormat="1" applyFont="1" applyFill="1" applyAlignment="1">
      <alignment horizontal="right" vertical="center" wrapText="1"/>
    </xf>
    <xf numFmtId="0" fontId="8" fillId="4" borderId="5" xfId="2" applyFont="1" applyFill="1" applyBorder="1" applyAlignment="1">
      <alignment horizontal="center" vertical="center" wrapText="1"/>
    </xf>
    <xf numFmtId="0" fontId="6" fillId="4" borderId="0" xfId="2" applyFont="1" applyFill="1" applyAlignment="1">
      <alignment vertical="center" wrapText="1"/>
    </xf>
    <xf numFmtId="0" fontId="8" fillId="4" borderId="0" xfId="2" applyFont="1" applyFill="1" applyAlignment="1">
      <alignment horizontal="right" vertical="center" wrapText="1" indent="1"/>
    </xf>
    <xf numFmtId="0" fontId="8" fillId="4" borderId="0" xfId="2" applyFont="1" applyFill="1" applyAlignment="1">
      <alignment horizontal="right" vertical="center" wrapText="1" indent="2"/>
    </xf>
    <xf numFmtId="0" fontId="8" fillId="4" borderId="7" xfId="2" applyFont="1" applyFill="1" applyBorder="1" applyAlignment="1">
      <alignment horizontal="left" wrapText="1"/>
    </xf>
    <xf numFmtId="0" fontId="8" fillId="4" borderId="9" xfId="2" applyFont="1" applyFill="1" applyBorder="1" applyAlignment="1">
      <alignment wrapText="1"/>
    </xf>
    <xf numFmtId="3" fontId="8" fillId="3" borderId="6" xfId="2" applyNumberFormat="1" applyFont="1" applyFill="1" applyBorder="1" applyAlignment="1">
      <alignment horizontal="right" wrapText="1" indent="1"/>
    </xf>
    <xf numFmtId="0" fontId="6" fillId="0" borderId="0" xfId="2" applyFont="1" applyAlignment="1">
      <alignment horizontal="right" indent="1"/>
    </xf>
    <xf numFmtId="0" fontId="8" fillId="4" borderId="5" xfId="2" applyFont="1" applyFill="1" applyBorder="1" applyAlignment="1">
      <alignment vertical="center" wrapText="1"/>
    </xf>
    <xf numFmtId="0" fontId="8" fillId="4" borderId="6" xfId="2" applyFont="1" applyFill="1" applyBorder="1" applyAlignment="1">
      <alignment wrapText="1"/>
    </xf>
    <xf numFmtId="0" fontId="8" fillId="2" borderId="0" xfId="2" applyFont="1" applyFill="1" applyAlignment="1">
      <alignment vertical="center" wrapText="1"/>
    </xf>
    <xf numFmtId="0" fontId="18" fillId="3" borderId="0" xfId="2" applyFont="1" applyFill="1" applyAlignment="1">
      <alignment horizontal="left" vertical="center" wrapText="1"/>
    </xf>
    <xf numFmtId="0" fontId="16" fillId="3" borderId="5" xfId="2" applyFont="1" applyFill="1" applyBorder="1" applyAlignment="1">
      <alignment horizontal="center" vertical="center" wrapText="1"/>
    </xf>
    <xf numFmtId="0" fontId="18" fillId="3" borderId="0" xfId="2" applyFont="1" applyFill="1" applyAlignment="1">
      <alignment horizontal="right" vertical="center" wrapText="1"/>
    </xf>
    <xf numFmtId="0" fontId="16" fillId="3" borderId="0" xfId="2" applyFont="1" applyFill="1"/>
    <xf numFmtId="0" fontId="6" fillId="4" borderId="7" xfId="2" applyFont="1" applyFill="1" applyBorder="1" applyAlignment="1">
      <alignment wrapText="1"/>
    </xf>
    <xf numFmtId="165" fontId="6" fillId="4" borderId="9" xfId="2" applyNumberFormat="1" applyFont="1" applyFill="1" applyBorder="1" applyAlignment="1">
      <alignment horizontal="right" vertical="center" wrapText="1"/>
    </xf>
    <xf numFmtId="0" fontId="6" fillId="3" borderId="5" xfId="2" applyFont="1" applyFill="1" applyBorder="1" applyAlignment="1">
      <alignment wrapText="1"/>
    </xf>
    <xf numFmtId="0" fontId="3" fillId="7" borderId="0" xfId="2" applyFont="1" applyFill="1" applyAlignment="1">
      <alignment vertical="center" wrapText="1"/>
    </xf>
    <xf numFmtId="2" fontId="6" fillId="3" borderId="0" xfId="2" applyNumberFormat="1" applyFont="1" applyFill="1"/>
    <xf numFmtId="0" fontId="6" fillId="0" borderId="0" xfId="1" applyFont="1" applyAlignment="1">
      <alignment vertical="center"/>
    </xf>
    <xf numFmtId="0" fontId="8" fillId="0" borderId="0" xfId="1" applyFont="1" applyAlignment="1">
      <alignment vertical="center"/>
    </xf>
    <xf numFmtId="0" fontId="6" fillId="3" borderId="0" xfId="1" applyFont="1" applyFill="1" applyAlignment="1">
      <alignment horizontal="right"/>
    </xf>
    <xf numFmtId="2" fontId="6" fillId="3" borderId="5" xfId="0" applyNumberFormat="1" applyFont="1" applyFill="1" applyBorder="1" applyAlignment="1">
      <alignment horizontal="left" vertical="center" wrapText="1" indent="1"/>
    </xf>
    <xf numFmtId="171" fontId="6" fillId="3" borderId="0" xfId="0" applyNumberFormat="1" applyFont="1" applyFill="1" applyAlignment="1">
      <alignment horizontal="right" vertical="center" wrapText="1"/>
    </xf>
    <xf numFmtId="171" fontId="6" fillId="3" borderId="0" xfId="1" applyNumberFormat="1" applyFont="1" applyFill="1" applyAlignment="1">
      <alignment horizontal="right" vertical="top"/>
    </xf>
    <xf numFmtId="2" fontId="8" fillId="2" borderId="6" xfId="2" applyNumberFormat="1" applyFont="1" applyFill="1" applyBorder="1" applyAlignment="1">
      <alignment horizontal="center" vertical="center" wrapText="1"/>
    </xf>
    <xf numFmtId="0" fontId="3" fillId="0" borderId="0" xfId="1" applyFont="1" applyAlignment="1">
      <alignment horizontal="center"/>
    </xf>
    <xf numFmtId="0" fontId="3" fillId="0" borderId="0" xfId="1" applyFont="1" applyAlignment="1">
      <alignment horizontal="center" vertical="center" wrapText="1"/>
    </xf>
    <xf numFmtId="0" fontId="4" fillId="0" borderId="0" xfId="1" applyFont="1" applyAlignment="1">
      <alignment horizontal="left" wrapText="1"/>
    </xf>
    <xf numFmtId="0" fontId="6" fillId="3" borderId="5" xfId="2" applyFont="1" applyFill="1" applyBorder="1" applyAlignment="1">
      <alignment horizontal="left"/>
    </xf>
    <xf numFmtId="0" fontId="5" fillId="2" borderId="0" xfId="1" applyFont="1" applyFill="1" applyAlignment="1">
      <alignment vertical="center" wrapText="1"/>
    </xf>
    <xf numFmtId="0" fontId="5" fillId="2" borderId="6" xfId="1" applyFont="1" applyFill="1" applyBorder="1" applyAlignment="1">
      <alignment vertical="center" wrapText="1"/>
    </xf>
    <xf numFmtId="3" fontId="6" fillId="4" borderId="0" xfId="2" applyNumberFormat="1" applyFont="1" applyFill="1" applyAlignment="1">
      <alignment horizontal="center" wrapText="1"/>
    </xf>
    <xf numFmtId="3" fontId="6" fillId="3" borderId="0" xfId="2" applyNumberFormat="1" applyFont="1" applyFill="1" applyAlignment="1">
      <alignment horizontal="center" wrapText="1"/>
    </xf>
    <xf numFmtId="170" fontId="6" fillId="3" borderId="0" xfId="2" applyNumberFormat="1" applyFont="1" applyFill="1" applyAlignment="1">
      <alignment horizontal="center" vertical="center"/>
    </xf>
    <xf numFmtId="168" fontId="8" fillId="5" borderId="0" xfId="4" applyNumberFormat="1" applyFont="1" applyFill="1" applyAlignment="1">
      <alignment horizontal="right" wrapText="1"/>
    </xf>
    <xf numFmtId="0" fontId="8" fillId="3" borderId="0" xfId="1" applyFont="1" applyFill="1" applyAlignment="1">
      <alignment vertical="center" wrapText="1"/>
    </xf>
    <xf numFmtId="0" fontId="8" fillId="5" borderId="5" xfId="0" applyFont="1" applyFill="1" applyBorder="1" applyAlignment="1">
      <alignment vertical="center"/>
    </xf>
    <xf numFmtId="165" fontId="8" fillId="5" borderId="0" xfId="1" applyNumberFormat="1" applyFont="1" applyFill="1" applyAlignment="1">
      <alignment horizontal="right" vertical="center"/>
    </xf>
    <xf numFmtId="165" fontId="8" fillId="5" borderId="0" xfId="0" applyNumberFormat="1" applyFont="1" applyFill="1" applyAlignment="1">
      <alignment horizontal="right" vertical="center" wrapText="1"/>
    </xf>
    <xf numFmtId="0" fontId="5" fillId="3" borderId="5" xfId="1" applyFont="1" applyFill="1" applyBorder="1" applyAlignment="1">
      <alignment horizontal="left" vertical="center" wrapText="1"/>
    </xf>
    <xf numFmtId="2" fontId="8" fillId="3" borderId="5" xfId="0" applyNumberFormat="1" applyFont="1" applyFill="1" applyBorder="1"/>
    <xf numFmtId="2" fontId="6" fillId="3" borderId="5" xfId="0" applyNumberFormat="1" applyFont="1" applyFill="1" applyBorder="1" applyAlignment="1">
      <alignment horizontal="left" indent="1"/>
    </xf>
    <xf numFmtId="0" fontId="8" fillId="5" borderId="5" xfId="3" applyFont="1" applyFill="1" applyBorder="1" applyAlignment="1">
      <alignment horizontal="left" vertical="top" indent="1"/>
    </xf>
    <xf numFmtId="0" fontId="8" fillId="5" borderId="0" xfId="1" applyFont="1" applyFill="1" applyAlignment="1">
      <alignment horizontal="right" vertical="center"/>
    </xf>
    <xf numFmtId="0" fontId="8" fillId="5" borderId="0" xfId="1" applyFont="1" applyFill="1" applyAlignment="1">
      <alignment horizontal="right" vertical="center" wrapText="1"/>
    </xf>
    <xf numFmtId="3" fontId="6" fillId="3" borderId="0" xfId="1" applyNumberFormat="1" applyFont="1" applyFill="1" applyAlignment="1">
      <alignment horizontal="right" vertical="top"/>
    </xf>
    <xf numFmtId="0" fontId="8" fillId="3" borderId="0" xfId="1" applyFont="1" applyFill="1"/>
    <xf numFmtId="0" fontId="8" fillId="5" borderId="5" xfId="0" applyFont="1" applyFill="1" applyBorder="1" applyAlignment="1">
      <alignment horizontal="left" vertical="center" wrapText="1" indent="1"/>
    </xf>
    <xf numFmtId="2" fontId="8" fillId="5" borderId="5" xfId="2" applyNumberFormat="1" applyFont="1" applyFill="1" applyBorder="1"/>
    <xf numFmtId="0" fontId="8" fillId="5" borderId="0" xfId="2" applyFont="1" applyFill="1" applyAlignment="1">
      <alignment wrapText="1"/>
    </xf>
    <xf numFmtId="2" fontId="8" fillId="5" borderId="5" xfId="2" applyNumberFormat="1" applyFont="1" applyFill="1" applyBorder="1" applyAlignment="1">
      <alignment horizontal="left" indent="1"/>
    </xf>
    <xf numFmtId="0" fontId="8" fillId="3" borderId="1" xfId="2" applyFont="1" applyFill="1" applyBorder="1" applyAlignment="1">
      <alignment vertical="center" wrapText="1"/>
    </xf>
    <xf numFmtId="0" fontId="8" fillId="5" borderId="5" xfId="2" applyFont="1" applyFill="1" applyBorder="1" applyAlignment="1">
      <alignment vertical="center" wrapText="1"/>
    </xf>
    <xf numFmtId="0" fontId="8" fillId="5" borderId="5" xfId="2" applyFont="1" applyFill="1" applyBorder="1" applyAlignment="1">
      <alignment wrapText="1"/>
    </xf>
    <xf numFmtId="0" fontId="8" fillId="5" borderId="5" xfId="2" applyFont="1" applyFill="1" applyBorder="1" applyAlignment="1">
      <alignment horizontal="left" indent="1"/>
    </xf>
    <xf numFmtId="0" fontId="5" fillId="3" borderId="0" xfId="1" applyFont="1" applyFill="1" applyAlignment="1">
      <alignment horizontal="right" vertical="center" wrapText="1"/>
    </xf>
    <xf numFmtId="165" fontId="6" fillId="3" borderId="0" xfId="1" applyNumberFormat="1" applyFont="1" applyFill="1" applyAlignment="1">
      <alignment horizontal="right" wrapText="1"/>
    </xf>
    <xf numFmtId="0" fontId="5" fillId="6" borderId="5" xfId="1" applyFont="1" applyFill="1" applyBorder="1" applyAlignment="1">
      <alignment horizontal="left" vertical="center" wrapText="1"/>
    </xf>
    <xf numFmtId="0" fontId="5" fillId="6" borderId="0" xfId="1" applyFont="1" applyFill="1" applyAlignment="1">
      <alignment horizontal="center" vertical="center" wrapText="1"/>
    </xf>
    <xf numFmtId="0" fontId="6" fillId="6" borderId="0" xfId="1" applyFont="1" applyFill="1"/>
    <xf numFmtId="165" fontId="8" fillId="9" borderId="0" xfId="0" applyNumberFormat="1" applyFont="1" applyFill="1" applyAlignment="1">
      <alignment horizontal="right" vertical="center" wrapText="1"/>
    </xf>
    <xf numFmtId="170" fontId="8" fillId="5" borderId="0" xfId="2" applyNumberFormat="1" applyFont="1" applyFill="1" applyAlignment="1">
      <alignment horizontal="center" vertical="center"/>
    </xf>
    <xf numFmtId="16" fontId="6" fillId="3" borderId="5" xfId="0" quotePrefix="1" applyNumberFormat="1" applyFont="1" applyFill="1" applyBorder="1" applyAlignment="1">
      <alignment horizontal="left" vertical="center" wrapText="1" indent="1"/>
    </xf>
    <xf numFmtId="0" fontId="6" fillId="3" borderId="5" xfId="0" quotePrefix="1" applyFont="1" applyFill="1" applyBorder="1" applyAlignment="1">
      <alignment horizontal="left" vertical="center" wrapText="1" indent="1"/>
    </xf>
    <xf numFmtId="0" fontId="8" fillId="5" borderId="5" xfId="2" applyFont="1" applyFill="1" applyBorder="1"/>
    <xf numFmtId="0" fontId="8" fillId="5" borderId="0" xfId="2" applyFont="1" applyFill="1"/>
    <xf numFmtId="0" fontId="6" fillId="3" borderId="7" xfId="1" applyFont="1" applyFill="1" applyBorder="1"/>
    <xf numFmtId="0" fontId="6" fillId="3" borderId="6" xfId="1" applyFont="1" applyFill="1" applyBorder="1" applyAlignment="1">
      <alignment horizontal="right"/>
    </xf>
    <xf numFmtId="0" fontId="6" fillId="3" borderId="6" xfId="1" applyFont="1" applyFill="1" applyBorder="1"/>
    <xf numFmtId="16" fontId="6" fillId="3" borderId="5" xfId="0" quotePrefix="1" applyNumberFormat="1" applyFont="1" applyFill="1" applyBorder="1" applyAlignment="1">
      <alignment horizontal="left" vertical="center" indent="1"/>
    </xf>
    <xf numFmtId="17" fontId="6" fillId="3" borderId="5" xfId="0" quotePrefix="1" applyNumberFormat="1" applyFont="1" applyFill="1" applyBorder="1" applyAlignment="1">
      <alignment horizontal="left" vertical="center" indent="1"/>
    </xf>
    <xf numFmtId="2" fontId="8" fillId="5" borderId="0" xfId="2" applyNumberFormat="1" applyFont="1" applyFill="1"/>
    <xf numFmtId="164" fontId="8" fillId="5" borderId="8" xfId="0" applyNumberFormat="1" applyFont="1" applyFill="1" applyBorder="1" applyAlignment="1">
      <alignment horizontal="center" vertical="center"/>
    </xf>
    <xf numFmtId="164" fontId="8" fillId="5" borderId="0" xfId="0" applyNumberFormat="1" applyFont="1" applyFill="1" applyAlignment="1">
      <alignment horizontal="center"/>
    </xf>
    <xf numFmtId="0" fontId="8" fillId="5" borderId="5" xfId="2" applyFont="1" applyFill="1" applyBorder="1" applyAlignment="1">
      <alignment horizontal="left" vertical="center" wrapText="1" indent="1"/>
    </xf>
    <xf numFmtId="0" fontId="8" fillId="0" borderId="0" xfId="1" applyFont="1" applyAlignment="1">
      <alignment horizontal="left"/>
    </xf>
    <xf numFmtId="0" fontId="5" fillId="2" borderId="4" xfId="1" applyFont="1" applyFill="1" applyBorder="1" applyAlignment="1">
      <alignment horizontal="center" vertical="center" wrapText="1"/>
    </xf>
    <xf numFmtId="0" fontId="8" fillId="8" borderId="6" xfId="2" applyFont="1" applyFill="1" applyBorder="1" applyAlignment="1">
      <alignment horizontal="center" vertical="center" wrapText="1"/>
    </xf>
    <xf numFmtId="3" fontId="8" fillId="3" borderId="0" xfId="1" applyNumberFormat="1" applyFont="1" applyFill="1" applyAlignment="1">
      <alignment horizontal="right" vertical="top"/>
    </xf>
    <xf numFmtId="3" fontId="5" fillId="3" borderId="0" xfId="1" applyNumberFormat="1" applyFont="1" applyFill="1" applyAlignment="1">
      <alignment horizontal="center" vertical="center" wrapText="1"/>
    </xf>
    <xf numFmtId="3" fontId="9" fillId="3" borderId="0" xfId="1" applyNumberFormat="1" applyFont="1" applyFill="1" applyAlignment="1">
      <alignment horizontal="right" vertical="top"/>
    </xf>
    <xf numFmtId="3" fontId="8" fillId="5" borderId="0" xfId="1" applyNumberFormat="1" applyFont="1" applyFill="1" applyAlignment="1">
      <alignment horizontal="right" vertical="center"/>
    </xf>
    <xf numFmtId="3" fontId="5" fillId="0" borderId="0" xfId="1" applyNumberFormat="1" applyFont="1" applyAlignment="1">
      <alignment horizontal="center" vertical="center" wrapText="1"/>
    </xf>
    <xf numFmtId="0" fontId="18" fillId="3" borderId="0" xfId="1" applyFont="1" applyFill="1" applyAlignment="1">
      <alignment horizontal="center" vertical="center" wrapText="1"/>
    </xf>
    <xf numFmtId="0" fontId="18" fillId="0" borderId="0" xfId="1" applyFont="1" applyAlignment="1">
      <alignment horizontal="center" vertical="center" wrapText="1"/>
    </xf>
    <xf numFmtId="0" fontId="19" fillId="3" borderId="0" xfId="1" applyFont="1" applyFill="1" applyAlignment="1">
      <alignment horizontal="center" vertical="center" wrapText="1"/>
    </xf>
    <xf numFmtId="0" fontId="19" fillId="0" borderId="0" xfId="1" applyFont="1" applyAlignment="1">
      <alignment horizontal="center" vertical="center" wrapText="1"/>
    </xf>
    <xf numFmtId="0" fontId="10" fillId="3" borderId="0" xfId="2" applyFont="1" applyFill="1"/>
    <xf numFmtId="166" fontId="5" fillId="5" borderId="0" xfId="1" applyNumberFormat="1" applyFont="1" applyFill="1" applyAlignment="1">
      <alignment horizontal="right" vertical="top"/>
    </xf>
    <xf numFmtId="166" fontId="5" fillId="5" borderId="0" xfId="1" applyNumberFormat="1" applyFont="1" applyFill="1" applyAlignment="1">
      <alignment horizontal="right" vertical="center"/>
    </xf>
    <xf numFmtId="0" fontId="8" fillId="3" borderId="0" xfId="1" applyFont="1" applyFill="1" applyAlignment="1">
      <alignment horizontal="right" vertical="center"/>
    </xf>
    <xf numFmtId="0" fontId="8" fillId="5" borderId="5" xfId="0" applyFont="1" applyFill="1" applyBorder="1" applyAlignment="1">
      <alignment horizontal="left" vertical="center" indent="1"/>
    </xf>
    <xf numFmtId="0" fontId="8" fillId="2" borderId="3" xfId="7" applyFont="1" applyFill="1" applyBorder="1" applyAlignment="1">
      <alignment horizontal="center" vertical="center" wrapText="1"/>
    </xf>
    <xf numFmtId="0" fontId="8" fillId="2" borderId="0" xfId="7" applyFont="1" applyFill="1" applyAlignment="1">
      <alignment horizontal="center" vertical="center" wrapText="1"/>
    </xf>
    <xf numFmtId="0" fontId="8" fillId="2" borderId="6" xfId="7" applyFont="1" applyFill="1" applyBorder="1" applyAlignment="1">
      <alignment horizontal="center" vertical="center" wrapText="1"/>
    </xf>
    <xf numFmtId="0" fontId="8" fillId="8" borderId="6" xfId="7" applyFont="1" applyFill="1" applyBorder="1" applyAlignment="1">
      <alignment horizontal="center" vertical="center" wrapText="1"/>
    </xf>
    <xf numFmtId="0" fontId="5" fillId="3" borderId="0" xfId="1" applyFont="1" applyFill="1" applyAlignment="1">
      <alignment vertical="center" wrapText="1"/>
    </xf>
    <xf numFmtId="0" fontId="3" fillId="3" borderId="0" xfId="1" applyFont="1" applyFill="1"/>
    <xf numFmtId="165" fontId="6" fillId="3" borderId="6" xfId="1" applyNumberFormat="1" applyFont="1" applyFill="1" applyBorder="1" applyAlignment="1">
      <alignment horizontal="right" vertical="top"/>
    </xf>
    <xf numFmtId="173" fontId="6" fillId="3" borderId="6" xfId="7" applyNumberFormat="1" applyFont="1" applyFill="1" applyBorder="1" applyAlignment="1">
      <alignment horizontal="right" vertical="center"/>
    </xf>
    <xf numFmtId="0" fontId="5" fillId="3" borderId="5" xfId="9" applyFont="1" applyFill="1" applyBorder="1" applyAlignment="1">
      <alignment horizontal="left" vertical="top" wrapText="1"/>
    </xf>
    <xf numFmtId="0" fontId="9" fillId="3" borderId="5" xfId="9" applyFont="1" applyFill="1" applyBorder="1" applyAlignment="1">
      <alignment horizontal="left" vertical="top" wrapText="1" indent="1"/>
    </xf>
    <xf numFmtId="0" fontId="9" fillId="3" borderId="5" xfId="9" applyFont="1" applyFill="1" applyBorder="1" applyAlignment="1">
      <alignment horizontal="left" vertical="top" wrapText="1"/>
    </xf>
    <xf numFmtId="165" fontId="8" fillId="3" borderId="0" xfId="1" applyNumberFormat="1" applyFont="1" applyFill="1" applyAlignment="1">
      <alignment horizontal="right" vertical="center"/>
    </xf>
    <xf numFmtId="173" fontId="5" fillId="5" borderId="0" xfId="1" applyNumberFormat="1" applyFont="1" applyFill="1" applyAlignment="1">
      <alignment horizontal="right" vertical="top"/>
    </xf>
    <xf numFmtId="177" fontId="6" fillId="3" borderId="0" xfId="1" applyNumberFormat="1" applyFont="1" applyFill="1" applyAlignment="1">
      <alignment horizontal="right" vertical="top"/>
    </xf>
    <xf numFmtId="0" fontId="8" fillId="2" borderId="4" xfId="7" applyFont="1" applyFill="1" applyBorder="1" applyAlignment="1">
      <alignment horizontal="center" vertical="center" wrapText="1"/>
    </xf>
    <xf numFmtId="0" fontId="8" fillId="2" borderId="4" xfId="2" applyFont="1" applyFill="1" applyBorder="1" applyAlignment="1">
      <alignment vertical="center" wrapText="1"/>
    </xf>
    <xf numFmtId="0" fontId="5" fillId="3" borderId="2" xfId="1" applyFont="1" applyFill="1" applyBorder="1" applyAlignment="1">
      <alignment horizontal="center" vertical="center" wrapText="1"/>
    </xf>
    <xf numFmtId="0" fontId="5" fillId="3" borderId="3" xfId="1" applyFont="1" applyFill="1" applyBorder="1" applyAlignment="1">
      <alignment horizontal="center" vertical="center" wrapText="1"/>
    </xf>
    <xf numFmtId="0" fontId="6" fillId="3" borderId="3" xfId="1" applyFont="1" applyFill="1" applyBorder="1"/>
    <xf numFmtId="0" fontId="6" fillId="3" borderId="9" xfId="1" applyFont="1" applyFill="1" applyBorder="1"/>
    <xf numFmtId="165" fontId="6" fillId="0" borderId="0" xfId="1" applyNumberFormat="1" applyFont="1" applyAlignment="1">
      <alignment horizontal="right" vertical="top"/>
    </xf>
    <xf numFmtId="0" fontId="8" fillId="2" borderId="4" xfId="7" applyFont="1" applyFill="1" applyBorder="1" applyAlignment="1">
      <alignment vertical="center" wrapText="1"/>
    </xf>
    <xf numFmtId="0" fontId="8" fillId="2" borderId="4" xfId="1" applyFont="1" applyFill="1" applyBorder="1" applyAlignment="1">
      <alignment horizontal="center" vertical="center" wrapText="1"/>
    </xf>
    <xf numFmtId="165" fontId="8" fillId="0" borderId="0" xfId="1" applyNumberFormat="1" applyFont="1"/>
    <xf numFmtId="0" fontId="6" fillId="0" borderId="5" xfId="0" applyFont="1" applyBorder="1" applyAlignment="1">
      <alignment horizontal="left" vertical="center" indent="1"/>
    </xf>
    <xf numFmtId="0" fontId="6" fillId="0" borderId="5" xfId="0" applyFont="1" applyBorder="1" applyAlignment="1">
      <alignment horizontal="left" vertical="center" wrapText="1" indent="1"/>
    </xf>
    <xf numFmtId="0" fontId="8" fillId="0" borderId="5" xfId="0" applyFont="1" applyBorder="1"/>
    <xf numFmtId="49" fontId="6" fillId="0" borderId="5" xfId="0" applyNumberFormat="1" applyFont="1" applyBorder="1" applyAlignment="1">
      <alignment horizontal="left" vertical="center" indent="1"/>
    </xf>
    <xf numFmtId="165" fontId="6" fillId="0" borderId="0" xfId="0" applyNumberFormat="1" applyFont="1" applyAlignment="1">
      <alignment horizontal="right" vertical="center" wrapText="1"/>
    </xf>
    <xf numFmtId="168" fontId="8" fillId="5" borderId="0" xfId="4" applyNumberFormat="1" applyFont="1" applyFill="1" applyAlignment="1">
      <alignment horizontal="right" vertical="center" wrapText="1"/>
    </xf>
    <xf numFmtId="165" fontId="6" fillId="5" borderId="0" xfId="1" applyNumberFormat="1" applyFont="1" applyFill="1" applyAlignment="1">
      <alignment horizontal="right" vertical="center"/>
    </xf>
    <xf numFmtId="164" fontId="8" fillId="5" borderId="0" xfId="0" applyNumberFormat="1" applyFont="1" applyFill="1"/>
    <xf numFmtId="165" fontId="8" fillId="5" borderId="0" xfId="1" applyNumberFormat="1" applyFont="1" applyFill="1" applyAlignment="1">
      <alignment horizontal="right"/>
    </xf>
    <xf numFmtId="165" fontId="20" fillId="0" borderId="0" xfId="0" applyNumberFormat="1" applyFont="1" applyAlignment="1">
      <alignment horizontal="center" vertical="center"/>
    </xf>
    <xf numFmtId="0" fontId="8" fillId="2" borderId="11" xfId="2" applyFont="1" applyFill="1" applyBorder="1" applyAlignment="1">
      <alignment horizontal="center" vertical="center" wrapText="1"/>
    </xf>
    <xf numFmtId="170" fontId="8" fillId="3" borderId="0" xfId="1" applyNumberFormat="1" applyFont="1" applyFill="1" applyAlignment="1">
      <alignment horizontal="right" vertical="center"/>
    </xf>
    <xf numFmtId="0" fontId="8" fillId="5" borderId="5" xfId="2" applyFont="1" applyFill="1" applyBorder="1" applyAlignment="1">
      <alignment vertical="center"/>
    </xf>
    <xf numFmtId="0" fontId="12" fillId="3" borderId="0" xfId="2" applyFont="1" applyFill="1" applyAlignment="1">
      <alignment vertical="center"/>
    </xf>
    <xf numFmtId="170" fontId="8" fillId="3" borderId="0" xfId="2" applyNumberFormat="1" applyFont="1" applyFill="1" applyAlignment="1">
      <alignment vertical="center"/>
    </xf>
    <xf numFmtId="165" fontId="6" fillId="3" borderId="0" xfId="1" applyNumberFormat="1" applyFont="1" applyFill="1" applyAlignment="1">
      <alignment horizontal="right" vertical="center"/>
    </xf>
    <xf numFmtId="0" fontId="8" fillId="5" borderId="5" xfId="3" applyFont="1" applyFill="1" applyBorder="1" applyAlignment="1">
      <alignment horizontal="left" vertical="center"/>
    </xf>
    <xf numFmtId="0" fontId="6" fillId="3" borderId="5" xfId="3" applyFont="1" applyFill="1" applyBorder="1" applyAlignment="1">
      <alignment horizontal="left" vertical="center"/>
    </xf>
    <xf numFmtId="168" fontId="6" fillId="3" borderId="0" xfId="4" applyNumberFormat="1" applyFont="1" applyFill="1" applyAlignment="1">
      <alignment horizontal="right" vertical="center" wrapText="1"/>
    </xf>
    <xf numFmtId="165" fontId="6" fillId="3" borderId="0" xfId="1" applyNumberFormat="1" applyFont="1" applyFill="1" applyAlignment="1">
      <alignment horizontal="right" vertical="center" wrapText="1"/>
    </xf>
    <xf numFmtId="0" fontId="6" fillId="3" borderId="0" xfId="1" applyFont="1" applyFill="1" applyAlignment="1">
      <alignment vertical="center"/>
    </xf>
    <xf numFmtId="0" fontId="6" fillId="4" borderId="5" xfId="2" applyFont="1" applyFill="1" applyBorder="1" applyAlignment="1">
      <alignment horizontal="left" wrapText="1"/>
    </xf>
    <xf numFmtId="0" fontId="8" fillId="5" borderId="5" xfId="0" applyFont="1" applyFill="1" applyBorder="1" applyAlignment="1">
      <alignment horizontal="left" vertical="center" wrapText="1"/>
    </xf>
    <xf numFmtId="165" fontId="8" fillId="0" borderId="0" xfId="1" applyNumberFormat="1" applyFont="1" applyAlignment="1">
      <alignment horizontal="right" vertical="center"/>
    </xf>
    <xf numFmtId="0" fontId="6" fillId="0" borderId="0" xfId="1" applyFont="1" applyAlignment="1">
      <alignment horizontal="left"/>
    </xf>
    <xf numFmtId="0" fontId="6" fillId="3" borderId="5" xfId="0" applyFont="1" applyFill="1" applyBorder="1" applyAlignment="1">
      <alignment horizontal="left" vertical="center" wrapText="1"/>
    </xf>
    <xf numFmtId="0" fontId="8" fillId="3" borderId="0" xfId="1" applyFont="1" applyFill="1" applyAlignment="1">
      <alignment vertical="center"/>
    </xf>
    <xf numFmtId="0" fontId="5" fillId="5" borderId="5" xfId="1" applyFont="1" applyFill="1" applyBorder="1" applyAlignment="1">
      <alignment horizontal="left" vertical="center" wrapText="1"/>
    </xf>
    <xf numFmtId="0" fontId="6" fillId="3" borderId="0" xfId="2" applyFont="1" applyFill="1" applyAlignment="1">
      <alignment horizontal="center" wrapText="1"/>
    </xf>
    <xf numFmtId="165" fontId="6" fillId="3" borderId="0" xfId="2" applyNumberFormat="1" applyFont="1" applyFill="1" applyAlignment="1">
      <alignment horizontal="center" wrapText="1"/>
    </xf>
    <xf numFmtId="164" fontId="6" fillId="3" borderId="0" xfId="2" applyNumberFormat="1" applyFont="1" applyFill="1" applyAlignment="1">
      <alignment horizontal="center" vertical="center" wrapText="1"/>
    </xf>
    <xf numFmtId="165" fontId="6" fillId="3" borderId="0" xfId="2" applyNumberFormat="1" applyFont="1" applyFill="1" applyAlignment="1">
      <alignment horizontal="center" vertical="center" wrapText="1"/>
    </xf>
    <xf numFmtId="0" fontId="6" fillId="3" borderId="0" xfId="2" applyFont="1" applyFill="1" applyAlignment="1">
      <alignment horizontal="center" vertical="center"/>
    </xf>
    <xf numFmtId="49" fontId="6" fillId="3" borderId="0" xfId="2" applyNumberFormat="1" applyFont="1" applyFill="1" applyAlignment="1">
      <alignment horizontal="center" vertical="center" wrapText="1"/>
    </xf>
    <xf numFmtId="165" fontId="6" fillId="0" borderId="0" xfId="1" applyNumberFormat="1" applyFont="1" applyAlignment="1">
      <alignment horizontal="right" vertical="center" wrapText="1"/>
    </xf>
    <xf numFmtId="165" fontId="8" fillId="5" borderId="0" xfId="1" applyNumberFormat="1" applyFont="1" applyFill="1" applyAlignment="1">
      <alignment horizontal="center" vertical="center"/>
    </xf>
    <xf numFmtId="165" fontId="6" fillId="5" borderId="0" xfId="1" applyNumberFormat="1" applyFont="1" applyFill="1" applyAlignment="1">
      <alignment horizontal="center" vertical="center"/>
    </xf>
    <xf numFmtId="3" fontId="8" fillId="5" borderId="0" xfId="1" applyNumberFormat="1" applyFont="1" applyFill="1" applyAlignment="1">
      <alignment horizontal="center" vertical="center"/>
    </xf>
    <xf numFmtId="166" fontId="9" fillId="3" borderId="0" xfId="1" applyNumberFormat="1" applyFont="1" applyFill="1" applyAlignment="1">
      <alignment horizontal="center" vertical="top"/>
    </xf>
    <xf numFmtId="165" fontId="6" fillId="3" borderId="0" xfId="1" applyNumberFormat="1" applyFont="1" applyFill="1" applyAlignment="1">
      <alignment horizontal="center" vertical="top"/>
    </xf>
    <xf numFmtId="3" fontId="6" fillId="3" borderId="0" xfId="1" applyNumberFormat="1" applyFont="1" applyFill="1" applyAlignment="1">
      <alignment horizontal="center" vertical="top"/>
    </xf>
    <xf numFmtId="170" fontId="8" fillId="5" borderId="0" xfId="1" applyNumberFormat="1" applyFont="1" applyFill="1" applyAlignment="1">
      <alignment horizontal="center" vertical="center"/>
    </xf>
    <xf numFmtId="165" fontId="8" fillId="5" borderId="0" xfId="0" applyNumberFormat="1" applyFont="1" applyFill="1" applyAlignment="1">
      <alignment horizontal="center" vertical="center" wrapText="1"/>
    </xf>
    <xf numFmtId="170" fontId="6" fillId="3" borderId="0" xfId="1" applyNumberFormat="1" applyFont="1" applyFill="1" applyAlignment="1">
      <alignment horizontal="center" vertical="top"/>
    </xf>
    <xf numFmtId="165" fontId="6" fillId="3" borderId="0" xfId="0" applyNumberFormat="1" applyFont="1" applyFill="1" applyAlignment="1">
      <alignment horizontal="center" vertical="center" wrapText="1"/>
    </xf>
    <xf numFmtId="173" fontId="6" fillId="3" borderId="0" xfId="0" applyNumberFormat="1" applyFont="1" applyFill="1" applyAlignment="1">
      <alignment horizontal="center"/>
    </xf>
    <xf numFmtId="171" fontId="6" fillId="3" borderId="0" xfId="1" applyNumberFormat="1" applyFont="1" applyFill="1" applyAlignment="1">
      <alignment horizontal="center" vertical="top"/>
    </xf>
    <xf numFmtId="171" fontId="6" fillId="3" borderId="0" xfId="0" applyNumberFormat="1" applyFont="1" applyFill="1" applyAlignment="1">
      <alignment horizontal="center" vertical="center" wrapText="1"/>
    </xf>
    <xf numFmtId="165" fontId="8" fillId="3" borderId="0" xfId="1" applyNumberFormat="1" applyFont="1" applyFill="1" applyAlignment="1">
      <alignment horizontal="center" vertical="center"/>
    </xf>
    <xf numFmtId="165" fontId="8" fillId="3" borderId="0" xfId="1" applyNumberFormat="1" applyFont="1" applyFill="1" applyAlignment="1">
      <alignment horizontal="center" vertical="top"/>
    </xf>
    <xf numFmtId="170" fontId="8" fillId="3" borderId="0" xfId="1" applyNumberFormat="1" applyFont="1" applyFill="1" applyAlignment="1">
      <alignment horizontal="center" vertical="top"/>
    </xf>
    <xf numFmtId="0" fontId="6" fillId="3" borderId="0" xfId="1" applyFont="1" applyFill="1" applyAlignment="1">
      <alignment horizontal="center"/>
    </xf>
    <xf numFmtId="173" fontId="9" fillId="3" borderId="0" xfId="1" applyNumberFormat="1" applyFont="1" applyFill="1" applyAlignment="1">
      <alignment horizontal="center" vertical="top"/>
    </xf>
    <xf numFmtId="168" fontId="8" fillId="5" borderId="0" xfId="4" applyNumberFormat="1" applyFont="1" applyFill="1" applyAlignment="1">
      <alignment horizontal="center" vertical="center" wrapText="1"/>
    </xf>
    <xf numFmtId="0" fontId="8" fillId="5" borderId="0" xfId="1" applyFont="1" applyFill="1" applyAlignment="1">
      <alignment horizontal="center" vertical="center" wrapText="1"/>
    </xf>
    <xf numFmtId="0" fontId="8" fillId="5" borderId="0" xfId="1" applyFont="1" applyFill="1" applyAlignment="1">
      <alignment horizontal="center" vertical="center"/>
    </xf>
    <xf numFmtId="164" fontId="8" fillId="5" borderId="0" xfId="1" applyNumberFormat="1" applyFont="1" applyFill="1" applyAlignment="1">
      <alignment horizontal="center" vertical="center"/>
    </xf>
    <xf numFmtId="0" fontId="6" fillId="5" borderId="0" xfId="1" applyFont="1" applyFill="1" applyAlignment="1">
      <alignment horizontal="center" vertical="center"/>
    </xf>
    <xf numFmtId="0" fontId="6" fillId="0" borderId="0" xfId="1" applyFont="1" applyAlignment="1">
      <alignment horizontal="center"/>
    </xf>
    <xf numFmtId="168" fontId="6" fillId="3" borderId="0" xfId="4" applyNumberFormat="1" applyFont="1" applyFill="1" applyAlignment="1">
      <alignment horizontal="center" vertical="center" wrapText="1"/>
    </xf>
    <xf numFmtId="165" fontId="6" fillId="0" borderId="0" xfId="1" applyNumberFormat="1" applyFont="1" applyAlignment="1">
      <alignment horizontal="center" vertical="center" wrapText="1"/>
    </xf>
    <xf numFmtId="0" fontId="6" fillId="0" borderId="0" xfId="1" applyFont="1" applyAlignment="1">
      <alignment horizontal="center" vertical="center"/>
    </xf>
    <xf numFmtId="164" fontId="6" fillId="0" borderId="0" xfId="1" applyNumberFormat="1" applyFont="1" applyAlignment="1">
      <alignment horizontal="center" vertical="center"/>
    </xf>
    <xf numFmtId="3" fontId="6" fillId="5" borderId="0" xfId="1" applyNumberFormat="1" applyFont="1" applyFill="1" applyAlignment="1">
      <alignment horizontal="center" vertical="center"/>
    </xf>
    <xf numFmtId="170" fontId="6" fillId="5" borderId="0" xfId="2" applyNumberFormat="1" applyFont="1" applyFill="1" applyAlignment="1">
      <alignment horizontal="center" vertical="center"/>
    </xf>
    <xf numFmtId="164" fontId="6" fillId="3" borderId="0" xfId="1" applyNumberFormat="1" applyFont="1" applyFill="1" applyAlignment="1">
      <alignment horizontal="center" vertical="center"/>
    </xf>
    <xf numFmtId="165" fontId="6" fillId="3" borderId="0" xfId="1" applyNumberFormat="1" applyFont="1" applyFill="1" applyAlignment="1">
      <alignment horizontal="center" vertical="center"/>
    </xf>
    <xf numFmtId="3" fontId="6" fillId="3" borderId="0" xfId="1" applyNumberFormat="1" applyFont="1" applyFill="1" applyAlignment="1">
      <alignment horizontal="center" vertical="center"/>
    </xf>
    <xf numFmtId="0" fontId="6" fillId="3" borderId="0" xfId="1" applyFont="1" applyFill="1" applyAlignment="1">
      <alignment horizontal="center" vertical="center"/>
    </xf>
    <xf numFmtId="164" fontId="8" fillId="5" borderId="0" xfId="2" applyNumberFormat="1" applyFont="1" applyFill="1" applyAlignment="1">
      <alignment horizontal="center" vertical="center" wrapText="1"/>
    </xf>
    <xf numFmtId="3" fontId="8" fillId="5" borderId="0" xfId="2" applyNumberFormat="1" applyFont="1" applyFill="1" applyAlignment="1">
      <alignment horizontal="center" vertical="center"/>
    </xf>
    <xf numFmtId="1" fontId="6" fillId="3" borderId="0" xfId="2" applyNumberFormat="1" applyFont="1" applyFill="1" applyAlignment="1">
      <alignment horizontal="center" vertical="center" wrapText="1"/>
    </xf>
    <xf numFmtId="169" fontId="6" fillId="3" borderId="0" xfId="2" applyNumberFormat="1" applyFont="1" applyFill="1" applyAlignment="1">
      <alignment horizontal="center" vertical="center" wrapText="1"/>
    </xf>
    <xf numFmtId="175" fontId="8" fillId="5" borderId="0" xfId="2" applyNumberFormat="1" applyFont="1" applyFill="1" applyAlignment="1">
      <alignment horizontal="center" vertical="center"/>
    </xf>
    <xf numFmtId="0" fontId="8" fillId="3" borderId="0" xfId="2" applyFont="1" applyFill="1" applyAlignment="1">
      <alignment horizontal="center" vertical="center" wrapText="1"/>
    </xf>
    <xf numFmtId="175" fontId="8" fillId="3" borderId="0" xfId="2" applyNumberFormat="1" applyFont="1" applyFill="1" applyAlignment="1">
      <alignment horizontal="center" vertical="center" wrapText="1"/>
    </xf>
    <xf numFmtId="170" fontId="6" fillId="0" borderId="0" xfId="2" applyNumberFormat="1" applyFont="1" applyAlignment="1">
      <alignment horizontal="center" vertical="center"/>
    </xf>
    <xf numFmtId="0" fontId="10" fillId="0" borderId="0" xfId="0" applyFont="1" applyAlignment="1">
      <alignment horizontal="center" vertical="center" wrapText="1"/>
    </xf>
    <xf numFmtId="175" fontId="10" fillId="0" borderId="0" xfId="0" applyNumberFormat="1" applyFont="1" applyAlignment="1">
      <alignment horizontal="center" vertical="center" wrapText="1"/>
    </xf>
    <xf numFmtId="3" fontId="6" fillId="3" borderId="0" xfId="2" applyNumberFormat="1" applyFont="1" applyFill="1" applyAlignment="1">
      <alignment horizontal="center" vertical="center" wrapText="1"/>
    </xf>
    <xf numFmtId="174" fontId="10" fillId="0" borderId="0" xfId="0" applyNumberFormat="1" applyFont="1" applyAlignment="1">
      <alignment horizontal="center" vertical="center" wrapText="1"/>
    </xf>
    <xf numFmtId="174" fontId="6" fillId="3" borderId="0" xfId="2" applyNumberFormat="1" applyFont="1" applyFill="1" applyAlignment="1">
      <alignment horizontal="center" vertical="center" wrapText="1"/>
    </xf>
    <xf numFmtId="1" fontId="6" fillId="3" borderId="0" xfId="2" applyNumberFormat="1" applyFont="1" applyFill="1" applyAlignment="1">
      <alignment horizontal="center" vertical="center"/>
    </xf>
    <xf numFmtId="176" fontId="6" fillId="3" borderId="0" xfId="2" applyNumberFormat="1" applyFont="1" applyFill="1" applyAlignment="1">
      <alignment horizontal="center" vertical="center" wrapText="1"/>
    </xf>
    <xf numFmtId="175" fontId="6" fillId="3" borderId="0" xfId="2" applyNumberFormat="1" applyFont="1" applyFill="1" applyAlignment="1">
      <alignment horizontal="center" vertical="center" wrapText="1"/>
    </xf>
    <xf numFmtId="164" fontId="16" fillId="3" borderId="0" xfId="2" applyNumberFormat="1" applyFont="1" applyFill="1" applyAlignment="1">
      <alignment horizontal="center" vertical="center" wrapText="1"/>
    </xf>
    <xf numFmtId="174" fontId="6" fillId="3" borderId="0" xfId="2" applyNumberFormat="1" applyFont="1" applyFill="1" applyAlignment="1">
      <alignment horizontal="center" vertical="center"/>
    </xf>
    <xf numFmtId="165" fontId="8" fillId="5" borderId="0" xfId="2" applyNumberFormat="1" applyFont="1" applyFill="1" applyAlignment="1">
      <alignment horizontal="center" vertical="center" wrapText="1"/>
    </xf>
    <xf numFmtId="165" fontId="8" fillId="3" borderId="0" xfId="2" applyNumberFormat="1" applyFont="1" applyFill="1" applyAlignment="1">
      <alignment horizontal="center" vertical="center" wrapText="1"/>
    </xf>
    <xf numFmtId="170" fontId="8" fillId="3" borderId="0" xfId="2" applyNumberFormat="1" applyFont="1" applyFill="1" applyAlignment="1">
      <alignment horizontal="center" vertical="center"/>
    </xf>
    <xf numFmtId="169" fontId="10" fillId="3" borderId="0" xfId="2" applyNumberFormat="1" applyFont="1" applyFill="1" applyAlignment="1">
      <alignment horizontal="center" vertical="center" wrapText="1"/>
    </xf>
    <xf numFmtId="172" fontId="6" fillId="3" borderId="0" xfId="2" applyNumberFormat="1" applyFont="1" applyFill="1" applyAlignment="1">
      <alignment horizontal="center" vertical="center" wrapText="1"/>
    </xf>
    <xf numFmtId="3" fontId="8" fillId="5" borderId="0" xfId="2" applyNumberFormat="1" applyFont="1" applyFill="1" applyAlignment="1">
      <alignment horizontal="center" vertical="center" wrapText="1"/>
    </xf>
    <xf numFmtId="49" fontId="8" fillId="3" borderId="0" xfId="2" applyNumberFormat="1" applyFont="1" applyFill="1" applyAlignment="1">
      <alignment horizontal="center" vertical="center" wrapText="1"/>
    </xf>
    <xf numFmtId="0" fontId="8" fillId="5" borderId="0" xfId="2" applyFont="1" applyFill="1" applyAlignment="1">
      <alignment horizontal="center" vertical="center" wrapText="1"/>
    </xf>
    <xf numFmtId="0" fontId="8" fillId="4" borderId="0" xfId="2" applyFont="1" applyFill="1" applyAlignment="1">
      <alignment horizontal="center" vertical="center" wrapText="1"/>
    </xf>
    <xf numFmtId="168" fontId="6" fillId="3" borderId="0" xfId="4" applyNumberFormat="1" applyFont="1" applyFill="1" applyAlignment="1">
      <alignment horizontal="center" wrapText="1"/>
    </xf>
    <xf numFmtId="165" fontId="6" fillId="3" borderId="0" xfId="1" applyNumberFormat="1" applyFont="1" applyFill="1" applyAlignment="1">
      <alignment horizontal="center" wrapText="1"/>
    </xf>
    <xf numFmtId="164" fontId="6" fillId="3" borderId="0" xfId="1" applyNumberFormat="1" applyFont="1" applyFill="1" applyAlignment="1">
      <alignment horizontal="center"/>
    </xf>
    <xf numFmtId="165" fontId="6" fillId="3" borderId="0" xfId="1" applyNumberFormat="1" applyFont="1" applyFill="1" applyAlignment="1">
      <alignment horizontal="center" vertical="center" wrapText="1"/>
    </xf>
    <xf numFmtId="170" fontId="5" fillId="5" borderId="0" xfId="1" applyNumberFormat="1" applyFont="1" applyFill="1" applyAlignment="1">
      <alignment horizontal="center" vertical="center"/>
    </xf>
    <xf numFmtId="166" fontId="9" fillId="3" borderId="0" xfId="1" applyNumberFormat="1" applyFont="1" applyFill="1" applyAlignment="1">
      <alignment horizontal="center" vertical="center"/>
    </xf>
    <xf numFmtId="170" fontId="9" fillId="3" borderId="0" xfId="1" applyNumberFormat="1" applyFont="1" applyFill="1" applyAlignment="1">
      <alignment horizontal="center" vertical="center"/>
    </xf>
    <xf numFmtId="165" fontId="6" fillId="0" borderId="0" xfId="1" applyNumberFormat="1" applyFont="1" applyAlignment="1">
      <alignment horizontal="center" vertical="center"/>
    </xf>
    <xf numFmtId="177" fontId="6" fillId="3" borderId="0" xfId="1" applyNumberFormat="1" applyFont="1" applyFill="1" applyAlignment="1">
      <alignment horizontal="center" vertical="center"/>
    </xf>
    <xf numFmtId="3" fontId="6" fillId="4" borderId="0" xfId="2" applyNumberFormat="1" applyFont="1" applyFill="1" applyAlignment="1">
      <alignment horizontal="center" vertical="center" wrapText="1"/>
    </xf>
    <xf numFmtId="0" fontId="6" fillId="4" borderId="0" xfId="2" applyFont="1" applyFill="1" applyAlignment="1">
      <alignment horizontal="center" vertical="center" wrapText="1"/>
    </xf>
    <xf numFmtId="171" fontId="8" fillId="5" borderId="0" xfId="1" applyNumberFormat="1" applyFont="1" applyFill="1" applyAlignment="1">
      <alignment horizontal="center" vertical="center"/>
    </xf>
    <xf numFmtId="165" fontId="8" fillId="0" borderId="0" xfId="1" applyNumberFormat="1" applyFont="1" applyAlignment="1">
      <alignment horizontal="center" vertical="center"/>
    </xf>
    <xf numFmtId="165" fontId="6" fillId="0" borderId="0" xfId="0" applyNumberFormat="1" applyFont="1" applyAlignment="1">
      <alignment horizontal="center" vertical="center" wrapText="1"/>
    </xf>
    <xf numFmtId="171" fontId="6" fillId="0" borderId="0" xfId="1" applyNumberFormat="1" applyFont="1" applyAlignment="1">
      <alignment horizontal="center" vertical="center"/>
    </xf>
    <xf numFmtId="177" fontId="6" fillId="0" borderId="0" xfId="1" applyNumberFormat="1" applyFont="1" applyAlignment="1">
      <alignment horizontal="center" vertical="center"/>
    </xf>
    <xf numFmtId="170" fontId="6" fillId="0" borderId="0" xfId="1" applyNumberFormat="1" applyFont="1" applyAlignment="1">
      <alignment horizontal="center" vertical="center"/>
    </xf>
    <xf numFmtId="177" fontId="6" fillId="3" borderId="0" xfId="1" applyNumberFormat="1" applyFont="1" applyFill="1" applyAlignment="1">
      <alignment horizontal="center" vertical="top"/>
    </xf>
    <xf numFmtId="171" fontId="6" fillId="3" borderId="0" xfId="1" applyNumberFormat="1" applyFont="1" applyFill="1" applyAlignment="1">
      <alignment horizontal="center" vertical="center"/>
    </xf>
    <xf numFmtId="164" fontId="6" fillId="3" borderId="0" xfId="1" applyNumberFormat="1" applyFont="1" applyFill="1" applyAlignment="1">
      <alignment horizontal="center" vertical="top"/>
    </xf>
    <xf numFmtId="170" fontId="6" fillId="3" borderId="0" xfId="1" applyNumberFormat="1" applyFont="1" applyFill="1" applyAlignment="1">
      <alignment horizontal="center" vertical="center"/>
    </xf>
    <xf numFmtId="178" fontId="8" fillId="5" borderId="0" xfId="4" applyNumberFormat="1" applyFont="1" applyFill="1" applyAlignment="1">
      <alignment horizontal="center" vertical="center" wrapText="1"/>
    </xf>
    <xf numFmtId="165" fontId="8" fillId="5" borderId="0" xfId="1" applyNumberFormat="1" applyFont="1" applyFill="1" applyAlignment="1">
      <alignment horizontal="center" vertical="top"/>
    </xf>
    <xf numFmtId="1" fontId="8" fillId="5" borderId="0" xfId="1" applyNumberFormat="1" applyFont="1" applyFill="1" applyAlignment="1">
      <alignment horizontal="center" vertical="center"/>
    </xf>
    <xf numFmtId="1" fontId="6" fillId="3" borderId="0" xfId="1" applyNumberFormat="1" applyFont="1" applyFill="1" applyAlignment="1">
      <alignment horizontal="center" vertical="center"/>
    </xf>
    <xf numFmtId="165" fontId="19" fillId="5" borderId="0" xfId="0" applyNumberFormat="1" applyFont="1" applyFill="1" applyAlignment="1">
      <alignment horizontal="center" vertical="center" wrapText="1"/>
    </xf>
    <xf numFmtId="165" fontId="18" fillId="5" borderId="0" xfId="1" applyNumberFormat="1" applyFont="1" applyFill="1" applyAlignment="1">
      <alignment horizontal="center" vertical="center"/>
    </xf>
    <xf numFmtId="165" fontId="19" fillId="5" borderId="0" xfId="1" applyNumberFormat="1" applyFont="1" applyFill="1" applyAlignment="1">
      <alignment horizontal="center" vertical="center"/>
    </xf>
    <xf numFmtId="166" fontId="10" fillId="3" borderId="0" xfId="1" applyNumberFormat="1" applyFont="1" applyFill="1" applyAlignment="1">
      <alignment horizontal="center" vertical="center"/>
    </xf>
    <xf numFmtId="166" fontId="16" fillId="3" borderId="0" xfId="1" applyNumberFormat="1" applyFont="1" applyFill="1" applyAlignment="1">
      <alignment horizontal="center" vertical="center"/>
    </xf>
    <xf numFmtId="165" fontId="10" fillId="3" borderId="0" xfId="0" applyNumberFormat="1" applyFont="1" applyFill="1" applyAlignment="1">
      <alignment horizontal="center" vertical="center" wrapText="1"/>
    </xf>
    <xf numFmtId="165" fontId="16" fillId="3" borderId="0" xfId="1" applyNumberFormat="1" applyFont="1" applyFill="1" applyAlignment="1">
      <alignment horizontal="center" vertical="center"/>
    </xf>
    <xf numFmtId="165" fontId="10" fillId="3" borderId="0" xfId="1" applyNumberFormat="1" applyFont="1" applyFill="1" applyAlignment="1">
      <alignment horizontal="center" vertical="center"/>
    </xf>
    <xf numFmtId="171" fontId="10" fillId="3" borderId="0" xfId="1" applyNumberFormat="1" applyFont="1" applyFill="1" applyAlignment="1">
      <alignment horizontal="center" vertical="center"/>
    </xf>
    <xf numFmtId="166" fontId="5" fillId="5" borderId="0" xfId="1" applyNumberFormat="1" applyFont="1" applyFill="1" applyAlignment="1">
      <alignment horizontal="center" vertical="center"/>
    </xf>
    <xf numFmtId="3" fontId="5" fillId="5" borderId="0" xfId="1" applyNumberFormat="1" applyFont="1" applyFill="1" applyAlignment="1">
      <alignment horizontal="center" vertical="center"/>
    </xf>
    <xf numFmtId="3" fontId="9" fillId="3" borderId="0" xfId="1" applyNumberFormat="1" applyFont="1" applyFill="1" applyAlignment="1">
      <alignment horizontal="center" vertical="top"/>
    </xf>
    <xf numFmtId="3" fontId="6" fillId="3" borderId="0" xfId="7" applyNumberFormat="1" applyFont="1" applyFill="1" applyAlignment="1">
      <alignment horizontal="center" vertical="center"/>
    </xf>
    <xf numFmtId="0" fontId="12" fillId="5" borderId="0" xfId="2" applyFont="1" applyFill="1" applyAlignment="1">
      <alignment horizontal="center" vertical="center"/>
    </xf>
    <xf numFmtId="0" fontId="12" fillId="3" borderId="0" xfId="2" applyFont="1" applyFill="1" applyAlignment="1">
      <alignment horizontal="center" vertical="center"/>
    </xf>
    <xf numFmtId="164" fontId="10" fillId="3" borderId="0" xfId="0" applyNumberFormat="1" applyFont="1" applyFill="1" applyAlignment="1">
      <alignment horizontal="center" vertical="center"/>
    </xf>
    <xf numFmtId="171" fontId="10" fillId="3" borderId="0" xfId="2" applyNumberFormat="1" applyFont="1" applyFill="1" applyAlignment="1">
      <alignment horizontal="center" vertical="center" wrapText="1"/>
    </xf>
    <xf numFmtId="169" fontId="10" fillId="3" borderId="0" xfId="0" applyNumberFormat="1" applyFont="1" applyFill="1" applyAlignment="1">
      <alignment horizontal="center" vertical="center" wrapText="1"/>
    </xf>
    <xf numFmtId="0" fontId="15" fillId="3" borderId="0" xfId="2" applyFont="1" applyFill="1" applyAlignment="1">
      <alignment horizontal="center" vertical="center"/>
    </xf>
    <xf numFmtId="171" fontId="10" fillId="3" borderId="0" xfId="0" applyNumberFormat="1" applyFont="1" applyFill="1" applyAlignment="1">
      <alignment horizontal="center" vertical="center"/>
    </xf>
    <xf numFmtId="164" fontId="8" fillId="5" borderId="0" xfId="2" applyNumberFormat="1" applyFont="1" applyFill="1" applyAlignment="1">
      <alignment horizontal="center" vertical="center"/>
    </xf>
    <xf numFmtId="165" fontId="6" fillId="5" borderId="0" xfId="0" applyNumberFormat="1" applyFont="1" applyFill="1" applyAlignment="1">
      <alignment horizontal="center" vertical="center" wrapText="1"/>
    </xf>
    <xf numFmtId="0" fontId="12" fillId="3" borderId="0" xfId="2" applyFont="1" applyFill="1" applyAlignment="1">
      <alignment horizontal="center"/>
    </xf>
    <xf numFmtId="164" fontId="10" fillId="3" borderId="0" xfId="0" applyNumberFormat="1" applyFont="1" applyFill="1" applyAlignment="1">
      <alignment horizontal="center"/>
    </xf>
    <xf numFmtId="171" fontId="10" fillId="3" borderId="0" xfId="0" applyNumberFormat="1" applyFont="1" applyFill="1" applyAlignment="1">
      <alignment horizontal="center"/>
    </xf>
    <xf numFmtId="0" fontId="6" fillId="3" borderId="6" xfId="1" applyFont="1" applyFill="1" applyBorder="1" applyAlignment="1">
      <alignment horizontal="center"/>
    </xf>
    <xf numFmtId="3" fontId="8" fillId="3" borderId="6" xfId="0" applyNumberFormat="1" applyFont="1" applyFill="1" applyBorder="1" applyAlignment="1">
      <alignment horizontal="center" wrapText="1"/>
    </xf>
    <xf numFmtId="171" fontId="8" fillId="5" borderId="0" xfId="2" applyNumberFormat="1" applyFont="1" applyFill="1" applyAlignment="1">
      <alignment horizontal="center" vertical="center" wrapText="1"/>
    </xf>
    <xf numFmtId="169" fontId="6" fillId="3" borderId="0" xfId="0" applyNumberFormat="1" applyFont="1" applyFill="1" applyAlignment="1">
      <alignment horizontal="center" vertical="center" wrapText="1"/>
    </xf>
    <xf numFmtId="169" fontId="6" fillId="3" borderId="0" xfId="1" applyNumberFormat="1" applyFont="1" applyFill="1" applyAlignment="1">
      <alignment horizontal="center" vertical="center"/>
    </xf>
    <xf numFmtId="0" fontId="12" fillId="3" borderId="0" xfId="0" applyFont="1" applyFill="1" applyAlignment="1">
      <alignment horizontal="center" vertical="center"/>
    </xf>
    <xf numFmtId="164" fontId="6" fillId="3" borderId="0" xfId="2" applyNumberFormat="1" applyFont="1" applyFill="1" applyAlignment="1">
      <alignment horizontal="center" vertical="center"/>
    </xf>
    <xf numFmtId="164" fontId="8" fillId="3" borderId="0" xfId="2" applyNumberFormat="1" applyFont="1" applyFill="1" applyAlignment="1">
      <alignment horizontal="center" vertical="center"/>
    </xf>
    <xf numFmtId="0" fontId="6" fillId="4" borderId="0" xfId="2" applyFont="1" applyFill="1" applyAlignment="1">
      <alignment horizontal="center" wrapText="1"/>
    </xf>
    <xf numFmtId="0" fontId="18" fillId="3" borderId="0" xfId="2" applyFont="1" applyFill="1" applyAlignment="1">
      <alignment horizontal="center" vertical="center" wrapText="1"/>
    </xf>
    <xf numFmtId="0" fontId="15" fillId="0" borderId="0" xfId="2" applyFont="1" applyAlignment="1">
      <alignment horizontal="center"/>
    </xf>
    <xf numFmtId="168" fontId="8" fillId="5" borderId="0" xfId="8" applyNumberFormat="1" applyFont="1" applyFill="1" applyAlignment="1">
      <alignment horizontal="center" vertical="center" wrapText="1"/>
    </xf>
    <xf numFmtId="170" fontId="8" fillId="5" borderId="0" xfId="7" applyNumberFormat="1" applyFont="1" applyFill="1" applyAlignment="1">
      <alignment horizontal="center" vertical="center"/>
    </xf>
    <xf numFmtId="170" fontId="6" fillId="3" borderId="0" xfId="7" applyNumberFormat="1" applyFont="1" applyFill="1" applyAlignment="1">
      <alignment horizontal="center" vertical="center"/>
    </xf>
    <xf numFmtId="168" fontId="6" fillId="3" borderId="0" xfId="8" applyNumberFormat="1" applyFont="1" applyFill="1" applyAlignment="1">
      <alignment horizontal="center" vertical="center" wrapText="1"/>
    </xf>
    <xf numFmtId="171" fontId="8" fillId="3" borderId="0" xfId="1" applyNumberFormat="1" applyFont="1" applyFill="1" applyAlignment="1">
      <alignment horizontal="center" vertical="center"/>
    </xf>
    <xf numFmtId="174" fontId="8" fillId="5" borderId="0" xfId="2" applyNumberFormat="1" applyFont="1" applyFill="1" applyAlignment="1">
      <alignment horizontal="center" vertical="center"/>
    </xf>
    <xf numFmtId="174" fontId="6" fillId="3" borderId="0" xfId="1" applyNumberFormat="1" applyFont="1" applyFill="1" applyAlignment="1">
      <alignment horizontal="center" vertical="center"/>
    </xf>
    <xf numFmtId="169" fontId="6" fillId="3" borderId="0" xfId="1" applyNumberFormat="1" applyFont="1" applyFill="1" applyAlignment="1">
      <alignment horizontal="center" vertical="top"/>
    </xf>
    <xf numFmtId="3" fontId="9" fillId="3" borderId="0" xfId="1" applyNumberFormat="1" applyFont="1" applyFill="1" applyAlignment="1">
      <alignment horizontal="center" vertical="center"/>
    </xf>
    <xf numFmtId="173" fontId="5" fillId="5" borderId="0" xfId="1" applyNumberFormat="1" applyFont="1" applyFill="1" applyAlignment="1">
      <alignment horizontal="center" vertical="center"/>
    </xf>
    <xf numFmtId="173" fontId="9" fillId="3" borderId="0" xfId="1" applyNumberFormat="1" applyFont="1" applyFill="1" applyAlignment="1">
      <alignment horizontal="center" vertical="center"/>
    </xf>
    <xf numFmtId="0" fontId="8" fillId="3" borderId="0" xfId="1" applyFont="1" applyFill="1" applyAlignment="1">
      <alignment horizontal="center" vertical="center"/>
    </xf>
    <xf numFmtId="173" fontId="6" fillId="3" borderId="0" xfId="1" applyNumberFormat="1" applyFont="1" applyFill="1" applyAlignment="1">
      <alignment horizontal="center" vertical="center"/>
    </xf>
    <xf numFmtId="166" fontId="5" fillId="5" borderId="8" xfId="1" applyNumberFormat="1" applyFont="1" applyFill="1" applyBorder="1" applyAlignment="1">
      <alignment horizontal="center" vertical="center"/>
    </xf>
    <xf numFmtId="166" fontId="9" fillId="3" borderId="8" xfId="1" applyNumberFormat="1" applyFont="1" applyFill="1" applyBorder="1" applyAlignment="1">
      <alignment horizontal="center" vertical="center"/>
    </xf>
    <xf numFmtId="165" fontId="6" fillId="3" borderId="8" xfId="0" applyNumberFormat="1" applyFont="1" applyFill="1" applyBorder="1" applyAlignment="1">
      <alignment horizontal="center" vertical="center" wrapText="1"/>
    </xf>
    <xf numFmtId="3" fontId="5" fillId="5" borderId="0" xfId="1" applyNumberFormat="1" applyFont="1" applyFill="1" applyAlignment="1">
      <alignment horizontal="right" vertical="center"/>
    </xf>
    <xf numFmtId="3" fontId="6" fillId="3" borderId="0" xfId="7" applyNumberFormat="1" applyFont="1" applyFill="1" applyAlignment="1">
      <alignment horizontal="right" vertical="center"/>
    </xf>
    <xf numFmtId="164" fontId="6" fillId="3" borderId="0" xfId="0" applyNumberFormat="1" applyFont="1" applyFill="1" applyAlignment="1">
      <alignment horizontal="center" vertical="center" wrapText="1"/>
    </xf>
    <xf numFmtId="0" fontId="8" fillId="2" borderId="3"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4" xfId="2" applyFont="1" applyFill="1" applyBorder="1" applyAlignment="1">
      <alignment horizontal="center" vertical="center" wrapText="1"/>
    </xf>
    <xf numFmtId="0" fontId="5" fillId="2" borderId="3" xfId="1" applyFont="1" applyFill="1" applyBorder="1" applyAlignment="1">
      <alignment horizontal="right" vertical="center" wrapText="1"/>
    </xf>
    <xf numFmtId="0" fontId="5" fillId="2" borderId="0" xfId="1" applyFont="1" applyFill="1" applyAlignment="1">
      <alignment horizontal="right" vertical="center" wrapText="1"/>
    </xf>
    <xf numFmtId="0" fontId="5" fillId="2" borderId="6" xfId="1" applyFont="1" applyFill="1" applyBorder="1" applyAlignment="1">
      <alignment horizontal="right" vertical="center" wrapText="1"/>
    </xf>
    <xf numFmtId="2" fontId="6" fillId="3" borderId="0" xfId="2" applyNumberFormat="1" applyFont="1" applyFill="1" applyAlignment="1">
      <alignment horizontal="left" vertical="center" wrapText="1"/>
    </xf>
    <xf numFmtId="0" fontId="5" fillId="2" borderId="1"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8" fillId="3" borderId="0" xfId="1" applyFont="1" applyFill="1" applyAlignment="1">
      <alignment horizontal="left" vertical="center" wrapText="1"/>
    </xf>
    <xf numFmtId="0" fontId="5" fillId="2" borderId="6" xfId="1" applyFont="1" applyFill="1" applyBorder="1" applyAlignment="1">
      <alignment horizontal="center" vertical="center" wrapText="1"/>
    </xf>
    <xf numFmtId="0" fontId="3" fillId="0" borderId="0" xfId="1" applyFont="1" applyAlignment="1">
      <alignment horizontal="center"/>
    </xf>
    <xf numFmtId="0" fontId="3" fillId="0" borderId="0" xfId="1" applyFont="1" applyAlignment="1">
      <alignment horizontal="center" vertical="center" wrapText="1"/>
    </xf>
    <xf numFmtId="0" fontId="4" fillId="0" borderId="0" xfId="1" applyFont="1" applyAlignment="1">
      <alignment horizontal="center" wrapText="1"/>
    </xf>
    <xf numFmtId="0" fontId="5" fillId="2" borderId="3" xfId="1" applyFont="1" applyFill="1" applyBorder="1" applyAlignment="1">
      <alignment horizontal="center" vertical="center" wrapText="1"/>
    </xf>
    <xf numFmtId="0" fontId="5" fillId="2" borderId="0" xfId="1" applyFont="1" applyFill="1" applyAlignment="1">
      <alignment horizontal="center" vertical="center" wrapText="1"/>
    </xf>
    <xf numFmtId="0" fontId="6" fillId="0" borderId="0" xfId="1" applyFont="1" applyAlignment="1">
      <alignment horizontal="left" vertical="center"/>
    </xf>
    <xf numFmtId="0" fontId="8" fillId="0" borderId="0" xfId="1" applyFont="1" applyAlignment="1">
      <alignment horizontal="left" vertical="center"/>
    </xf>
    <xf numFmtId="0" fontId="3" fillId="3" borderId="0" xfId="2" applyFont="1" applyFill="1" applyAlignment="1">
      <alignment horizontal="center" vertical="center" wrapText="1"/>
    </xf>
    <xf numFmtId="0" fontId="4" fillId="3" borderId="6" xfId="2" applyFont="1" applyFill="1" applyBorder="1" applyAlignment="1">
      <alignment horizontal="center" vertical="center" wrapText="1"/>
    </xf>
    <xf numFmtId="0" fontId="8" fillId="2" borderId="1" xfId="2" applyFont="1" applyFill="1" applyBorder="1" applyAlignment="1">
      <alignment horizontal="left" vertical="center" wrapText="1"/>
    </xf>
    <xf numFmtId="0" fontId="8" fillId="2" borderId="5" xfId="2" applyFont="1" applyFill="1" applyBorder="1" applyAlignment="1">
      <alignment horizontal="left" vertical="center" wrapText="1"/>
    </xf>
    <xf numFmtId="0" fontId="8" fillId="2" borderId="7" xfId="2" applyFont="1" applyFill="1" applyBorder="1" applyAlignment="1">
      <alignment horizontal="left" vertical="center" wrapText="1"/>
    </xf>
    <xf numFmtId="0" fontId="8" fillId="2" borderId="0" xfId="2" applyFont="1" applyFill="1" applyAlignment="1">
      <alignment horizontal="right" vertical="center" wrapText="1"/>
    </xf>
    <xf numFmtId="0" fontId="8" fillId="2" borderId="6" xfId="2" applyFont="1" applyFill="1" applyBorder="1" applyAlignment="1">
      <alignment horizontal="right" vertical="center" wrapText="1"/>
    </xf>
    <xf numFmtId="0" fontId="6" fillId="3" borderId="0" xfId="2" applyFont="1" applyFill="1" applyAlignment="1">
      <alignment horizontal="left" vertical="center" wrapText="1"/>
    </xf>
    <xf numFmtId="0" fontId="6" fillId="3" borderId="0" xfId="2" applyFont="1" applyFill="1" applyAlignment="1">
      <alignment horizontal="left" wrapText="1"/>
    </xf>
    <xf numFmtId="2" fontId="8" fillId="3" borderId="0" xfId="2" applyNumberFormat="1" applyFont="1" applyFill="1" applyAlignment="1">
      <alignment horizontal="left" wrapText="1"/>
    </xf>
    <xf numFmtId="0" fontId="8" fillId="3" borderId="0" xfId="2" applyFont="1" applyFill="1" applyAlignment="1">
      <alignment horizontal="left" vertical="center" wrapText="1"/>
    </xf>
    <xf numFmtId="0" fontId="6" fillId="3" borderId="0" xfId="2" applyFont="1" applyFill="1" applyAlignment="1">
      <alignment horizontal="left" vertical="center"/>
    </xf>
    <xf numFmtId="0" fontId="8" fillId="0" borderId="0" xfId="1" applyFont="1" applyAlignment="1">
      <alignment horizontal="left"/>
    </xf>
    <xf numFmtId="0" fontId="3" fillId="0" borderId="0" xfId="1" applyFont="1" applyAlignment="1">
      <alignment horizontal="center" vertical="center"/>
    </xf>
    <xf numFmtId="0" fontId="4" fillId="0" borderId="0" xfId="1" applyFont="1" applyAlignment="1">
      <alignment horizontal="center" vertical="center" wrapText="1"/>
    </xf>
    <xf numFmtId="0" fontId="6" fillId="3" borderId="0" xfId="1" applyFont="1" applyFill="1" applyAlignment="1">
      <alignment horizontal="left" vertical="center" wrapText="1"/>
    </xf>
    <xf numFmtId="0" fontId="6" fillId="3" borderId="0" xfId="2" applyFont="1" applyFill="1" applyAlignment="1">
      <alignment horizontal="justify" vertical="center" wrapText="1"/>
    </xf>
    <xf numFmtId="0" fontId="8" fillId="2" borderId="2" xfId="2" applyFont="1" applyFill="1" applyBorder="1" applyAlignment="1">
      <alignment horizontal="center" vertical="center" wrapText="1"/>
    </xf>
    <xf numFmtId="0" fontId="8" fillId="2" borderId="9" xfId="2" applyFont="1" applyFill="1" applyBorder="1" applyAlignment="1">
      <alignment horizontal="center" vertical="center" wrapText="1"/>
    </xf>
    <xf numFmtId="2" fontId="8" fillId="2" borderId="3" xfId="2" applyNumberFormat="1" applyFont="1" applyFill="1" applyBorder="1" applyAlignment="1">
      <alignment horizontal="center" vertical="center" wrapText="1"/>
    </xf>
    <xf numFmtId="2" fontId="8" fillId="2" borderId="6" xfId="2" applyNumberFormat="1" applyFont="1" applyFill="1" applyBorder="1" applyAlignment="1">
      <alignment horizontal="center" vertical="center" wrapText="1"/>
    </xf>
    <xf numFmtId="0" fontId="8" fillId="3" borderId="0" xfId="2" applyFont="1" applyFill="1" applyAlignment="1">
      <alignment horizontal="left" wrapText="1"/>
    </xf>
    <xf numFmtId="2" fontId="10" fillId="0" borderId="0" xfId="2" applyNumberFormat="1" applyFont="1" applyAlignment="1">
      <alignment horizontal="left" vertical="center" wrapText="1"/>
    </xf>
    <xf numFmtId="0" fontId="8" fillId="3" borderId="0" xfId="2" applyFont="1" applyFill="1" applyAlignment="1">
      <alignment horizontal="left" vertical="center"/>
    </xf>
    <xf numFmtId="0" fontId="10" fillId="3" borderId="0" xfId="2" applyFont="1" applyFill="1" applyAlignment="1">
      <alignment horizontal="left" vertical="center" wrapText="1"/>
    </xf>
    <xf numFmtId="0" fontId="4" fillId="3" borderId="0" xfId="2" applyFont="1" applyFill="1" applyAlignment="1">
      <alignment horizontal="center" vertical="center" wrapText="1"/>
    </xf>
    <xf numFmtId="0" fontId="8" fillId="2" borderId="11" xfId="2" applyFont="1" applyFill="1" applyBorder="1" applyAlignment="1">
      <alignment horizontal="center" vertical="center" wrapText="1"/>
    </xf>
    <xf numFmtId="0" fontId="8" fillId="2" borderId="4" xfId="2" applyFont="1" applyFill="1" applyBorder="1" applyAlignment="1">
      <alignment vertical="center"/>
    </xf>
    <xf numFmtId="0" fontId="8" fillId="5" borderId="4" xfId="2" applyFont="1" applyFill="1" applyBorder="1" applyAlignment="1">
      <alignment horizontal="center" vertical="center" wrapText="1"/>
    </xf>
    <xf numFmtId="2" fontId="8" fillId="2" borderId="1" xfId="2" applyNumberFormat="1" applyFont="1" applyFill="1" applyBorder="1" applyAlignment="1">
      <alignment horizontal="left" vertical="center" wrapText="1"/>
    </xf>
    <xf numFmtId="2" fontId="8" fillId="2" borderId="5" xfId="2" applyNumberFormat="1" applyFont="1" applyFill="1" applyBorder="1" applyAlignment="1">
      <alignment horizontal="left" vertical="center" wrapText="1"/>
    </xf>
    <xf numFmtId="2" fontId="8" fillId="2" borderId="7" xfId="2" applyNumberFormat="1" applyFont="1" applyFill="1" applyBorder="1" applyAlignment="1">
      <alignment horizontal="left" vertical="center" wrapText="1"/>
    </xf>
    <xf numFmtId="49" fontId="8" fillId="2" borderId="4" xfId="2" applyNumberFormat="1" applyFont="1" applyFill="1" applyBorder="1" applyAlignment="1">
      <alignment horizontal="center" vertical="center" wrapText="1"/>
    </xf>
    <xf numFmtId="49" fontId="8" fillId="2" borderId="2" xfId="2" applyNumberFormat="1" applyFont="1" applyFill="1" applyBorder="1" applyAlignment="1">
      <alignment horizontal="center" vertical="center" wrapText="1"/>
    </xf>
    <xf numFmtId="49" fontId="8" fillId="2" borderId="9" xfId="2" applyNumberFormat="1" applyFont="1" applyFill="1" applyBorder="1" applyAlignment="1">
      <alignment horizontal="center" vertical="center" wrapText="1"/>
    </xf>
    <xf numFmtId="49" fontId="8" fillId="2" borderId="3" xfId="2" applyNumberFormat="1" applyFont="1" applyFill="1" applyBorder="1" applyAlignment="1">
      <alignment horizontal="center" vertical="center" wrapText="1"/>
    </xf>
    <xf numFmtId="49" fontId="8" fillId="2" borderId="6" xfId="2" applyNumberFormat="1" applyFont="1" applyFill="1" applyBorder="1" applyAlignment="1">
      <alignment horizontal="center" vertical="center" wrapText="1"/>
    </xf>
    <xf numFmtId="0" fontId="10" fillId="3" borderId="0" xfId="2" applyFont="1" applyFill="1" applyAlignment="1">
      <alignment horizontal="left" vertical="center"/>
    </xf>
    <xf numFmtId="2" fontId="8" fillId="3" borderId="0" xfId="2" applyNumberFormat="1" applyFont="1" applyFill="1" applyAlignment="1">
      <alignment horizontal="justify" wrapText="1"/>
    </xf>
    <xf numFmtId="0" fontId="3" fillId="3" borderId="0" xfId="2" applyFont="1" applyFill="1" applyAlignment="1">
      <alignment horizontal="justify" vertical="center"/>
    </xf>
    <xf numFmtId="0" fontId="4" fillId="3" borderId="0" xfId="2" applyFont="1" applyFill="1" applyAlignment="1">
      <alignment horizontal="justify" vertical="center"/>
    </xf>
    <xf numFmtId="2" fontId="8" fillId="2" borderId="0" xfId="2" applyNumberFormat="1" applyFont="1" applyFill="1" applyAlignment="1">
      <alignment horizontal="center" vertical="center" wrapText="1"/>
    </xf>
    <xf numFmtId="0" fontId="3" fillId="7" borderId="0" xfId="2" applyFont="1" applyFill="1" applyAlignment="1">
      <alignment horizontal="center" vertical="center" wrapText="1"/>
    </xf>
    <xf numFmtId="0" fontId="6" fillId="0" borderId="0" xfId="1" applyFont="1" applyAlignment="1">
      <alignment horizontal="left" vertical="center" wrapText="1"/>
    </xf>
    <xf numFmtId="0" fontId="8" fillId="2" borderId="2" xfId="2" applyFont="1" applyFill="1" applyBorder="1" applyAlignment="1">
      <alignment horizontal="right" vertical="center" wrapText="1"/>
    </xf>
    <xf numFmtId="0" fontId="8" fillId="2" borderId="9" xfId="2" applyFont="1" applyFill="1" applyBorder="1" applyAlignment="1">
      <alignment horizontal="right" vertical="center" wrapText="1"/>
    </xf>
    <xf numFmtId="0" fontId="6" fillId="2" borderId="3" xfId="2" applyFont="1" applyFill="1" applyBorder="1" applyAlignment="1">
      <alignment horizontal="center"/>
    </xf>
    <xf numFmtId="0" fontId="6" fillId="2" borderId="6" xfId="2" applyFont="1" applyFill="1" applyBorder="1" applyAlignment="1">
      <alignment horizontal="center"/>
    </xf>
    <xf numFmtId="0" fontId="8" fillId="2" borderId="3" xfId="2" applyFont="1" applyFill="1" applyBorder="1" applyAlignment="1">
      <alignment horizontal="right" vertical="center" wrapText="1"/>
    </xf>
    <xf numFmtId="0" fontId="6" fillId="3" borderId="0" xfId="1" applyFont="1" applyFill="1" applyAlignment="1">
      <alignment horizontal="left" vertical="center"/>
    </xf>
    <xf numFmtId="0" fontId="8" fillId="3" borderId="0" xfId="1" applyFont="1" applyFill="1" applyAlignment="1">
      <alignment horizontal="left" vertical="center"/>
    </xf>
    <xf numFmtId="0" fontId="8" fillId="2" borderId="0" xfId="1" applyFont="1" applyFill="1" applyAlignment="1">
      <alignment horizontal="center" vertical="center" wrapText="1"/>
    </xf>
    <xf numFmtId="0" fontId="8" fillId="2" borderId="6" xfId="1" applyFont="1" applyFill="1" applyBorder="1" applyAlignment="1">
      <alignment horizontal="center" vertical="center" wrapText="1"/>
    </xf>
    <xf numFmtId="0" fontId="8" fillId="2" borderId="6" xfId="7" applyFont="1" applyFill="1" applyBorder="1" applyAlignment="1">
      <alignment horizontal="center" vertical="center" wrapText="1"/>
    </xf>
    <xf numFmtId="0" fontId="8" fillId="2" borderId="0" xfId="7" applyFont="1" applyFill="1" applyAlignment="1">
      <alignment horizontal="center" vertical="center" wrapText="1"/>
    </xf>
    <xf numFmtId="0" fontId="8" fillId="2" borderId="3" xfId="7" applyFont="1" applyFill="1" applyBorder="1" applyAlignment="1">
      <alignment horizontal="center" vertical="center" wrapText="1"/>
    </xf>
    <xf numFmtId="0" fontId="8" fillId="2" borderId="4" xfId="7" applyFont="1" applyFill="1" applyBorder="1" applyAlignment="1">
      <alignment horizontal="center" vertical="center" wrapText="1"/>
    </xf>
    <xf numFmtId="0" fontId="3" fillId="3" borderId="0" xfId="1" applyFont="1" applyFill="1" applyAlignment="1">
      <alignment horizontal="center"/>
    </xf>
    <xf numFmtId="0" fontId="3" fillId="3" borderId="0" xfId="1" applyFont="1" applyFill="1" applyAlignment="1">
      <alignment horizontal="center" vertical="center" wrapText="1"/>
    </xf>
    <xf numFmtId="0" fontId="4" fillId="3" borderId="0" xfId="1" applyFont="1" applyFill="1" applyAlignment="1">
      <alignment horizontal="center" vertical="center" wrapText="1"/>
    </xf>
    <xf numFmtId="0" fontId="3" fillId="4" borderId="0" xfId="2" applyFont="1" applyFill="1" applyAlignment="1">
      <alignment horizontal="center" vertical="center" wrapText="1"/>
    </xf>
    <xf numFmtId="0" fontId="4" fillId="3" borderId="0" xfId="2" applyFont="1" applyFill="1" applyAlignment="1">
      <alignment horizontal="center" wrapText="1"/>
    </xf>
    <xf numFmtId="0" fontId="8" fillId="2" borderId="8" xfId="2" applyFont="1" applyFill="1" applyBorder="1" applyAlignment="1">
      <alignment horizontal="center" vertical="center" wrapText="1"/>
    </xf>
    <xf numFmtId="0" fontId="8" fillId="2" borderId="3" xfId="2" applyFont="1" applyFill="1" applyBorder="1" applyAlignment="1">
      <alignment horizontal="left" vertical="center" wrapText="1"/>
    </xf>
    <xf numFmtId="0" fontId="8" fillId="2" borderId="0" xfId="2" applyFont="1" applyFill="1" applyAlignment="1">
      <alignment horizontal="left" vertical="center" wrapText="1"/>
    </xf>
    <xf numFmtId="0" fontId="8" fillId="2" borderId="6" xfId="2" applyFont="1" applyFill="1" applyBorder="1" applyAlignment="1">
      <alignment horizontal="left" vertical="center" wrapText="1"/>
    </xf>
    <xf numFmtId="0" fontId="12" fillId="2" borderId="0" xfId="2" applyFont="1" applyFill="1" applyAlignment="1">
      <alignment horizontal="center"/>
    </xf>
    <xf numFmtId="0" fontId="12" fillId="2" borderId="6" xfId="2" applyFont="1" applyFill="1" applyBorder="1" applyAlignment="1">
      <alignment horizontal="center"/>
    </xf>
    <xf numFmtId="0" fontId="8" fillId="3" borderId="3" xfId="2" applyFont="1" applyFill="1" applyBorder="1" applyAlignment="1">
      <alignment horizontal="left" vertical="center" wrapText="1"/>
    </xf>
    <xf numFmtId="0" fontId="4" fillId="7" borderId="0" xfId="2" applyFont="1" applyFill="1" applyAlignment="1">
      <alignment horizontal="center" vertical="center" wrapText="1"/>
    </xf>
    <xf numFmtId="0" fontId="8" fillId="7" borderId="3" xfId="2" applyFont="1" applyFill="1" applyBorder="1" applyAlignment="1">
      <alignment horizontal="left" vertical="center" wrapText="1"/>
    </xf>
    <xf numFmtId="0" fontId="6" fillId="2" borderId="3" xfId="2" applyFont="1" applyFill="1" applyBorder="1" applyAlignment="1">
      <alignment horizontal="center" vertical="center" wrapText="1"/>
    </xf>
    <xf numFmtId="0" fontId="6" fillId="2" borderId="6"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11" xfId="2" applyFont="1" applyFill="1" applyBorder="1" applyAlignment="1">
      <alignment horizontal="center" vertical="center"/>
    </xf>
    <xf numFmtId="0" fontId="8" fillId="2" borderId="4" xfId="2" applyFont="1" applyFill="1" applyBorder="1" applyAlignment="1">
      <alignment horizontal="center" vertical="center"/>
    </xf>
    <xf numFmtId="0" fontId="8" fillId="2" borderId="5" xfId="2"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8" fillId="2" borderId="8" xfId="7" applyFont="1" applyFill="1" applyBorder="1" applyAlignment="1">
      <alignment horizontal="center" vertical="center" wrapText="1"/>
    </xf>
    <xf numFmtId="0" fontId="8" fillId="2" borderId="9" xfId="7" applyFont="1" applyFill="1" applyBorder="1" applyAlignment="1">
      <alignment horizontal="center" vertical="center" wrapText="1"/>
    </xf>
  </cellXfs>
  <cellStyles count="10">
    <cellStyle name="Euro" xfId="4" xr:uid="{00000000-0005-0000-0000-000000000000}"/>
    <cellStyle name="Euro 2" xfId="8" xr:uid="{00000000-0005-0000-0000-000001000000}"/>
    <cellStyle name="Normal" xfId="0" builtinId="0"/>
    <cellStyle name="Normal 2" xfId="1" xr:uid="{00000000-0005-0000-0000-000003000000}"/>
    <cellStyle name="Normal 2 2" xfId="2" xr:uid="{00000000-0005-0000-0000-000004000000}"/>
    <cellStyle name="Normal 2 2 2" xfId="7" xr:uid="{00000000-0005-0000-0000-000005000000}"/>
    <cellStyle name="Normal 2 5" xfId="5" xr:uid="{00000000-0005-0000-0000-000006000000}"/>
    <cellStyle name="Normal 2 5 2" xfId="9" xr:uid="{00000000-0005-0000-0000-000007000000}"/>
    <cellStyle name="Normal 4 9" xfId="6" xr:uid="{00000000-0005-0000-0000-000008000000}"/>
    <cellStyle name="Normal 5" xfId="3" xr:uid="{00000000-0005-0000-0000-000009000000}"/>
  </cellStyles>
  <dxfs count="2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D1E8"/>
      <color rgb="FFFF6499"/>
      <color rgb="FFFFCCCC"/>
      <color rgb="FFFDE9F1"/>
      <color rgb="FFFDFDF1"/>
      <color rgb="FFFFE5F2"/>
      <color rgb="FFFAC2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V52"/>
  <sheetViews>
    <sheetView showGridLines="0" tabSelected="1" zoomScaleNormal="100" zoomScaleSheetLayoutView="100" workbookViewId="0">
      <selection activeCell="A2" sqref="A2:FW2"/>
    </sheetView>
  </sheetViews>
  <sheetFormatPr baseColWidth="10" defaultColWidth="0" defaultRowHeight="10.5" zeroHeight="1" x14ac:dyDescent="0.25"/>
  <cols>
    <col min="1" max="1" width="23.08984375" style="5" customWidth="1"/>
    <col min="2" max="2" width="7" style="5" hidden="1" customWidth="1"/>
    <col min="3" max="3" width="1.7265625" style="5" hidden="1" customWidth="1"/>
    <col min="4" max="4" width="8.1796875" style="5" customWidth="1"/>
    <col min="5" max="5" width="8.54296875" style="5" hidden="1" customWidth="1"/>
    <col min="6" max="6" width="5.81640625" style="5" hidden="1" customWidth="1"/>
    <col min="7" max="7" width="6.7265625" style="5" hidden="1" customWidth="1"/>
    <col min="8" max="8" width="9.1796875" style="5" hidden="1" customWidth="1"/>
    <col min="9" max="10" width="9.7265625" style="5" hidden="1" customWidth="1"/>
    <col min="11" max="11" width="1.7265625" style="5" hidden="1" customWidth="1"/>
    <col min="12" max="12" width="8.26953125" style="5" hidden="1" customWidth="1"/>
    <col min="13" max="13" width="1.7265625" style="5" hidden="1" customWidth="1"/>
    <col min="14" max="14" width="7.81640625" style="5" hidden="1" customWidth="1"/>
    <col min="15" max="15" width="1.7265625" style="5" customWidth="1"/>
    <col min="16" max="16" width="8.1796875" style="5" customWidth="1"/>
    <col min="17" max="17" width="8.54296875" style="5" hidden="1" customWidth="1"/>
    <col min="18" max="18" width="5.81640625" style="5" hidden="1" customWidth="1"/>
    <col min="19" max="19" width="6.7265625" style="5" hidden="1" customWidth="1"/>
    <col min="20" max="20" width="9.1796875" style="5" hidden="1" customWidth="1"/>
    <col min="21" max="22" width="9.7265625" style="5" hidden="1" customWidth="1"/>
    <col min="23" max="23" width="1.7265625" style="5" hidden="1" customWidth="1"/>
    <col min="24" max="24" width="8.26953125" style="5" hidden="1" customWidth="1"/>
    <col min="25" max="25" width="1.7265625" style="5" hidden="1" customWidth="1"/>
    <col min="26" max="26" width="7.81640625" style="5" hidden="1" customWidth="1"/>
    <col min="27" max="27" width="1.7265625" style="5" customWidth="1"/>
    <col min="28" max="28" width="8.1796875" style="5" customWidth="1"/>
    <col min="29" max="34" width="8.1796875" style="5" hidden="1" customWidth="1"/>
    <col min="35" max="35" width="1.7265625" style="5" hidden="1" customWidth="1"/>
    <col min="36" max="36" width="8.1796875" style="5" hidden="1" customWidth="1"/>
    <col min="37" max="37" width="1.453125" style="5" hidden="1" customWidth="1"/>
    <col min="38" max="38" width="8.1796875" style="5" hidden="1" customWidth="1"/>
    <col min="39" max="39" width="1.54296875" style="5" customWidth="1"/>
    <col min="40" max="40" width="8.1796875" style="5" customWidth="1"/>
    <col min="41" max="41" width="8.54296875" style="5" hidden="1" customWidth="1"/>
    <col min="42" max="42" width="4.7265625" style="5" bestFit="1" customWidth="1"/>
    <col min="43" max="43" width="5.54296875" style="5" bestFit="1" customWidth="1"/>
    <col min="44" max="44" width="9.1796875" style="5" customWidth="1"/>
    <col min="45" max="46" width="9.7265625" style="5" customWidth="1"/>
    <col min="47" max="47" width="1.7265625" style="5" customWidth="1"/>
    <col min="48" max="48" width="8.26953125" style="5" bestFit="1" customWidth="1"/>
    <col min="49" max="49" width="1.7265625" style="5" customWidth="1"/>
    <col min="50" max="50" width="7.81640625" style="5" customWidth="1"/>
    <col min="51" max="51" width="1.7265625" style="5" customWidth="1"/>
    <col min="52" max="52" width="7" style="5" hidden="1" customWidth="1"/>
    <col min="53" max="53" width="1.7265625" style="5" hidden="1" customWidth="1"/>
    <col min="54" max="54" width="8.1796875" style="5" customWidth="1"/>
    <col min="55" max="55" width="8.81640625" style="5" hidden="1" customWidth="1"/>
    <col min="56" max="56" width="5.81640625" style="5" hidden="1" customWidth="1"/>
    <col min="57" max="57" width="6.7265625" style="5" hidden="1" customWidth="1"/>
    <col min="58" max="58" width="9.1796875" style="5" hidden="1" customWidth="1"/>
    <col min="59" max="59" width="1.7265625" style="5" hidden="1" customWidth="1"/>
    <col min="60" max="60" width="8.26953125" style="5" hidden="1" customWidth="1"/>
    <col min="61" max="61" width="1.7265625" style="5" hidden="1" customWidth="1"/>
    <col min="62" max="62" width="7.81640625" style="5" hidden="1" customWidth="1"/>
    <col min="63" max="63" width="1.7265625" style="5" customWidth="1"/>
    <col min="64" max="64" width="8.1796875" style="5" customWidth="1"/>
    <col min="65" max="65" width="8.81640625" style="5" hidden="1" customWidth="1"/>
    <col min="66" max="66" width="5.81640625" style="5" hidden="1" customWidth="1"/>
    <col min="67" max="67" width="6.7265625" style="5" hidden="1" customWidth="1"/>
    <col min="68" max="68" width="9.1796875" style="5" hidden="1" customWidth="1"/>
    <col min="69" max="69" width="1.7265625" style="5" hidden="1" customWidth="1"/>
    <col min="70" max="70" width="8.26953125" style="5" hidden="1" customWidth="1"/>
    <col min="71" max="71" width="1.7265625" style="5" hidden="1" customWidth="1"/>
    <col min="72" max="72" width="7.81640625" style="5" hidden="1" customWidth="1"/>
    <col min="73" max="73" width="1.7265625" style="5" customWidth="1"/>
    <col min="74" max="74" width="8.1796875" style="5" customWidth="1"/>
    <col min="75" max="78" width="7.54296875" style="5" hidden="1" customWidth="1"/>
    <col min="79" max="79" width="2" style="5" hidden="1" customWidth="1"/>
    <col min="80" max="80" width="7.54296875" style="5" hidden="1" customWidth="1"/>
    <col min="81" max="81" width="2.1796875" style="5" hidden="1" customWidth="1"/>
    <col min="82" max="82" width="12.81640625" style="5" hidden="1" customWidth="1"/>
    <col min="83" max="83" width="1.54296875" style="5" customWidth="1"/>
    <col min="84" max="84" width="8.1796875" style="5" customWidth="1"/>
    <col min="85" max="85" width="8.81640625" style="5" hidden="1" customWidth="1"/>
    <col min="86" max="86" width="4.7265625" style="5" bestFit="1" customWidth="1"/>
    <col min="87" max="87" width="5.54296875" style="5" bestFit="1" customWidth="1"/>
    <col min="88" max="88" width="9.1796875" style="5" customWidth="1"/>
    <col min="89" max="89" width="1.7265625" style="5" customWidth="1"/>
    <col min="90" max="90" width="8.26953125" style="5" bestFit="1" customWidth="1"/>
    <col min="91" max="91" width="1.7265625" style="5" customWidth="1"/>
    <col min="92" max="92" width="7.81640625" style="5" customWidth="1"/>
    <col min="93" max="93" width="1.7265625" style="5" customWidth="1"/>
    <col min="94" max="94" width="7" style="5" hidden="1" customWidth="1"/>
    <col min="95" max="95" width="1.7265625" style="5" hidden="1" customWidth="1"/>
    <col min="96" max="96" width="8.1796875" style="5" customWidth="1"/>
    <col min="97" max="97" width="8.26953125" style="5" hidden="1" customWidth="1"/>
    <col min="98" max="98" width="5.81640625" style="5" hidden="1" customWidth="1"/>
    <col min="99" max="99" width="6.7265625" style="5" hidden="1" customWidth="1"/>
    <col min="100" max="100" width="9.1796875" style="5" hidden="1" customWidth="1"/>
    <col min="101" max="101" width="1.7265625" style="5" hidden="1" customWidth="1"/>
    <col min="102" max="102" width="8.26953125" style="5" hidden="1" customWidth="1"/>
    <col min="103" max="103" width="1.7265625" style="5" hidden="1" customWidth="1"/>
    <col min="104" max="104" width="7.81640625" style="5" hidden="1" customWidth="1"/>
    <col min="105" max="105" width="1.7265625" style="5" customWidth="1"/>
    <col min="106" max="106" width="8.1796875" style="5" customWidth="1"/>
    <col min="107" max="107" width="8.26953125" style="5" hidden="1" customWidth="1"/>
    <col min="108" max="108" width="5.81640625" style="5" hidden="1" customWidth="1"/>
    <col min="109" max="109" width="6.7265625" style="5" hidden="1" customWidth="1"/>
    <col min="110" max="110" width="9.1796875" style="5" hidden="1" customWidth="1"/>
    <col min="111" max="111" width="1.7265625" style="5" hidden="1" customWidth="1"/>
    <col min="112" max="112" width="8.26953125" style="5" hidden="1" customWidth="1"/>
    <col min="113" max="113" width="1.7265625" style="5" hidden="1" customWidth="1"/>
    <col min="114" max="114" width="7.81640625" style="5" hidden="1" customWidth="1"/>
    <col min="115" max="115" width="1.7265625" style="5" customWidth="1"/>
    <col min="116" max="116" width="8.1796875" style="5" customWidth="1"/>
    <col min="117" max="120" width="7.26953125" style="5" hidden="1" customWidth="1"/>
    <col min="121" max="121" width="1.54296875" style="5" hidden="1" customWidth="1"/>
    <col min="122" max="122" width="7.26953125" style="5" hidden="1" customWidth="1"/>
    <col min="123" max="123" width="1.54296875" style="5" hidden="1" customWidth="1"/>
    <col min="124" max="124" width="7.26953125" style="5" hidden="1" customWidth="1"/>
    <col min="125" max="125" width="1.54296875" style="5" customWidth="1"/>
    <col min="126" max="126" width="7.7265625" style="5" customWidth="1"/>
    <col min="127" max="127" width="8.26953125" style="5" hidden="1" customWidth="1"/>
    <col min="128" max="128" width="4.7265625" style="5" bestFit="1" customWidth="1"/>
    <col min="129" max="129" width="5.54296875" style="5" bestFit="1" customWidth="1"/>
    <col min="130" max="130" width="9.1796875" style="5" customWidth="1"/>
    <col min="131" max="131" width="1.7265625" style="5" customWidth="1"/>
    <col min="132" max="132" width="8.26953125" style="5" bestFit="1" customWidth="1"/>
    <col min="133" max="133" width="1.7265625" style="5" customWidth="1"/>
    <col min="134" max="134" width="7.81640625" style="5" customWidth="1"/>
    <col min="135" max="135" width="1.7265625" style="5" customWidth="1"/>
    <col min="136" max="136" width="7" style="5" hidden="1" customWidth="1"/>
    <col min="137" max="137" width="1.7265625" style="5" hidden="1" customWidth="1"/>
    <col min="138" max="138" width="8.1796875" style="5" customWidth="1"/>
    <col min="139" max="139" width="8.81640625" style="5" hidden="1" customWidth="1"/>
    <col min="140" max="140" width="5.81640625" style="5" hidden="1" customWidth="1"/>
    <col min="141" max="141" width="6.7265625" style="5" hidden="1" customWidth="1"/>
    <col min="142" max="142" width="9.1796875" style="5" hidden="1" customWidth="1"/>
    <col min="143" max="143" width="1.7265625" style="5" hidden="1" customWidth="1"/>
    <col min="144" max="144" width="8.26953125" style="5" hidden="1" customWidth="1"/>
    <col min="145" max="145" width="1.7265625" style="5" hidden="1" customWidth="1"/>
    <col min="146" max="146" width="7.81640625" style="5" hidden="1" customWidth="1"/>
    <col min="147" max="147" width="1.7265625" style="5" customWidth="1"/>
    <col min="148" max="148" width="8.1796875" style="5" customWidth="1"/>
    <col min="149" max="149" width="8.81640625" style="5" hidden="1" customWidth="1"/>
    <col min="150" max="150" width="5.81640625" style="5" hidden="1" customWidth="1"/>
    <col min="151" max="151" width="6.7265625" style="5" hidden="1" customWidth="1"/>
    <col min="152" max="152" width="9.1796875" style="5" hidden="1" customWidth="1"/>
    <col min="153" max="153" width="1.7265625" style="5" hidden="1" customWidth="1"/>
    <col min="154" max="154" width="8.26953125" style="5" hidden="1" customWidth="1"/>
    <col min="155" max="155" width="1.7265625" style="5" hidden="1" customWidth="1"/>
    <col min="156" max="156" width="7.81640625" style="5" hidden="1" customWidth="1"/>
    <col min="157" max="157" width="1.7265625" style="5" customWidth="1"/>
    <col min="158" max="158" width="8.1796875" style="5" customWidth="1"/>
    <col min="159" max="162" width="7.453125" style="5" hidden="1" customWidth="1"/>
    <col min="163" max="163" width="1.81640625" style="5" hidden="1" customWidth="1"/>
    <col min="164" max="164" width="7.453125" style="5" hidden="1" customWidth="1"/>
    <col min="165" max="165" width="1.7265625" style="5" hidden="1" customWidth="1"/>
    <col min="166" max="166" width="7.453125" style="5" hidden="1" customWidth="1"/>
    <col min="167" max="167" width="1.54296875" style="5" customWidth="1"/>
    <col min="168" max="168" width="7.7265625" style="5" customWidth="1"/>
    <col min="169" max="169" width="8.81640625" style="5" hidden="1" customWidth="1"/>
    <col min="170" max="170" width="4.7265625" style="5" bestFit="1" customWidth="1"/>
    <col min="171" max="171" width="5.54296875" style="5" bestFit="1" customWidth="1"/>
    <col min="172" max="172" width="9.1796875" style="5" customWidth="1"/>
    <col min="173" max="173" width="1.7265625" style="5" customWidth="1"/>
    <col min="174" max="174" width="8.26953125" style="5" bestFit="1" customWidth="1"/>
    <col min="175" max="175" width="1.7265625" style="5" customWidth="1"/>
    <col min="176" max="176" width="7.81640625" style="5" customWidth="1"/>
    <col min="177" max="177" width="1.7265625" style="5" customWidth="1"/>
    <col min="178" max="179" width="9.26953125" style="5" customWidth="1"/>
    <col min="180" max="180" width="1.7265625" style="5" customWidth="1"/>
    <col min="181" max="181" width="4.1796875" style="5" customWidth="1"/>
    <col min="182" max="182" width="1.7265625" style="5" hidden="1" customWidth="1"/>
    <col min="183" max="183" width="7.81640625" style="5" hidden="1" customWidth="1"/>
    <col min="184" max="185" width="4.1796875" style="5" hidden="1" customWidth="1"/>
    <col min="186" max="186" width="8.26953125" style="5" hidden="1" customWidth="1"/>
    <col min="187" max="195" width="4.1796875" style="5" hidden="1" customWidth="1"/>
    <col min="196" max="196" width="1.7265625" style="5" hidden="1" customWidth="1"/>
    <col min="197" max="197" width="7.7265625" style="5" hidden="1" customWidth="1"/>
    <col min="198" max="198" width="8.81640625" style="5" hidden="1" customWidth="1"/>
    <col min="199" max="199" width="5.81640625" style="5" hidden="1" customWidth="1"/>
    <col min="200" max="200" width="6.7265625" style="5" hidden="1" customWidth="1"/>
    <col min="201" max="201" width="9.1796875" style="5" hidden="1" customWidth="1"/>
    <col min="202" max="202" width="1.7265625" style="5" hidden="1" customWidth="1"/>
    <col min="203" max="203" width="8.26953125" style="5" hidden="1" customWidth="1"/>
    <col min="204" max="204" width="1.7265625" style="5" hidden="1" customWidth="1"/>
    <col min="205" max="205" width="7.81640625" style="5" hidden="1" customWidth="1"/>
    <col min="206" max="206" width="1.7265625" style="5" hidden="1" customWidth="1"/>
    <col min="207" max="207" width="7.7265625" style="5" hidden="1" customWidth="1"/>
    <col min="208" max="208" width="8.81640625" style="5" hidden="1" customWidth="1"/>
    <col min="209" max="209" width="5.81640625" style="5" hidden="1" customWidth="1"/>
    <col min="210" max="210" width="6.7265625" style="5" hidden="1" customWidth="1"/>
    <col min="211" max="211" width="9.1796875" style="5" hidden="1" customWidth="1"/>
    <col min="212" max="212" width="1.7265625" style="5" hidden="1" customWidth="1"/>
    <col min="213" max="213" width="8.26953125" style="5" hidden="1" customWidth="1"/>
    <col min="214" max="214" width="1.7265625" style="5" hidden="1" customWidth="1"/>
    <col min="215" max="215" width="7.81640625" style="5" hidden="1" customWidth="1"/>
    <col min="216" max="216" width="9.1796875" style="5" hidden="1" customWidth="1"/>
    <col min="217" max="217" width="1.7265625" style="5" hidden="1" customWidth="1"/>
    <col min="218" max="218" width="8.26953125" style="5" hidden="1" customWidth="1"/>
    <col min="219" max="219" width="1.7265625" style="5" hidden="1" customWidth="1"/>
    <col min="220" max="220" width="7.81640625" style="5" hidden="1" customWidth="1"/>
    <col min="221" max="221" width="1.7265625" style="5" hidden="1" customWidth="1"/>
    <col min="222" max="222" width="8.26953125" style="5" hidden="1" customWidth="1"/>
    <col min="223" max="223" width="1.7265625" style="5" hidden="1" customWidth="1"/>
    <col min="224" max="224" width="7.81640625" style="5" hidden="1" customWidth="1"/>
    <col min="225" max="225" width="1.7265625" style="5" hidden="1" customWidth="1"/>
    <col min="226" max="226" width="8.26953125" style="5" hidden="1" customWidth="1"/>
    <col min="227" max="227" width="1.7265625" style="5" hidden="1" customWidth="1"/>
    <col min="228" max="228" width="7.81640625" style="5" hidden="1" customWidth="1"/>
    <col min="229" max="229" width="1.7265625" style="5" hidden="1" customWidth="1"/>
    <col min="230" max="230" width="7.81640625" style="5" hidden="1" customWidth="1"/>
    <col min="231" max="16384" width="4.1796875" style="5" hidden="1"/>
  </cols>
  <sheetData>
    <row r="1" spans="1:180" s="1" customFormat="1" ht="15.75" customHeight="1" x14ac:dyDescent="0.25">
      <c r="A1" s="553" t="s">
        <v>52</v>
      </c>
      <c r="B1" s="553"/>
      <c r="C1" s="553"/>
      <c r="D1" s="553"/>
      <c r="E1" s="553"/>
      <c r="F1" s="553"/>
      <c r="G1" s="553"/>
      <c r="H1" s="553"/>
      <c r="I1" s="553"/>
      <c r="J1" s="553"/>
      <c r="K1" s="553"/>
      <c r="L1" s="553"/>
      <c r="M1" s="553"/>
      <c r="N1" s="553"/>
      <c r="O1" s="553"/>
      <c r="P1" s="553"/>
      <c r="Q1" s="553"/>
      <c r="R1" s="553"/>
      <c r="S1" s="553"/>
      <c r="T1" s="553"/>
      <c r="U1" s="553"/>
      <c r="V1" s="553"/>
      <c r="W1" s="553"/>
      <c r="X1" s="553"/>
      <c r="Y1" s="553"/>
      <c r="Z1" s="553"/>
      <c r="AA1" s="553"/>
      <c r="AB1" s="553"/>
      <c r="AC1" s="553"/>
      <c r="AD1" s="553"/>
      <c r="AE1" s="553"/>
      <c r="AF1" s="553"/>
      <c r="AG1" s="553"/>
      <c r="AH1" s="553"/>
      <c r="AI1" s="553"/>
      <c r="AJ1" s="553"/>
      <c r="AK1" s="553"/>
      <c r="AL1" s="553"/>
      <c r="AM1" s="553"/>
      <c r="AN1" s="553"/>
      <c r="AO1" s="553"/>
      <c r="AP1" s="553"/>
      <c r="AQ1" s="553"/>
      <c r="AR1" s="553"/>
      <c r="AS1" s="553"/>
      <c r="AT1" s="553"/>
      <c r="AU1" s="553"/>
      <c r="AV1" s="553"/>
      <c r="AW1" s="553"/>
      <c r="AX1" s="553"/>
      <c r="AY1" s="553"/>
      <c r="AZ1" s="553"/>
      <c r="BA1" s="553"/>
      <c r="BB1" s="553"/>
      <c r="BC1" s="553"/>
      <c r="BD1" s="553"/>
      <c r="BE1" s="553"/>
      <c r="BF1" s="553"/>
      <c r="BG1" s="553"/>
      <c r="BH1" s="553"/>
      <c r="BI1" s="553"/>
      <c r="BJ1" s="553"/>
      <c r="BK1" s="553"/>
      <c r="BL1" s="553"/>
      <c r="BM1" s="553"/>
      <c r="BN1" s="553"/>
      <c r="BO1" s="553"/>
      <c r="BP1" s="553"/>
      <c r="BQ1" s="553"/>
      <c r="BR1" s="553"/>
      <c r="BS1" s="553"/>
      <c r="BT1" s="553"/>
      <c r="BU1" s="553"/>
      <c r="BV1" s="553"/>
      <c r="BW1" s="553"/>
      <c r="BX1" s="553"/>
      <c r="BY1" s="553"/>
      <c r="BZ1" s="553"/>
      <c r="CA1" s="553"/>
      <c r="CB1" s="553"/>
      <c r="CC1" s="553"/>
      <c r="CD1" s="553"/>
      <c r="CE1" s="553"/>
      <c r="CF1" s="553"/>
      <c r="CG1" s="553"/>
      <c r="CH1" s="553"/>
      <c r="CI1" s="553"/>
      <c r="CJ1" s="553"/>
      <c r="CK1" s="553"/>
      <c r="CL1" s="553"/>
      <c r="CM1" s="553"/>
      <c r="CN1" s="553"/>
      <c r="CO1" s="553"/>
      <c r="CP1" s="553"/>
      <c r="CQ1" s="553"/>
      <c r="CR1" s="553"/>
      <c r="CS1" s="553"/>
      <c r="CT1" s="553"/>
      <c r="CU1" s="553"/>
      <c r="CV1" s="553"/>
      <c r="CW1" s="553"/>
      <c r="CX1" s="553"/>
      <c r="CY1" s="553"/>
      <c r="CZ1" s="553"/>
      <c r="DA1" s="553"/>
      <c r="DB1" s="553"/>
      <c r="DC1" s="553"/>
      <c r="DD1" s="553"/>
      <c r="DE1" s="553"/>
      <c r="DF1" s="553"/>
      <c r="DG1" s="553"/>
      <c r="DH1" s="553"/>
      <c r="DI1" s="553"/>
      <c r="DJ1" s="553"/>
      <c r="DK1" s="553"/>
      <c r="DL1" s="553"/>
      <c r="DM1" s="553"/>
      <c r="DN1" s="553"/>
      <c r="DO1" s="553"/>
      <c r="DP1" s="553"/>
      <c r="DQ1" s="553"/>
      <c r="DR1" s="553"/>
      <c r="DS1" s="553"/>
      <c r="DT1" s="553"/>
      <c r="DU1" s="553"/>
      <c r="DV1" s="553"/>
      <c r="DW1" s="553"/>
      <c r="DX1" s="553"/>
      <c r="DY1" s="553"/>
      <c r="DZ1" s="553"/>
      <c r="EA1" s="553"/>
      <c r="EB1" s="553"/>
      <c r="EC1" s="553"/>
      <c r="ED1" s="553"/>
      <c r="EE1" s="553"/>
      <c r="EF1" s="553"/>
      <c r="EG1" s="553"/>
      <c r="EH1" s="553"/>
      <c r="EI1" s="553"/>
      <c r="EJ1" s="553"/>
      <c r="EK1" s="553"/>
      <c r="EL1" s="553"/>
      <c r="EM1" s="553"/>
      <c r="EN1" s="553"/>
      <c r="EO1" s="553"/>
      <c r="EP1" s="553"/>
      <c r="EQ1" s="553"/>
      <c r="ER1" s="553"/>
      <c r="ES1" s="553"/>
      <c r="ET1" s="553"/>
      <c r="EU1" s="553"/>
      <c r="EV1" s="553"/>
      <c r="EW1" s="553"/>
      <c r="EX1" s="553"/>
      <c r="EY1" s="553"/>
      <c r="EZ1" s="553"/>
      <c r="FA1" s="553"/>
      <c r="FB1" s="553"/>
      <c r="FC1" s="553"/>
      <c r="FD1" s="553"/>
      <c r="FE1" s="553"/>
      <c r="FF1" s="553"/>
      <c r="FG1" s="553"/>
      <c r="FH1" s="553"/>
      <c r="FI1" s="553"/>
      <c r="FJ1" s="553"/>
      <c r="FK1" s="553"/>
      <c r="FL1" s="553"/>
      <c r="FM1" s="553"/>
      <c r="FN1" s="553"/>
      <c r="FO1" s="553"/>
      <c r="FP1" s="553"/>
      <c r="FQ1" s="553"/>
      <c r="FR1" s="553"/>
      <c r="FS1" s="553"/>
      <c r="FT1" s="553"/>
      <c r="FU1" s="553"/>
      <c r="FV1" s="553"/>
      <c r="FW1" s="553"/>
      <c r="FX1" s="271"/>
    </row>
    <row r="2" spans="1:180" s="1" customFormat="1" ht="18.75" customHeight="1" x14ac:dyDescent="0.25">
      <c r="A2" s="554" t="s">
        <v>604</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c r="CG2" s="554"/>
      <c r="CH2" s="554"/>
      <c r="CI2" s="554"/>
      <c r="CJ2" s="554"/>
      <c r="CK2" s="554"/>
      <c r="CL2" s="554"/>
      <c r="CM2" s="554"/>
      <c r="CN2" s="554"/>
      <c r="CO2" s="554"/>
      <c r="CP2" s="554"/>
      <c r="CQ2" s="554"/>
      <c r="CR2" s="554"/>
      <c r="CS2" s="554"/>
      <c r="CT2" s="554"/>
      <c r="CU2" s="554"/>
      <c r="CV2" s="554"/>
      <c r="CW2" s="554"/>
      <c r="CX2" s="554"/>
      <c r="CY2" s="554"/>
      <c r="CZ2" s="554"/>
      <c r="DA2" s="554"/>
      <c r="DB2" s="554"/>
      <c r="DC2" s="554"/>
      <c r="DD2" s="554"/>
      <c r="DE2" s="554"/>
      <c r="DF2" s="554"/>
      <c r="DG2" s="554"/>
      <c r="DH2" s="554"/>
      <c r="DI2" s="554"/>
      <c r="DJ2" s="554"/>
      <c r="DK2" s="554"/>
      <c r="DL2" s="554"/>
      <c r="DM2" s="554"/>
      <c r="DN2" s="554"/>
      <c r="DO2" s="554"/>
      <c r="DP2" s="554"/>
      <c r="DQ2" s="554"/>
      <c r="DR2" s="554"/>
      <c r="DS2" s="554"/>
      <c r="DT2" s="554"/>
      <c r="DU2" s="554"/>
      <c r="DV2" s="554"/>
      <c r="DW2" s="554"/>
      <c r="DX2" s="554"/>
      <c r="DY2" s="554"/>
      <c r="DZ2" s="554"/>
      <c r="EA2" s="554"/>
      <c r="EB2" s="554"/>
      <c r="EC2" s="554"/>
      <c r="ED2" s="554"/>
      <c r="EE2" s="554"/>
      <c r="EF2" s="554"/>
      <c r="EG2" s="554"/>
      <c r="EH2" s="554"/>
      <c r="EI2" s="554"/>
      <c r="EJ2" s="554"/>
      <c r="EK2" s="554"/>
      <c r="EL2" s="554"/>
      <c r="EM2" s="554"/>
      <c r="EN2" s="554"/>
      <c r="EO2" s="554"/>
      <c r="EP2" s="554"/>
      <c r="EQ2" s="554"/>
      <c r="ER2" s="554"/>
      <c r="ES2" s="554"/>
      <c r="ET2" s="554"/>
      <c r="EU2" s="554"/>
      <c r="EV2" s="554"/>
      <c r="EW2" s="554"/>
      <c r="EX2" s="554"/>
      <c r="EY2" s="554"/>
      <c r="EZ2" s="554"/>
      <c r="FA2" s="554"/>
      <c r="FB2" s="554"/>
      <c r="FC2" s="554"/>
      <c r="FD2" s="554"/>
      <c r="FE2" s="554"/>
      <c r="FF2" s="554"/>
      <c r="FG2" s="554"/>
      <c r="FH2" s="554"/>
      <c r="FI2" s="554"/>
      <c r="FJ2" s="554"/>
      <c r="FK2" s="554"/>
      <c r="FL2" s="554"/>
      <c r="FM2" s="554"/>
      <c r="FN2" s="554"/>
      <c r="FO2" s="554"/>
      <c r="FP2" s="554"/>
      <c r="FQ2" s="554"/>
      <c r="FR2" s="554"/>
      <c r="FS2" s="554"/>
      <c r="FT2" s="554"/>
      <c r="FU2" s="554"/>
      <c r="FV2" s="554"/>
      <c r="FW2" s="554"/>
      <c r="FX2" s="272"/>
    </row>
    <row r="3" spans="1:180" s="29" customFormat="1" ht="13.5" customHeight="1" x14ac:dyDescent="0.25">
      <c r="A3" s="555" t="s">
        <v>403</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5"/>
      <c r="AM3" s="555"/>
      <c r="AN3" s="555"/>
      <c r="AO3" s="555"/>
      <c r="AP3" s="555"/>
      <c r="AQ3" s="555"/>
      <c r="AR3" s="555"/>
      <c r="AS3" s="555"/>
      <c r="AT3" s="555"/>
      <c r="AU3" s="555"/>
      <c r="AV3" s="555"/>
      <c r="AW3" s="555"/>
      <c r="AX3" s="555"/>
      <c r="AY3" s="555"/>
      <c r="AZ3" s="555"/>
      <c r="BA3" s="555"/>
      <c r="BB3" s="555"/>
      <c r="BC3" s="555"/>
      <c r="BD3" s="555"/>
      <c r="BE3" s="555"/>
      <c r="BF3" s="555"/>
      <c r="BG3" s="555"/>
      <c r="BH3" s="555"/>
      <c r="BI3" s="555"/>
      <c r="BJ3" s="555"/>
      <c r="BK3" s="555"/>
      <c r="BL3" s="555"/>
      <c r="BM3" s="555"/>
      <c r="BN3" s="555"/>
      <c r="BO3" s="555"/>
      <c r="BP3" s="555"/>
      <c r="BQ3" s="555"/>
      <c r="BR3" s="555"/>
      <c r="BS3" s="555"/>
      <c r="BT3" s="555"/>
      <c r="BU3" s="555"/>
      <c r="BV3" s="555"/>
      <c r="BW3" s="555"/>
      <c r="BX3" s="555"/>
      <c r="BY3" s="555"/>
      <c r="BZ3" s="555"/>
      <c r="CA3" s="555"/>
      <c r="CB3" s="555"/>
      <c r="CC3" s="555"/>
      <c r="CD3" s="555"/>
      <c r="CE3" s="555"/>
      <c r="CF3" s="555"/>
      <c r="CG3" s="555"/>
      <c r="CH3" s="555"/>
      <c r="CI3" s="555"/>
      <c r="CJ3" s="555"/>
      <c r="CK3" s="555"/>
      <c r="CL3" s="555"/>
      <c r="CM3" s="555"/>
      <c r="CN3" s="555"/>
      <c r="CO3" s="555"/>
      <c r="CP3" s="555"/>
      <c r="CQ3" s="555"/>
      <c r="CR3" s="555"/>
      <c r="CS3" s="555"/>
      <c r="CT3" s="555"/>
      <c r="CU3" s="555"/>
      <c r="CV3" s="555"/>
      <c r="CW3" s="555"/>
      <c r="CX3" s="555"/>
      <c r="CY3" s="555"/>
      <c r="CZ3" s="555"/>
      <c r="DA3" s="555"/>
      <c r="DB3" s="555"/>
      <c r="DC3" s="555"/>
      <c r="DD3" s="555"/>
      <c r="DE3" s="555"/>
      <c r="DF3" s="555"/>
      <c r="DG3" s="555"/>
      <c r="DH3" s="555"/>
      <c r="DI3" s="555"/>
      <c r="DJ3" s="555"/>
      <c r="DK3" s="555"/>
      <c r="DL3" s="555"/>
      <c r="DM3" s="555"/>
      <c r="DN3" s="555"/>
      <c r="DO3" s="555"/>
      <c r="DP3" s="555"/>
      <c r="DQ3" s="555"/>
      <c r="DR3" s="555"/>
      <c r="DS3" s="555"/>
      <c r="DT3" s="555"/>
      <c r="DU3" s="555"/>
      <c r="DV3" s="555"/>
      <c r="DW3" s="555"/>
      <c r="DX3" s="555"/>
      <c r="DY3" s="555"/>
      <c r="DZ3" s="555"/>
      <c r="EA3" s="555"/>
      <c r="EB3" s="555"/>
      <c r="EC3" s="555"/>
      <c r="ED3" s="555"/>
      <c r="EE3" s="555"/>
      <c r="EF3" s="555"/>
      <c r="EG3" s="555"/>
      <c r="EH3" s="555"/>
      <c r="EI3" s="555"/>
      <c r="EJ3" s="555"/>
      <c r="EK3" s="555"/>
      <c r="EL3" s="555"/>
      <c r="EM3" s="555"/>
      <c r="EN3" s="555"/>
      <c r="EO3" s="555"/>
      <c r="EP3" s="555"/>
      <c r="EQ3" s="555"/>
      <c r="ER3" s="555"/>
      <c r="ES3" s="555"/>
      <c r="ET3" s="555"/>
      <c r="EU3" s="555"/>
      <c r="EV3" s="555"/>
      <c r="EW3" s="555"/>
      <c r="EX3" s="555"/>
      <c r="EY3" s="555"/>
      <c r="EZ3" s="555"/>
      <c r="FA3" s="555"/>
      <c r="FB3" s="555"/>
      <c r="FC3" s="555"/>
      <c r="FD3" s="555"/>
      <c r="FE3" s="555"/>
      <c r="FF3" s="555"/>
      <c r="FG3" s="555"/>
      <c r="FH3" s="555"/>
      <c r="FI3" s="555"/>
      <c r="FJ3" s="555"/>
      <c r="FK3" s="555"/>
      <c r="FL3" s="555"/>
      <c r="FM3" s="555"/>
      <c r="FN3" s="555"/>
      <c r="FO3" s="555"/>
      <c r="FP3" s="555"/>
      <c r="FQ3" s="555"/>
      <c r="FR3" s="555"/>
      <c r="FS3" s="555"/>
      <c r="FT3" s="555"/>
      <c r="FU3" s="555"/>
      <c r="FV3" s="555"/>
      <c r="FW3" s="555"/>
      <c r="FX3" s="555"/>
    </row>
    <row r="4" spans="1:180" ht="5.15" customHeight="1" x14ac:dyDescent="0.2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row>
    <row r="5" spans="1:180" ht="28.5" customHeight="1" x14ac:dyDescent="0.25">
      <c r="A5" s="546" t="s">
        <v>23</v>
      </c>
      <c r="B5" s="549" t="s">
        <v>508</v>
      </c>
      <c r="C5" s="550"/>
      <c r="D5" s="550"/>
      <c r="E5" s="550"/>
      <c r="F5" s="550"/>
      <c r="G5" s="550"/>
      <c r="H5" s="550"/>
      <c r="I5" s="550"/>
      <c r="J5" s="550"/>
      <c r="K5" s="550"/>
      <c r="L5" s="550"/>
      <c r="M5" s="550"/>
      <c r="N5" s="550"/>
      <c r="O5" s="550"/>
      <c r="P5" s="550"/>
      <c r="Q5" s="550"/>
      <c r="R5" s="550"/>
      <c r="S5" s="550"/>
      <c r="T5" s="550"/>
      <c r="U5" s="550"/>
      <c r="V5" s="550"/>
      <c r="W5" s="550"/>
      <c r="X5" s="550"/>
      <c r="Y5" s="550"/>
      <c r="Z5" s="550"/>
      <c r="AA5" s="550"/>
      <c r="AB5" s="550"/>
      <c r="AC5" s="550"/>
      <c r="AD5" s="550"/>
      <c r="AE5" s="550"/>
      <c r="AF5" s="550"/>
      <c r="AG5" s="550"/>
      <c r="AH5" s="550"/>
      <c r="AI5" s="550"/>
      <c r="AJ5" s="550"/>
      <c r="AK5" s="550"/>
      <c r="AL5" s="550"/>
      <c r="AM5" s="550"/>
      <c r="AN5" s="550"/>
      <c r="AO5" s="550"/>
      <c r="AP5" s="550"/>
      <c r="AQ5" s="550"/>
      <c r="AR5" s="550"/>
      <c r="AS5" s="550"/>
      <c r="AT5" s="550"/>
      <c r="AU5" s="550"/>
      <c r="AV5" s="550"/>
      <c r="AW5" s="550"/>
      <c r="AX5" s="550"/>
      <c r="AY5" s="30"/>
      <c r="AZ5" s="550" t="s">
        <v>511</v>
      </c>
      <c r="BA5" s="550"/>
      <c r="BB5" s="550"/>
      <c r="BC5" s="550"/>
      <c r="BD5" s="550"/>
      <c r="BE5" s="550"/>
      <c r="BF5" s="550"/>
      <c r="BG5" s="550"/>
      <c r="BH5" s="550"/>
      <c r="BI5" s="550"/>
      <c r="BJ5" s="550"/>
      <c r="BK5" s="550"/>
      <c r="BL5" s="550"/>
      <c r="BM5" s="550"/>
      <c r="BN5" s="550"/>
      <c r="BO5" s="550"/>
      <c r="BP5" s="550"/>
      <c r="BQ5" s="550"/>
      <c r="BR5" s="550"/>
      <c r="BS5" s="550"/>
      <c r="BT5" s="550"/>
      <c r="BU5" s="550"/>
      <c r="BV5" s="550"/>
      <c r="BW5" s="550"/>
      <c r="BX5" s="550"/>
      <c r="BY5" s="550"/>
      <c r="BZ5" s="550"/>
      <c r="CA5" s="550"/>
      <c r="CB5" s="550"/>
      <c r="CC5" s="550"/>
      <c r="CD5" s="550"/>
      <c r="CE5" s="550"/>
      <c r="CF5" s="550"/>
      <c r="CG5" s="550"/>
      <c r="CH5" s="550"/>
      <c r="CI5" s="550"/>
      <c r="CJ5" s="550"/>
      <c r="CK5" s="550"/>
      <c r="CL5" s="550"/>
      <c r="CM5" s="550"/>
      <c r="CN5" s="550"/>
      <c r="CO5" s="31"/>
      <c r="CP5" s="550" t="s">
        <v>512</v>
      </c>
      <c r="CQ5" s="550"/>
      <c r="CR5" s="550"/>
      <c r="CS5" s="550"/>
      <c r="CT5" s="550"/>
      <c r="CU5" s="550"/>
      <c r="CV5" s="550"/>
      <c r="CW5" s="550"/>
      <c r="CX5" s="550"/>
      <c r="CY5" s="550"/>
      <c r="CZ5" s="550"/>
      <c r="DA5" s="550"/>
      <c r="DB5" s="550"/>
      <c r="DC5" s="550"/>
      <c r="DD5" s="550"/>
      <c r="DE5" s="550"/>
      <c r="DF5" s="550"/>
      <c r="DG5" s="550"/>
      <c r="DH5" s="550"/>
      <c r="DI5" s="550"/>
      <c r="DJ5" s="550"/>
      <c r="DK5" s="550"/>
      <c r="DL5" s="550"/>
      <c r="DM5" s="550"/>
      <c r="DN5" s="550"/>
      <c r="DO5" s="550"/>
      <c r="DP5" s="550"/>
      <c r="DQ5" s="550"/>
      <c r="DR5" s="550"/>
      <c r="DS5" s="550"/>
      <c r="DT5" s="550"/>
      <c r="DU5" s="550"/>
      <c r="DV5" s="550"/>
      <c r="DW5" s="550"/>
      <c r="DX5" s="550"/>
      <c r="DY5" s="550"/>
      <c r="DZ5" s="550"/>
      <c r="EA5" s="550"/>
      <c r="EB5" s="550"/>
      <c r="EC5" s="550"/>
      <c r="ED5" s="550"/>
      <c r="EE5" s="550"/>
      <c r="EF5" s="550"/>
      <c r="EG5" s="550"/>
      <c r="EH5" s="550"/>
      <c r="EI5" s="550"/>
      <c r="EJ5" s="550"/>
      <c r="EK5" s="550"/>
      <c r="EL5" s="550"/>
      <c r="EM5" s="550"/>
      <c r="EN5" s="550"/>
      <c r="EO5" s="550"/>
      <c r="EP5" s="550"/>
      <c r="EQ5" s="550"/>
      <c r="ER5" s="550"/>
      <c r="ES5" s="550"/>
      <c r="ET5" s="550"/>
      <c r="EU5" s="550"/>
      <c r="EV5" s="550"/>
      <c r="EW5" s="550"/>
      <c r="EX5" s="550"/>
      <c r="EY5" s="550"/>
      <c r="EZ5" s="550"/>
      <c r="FA5" s="550"/>
      <c r="FB5" s="550"/>
      <c r="FC5" s="550"/>
      <c r="FD5" s="550"/>
      <c r="FE5" s="550"/>
      <c r="FF5" s="550"/>
      <c r="FG5" s="550"/>
      <c r="FH5" s="550"/>
      <c r="FI5" s="550"/>
      <c r="FJ5" s="550"/>
      <c r="FK5" s="550"/>
      <c r="FL5" s="550"/>
      <c r="FM5" s="550"/>
      <c r="FN5" s="550"/>
      <c r="FO5" s="550"/>
      <c r="FP5" s="550"/>
      <c r="FQ5" s="550"/>
      <c r="FR5" s="550"/>
      <c r="FS5" s="550"/>
      <c r="FT5" s="550"/>
      <c r="FU5" s="31"/>
      <c r="FV5" s="556" t="s">
        <v>332</v>
      </c>
      <c r="FW5" s="556" t="s">
        <v>333</v>
      </c>
      <c r="FX5" s="31"/>
    </row>
    <row r="6" spans="1:180" ht="29.25" customHeight="1" x14ac:dyDescent="0.25">
      <c r="A6" s="547"/>
      <c r="B6" s="552" t="s">
        <v>70</v>
      </c>
      <c r="C6" s="552"/>
      <c r="D6" s="552"/>
      <c r="E6" s="552"/>
      <c r="F6" s="552"/>
      <c r="G6" s="552"/>
      <c r="H6" s="552"/>
      <c r="I6" s="552"/>
      <c r="J6" s="552"/>
      <c r="K6" s="552"/>
      <c r="L6" s="552"/>
      <c r="M6" s="552"/>
      <c r="N6" s="552"/>
      <c r="O6" s="552"/>
      <c r="P6" s="552"/>
      <c r="Q6" s="552"/>
      <c r="R6" s="552"/>
      <c r="S6" s="552"/>
      <c r="T6" s="552"/>
      <c r="U6" s="552"/>
      <c r="V6" s="552"/>
      <c r="W6" s="552"/>
      <c r="X6" s="552"/>
      <c r="Y6" s="552"/>
      <c r="Z6" s="552"/>
      <c r="AA6" s="552"/>
      <c r="AB6" s="552"/>
      <c r="AC6" s="552"/>
      <c r="AD6" s="552"/>
      <c r="AE6" s="552"/>
      <c r="AF6" s="552"/>
      <c r="AG6" s="552"/>
      <c r="AH6" s="552"/>
      <c r="AI6" s="552"/>
      <c r="AJ6" s="552"/>
      <c r="AK6" s="552"/>
      <c r="AL6" s="552"/>
      <c r="AM6" s="552"/>
      <c r="AN6" s="552"/>
      <c r="AO6" s="552"/>
      <c r="AP6" s="552"/>
      <c r="AQ6" s="552"/>
      <c r="AR6" s="552"/>
      <c r="AS6" s="552"/>
      <c r="AT6" s="552"/>
      <c r="AU6" s="552"/>
      <c r="AV6" s="552"/>
      <c r="AW6" s="552"/>
      <c r="AX6" s="552"/>
      <c r="AY6" s="10"/>
      <c r="AZ6" s="550" t="s">
        <v>73</v>
      </c>
      <c r="BA6" s="550"/>
      <c r="BB6" s="550"/>
      <c r="BC6" s="550"/>
      <c r="BD6" s="550"/>
      <c r="BE6" s="550"/>
      <c r="BF6" s="550"/>
      <c r="BG6" s="550"/>
      <c r="BH6" s="550"/>
      <c r="BI6" s="550"/>
      <c r="BJ6" s="550"/>
      <c r="BK6" s="550"/>
      <c r="BL6" s="550"/>
      <c r="BM6" s="550"/>
      <c r="BN6" s="550"/>
      <c r="BO6" s="550"/>
      <c r="BP6" s="550"/>
      <c r="BQ6" s="550"/>
      <c r="BR6" s="550"/>
      <c r="BS6" s="550"/>
      <c r="BT6" s="550"/>
      <c r="BU6" s="550"/>
      <c r="BV6" s="550"/>
      <c r="BW6" s="550"/>
      <c r="BX6" s="550"/>
      <c r="BY6" s="550"/>
      <c r="BZ6" s="550"/>
      <c r="CA6" s="550"/>
      <c r="CB6" s="550"/>
      <c r="CC6" s="550"/>
      <c r="CD6" s="550"/>
      <c r="CE6" s="550"/>
      <c r="CF6" s="550"/>
      <c r="CG6" s="550"/>
      <c r="CH6" s="550"/>
      <c r="CI6" s="550"/>
      <c r="CJ6" s="550"/>
      <c r="CK6" s="550"/>
      <c r="CL6" s="550"/>
      <c r="CM6" s="550"/>
      <c r="CN6" s="550"/>
      <c r="CO6" s="10"/>
      <c r="CP6" s="550" t="s">
        <v>74</v>
      </c>
      <c r="CQ6" s="550"/>
      <c r="CR6" s="550"/>
      <c r="CS6" s="550"/>
      <c r="CT6" s="550"/>
      <c r="CU6" s="550"/>
      <c r="CV6" s="550"/>
      <c r="CW6" s="550"/>
      <c r="CX6" s="550"/>
      <c r="CY6" s="550"/>
      <c r="CZ6" s="550"/>
      <c r="DA6" s="550"/>
      <c r="DB6" s="550"/>
      <c r="DC6" s="550"/>
      <c r="DD6" s="550"/>
      <c r="DE6" s="550"/>
      <c r="DF6" s="550"/>
      <c r="DG6" s="550"/>
      <c r="DH6" s="550"/>
      <c r="DI6" s="550"/>
      <c r="DJ6" s="550"/>
      <c r="DK6" s="550"/>
      <c r="DL6" s="550"/>
      <c r="DM6" s="550"/>
      <c r="DN6" s="550"/>
      <c r="DO6" s="550"/>
      <c r="DP6" s="550"/>
      <c r="DQ6" s="550"/>
      <c r="DR6" s="550"/>
      <c r="DS6" s="550"/>
      <c r="DT6" s="550"/>
      <c r="DU6" s="550"/>
      <c r="DV6" s="550"/>
      <c r="DW6" s="550"/>
      <c r="DX6" s="550"/>
      <c r="DY6" s="550"/>
      <c r="DZ6" s="550"/>
      <c r="EA6" s="550"/>
      <c r="EB6" s="550"/>
      <c r="EC6" s="550"/>
      <c r="ED6" s="550"/>
      <c r="EE6" s="10"/>
      <c r="EF6" s="550" t="s">
        <v>75</v>
      </c>
      <c r="EG6" s="550"/>
      <c r="EH6" s="550"/>
      <c r="EI6" s="550"/>
      <c r="EJ6" s="550"/>
      <c r="EK6" s="550"/>
      <c r="EL6" s="550"/>
      <c r="EM6" s="550"/>
      <c r="EN6" s="550"/>
      <c r="EO6" s="550"/>
      <c r="EP6" s="550"/>
      <c r="EQ6" s="550"/>
      <c r="ER6" s="550"/>
      <c r="ES6" s="550"/>
      <c r="ET6" s="550"/>
      <c r="EU6" s="550"/>
      <c r="EV6" s="550"/>
      <c r="EW6" s="550"/>
      <c r="EX6" s="550"/>
      <c r="EY6" s="550"/>
      <c r="EZ6" s="550"/>
      <c r="FA6" s="550"/>
      <c r="FB6" s="550"/>
      <c r="FC6" s="550"/>
      <c r="FD6" s="550"/>
      <c r="FE6" s="550"/>
      <c r="FF6" s="550"/>
      <c r="FG6" s="550"/>
      <c r="FH6" s="550"/>
      <c r="FI6" s="550"/>
      <c r="FJ6" s="550"/>
      <c r="FK6" s="550"/>
      <c r="FL6" s="550"/>
      <c r="FM6" s="550"/>
      <c r="FN6" s="550"/>
      <c r="FO6" s="550"/>
      <c r="FP6" s="550"/>
      <c r="FQ6" s="550"/>
      <c r="FR6" s="550"/>
      <c r="FS6" s="550"/>
      <c r="FT6" s="550"/>
      <c r="FU6" s="10"/>
      <c r="FV6" s="557"/>
      <c r="FW6" s="557"/>
      <c r="FX6" s="10"/>
    </row>
    <row r="7" spans="1:180" ht="32.25" customHeight="1" x14ac:dyDescent="0.25">
      <c r="A7" s="547"/>
      <c r="B7" s="7">
        <v>2021</v>
      </c>
      <c r="C7" s="542"/>
      <c r="D7" s="541">
        <v>2022</v>
      </c>
      <c r="E7" s="541"/>
      <c r="F7" s="541"/>
      <c r="G7" s="541"/>
      <c r="H7" s="541"/>
      <c r="I7" s="541"/>
      <c r="J7" s="541"/>
      <c r="K7" s="8"/>
      <c r="L7" s="538" t="s">
        <v>355</v>
      </c>
      <c r="M7" s="9"/>
      <c r="N7" s="538" t="s">
        <v>5</v>
      </c>
      <c r="O7" s="542"/>
      <c r="P7" s="541">
        <v>2023</v>
      </c>
      <c r="Q7" s="541"/>
      <c r="R7" s="541"/>
      <c r="S7" s="541"/>
      <c r="T7" s="541"/>
      <c r="U7" s="541"/>
      <c r="V7" s="541"/>
      <c r="W7" s="8"/>
      <c r="X7" s="538" t="s">
        <v>355</v>
      </c>
      <c r="Y7" s="9"/>
      <c r="Z7" s="538" t="s">
        <v>5</v>
      </c>
      <c r="AA7" s="542"/>
      <c r="AB7" s="541">
        <v>2024</v>
      </c>
      <c r="AC7" s="541"/>
      <c r="AD7" s="541"/>
      <c r="AE7" s="541"/>
      <c r="AF7" s="541"/>
      <c r="AG7" s="541"/>
      <c r="AH7" s="541"/>
      <c r="AI7" s="8"/>
      <c r="AJ7" s="538" t="s">
        <v>355</v>
      </c>
      <c r="AK7" s="9"/>
      <c r="AL7" s="538" t="s">
        <v>5</v>
      </c>
      <c r="AM7" s="31"/>
      <c r="AN7" s="541">
        <v>2025</v>
      </c>
      <c r="AO7" s="541"/>
      <c r="AP7" s="541"/>
      <c r="AQ7" s="541"/>
      <c r="AR7" s="541"/>
      <c r="AS7" s="541"/>
      <c r="AT7" s="541"/>
      <c r="AU7" s="8"/>
      <c r="AV7" s="538" t="s">
        <v>355</v>
      </c>
      <c r="AW7" s="9"/>
      <c r="AX7" s="538" t="s">
        <v>5</v>
      </c>
      <c r="AY7" s="10"/>
      <c r="AZ7" s="7">
        <v>2021</v>
      </c>
      <c r="BA7" s="542"/>
      <c r="BB7" s="541">
        <v>2022</v>
      </c>
      <c r="BC7" s="541"/>
      <c r="BD7" s="541"/>
      <c r="BE7" s="541"/>
      <c r="BF7" s="541"/>
      <c r="BG7" s="8"/>
      <c r="BH7" s="538" t="s">
        <v>355</v>
      </c>
      <c r="BI7" s="9"/>
      <c r="BJ7" s="538" t="s">
        <v>5</v>
      </c>
      <c r="BK7" s="542"/>
      <c r="BL7" s="541">
        <v>2023</v>
      </c>
      <c r="BM7" s="541"/>
      <c r="BN7" s="541"/>
      <c r="BO7" s="541"/>
      <c r="BP7" s="541"/>
      <c r="BQ7" s="8"/>
      <c r="BR7" s="538" t="s">
        <v>355</v>
      </c>
      <c r="BS7" s="9"/>
      <c r="BT7" s="538" t="s">
        <v>5</v>
      </c>
      <c r="BU7" s="542"/>
      <c r="BV7" s="541">
        <v>2024</v>
      </c>
      <c r="BW7" s="541"/>
      <c r="BX7" s="541"/>
      <c r="BY7" s="541"/>
      <c r="BZ7" s="541"/>
      <c r="CA7" s="8"/>
      <c r="CB7" s="538" t="s">
        <v>355</v>
      </c>
      <c r="CC7" s="9"/>
      <c r="CD7" s="538" t="s">
        <v>5</v>
      </c>
      <c r="CE7" s="31"/>
      <c r="CF7" s="541">
        <v>2025</v>
      </c>
      <c r="CG7" s="541"/>
      <c r="CH7" s="541"/>
      <c r="CI7" s="541"/>
      <c r="CJ7" s="541"/>
      <c r="CK7" s="8"/>
      <c r="CL7" s="538" t="s">
        <v>355</v>
      </c>
      <c r="CM7" s="9"/>
      <c r="CN7" s="538" t="s">
        <v>5</v>
      </c>
      <c r="CO7" s="10"/>
      <c r="CP7" s="7">
        <v>2021</v>
      </c>
      <c r="CQ7" s="542"/>
      <c r="CR7" s="541">
        <v>2022</v>
      </c>
      <c r="CS7" s="541"/>
      <c r="CT7" s="541"/>
      <c r="CU7" s="541"/>
      <c r="CV7" s="541"/>
      <c r="CW7" s="8"/>
      <c r="CX7" s="538" t="s">
        <v>355</v>
      </c>
      <c r="CY7" s="9"/>
      <c r="CZ7" s="538" t="s">
        <v>5</v>
      </c>
      <c r="DA7" s="542"/>
      <c r="DB7" s="541">
        <v>2023</v>
      </c>
      <c r="DC7" s="541"/>
      <c r="DD7" s="541"/>
      <c r="DE7" s="541"/>
      <c r="DF7" s="541"/>
      <c r="DG7" s="8"/>
      <c r="DH7" s="538" t="s">
        <v>355</v>
      </c>
      <c r="DI7" s="9"/>
      <c r="DJ7" s="538" t="s">
        <v>5</v>
      </c>
      <c r="DK7" s="542"/>
      <c r="DL7" s="541">
        <v>2024</v>
      </c>
      <c r="DM7" s="541"/>
      <c r="DN7" s="541"/>
      <c r="DO7" s="541"/>
      <c r="DP7" s="541"/>
      <c r="DQ7" s="8"/>
      <c r="DR7" s="538" t="s">
        <v>355</v>
      </c>
      <c r="DS7" s="9"/>
      <c r="DT7" s="538" t="s">
        <v>5</v>
      </c>
      <c r="DU7" s="31"/>
      <c r="DV7" s="541">
        <v>2025</v>
      </c>
      <c r="DW7" s="541"/>
      <c r="DX7" s="541"/>
      <c r="DY7" s="541"/>
      <c r="DZ7" s="541"/>
      <c r="EA7" s="8"/>
      <c r="EB7" s="538" t="s">
        <v>355</v>
      </c>
      <c r="EC7" s="9"/>
      <c r="ED7" s="538" t="s">
        <v>5</v>
      </c>
      <c r="EE7" s="10"/>
      <c r="EF7" s="7">
        <v>2021</v>
      </c>
      <c r="EG7" s="542"/>
      <c r="EH7" s="541">
        <v>2022</v>
      </c>
      <c r="EI7" s="541"/>
      <c r="EJ7" s="541"/>
      <c r="EK7" s="541"/>
      <c r="EL7" s="541"/>
      <c r="EM7" s="8"/>
      <c r="EN7" s="538" t="s">
        <v>355</v>
      </c>
      <c r="EO7" s="9"/>
      <c r="EP7" s="538" t="s">
        <v>5</v>
      </c>
      <c r="EQ7" s="542"/>
      <c r="ER7" s="541">
        <v>2023</v>
      </c>
      <c r="ES7" s="541"/>
      <c r="ET7" s="541"/>
      <c r="EU7" s="541"/>
      <c r="EV7" s="541"/>
      <c r="EW7" s="8"/>
      <c r="EX7" s="538" t="s">
        <v>355</v>
      </c>
      <c r="EY7" s="9"/>
      <c r="EZ7" s="538" t="s">
        <v>5</v>
      </c>
      <c r="FA7" s="542"/>
      <c r="FB7" s="541">
        <v>2024</v>
      </c>
      <c r="FC7" s="541"/>
      <c r="FD7" s="541"/>
      <c r="FE7" s="541"/>
      <c r="FF7" s="541"/>
      <c r="FG7" s="8"/>
      <c r="FH7" s="538" t="s">
        <v>355</v>
      </c>
      <c r="FI7" s="9"/>
      <c r="FJ7" s="538" t="s">
        <v>5</v>
      </c>
      <c r="FK7" s="31"/>
      <c r="FL7" s="541">
        <v>2025</v>
      </c>
      <c r="FM7" s="541"/>
      <c r="FN7" s="541"/>
      <c r="FO7" s="541"/>
      <c r="FP7" s="541"/>
      <c r="FQ7" s="8"/>
      <c r="FR7" s="538" t="s">
        <v>355</v>
      </c>
      <c r="FS7" s="9"/>
      <c r="FT7" s="538" t="s">
        <v>5</v>
      </c>
      <c r="FU7" s="10"/>
      <c r="FV7" s="557"/>
      <c r="FW7" s="557"/>
      <c r="FX7" s="10"/>
    </row>
    <row r="8" spans="1:180" ht="29.25" customHeight="1" x14ac:dyDescent="0.25">
      <c r="A8" s="547"/>
      <c r="B8" s="538" t="s">
        <v>6</v>
      </c>
      <c r="C8" s="543"/>
      <c r="D8" s="538" t="s">
        <v>6</v>
      </c>
      <c r="E8" s="538" t="s">
        <v>356</v>
      </c>
      <c r="F8" s="539" t="s">
        <v>7</v>
      </c>
      <c r="G8" s="539"/>
      <c r="H8" s="540" t="s">
        <v>8</v>
      </c>
      <c r="I8" s="540" t="s">
        <v>71</v>
      </c>
      <c r="J8" s="540" t="s">
        <v>72</v>
      </c>
      <c r="K8" s="11"/>
      <c r="L8" s="539"/>
      <c r="M8" s="12"/>
      <c r="N8" s="539"/>
      <c r="O8" s="543"/>
      <c r="P8" s="538" t="s">
        <v>6</v>
      </c>
      <c r="Q8" s="538" t="s">
        <v>356</v>
      </c>
      <c r="R8" s="539" t="s">
        <v>7</v>
      </c>
      <c r="S8" s="539"/>
      <c r="T8" s="540" t="s">
        <v>8</v>
      </c>
      <c r="U8" s="540" t="s">
        <v>71</v>
      </c>
      <c r="V8" s="540" t="s">
        <v>72</v>
      </c>
      <c r="W8" s="11"/>
      <c r="X8" s="539"/>
      <c r="Y8" s="12"/>
      <c r="Z8" s="539"/>
      <c r="AA8" s="543"/>
      <c r="AB8" s="538" t="s">
        <v>6</v>
      </c>
      <c r="AC8" s="538" t="s">
        <v>356</v>
      </c>
      <c r="AD8" s="539" t="s">
        <v>7</v>
      </c>
      <c r="AE8" s="539"/>
      <c r="AF8" s="540" t="s">
        <v>8</v>
      </c>
      <c r="AG8" s="540" t="s">
        <v>332</v>
      </c>
      <c r="AH8" s="540" t="s">
        <v>507</v>
      </c>
      <c r="AI8" s="11"/>
      <c r="AJ8" s="539"/>
      <c r="AK8" s="12"/>
      <c r="AL8" s="539"/>
      <c r="AM8" s="10"/>
      <c r="AN8" s="538" t="s">
        <v>6</v>
      </c>
      <c r="AO8" s="538" t="s">
        <v>356</v>
      </c>
      <c r="AP8" s="539" t="s">
        <v>7</v>
      </c>
      <c r="AQ8" s="539"/>
      <c r="AR8" s="540" t="s">
        <v>8</v>
      </c>
      <c r="AS8" s="540" t="s">
        <v>332</v>
      </c>
      <c r="AT8" s="540" t="s">
        <v>507</v>
      </c>
      <c r="AU8" s="11"/>
      <c r="AV8" s="539"/>
      <c r="AW8" s="12"/>
      <c r="AX8" s="539"/>
      <c r="AY8" s="10"/>
      <c r="AZ8" s="538" t="s">
        <v>6</v>
      </c>
      <c r="BA8" s="543"/>
      <c r="BB8" s="538" t="s">
        <v>6</v>
      </c>
      <c r="BC8" s="538" t="s">
        <v>356</v>
      </c>
      <c r="BD8" s="539" t="s">
        <v>7</v>
      </c>
      <c r="BE8" s="539"/>
      <c r="BF8" s="540" t="s">
        <v>8</v>
      </c>
      <c r="BG8" s="11"/>
      <c r="BH8" s="539"/>
      <c r="BI8" s="12"/>
      <c r="BJ8" s="539"/>
      <c r="BK8" s="543"/>
      <c r="BL8" s="538" t="s">
        <v>6</v>
      </c>
      <c r="BM8" s="538" t="s">
        <v>356</v>
      </c>
      <c r="BN8" s="539" t="s">
        <v>7</v>
      </c>
      <c r="BO8" s="539"/>
      <c r="BP8" s="540" t="s">
        <v>8</v>
      </c>
      <c r="BQ8" s="11"/>
      <c r="BR8" s="539"/>
      <c r="BS8" s="12"/>
      <c r="BT8" s="539"/>
      <c r="BU8" s="543"/>
      <c r="BV8" s="538" t="s">
        <v>6</v>
      </c>
      <c r="BW8" s="538" t="s">
        <v>356</v>
      </c>
      <c r="BX8" s="539" t="s">
        <v>7</v>
      </c>
      <c r="BY8" s="539"/>
      <c r="BZ8" s="540" t="s">
        <v>8</v>
      </c>
      <c r="CA8" s="11"/>
      <c r="CB8" s="539"/>
      <c r="CC8" s="12"/>
      <c r="CD8" s="539"/>
      <c r="CE8" s="10"/>
      <c r="CF8" s="538" t="s">
        <v>6</v>
      </c>
      <c r="CG8" s="538" t="s">
        <v>356</v>
      </c>
      <c r="CH8" s="539" t="s">
        <v>7</v>
      </c>
      <c r="CI8" s="539"/>
      <c r="CJ8" s="540" t="s">
        <v>8</v>
      </c>
      <c r="CK8" s="11"/>
      <c r="CL8" s="539"/>
      <c r="CM8" s="12"/>
      <c r="CN8" s="539"/>
      <c r="CO8" s="10"/>
      <c r="CP8" s="538" t="s">
        <v>6</v>
      </c>
      <c r="CQ8" s="543"/>
      <c r="CR8" s="538" t="s">
        <v>6</v>
      </c>
      <c r="CS8" s="538" t="s">
        <v>356</v>
      </c>
      <c r="CT8" s="539" t="s">
        <v>7</v>
      </c>
      <c r="CU8" s="539"/>
      <c r="CV8" s="540" t="s">
        <v>8</v>
      </c>
      <c r="CW8" s="11"/>
      <c r="CX8" s="539"/>
      <c r="CY8" s="12"/>
      <c r="CZ8" s="539"/>
      <c r="DA8" s="543"/>
      <c r="DB8" s="538" t="s">
        <v>6</v>
      </c>
      <c r="DC8" s="538" t="s">
        <v>356</v>
      </c>
      <c r="DD8" s="539" t="s">
        <v>7</v>
      </c>
      <c r="DE8" s="539"/>
      <c r="DF8" s="540" t="s">
        <v>8</v>
      </c>
      <c r="DG8" s="11"/>
      <c r="DH8" s="539"/>
      <c r="DI8" s="12"/>
      <c r="DJ8" s="539"/>
      <c r="DK8" s="543"/>
      <c r="DL8" s="538" t="s">
        <v>6</v>
      </c>
      <c r="DM8" s="538" t="s">
        <v>356</v>
      </c>
      <c r="DN8" s="539" t="s">
        <v>7</v>
      </c>
      <c r="DO8" s="539"/>
      <c r="DP8" s="540" t="s">
        <v>8</v>
      </c>
      <c r="DQ8" s="11"/>
      <c r="DR8" s="539"/>
      <c r="DS8" s="12"/>
      <c r="DT8" s="539"/>
      <c r="DU8" s="10"/>
      <c r="DV8" s="538" t="s">
        <v>6</v>
      </c>
      <c r="DW8" s="538" t="s">
        <v>356</v>
      </c>
      <c r="DX8" s="539" t="s">
        <v>7</v>
      </c>
      <c r="DY8" s="539"/>
      <c r="DZ8" s="540" t="s">
        <v>8</v>
      </c>
      <c r="EA8" s="11"/>
      <c r="EB8" s="539"/>
      <c r="EC8" s="12"/>
      <c r="ED8" s="539"/>
      <c r="EE8" s="10"/>
      <c r="EF8" s="538" t="s">
        <v>6</v>
      </c>
      <c r="EG8" s="543"/>
      <c r="EH8" s="538" t="s">
        <v>6</v>
      </c>
      <c r="EI8" s="538" t="s">
        <v>356</v>
      </c>
      <c r="EJ8" s="539" t="s">
        <v>7</v>
      </c>
      <c r="EK8" s="539"/>
      <c r="EL8" s="540" t="s">
        <v>8</v>
      </c>
      <c r="EM8" s="11"/>
      <c r="EN8" s="539"/>
      <c r="EO8" s="12"/>
      <c r="EP8" s="539"/>
      <c r="EQ8" s="543"/>
      <c r="ER8" s="538" t="s">
        <v>6</v>
      </c>
      <c r="ES8" s="538" t="s">
        <v>356</v>
      </c>
      <c r="ET8" s="539" t="s">
        <v>7</v>
      </c>
      <c r="EU8" s="539"/>
      <c r="EV8" s="540" t="s">
        <v>8</v>
      </c>
      <c r="EW8" s="11"/>
      <c r="EX8" s="539"/>
      <c r="EY8" s="12"/>
      <c r="EZ8" s="539"/>
      <c r="FA8" s="543"/>
      <c r="FB8" s="538" t="s">
        <v>6</v>
      </c>
      <c r="FC8" s="538" t="s">
        <v>356</v>
      </c>
      <c r="FD8" s="539" t="s">
        <v>7</v>
      </c>
      <c r="FE8" s="539"/>
      <c r="FF8" s="540" t="s">
        <v>8</v>
      </c>
      <c r="FG8" s="11"/>
      <c r="FH8" s="539"/>
      <c r="FI8" s="12"/>
      <c r="FJ8" s="539"/>
      <c r="FK8" s="10"/>
      <c r="FL8" s="538" t="s">
        <v>6</v>
      </c>
      <c r="FM8" s="538" t="s">
        <v>356</v>
      </c>
      <c r="FN8" s="539" t="s">
        <v>7</v>
      </c>
      <c r="FO8" s="539"/>
      <c r="FP8" s="540" t="s">
        <v>8</v>
      </c>
      <c r="FQ8" s="11"/>
      <c r="FR8" s="539"/>
      <c r="FS8" s="12"/>
      <c r="FT8" s="539"/>
      <c r="FU8" s="10"/>
      <c r="FV8" s="557"/>
      <c r="FW8" s="557"/>
      <c r="FX8" s="10"/>
    </row>
    <row r="9" spans="1:180" ht="26.25" customHeight="1" x14ac:dyDescent="0.25">
      <c r="A9" s="548"/>
      <c r="B9" s="539"/>
      <c r="C9" s="544"/>
      <c r="D9" s="539"/>
      <c r="E9" s="539"/>
      <c r="F9" s="14" t="s">
        <v>9</v>
      </c>
      <c r="G9" s="14" t="s">
        <v>10</v>
      </c>
      <c r="H9" s="539"/>
      <c r="I9" s="539"/>
      <c r="J9" s="539"/>
      <c r="K9" s="15"/>
      <c r="L9" s="14" t="s">
        <v>11</v>
      </c>
      <c r="M9" s="14"/>
      <c r="N9" s="14" t="s">
        <v>11</v>
      </c>
      <c r="O9" s="544"/>
      <c r="P9" s="539"/>
      <c r="Q9" s="539"/>
      <c r="R9" s="14" t="s">
        <v>9</v>
      </c>
      <c r="S9" s="14" t="s">
        <v>10</v>
      </c>
      <c r="T9" s="539"/>
      <c r="U9" s="539"/>
      <c r="V9" s="539"/>
      <c r="W9" s="15"/>
      <c r="X9" s="14" t="s">
        <v>467</v>
      </c>
      <c r="Y9" s="14"/>
      <c r="Z9" s="14" t="s">
        <v>467</v>
      </c>
      <c r="AA9" s="544"/>
      <c r="AB9" s="539"/>
      <c r="AC9" s="539"/>
      <c r="AD9" s="14" t="s">
        <v>9</v>
      </c>
      <c r="AE9" s="14" t="s">
        <v>10</v>
      </c>
      <c r="AF9" s="539"/>
      <c r="AG9" s="539"/>
      <c r="AH9" s="539"/>
      <c r="AI9" s="15"/>
      <c r="AJ9" s="14" t="s">
        <v>504</v>
      </c>
      <c r="AK9" s="14"/>
      <c r="AL9" s="14" t="s">
        <v>504</v>
      </c>
      <c r="AM9" s="13"/>
      <c r="AN9" s="539"/>
      <c r="AO9" s="539"/>
      <c r="AP9" s="14" t="s">
        <v>9</v>
      </c>
      <c r="AQ9" s="14" t="s">
        <v>10</v>
      </c>
      <c r="AR9" s="539"/>
      <c r="AS9" s="539"/>
      <c r="AT9" s="539"/>
      <c r="AU9" s="15"/>
      <c r="AV9" s="14" t="s">
        <v>578</v>
      </c>
      <c r="AW9" s="14"/>
      <c r="AX9" s="14" t="s">
        <v>578</v>
      </c>
      <c r="AY9" s="13"/>
      <c r="AZ9" s="539"/>
      <c r="BA9" s="544"/>
      <c r="BB9" s="539"/>
      <c r="BC9" s="539"/>
      <c r="BD9" s="14" t="s">
        <v>9</v>
      </c>
      <c r="BE9" s="14" t="s">
        <v>10</v>
      </c>
      <c r="BF9" s="539"/>
      <c r="BG9" s="15"/>
      <c r="BH9" s="14" t="s">
        <v>11</v>
      </c>
      <c r="BI9" s="14"/>
      <c r="BJ9" s="14" t="s">
        <v>11</v>
      </c>
      <c r="BK9" s="544"/>
      <c r="BL9" s="539"/>
      <c r="BM9" s="539"/>
      <c r="BN9" s="14" t="s">
        <v>9</v>
      </c>
      <c r="BO9" s="14" t="s">
        <v>10</v>
      </c>
      <c r="BP9" s="539"/>
      <c r="BQ9" s="15"/>
      <c r="BR9" s="14" t="s">
        <v>467</v>
      </c>
      <c r="BS9" s="14"/>
      <c r="BT9" s="14" t="s">
        <v>467</v>
      </c>
      <c r="BU9" s="544"/>
      <c r="BV9" s="539"/>
      <c r="BW9" s="539"/>
      <c r="BX9" s="14" t="s">
        <v>9</v>
      </c>
      <c r="BY9" s="14" t="s">
        <v>10</v>
      </c>
      <c r="BZ9" s="539"/>
      <c r="CA9" s="15"/>
      <c r="CB9" s="14" t="s">
        <v>504</v>
      </c>
      <c r="CC9" s="14"/>
      <c r="CD9" s="14" t="s">
        <v>504</v>
      </c>
      <c r="CE9" s="13"/>
      <c r="CF9" s="539"/>
      <c r="CG9" s="539"/>
      <c r="CH9" s="14" t="s">
        <v>9</v>
      </c>
      <c r="CI9" s="14" t="s">
        <v>10</v>
      </c>
      <c r="CJ9" s="539"/>
      <c r="CK9" s="15"/>
      <c r="CL9" s="14" t="s">
        <v>578</v>
      </c>
      <c r="CM9" s="14"/>
      <c r="CN9" s="14" t="s">
        <v>578</v>
      </c>
      <c r="CO9" s="13"/>
      <c r="CP9" s="539"/>
      <c r="CQ9" s="544"/>
      <c r="CR9" s="539"/>
      <c r="CS9" s="539"/>
      <c r="CT9" s="14" t="s">
        <v>9</v>
      </c>
      <c r="CU9" s="14" t="s">
        <v>10</v>
      </c>
      <c r="CV9" s="539"/>
      <c r="CW9" s="15"/>
      <c r="CX9" s="14" t="s">
        <v>11</v>
      </c>
      <c r="CY9" s="14"/>
      <c r="CZ9" s="14" t="s">
        <v>11</v>
      </c>
      <c r="DA9" s="544"/>
      <c r="DB9" s="539"/>
      <c r="DC9" s="539"/>
      <c r="DD9" s="14" t="s">
        <v>9</v>
      </c>
      <c r="DE9" s="14" t="s">
        <v>10</v>
      </c>
      <c r="DF9" s="539"/>
      <c r="DG9" s="15"/>
      <c r="DH9" s="14" t="s">
        <v>467</v>
      </c>
      <c r="DI9" s="14"/>
      <c r="DJ9" s="14" t="s">
        <v>467</v>
      </c>
      <c r="DK9" s="544"/>
      <c r="DL9" s="539"/>
      <c r="DM9" s="539"/>
      <c r="DN9" s="14" t="s">
        <v>9</v>
      </c>
      <c r="DO9" s="14" t="s">
        <v>10</v>
      </c>
      <c r="DP9" s="539"/>
      <c r="DQ9" s="15"/>
      <c r="DR9" s="14" t="s">
        <v>504</v>
      </c>
      <c r="DS9" s="14"/>
      <c r="DT9" s="14" t="s">
        <v>504</v>
      </c>
      <c r="DU9" s="13"/>
      <c r="DV9" s="539"/>
      <c r="DW9" s="539"/>
      <c r="DX9" s="14" t="s">
        <v>9</v>
      </c>
      <c r="DY9" s="14" t="s">
        <v>10</v>
      </c>
      <c r="DZ9" s="539"/>
      <c r="EA9" s="15"/>
      <c r="EB9" s="14" t="s">
        <v>578</v>
      </c>
      <c r="EC9" s="14"/>
      <c r="ED9" s="14" t="s">
        <v>578</v>
      </c>
      <c r="EE9" s="13"/>
      <c r="EF9" s="539"/>
      <c r="EG9" s="544"/>
      <c r="EH9" s="539"/>
      <c r="EI9" s="539"/>
      <c r="EJ9" s="14" t="s">
        <v>9</v>
      </c>
      <c r="EK9" s="14" t="s">
        <v>10</v>
      </c>
      <c r="EL9" s="539"/>
      <c r="EM9" s="15"/>
      <c r="EN9" s="14" t="s">
        <v>11</v>
      </c>
      <c r="EO9" s="14"/>
      <c r="EP9" s="14" t="s">
        <v>11</v>
      </c>
      <c r="EQ9" s="544"/>
      <c r="ER9" s="539"/>
      <c r="ES9" s="539"/>
      <c r="ET9" s="14" t="s">
        <v>9</v>
      </c>
      <c r="EU9" s="14" t="s">
        <v>10</v>
      </c>
      <c r="EV9" s="539"/>
      <c r="EW9" s="15"/>
      <c r="EX9" s="14" t="s">
        <v>467</v>
      </c>
      <c r="EY9" s="14"/>
      <c r="EZ9" s="14" t="s">
        <v>467</v>
      </c>
      <c r="FA9" s="544"/>
      <c r="FB9" s="539"/>
      <c r="FC9" s="539"/>
      <c r="FD9" s="14" t="s">
        <v>9</v>
      </c>
      <c r="FE9" s="14" t="s">
        <v>10</v>
      </c>
      <c r="FF9" s="539"/>
      <c r="FG9" s="15"/>
      <c r="FH9" s="14" t="s">
        <v>504</v>
      </c>
      <c r="FI9" s="14"/>
      <c r="FJ9" s="14" t="s">
        <v>504</v>
      </c>
      <c r="FK9" s="13"/>
      <c r="FL9" s="539"/>
      <c r="FM9" s="539"/>
      <c r="FN9" s="14" t="s">
        <v>9</v>
      </c>
      <c r="FO9" s="14" t="s">
        <v>10</v>
      </c>
      <c r="FP9" s="539"/>
      <c r="FQ9" s="15"/>
      <c r="FR9" s="14" t="s">
        <v>578</v>
      </c>
      <c r="FS9" s="14"/>
      <c r="FT9" s="14" t="s">
        <v>578</v>
      </c>
      <c r="FU9" s="13"/>
      <c r="FV9" s="552"/>
      <c r="FW9" s="552"/>
      <c r="FX9" s="13"/>
    </row>
    <row r="10" spans="1:180" ht="8.25" customHeight="1" x14ac:dyDescent="0.25">
      <c r="A10" s="16"/>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s="32"/>
      <c r="DU10" s="32"/>
      <c r="DV10" s="32"/>
      <c r="DW10" s="32"/>
      <c r="DX10" s="32"/>
      <c r="DY10" s="32"/>
      <c r="DZ10" s="32"/>
      <c r="EA10" s="32"/>
      <c r="EB10" s="32"/>
      <c r="EC10" s="32"/>
      <c r="ED10" s="32"/>
      <c r="EE10" s="32"/>
      <c r="EF10" s="32"/>
      <c r="EG10" s="32"/>
      <c r="EH10" s="32"/>
      <c r="EI10" s="32"/>
      <c r="EJ10" s="32"/>
      <c r="EK10" s="32"/>
      <c r="EL10" s="32"/>
      <c r="EM10" s="32"/>
      <c r="EN10" s="32"/>
      <c r="EO10" s="32"/>
      <c r="EP10" s="32"/>
      <c r="EQ10" s="32"/>
      <c r="ER10" s="32"/>
      <c r="ES10" s="32"/>
      <c r="ET10" s="32"/>
      <c r="EU10" s="32"/>
      <c r="EV10" s="32"/>
      <c r="EW10" s="32"/>
      <c r="EX10" s="32"/>
      <c r="EY10" s="32"/>
      <c r="EZ10" s="32"/>
      <c r="FA10" s="32"/>
      <c r="FB10" s="32"/>
      <c r="FC10" s="32"/>
      <c r="FD10" s="32"/>
      <c r="FE10" s="32"/>
      <c r="FF10" s="32"/>
      <c r="FG10" s="32"/>
      <c r="FH10" s="32"/>
      <c r="FI10" s="32"/>
      <c r="FJ10" s="32"/>
      <c r="FK10" s="32"/>
      <c r="FL10" s="32"/>
      <c r="FM10" s="32"/>
      <c r="FN10" s="32"/>
      <c r="FO10" s="32"/>
      <c r="FP10" s="32"/>
      <c r="FQ10" s="32"/>
      <c r="FR10" s="32"/>
      <c r="FS10" s="32"/>
      <c r="FT10" s="32"/>
      <c r="FU10" s="32"/>
      <c r="FV10" s="32"/>
      <c r="FW10" s="32"/>
      <c r="FX10" s="32"/>
    </row>
    <row r="11" spans="1:180" s="382" customFormat="1" ht="15" customHeight="1" x14ac:dyDescent="0.35">
      <c r="A11" s="389" t="s">
        <v>14</v>
      </c>
      <c r="B11" s="284">
        <v>98.692061431322969</v>
      </c>
      <c r="C11" s="283"/>
      <c r="D11" s="397">
        <v>98.49407493906746</v>
      </c>
      <c r="E11" s="397">
        <v>0.22115737018651382</v>
      </c>
      <c r="F11" s="397">
        <v>98.060439332257104</v>
      </c>
      <c r="G11" s="397">
        <v>98.927710545877829</v>
      </c>
      <c r="H11" s="397">
        <v>0.22453875557827307</v>
      </c>
      <c r="I11" s="403">
        <v>9298.9974490001514</v>
      </c>
      <c r="J11" s="403">
        <v>21601</v>
      </c>
      <c r="K11" s="397"/>
      <c r="L11" s="397">
        <v>-0.20000000000000284</v>
      </c>
      <c r="M11" s="397"/>
      <c r="N11" s="397" t="s">
        <v>463</v>
      </c>
      <c r="O11" s="397"/>
      <c r="P11" s="397">
        <v>98.575309344006186</v>
      </c>
      <c r="Q11" s="397">
        <v>0.20455488446996967</v>
      </c>
      <c r="R11" s="397">
        <v>98.174227212198289</v>
      </c>
      <c r="S11" s="397">
        <v>98.976391475814097</v>
      </c>
      <c r="T11" s="397">
        <v>0.20751127826149451</v>
      </c>
      <c r="U11" s="403">
        <v>8762.9881950000781</v>
      </c>
      <c r="V11" s="403">
        <v>20822</v>
      </c>
      <c r="W11" s="397"/>
      <c r="X11" s="397">
        <v>8.1234404938726357E-2</v>
      </c>
      <c r="Y11" s="397" t="s">
        <v>463</v>
      </c>
      <c r="Z11" s="397"/>
      <c r="AA11" s="397"/>
      <c r="AB11" s="397">
        <v>98.871450838023463</v>
      </c>
      <c r="AC11" s="397">
        <v>0.11850387980283314</v>
      </c>
      <c r="AD11" s="397">
        <v>98.639093379989191</v>
      </c>
      <c r="AE11" s="397">
        <v>99.10380829605775</v>
      </c>
      <c r="AF11" s="397">
        <v>0.11985651954978649</v>
      </c>
      <c r="AG11" s="403">
        <v>7814.2996310000071</v>
      </c>
      <c r="AH11" s="403">
        <v>19737</v>
      </c>
      <c r="AI11" s="397"/>
      <c r="AJ11" s="397">
        <v>0.3</v>
      </c>
      <c r="AK11" s="397"/>
      <c r="AL11" s="397" t="s">
        <v>463</v>
      </c>
      <c r="AM11" s="397"/>
      <c r="AN11" s="397">
        <v>98.258731613452113</v>
      </c>
      <c r="AO11" s="397">
        <v>0.43543664999603449</v>
      </c>
      <c r="AP11" s="397">
        <v>97.404943167947337</v>
      </c>
      <c r="AQ11" s="397">
        <v>99.112520058956889</v>
      </c>
      <c r="AR11" s="397">
        <v>0.44315313544757895</v>
      </c>
      <c r="AS11" s="403">
        <v>7215.7612789999584</v>
      </c>
      <c r="AT11" s="403">
        <v>18825</v>
      </c>
      <c r="AU11" s="397"/>
      <c r="AV11" s="397">
        <f>ABS(ROUND(AN11,1))-ABS(ROUND(AB11,1))</f>
        <v>-0.60000000000000853</v>
      </c>
      <c r="AW11" s="397"/>
      <c r="AX11" s="397" t="s">
        <v>463</v>
      </c>
      <c r="AY11" s="397"/>
      <c r="AZ11" s="404">
        <v>49.201328545889403</v>
      </c>
      <c r="BA11" s="397"/>
      <c r="BB11" s="397">
        <v>46.59624653022599</v>
      </c>
      <c r="BC11" s="397">
        <v>0.51360321053324598</v>
      </c>
      <c r="BD11" s="397">
        <v>45.58919589607671</v>
      </c>
      <c r="BE11" s="397">
        <v>47.603297164375263</v>
      </c>
      <c r="BF11" s="397">
        <v>1.1022415940736399</v>
      </c>
      <c r="BG11" s="397"/>
      <c r="BH11" s="397">
        <v>-2.6000000000000014</v>
      </c>
      <c r="BI11" s="397"/>
      <c r="BJ11" s="397" t="s">
        <v>465</v>
      </c>
      <c r="BK11" s="397"/>
      <c r="BL11" s="397">
        <v>47.99166767656866</v>
      </c>
      <c r="BM11" s="397">
        <v>0.54992135650840013</v>
      </c>
      <c r="BN11" s="397">
        <v>46.913406306440073</v>
      </c>
      <c r="BO11" s="397">
        <v>49.069929046697247</v>
      </c>
      <c r="BP11" s="397">
        <v>1.1458684041040159</v>
      </c>
      <c r="BQ11" s="397"/>
      <c r="BR11" s="397">
        <v>1.3954211463426702</v>
      </c>
      <c r="BS11" s="397"/>
      <c r="BT11" s="397" t="s">
        <v>466</v>
      </c>
      <c r="BU11" s="397"/>
      <c r="BV11" s="397">
        <v>47.571865655325453</v>
      </c>
      <c r="BW11" s="397">
        <v>0.55119575152645006</v>
      </c>
      <c r="BX11" s="397">
        <v>46.491104047207017</v>
      </c>
      <c r="BY11" s="397">
        <v>48.65262726344389</v>
      </c>
      <c r="BZ11" s="397">
        <v>1.1586591022518502</v>
      </c>
      <c r="CA11" s="397"/>
      <c r="CB11" s="397">
        <v>-0.4</v>
      </c>
      <c r="CC11" s="397"/>
      <c r="CD11" s="397" t="s">
        <v>463</v>
      </c>
      <c r="CE11" s="397"/>
      <c r="CF11" s="397">
        <v>48.270991370002605</v>
      </c>
      <c r="CG11" s="397">
        <v>0.53490013748629528</v>
      </c>
      <c r="CH11" s="397">
        <v>47.222178368784625</v>
      </c>
      <c r="CI11" s="397">
        <v>49.319804371220592</v>
      </c>
      <c r="CJ11" s="397">
        <v>1.1081192291789188</v>
      </c>
      <c r="CK11" s="397"/>
      <c r="CL11" s="397">
        <f>ABS(ROUND(CF11,1))-ABS(ROUND(BV11,1))</f>
        <v>0.69999999999999574</v>
      </c>
      <c r="CM11" s="397"/>
      <c r="CN11" s="397" t="s">
        <v>463</v>
      </c>
      <c r="CO11" s="397"/>
      <c r="CP11" s="404">
        <v>91.782538846945599</v>
      </c>
      <c r="CQ11" s="397"/>
      <c r="CR11" s="397">
        <v>92.167782705685951</v>
      </c>
      <c r="CS11" s="397">
        <v>0.27944407699279583</v>
      </c>
      <c r="CT11" s="397">
        <v>91.619861023785489</v>
      </c>
      <c r="CU11" s="397">
        <v>92.715704387586413</v>
      </c>
      <c r="CV11" s="397">
        <v>0.30319062560626897</v>
      </c>
      <c r="CW11" s="397"/>
      <c r="CX11" s="397">
        <v>0.40000000000000568</v>
      </c>
      <c r="CY11" s="397"/>
      <c r="CZ11" s="397" t="s">
        <v>463</v>
      </c>
      <c r="DA11" s="397"/>
      <c r="DB11" s="397">
        <v>92.442633435466533</v>
      </c>
      <c r="DC11" s="397">
        <v>0.2721690211965031</v>
      </c>
      <c r="DD11" s="397">
        <v>91.908976507564674</v>
      </c>
      <c r="DE11" s="397">
        <v>92.976290363368392</v>
      </c>
      <c r="DF11" s="397">
        <v>0.29441937240624166</v>
      </c>
      <c r="DG11" s="397"/>
      <c r="DH11" s="397">
        <v>0.27485072978058156</v>
      </c>
      <c r="DI11" s="397" t="s">
        <v>463</v>
      </c>
      <c r="DJ11" s="397" t="s">
        <v>463</v>
      </c>
      <c r="DK11" s="397"/>
      <c r="DL11" s="397">
        <v>91.547518308897992</v>
      </c>
      <c r="DM11" s="397">
        <v>0.29482928177954559</v>
      </c>
      <c r="DN11" s="397">
        <v>90.969429367149004</v>
      </c>
      <c r="DO11" s="397">
        <v>92.125607250646979</v>
      </c>
      <c r="DP11" s="397">
        <v>0.32205054514393056</v>
      </c>
      <c r="DQ11" s="397"/>
      <c r="DR11" s="397">
        <v>-0.9</v>
      </c>
      <c r="DS11" s="397"/>
      <c r="DT11" s="397" t="s">
        <v>465</v>
      </c>
      <c r="DU11" s="397"/>
      <c r="DV11" s="397">
        <v>92.017559324521031</v>
      </c>
      <c r="DW11" s="397">
        <v>0.33328709762566378</v>
      </c>
      <c r="DX11" s="397">
        <v>91.364061939437704</v>
      </c>
      <c r="DY11" s="397">
        <v>92.671056709604343</v>
      </c>
      <c r="DZ11" s="397">
        <v>0.36219945418270705</v>
      </c>
      <c r="EA11" s="397"/>
      <c r="EB11" s="397">
        <v>0.47004101562303902</v>
      </c>
      <c r="EC11" s="397"/>
      <c r="ED11" s="397" t="s">
        <v>463</v>
      </c>
      <c r="EE11" s="397"/>
      <c r="EF11" s="404">
        <v>44.999839669499913</v>
      </c>
      <c r="EG11" s="397"/>
      <c r="EH11" s="397">
        <v>46.305742256152378</v>
      </c>
      <c r="EI11" s="397">
        <v>0.51006444985002175</v>
      </c>
      <c r="EJ11" s="397">
        <v>45.305630268641316</v>
      </c>
      <c r="EK11" s="397">
        <v>47.30585424366344</v>
      </c>
      <c r="EL11" s="397">
        <v>1.101514466669093</v>
      </c>
      <c r="EM11" s="397"/>
      <c r="EN11" s="397">
        <v>1.2999999999999972</v>
      </c>
      <c r="EO11" s="397"/>
      <c r="EP11" s="397" t="s">
        <v>466</v>
      </c>
      <c r="EQ11" s="397"/>
      <c r="ER11" s="397">
        <v>44.106484365853518</v>
      </c>
      <c r="ES11" s="397">
        <v>0.54337664993949208</v>
      </c>
      <c r="ET11" s="397">
        <v>43.041055565670725</v>
      </c>
      <c r="EU11" s="397">
        <v>45.171913166036312</v>
      </c>
      <c r="EV11" s="397">
        <v>1.2319654530438273</v>
      </c>
      <c r="EW11" s="397"/>
      <c r="EX11" s="397">
        <v>-2.1992578902988598</v>
      </c>
      <c r="EY11" s="397"/>
      <c r="EZ11" s="397" t="s">
        <v>465</v>
      </c>
      <c r="FA11" s="397"/>
      <c r="FB11" s="397">
        <v>43.710724292839082</v>
      </c>
      <c r="FC11" s="397">
        <v>0.54032963660739919</v>
      </c>
      <c r="FD11" s="397">
        <v>42.651268509015175</v>
      </c>
      <c r="FE11" s="397">
        <v>44.770180076662989</v>
      </c>
      <c r="FF11" s="397">
        <v>1.2361488978939632</v>
      </c>
      <c r="FG11" s="397"/>
      <c r="FH11" s="397">
        <v>-0.4</v>
      </c>
      <c r="FI11" s="397"/>
      <c r="FJ11" s="397" t="s">
        <v>463</v>
      </c>
      <c r="FK11" s="397"/>
      <c r="FL11" s="397">
        <v>42.649881416753388</v>
      </c>
      <c r="FM11" s="397">
        <v>0.54024121747961584</v>
      </c>
      <c r="FN11" s="397">
        <v>41.590595817483987</v>
      </c>
      <c r="FO11" s="397">
        <v>43.709167016022789</v>
      </c>
      <c r="FP11" s="397">
        <v>1.2666886742325212</v>
      </c>
      <c r="FQ11" s="397"/>
      <c r="FR11" s="397">
        <v>-1.0608428760856938</v>
      </c>
      <c r="FS11" s="397"/>
      <c r="FT11" s="397" t="s">
        <v>463</v>
      </c>
      <c r="FU11" s="397"/>
      <c r="FV11" s="403">
        <v>6393.3010559999257</v>
      </c>
      <c r="FW11" s="403">
        <v>16794</v>
      </c>
      <c r="FX11" s="349"/>
    </row>
    <row r="12" spans="1:180" s="69" customFormat="1" ht="8.25" customHeight="1" x14ac:dyDescent="0.25">
      <c r="A12" s="285"/>
      <c r="B12" s="213"/>
      <c r="C12" s="213"/>
      <c r="D12" s="213"/>
      <c r="E12" s="213"/>
      <c r="F12" s="213"/>
      <c r="G12" s="213"/>
      <c r="H12" s="213"/>
      <c r="I12" s="213"/>
      <c r="J12" s="213"/>
      <c r="K12" s="213"/>
      <c r="L12" s="213"/>
      <c r="M12" s="213"/>
      <c r="N12" s="213"/>
      <c r="O12" s="213"/>
      <c r="P12" s="213"/>
      <c r="Q12" s="213"/>
      <c r="R12" s="213"/>
      <c r="S12" s="213"/>
      <c r="T12" s="213"/>
      <c r="U12" s="213"/>
      <c r="V12" s="213"/>
      <c r="W12" s="213"/>
      <c r="X12" s="213"/>
      <c r="Y12" s="213"/>
      <c r="Z12" s="213"/>
      <c r="AA12" s="213"/>
      <c r="AB12" s="213"/>
      <c r="AC12" s="213"/>
      <c r="AD12" s="213"/>
      <c r="AE12" s="213"/>
      <c r="AF12" s="213"/>
      <c r="AG12" s="213"/>
      <c r="AH12" s="213"/>
      <c r="AI12" s="213"/>
      <c r="AJ12" s="213"/>
      <c r="AK12" s="213"/>
      <c r="AL12" s="213"/>
      <c r="AM12" s="213"/>
      <c r="AN12" s="213"/>
      <c r="AO12" s="213"/>
      <c r="AP12" s="213"/>
      <c r="AQ12" s="213"/>
      <c r="AR12" s="213"/>
      <c r="AS12" s="213"/>
      <c r="AT12" s="213"/>
      <c r="AU12" s="213"/>
      <c r="AV12" s="213"/>
      <c r="AW12" s="213"/>
      <c r="AX12" s="213"/>
      <c r="AY12" s="213"/>
      <c r="AZ12" s="213"/>
      <c r="BA12" s="213"/>
      <c r="BB12" s="213"/>
      <c r="BC12" s="213"/>
      <c r="BD12" s="213"/>
      <c r="BE12" s="213"/>
      <c r="BF12" s="213"/>
      <c r="BG12" s="213"/>
      <c r="BH12" s="213"/>
      <c r="BI12" s="213"/>
      <c r="BJ12" s="213"/>
      <c r="BK12" s="213"/>
      <c r="BL12" s="213"/>
      <c r="BM12" s="213"/>
      <c r="BN12" s="213"/>
      <c r="BO12" s="213"/>
      <c r="BP12" s="213"/>
      <c r="BQ12" s="213"/>
      <c r="BR12" s="213"/>
      <c r="BS12" s="213"/>
      <c r="BT12" s="213"/>
      <c r="BU12" s="213"/>
      <c r="BV12" s="213"/>
      <c r="BW12" s="213"/>
      <c r="BX12" s="213"/>
      <c r="BY12" s="213"/>
      <c r="BZ12" s="213"/>
      <c r="CA12" s="213"/>
      <c r="CB12" s="213"/>
      <c r="CC12" s="213"/>
      <c r="CD12" s="213"/>
      <c r="CE12" s="213"/>
      <c r="CF12" s="213"/>
      <c r="CG12" s="213"/>
      <c r="CH12" s="213"/>
      <c r="CI12" s="213"/>
      <c r="CJ12" s="213"/>
      <c r="CK12" s="213"/>
      <c r="CL12" s="213"/>
      <c r="CM12" s="213"/>
      <c r="CN12" s="213"/>
      <c r="CO12" s="213"/>
      <c r="CP12" s="213"/>
      <c r="CQ12" s="213"/>
      <c r="CR12" s="213"/>
      <c r="CS12" s="213"/>
      <c r="CT12" s="213"/>
      <c r="CU12" s="213"/>
      <c r="CV12" s="213"/>
      <c r="CW12" s="213"/>
      <c r="CX12" s="213"/>
      <c r="CY12" s="213"/>
      <c r="CZ12" s="213"/>
      <c r="DA12" s="213"/>
      <c r="DB12" s="213"/>
      <c r="DC12" s="213"/>
      <c r="DD12" s="213"/>
      <c r="DE12" s="213"/>
      <c r="DF12" s="213"/>
      <c r="DG12" s="213"/>
      <c r="DH12" s="213"/>
      <c r="DI12" s="213"/>
      <c r="DJ12" s="213"/>
      <c r="DK12" s="213"/>
      <c r="DL12" s="213"/>
      <c r="DM12" s="213"/>
      <c r="DN12" s="213"/>
      <c r="DO12" s="213"/>
      <c r="DP12" s="213"/>
      <c r="DQ12" s="213"/>
      <c r="DR12" s="213"/>
      <c r="DS12" s="213"/>
      <c r="DT12" s="213"/>
      <c r="DU12" s="213"/>
      <c r="DV12" s="213"/>
      <c r="DW12" s="213"/>
      <c r="DX12" s="213"/>
      <c r="DY12" s="213"/>
      <c r="DZ12" s="213"/>
      <c r="EA12" s="213"/>
      <c r="EB12" s="213"/>
      <c r="EC12" s="213"/>
      <c r="ED12" s="213"/>
      <c r="EE12" s="213"/>
      <c r="EF12" s="213"/>
      <c r="EG12" s="213"/>
      <c r="EH12" s="213"/>
      <c r="EI12" s="213"/>
      <c r="EJ12" s="213"/>
      <c r="EK12" s="213"/>
      <c r="EL12" s="213"/>
      <c r="EM12" s="213"/>
      <c r="EN12" s="213"/>
      <c r="EO12" s="213"/>
      <c r="EP12" s="213"/>
      <c r="EQ12" s="213"/>
      <c r="ER12" s="213"/>
      <c r="ES12" s="213"/>
      <c r="ET12" s="213"/>
      <c r="EU12" s="213"/>
      <c r="EV12" s="213"/>
      <c r="EW12" s="213"/>
      <c r="EX12" s="213"/>
      <c r="EY12" s="213"/>
      <c r="EZ12" s="213"/>
      <c r="FA12" s="213"/>
      <c r="FB12" s="213"/>
      <c r="FC12" s="213"/>
      <c r="FD12" s="213"/>
      <c r="FE12" s="213"/>
      <c r="FF12" s="213"/>
      <c r="FG12" s="213"/>
      <c r="FH12" s="213"/>
      <c r="FI12" s="213"/>
      <c r="FJ12" s="213"/>
      <c r="FK12" s="213"/>
      <c r="FL12" s="213"/>
      <c r="FM12" s="213"/>
      <c r="FN12" s="213"/>
      <c r="FO12" s="213"/>
      <c r="FP12" s="213"/>
      <c r="FQ12" s="213"/>
      <c r="FR12" s="213"/>
      <c r="FS12" s="213"/>
      <c r="FT12" s="213"/>
      <c r="FU12" s="213"/>
      <c r="FV12" s="213"/>
      <c r="FW12" s="213"/>
      <c r="FX12" s="213"/>
    </row>
    <row r="13" spans="1:180" s="69" customFormat="1" ht="13.5" customHeight="1" x14ac:dyDescent="0.25">
      <c r="A13" s="286" t="s">
        <v>53</v>
      </c>
      <c r="B13" s="59"/>
      <c r="C13" s="59"/>
      <c r="D13" s="400"/>
      <c r="E13" s="400"/>
      <c r="F13" s="400"/>
      <c r="G13" s="400"/>
      <c r="H13" s="400"/>
      <c r="I13" s="400"/>
      <c r="J13" s="400"/>
      <c r="K13" s="400"/>
      <c r="L13" s="400"/>
      <c r="M13" s="400"/>
      <c r="N13" s="400"/>
      <c r="O13" s="400"/>
      <c r="P13" s="400"/>
      <c r="Q13" s="400"/>
      <c r="R13" s="400"/>
      <c r="S13" s="400"/>
      <c r="T13" s="400"/>
      <c r="U13" s="400"/>
      <c r="V13" s="400"/>
      <c r="W13" s="400"/>
      <c r="X13" s="400"/>
      <c r="Y13" s="400"/>
      <c r="Z13" s="400"/>
      <c r="AA13" s="400"/>
      <c r="AB13" s="400"/>
      <c r="AC13" s="400"/>
      <c r="AD13" s="400"/>
      <c r="AE13" s="400"/>
      <c r="AF13" s="400"/>
      <c r="AG13" s="400"/>
      <c r="AH13" s="400"/>
      <c r="AI13" s="400"/>
      <c r="AJ13" s="400"/>
      <c r="AK13" s="400"/>
      <c r="AL13" s="400"/>
      <c r="AM13" s="400"/>
      <c r="AN13" s="400"/>
      <c r="AO13" s="400"/>
      <c r="AP13" s="400"/>
      <c r="AQ13" s="400"/>
      <c r="AR13" s="400"/>
      <c r="AS13" s="400"/>
      <c r="AT13" s="400"/>
      <c r="AU13" s="400"/>
      <c r="AV13" s="400"/>
      <c r="AW13" s="400"/>
      <c r="AX13" s="400"/>
      <c r="AY13" s="400"/>
      <c r="AZ13" s="400"/>
      <c r="BA13" s="400"/>
      <c r="BB13" s="400"/>
      <c r="BC13" s="400"/>
      <c r="BD13" s="400"/>
      <c r="BE13" s="400"/>
      <c r="BF13" s="400"/>
      <c r="BG13" s="400"/>
      <c r="BH13" s="400"/>
      <c r="BI13" s="400"/>
      <c r="BJ13" s="400"/>
      <c r="BK13" s="400"/>
      <c r="BL13" s="400"/>
      <c r="BM13" s="400"/>
      <c r="BN13" s="400"/>
      <c r="BO13" s="400"/>
      <c r="BP13" s="400"/>
      <c r="BQ13" s="400"/>
      <c r="BR13" s="400"/>
      <c r="BS13" s="400"/>
      <c r="BT13" s="400"/>
      <c r="BU13" s="400"/>
      <c r="BV13" s="400"/>
      <c r="BW13" s="400"/>
      <c r="BX13" s="400"/>
      <c r="BY13" s="400"/>
      <c r="BZ13" s="400"/>
      <c r="CA13" s="400"/>
      <c r="CB13" s="400"/>
      <c r="CC13" s="400"/>
      <c r="CD13" s="400"/>
      <c r="CE13" s="400"/>
      <c r="CF13" s="400"/>
      <c r="CG13" s="400"/>
      <c r="CH13" s="400"/>
      <c r="CI13" s="400"/>
      <c r="CJ13" s="400"/>
      <c r="CK13" s="400"/>
      <c r="CL13" s="400"/>
      <c r="CM13" s="400"/>
      <c r="CN13" s="400"/>
      <c r="CO13" s="400"/>
      <c r="CP13" s="400"/>
      <c r="CQ13" s="400"/>
      <c r="CR13" s="400"/>
      <c r="CS13" s="400"/>
      <c r="CT13" s="400"/>
      <c r="CU13" s="400"/>
      <c r="CV13" s="400"/>
      <c r="CW13" s="400"/>
      <c r="CX13" s="400"/>
      <c r="CY13" s="400"/>
      <c r="CZ13" s="400"/>
      <c r="DA13" s="400"/>
      <c r="DB13" s="400"/>
      <c r="DC13" s="400"/>
      <c r="DD13" s="400"/>
      <c r="DE13" s="400"/>
      <c r="DF13" s="400"/>
      <c r="DG13" s="400"/>
      <c r="DH13" s="400"/>
      <c r="DI13" s="400"/>
      <c r="DJ13" s="400"/>
      <c r="DK13" s="400"/>
      <c r="DL13" s="400"/>
      <c r="DM13" s="400"/>
      <c r="DN13" s="400"/>
      <c r="DO13" s="400"/>
      <c r="DP13" s="400"/>
      <c r="DQ13" s="400"/>
      <c r="DR13" s="400"/>
      <c r="DS13" s="400"/>
      <c r="DT13" s="400"/>
      <c r="DU13" s="400"/>
      <c r="DV13" s="400"/>
      <c r="DW13" s="400"/>
      <c r="DX13" s="400"/>
      <c r="DY13" s="400"/>
      <c r="DZ13" s="400"/>
      <c r="EA13" s="400"/>
      <c r="EB13" s="400"/>
      <c r="EC13" s="400"/>
      <c r="ED13" s="400"/>
      <c r="EE13" s="400"/>
      <c r="EF13" s="400"/>
      <c r="EG13" s="400"/>
      <c r="EH13" s="400"/>
      <c r="EI13" s="400"/>
      <c r="EJ13" s="400"/>
      <c r="EK13" s="400"/>
      <c r="EL13" s="400"/>
      <c r="EM13" s="400"/>
      <c r="EN13" s="400"/>
      <c r="EO13" s="400"/>
      <c r="EP13" s="400"/>
      <c r="EQ13" s="400"/>
      <c r="ER13" s="400"/>
      <c r="ES13" s="400"/>
      <c r="ET13" s="400"/>
      <c r="EU13" s="400"/>
      <c r="EV13" s="400"/>
      <c r="EW13" s="400"/>
      <c r="EX13" s="400"/>
      <c r="EY13" s="400"/>
      <c r="EZ13" s="400"/>
      <c r="FA13" s="400"/>
      <c r="FB13" s="400"/>
      <c r="FC13" s="400"/>
      <c r="FD13" s="400"/>
      <c r="FE13" s="400"/>
      <c r="FF13" s="400"/>
      <c r="FG13" s="400"/>
      <c r="FH13" s="400"/>
      <c r="FI13" s="400"/>
      <c r="FJ13" s="400"/>
      <c r="FK13" s="400"/>
      <c r="FL13" s="400"/>
      <c r="FM13" s="400"/>
      <c r="FN13" s="400"/>
      <c r="FO13" s="400"/>
      <c r="FP13" s="400"/>
      <c r="FQ13" s="400"/>
      <c r="FR13" s="400"/>
      <c r="FS13" s="400"/>
      <c r="FT13" s="400"/>
      <c r="FU13" s="400"/>
      <c r="FV13" s="400"/>
      <c r="FW13" s="400"/>
      <c r="FX13" s="59"/>
    </row>
    <row r="14" spans="1:180" s="69" customFormat="1" ht="13.5" customHeight="1" x14ac:dyDescent="0.25">
      <c r="A14" s="287" t="s">
        <v>54</v>
      </c>
      <c r="B14" s="34">
        <v>98.485617274753679</v>
      </c>
      <c r="C14" s="58"/>
      <c r="D14" s="401">
        <v>98.331741247649461</v>
      </c>
      <c r="E14" s="401">
        <v>0.3092867720854186</v>
      </c>
      <c r="F14" s="401">
        <v>97.725305400729383</v>
      </c>
      <c r="G14" s="401">
        <v>98.938177094569539</v>
      </c>
      <c r="H14" s="401">
        <v>0.31453401329126962</v>
      </c>
      <c r="I14" s="405">
        <v>4822.0520280000337</v>
      </c>
      <c r="J14" s="405">
        <v>11158</v>
      </c>
      <c r="K14" s="401"/>
      <c r="L14" s="401">
        <v>-0.20000000000000284</v>
      </c>
      <c r="M14" s="401"/>
      <c r="N14" s="401" t="s">
        <v>463</v>
      </c>
      <c r="O14" s="401"/>
      <c r="P14" s="401">
        <v>98.266746867173254</v>
      </c>
      <c r="Q14" s="401">
        <v>0.36990592879369788</v>
      </c>
      <c r="R14" s="401">
        <v>97.541451752009479</v>
      </c>
      <c r="S14" s="401">
        <v>98.992041982337014</v>
      </c>
      <c r="T14" s="401">
        <v>0.37643042085609912</v>
      </c>
      <c r="U14" s="405">
        <v>4508.5450889999865</v>
      </c>
      <c r="V14" s="405">
        <v>10588</v>
      </c>
      <c r="W14" s="401"/>
      <c r="X14" s="401">
        <v>-6.4994380476207425E-2</v>
      </c>
      <c r="Y14" s="401" t="s">
        <v>463</v>
      </c>
      <c r="Z14" s="401"/>
      <c r="AA14" s="401"/>
      <c r="AB14" s="401">
        <v>99.030731953825025</v>
      </c>
      <c r="AC14" s="401">
        <v>0.1564839652023893</v>
      </c>
      <c r="AD14" s="401">
        <v>98.723904730631588</v>
      </c>
      <c r="AE14" s="401">
        <v>99.337559177018463</v>
      </c>
      <c r="AF14" s="401">
        <v>0.15801555952888741</v>
      </c>
      <c r="AG14" s="405">
        <v>3945.2511770000046</v>
      </c>
      <c r="AH14" s="405">
        <v>9986</v>
      </c>
      <c r="AI14" s="401"/>
      <c r="AJ14" s="401">
        <v>0.7</v>
      </c>
      <c r="AK14" s="401"/>
      <c r="AL14" s="401" t="s">
        <v>466</v>
      </c>
      <c r="AM14" s="401"/>
      <c r="AN14" s="401">
        <v>98.45898318592036</v>
      </c>
      <c r="AO14" s="401">
        <v>0.40644546018990407</v>
      </c>
      <c r="AP14" s="401">
        <v>97.662039617570812</v>
      </c>
      <c r="AQ14" s="401">
        <v>99.255926754269908</v>
      </c>
      <c r="AR14" s="401">
        <v>0.41280688367704554</v>
      </c>
      <c r="AS14" s="405">
        <v>3724.1413899999957</v>
      </c>
      <c r="AT14" s="405">
        <v>9708</v>
      </c>
      <c r="AU14" s="401"/>
      <c r="AV14" s="401">
        <f t="shared" ref="AV14:AV15" si="0">ABS(ROUND(AN14,1))-ABS(ROUND(AB14,1))</f>
        <v>-0.5</v>
      </c>
      <c r="AW14" s="401"/>
      <c r="AX14" s="401" t="s">
        <v>463</v>
      </c>
      <c r="AY14" s="401"/>
      <c r="AZ14" s="406">
        <v>48.260662059107887</v>
      </c>
      <c r="BA14" s="401"/>
      <c r="BB14" s="401">
        <v>46.292308075830668</v>
      </c>
      <c r="BC14" s="401">
        <v>0.67731964509161813</v>
      </c>
      <c r="BD14" s="401">
        <v>44.964249442001076</v>
      </c>
      <c r="BE14" s="401">
        <v>47.62036670966026</v>
      </c>
      <c r="BF14" s="401">
        <v>1.4631364761119969</v>
      </c>
      <c r="BG14" s="401"/>
      <c r="BH14" s="401">
        <v>-2</v>
      </c>
      <c r="BI14" s="401"/>
      <c r="BJ14" s="401" t="s">
        <v>464</v>
      </c>
      <c r="BK14" s="401"/>
      <c r="BL14" s="401">
        <v>47.200864143601116</v>
      </c>
      <c r="BM14" s="401">
        <v>0.76577505918466104</v>
      </c>
      <c r="BN14" s="401">
        <v>45.699366420782383</v>
      </c>
      <c r="BO14" s="401">
        <v>48.702361866419849</v>
      </c>
      <c r="BP14" s="401">
        <v>1.622375083758874</v>
      </c>
      <c r="BQ14" s="401"/>
      <c r="BR14" s="401">
        <v>0.90855606777044784</v>
      </c>
      <c r="BS14" s="401"/>
      <c r="BT14" s="401" t="s">
        <v>463</v>
      </c>
      <c r="BU14" s="401"/>
      <c r="BV14" s="401">
        <v>46.853502899786932</v>
      </c>
      <c r="BW14" s="401">
        <v>0.73644590524383602</v>
      </c>
      <c r="BX14" s="401">
        <v>45.409510527495627</v>
      </c>
      <c r="BY14" s="401">
        <v>48.297495272078237</v>
      </c>
      <c r="BZ14" s="401">
        <v>1.571805435377992</v>
      </c>
      <c r="CA14" s="401"/>
      <c r="CB14" s="401">
        <v>-0.3</v>
      </c>
      <c r="CC14" s="401"/>
      <c r="CD14" s="401" t="s">
        <v>463</v>
      </c>
      <c r="CE14" s="401"/>
      <c r="CF14" s="401">
        <v>47.247552435618992</v>
      </c>
      <c r="CG14" s="401">
        <v>0.71081753116290181</v>
      </c>
      <c r="CH14" s="401">
        <v>45.853806919529227</v>
      </c>
      <c r="CI14" s="401">
        <v>48.641297951708751</v>
      </c>
      <c r="CJ14" s="401">
        <v>1.5044536584862978</v>
      </c>
      <c r="CK14" s="401"/>
      <c r="CL14" s="401">
        <f t="shared" ref="CL14:CL15" si="1">ABS(ROUND(CF14,1))-ABS(ROUND(BV14,1))</f>
        <v>0.30000000000000426</v>
      </c>
      <c r="CM14" s="401"/>
      <c r="CN14" s="401" t="s">
        <v>463</v>
      </c>
      <c r="CO14" s="401"/>
      <c r="CP14" s="406">
        <v>91.245394841678404</v>
      </c>
      <c r="CQ14" s="401"/>
      <c r="CR14" s="401">
        <v>91.677986094621176</v>
      </c>
      <c r="CS14" s="401">
        <v>0.38228583748603584</v>
      </c>
      <c r="CT14" s="401">
        <v>90.928416802274086</v>
      </c>
      <c r="CU14" s="401">
        <v>92.427555386968265</v>
      </c>
      <c r="CV14" s="401">
        <v>0.41698760386324069</v>
      </c>
      <c r="CW14" s="401"/>
      <c r="CX14" s="401">
        <v>0.5</v>
      </c>
      <c r="CY14" s="401"/>
      <c r="CZ14" s="401" t="s">
        <v>463</v>
      </c>
      <c r="DA14" s="401"/>
      <c r="DB14" s="401">
        <v>91.951511766709757</v>
      </c>
      <c r="DC14" s="401">
        <v>0.40929911960393234</v>
      </c>
      <c r="DD14" s="401">
        <v>91.148976232722333</v>
      </c>
      <c r="DE14" s="401">
        <v>92.754047300697181</v>
      </c>
      <c r="DF14" s="401">
        <v>0.4451249487255472</v>
      </c>
      <c r="DG14" s="401"/>
      <c r="DH14" s="401">
        <v>0.27352567208858147</v>
      </c>
      <c r="DI14" s="401" t="s">
        <v>463</v>
      </c>
      <c r="DJ14" s="401" t="s">
        <v>463</v>
      </c>
      <c r="DK14" s="401"/>
      <c r="DL14" s="401">
        <v>90.820250726992683</v>
      </c>
      <c r="DM14" s="401">
        <v>0.42204980821652421</v>
      </c>
      <c r="DN14" s="401">
        <v>89.992713090552314</v>
      </c>
      <c r="DO14" s="401">
        <v>91.647788363433051</v>
      </c>
      <c r="DP14" s="401">
        <v>0.46470892211607479</v>
      </c>
      <c r="DQ14" s="401"/>
      <c r="DR14" s="401">
        <v>-1.2</v>
      </c>
      <c r="DS14" s="401"/>
      <c r="DT14" s="401" t="s">
        <v>465</v>
      </c>
      <c r="DU14" s="401"/>
      <c r="DV14" s="401">
        <v>91.584059511083311</v>
      </c>
      <c r="DW14" s="401">
        <v>0.40397021312198422</v>
      </c>
      <c r="DX14" s="401">
        <v>90.791969208735992</v>
      </c>
      <c r="DY14" s="401">
        <v>92.376149813430615</v>
      </c>
      <c r="DZ14" s="401">
        <v>0.44109227662385575</v>
      </c>
      <c r="EA14" s="401"/>
      <c r="EB14" s="401">
        <v>0.76380878409062802</v>
      </c>
      <c r="EC14" s="401"/>
      <c r="ED14" s="401" t="s">
        <v>463</v>
      </c>
      <c r="EE14" s="401"/>
      <c r="EF14" s="406">
        <v>45.455421995523601</v>
      </c>
      <c r="EG14" s="401"/>
      <c r="EH14" s="401">
        <v>46.580502924896379</v>
      </c>
      <c r="EI14" s="401">
        <v>0.66954471132582116</v>
      </c>
      <c r="EJ14" s="401">
        <v>45.267689039967763</v>
      </c>
      <c r="EK14" s="401">
        <v>47.893316809824995</v>
      </c>
      <c r="EL14" s="401">
        <v>1.4373926198378646</v>
      </c>
      <c r="EM14" s="401"/>
      <c r="EN14" s="401">
        <v>1.1000000000000014</v>
      </c>
      <c r="EO14" s="401"/>
      <c r="EP14" s="401" t="s">
        <v>463</v>
      </c>
      <c r="EQ14" s="401"/>
      <c r="ER14" s="401">
        <v>44.915572950573214</v>
      </c>
      <c r="ES14" s="401">
        <v>0.74525298668762552</v>
      </c>
      <c r="ET14" s="401">
        <v>43.454313995983142</v>
      </c>
      <c r="EU14" s="401">
        <v>46.376831905163286</v>
      </c>
      <c r="EV14" s="401">
        <v>1.6592307249597593</v>
      </c>
      <c r="EW14" s="401"/>
      <c r="EX14" s="401">
        <v>-1.6649299743231651</v>
      </c>
      <c r="EY14" s="401"/>
      <c r="EZ14" s="401" t="s">
        <v>466</v>
      </c>
      <c r="FA14" s="401"/>
      <c r="FB14" s="401">
        <v>44.645159928327281</v>
      </c>
      <c r="FC14" s="401">
        <v>0.74871458552720782</v>
      </c>
      <c r="FD14" s="401">
        <v>43.177111640155225</v>
      </c>
      <c r="FE14" s="401">
        <v>46.113208216499338</v>
      </c>
      <c r="FF14" s="401">
        <v>1.6770341661429453</v>
      </c>
      <c r="FG14" s="401"/>
      <c r="FH14" s="401">
        <v>-0.3</v>
      </c>
      <c r="FI14" s="401"/>
      <c r="FJ14" s="401" t="s">
        <v>463</v>
      </c>
      <c r="FK14" s="401"/>
      <c r="FL14" s="401">
        <v>42.513243278219583</v>
      </c>
      <c r="FM14" s="401">
        <v>0.72151761603835551</v>
      </c>
      <c r="FN14" s="401">
        <v>41.098517419548017</v>
      </c>
      <c r="FO14" s="401">
        <v>43.927969136891143</v>
      </c>
      <c r="FP14" s="401">
        <v>1.6971596622645917</v>
      </c>
      <c r="FQ14" s="401"/>
      <c r="FR14" s="401">
        <v>-2.1319166501076978</v>
      </c>
      <c r="FS14" s="401"/>
      <c r="FT14" s="401" t="s">
        <v>464</v>
      </c>
      <c r="FU14" s="401"/>
      <c r="FV14" s="407">
        <v>3325.4664570000059</v>
      </c>
      <c r="FW14" s="407">
        <v>8681</v>
      </c>
      <c r="FX14" s="58"/>
    </row>
    <row r="15" spans="1:180" s="69" customFormat="1" ht="13.5" customHeight="1" x14ac:dyDescent="0.25">
      <c r="A15" s="287" t="s">
        <v>55</v>
      </c>
      <c r="B15" s="34">
        <v>98.90779798905352</v>
      </c>
      <c r="C15" s="58"/>
      <c r="D15" s="401">
        <v>98.66892216910955</v>
      </c>
      <c r="E15" s="401">
        <v>0.32152697167339755</v>
      </c>
      <c r="F15" s="401">
        <v>98.038486279272803</v>
      </c>
      <c r="G15" s="401">
        <v>99.299358058946311</v>
      </c>
      <c r="H15" s="401">
        <v>0.3258644815460025</v>
      </c>
      <c r="I15" s="405">
        <v>4476.9454210000258</v>
      </c>
      <c r="J15" s="405">
        <v>10443</v>
      </c>
      <c r="K15" s="401"/>
      <c r="L15" s="401">
        <v>-0.20000000000000284</v>
      </c>
      <c r="M15" s="401"/>
      <c r="N15" s="401" t="s">
        <v>463</v>
      </c>
      <c r="O15" s="401"/>
      <c r="P15" s="401">
        <v>98.902301104129194</v>
      </c>
      <c r="Q15" s="401">
        <v>0.15991390319004664</v>
      </c>
      <c r="R15" s="401">
        <v>98.588749025608166</v>
      </c>
      <c r="S15" s="401">
        <v>99.215853182650221</v>
      </c>
      <c r="T15" s="401">
        <v>0.16168875891136389</v>
      </c>
      <c r="U15" s="405">
        <v>4254.4431059999797</v>
      </c>
      <c r="V15" s="405">
        <v>10234</v>
      </c>
      <c r="W15" s="401"/>
      <c r="X15" s="401">
        <v>0.23337893501964402</v>
      </c>
      <c r="Y15" s="401" t="s">
        <v>463</v>
      </c>
      <c r="Z15" s="401"/>
      <c r="AA15" s="401"/>
      <c r="AB15" s="401">
        <v>98.70903260597926</v>
      </c>
      <c r="AC15" s="401">
        <v>0.17882028158704991</v>
      </c>
      <c r="AD15" s="401">
        <v>98.358409266526806</v>
      </c>
      <c r="AE15" s="401">
        <v>99.059655945431729</v>
      </c>
      <c r="AF15" s="401">
        <v>0.18115898501493158</v>
      </c>
      <c r="AG15" s="405">
        <v>3869.0484540000034</v>
      </c>
      <c r="AH15" s="405">
        <v>9751</v>
      </c>
      <c r="AI15" s="401"/>
      <c r="AJ15" s="401">
        <v>-0.2</v>
      </c>
      <c r="AK15" s="401"/>
      <c r="AL15" s="401" t="s">
        <v>463</v>
      </c>
      <c r="AM15" s="401"/>
      <c r="AN15" s="401">
        <v>98.045144455298967</v>
      </c>
      <c r="AO15" s="401">
        <v>0.54830802386564537</v>
      </c>
      <c r="AP15" s="401">
        <v>96.970041899374223</v>
      </c>
      <c r="AQ15" s="401">
        <v>99.120247011223711</v>
      </c>
      <c r="AR15" s="401">
        <v>0.55924036515202602</v>
      </c>
      <c r="AS15" s="405">
        <v>3491.6198890000155</v>
      </c>
      <c r="AT15" s="405">
        <v>9117</v>
      </c>
      <c r="AU15" s="401"/>
      <c r="AV15" s="401">
        <f t="shared" si="0"/>
        <v>-0.70000000000000284</v>
      </c>
      <c r="AW15" s="401"/>
      <c r="AX15" s="401" t="s">
        <v>463</v>
      </c>
      <c r="AY15" s="401"/>
      <c r="AZ15" s="406">
        <v>50.17389207957968</v>
      </c>
      <c r="BA15" s="401"/>
      <c r="BB15" s="401">
        <v>46.92195292927773</v>
      </c>
      <c r="BC15" s="401">
        <v>0.74349528900959516</v>
      </c>
      <c r="BD15" s="401">
        <v>45.464139997176432</v>
      </c>
      <c r="BE15" s="401">
        <v>48.379765861379035</v>
      </c>
      <c r="BF15" s="401">
        <v>1.5845361128302033</v>
      </c>
      <c r="BG15" s="401"/>
      <c r="BH15" s="401">
        <v>-3.3000000000000043</v>
      </c>
      <c r="BI15" s="401"/>
      <c r="BJ15" s="401" t="s">
        <v>465</v>
      </c>
      <c r="BK15" s="401"/>
      <c r="BL15" s="401">
        <v>48.828203792619348</v>
      </c>
      <c r="BM15" s="401">
        <v>0.74193747754279249</v>
      </c>
      <c r="BN15" s="401">
        <v>47.373445741096361</v>
      </c>
      <c r="BO15" s="401">
        <v>50.282961844142335</v>
      </c>
      <c r="BP15" s="401">
        <v>1.519485502055147</v>
      </c>
      <c r="BQ15" s="401"/>
      <c r="BR15" s="401">
        <v>1.9062508633416186</v>
      </c>
      <c r="BS15" s="401"/>
      <c r="BT15" s="401" t="s">
        <v>466</v>
      </c>
      <c r="BU15" s="401"/>
      <c r="BV15" s="401">
        <v>48.302550671138619</v>
      </c>
      <c r="BW15" s="401">
        <v>0.76245827336159111</v>
      </c>
      <c r="BX15" s="401">
        <v>46.807554333885577</v>
      </c>
      <c r="BY15" s="401">
        <v>49.79754700839166</v>
      </c>
      <c r="BZ15" s="401">
        <v>1.5785051985198153</v>
      </c>
      <c r="CA15" s="401"/>
      <c r="CB15" s="401">
        <v>-0.5</v>
      </c>
      <c r="CC15" s="401"/>
      <c r="CD15" s="401" t="s">
        <v>463</v>
      </c>
      <c r="CE15" s="401"/>
      <c r="CF15" s="401">
        <v>49.380377074233515</v>
      </c>
      <c r="CG15" s="401">
        <v>0.74260497076340182</v>
      </c>
      <c r="CH15" s="401">
        <v>47.924303886879528</v>
      </c>
      <c r="CI15" s="401">
        <v>50.836450261587508</v>
      </c>
      <c r="CJ15" s="401">
        <v>1.5038462943428799</v>
      </c>
      <c r="CK15" s="401"/>
      <c r="CL15" s="401">
        <f t="shared" si="1"/>
        <v>1.1000000000000014</v>
      </c>
      <c r="CM15" s="401"/>
      <c r="CN15" s="401" t="s">
        <v>463</v>
      </c>
      <c r="CO15" s="401"/>
      <c r="CP15" s="406">
        <v>92.337896860871339</v>
      </c>
      <c r="CQ15" s="401"/>
      <c r="CR15" s="401">
        <v>92.692658344651605</v>
      </c>
      <c r="CS15" s="401">
        <v>0.41442341233326135</v>
      </c>
      <c r="CT15" s="401">
        <v>91.880075106000874</v>
      </c>
      <c r="CU15" s="401">
        <v>93.505241583302336</v>
      </c>
      <c r="CV15" s="401">
        <v>0.44709410619376599</v>
      </c>
      <c r="CW15" s="401"/>
      <c r="CX15" s="401">
        <v>0.40000000000000568</v>
      </c>
      <c r="CY15" s="401"/>
      <c r="CZ15" s="401" t="s">
        <v>463</v>
      </c>
      <c r="DA15" s="401"/>
      <c r="DB15" s="401">
        <v>92.962156927918244</v>
      </c>
      <c r="DC15" s="401">
        <v>0.35851759853296628</v>
      </c>
      <c r="DD15" s="401">
        <v>92.259191544897206</v>
      </c>
      <c r="DE15" s="401">
        <v>93.665122310939267</v>
      </c>
      <c r="DF15" s="401">
        <v>0.38565972475332799</v>
      </c>
      <c r="DG15" s="401"/>
      <c r="DH15" s="401">
        <v>0.269498583266639</v>
      </c>
      <c r="DI15" s="401" t="s">
        <v>463</v>
      </c>
      <c r="DJ15" s="401" t="s">
        <v>463</v>
      </c>
      <c r="DK15" s="401"/>
      <c r="DL15" s="401">
        <v>92.287260897845584</v>
      </c>
      <c r="DM15" s="401">
        <v>0.43305460050734124</v>
      </c>
      <c r="DN15" s="401">
        <v>91.438145524312205</v>
      </c>
      <c r="DO15" s="401">
        <v>93.136376271378978</v>
      </c>
      <c r="DP15" s="401">
        <v>0.46924634699766099</v>
      </c>
      <c r="DQ15" s="401"/>
      <c r="DR15" s="401">
        <v>-0.7</v>
      </c>
      <c r="DS15" s="401"/>
      <c r="DT15" s="401" t="s">
        <v>463</v>
      </c>
      <c r="DU15" s="401"/>
      <c r="DV15" s="401">
        <v>92.487463761080107</v>
      </c>
      <c r="DW15" s="401">
        <v>0.53784191329557751</v>
      </c>
      <c r="DX15" s="401">
        <v>91.432882631384999</v>
      </c>
      <c r="DY15" s="401">
        <v>93.542044890775202</v>
      </c>
      <c r="DZ15" s="401">
        <v>0.58152952997496743</v>
      </c>
      <c r="EA15" s="401"/>
      <c r="EB15" s="401">
        <v>0.20020286323452297</v>
      </c>
      <c r="EC15" s="401"/>
      <c r="ED15" s="401" t="s">
        <v>463</v>
      </c>
      <c r="EE15" s="401"/>
      <c r="EF15" s="406">
        <v>44.528809008673392</v>
      </c>
      <c r="EG15" s="401"/>
      <c r="EH15" s="401">
        <v>46.011303343527373</v>
      </c>
      <c r="EI15" s="401">
        <v>0.75846628826354845</v>
      </c>
      <c r="EJ15" s="401">
        <v>44.524135933137501</v>
      </c>
      <c r="EK15" s="401">
        <v>47.498470753917246</v>
      </c>
      <c r="EL15" s="401">
        <v>1.648434695711017</v>
      </c>
      <c r="EM15" s="401"/>
      <c r="EN15" s="401">
        <v>1.5</v>
      </c>
      <c r="EO15" s="401"/>
      <c r="EP15" s="401" t="s">
        <v>463</v>
      </c>
      <c r="EQ15" s="401"/>
      <c r="ER15" s="401">
        <v>43.250605763917818</v>
      </c>
      <c r="ES15" s="401">
        <v>0.73401814814446964</v>
      </c>
      <c r="ET15" s="401">
        <v>41.811375581728278</v>
      </c>
      <c r="EU15" s="401">
        <v>44.689835946107351</v>
      </c>
      <c r="EV15" s="401">
        <v>1.6971280174689036</v>
      </c>
      <c r="EW15" s="401"/>
      <c r="EX15" s="401">
        <v>-2.7606975796095554</v>
      </c>
      <c r="EY15" s="401"/>
      <c r="EZ15" s="401" t="s">
        <v>465</v>
      </c>
      <c r="FA15" s="401"/>
      <c r="FB15" s="401">
        <v>42.76026004364418</v>
      </c>
      <c r="FC15" s="401">
        <v>0.73939375566473586</v>
      </c>
      <c r="FD15" s="401">
        <v>41.310487649368746</v>
      </c>
      <c r="FE15" s="401">
        <v>44.210032437919622</v>
      </c>
      <c r="FF15" s="401">
        <v>1.7291610362286332</v>
      </c>
      <c r="FG15" s="401"/>
      <c r="FH15" s="401">
        <v>-0.5</v>
      </c>
      <c r="FI15" s="401"/>
      <c r="FJ15" s="401" t="s">
        <v>463</v>
      </c>
      <c r="FK15" s="401"/>
      <c r="FL15" s="401">
        <v>42.797994208291968</v>
      </c>
      <c r="FM15" s="401">
        <v>0.75955629472691899</v>
      </c>
      <c r="FN15" s="401">
        <v>41.30868347300175</v>
      </c>
      <c r="FO15" s="401">
        <v>44.287304943582186</v>
      </c>
      <c r="FP15" s="401">
        <v>1.7747474122975546</v>
      </c>
      <c r="FQ15" s="401"/>
      <c r="FR15" s="401">
        <v>3.7734164647787338E-2</v>
      </c>
      <c r="FS15" s="401"/>
      <c r="FT15" s="401" t="s">
        <v>463</v>
      </c>
      <c r="FU15" s="401"/>
      <c r="FV15" s="405">
        <v>3067.8345990000103</v>
      </c>
      <c r="FW15" s="405">
        <v>8113</v>
      </c>
      <c r="FX15" s="58"/>
    </row>
    <row r="16" spans="1:180" s="69" customFormat="1" ht="8.25" customHeight="1" x14ac:dyDescent="0.25">
      <c r="A16" s="287"/>
      <c r="B16" s="34"/>
      <c r="C16" s="58"/>
      <c r="D16" s="401"/>
      <c r="E16" s="401"/>
      <c r="F16" s="401"/>
      <c r="G16" s="401"/>
      <c r="H16" s="401"/>
      <c r="I16" s="401"/>
      <c r="J16" s="401"/>
      <c r="K16" s="401"/>
      <c r="L16" s="401"/>
      <c r="M16" s="401"/>
      <c r="N16" s="401"/>
      <c r="O16" s="401"/>
      <c r="P16" s="401"/>
      <c r="Q16" s="401"/>
      <c r="R16" s="401"/>
      <c r="S16" s="401"/>
      <c r="T16" s="401"/>
      <c r="U16" s="401"/>
      <c r="V16" s="401"/>
      <c r="W16" s="401"/>
      <c r="X16" s="401"/>
      <c r="Y16" s="401"/>
      <c r="Z16" s="401"/>
      <c r="AA16" s="401"/>
      <c r="AB16" s="401"/>
      <c r="AC16" s="401"/>
      <c r="AD16" s="401"/>
      <c r="AE16" s="401"/>
      <c r="AF16" s="401"/>
      <c r="AG16" s="401"/>
      <c r="AH16" s="401"/>
      <c r="AI16" s="401"/>
      <c r="AJ16" s="401"/>
      <c r="AK16" s="401"/>
      <c r="AL16" s="401"/>
      <c r="AM16" s="401"/>
      <c r="AN16" s="401"/>
      <c r="AO16" s="401"/>
      <c r="AP16" s="401"/>
      <c r="AQ16" s="401"/>
      <c r="AR16" s="401"/>
      <c r="AS16" s="401"/>
      <c r="AT16" s="401"/>
      <c r="AU16" s="401"/>
      <c r="AV16" s="401"/>
      <c r="AW16" s="401"/>
      <c r="AX16" s="401"/>
      <c r="AY16" s="401"/>
      <c r="AZ16" s="406"/>
      <c r="BA16" s="401"/>
      <c r="BB16" s="401"/>
      <c r="BC16" s="401"/>
      <c r="BD16" s="401"/>
      <c r="BE16" s="401"/>
      <c r="BF16" s="401"/>
      <c r="BG16" s="401"/>
      <c r="BH16" s="401"/>
      <c r="BI16" s="401"/>
      <c r="BJ16" s="401"/>
      <c r="BK16" s="401"/>
      <c r="BL16" s="401"/>
      <c r="BM16" s="401"/>
      <c r="BN16" s="401"/>
      <c r="BO16" s="401"/>
      <c r="BP16" s="401"/>
      <c r="BQ16" s="401"/>
      <c r="BR16" s="401"/>
      <c r="BS16" s="401"/>
      <c r="BT16" s="401"/>
      <c r="BU16" s="401"/>
      <c r="BV16" s="401"/>
      <c r="BW16" s="401"/>
      <c r="BX16" s="401"/>
      <c r="BY16" s="401"/>
      <c r="BZ16" s="401"/>
      <c r="CA16" s="401"/>
      <c r="CB16" s="401"/>
      <c r="CC16" s="401"/>
      <c r="CD16" s="401"/>
      <c r="CE16" s="401"/>
      <c r="CF16" s="401"/>
      <c r="CG16" s="401"/>
      <c r="CH16" s="401"/>
      <c r="CI16" s="401"/>
      <c r="CJ16" s="401"/>
      <c r="CK16" s="401"/>
      <c r="CL16" s="401"/>
      <c r="CM16" s="401"/>
      <c r="CN16" s="401"/>
      <c r="CO16" s="401"/>
      <c r="CP16" s="406"/>
      <c r="CQ16" s="401"/>
      <c r="CR16" s="401"/>
      <c r="CS16" s="401"/>
      <c r="CT16" s="401"/>
      <c r="CU16" s="401"/>
      <c r="CV16" s="401"/>
      <c r="CW16" s="401"/>
      <c r="CX16" s="401"/>
      <c r="CY16" s="401"/>
      <c r="CZ16" s="401"/>
      <c r="DA16" s="401"/>
      <c r="DB16" s="401"/>
      <c r="DC16" s="401"/>
      <c r="DD16" s="401"/>
      <c r="DE16" s="401"/>
      <c r="DF16" s="401"/>
      <c r="DG16" s="401"/>
      <c r="DH16" s="401"/>
      <c r="DI16" s="401"/>
      <c r="DJ16" s="401"/>
      <c r="DK16" s="401"/>
      <c r="DL16" s="401"/>
      <c r="DM16" s="401"/>
      <c r="DN16" s="401"/>
      <c r="DO16" s="401"/>
      <c r="DP16" s="401"/>
      <c r="DQ16" s="401"/>
      <c r="DR16" s="401"/>
      <c r="DS16" s="401"/>
      <c r="DT16" s="401"/>
      <c r="DU16" s="401"/>
      <c r="DV16" s="401"/>
      <c r="DW16" s="401"/>
      <c r="DX16" s="401"/>
      <c r="DY16" s="401"/>
      <c r="DZ16" s="401"/>
      <c r="EA16" s="401"/>
      <c r="EB16" s="401"/>
      <c r="EC16" s="401"/>
      <c r="ED16" s="401"/>
      <c r="EE16" s="401"/>
      <c r="EF16" s="406"/>
      <c r="EG16" s="401"/>
      <c r="EH16" s="401"/>
      <c r="EI16" s="401"/>
      <c r="EJ16" s="401"/>
      <c r="EK16" s="401"/>
      <c r="EL16" s="401"/>
      <c r="EM16" s="401"/>
      <c r="EN16" s="401"/>
      <c r="EO16" s="401"/>
      <c r="EP16" s="401"/>
      <c r="EQ16" s="401"/>
      <c r="ER16" s="401"/>
      <c r="ES16" s="401"/>
      <c r="ET16" s="401"/>
      <c r="EU16" s="401"/>
      <c r="EV16" s="401"/>
      <c r="EW16" s="401"/>
      <c r="EX16" s="401"/>
      <c r="EY16" s="401"/>
      <c r="EZ16" s="401"/>
      <c r="FA16" s="401"/>
      <c r="FB16" s="401"/>
      <c r="FC16" s="401"/>
      <c r="FD16" s="401"/>
      <c r="FE16" s="401"/>
      <c r="FF16" s="401"/>
      <c r="FG16" s="401"/>
      <c r="FH16" s="401"/>
      <c r="FI16" s="401"/>
      <c r="FJ16" s="401"/>
      <c r="FK16" s="401"/>
      <c r="FL16" s="401"/>
      <c r="FM16" s="401"/>
      <c r="FN16" s="401"/>
      <c r="FO16" s="401"/>
      <c r="FP16" s="401"/>
      <c r="FQ16" s="401"/>
      <c r="FR16" s="401"/>
      <c r="FS16" s="401"/>
      <c r="FT16" s="401"/>
      <c r="FU16" s="401"/>
      <c r="FV16" s="405"/>
      <c r="FW16" s="405"/>
      <c r="FX16" s="58"/>
    </row>
    <row r="17" spans="1:180" s="69" customFormat="1" ht="13.5" customHeight="1" x14ac:dyDescent="0.25">
      <c r="A17" s="286" t="s">
        <v>56</v>
      </c>
      <c r="B17" s="34"/>
      <c r="C17" s="58"/>
      <c r="D17" s="401"/>
      <c r="E17" s="401"/>
      <c r="F17" s="401"/>
      <c r="G17" s="401"/>
      <c r="H17" s="401"/>
      <c r="I17" s="401"/>
      <c r="J17" s="401"/>
      <c r="K17" s="401"/>
      <c r="L17" s="401"/>
      <c r="M17" s="401"/>
      <c r="N17" s="401"/>
      <c r="O17" s="401"/>
      <c r="P17" s="401"/>
      <c r="Q17" s="401"/>
      <c r="R17" s="401"/>
      <c r="S17" s="401"/>
      <c r="T17" s="401"/>
      <c r="U17" s="401"/>
      <c r="V17" s="401"/>
      <c r="W17" s="401"/>
      <c r="X17" s="401"/>
      <c r="Y17" s="401"/>
      <c r="Z17" s="401"/>
      <c r="AA17" s="401"/>
      <c r="AB17" s="401"/>
      <c r="AC17" s="401"/>
      <c r="AD17" s="401"/>
      <c r="AE17" s="401"/>
      <c r="AF17" s="401"/>
      <c r="AG17" s="401"/>
      <c r="AH17" s="401"/>
      <c r="AI17" s="401"/>
      <c r="AJ17" s="401"/>
      <c r="AK17" s="401"/>
      <c r="AL17" s="401"/>
      <c r="AM17" s="401"/>
      <c r="AN17" s="401"/>
      <c r="AO17" s="401"/>
      <c r="AP17" s="401"/>
      <c r="AQ17" s="401"/>
      <c r="AR17" s="401"/>
      <c r="AS17" s="401"/>
      <c r="AT17" s="401"/>
      <c r="AU17" s="401"/>
      <c r="AV17" s="401"/>
      <c r="AW17" s="401"/>
      <c r="AX17" s="401"/>
      <c r="AY17" s="401"/>
      <c r="AZ17" s="406"/>
      <c r="BA17" s="401"/>
      <c r="BB17" s="401"/>
      <c r="BC17" s="401"/>
      <c r="BD17" s="401"/>
      <c r="BE17" s="401"/>
      <c r="BF17" s="401"/>
      <c r="BG17" s="401"/>
      <c r="BH17" s="401"/>
      <c r="BI17" s="401"/>
      <c r="BJ17" s="401"/>
      <c r="BK17" s="401"/>
      <c r="BL17" s="401"/>
      <c r="BM17" s="401"/>
      <c r="BN17" s="401"/>
      <c r="BO17" s="401"/>
      <c r="BP17" s="401"/>
      <c r="BQ17" s="401"/>
      <c r="BR17" s="401"/>
      <c r="BS17" s="401"/>
      <c r="BT17" s="401"/>
      <c r="BU17" s="401"/>
      <c r="BV17" s="401"/>
      <c r="BW17" s="401"/>
      <c r="BX17" s="401"/>
      <c r="BY17" s="401"/>
      <c r="BZ17" s="401"/>
      <c r="CA17" s="401"/>
      <c r="CB17" s="401"/>
      <c r="CC17" s="401"/>
      <c r="CD17" s="401"/>
      <c r="CE17" s="401"/>
      <c r="CF17" s="401"/>
      <c r="CG17" s="401"/>
      <c r="CH17" s="401"/>
      <c r="CI17" s="401"/>
      <c r="CJ17" s="401"/>
      <c r="CK17" s="401"/>
      <c r="CL17" s="401"/>
      <c r="CM17" s="401"/>
      <c r="CN17" s="401"/>
      <c r="CO17" s="401"/>
      <c r="CP17" s="406"/>
      <c r="CQ17" s="401"/>
      <c r="CR17" s="401"/>
      <c r="CS17" s="401"/>
      <c r="CT17" s="401"/>
      <c r="CU17" s="401"/>
      <c r="CV17" s="401"/>
      <c r="CW17" s="401"/>
      <c r="CX17" s="401"/>
      <c r="CY17" s="401"/>
      <c r="CZ17" s="401"/>
      <c r="DA17" s="401"/>
      <c r="DB17" s="401"/>
      <c r="DC17" s="401"/>
      <c r="DD17" s="401"/>
      <c r="DE17" s="401"/>
      <c r="DF17" s="401"/>
      <c r="DG17" s="401"/>
      <c r="DH17" s="401"/>
      <c r="DI17" s="401"/>
      <c r="DJ17" s="401"/>
      <c r="DK17" s="401"/>
      <c r="DL17" s="401"/>
      <c r="DM17" s="401"/>
      <c r="DN17" s="401"/>
      <c r="DO17" s="401"/>
      <c r="DP17" s="401"/>
      <c r="DQ17" s="401"/>
      <c r="DR17" s="401"/>
      <c r="DS17" s="401"/>
      <c r="DT17" s="401"/>
      <c r="DU17" s="401"/>
      <c r="DV17" s="401"/>
      <c r="DW17" s="401"/>
      <c r="DX17" s="401"/>
      <c r="DY17" s="401"/>
      <c r="DZ17" s="401"/>
      <c r="EA17" s="401"/>
      <c r="EB17" s="401"/>
      <c r="EC17" s="401"/>
      <c r="ED17" s="401"/>
      <c r="EE17" s="401"/>
      <c r="EF17" s="406"/>
      <c r="EG17" s="401"/>
      <c r="EH17" s="401"/>
      <c r="EI17" s="401"/>
      <c r="EJ17" s="401"/>
      <c r="EK17" s="401"/>
      <c r="EL17" s="401"/>
      <c r="EM17" s="401"/>
      <c r="EN17" s="401"/>
      <c r="EO17" s="401"/>
      <c r="EP17" s="401"/>
      <c r="EQ17" s="401"/>
      <c r="ER17" s="401"/>
      <c r="ES17" s="401"/>
      <c r="ET17" s="401"/>
      <c r="EU17" s="401"/>
      <c r="EV17" s="401"/>
      <c r="EW17" s="401"/>
      <c r="EX17" s="401"/>
      <c r="EY17" s="401"/>
      <c r="EZ17" s="401"/>
      <c r="FA17" s="401"/>
      <c r="FB17" s="401"/>
      <c r="FC17" s="401"/>
      <c r="FD17" s="401"/>
      <c r="FE17" s="401"/>
      <c r="FF17" s="401"/>
      <c r="FG17" s="401"/>
      <c r="FH17" s="401"/>
      <c r="FI17" s="401"/>
      <c r="FJ17" s="401"/>
      <c r="FK17" s="401"/>
      <c r="FL17" s="401"/>
      <c r="FM17" s="401"/>
      <c r="FN17" s="401"/>
      <c r="FO17" s="401"/>
      <c r="FP17" s="401"/>
      <c r="FQ17" s="401"/>
      <c r="FR17" s="401"/>
      <c r="FS17" s="401"/>
      <c r="FT17" s="401"/>
      <c r="FU17" s="401"/>
      <c r="FV17" s="405"/>
      <c r="FW17" s="405"/>
      <c r="FX17" s="58"/>
    </row>
    <row r="18" spans="1:180" s="69" customFormat="1" ht="13.5" customHeight="1" x14ac:dyDescent="0.25">
      <c r="A18" s="267" t="s">
        <v>57</v>
      </c>
      <c r="B18" s="34">
        <v>98.67987552231132</v>
      </c>
      <c r="C18" s="58"/>
      <c r="D18" s="401">
        <v>98.617172549602245</v>
      </c>
      <c r="E18" s="401">
        <v>0.20454344296747798</v>
      </c>
      <c r="F18" s="401">
        <v>98.216112797736514</v>
      </c>
      <c r="G18" s="401">
        <v>99.018232301467989</v>
      </c>
      <c r="H18" s="401">
        <v>0.20741158733241635</v>
      </c>
      <c r="I18" s="405">
        <v>8823.1551930001551</v>
      </c>
      <c r="J18" s="405">
        <v>20469</v>
      </c>
      <c r="K18" s="401"/>
      <c r="L18" s="401">
        <v>-0.10000000000000853</v>
      </c>
      <c r="M18" s="401"/>
      <c r="N18" s="401" t="s">
        <v>463</v>
      </c>
      <c r="O18" s="401"/>
      <c r="P18" s="401">
        <v>98.560947484850075</v>
      </c>
      <c r="Q18" s="401">
        <v>0.21030272979965814</v>
      </c>
      <c r="R18" s="401">
        <v>98.148595233220277</v>
      </c>
      <c r="S18" s="401">
        <v>98.973299736479888</v>
      </c>
      <c r="T18" s="401">
        <v>0.21337328340109962</v>
      </c>
      <c r="U18" s="405">
        <v>8341.6144120000408</v>
      </c>
      <c r="V18" s="405">
        <v>19781</v>
      </c>
      <c r="W18" s="401"/>
      <c r="X18" s="401">
        <v>-5.6225064752169374E-2</v>
      </c>
      <c r="Y18" s="401" t="s">
        <v>463</v>
      </c>
      <c r="Z18" s="401"/>
      <c r="AA18" s="401"/>
      <c r="AB18" s="401">
        <v>98.903300853893612</v>
      </c>
      <c r="AC18" s="401">
        <v>0.12208209020639722</v>
      </c>
      <c r="AD18" s="401">
        <v>98.663927390349059</v>
      </c>
      <c r="AE18" s="401">
        <v>99.14267431743815</v>
      </c>
      <c r="AF18" s="401">
        <v>0.12343580967711568</v>
      </c>
      <c r="AG18" s="405">
        <v>7398.2457530000365</v>
      </c>
      <c r="AH18" s="405">
        <v>18759</v>
      </c>
      <c r="AI18" s="401"/>
      <c r="AJ18" s="401">
        <v>0.3</v>
      </c>
      <c r="AK18" s="401"/>
      <c r="AL18" s="401" t="s">
        <v>463</v>
      </c>
      <c r="AM18" s="401"/>
      <c r="AN18" s="401">
        <v>98.226366735046469</v>
      </c>
      <c r="AO18" s="401">
        <v>0.45610623379720389</v>
      </c>
      <c r="AP18" s="401">
        <v>97.332050116676612</v>
      </c>
      <c r="AQ18" s="401">
        <v>99.120683353416325</v>
      </c>
      <c r="AR18" s="401">
        <v>0.46434195721347843</v>
      </c>
      <c r="AS18" s="405">
        <v>6878.1581519999545</v>
      </c>
      <c r="AT18" s="405">
        <v>18018</v>
      </c>
      <c r="AU18" s="401"/>
      <c r="AV18" s="401">
        <f t="shared" ref="AV18:AV21" si="2">ABS(ROUND(AN18,1))-ABS(ROUND(AB18,1))</f>
        <v>-0.70000000000000284</v>
      </c>
      <c r="AW18" s="401"/>
      <c r="AX18" s="401" t="s">
        <v>463</v>
      </c>
      <c r="AY18" s="401"/>
      <c r="AZ18" s="406">
        <v>48.119127855471284</v>
      </c>
      <c r="BA18" s="401"/>
      <c r="BB18" s="401">
        <v>45.566041903458093</v>
      </c>
      <c r="BC18" s="401">
        <v>0.52092469309291844</v>
      </c>
      <c r="BD18" s="401">
        <v>44.544635627631706</v>
      </c>
      <c r="BE18" s="401">
        <v>46.587448179284479</v>
      </c>
      <c r="BF18" s="401">
        <v>1.1432300707544767</v>
      </c>
      <c r="BG18" s="401"/>
      <c r="BH18" s="401">
        <v>-2.5</v>
      </c>
      <c r="BI18" s="401"/>
      <c r="BJ18" s="401" t="s">
        <v>465</v>
      </c>
      <c r="BK18" s="401"/>
      <c r="BL18" s="401">
        <v>46.80148944496996</v>
      </c>
      <c r="BM18" s="401">
        <v>0.56427784305191298</v>
      </c>
      <c r="BN18" s="401">
        <v>45.695078513695158</v>
      </c>
      <c r="BO18" s="401">
        <v>47.907900376244754</v>
      </c>
      <c r="BP18" s="401">
        <v>1.2056835150842822</v>
      </c>
      <c r="BQ18" s="401"/>
      <c r="BR18" s="401">
        <v>1.2354475415118671</v>
      </c>
      <c r="BS18" s="401"/>
      <c r="BT18" s="401" t="s">
        <v>463</v>
      </c>
      <c r="BU18" s="401"/>
      <c r="BV18" s="401">
        <v>46.503070134442332</v>
      </c>
      <c r="BW18" s="401">
        <v>0.56141888259617367</v>
      </c>
      <c r="BX18" s="401">
        <v>45.402263437905994</v>
      </c>
      <c r="BY18" s="401">
        <v>47.60387683097867</v>
      </c>
      <c r="BZ18" s="401">
        <v>1.2072727262374034</v>
      </c>
      <c r="CA18" s="401"/>
      <c r="CB18" s="401">
        <v>-0.3</v>
      </c>
      <c r="CC18" s="401"/>
      <c r="CD18" s="401" t="s">
        <v>463</v>
      </c>
      <c r="CE18" s="401"/>
      <c r="CF18" s="401">
        <v>47.316843022106944</v>
      </c>
      <c r="CG18" s="401">
        <v>0.5453910484641189</v>
      </c>
      <c r="CH18" s="401">
        <v>46.24745981898198</v>
      </c>
      <c r="CI18" s="401">
        <v>48.386226225231901</v>
      </c>
      <c r="CJ18" s="401">
        <v>1.1526361727245968</v>
      </c>
      <c r="CK18" s="401"/>
      <c r="CL18" s="401">
        <f t="shared" ref="CL18:CL21" si="3">ABS(ROUND(CF18,1))-ABS(ROUND(BV18,1))</f>
        <v>0.79999999999999716</v>
      </c>
      <c r="CM18" s="401"/>
      <c r="CN18" s="401" t="s">
        <v>463</v>
      </c>
      <c r="CO18" s="401"/>
      <c r="CP18" s="406">
        <v>91.541005601774756</v>
      </c>
      <c r="CQ18" s="401"/>
      <c r="CR18" s="401">
        <v>91.888990614904884</v>
      </c>
      <c r="CS18" s="401">
        <v>0.29067489857175577</v>
      </c>
      <c r="CT18" s="401">
        <v>91.319048030951706</v>
      </c>
      <c r="CU18" s="401">
        <v>92.458933198858062</v>
      </c>
      <c r="CV18" s="401">
        <v>0.31633267122275555</v>
      </c>
      <c r="CW18" s="401"/>
      <c r="CX18" s="401">
        <v>0.40000000000000568</v>
      </c>
      <c r="CY18" s="401"/>
      <c r="CZ18" s="401" t="s">
        <v>463</v>
      </c>
      <c r="DA18" s="401"/>
      <c r="DB18" s="401">
        <v>92.186641122042829</v>
      </c>
      <c r="DC18" s="401">
        <v>0.28254363491848516</v>
      </c>
      <c r="DD18" s="401">
        <v>91.632642112361424</v>
      </c>
      <c r="DE18" s="401">
        <v>92.740640131724248</v>
      </c>
      <c r="DF18" s="401">
        <v>0.30649086622478744</v>
      </c>
      <c r="DG18" s="401"/>
      <c r="DH18" s="401">
        <v>0.29765050713794494</v>
      </c>
      <c r="DI18" s="401" t="s">
        <v>463</v>
      </c>
      <c r="DJ18" s="401" t="s">
        <v>463</v>
      </c>
      <c r="DK18" s="401"/>
      <c r="DL18" s="401">
        <v>91.241349242220991</v>
      </c>
      <c r="DM18" s="401">
        <v>0.3080006513488629</v>
      </c>
      <c r="DN18" s="401">
        <v>90.637434429141479</v>
      </c>
      <c r="DO18" s="401">
        <v>91.845264055300518</v>
      </c>
      <c r="DP18" s="401">
        <v>0.33756696268399633</v>
      </c>
      <c r="DQ18" s="401"/>
      <c r="DR18" s="401">
        <v>-1</v>
      </c>
      <c r="DS18" s="401"/>
      <c r="DT18" s="401" t="s">
        <v>465</v>
      </c>
      <c r="DU18" s="401"/>
      <c r="DV18" s="401">
        <v>91.851574913393435</v>
      </c>
      <c r="DW18" s="401">
        <v>0.34319588914320176</v>
      </c>
      <c r="DX18" s="401">
        <v>91.178648725358599</v>
      </c>
      <c r="DY18" s="401">
        <v>92.524501101428257</v>
      </c>
      <c r="DZ18" s="401">
        <v>0.37364181231165616</v>
      </c>
      <c r="EA18" s="401"/>
      <c r="EB18" s="401">
        <f>ABS(ROUND(DV18,1))-ABS(ROUND(DL18,1))</f>
        <v>0.70000000000000284</v>
      </c>
      <c r="EC18" s="401"/>
      <c r="ED18" s="401" t="s">
        <v>463</v>
      </c>
      <c r="EE18" s="401"/>
      <c r="EF18" s="406">
        <v>46.421663082039018</v>
      </c>
      <c r="EG18" s="401"/>
      <c r="EH18" s="401">
        <v>47.6593906882486</v>
      </c>
      <c r="EI18" s="401">
        <v>0.52064515899403185</v>
      </c>
      <c r="EJ18" s="401">
        <v>46.638532510615086</v>
      </c>
      <c r="EK18" s="401">
        <v>48.680248865882106</v>
      </c>
      <c r="EL18" s="401">
        <v>1.0924293229002771</v>
      </c>
      <c r="EM18" s="401"/>
      <c r="EN18" s="401">
        <v>1.3000000000000043</v>
      </c>
      <c r="EO18" s="401"/>
      <c r="EP18" s="401" t="s">
        <v>466</v>
      </c>
      <c r="EQ18" s="401"/>
      <c r="ER18" s="401">
        <v>45.434135220610962</v>
      </c>
      <c r="ES18" s="401">
        <v>0.55556115311342691</v>
      </c>
      <c r="ET18" s="401">
        <v>44.344815587800603</v>
      </c>
      <c r="EU18" s="401">
        <v>46.523454853421313</v>
      </c>
      <c r="EV18" s="401">
        <v>1.2227835974335866</v>
      </c>
      <c r="EW18" s="401"/>
      <c r="EX18" s="401">
        <v>-2.2252554676376377</v>
      </c>
      <c r="EY18" s="401"/>
      <c r="EZ18" s="401" t="s">
        <v>465</v>
      </c>
      <c r="FA18" s="401"/>
      <c r="FB18" s="401">
        <v>45.071137010629847</v>
      </c>
      <c r="FC18" s="401">
        <v>0.54955505869328336</v>
      </c>
      <c r="FD18" s="401">
        <v>43.993592404492809</v>
      </c>
      <c r="FE18" s="401">
        <v>46.148681616766886</v>
      </c>
      <c r="FF18" s="401">
        <v>1.2193059575214908</v>
      </c>
      <c r="FG18" s="401"/>
      <c r="FH18" s="401">
        <v>-0.3</v>
      </c>
      <c r="FI18" s="401"/>
      <c r="FJ18" s="401" t="s">
        <v>463</v>
      </c>
      <c r="FK18" s="401"/>
      <c r="FL18" s="401">
        <v>43.899483679734118</v>
      </c>
      <c r="FM18" s="401">
        <v>0.55121379696196449</v>
      </c>
      <c r="FN18" s="401">
        <v>42.818683440232867</v>
      </c>
      <c r="FO18" s="401">
        <v>44.980283919235369</v>
      </c>
      <c r="FP18" s="401">
        <v>1.2556270615465766</v>
      </c>
      <c r="FQ18" s="401"/>
      <c r="FR18" s="401">
        <v>-1.1716533308957295</v>
      </c>
      <c r="FS18" s="401"/>
      <c r="FT18" s="401" t="s">
        <v>463</v>
      </c>
      <c r="FU18" s="401"/>
      <c r="FV18" s="405">
        <v>6142.8194979999398</v>
      </c>
      <c r="FW18" s="405">
        <v>16200</v>
      </c>
      <c r="FX18" s="58"/>
    </row>
    <row r="19" spans="1:180" s="69" customFormat="1" ht="13.5" customHeight="1" x14ac:dyDescent="0.25">
      <c r="A19" s="267" t="s">
        <v>58</v>
      </c>
      <c r="B19" s="34">
        <v>99.041238546462864</v>
      </c>
      <c r="C19" s="58"/>
      <c r="D19" s="401">
        <v>98.813745799583614</v>
      </c>
      <c r="E19" s="401">
        <v>0.51772712615781291</v>
      </c>
      <c r="F19" s="401">
        <v>97.798609309561641</v>
      </c>
      <c r="G19" s="401">
        <v>99.828882289605588</v>
      </c>
      <c r="H19" s="401">
        <v>0.52394241506427597</v>
      </c>
      <c r="I19" s="405">
        <v>241.78763700000033</v>
      </c>
      <c r="J19" s="405">
        <v>543</v>
      </c>
      <c r="K19" s="401"/>
      <c r="L19" s="401">
        <v>-0.20000000000000284</v>
      </c>
      <c r="M19" s="401"/>
      <c r="N19" s="401" t="s">
        <v>463</v>
      </c>
      <c r="O19" s="401"/>
      <c r="P19" s="401">
        <v>99.471435848132359</v>
      </c>
      <c r="Q19" s="401">
        <v>0.31540333762802175</v>
      </c>
      <c r="R19" s="401">
        <v>98.853006992898912</v>
      </c>
      <c r="S19" s="401">
        <v>100</v>
      </c>
      <c r="T19" s="401">
        <v>0.31707930516813149</v>
      </c>
      <c r="U19" s="405">
        <v>212.61392700000016</v>
      </c>
      <c r="V19" s="405">
        <v>463</v>
      </c>
      <c r="W19" s="401"/>
      <c r="X19" s="401">
        <v>0.65769004854874424</v>
      </c>
      <c r="Y19" s="401" t="s">
        <v>463</v>
      </c>
      <c r="Z19" s="401"/>
      <c r="AA19" s="401"/>
      <c r="AB19" s="401">
        <v>98.516985832039154</v>
      </c>
      <c r="AC19" s="401">
        <v>0.80228251013782159</v>
      </c>
      <c r="AD19" s="401">
        <v>96.943903794631169</v>
      </c>
      <c r="AE19" s="401">
        <v>100</v>
      </c>
      <c r="AF19" s="401">
        <v>0.81435957805857639</v>
      </c>
      <c r="AG19" s="405">
        <v>208.45363900000032</v>
      </c>
      <c r="AH19" s="405">
        <v>434</v>
      </c>
      <c r="AI19" s="401"/>
      <c r="AJ19" s="401">
        <v>-1</v>
      </c>
      <c r="AK19" s="401"/>
      <c r="AL19" s="401" t="s">
        <v>463</v>
      </c>
      <c r="AM19" s="401"/>
      <c r="AN19" s="401">
        <v>99.00320847079665</v>
      </c>
      <c r="AO19" s="401">
        <v>0.55781367892769507</v>
      </c>
      <c r="AP19" s="401">
        <v>97.90946756998521</v>
      </c>
      <c r="AQ19" s="401">
        <v>100</v>
      </c>
      <c r="AR19" s="401">
        <v>0.56342990044836327</v>
      </c>
      <c r="AS19" s="405">
        <v>138.6878760000001</v>
      </c>
      <c r="AT19" s="405">
        <v>323</v>
      </c>
      <c r="AU19" s="401"/>
      <c r="AV19" s="401">
        <f t="shared" si="2"/>
        <v>0.5</v>
      </c>
      <c r="AW19" s="401"/>
      <c r="AX19" s="401" t="s">
        <v>463</v>
      </c>
      <c r="AY19" s="401"/>
      <c r="AZ19" s="406">
        <v>71.682783459185259</v>
      </c>
      <c r="BA19" s="401"/>
      <c r="BB19" s="401">
        <v>69.598234057527932</v>
      </c>
      <c r="BC19" s="401">
        <v>3.199372075961632</v>
      </c>
      <c r="BD19" s="401">
        <v>63.325045705314388</v>
      </c>
      <c r="BE19" s="401">
        <v>75.87142240974147</v>
      </c>
      <c r="BF19" s="401">
        <v>4.5969155960438899</v>
      </c>
      <c r="BG19" s="401"/>
      <c r="BH19" s="401">
        <v>-2.1000000000000085</v>
      </c>
      <c r="BI19" s="401"/>
      <c r="BJ19" s="401" t="s">
        <v>463</v>
      </c>
      <c r="BK19" s="401"/>
      <c r="BL19" s="401">
        <v>76.703052002810651</v>
      </c>
      <c r="BM19" s="401">
        <v>3.1713106775755056</v>
      </c>
      <c r="BN19" s="401">
        <v>70.484886885497659</v>
      </c>
      <c r="BO19" s="401">
        <v>82.921217120123657</v>
      </c>
      <c r="BP19" s="401">
        <v>4.1345299760162062</v>
      </c>
      <c r="BQ19" s="401"/>
      <c r="BR19" s="401">
        <v>7.1048179452827185</v>
      </c>
      <c r="BS19" s="401"/>
      <c r="BT19" s="401" t="s">
        <v>463</v>
      </c>
      <c r="BU19" s="401"/>
      <c r="BV19" s="401">
        <v>68.654605119414427</v>
      </c>
      <c r="BW19" s="401">
        <v>3.0422112331198807</v>
      </c>
      <c r="BX19" s="401">
        <v>62.689564395792587</v>
      </c>
      <c r="BY19" s="401">
        <v>74.619645843036267</v>
      </c>
      <c r="BZ19" s="401">
        <v>4.4311830616874266</v>
      </c>
      <c r="CA19" s="401"/>
      <c r="CB19" s="401">
        <v>-8</v>
      </c>
      <c r="CC19" s="401"/>
      <c r="CD19" s="401" t="s">
        <v>463</v>
      </c>
      <c r="CE19" s="401"/>
      <c r="CF19" s="401">
        <v>71.725089405882088</v>
      </c>
      <c r="CG19" s="401">
        <v>3.2385033245983283</v>
      </c>
      <c r="CH19" s="401">
        <v>65.375148261188656</v>
      </c>
      <c r="CI19" s="401">
        <v>78.075030550575505</v>
      </c>
      <c r="CJ19" s="401">
        <v>4.5151610843900087</v>
      </c>
      <c r="CK19" s="401"/>
      <c r="CL19" s="401">
        <f t="shared" si="3"/>
        <v>3</v>
      </c>
      <c r="CM19" s="401"/>
      <c r="CN19" s="401" t="s">
        <v>463</v>
      </c>
      <c r="CO19" s="401"/>
      <c r="CP19" s="406">
        <v>97.051851457466782</v>
      </c>
      <c r="CQ19" s="401"/>
      <c r="CR19" s="401">
        <v>98.858588547971976</v>
      </c>
      <c r="CS19" s="401">
        <v>0.5717328723991757</v>
      </c>
      <c r="CT19" s="401">
        <v>97.737559824035856</v>
      </c>
      <c r="CU19" s="401">
        <v>99.979617271908083</v>
      </c>
      <c r="CV19" s="401">
        <v>0.5783340434015376</v>
      </c>
      <c r="CW19" s="401"/>
      <c r="CX19" s="401">
        <v>1.8000000000000114</v>
      </c>
      <c r="CY19" s="401"/>
      <c r="CZ19" s="401" t="s">
        <v>463</v>
      </c>
      <c r="DA19" s="401"/>
      <c r="DB19" s="401">
        <v>99.420215092269302</v>
      </c>
      <c r="DC19" s="401">
        <v>0.33835434525361868</v>
      </c>
      <c r="DD19" s="401">
        <v>98.756784920692482</v>
      </c>
      <c r="DE19" s="401">
        <v>100.08364526384612</v>
      </c>
      <c r="DF19" s="401">
        <v>0.34032751280974488</v>
      </c>
      <c r="DG19" s="401"/>
      <c r="DH19" s="401">
        <v>0.56162654429732584</v>
      </c>
      <c r="DI19" s="401" t="s">
        <v>463</v>
      </c>
      <c r="DJ19" s="401" t="s">
        <v>463</v>
      </c>
      <c r="DK19" s="401"/>
      <c r="DL19" s="401">
        <v>97.566208095387324</v>
      </c>
      <c r="DM19" s="401">
        <v>0.956609024535929</v>
      </c>
      <c r="DN19" s="401">
        <v>95.690529074213941</v>
      </c>
      <c r="DO19" s="401">
        <v>99.441887116560707</v>
      </c>
      <c r="DP19" s="401">
        <v>0.98047166453438805</v>
      </c>
      <c r="DQ19" s="401"/>
      <c r="DR19" s="401">
        <v>-1.8</v>
      </c>
      <c r="DS19" s="401"/>
      <c r="DT19" s="401" t="s">
        <v>464</v>
      </c>
      <c r="DU19" s="401"/>
      <c r="DV19" s="401">
        <v>95.203714026238416</v>
      </c>
      <c r="DW19" s="401">
        <v>1.5661525402966885</v>
      </c>
      <c r="DX19" s="401">
        <v>92.132858307500015</v>
      </c>
      <c r="DY19" s="401">
        <v>98.274569744976816</v>
      </c>
      <c r="DZ19" s="401">
        <v>1.6450540363005715</v>
      </c>
      <c r="EA19" s="401"/>
      <c r="EB19" s="401">
        <v>-2.3624940691489087</v>
      </c>
      <c r="EC19" s="401"/>
      <c r="ED19" s="401" t="s">
        <v>463</v>
      </c>
      <c r="EE19" s="401"/>
      <c r="EF19" s="406">
        <v>14.654960096269072</v>
      </c>
      <c r="EG19" s="401"/>
      <c r="EH19" s="401">
        <v>18.162222917097061</v>
      </c>
      <c r="EI19" s="401">
        <v>2.2165879554067147</v>
      </c>
      <c r="EJ19" s="401">
        <v>13.816034535948917</v>
      </c>
      <c r="EK19" s="401">
        <v>22.5084112982452</v>
      </c>
      <c r="EL19" s="401">
        <v>12.204386905306199</v>
      </c>
      <c r="EM19" s="401"/>
      <c r="EN19" s="401">
        <v>3.5</v>
      </c>
      <c r="EO19" s="401"/>
      <c r="EP19" s="401" t="s">
        <v>463</v>
      </c>
      <c r="EQ19" s="401"/>
      <c r="ER19" s="401">
        <v>16.92007638666113</v>
      </c>
      <c r="ES19" s="401">
        <v>2.8930951666121438</v>
      </c>
      <c r="ET19" s="401">
        <v>11.247423885819494</v>
      </c>
      <c r="EU19" s="401">
        <v>22.592728887502769</v>
      </c>
      <c r="EV19" s="401">
        <v>17.098594004533592</v>
      </c>
      <c r="EW19" s="401"/>
      <c r="EX19" s="401">
        <v>-1.2421465304359316</v>
      </c>
      <c r="EY19" s="401"/>
      <c r="EZ19" s="401" t="s">
        <v>463</v>
      </c>
      <c r="FA19" s="401"/>
      <c r="FB19" s="401">
        <v>18.117443042382263</v>
      </c>
      <c r="FC19" s="401">
        <v>2.4978748982428458</v>
      </c>
      <c r="FD19" s="401">
        <v>13.219714269205982</v>
      </c>
      <c r="FE19" s="401">
        <v>23.015171815558542</v>
      </c>
      <c r="FF19" s="401">
        <v>13.787127092932208</v>
      </c>
      <c r="FG19" s="401"/>
      <c r="FH19" s="401">
        <v>1.2</v>
      </c>
      <c r="FI19" s="401"/>
      <c r="FJ19" s="401" t="s">
        <v>463</v>
      </c>
      <c r="FK19" s="401"/>
      <c r="FL19" s="408">
        <v>13.977138600440881</v>
      </c>
      <c r="FM19" s="401">
        <v>2.3795632746889668</v>
      </c>
      <c r="FN19" s="401">
        <v>9.3113762930259245</v>
      </c>
      <c r="FO19" s="401">
        <v>18.642900907855836</v>
      </c>
      <c r="FP19" s="401">
        <v>17.024681107575969</v>
      </c>
      <c r="FQ19" s="401"/>
      <c r="FR19" s="401">
        <v>-4.1403044419413817</v>
      </c>
      <c r="FS19" s="401"/>
      <c r="FT19" s="401" t="s">
        <v>463</v>
      </c>
      <c r="FU19" s="401"/>
      <c r="FV19" s="405">
        <v>104.68466700000002</v>
      </c>
      <c r="FW19" s="405">
        <v>246</v>
      </c>
      <c r="FX19" s="58"/>
    </row>
    <row r="20" spans="1:180" s="69" customFormat="1" ht="13.5" customHeight="1" x14ac:dyDescent="0.25">
      <c r="A20" s="267" t="s">
        <v>59</v>
      </c>
      <c r="B20" s="34">
        <v>99.093670882055349</v>
      </c>
      <c r="C20" s="58"/>
      <c r="D20" s="401">
        <v>94.138439805751915</v>
      </c>
      <c r="E20" s="401">
        <v>4.3243592883184583</v>
      </c>
      <c r="F20" s="401">
        <v>85.659427044501683</v>
      </c>
      <c r="G20" s="401">
        <v>102.61745256700215</v>
      </c>
      <c r="H20" s="401">
        <v>4.5936169085035523</v>
      </c>
      <c r="I20" s="405">
        <v>217.54305300000007</v>
      </c>
      <c r="J20" s="405">
        <v>549</v>
      </c>
      <c r="K20" s="401"/>
      <c r="L20" s="401">
        <v>-5</v>
      </c>
      <c r="M20" s="401"/>
      <c r="N20" s="401" t="s">
        <v>463</v>
      </c>
      <c r="O20" s="401"/>
      <c r="P20" s="401">
        <v>98.136185089964712</v>
      </c>
      <c r="Q20" s="401">
        <v>1.1275239655632459</v>
      </c>
      <c r="R20" s="401">
        <v>95.925386179225427</v>
      </c>
      <c r="S20" s="401">
        <v>100</v>
      </c>
      <c r="T20" s="401">
        <v>1.1489380441369379</v>
      </c>
      <c r="U20" s="405">
        <v>197.52288599999991</v>
      </c>
      <c r="V20" s="405">
        <v>543</v>
      </c>
      <c r="W20" s="401"/>
      <c r="X20" s="401">
        <v>3.9977452842127974</v>
      </c>
      <c r="Y20" s="401" t="s">
        <v>463</v>
      </c>
      <c r="Z20" s="401"/>
      <c r="AA20" s="401"/>
      <c r="AB20" s="401">
        <v>98.497072349822318</v>
      </c>
      <c r="AC20" s="401">
        <v>0.59981304953968229</v>
      </c>
      <c r="AD20" s="401">
        <v>97.320983974330133</v>
      </c>
      <c r="AE20" s="401">
        <v>99.673160725314489</v>
      </c>
      <c r="AF20" s="401">
        <v>0.60896535828941756</v>
      </c>
      <c r="AG20" s="405">
        <v>192.48611199999991</v>
      </c>
      <c r="AH20" s="405">
        <v>507</v>
      </c>
      <c r="AI20" s="401"/>
      <c r="AJ20" s="401">
        <v>0.4</v>
      </c>
      <c r="AK20" s="401"/>
      <c r="AL20" s="401" t="s">
        <v>463</v>
      </c>
      <c r="AM20" s="401"/>
      <c r="AN20" s="401">
        <v>99.179007723721838</v>
      </c>
      <c r="AO20" s="401">
        <v>0.48906198624052499</v>
      </c>
      <c r="AP20" s="401">
        <v>98.220072657067291</v>
      </c>
      <c r="AQ20" s="401">
        <v>100</v>
      </c>
      <c r="AR20" s="401">
        <v>0.49311038441005717</v>
      </c>
      <c r="AS20" s="405">
        <v>188.22259899999972</v>
      </c>
      <c r="AT20" s="405">
        <v>462</v>
      </c>
      <c r="AU20" s="401"/>
      <c r="AV20" s="401">
        <f t="shared" si="2"/>
        <v>0.70000000000000284</v>
      </c>
      <c r="AW20" s="401"/>
      <c r="AX20" s="401" t="s">
        <v>463</v>
      </c>
      <c r="AY20" s="401"/>
      <c r="AZ20" s="406">
        <v>74.500902163815823</v>
      </c>
      <c r="BA20" s="401"/>
      <c r="BB20" s="401">
        <v>69.435276629451906</v>
      </c>
      <c r="BC20" s="401">
        <v>3.2675896977224039</v>
      </c>
      <c r="BD20" s="401">
        <v>63.028330158431011</v>
      </c>
      <c r="BE20" s="401">
        <v>75.842223100472793</v>
      </c>
      <c r="BF20" s="401">
        <v>4.705950427993848</v>
      </c>
      <c r="BG20" s="401"/>
      <c r="BH20" s="401">
        <v>-5.0999999999999943</v>
      </c>
      <c r="BI20" s="401"/>
      <c r="BJ20" s="401" t="s">
        <v>463</v>
      </c>
      <c r="BK20" s="401"/>
      <c r="BL20" s="401">
        <v>74.438623646960849</v>
      </c>
      <c r="BM20" s="401">
        <v>2.8140906188458286</v>
      </c>
      <c r="BN20" s="401">
        <v>68.920879754255068</v>
      </c>
      <c r="BO20" s="401">
        <v>79.956367539666644</v>
      </c>
      <c r="BP20" s="401">
        <v>3.7804173169458117</v>
      </c>
      <c r="BQ20" s="401"/>
      <c r="BR20" s="401">
        <v>5.0033470175089434</v>
      </c>
      <c r="BS20" s="401"/>
      <c r="BT20" s="401" t="s">
        <v>463</v>
      </c>
      <c r="BU20" s="401"/>
      <c r="BV20" s="401">
        <v>70.827645946409419</v>
      </c>
      <c r="BW20" s="401">
        <v>3.1916705898831323</v>
      </c>
      <c r="BX20" s="401">
        <v>64.569551558428827</v>
      </c>
      <c r="BY20" s="401">
        <v>77.085740334389996</v>
      </c>
      <c r="BZ20" s="401">
        <v>4.506249709750425</v>
      </c>
      <c r="CA20" s="401"/>
      <c r="CB20" s="401">
        <v>-3.6</v>
      </c>
      <c r="CC20" s="401"/>
      <c r="CD20" s="401" t="s">
        <v>463</v>
      </c>
      <c r="CE20" s="401"/>
      <c r="CF20" s="401">
        <v>72.15926041099398</v>
      </c>
      <c r="CG20" s="401">
        <v>3.1012973427403954</v>
      </c>
      <c r="CH20" s="401">
        <v>66.078347833564962</v>
      </c>
      <c r="CI20" s="401">
        <v>78.240172988422984</v>
      </c>
      <c r="CJ20" s="401">
        <v>4.2978507887643076</v>
      </c>
      <c r="CK20" s="401"/>
      <c r="CL20" s="401">
        <f t="shared" si="3"/>
        <v>1.4000000000000057</v>
      </c>
      <c r="CM20" s="401"/>
      <c r="CN20" s="401" t="s">
        <v>463</v>
      </c>
      <c r="CO20" s="401"/>
      <c r="CP20" s="406">
        <v>97.158119397822844</v>
      </c>
      <c r="CQ20" s="401"/>
      <c r="CR20" s="401">
        <v>97.94683993436152</v>
      </c>
      <c r="CS20" s="401">
        <v>0.7505101672586123</v>
      </c>
      <c r="CT20" s="401">
        <v>96.475272536859151</v>
      </c>
      <c r="CU20" s="401">
        <v>99.418407331863875</v>
      </c>
      <c r="CV20" s="401">
        <v>0.76624234917794409</v>
      </c>
      <c r="CW20" s="401"/>
      <c r="CX20" s="401">
        <v>0.70000000000000284</v>
      </c>
      <c r="CY20" s="401"/>
      <c r="CZ20" s="401" t="s">
        <v>463</v>
      </c>
      <c r="DA20" s="401"/>
      <c r="DB20" s="401">
        <v>97.276547557589851</v>
      </c>
      <c r="DC20" s="401">
        <v>0.99562056938961185</v>
      </c>
      <c r="DD20" s="401">
        <v>95.324378967349176</v>
      </c>
      <c r="DE20" s="401">
        <v>99.228716147830525</v>
      </c>
      <c r="DF20" s="401">
        <v>1.023494968096172</v>
      </c>
      <c r="DG20" s="401"/>
      <c r="DH20" s="401">
        <v>-0.67029237677166975</v>
      </c>
      <c r="DI20" s="401" t="s">
        <v>463</v>
      </c>
      <c r="DJ20" s="401" t="s">
        <v>463</v>
      </c>
      <c r="DK20" s="401"/>
      <c r="DL20" s="401">
        <v>97.955332804080427</v>
      </c>
      <c r="DM20" s="401">
        <v>0.72834801611277211</v>
      </c>
      <c r="DN20" s="401">
        <v>96.527218434577449</v>
      </c>
      <c r="DO20" s="401">
        <v>99.383447173583406</v>
      </c>
      <c r="DP20" s="401">
        <v>0.74355116282391109</v>
      </c>
      <c r="DQ20" s="401"/>
      <c r="DR20" s="401">
        <v>0.7</v>
      </c>
      <c r="DS20" s="401"/>
      <c r="DT20" s="401" t="s">
        <v>463</v>
      </c>
      <c r="DU20" s="401"/>
      <c r="DV20" s="401">
        <v>96.789353588747773</v>
      </c>
      <c r="DW20" s="401">
        <v>1.0319951396245926</v>
      </c>
      <c r="DX20" s="401">
        <v>94.765854539526131</v>
      </c>
      <c r="DY20" s="401">
        <v>98.812852637969414</v>
      </c>
      <c r="DZ20" s="401">
        <v>1.066227949005093</v>
      </c>
      <c r="EA20" s="401"/>
      <c r="EB20" s="401">
        <v>-1.1659792153326549</v>
      </c>
      <c r="EC20" s="401"/>
      <c r="ED20" s="401" t="s">
        <v>463</v>
      </c>
      <c r="EE20" s="401"/>
      <c r="EF20" s="406">
        <v>12.428023855690521</v>
      </c>
      <c r="EG20" s="401"/>
      <c r="EH20" s="408">
        <v>14.152008873193678</v>
      </c>
      <c r="EI20" s="401">
        <v>2.2584573383204543</v>
      </c>
      <c r="EJ20" s="401">
        <v>9.723724843595555</v>
      </c>
      <c r="EK20" s="401">
        <v>18.5802929027918</v>
      </c>
      <c r="EL20" s="401">
        <v>15.95856361140614</v>
      </c>
      <c r="EM20" s="401"/>
      <c r="EN20" s="401">
        <v>1.7999999999999989</v>
      </c>
      <c r="EO20" s="401"/>
      <c r="EP20" s="401" t="s">
        <v>463</v>
      </c>
      <c r="EQ20" s="401"/>
      <c r="ER20" s="401">
        <v>10.730429986065253</v>
      </c>
      <c r="ES20" s="401">
        <v>1.8509713802304064</v>
      </c>
      <c r="ET20" s="401">
        <v>7.1011275178212259</v>
      </c>
      <c r="EU20" s="401">
        <v>14.359732454309279</v>
      </c>
      <c r="EV20" s="401">
        <v>17.249740994854022</v>
      </c>
      <c r="EW20" s="401"/>
      <c r="EX20" s="401">
        <v>-3.4215788871284243</v>
      </c>
      <c r="EY20" s="401"/>
      <c r="EZ20" s="401" t="s">
        <v>463</v>
      </c>
      <c r="FA20" s="401"/>
      <c r="FB20" s="408">
        <v>11.852854219262218</v>
      </c>
      <c r="FC20" s="401">
        <v>1.9722874967659909</v>
      </c>
      <c r="FD20" s="401">
        <v>7.9856752709962979</v>
      </c>
      <c r="FE20" s="401">
        <v>15.720033167528138</v>
      </c>
      <c r="FF20" s="401">
        <v>16.639768449702203</v>
      </c>
      <c r="FG20" s="401"/>
      <c r="FH20" s="401">
        <v>1.2</v>
      </c>
      <c r="FI20" s="401"/>
      <c r="FJ20" s="401" t="s">
        <v>463</v>
      </c>
      <c r="FK20" s="401"/>
      <c r="FL20" s="408">
        <v>10.494789043669289</v>
      </c>
      <c r="FM20" s="401">
        <v>1.8814984913699797</v>
      </c>
      <c r="FN20" s="401">
        <v>6.8056142964083186</v>
      </c>
      <c r="FO20" s="401">
        <v>14.18396379093026</v>
      </c>
      <c r="FP20" s="401">
        <v>17.927930552400621</v>
      </c>
      <c r="FQ20" s="401"/>
      <c r="FR20" s="401">
        <v>-1.3580651755929285</v>
      </c>
      <c r="FS20" s="401"/>
      <c r="FT20" s="401" t="s">
        <v>463</v>
      </c>
      <c r="FU20" s="401"/>
      <c r="FV20" s="405">
        <v>137.28727599999982</v>
      </c>
      <c r="FW20" s="405">
        <v>330</v>
      </c>
      <c r="FX20" s="58"/>
    </row>
    <row r="21" spans="1:180" s="69" customFormat="1" ht="13.5" customHeight="1" x14ac:dyDescent="0.25">
      <c r="A21" s="267" t="s">
        <v>60</v>
      </c>
      <c r="B21" s="268">
        <v>93.811329565534052</v>
      </c>
      <c r="C21" s="269"/>
      <c r="D21" s="401">
        <v>85.420595478345291</v>
      </c>
      <c r="E21" s="401">
        <v>11.600995088373892</v>
      </c>
      <c r="F21" s="401">
        <v>62.673876522027264</v>
      </c>
      <c r="G21" s="401">
        <v>108.16731443466333</v>
      </c>
      <c r="H21" s="401">
        <v>13.58102811553781</v>
      </c>
      <c r="I21" s="405">
        <v>16.511565999999991</v>
      </c>
      <c r="J21" s="405">
        <v>40</v>
      </c>
      <c r="K21" s="401"/>
      <c r="L21" s="401">
        <v>-8.3999999999999915</v>
      </c>
      <c r="M21" s="401"/>
      <c r="N21" s="401" t="s">
        <v>463</v>
      </c>
      <c r="O21" s="408"/>
      <c r="P21" s="401">
        <v>100</v>
      </c>
      <c r="Q21" s="401">
        <v>0</v>
      </c>
      <c r="R21" s="401">
        <v>100</v>
      </c>
      <c r="S21" s="401">
        <v>100</v>
      </c>
      <c r="T21" s="401">
        <v>0</v>
      </c>
      <c r="U21" s="405">
        <v>11.236970000000003</v>
      </c>
      <c r="V21" s="405">
        <v>35</v>
      </c>
      <c r="W21" s="401"/>
      <c r="X21" s="401">
        <v>14.579404521654709</v>
      </c>
      <c r="Y21" s="401" t="s">
        <v>463</v>
      </c>
      <c r="Z21" s="401"/>
      <c r="AA21" s="408"/>
      <c r="AB21" s="401">
        <v>92.937792569825575</v>
      </c>
      <c r="AC21" s="401">
        <v>5.0291558964140259</v>
      </c>
      <c r="AD21" s="401">
        <v>83.076833737986817</v>
      </c>
      <c r="AE21" s="401">
        <v>100</v>
      </c>
      <c r="AF21" s="401">
        <v>5.4113141245909677</v>
      </c>
      <c r="AG21" s="405">
        <v>15.114126999999998</v>
      </c>
      <c r="AH21" s="405">
        <v>37</v>
      </c>
      <c r="AI21" s="401"/>
      <c r="AJ21" s="401">
        <v>-7.1</v>
      </c>
      <c r="AK21" s="401"/>
      <c r="AL21" s="401" t="s">
        <v>463</v>
      </c>
      <c r="AM21" s="408"/>
      <c r="AN21" s="401">
        <v>93.222008908547664</v>
      </c>
      <c r="AO21" s="401">
        <v>5.7529153805340139</v>
      </c>
      <c r="AP21" s="401">
        <v>81.941900355647036</v>
      </c>
      <c r="AQ21" s="401">
        <v>100</v>
      </c>
      <c r="AR21" s="401">
        <v>6.1711986771039422</v>
      </c>
      <c r="AS21" s="405">
        <v>10.692651999999997</v>
      </c>
      <c r="AT21" s="405">
        <v>22</v>
      </c>
      <c r="AU21" s="401"/>
      <c r="AV21" s="401">
        <f t="shared" si="2"/>
        <v>0.29999999999999716</v>
      </c>
      <c r="AW21" s="401"/>
      <c r="AX21" s="401" t="s">
        <v>463</v>
      </c>
      <c r="AY21" s="401"/>
      <c r="AZ21" s="409">
        <v>86.715817391775644</v>
      </c>
      <c r="BA21" s="408"/>
      <c r="BB21" s="408">
        <v>59.996687082240655</v>
      </c>
      <c r="BC21" s="401">
        <v>13.019850422315249</v>
      </c>
      <c r="BD21" s="401">
        <v>34.467935790541823</v>
      </c>
      <c r="BE21" s="401">
        <v>85.52543837393948</v>
      </c>
      <c r="BF21" s="408">
        <v>21.700948928177063</v>
      </c>
      <c r="BG21" s="401"/>
      <c r="BH21" s="401">
        <v>-26.700000000000003</v>
      </c>
      <c r="BI21" s="401"/>
      <c r="BJ21" s="401" t="s">
        <v>466</v>
      </c>
      <c r="BK21" s="408"/>
      <c r="BL21" s="408">
        <v>55.907786896136813</v>
      </c>
      <c r="BM21" s="401">
        <v>10.745859251466316</v>
      </c>
      <c r="BN21" s="401">
        <v>34.837783371881926</v>
      </c>
      <c r="BO21" s="401">
        <v>76.977790420391699</v>
      </c>
      <c r="BP21" s="401">
        <v>19.220684359102837</v>
      </c>
      <c r="BQ21" s="401"/>
      <c r="BR21" s="401">
        <v>-4.0889001861038423</v>
      </c>
      <c r="BS21" s="401"/>
      <c r="BT21" s="401" t="s">
        <v>463</v>
      </c>
      <c r="BU21" s="408"/>
      <c r="BV21" s="408">
        <v>65.010803760249885</v>
      </c>
      <c r="BW21" s="401">
        <v>11.571368505178699</v>
      </c>
      <c r="BX21" s="401">
        <v>42.322147689961106</v>
      </c>
      <c r="BY21" s="401">
        <v>87.699459830538672</v>
      </c>
      <c r="BZ21" s="401">
        <v>17.799146966175304</v>
      </c>
      <c r="CA21" s="401"/>
      <c r="CB21" s="401">
        <v>9.1</v>
      </c>
      <c r="CC21" s="401"/>
      <c r="CD21" s="401" t="s">
        <v>463</v>
      </c>
      <c r="CE21" s="408"/>
      <c r="CF21" s="408">
        <v>63.115522852678993</v>
      </c>
      <c r="CG21" s="401">
        <v>13.644614345552734</v>
      </c>
      <c r="CH21" s="401">
        <v>36.361652514427675</v>
      </c>
      <c r="CI21" s="401">
        <v>89.869393190930325</v>
      </c>
      <c r="CJ21" s="401">
        <v>21.618476293702404</v>
      </c>
      <c r="CK21" s="401"/>
      <c r="CL21" s="401">
        <f t="shared" si="3"/>
        <v>-1.8999999999999986</v>
      </c>
      <c r="CM21" s="401"/>
      <c r="CN21" s="401" t="s">
        <v>463</v>
      </c>
      <c r="CO21" s="401"/>
      <c r="CP21" s="408">
        <v>100</v>
      </c>
      <c r="CQ21" s="408"/>
      <c r="CR21" s="401">
        <v>93.232657678405261</v>
      </c>
      <c r="CS21" s="401">
        <v>6.053743382227319</v>
      </c>
      <c r="CT21" s="401">
        <v>81.362743341772884</v>
      </c>
      <c r="CU21" s="401">
        <v>105.10257201503764</v>
      </c>
      <c r="CV21" s="401">
        <v>6.4931575833748854</v>
      </c>
      <c r="CW21" s="401"/>
      <c r="CX21" s="401">
        <v>-6.7999999999999972</v>
      </c>
      <c r="CY21" s="401"/>
      <c r="CZ21" s="401" t="s">
        <v>463</v>
      </c>
      <c r="DA21" s="408"/>
      <c r="DB21" s="401">
        <v>93.564128357695964</v>
      </c>
      <c r="DC21" s="401">
        <v>4.6305312478756324</v>
      </c>
      <c r="DD21" s="401">
        <v>84.484788359956937</v>
      </c>
      <c r="DE21" s="401">
        <v>102.64346835543499</v>
      </c>
      <c r="DF21" s="401">
        <v>4.9490454612830863</v>
      </c>
      <c r="DG21" s="401"/>
      <c r="DH21" s="401">
        <v>0.33147067929070317</v>
      </c>
      <c r="DI21" s="401" t="s">
        <v>463</v>
      </c>
      <c r="DJ21" s="401" t="s">
        <v>463</v>
      </c>
      <c r="DK21" s="408"/>
      <c r="DL21" s="401">
        <v>100</v>
      </c>
      <c r="DM21" s="401">
        <v>0</v>
      </c>
      <c r="DN21" s="401">
        <v>100</v>
      </c>
      <c r="DO21" s="401">
        <v>100</v>
      </c>
      <c r="DP21" s="401">
        <v>0</v>
      </c>
      <c r="DQ21" s="401"/>
      <c r="DR21" s="401">
        <v>6.4</v>
      </c>
      <c r="DS21" s="401"/>
      <c r="DT21" s="401" t="s">
        <v>463</v>
      </c>
      <c r="DU21" s="408"/>
      <c r="DV21" s="401">
        <v>95.656278221752686</v>
      </c>
      <c r="DW21" s="401">
        <v>3.7096797285094163</v>
      </c>
      <c r="DX21" s="401">
        <v>88.382471286686851</v>
      </c>
      <c r="DY21" s="401">
        <v>102.93008515681852</v>
      </c>
      <c r="DZ21" s="401">
        <v>3.878135128683919</v>
      </c>
      <c r="EA21" s="401"/>
      <c r="EB21" s="401">
        <v>-4.3437217782473141</v>
      </c>
      <c r="EC21" s="401"/>
      <c r="ED21" s="401" t="s">
        <v>463</v>
      </c>
      <c r="EE21" s="401"/>
      <c r="EF21" s="409">
        <v>0</v>
      </c>
      <c r="EG21" s="408"/>
      <c r="EH21" s="408">
        <v>23.041374708746357</v>
      </c>
      <c r="EI21" s="401">
        <v>9.6951366130632426</v>
      </c>
      <c r="EJ21" s="401">
        <v>4.0315763388874775</v>
      </c>
      <c r="EK21" s="401">
        <v>42.051173078605238</v>
      </c>
      <c r="EL21" s="401">
        <v>42.077075415917051</v>
      </c>
      <c r="EM21" s="401"/>
      <c r="EN21" s="401">
        <v>23</v>
      </c>
      <c r="EO21" s="401"/>
      <c r="EP21" s="401" t="s">
        <v>464</v>
      </c>
      <c r="EQ21" s="408"/>
      <c r="ER21" s="408">
        <v>11.880309753026888</v>
      </c>
      <c r="ES21" s="401">
        <v>5.902980431915112</v>
      </c>
      <c r="ET21" s="401">
        <v>0.30600791326591409</v>
      </c>
      <c r="EU21" s="401">
        <v>23.45461159278786</v>
      </c>
      <c r="EV21" s="401">
        <v>49.68709195828113</v>
      </c>
      <c r="EW21" s="401"/>
      <c r="EX21" s="401">
        <v>-11.161064955719469</v>
      </c>
      <c r="EY21" s="401"/>
      <c r="EZ21" s="401" t="s">
        <v>463</v>
      </c>
      <c r="FA21" s="408"/>
      <c r="FB21" s="408">
        <v>31.398903096532532</v>
      </c>
      <c r="FC21" s="401">
        <v>8.4281433173223057</v>
      </c>
      <c r="FD21" s="401">
        <v>14.873351693321435</v>
      </c>
      <c r="FE21" s="401">
        <v>47.924454499743632</v>
      </c>
      <c r="FF21" s="401">
        <v>26.842158439136838</v>
      </c>
      <c r="FG21" s="401"/>
      <c r="FH21" s="401">
        <v>19.5</v>
      </c>
      <c r="FI21" s="401"/>
      <c r="FJ21" s="401" t="s">
        <v>463</v>
      </c>
      <c r="FK21" s="408"/>
      <c r="FL21" s="408">
        <v>12.09625817384218</v>
      </c>
      <c r="FM21" s="401">
        <v>8.435893774863839</v>
      </c>
      <c r="FN21" s="401">
        <v>-4.4445397207886774</v>
      </c>
      <c r="FO21" s="401">
        <v>28.637056068473036</v>
      </c>
      <c r="FP21" s="401">
        <v>69.739696802323735</v>
      </c>
      <c r="FQ21" s="401"/>
      <c r="FR21" s="401">
        <v>-19.302644922690352</v>
      </c>
      <c r="FS21" s="401"/>
      <c r="FT21" s="401" t="s">
        <v>463</v>
      </c>
      <c r="FU21" s="401"/>
      <c r="FV21" s="405">
        <v>8.5096150000000002</v>
      </c>
      <c r="FW21" s="405">
        <v>18</v>
      </c>
      <c r="FX21" s="58"/>
    </row>
    <row r="22" spans="1:180" s="69" customFormat="1" ht="8.25" customHeight="1" x14ac:dyDescent="0.25">
      <c r="A22" s="267"/>
      <c r="B22" s="34"/>
      <c r="C22" s="58"/>
      <c r="D22" s="401"/>
      <c r="E22" s="401"/>
      <c r="F22" s="401"/>
      <c r="G22" s="401"/>
      <c r="H22" s="401"/>
      <c r="I22" s="401"/>
      <c r="J22" s="401"/>
      <c r="K22" s="401"/>
      <c r="L22" s="401"/>
      <c r="M22" s="401"/>
      <c r="N22" s="401"/>
      <c r="O22" s="401"/>
      <c r="P22" s="401"/>
      <c r="Q22" s="401"/>
      <c r="R22" s="401"/>
      <c r="S22" s="401"/>
      <c r="T22" s="401"/>
      <c r="U22" s="401"/>
      <c r="V22" s="401"/>
      <c r="W22" s="401"/>
      <c r="X22" s="401"/>
      <c r="Y22" s="401"/>
      <c r="Z22" s="401"/>
      <c r="AA22" s="401"/>
      <c r="AB22" s="401"/>
      <c r="AC22" s="401"/>
      <c r="AD22" s="401"/>
      <c r="AE22" s="401"/>
      <c r="AF22" s="401"/>
      <c r="AG22" s="401"/>
      <c r="AH22" s="401"/>
      <c r="AI22" s="401"/>
      <c r="AJ22" s="401"/>
      <c r="AK22" s="401"/>
      <c r="AL22" s="401"/>
      <c r="AM22" s="401"/>
      <c r="AN22" s="401"/>
      <c r="AO22" s="401"/>
      <c r="AP22" s="401"/>
      <c r="AQ22" s="401"/>
      <c r="AR22" s="401"/>
      <c r="AS22" s="401"/>
      <c r="AT22" s="401"/>
      <c r="AU22" s="401"/>
      <c r="AV22" s="401"/>
      <c r="AW22" s="401"/>
      <c r="AX22" s="401"/>
      <c r="AY22" s="401"/>
      <c r="AZ22" s="406"/>
      <c r="BA22" s="401"/>
      <c r="BB22" s="401"/>
      <c r="BC22" s="401"/>
      <c r="BD22" s="401"/>
      <c r="BE22" s="401"/>
      <c r="BF22" s="401"/>
      <c r="BG22" s="401"/>
      <c r="BH22" s="401"/>
      <c r="BI22" s="401"/>
      <c r="BJ22" s="401"/>
      <c r="BK22" s="401"/>
      <c r="BL22" s="401"/>
      <c r="BM22" s="401"/>
      <c r="BN22" s="401"/>
      <c r="BO22" s="401"/>
      <c r="BP22" s="401"/>
      <c r="BQ22" s="401"/>
      <c r="BR22" s="401"/>
      <c r="BS22" s="401"/>
      <c r="BT22" s="401"/>
      <c r="BU22" s="401"/>
      <c r="BV22" s="401"/>
      <c r="BW22" s="401"/>
      <c r="BX22" s="401"/>
      <c r="BY22" s="401"/>
      <c r="BZ22" s="401"/>
      <c r="CA22" s="401"/>
      <c r="CB22" s="401"/>
      <c r="CC22" s="401"/>
      <c r="CD22" s="401"/>
      <c r="CE22" s="401"/>
      <c r="CF22" s="401"/>
      <c r="CG22" s="401"/>
      <c r="CH22" s="401"/>
      <c r="CI22" s="401"/>
      <c r="CJ22" s="401"/>
      <c r="CK22" s="401"/>
      <c r="CL22" s="401"/>
      <c r="CM22" s="401"/>
      <c r="CN22" s="401"/>
      <c r="CO22" s="401"/>
      <c r="CP22" s="406"/>
      <c r="CQ22" s="401"/>
      <c r="CR22" s="401"/>
      <c r="CS22" s="401"/>
      <c r="CT22" s="401"/>
      <c r="CU22" s="401"/>
      <c r="CV22" s="401"/>
      <c r="CW22" s="401"/>
      <c r="CX22" s="401"/>
      <c r="CY22" s="401"/>
      <c r="CZ22" s="401"/>
      <c r="DA22" s="401"/>
      <c r="DB22" s="401"/>
      <c r="DC22" s="401"/>
      <c r="DD22" s="401"/>
      <c r="DE22" s="401"/>
      <c r="DF22" s="401"/>
      <c r="DG22" s="401"/>
      <c r="DH22" s="401"/>
      <c r="DI22" s="401"/>
      <c r="DJ22" s="401"/>
      <c r="DK22" s="401"/>
      <c r="DL22" s="401"/>
      <c r="DM22" s="401"/>
      <c r="DN22" s="401"/>
      <c r="DO22" s="401"/>
      <c r="DP22" s="401"/>
      <c r="DQ22" s="401"/>
      <c r="DR22" s="401"/>
      <c r="DS22" s="401"/>
      <c r="DT22" s="401"/>
      <c r="DU22" s="401"/>
      <c r="DV22" s="401"/>
      <c r="DW22" s="401"/>
      <c r="DX22" s="401"/>
      <c r="DY22" s="401"/>
      <c r="DZ22" s="401"/>
      <c r="EA22" s="401"/>
      <c r="EB22" s="401"/>
      <c r="EC22" s="401"/>
      <c r="ED22" s="401"/>
      <c r="EE22" s="401"/>
      <c r="EF22" s="406"/>
      <c r="EG22" s="401"/>
      <c r="EH22" s="401"/>
      <c r="EI22" s="401"/>
      <c r="EJ22" s="401"/>
      <c r="EK22" s="401"/>
      <c r="EL22" s="401"/>
      <c r="EM22" s="401"/>
      <c r="EN22" s="401"/>
      <c r="EO22" s="401"/>
      <c r="EP22" s="401"/>
      <c r="EQ22" s="401"/>
      <c r="ER22" s="401"/>
      <c r="ES22" s="401"/>
      <c r="ET22" s="401"/>
      <c r="EU22" s="401"/>
      <c r="EV22" s="401"/>
      <c r="EW22" s="401"/>
      <c r="EX22" s="401"/>
      <c r="EY22" s="401"/>
      <c r="EZ22" s="401"/>
      <c r="FA22" s="401"/>
      <c r="FB22" s="401"/>
      <c r="FC22" s="401"/>
      <c r="FD22" s="401"/>
      <c r="FE22" s="401"/>
      <c r="FF22" s="401"/>
      <c r="FG22" s="401"/>
      <c r="FH22" s="401"/>
      <c r="FI22" s="401"/>
      <c r="FJ22" s="401"/>
      <c r="FK22" s="401"/>
      <c r="FL22" s="401"/>
      <c r="FM22" s="401"/>
      <c r="FN22" s="401"/>
      <c r="FO22" s="401"/>
      <c r="FP22" s="401"/>
      <c r="FQ22" s="401"/>
      <c r="FR22" s="401"/>
      <c r="FS22" s="401"/>
      <c r="FT22" s="401"/>
      <c r="FU22" s="401"/>
      <c r="FV22" s="405"/>
      <c r="FW22" s="405"/>
      <c r="FX22" s="58"/>
    </row>
    <row r="23" spans="1:180" s="69" customFormat="1" ht="13.5" customHeight="1" x14ac:dyDescent="0.25">
      <c r="A23" s="286" t="s">
        <v>61</v>
      </c>
      <c r="B23" s="34"/>
      <c r="C23" s="58"/>
      <c r="D23" s="401"/>
      <c r="E23" s="401"/>
      <c r="F23" s="401"/>
      <c r="G23" s="401"/>
      <c r="H23" s="401"/>
      <c r="I23" s="401"/>
      <c r="J23" s="401"/>
      <c r="K23" s="401"/>
      <c r="L23" s="401"/>
      <c r="M23" s="401"/>
      <c r="N23" s="401"/>
      <c r="O23" s="401"/>
      <c r="P23" s="401"/>
      <c r="Q23" s="401"/>
      <c r="R23" s="401"/>
      <c r="S23" s="401"/>
      <c r="T23" s="401"/>
      <c r="U23" s="401"/>
      <c r="V23" s="401"/>
      <c r="W23" s="401"/>
      <c r="X23" s="401"/>
      <c r="Y23" s="401"/>
      <c r="Z23" s="401"/>
      <c r="AA23" s="401"/>
      <c r="AB23" s="401"/>
      <c r="AC23" s="401"/>
      <c r="AD23" s="401"/>
      <c r="AE23" s="401"/>
      <c r="AF23" s="401"/>
      <c r="AG23" s="401"/>
      <c r="AH23" s="401"/>
      <c r="AI23" s="401"/>
      <c r="AJ23" s="401"/>
      <c r="AK23" s="401"/>
      <c r="AL23" s="401"/>
      <c r="AM23" s="401"/>
      <c r="AN23" s="401"/>
      <c r="AO23" s="401"/>
      <c r="AP23" s="401"/>
      <c r="AQ23" s="401"/>
      <c r="AR23" s="401"/>
      <c r="AS23" s="401"/>
      <c r="AT23" s="401"/>
      <c r="AU23" s="401"/>
      <c r="AV23" s="401"/>
      <c r="AW23" s="401"/>
      <c r="AX23" s="401"/>
      <c r="AY23" s="401"/>
      <c r="AZ23" s="406"/>
      <c r="BA23" s="401"/>
      <c r="BB23" s="401"/>
      <c r="BC23" s="401"/>
      <c r="BD23" s="401"/>
      <c r="BE23" s="401"/>
      <c r="BF23" s="401"/>
      <c r="BG23" s="401"/>
      <c r="BH23" s="401"/>
      <c r="BI23" s="401"/>
      <c r="BJ23" s="401"/>
      <c r="BK23" s="401"/>
      <c r="BL23" s="401"/>
      <c r="BM23" s="401"/>
      <c r="BN23" s="401"/>
      <c r="BO23" s="401"/>
      <c r="BP23" s="401"/>
      <c r="BQ23" s="401"/>
      <c r="BR23" s="401"/>
      <c r="BS23" s="401"/>
      <c r="BT23" s="401"/>
      <c r="BU23" s="401"/>
      <c r="BV23" s="401"/>
      <c r="BW23" s="401"/>
      <c r="BX23" s="401"/>
      <c r="BY23" s="401"/>
      <c r="BZ23" s="401"/>
      <c r="CA23" s="401"/>
      <c r="CB23" s="401"/>
      <c r="CC23" s="401"/>
      <c r="CD23" s="401"/>
      <c r="CE23" s="401"/>
      <c r="CF23" s="401"/>
      <c r="CG23" s="401"/>
      <c r="CH23" s="401"/>
      <c r="CI23" s="401"/>
      <c r="CJ23" s="401"/>
      <c r="CK23" s="401"/>
      <c r="CL23" s="401"/>
      <c r="CM23" s="401"/>
      <c r="CN23" s="401"/>
      <c r="CO23" s="401"/>
      <c r="CP23" s="406"/>
      <c r="CQ23" s="401"/>
      <c r="CR23" s="401"/>
      <c r="CS23" s="401"/>
      <c r="CT23" s="401"/>
      <c r="CU23" s="401"/>
      <c r="CV23" s="401"/>
      <c r="CW23" s="401"/>
      <c r="CX23" s="401"/>
      <c r="CY23" s="401"/>
      <c r="CZ23" s="401"/>
      <c r="DA23" s="401"/>
      <c r="DB23" s="401"/>
      <c r="DC23" s="401"/>
      <c r="DD23" s="401"/>
      <c r="DE23" s="401"/>
      <c r="DF23" s="401"/>
      <c r="DG23" s="401"/>
      <c r="DH23" s="401"/>
      <c r="DI23" s="401"/>
      <c r="DJ23" s="401"/>
      <c r="DK23" s="401"/>
      <c r="DL23" s="401"/>
      <c r="DM23" s="401"/>
      <c r="DN23" s="401"/>
      <c r="DO23" s="401"/>
      <c r="DP23" s="401"/>
      <c r="DQ23" s="401"/>
      <c r="DR23" s="401"/>
      <c r="DS23" s="401"/>
      <c r="DT23" s="401"/>
      <c r="DU23" s="401"/>
      <c r="DV23" s="401"/>
      <c r="DW23" s="401"/>
      <c r="DX23" s="401"/>
      <c r="DY23" s="401"/>
      <c r="DZ23" s="401"/>
      <c r="EA23" s="401"/>
      <c r="EB23" s="401"/>
      <c r="EC23" s="401"/>
      <c r="ED23" s="401"/>
      <c r="EE23" s="401"/>
      <c r="EF23" s="406"/>
      <c r="EG23" s="401"/>
      <c r="EH23" s="401"/>
      <c r="EI23" s="401"/>
      <c r="EJ23" s="401"/>
      <c r="EK23" s="401"/>
      <c r="EL23" s="401"/>
      <c r="EM23" s="401"/>
      <c r="EN23" s="401"/>
      <c r="EO23" s="401"/>
      <c r="EP23" s="401"/>
      <c r="EQ23" s="401"/>
      <c r="ER23" s="401"/>
      <c r="ES23" s="401"/>
      <c r="ET23" s="401"/>
      <c r="EU23" s="401"/>
      <c r="EV23" s="401"/>
      <c r="EW23" s="401"/>
      <c r="EX23" s="401"/>
      <c r="EY23" s="401"/>
      <c r="EZ23" s="401"/>
      <c r="FA23" s="401"/>
      <c r="FB23" s="401"/>
      <c r="FC23" s="401"/>
      <c r="FD23" s="401"/>
      <c r="FE23" s="401"/>
      <c r="FF23" s="401"/>
      <c r="FG23" s="401"/>
      <c r="FH23" s="401"/>
      <c r="FI23" s="401"/>
      <c r="FJ23" s="401"/>
      <c r="FK23" s="401"/>
      <c r="FL23" s="401"/>
      <c r="FM23" s="401"/>
      <c r="FN23" s="401"/>
      <c r="FO23" s="401"/>
      <c r="FP23" s="401"/>
      <c r="FQ23" s="401"/>
      <c r="FR23" s="401"/>
      <c r="FS23" s="401"/>
      <c r="FT23" s="401"/>
      <c r="FU23" s="401"/>
      <c r="FV23" s="405"/>
      <c r="FW23" s="405"/>
      <c r="FX23" s="58"/>
    </row>
    <row r="24" spans="1:180" s="69" customFormat="1" ht="13.5" customHeight="1" x14ac:dyDescent="0.25">
      <c r="A24" s="267" t="s">
        <v>62</v>
      </c>
      <c r="B24" s="34">
        <v>98.687642389819658</v>
      </c>
      <c r="C24" s="58"/>
      <c r="D24" s="401">
        <v>98.589681015935483</v>
      </c>
      <c r="E24" s="401">
        <v>0.21034299656672042</v>
      </c>
      <c r="F24" s="401">
        <v>98.17724975543716</v>
      </c>
      <c r="G24" s="401">
        <v>99.002112276433806</v>
      </c>
      <c r="H24" s="401">
        <v>0.21335193947196338</v>
      </c>
      <c r="I24" s="405">
        <v>8565.8187520001211</v>
      </c>
      <c r="J24" s="405">
        <v>19940</v>
      </c>
      <c r="K24" s="401"/>
      <c r="L24" s="401">
        <v>-0.10000000000000853</v>
      </c>
      <c r="M24" s="401"/>
      <c r="N24" s="401" t="s">
        <v>463</v>
      </c>
      <c r="O24" s="401"/>
      <c r="P24" s="401">
        <v>98.652533616715203</v>
      </c>
      <c r="Q24" s="401">
        <v>0.20931097467417939</v>
      </c>
      <c r="R24" s="401">
        <v>98.242125954484891</v>
      </c>
      <c r="S24" s="401">
        <v>99.062941278945502</v>
      </c>
      <c r="T24" s="401">
        <v>0.21216989265313177</v>
      </c>
      <c r="U24" s="405">
        <v>8107.501334000056</v>
      </c>
      <c r="V24" s="405">
        <v>19337</v>
      </c>
      <c r="W24" s="401"/>
      <c r="X24" s="401">
        <v>6.2852600779720547E-2</v>
      </c>
      <c r="Y24" s="401" t="s">
        <v>463</v>
      </c>
      <c r="Z24" s="401"/>
      <c r="AA24" s="401"/>
      <c r="AB24" s="401">
        <v>98.92729352158311</v>
      </c>
      <c r="AC24" s="401">
        <v>0.12298573016526523</v>
      </c>
      <c r="AD24" s="401">
        <v>98.686148238549038</v>
      </c>
      <c r="AE24" s="401">
        <v>99.168438804617196</v>
      </c>
      <c r="AF24" s="401">
        <v>0.12431931147336327</v>
      </c>
      <c r="AG24" s="405">
        <v>7234.9204150000342</v>
      </c>
      <c r="AH24" s="405">
        <v>18392</v>
      </c>
      <c r="AI24" s="401"/>
      <c r="AJ24" s="401">
        <v>0.2</v>
      </c>
      <c r="AK24" s="401"/>
      <c r="AL24" s="401" t="s">
        <v>463</v>
      </c>
      <c r="AM24" s="401"/>
      <c r="AN24" s="401">
        <v>98.222337136916863</v>
      </c>
      <c r="AO24" s="401">
        <v>0.46389243824967591</v>
      </c>
      <c r="AP24" s="401">
        <v>97.312753610270178</v>
      </c>
      <c r="AQ24" s="401">
        <v>99.131920663563548</v>
      </c>
      <c r="AR24" s="401">
        <v>0.47228812892431365</v>
      </c>
      <c r="AS24" s="405">
        <v>6753.3380199999656</v>
      </c>
      <c r="AT24" s="405">
        <v>17737</v>
      </c>
      <c r="AU24" s="401"/>
      <c r="AV24" s="401">
        <f t="shared" ref="AV24:AV26" si="4">ABS(ROUND(AN24,1))-ABS(ROUND(AB24,1))</f>
        <v>-0.70000000000000284</v>
      </c>
      <c r="AW24" s="401"/>
      <c r="AX24" s="401" t="s">
        <v>463</v>
      </c>
      <c r="AY24" s="401"/>
      <c r="AZ24" s="406">
        <v>47.721239824384568</v>
      </c>
      <c r="BA24" s="401"/>
      <c r="BB24" s="401">
        <v>45.147102174316245</v>
      </c>
      <c r="BC24" s="401">
        <v>0.52791455025495637</v>
      </c>
      <c r="BD24" s="401">
        <v>44.111990493338013</v>
      </c>
      <c r="BE24" s="401">
        <v>46.182213855294471</v>
      </c>
      <c r="BF24" s="401">
        <v>1.169321008060805</v>
      </c>
      <c r="BG24" s="401"/>
      <c r="BH24" s="401">
        <v>-2.6000000000000014</v>
      </c>
      <c r="BI24" s="401"/>
      <c r="BJ24" s="401" t="s">
        <v>465</v>
      </c>
      <c r="BK24" s="401"/>
      <c r="BL24" s="401">
        <v>46.300776414417705</v>
      </c>
      <c r="BM24" s="401">
        <v>0.55310916315050007</v>
      </c>
      <c r="BN24" s="401">
        <v>45.21626453461726</v>
      </c>
      <c r="BO24" s="401">
        <v>47.385288294218149</v>
      </c>
      <c r="BP24" s="401">
        <v>1.1946001902859371</v>
      </c>
      <c r="BQ24" s="401"/>
      <c r="BR24" s="401">
        <v>1.1536742401014592</v>
      </c>
      <c r="BS24" s="401"/>
      <c r="BT24" s="401" t="s">
        <v>463</v>
      </c>
      <c r="BU24" s="401"/>
      <c r="BV24" s="401">
        <v>46.152522316041519</v>
      </c>
      <c r="BW24" s="401">
        <v>0.56310796524710494</v>
      </c>
      <c r="BX24" s="401">
        <v>45.048403736790178</v>
      </c>
      <c r="BY24" s="401">
        <v>47.256640895292868</v>
      </c>
      <c r="BZ24" s="401">
        <v>1.2201022544143421</v>
      </c>
      <c r="CA24" s="401"/>
      <c r="CB24" s="401">
        <v>-0.1</v>
      </c>
      <c r="CC24" s="401"/>
      <c r="CD24" s="401" t="s">
        <v>463</v>
      </c>
      <c r="CE24" s="401"/>
      <c r="CF24" s="401">
        <v>47.020348308785429</v>
      </c>
      <c r="CG24" s="401">
        <v>0.55075365526235798</v>
      </c>
      <c r="CH24" s="401">
        <v>45.940450298622196</v>
      </c>
      <c r="CI24" s="401">
        <v>48.100246318948663</v>
      </c>
      <c r="CJ24" s="401">
        <v>1.1713091779872107</v>
      </c>
      <c r="CK24" s="401"/>
      <c r="CL24" s="401">
        <f t="shared" ref="CL24:CL26" si="5">ABS(ROUND(CF24,1))-ABS(ROUND(BV24,1))</f>
        <v>0.79999999999999716</v>
      </c>
      <c r="CM24" s="401"/>
      <c r="CN24" s="401" t="s">
        <v>463</v>
      </c>
      <c r="CO24" s="401"/>
      <c r="CP24" s="406">
        <v>91.44551204627389</v>
      </c>
      <c r="CQ24" s="401"/>
      <c r="CR24" s="401">
        <v>91.801208896674723</v>
      </c>
      <c r="CS24" s="401">
        <v>0.29642096310830002</v>
      </c>
      <c r="CT24" s="401">
        <v>91.219999681562101</v>
      </c>
      <c r="CU24" s="401">
        <v>92.382418111787345</v>
      </c>
      <c r="CV24" s="401">
        <v>0.32289440048870333</v>
      </c>
      <c r="CW24" s="401"/>
      <c r="CX24" s="401">
        <v>0.39999999999999147</v>
      </c>
      <c r="CY24" s="401"/>
      <c r="CZ24" s="401" t="s">
        <v>463</v>
      </c>
      <c r="DA24" s="401"/>
      <c r="DB24" s="401">
        <v>92.102193245893702</v>
      </c>
      <c r="DC24" s="401">
        <v>0.28389849509605963</v>
      </c>
      <c r="DD24" s="401">
        <v>91.545537686554567</v>
      </c>
      <c r="DE24" s="401">
        <v>92.658848805232836</v>
      </c>
      <c r="DF24" s="401">
        <v>0.30824292570113909</v>
      </c>
      <c r="DG24" s="401"/>
      <c r="DH24" s="401">
        <v>0.30098434921897876</v>
      </c>
      <c r="DI24" s="401" t="s">
        <v>463</v>
      </c>
      <c r="DJ24" s="401" t="s">
        <v>463</v>
      </c>
      <c r="DK24" s="401"/>
      <c r="DL24" s="401">
        <v>91.135389384574282</v>
      </c>
      <c r="DM24" s="401">
        <v>0.3131089651396522</v>
      </c>
      <c r="DN24" s="401">
        <v>90.521458403169774</v>
      </c>
      <c r="DO24" s="401">
        <v>91.749320365978789</v>
      </c>
      <c r="DP24" s="401">
        <v>0.34356463197670772</v>
      </c>
      <c r="DQ24" s="401"/>
      <c r="DR24" s="401">
        <v>-1</v>
      </c>
      <c r="DS24" s="401"/>
      <c r="DT24" s="401" t="s">
        <v>465</v>
      </c>
      <c r="DU24" s="401"/>
      <c r="DV24" s="401">
        <v>91.765169834132976</v>
      </c>
      <c r="DW24" s="401">
        <v>0.34854527721963202</v>
      </c>
      <c r="DX24" s="401">
        <v>91.081754757855407</v>
      </c>
      <c r="DY24" s="401">
        <v>92.448584910410545</v>
      </c>
      <c r="DZ24" s="401">
        <v>0.37982306124386106</v>
      </c>
      <c r="EA24" s="401"/>
      <c r="EB24" s="401">
        <f>ABS(ROUND(DV24,1))-ABS(ROUND(DL24,1))</f>
        <v>0.70000000000000284</v>
      </c>
      <c r="EC24" s="401"/>
      <c r="ED24" s="401" t="s">
        <v>463</v>
      </c>
      <c r="EE24" s="401"/>
      <c r="EF24" s="406">
        <v>46.875693039111461</v>
      </c>
      <c r="EG24" s="401"/>
      <c r="EH24" s="401">
        <v>47.998378709222564</v>
      </c>
      <c r="EI24" s="401">
        <v>0.52507377743485195</v>
      </c>
      <c r="EJ24" s="401">
        <v>46.968837090913901</v>
      </c>
      <c r="EK24" s="401">
        <v>49.02792032753122</v>
      </c>
      <c r="EL24" s="401">
        <v>1.0939406529036835</v>
      </c>
      <c r="EM24" s="401"/>
      <c r="EN24" s="401">
        <v>1.1000000000000014</v>
      </c>
      <c r="EO24" s="401"/>
      <c r="EP24" s="401" t="s">
        <v>463</v>
      </c>
      <c r="EQ24" s="401"/>
      <c r="ER24" s="401">
        <v>45.642236904759145</v>
      </c>
      <c r="ES24" s="401">
        <v>0.55878500257044772</v>
      </c>
      <c r="ET24" s="401">
        <v>44.546596091126347</v>
      </c>
      <c r="EU24" s="401">
        <v>46.737877718391942</v>
      </c>
      <c r="EV24" s="401">
        <v>1.2242717282600646</v>
      </c>
      <c r="EW24" s="401"/>
      <c r="EX24" s="401">
        <v>-2.3561418044634195</v>
      </c>
      <c r="EY24" s="401"/>
      <c r="EZ24" s="401" t="s">
        <v>465</v>
      </c>
      <c r="FA24" s="401"/>
      <c r="FB24" s="401">
        <v>45.304739943382941</v>
      </c>
      <c r="FC24" s="401">
        <v>0.55648791195741187</v>
      </c>
      <c r="FD24" s="401">
        <v>44.213601688126083</v>
      </c>
      <c r="FE24" s="401">
        <v>46.395878198639792</v>
      </c>
      <c r="FF24" s="401">
        <v>1.2283216119391733</v>
      </c>
      <c r="FG24" s="401"/>
      <c r="FH24" s="401">
        <v>-0.3</v>
      </c>
      <c r="FI24" s="401"/>
      <c r="FJ24" s="401" t="s">
        <v>463</v>
      </c>
      <c r="FK24" s="401"/>
      <c r="FL24" s="401">
        <v>44.228408423355745</v>
      </c>
      <c r="FM24" s="401">
        <v>0.55541467454570637</v>
      </c>
      <c r="FN24" s="401">
        <v>43.139371253785534</v>
      </c>
      <c r="FO24" s="401">
        <v>45.317445592925957</v>
      </c>
      <c r="FP24" s="401">
        <v>1.255787161114321</v>
      </c>
      <c r="FQ24" s="401"/>
      <c r="FR24" s="401">
        <v>-1.0763315200271961</v>
      </c>
      <c r="FS24" s="401"/>
      <c r="FT24" s="401" t="s">
        <v>463</v>
      </c>
      <c r="FU24" s="401"/>
      <c r="FV24" s="405">
        <v>6041.9843879999507</v>
      </c>
      <c r="FW24" s="405">
        <v>15976</v>
      </c>
      <c r="FX24" s="58"/>
    </row>
    <row r="25" spans="1:180" s="69" customFormat="1" ht="13.5" customHeight="1" x14ac:dyDescent="0.25">
      <c r="A25" s="267" t="s">
        <v>63</v>
      </c>
      <c r="B25" s="34">
        <v>99.052667959379775</v>
      </c>
      <c r="C25" s="58"/>
      <c r="D25" s="401">
        <v>96.759428210988531</v>
      </c>
      <c r="E25" s="401">
        <v>1.8541144235420151</v>
      </c>
      <c r="F25" s="401">
        <v>93.123962513099201</v>
      </c>
      <c r="G25" s="401">
        <v>100.39489390887786</v>
      </c>
      <c r="H25" s="401">
        <v>1.9162106037863624</v>
      </c>
      <c r="I25" s="405">
        <v>535.96559899999897</v>
      </c>
      <c r="J25" s="405">
        <v>1288</v>
      </c>
      <c r="K25" s="401"/>
      <c r="L25" s="401">
        <v>-2.2999999999999972</v>
      </c>
      <c r="M25" s="401"/>
      <c r="N25" s="401" t="s">
        <v>463</v>
      </c>
      <c r="O25" s="401"/>
      <c r="P25" s="401">
        <v>97.237525454386898</v>
      </c>
      <c r="Q25" s="401">
        <v>1.1655734657332095</v>
      </c>
      <c r="R25" s="401">
        <v>94.952120773749044</v>
      </c>
      <c r="S25" s="401">
        <v>99.522930135024751</v>
      </c>
      <c r="T25" s="401">
        <v>1.1986868858360322</v>
      </c>
      <c r="U25" s="405">
        <v>482.0622880000011</v>
      </c>
      <c r="V25" s="405">
        <v>1168</v>
      </c>
      <c r="W25" s="401"/>
      <c r="X25" s="401">
        <v>0.47809724339836634</v>
      </c>
      <c r="Y25" s="401" t="s">
        <v>463</v>
      </c>
      <c r="Z25" s="401"/>
      <c r="AA25" s="401"/>
      <c r="AB25" s="401">
        <v>98.174175439618622</v>
      </c>
      <c r="AC25" s="401">
        <v>0.48446846064170146</v>
      </c>
      <c r="AD25" s="401">
        <v>97.224249916506778</v>
      </c>
      <c r="AE25" s="401">
        <v>99.124100962730481</v>
      </c>
      <c r="AF25" s="401">
        <v>0.49347851252356134</v>
      </c>
      <c r="AG25" s="405">
        <v>472.75582699999865</v>
      </c>
      <c r="AH25" s="405">
        <v>1095</v>
      </c>
      <c r="AI25" s="401"/>
      <c r="AJ25" s="401">
        <v>1</v>
      </c>
      <c r="AK25" s="401"/>
      <c r="AL25" s="401" t="s">
        <v>463</v>
      </c>
      <c r="AM25" s="401"/>
      <c r="AN25" s="401">
        <v>99.440874951935712</v>
      </c>
      <c r="AO25" s="401">
        <v>0.26535254382856327</v>
      </c>
      <c r="AP25" s="401">
        <v>98.920581274524338</v>
      </c>
      <c r="AQ25" s="401">
        <v>99.961168629347085</v>
      </c>
      <c r="AR25" s="401">
        <v>0.26684453848261114</v>
      </c>
      <c r="AS25" s="405">
        <v>376.87025600000055</v>
      </c>
      <c r="AT25" s="405">
        <v>876</v>
      </c>
      <c r="AU25" s="401"/>
      <c r="AV25" s="401">
        <f t="shared" si="4"/>
        <v>1.2000000000000028</v>
      </c>
      <c r="AW25" s="401"/>
      <c r="AX25" s="401" t="s">
        <v>463</v>
      </c>
      <c r="AY25" s="401"/>
      <c r="AZ25" s="406">
        <v>75.327282217015565</v>
      </c>
      <c r="BA25" s="401"/>
      <c r="BB25" s="401">
        <v>73.273237594440744</v>
      </c>
      <c r="BC25" s="401">
        <v>2.0375407944006851</v>
      </c>
      <c r="BD25" s="401">
        <v>69.278117028555172</v>
      </c>
      <c r="BE25" s="401">
        <v>77.268358160326315</v>
      </c>
      <c r="BF25" s="401">
        <v>2.7807435037581492</v>
      </c>
      <c r="BG25" s="401"/>
      <c r="BH25" s="401">
        <v>-2</v>
      </c>
      <c r="BI25" s="401"/>
      <c r="BJ25" s="401" t="s">
        <v>463</v>
      </c>
      <c r="BK25" s="401"/>
      <c r="BL25" s="401">
        <v>79.324185463159097</v>
      </c>
      <c r="BM25" s="401">
        <v>1.6058631627499529</v>
      </c>
      <c r="BN25" s="401">
        <v>76.175480300843134</v>
      </c>
      <c r="BO25" s="401">
        <v>82.472890625475046</v>
      </c>
      <c r="BP25" s="401">
        <v>2.0244306996329278</v>
      </c>
      <c r="BQ25" s="401"/>
      <c r="BR25" s="401">
        <v>6.0509478687183531</v>
      </c>
      <c r="BS25" s="401"/>
      <c r="BT25" s="401" t="s">
        <v>464</v>
      </c>
      <c r="BU25" s="401"/>
      <c r="BV25" s="401">
        <v>71.018000256683308</v>
      </c>
      <c r="BW25" s="401">
        <v>1.9900444392550392</v>
      </c>
      <c r="BX25" s="401">
        <v>67.116004237228822</v>
      </c>
      <c r="BY25" s="401">
        <v>74.919996276137795</v>
      </c>
      <c r="BZ25" s="401">
        <v>2.8021690727172528</v>
      </c>
      <c r="CA25" s="401"/>
      <c r="CB25" s="401">
        <v>-8.3000000000000007</v>
      </c>
      <c r="CC25" s="401"/>
      <c r="CD25" s="401" t="s">
        <v>463</v>
      </c>
      <c r="CE25" s="401"/>
      <c r="CF25" s="401">
        <v>74.717039326348015</v>
      </c>
      <c r="CG25" s="401">
        <v>2.0417494874800033</v>
      </c>
      <c r="CH25" s="401">
        <v>70.713650174566283</v>
      </c>
      <c r="CI25" s="401">
        <v>78.720428478129733</v>
      </c>
      <c r="CJ25" s="401">
        <v>2.7326423877183879</v>
      </c>
      <c r="CK25" s="401"/>
      <c r="CL25" s="401">
        <f t="shared" si="5"/>
        <v>3.7000000000000028</v>
      </c>
      <c r="CM25" s="401"/>
      <c r="CN25" s="401" t="s">
        <v>463</v>
      </c>
      <c r="CO25" s="401"/>
      <c r="CP25" s="406">
        <v>97.293158928718583</v>
      </c>
      <c r="CQ25" s="401"/>
      <c r="CR25" s="401">
        <v>98.141726760603277</v>
      </c>
      <c r="CS25" s="401">
        <v>0.51118846022934183</v>
      </c>
      <c r="CT25" s="401">
        <v>97.139410862871117</v>
      </c>
      <c r="CU25" s="401">
        <v>99.144042658335437</v>
      </c>
      <c r="CV25" s="401">
        <v>0.52086760351820771</v>
      </c>
      <c r="CW25" s="401"/>
      <c r="CX25" s="401">
        <v>0.79999999999999716</v>
      </c>
      <c r="CY25" s="401"/>
      <c r="CZ25" s="401" t="s">
        <v>463</v>
      </c>
      <c r="DA25" s="401"/>
      <c r="DB25" s="401">
        <v>98.812436654665689</v>
      </c>
      <c r="DC25" s="401">
        <v>0.4052508238895724</v>
      </c>
      <c r="DD25" s="401">
        <v>98.017838839102893</v>
      </c>
      <c r="DE25" s="401">
        <v>99.607034470228498</v>
      </c>
      <c r="DF25" s="401">
        <v>0.41012127380874325</v>
      </c>
      <c r="DG25" s="401"/>
      <c r="DH25" s="401">
        <v>0.6707098940624121</v>
      </c>
      <c r="DI25" s="401" t="s">
        <v>463</v>
      </c>
      <c r="DJ25" s="401" t="s">
        <v>463</v>
      </c>
      <c r="DK25" s="401"/>
      <c r="DL25" s="401">
        <v>98.447781513568927</v>
      </c>
      <c r="DM25" s="401">
        <v>0.48937571806335639</v>
      </c>
      <c r="DN25" s="401">
        <v>97.488234045063294</v>
      </c>
      <c r="DO25" s="401">
        <v>99.407328982074574</v>
      </c>
      <c r="DP25" s="401">
        <v>0.49709166681009093</v>
      </c>
      <c r="DQ25" s="401"/>
      <c r="DR25" s="401">
        <v>-0.4</v>
      </c>
      <c r="DS25" s="401"/>
      <c r="DT25" s="401" t="s">
        <v>463</v>
      </c>
      <c r="DU25" s="401"/>
      <c r="DV25" s="401">
        <v>97.04891922366339</v>
      </c>
      <c r="DW25" s="401">
        <v>0.76897688352005855</v>
      </c>
      <c r="DX25" s="401">
        <v>95.541136935810471</v>
      </c>
      <c r="DY25" s="401">
        <v>98.556701511516309</v>
      </c>
      <c r="DZ25" s="401">
        <v>0.79236006920163549</v>
      </c>
      <c r="EA25" s="401"/>
      <c r="EB25" s="401">
        <v>-1.3988622899055372</v>
      </c>
      <c r="EC25" s="401"/>
      <c r="ED25" s="401" t="s">
        <v>463</v>
      </c>
      <c r="EE25" s="401"/>
      <c r="EF25" s="406">
        <v>14.108374518827137</v>
      </c>
      <c r="EG25" s="401"/>
      <c r="EH25" s="401">
        <v>16.31594413845124</v>
      </c>
      <c r="EI25" s="401">
        <v>1.5129763396631668</v>
      </c>
      <c r="EJ25" s="401">
        <v>13.349366533282602</v>
      </c>
      <c r="EK25" s="401">
        <v>19.282521743619878</v>
      </c>
      <c r="EL25" s="401">
        <v>9.272992888579374</v>
      </c>
      <c r="EM25" s="401"/>
      <c r="EN25" s="401">
        <v>2.2000000000000011</v>
      </c>
      <c r="EO25" s="401"/>
      <c r="EP25" s="401" t="s">
        <v>463</v>
      </c>
      <c r="EQ25" s="401"/>
      <c r="ER25" s="401">
        <v>14.847127362562285</v>
      </c>
      <c r="ES25" s="401">
        <v>1.6130070633632663</v>
      </c>
      <c r="ET25" s="401">
        <v>11.684414757232513</v>
      </c>
      <c r="EU25" s="401">
        <v>18.009839967892056</v>
      </c>
      <c r="EV25" s="401">
        <v>10.864102017677425</v>
      </c>
      <c r="EW25" s="401"/>
      <c r="EX25" s="401">
        <v>-1.4688167758889552</v>
      </c>
      <c r="EY25" s="401"/>
      <c r="EZ25" s="401" t="s">
        <v>463</v>
      </c>
      <c r="FA25" s="401"/>
      <c r="FB25" s="401">
        <v>14.160817596684696</v>
      </c>
      <c r="FC25" s="401">
        <v>1.5393932953331013</v>
      </c>
      <c r="FD25" s="401">
        <v>11.142439518146279</v>
      </c>
      <c r="FE25" s="401">
        <v>17.179195675223113</v>
      </c>
      <c r="FF25" s="401">
        <v>10.870793898888303</v>
      </c>
      <c r="FG25" s="401"/>
      <c r="FH25" s="401">
        <v>-0.6</v>
      </c>
      <c r="FI25" s="401"/>
      <c r="FJ25" s="401" t="s">
        <v>463</v>
      </c>
      <c r="FK25" s="401"/>
      <c r="FL25" s="401">
        <v>10.667623764842018</v>
      </c>
      <c r="FM25" s="401">
        <v>1.3088648523826696</v>
      </c>
      <c r="FN25" s="401">
        <v>8.1012485149359055</v>
      </c>
      <c r="FO25" s="401">
        <v>13.233999014748127</v>
      </c>
      <c r="FP25" s="401">
        <v>12.269507073321996</v>
      </c>
      <c r="FQ25" s="401"/>
      <c r="FR25" s="401">
        <v>-3.4931938318426781</v>
      </c>
      <c r="FS25" s="401"/>
      <c r="FT25" s="401" t="s">
        <v>466</v>
      </c>
      <c r="FU25" s="401"/>
      <c r="FV25" s="405">
        <v>285.01151399999975</v>
      </c>
      <c r="FW25" s="405">
        <v>650</v>
      </c>
      <c r="FX25" s="58"/>
    </row>
    <row r="26" spans="1:180" s="69" customFormat="1" ht="13.5" customHeight="1" x14ac:dyDescent="0.25">
      <c r="A26" s="267" t="s">
        <v>64</v>
      </c>
      <c r="B26" s="34">
        <v>97.739803921000416</v>
      </c>
      <c r="C26" s="58"/>
      <c r="D26" s="401">
        <v>98.960150088650764</v>
      </c>
      <c r="E26" s="401">
        <v>0.69818164512993353</v>
      </c>
      <c r="F26" s="401">
        <v>97.591186345346884</v>
      </c>
      <c r="G26" s="401">
        <v>100.32911383195466</v>
      </c>
      <c r="H26" s="401">
        <v>0.7055179731482687</v>
      </c>
      <c r="I26" s="405">
        <v>159.00256199999993</v>
      </c>
      <c r="J26" s="405">
        <v>303</v>
      </c>
      <c r="K26" s="401"/>
      <c r="L26" s="401">
        <v>1.2999999999999972</v>
      </c>
      <c r="M26" s="401"/>
      <c r="N26" s="401" t="s">
        <v>463</v>
      </c>
      <c r="O26" s="401"/>
      <c r="P26" s="401">
        <v>98.413049139645594</v>
      </c>
      <c r="Q26" s="401">
        <v>0.95170577867862238</v>
      </c>
      <c r="R26" s="401">
        <v>96.546986720479239</v>
      </c>
      <c r="S26" s="401">
        <v>100</v>
      </c>
      <c r="T26" s="401">
        <v>0.96705242546461112</v>
      </c>
      <c r="U26" s="405">
        <v>143.8463569999999</v>
      </c>
      <c r="V26" s="405">
        <v>261</v>
      </c>
      <c r="W26" s="401"/>
      <c r="X26" s="401">
        <v>-0.54710094900516992</v>
      </c>
      <c r="Y26" s="401" t="s">
        <v>463</v>
      </c>
      <c r="Z26" s="401"/>
      <c r="AA26" s="401"/>
      <c r="AB26" s="401">
        <v>97.522258223786622</v>
      </c>
      <c r="AC26" s="401">
        <v>1.0924365559650366</v>
      </c>
      <c r="AD26" s="401">
        <v>95.380254252017096</v>
      </c>
      <c r="AE26" s="401">
        <v>99.664262195556148</v>
      </c>
      <c r="AF26" s="401">
        <v>1.1201920216595034</v>
      </c>
      <c r="AG26" s="405">
        <v>78.582078999999965</v>
      </c>
      <c r="AH26" s="405">
        <v>206</v>
      </c>
      <c r="AI26" s="401"/>
      <c r="AJ26" s="401">
        <v>-0.9</v>
      </c>
      <c r="AK26" s="401"/>
      <c r="AL26" s="401" t="s">
        <v>463</v>
      </c>
      <c r="AM26" s="401"/>
      <c r="AN26" s="401">
        <v>95.349020095125127</v>
      </c>
      <c r="AO26" s="401">
        <v>2.1080140913253236</v>
      </c>
      <c r="AP26" s="401">
        <v>91.215702253939256</v>
      </c>
      <c r="AQ26" s="401">
        <v>99.482337936310998</v>
      </c>
      <c r="AR26" s="401">
        <v>2.2108398064523995</v>
      </c>
      <c r="AS26" s="405">
        <v>74.973706000000007</v>
      </c>
      <c r="AT26" s="405">
        <v>191</v>
      </c>
      <c r="AU26" s="401"/>
      <c r="AV26" s="401">
        <f t="shared" si="4"/>
        <v>-2.2000000000000028</v>
      </c>
      <c r="AW26" s="401"/>
      <c r="AX26" s="401" t="s">
        <v>463</v>
      </c>
      <c r="AY26" s="401"/>
      <c r="AZ26" s="406">
        <v>53.003829008041421</v>
      </c>
      <c r="BA26" s="401"/>
      <c r="BB26" s="401">
        <v>48.133092506062887</v>
      </c>
      <c r="BC26" s="401">
        <v>4.3313145139000895</v>
      </c>
      <c r="BD26" s="401">
        <v>39.640441100332055</v>
      </c>
      <c r="BE26" s="401">
        <v>56.625743911793712</v>
      </c>
      <c r="BF26" s="401">
        <v>8.9986208830328387</v>
      </c>
      <c r="BG26" s="401"/>
      <c r="BH26" s="401">
        <v>-4.8999999999999986</v>
      </c>
      <c r="BI26" s="401"/>
      <c r="BJ26" s="401" t="s">
        <v>463</v>
      </c>
      <c r="BK26" s="401"/>
      <c r="BL26" s="401">
        <v>53.234912248009934</v>
      </c>
      <c r="BM26" s="401">
        <v>7.2285813773118237</v>
      </c>
      <c r="BN26" s="401">
        <v>39.061430953385631</v>
      </c>
      <c r="BO26" s="401">
        <v>67.408393542634244</v>
      </c>
      <c r="BP26" s="401">
        <v>13.578648056439782</v>
      </c>
      <c r="BQ26" s="401"/>
      <c r="BR26" s="401">
        <v>5.1018197419470468</v>
      </c>
      <c r="BS26" s="401"/>
      <c r="BT26" s="401" t="s">
        <v>463</v>
      </c>
      <c r="BU26" s="401"/>
      <c r="BV26" s="401">
        <v>55.199527860138808</v>
      </c>
      <c r="BW26" s="401">
        <v>4.6971488180508016</v>
      </c>
      <c r="BX26" s="401">
        <v>45.989554640806759</v>
      </c>
      <c r="BY26" s="401">
        <v>64.409501079470857</v>
      </c>
      <c r="BZ26" s="401">
        <v>8.5094003520322676</v>
      </c>
      <c r="CA26" s="401"/>
      <c r="CB26" s="401">
        <v>2</v>
      </c>
      <c r="CC26" s="401"/>
      <c r="CD26" s="401" t="s">
        <v>463</v>
      </c>
      <c r="CE26" s="401"/>
      <c r="CF26" s="401">
        <v>50.299421461668146</v>
      </c>
      <c r="CG26" s="401">
        <v>4.9573942345096569</v>
      </c>
      <c r="CH26" s="401">
        <v>40.579140682248784</v>
      </c>
      <c r="CI26" s="401">
        <v>60.019702241087515</v>
      </c>
      <c r="CJ26" s="401">
        <v>9.8557679004072742</v>
      </c>
      <c r="CK26" s="401"/>
      <c r="CL26" s="401">
        <f t="shared" si="5"/>
        <v>-4.9000000000000057</v>
      </c>
      <c r="CM26" s="401"/>
      <c r="CN26" s="401" t="s">
        <v>463</v>
      </c>
      <c r="CO26" s="401"/>
      <c r="CP26" s="406">
        <v>93.304157959642737</v>
      </c>
      <c r="CQ26" s="401"/>
      <c r="CR26" s="401">
        <v>96.017357338276526</v>
      </c>
      <c r="CS26" s="401">
        <v>1.4778657448648442</v>
      </c>
      <c r="CT26" s="401">
        <v>93.119623046451466</v>
      </c>
      <c r="CU26" s="401">
        <v>98.915091630101585</v>
      </c>
      <c r="CV26" s="401">
        <v>1.5391651945368685</v>
      </c>
      <c r="CW26" s="401"/>
      <c r="CX26" s="401">
        <v>2.7000000000000028</v>
      </c>
      <c r="CY26" s="401"/>
      <c r="CZ26" s="401" t="s">
        <v>463</v>
      </c>
      <c r="DA26" s="401"/>
      <c r="DB26" s="401">
        <v>95.69183639068909</v>
      </c>
      <c r="DC26" s="401">
        <v>1.8915244515680927</v>
      </c>
      <c r="DD26" s="401">
        <v>91.983019261401296</v>
      </c>
      <c r="DE26" s="401">
        <v>99.400653519976885</v>
      </c>
      <c r="DF26" s="401">
        <v>1.976683197765593</v>
      </c>
      <c r="DG26" s="401"/>
      <c r="DH26" s="401">
        <v>-0.32552094758743522</v>
      </c>
      <c r="DI26" s="401" t="s">
        <v>463</v>
      </c>
      <c r="DJ26" s="401" t="s">
        <v>463</v>
      </c>
      <c r="DK26" s="401"/>
      <c r="DL26" s="401">
        <v>94.168099154819885</v>
      </c>
      <c r="DM26" s="401">
        <v>1.6550956157167549</v>
      </c>
      <c r="DN26" s="401">
        <v>90.92285679894519</v>
      </c>
      <c r="DO26" s="401">
        <v>97.413341510694579</v>
      </c>
      <c r="DP26" s="401">
        <v>1.7575969256803678</v>
      </c>
      <c r="DQ26" s="401"/>
      <c r="DR26" s="401">
        <v>-1.5</v>
      </c>
      <c r="DS26" s="401"/>
      <c r="DT26" s="401" t="s">
        <v>463</v>
      </c>
      <c r="DU26" s="401"/>
      <c r="DV26" s="401">
        <v>92.381187853363016</v>
      </c>
      <c r="DW26" s="401">
        <v>2.2811127240900433</v>
      </c>
      <c r="DX26" s="401">
        <v>87.908463853865612</v>
      </c>
      <c r="DY26" s="401">
        <v>96.853911852860435</v>
      </c>
      <c r="DZ26" s="401">
        <v>2.4692394383484886</v>
      </c>
      <c r="EA26" s="401"/>
      <c r="EB26" s="401">
        <v>-1.7869113014568683</v>
      </c>
      <c r="EC26" s="401"/>
      <c r="ED26" s="401" t="s">
        <v>463</v>
      </c>
      <c r="EE26" s="401"/>
      <c r="EF26" s="406">
        <v>29.167688482330064</v>
      </c>
      <c r="EG26" s="401"/>
      <c r="EH26" s="401">
        <v>32.736285951809386</v>
      </c>
      <c r="EI26" s="401">
        <v>4.015474808540616</v>
      </c>
      <c r="EJ26" s="401">
        <v>24.862919178745756</v>
      </c>
      <c r="EK26" s="401">
        <v>40.609652724873015</v>
      </c>
      <c r="EL26" s="401">
        <v>12.26612821763513</v>
      </c>
      <c r="EM26" s="401"/>
      <c r="EN26" s="401">
        <v>3.5000000000000036</v>
      </c>
      <c r="EO26" s="401"/>
      <c r="EP26" s="401" t="s">
        <v>463</v>
      </c>
      <c r="EQ26" s="401"/>
      <c r="ER26" s="401">
        <v>34.10440587820267</v>
      </c>
      <c r="ES26" s="401">
        <v>7.8505623088423713</v>
      </c>
      <c r="ET26" s="401">
        <v>18.711371999397649</v>
      </c>
      <c r="EU26" s="401">
        <v>49.49743975700769</v>
      </c>
      <c r="EV26" s="401">
        <v>23.019202670995487</v>
      </c>
      <c r="EW26" s="401"/>
      <c r="EX26" s="401">
        <v>1.3681199263932839</v>
      </c>
      <c r="EY26" s="401"/>
      <c r="EZ26" s="401" t="s">
        <v>463</v>
      </c>
      <c r="FA26" s="401"/>
      <c r="FB26" s="401">
        <v>43.882045014275242</v>
      </c>
      <c r="FC26" s="401">
        <v>5.0074917808171246</v>
      </c>
      <c r="FD26" s="401">
        <v>34.063564275466284</v>
      </c>
      <c r="FE26" s="401">
        <v>53.700525753084193</v>
      </c>
      <c r="FF26" s="401">
        <v>11.411254373373303</v>
      </c>
      <c r="FG26" s="401"/>
      <c r="FH26" s="401">
        <v>9.8000000000000007</v>
      </c>
      <c r="FI26" s="401"/>
      <c r="FJ26" s="401" t="s">
        <v>463</v>
      </c>
      <c r="FK26" s="401"/>
      <c r="FL26" s="408">
        <v>32.164591639503641</v>
      </c>
      <c r="FM26" s="401">
        <v>4.8463887220861395</v>
      </c>
      <c r="FN26" s="401">
        <v>22.661966486765866</v>
      </c>
      <c r="FO26" s="401">
        <v>41.667216792241419</v>
      </c>
      <c r="FP26" s="401">
        <v>15.067465417884996</v>
      </c>
      <c r="FQ26" s="401"/>
      <c r="FR26" s="401">
        <v>-11.717453374771601</v>
      </c>
      <c r="FS26" s="401"/>
      <c r="FT26" s="401" t="s">
        <v>466</v>
      </c>
      <c r="FU26" s="401"/>
      <c r="FV26" s="405">
        <v>57.533785000000009</v>
      </c>
      <c r="FW26" s="405">
        <v>151</v>
      </c>
      <c r="FX26" s="58"/>
    </row>
    <row r="27" spans="1:180" s="69" customFormat="1" ht="7.5" customHeight="1" x14ac:dyDescent="0.25">
      <c r="A27" s="267"/>
      <c r="B27" s="34"/>
      <c r="C27" s="58"/>
      <c r="D27" s="401"/>
      <c r="E27" s="401"/>
      <c r="F27" s="401"/>
      <c r="G27" s="401"/>
      <c r="H27" s="401"/>
      <c r="I27" s="401"/>
      <c r="J27" s="401"/>
      <c r="K27" s="401"/>
      <c r="L27" s="401"/>
      <c r="M27" s="401"/>
      <c r="N27" s="401"/>
      <c r="O27" s="401"/>
      <c r="P27" s="401"/>
      <c r="Q27" s="401"/>
      <c r="R27" s="401"/>
      <c r="S27" s="401"/>
      <c r="T27" s="401"/>
      <c r="U27" s="401"/>
      <c r="V27" s="401"/>
      <c r="W27" s="401"/>
      <c r="X27" s="401"/>
      <c r="Y27" s="401"/>
      <c r="Z27" s="401"/>
      <c r="AA27" s="401"/>
      <c r="AB27" s="401"/>
      <c r="AC27" s="401"/>
      <c r="AD27" s="401"/>
      <c r="AE27" s="401"/>
      <c r="AF27" s="401"/>
      <c r="AG27" s="401"/>
      <c r="AH27" s="401"/>
      <c r="AI27" s="401"/>
      <c r="AJ27" s="401"/>
      <c r="AK27" s="401"/>
      <c r="AL27" s="401"/>
      <c r="AM27" s="401"/>
      <c r="AN27" s="401"/>
      <c r="AO27" s="401"/>
      <c r="AP27" s="401"/>
      <c r="AQ27" s="401"/>
      <c r="AR27" s="401"/>
      <c r="AS27" s="401"/>
      <c r="AT27" s="401"/>
      <c r="AU27" s="401"/>
      <c r="AV27" s="401"/>
      <c r="AW27" s="401"/>
      <c r="AX27" s="401"/>
      <c r="AY27" s="401"/>
      <c r="AZ27" s="406"/>
      <c r="BA27" s="401"/>
      <c r="BB27" s="401"/>
      <c r="BC27" s="401"/>
      <c r="BD27" s="401"/>
      <c r="BE27" s="401"/>
      <c r="BF27" s="401"/>
      <c r="BG27" s="401"/>
      <c r="BH27" s="401"/>
      <c r="BI27" s="401"/>
      <c r="BJ27" s="401"/>
      <c r="BK27" s="401"/>
      <c r="BL27" s="401"/>
      <c r="BM27" s="401"/>
      <c r="BN27" s="401"/>
      <c r="BO27" s="401"/>
      <c r="BP27" s="401"/>
      <c r="BQ27" s="401"/>
      <c r="BR27" s="401"/>
      <c r="BS27" s="401"/>
      <c r="BT27" s="401"/>
      <c r="BU27" s="401"/>
      <c r="BV27" s="401"/>
      <c r="BW27" s="401"/>
      <c r="BX27" s="401"/>
      <c r="BY27" s="401"/>
      <c r="BZ27" s="401"/>
      <c r="CA27" s="401"/>
      <c r="CB27" s="401"/>
      <c r="CC27" s="401"/>
      <c r="CD27" s="401"/>
      <c r="CE27" s="401"/>
      <c r="CF27" s="401"/>
      <c r="CG27" s="401"/>
      <c r="CH27" s="401"/>
      <c r="CI27" s="401"/>
      <c r="CJ27" s="401"/>
      <c r="CK27" s="401"/>
      <c r="CL27" s="401"/>
      <c r="CM27" s="401"/>
      <c r="CN27" s="401"/>
      <c r="CO27" s="401"/>
      <c r="CP27" s="406"/>
      <c r="CQ27" s="401"/>
      <c r="CR27" s="401"/>
      <c r="CS27" s="401"/>
      <c r="CT27" s="401"/>
      <c r="CU27" s="401"/>
      <c r="CV27" s="401"/>
      <c r="CW27" s="401"/>
      <c r="CX27" s="401"/>
      <c r="CY27" s="401"/>
      <c r="CZ27" s="401"/>
      <c r="DA27" s="401"/>
      <c r="DB27" s="401"/>
      <c r="DC27" s="401"/>
      <c r="DD27" s="401"/>
      <c r="DE27" s="401"/>
      <c r="DF27" s="401"/>
      <c r="DG27" s="401"/>
      <c r="DH27" s="401"/>
      <c r="DI27" s="401"/>
      <c r="DJ27" s="401"/>
      <c r="DK27" s="401"/>
      <c r="DL27" s="401"/>
      <c r="DM27" s="401"/>
      <c r="DN27" s="401"/>
      <c r="DO27" s="401"/>
      <c r="DP27" s="401"/>
      <c r="DQ27" s="401"/>
      <c r="DR27" s="401"/>
      <c r="DS27" s="401"/>
      <c r="DT27" s="401"/>
      <c r="DU27" s="401"/>
      <c r="DV27" s="401"/>
      <c r="DW27" s="401"/>
      <c r="DX27" s="401"/>
      <c r="DY27" s="401"/>
      <c r="DZ27" s="401"/>
      <c r="EA27" s="401"/>
      <c r="EB27" s="401"/>
      <c r="EC27" s="401"/>
      <c r="ED27" s="401"/>
      <c r="EE27" s="401"/>
      <c r="EF27" s="406"/>
      <c r="EG27" s="401"/>
      <c r="EH27" s="401"/>
      <c r="EI27" s="401"/>
      <c r="EJ27" s="401"/>
      <c r="EK27" s="401"/>
      <c r="EL27" s="401"/>
      <c r="EM27" s="401"/>
      <c r="EN27" s="401"/>
      <c r="EO27" s="401"/>
      <c r="EP27" s="401"/>
      <c r="EQ27" s="401"/>
      <c r="ER27" s="401"/>
      <c r="ES27" s="401"/>
      <c r="ET27" s="401"/>
      <c r="EU27" s="401"/>
      <c r="EV27" s="401"/>
      <c r="EW27" s="401"/>
      <c r="EX27" s="401"/>
      <c r="EY27" s="401"/>
      <c r="EZ27" s="401"/>
      <c r="FA27" s="401"/>
      <c r="FB27" s="401"/>
      <c r="FC27" s="401"/>
      <c r="FD27" s="401"/>
      <c r="FE27" s="401"/>
      <c r="FF27" s="401"/>
      <c r="FG27" s="401"/>
      <c r="FH27" s="401"/>
      <c r="FI27" s="401"/>
      <c r="FJ27" s="401"/>
      <c r="FK27" s="401"/>
      <c r="FL27" s="401"/>
      <c r="FM27" s="401"/>
      <c r="FN27" s="401"/>
      <c r="FO27" s="401"/>
      <c r="FP27" s="401"/>
      <c r="FQ27" s="401"/>
      <c r="FR27" s="401"/>
      <c r="FS27" s="401"/>
      <c r="FT27" s="401"/>
      <c r="FU27" s="401"/>
      <c r="FV27" s="405"/>
      <c r="FW27" s="405"/>
      <c r="FX27" s="58"/>
    </row>
    <row r="28" spans="1:180" s="69" customFormat="1" ht="13.5" customHeight="1" x14ac:dyDescent="0.25">
      <c r="A28" s="286" t="s">
        <v>65</v>
      </c>
      <c r="B28" s="34"/>
      <c r="C28" s="58"/>
      <c r="D28" s="401"/>
      <c r="E28" s="401"/>
      <c r="F28" s="401"/>
      <c r="G28" s="401"/>
      <c r="H28" s="401"/>
      <c r="I28" s="401"/>
      <c r="J28" s="401"/>
      <c r="K28" s="401"/>
      <c r="L28" s="401"/>
      <c r="M28" s="401"/>
      <c r="N28" s="401"/>
      <c r="O28" s="401"/>
      <c r="P28" s="401"/>
      <c r="Q28" s="401"/>
      <c r="R28" s="401"/>
      <c r="S28" s="401"/>
      <c r="T28" s="401"/>
      <c r="U28" s="401"/>
      <c r="V28" s="401"/>
      <c r="W28" s="401"/>
      <c r="X28" s="401"/>
      <c r="Y28" s="401"/>
      <c r="Z28" s="401"/>
      <c r="AA28" s="401"/>
      <c r="AB28" s="401"/>
      <c r="AC28" s="401"/>
      <c r="AD28" s="401"/>
      <c r="AE28" s="401"/>
      <c r="AF28" s="401"/>
      <c r="AG28" s="401"/>
      <c r="AH28" s="401"/>
      <c r="AI28" s="401"/>
      <c r="AJ28" s="401"/>
      <c r="AK28" s="401"/>
      <c r="AL28" s="401"/>
      <c r="AM28" s="401"/>
      <c r="AN28" s="401"/>
      <c r="AO28" s="401"/>
      <c r="AP28" s="401"/>
      <c r="AQ28" s="401"/>
      <c r="AR28" s="401"/>
      <c r="AS28" s="401"/>
      <c r="AT28" s="401"/>
      <c r="AU28" s="401"/>
      <c r="AV28" s="401"/>
      <c r="AW28" s="401"/>
      <c r="AX28" s="401"/>
      <c r="AY28" s="401"/>
      <c r="AZ28" s="406"/>
      <c r="BA28" s="401"/>
      <c r="BB28" s="401"/>
      <c r="BC28" s="401"/>
      <c r="BD28" s="401"/>
      <c r="BE28" s="401"/>
      <c r="BF28" s="401"/>
      <c r="BG28" s="401"/>
      <c r="BH28" s="401"/>
      <c r="BI28" s="401"/>
      <c r="BJ28" s="401"/>
      <c r="BK28" s="401"/>
      <c r="BL28" s="401"/>
      <c r="BM28" s="401"/>
      <c r="BN28" s="401"/>
      <c r="BO28" s="401"/>
      <c r="BP28" s="401"/>
      <c r="BQ28" s="401"/>
      <c r="BR28" s="401"/>
      <c r="BS28" s="401"/>
      <c r="BT28" s="401"/>
      <c r="BU28" s="401"/>
      <c r="BV28" s="401"/>
      <c r="BW28" s="401"/>
      <c r="BX28" s="401"/>
      <c r="BY28" s="401"/>
      <c r="BZ28" s="401"/>
      <c r="CA28" s="401"/>
      <c r="CB28" s="401"/>
      <c r="CC28" s="401"/>
      <c r="CD28" s="401"/>
      <c r="CE28" s="401"/>
      <c r="CF28" s="401"/>
      <c r="CG28" s="401"/>
      <c r="CH28" s="401"/>
      <c r="CI28" s="401"/>
      <c r="CJ28" s="401"/>
      <c r="CK28" s="401"/>
      <c r="CL28" s="401"/>
      <c r="CM28" s="401"/>
      <c r="CN28" s="401"/>
      <c r="CO28" s="401"/>
      <c r="CP28" s="406"/>
      <c r="CQ28" s="401"/>
      <c r="CR28" s="401"/>
      <c r="CS28" s="401"/>
      <c r="CT28" s="401"/>
      <c r="CU28" s="401"/>
      <c r="CV28" s="401"/>
      <c r="CW28" s="401"/>
      <c r="CX28" s="401"/>
      <c r="CY28" s="401"/>
      <c r="CZ28" s="401"/>
      <c r="DA28" s="401"/>
      <c r="DB28" s="401"/>
      <c r="DC28" s="401"/>
      <c r="DD28" s="401"/>
      <c r="DE28" s="401"/>
      <c r="DF28" s="401"/>
      <c r="DG28" s="401"/>
      <c r="DH28" s="401"/>
      <c r="DI28" s="401"/>
      <c r="DJ28" s="401"/>
      <c r="DK28" s="401"/>
      <c r="DL28" s="401"/>
      <c r="DM28" s="401"/>
      <c r="DN28" s="401"/>
      <c r="DO28" s="401"/>
      <c r="DP28" s="401"/>
      <c r="DQ28" s="401"/>
      <c r="DR28" s="401"/>
      <c r="DS28" s="401"/>
      <c r="DT28" s="401"/>
      <c r="DU28" s="401"/>
      <c r="DV28" s="401"/>
      <c r="DW28" s="401"/>
      <c r="DX28" s="401"/>
      <c r="DY28" s="401"/>
      <c r="DZ28" s="401"/>
      <c r="EA28" s="401"/>
      <c r="EB28" s="401"/>
      <c r="EC28" s="401"/>
      <c r="ED28" s="401"/>
      <c r="EE28" s="401"/>
      <c r="EF28" s="406"/>
      <c r="EG28" s="401"/>
      <c r="EH28" s="401"/>
      <c r="EI28" s="401"/>
      <c r="EJ28" s="401"/>
      <c r="EK28" s="401"/>
      <c r="EL28" s="401"/>
      <c r="EM28" s="401"/>
      <c r="EN28" s="401"/>
      <c r="EO28" s="401"/>
      <c r="EP28" s="401"/>
      <c r="EQ28" s="401"/>
      <c r="ER28" s="401"/>
      <c r="ES28" s="401"/>
      <c r="ET28" s="401"/>
      <c r="EU28" s="401"/>
      <c r="EV28" s="401"/>
      <c r="EW28" s="401"/>
      <c r="EX28" s="401"/>
      <c r="EY28" s="401"/>
      <c r="EZ28" s="401"/>
      <c r="FA28" s="401"/>
      <c r="FB28" s="401"/>
      <c r="FC28" s="401"/>
      <c r="FD28" s="401"/>
      <c r="FE28" s="401"/>
      <c r="FF28" s="401"/>
      <c r="FG28" s="401"/>
      <c r="FH28" s="401"/>
      <c r="FI28" s="401"/>
      <c r="FJ28" s="401"/>
      <c r="FK28" s="401"/>
      <c r="FL28" s="401"/>
      <c r="FM28" s="401"/>
      <c r="FN28" s="401"/>
      <c r="FO28" s="401"/>
      <c r="FP28" s="401"/>
      <c r="FQ28" s="401"/>
      <c r="FR28" s="401"/>
      <c r="FS28" s="401"/>
      <c r="FT28" s="401"/>
      <c r="FU28" s="401"/>
      <c r="FV28" s="405"/>
      <c r="FW28" s="405"/>
      <c r="FX28" s="58"/>
    </row>
    <row r="29" spans="1:180" s="69" customFormat="1" ht="13.5" customHeight="1" x14ac:dyDescent="0.25">
      <c r="A29" s="267" t="s">
        <v>66</v>
      </c>
      <c r="B29" s="34">
        <v>98.505880061304723</v>
      </c>
      <c r="C29" s="58"/>
      <c r="D29" s="401">
        <v>99.379855604534512</v>
      </c>
      <c r="E29" s="401">
        <v>0.51191431743771532</v>
      </c>
      <c r="F29" s="401">
        <v>98.37611661320085</v>
      </c>
      <c r="G29" s="401">
        <v>100.38359459586816</v>
      </c>
      <c r="H29" s="401">
        <v>0.51510873539079449</v>
      </c>
      <c r="I29" s="405">
        <v>98.515281999999985</v>
      </c>
      <c r="J29" s="405">
        <v>271</v>
      </c>
      <c r="K29" s="401"/>
      <c r="L29" s="401">
        <v>0.90000000000000568</v>
      </c>
      <c r="M29" s="401"/>
      <c r="N29" s="401" t="s">
        <v>463</v>
      </c>
      <c r="O29" s="401"/>
      <c r="P29" s="401">
        <v>100</v>
      </c>
      <c r="Q29" s="401">
        <v>0</v>
      </c>
      <c r="R29" s="401">
        <v>100</v>
      </c>
      <c r="S29" s="401">
        <v>100</v>
      </c>
      <c r="T29" s="401">
        <v>0</v>
      </c>
      <c r="U29" s="405">
        <v>73.951151000000038</v>
      </c>
      <c r="V29" s="405">
        <v>208</v>
      </c>
      <c r="W29" s="401"/>
      <c r="X29" s="401">
        <v>0.62014439546548772</v>
      </c>
      <c r="Y29" s="401" t="s">
        <v>463</v>
      </c>
      <c r="Z29" s="401"/>
      <c r="AA29" s="401"/>
      <c r="AB29" s="401">
        <v>95.601142063933679</v>
      </c>
      <c r="AC29" s="401">
        <v>2.5126364630945708</v>
      </c>
      <c r="AD29" s="401">
        <v>90.674469430933897</v>
      </c>
      <c r="AE29" s="401">
        <v>100</v>
      </c>
      <c r="AF29" s="401">
        <v>2.6282494213450236</v>
      </c>
      <c r="AG29" s="405">
        <v>72.80082800000001</v>
      </c>
      <c r="AH29" s="405">
        <v>186</v>
      </c>
      <c r="AI29" s="401"/>
      <c r="AJ29" s="401">
        <v>-4.4000000000000004</v>
      </c>
      <c r="AK29" s="401"/>
      <c r="AL29" s="401" t="s">
        <v>466</v>
      </c>
      <c r="AM29" s="401"/>
      <c r="AN29" s="401">
        <v>99.096494127375294</v>
      </c>
      <c r="AO29" s="401">
        <v>0.75174205500292679</v>
      </c>
      <c r="AP29" s="401">
        <v>97.622505475828945</v>
      </c>
      <c r="AQ29" s="401">
        <v>100</v>
      </c>
      <c r="AR29" s="401">
        <v>0.75859601454382719</v>
      </c>
      <c r="AS29" s="405">
        <v>62.704074999999975</v>
      </c>
      <c r="AT29" s="405">
        <v>156</v>
      </c>
      <c r="AU29" s="401"/>
      <c r="AV29" s="401">
        <f t="shared" ref="AV29:AV32" si="6">ABS(ROUND(AN29,1))-ABS(ROUND(AB29,1))</f>
        <v>3.5</v>
      </c>
      <c r="AW29" s="401"/>
      <c r="AX29" s="401" t="s">
        <v>465</v>
      </c>
      <c r="AY29" s="401"/>
      <c r="AZ29" s="406">
        <v>76.02673358299333</v>
      </c>
      <c r="BA29" s="401"/>
      <c r="BB29" s="401">
        <v>67.071060807782018</v>
      </c>
      <c r="BC29" s="401">
        <v>3.6954235683799999</v>
      </c>
      <c r="BD29" s="401">
        <v>59.825236459987451</v>
      </c>
      <c r="BE29" s="401">
        <v>74.3168851555766</v>
      </c>
      <c r="BF29" s="401">
        <v>5.5097139121903265</v>
      </c>
      <c r="BG29" s="401"/>
      <c r="BH29" s="401">
        <v>-8.9000000000000057</v>
      </c>
      <c r="BI29" s="401"/>
      <c r="BJ29" s="401" t="s">
        <v>466</v>
      </c>
      <c r="BK29" s="401"/>
      <c r="BL29" s="401">
        <v>70.4554487999347</v>
      </c>
      <c r="BM29" s="401">
        <v>4.0720819821237768</v>
      </c>
      <c r="BN29" s="401">
        <v>62.471091317986925</v>
      </c>
      <c r="BO29" s="401">
        <v>78.439806281882483</v>
      </c>
      <c r="BP29" s="401">
        <v>5.779655160081175</v>
      </c>
      <c r="BQ29" s="401"/>
      <c r="BR29" s="401">
        <v>3.384387992152682</v>
      </c>
      <c r="BS29" s="401"/>
      <c r="BT29" s="401" t="s">
        <v>463</v>
      </c>
      <c r="BU29" s="401"/>
      <c r="BV29" s="401">
        <v>66.466424523829929</v>
      </c>
      <c r="BW29" s="401">
        <v>5.1995567182914515</v>
      </c>
      <c r="BX29" s="401">
        <v>56.271350877486626</v>
      </c>
      <c r="BY29" s="401">
        <v>76.661498170173232</v>
      </c>
      <c r="BZ29" s="401">
        <v>7.8228319870392244</v>
      </c>
      <c r="CA29" s="401"/>
      <c r="CB29" s="401">
        <v>-4</v>
      </c>
      <c r="CC29" s="401"/>
      <c r="CD29" s="401" t="s">
        <v>463</v>
      </c>
      <c r="CE29" s="401"/>
      <c r="CF29" s="401">
        <v>73.114790165347259</v>
      </c>
      <c r="CG29" s="401">
        <v>4.5460900069930341</v>
      </c>
      <c r="CH29" s="401">
        <v>64.200979960608578</v>
      </c>
      <c r="CI29" s="401">
        <v>82.028600370085925</v>
      </c>
      <c r="CJ29" s="401">
        <v>6.2177433549520771</v>
      </c>
      <c r="CK29" s="401"/>
      <c r="CL29" s="401">
        <f t="shared" ref="CL29:CL32" si="7">ABS(ROUND(CF29,1))-ABS(ROUND(BV29,1))</f>
        <v>6.5999999999999943</v>
      </c>
      <c r="CM29" s="401"/>
      <c r="CN29" s="401" t="s">
        <v>465</v>
      </c>
      <c r="CO29" s="401"/>
      <c r="CP29" s="406">
        <v>96.106760406367684</v>
      </c>
      <c r="CQ29" s="401"/>
      <c r="CR29" s="401">
        <v>93.28930361482702</v>
      </c>
      <c r="CS29" s="401">
        <v>1.8858037249121262</v>
      </c>
      <c r="CT29" s="401">
        <v>89.591702435344331</v>
      </c>
      <c r="CU29" s="401">
        <v>96.986904794309694</v>
      </c>
      <c r="CV29" s="401">
        <v>2.0214576075068957</v>
      </c>
      <c r="CW29" s="401"/>
      <c r="CX29" s="401">
        <v>-2.7999999999999972</v>
      </c>
      <c r="CY29" s="401"/>
      <c r="CZ29" s="401" t="s">
        <v>463</v>
      </c>
      <c r="DA29" s="401"/>
      <c r="DB29" s="401">
        <v>91.782300028138565</v>
      </c>
      <c r="DC29" s="401">
        <v>3.0470799096637124</v>
      </c>
      <c r="DD29" s="401">
        <v>85.80772108262147</v>
      </c>
      <c r="DE29" s="401">
        <v>97.75687897365566</v>
      </c>
      <c r="DF29" s="401">
        <v>3.3198992711334765</v>
      </c>
      <c r="DG29" s="401"/>
      <c r="DH29" s="401">
        <v>-1.5070035866884552</v>
      </c>
      <c r="DI29" s="401" t="s">
        <v>463</v>
      </c>
      <c r="DJ29" s="401" t="s">
        <v>463</v>
      </c>
      <c r="DK29" s="401"/>
      <c r="DL29" s="401">
        <v>91.149968051827457</v>
      </c>
      <c r="DM29" s="401">
        <v>2.7220112059366768</v>
      </c>
      <c r="DN29" s="401">
        <v>85.812762167896821</v>
      </c>
      <c r="DO29" s="401">
        <v>96.487173935758079</v>
      </c>
      <c r="DP29" s="401">
        <v>2.9862996818484384</v>
      </c>
      <c r="DQ29" s="401"/>
      <c r="DR29" s="401">
        <v>-0.7</v>
      </c>
      <c r="DS29" s="401"/>
      <c r="DT29" s="401" t="s">
        <v>463</v>
      </c>
      <c r="DU29" s="401"/>
      <c r="DV29" s="401">
        <v>96.827961918098268</v>
      </c>
      <c r="DW29" s="401">
        <v>1.6864304908690022</v>
      </c>
      <c r="DX29" s="401">
        <v>93.521269508584439</v>
      </c>
      <c r="DY29" s="401">
        <v>100</v>
      </c>
      <c r="DZ29" s="401">
        <v>1.7416771534398978</v>
      </c>
      <c r="EA29" s="401"/>
      <c r="EB29" s="401">
        <f>ABS(ROUND(DV29,1))-ABS(ROUND(DL29,1))</f>
        <v>5.7000000000000028</v>
      </c>
      <c r="EC29" s="401"/>
      <c r="ED29" s="401" t="s">
        <v>465</v>
      </c>
      <c r="EE29" s="401"/>
      <c r="EF29" s="406">
        <v>23.767998675214606</v>
      </c>
      <c r="EG29" s="401"/>
      <c r="EH29" s="408">
        <v>21.591817804451985</v>
      </c>
      <c r="EI29" s="401">
        <v>3.3491539780141371</v>
      </c>
      <c r="EJ29" s="401">
        <v>15.024943672335594</v>
      </c>
      <c r="EK29" s="401">
        <v>28.158691936568374</v>
      </c>
      <c r="EL29" s="401">
        <v>15.511218223245566</v>
      </c>
      <c r="EM29" s="401"/>
      <c r="EN29" s="401">
        <v>-2.1999999999999993</v>
      </c>
      <c r="EO29" s="401"/>
      <c r="EP29" s="401" t="s">
        <v>463</v>
      </c>
      <c r="EQ29" s="401"/>
      <c r="ER29" s="401">
        <v>20.998637934166741</v>
      </c>
      <c r="ES29" s="401">
        <v>3.8845385974162108</v>
      </c>
      <c r="ET29" s="401">
        <v>13.382007190888084</v>
      </c>
      <c r="EU29" s="401">
        <v>28.6152686774454</v>
      </c>
      <c r="EV29" s="401">
        <v>18.499002695292461</v>
      </c>
      <c r="EW29" s="401"/>
      <c r="EX29" s="401">
        <v>-0.59317987028524399</v>
      </c>
      <c r="EY29" s="401"/>
      <c r="EZ29" s="401" t="s">
        <v>463</v>
      </c>
      <c r="FA29" s="401"/>
      <c r="FB29" s="408">
        <v>25.520306105917847</v>
      </c>
      <c r="FC29" s="401">
        <v>4.7794150640185284</v>
      </c>
      <c r="FD29" s="401">
        <v>16.149028667459064</v>
      </c>
      <c r="FE29" s="401">
        <v>34.891583544376623</v>
      </c>
      <c r="FF29" s="401">
        <v>18.727890818324632</v>
      </c>
      <c r="FG29" s="401"/>
      <c r="FH29" s="401">
        <v>4.5</v>
      </c>
      <c r="FI29" s="401"/>
      <c r="FJ29" s="401" t="s">
        <v>463</v>
      </c>
      <c r="FK29" s="401"/>
      <c r="FL29" s="408">
        <v>18.382018171236467</v>
      </c>
      <c r="FM29" s="401">
        <v>3.9089326638872173</v>
      </c>
      <c r="FN29" s="401">
        <v>10.717523228242348</v>
      </c>
      <c r="FO29" s="401">
        <v>26.046513114230585</v>
      </c>
      <c r="FP29" s="401">
        <v>21.264980958422601</v>
      </c>
      <c r="FQ29" s="401"/>
      <c r="FR29" s="401">
        <f>ABS(ROUND(FL29,1))-ABS(ROUND(FB29,1))</f>
        <v>-7.1000000000000014</v>
      </c>
      <c r="FS29" s="401"/>
      <c r="FT29" s="401" t="s">
        <v>463</v>
      </c>
      <c r="FU29" s="401"/>
      <c r="FV29" s="405">
        <v>52.325222999999987</v>
      </c>
      <c r="FW29" s="405">
        <v>129</v>
      </c>
      <c r="FX29" s="58"/>
    </row>
    <row r="30" spans="1:180" s="69" customFormat="1" ht="13.5" customHeight="1" x14ac:dyDescent="0.25">
      <c r="A30" s="267" t="s">
        <v>67</v>
      </c>
      <c r="B30" s="34">
        <v>98.630461051276768</v>
      </c>
      <c r="C30" s="58"/>
      <c r="D30" s="401">
        <v>97.427764610732453</v>
      </c>
      <c r="E30" s="401">
        <v>0.77198344729476998</v>
      </c>
      <c r="F30" s="401">
        <v>95.914093552278018</v>
      </c>
      <c r="G30" s="401">
        <v>98.941435669186902</v>
      </c>
      <c r="H30" s="401">
        <v>0.79236493865910762</v>
      </c>
      <c r="I30" s="405">
        <v>1520.5436160000006</v>
      </c>
      <c r="J30" s="405">
        <v>3768</v>
      </c>
      <c r="K30" s="401"/>
      <c r="L30" s="401">
        <v>-1.1999999999999886</v>
      </c>
      <c r="M30" s="401"/>
      <c r="N30" s="401" t="s">
        <v>463</v>
      </c>
      <c r="O30" s="401"/>
      <c r="P30" s="401">
        <v>98.251008449298041</v>
      </c>
      <c r="Q30" s="401">
        <v>0.423350991405682</v>
      </c>
      <c r="R30" s="401">
        <v>97.420920629220049</v>
      </c>
      <c r="S30" s="401">
        <v>99.081096269376019</v>
      </c>
      <c r="T30" s="401">
        <v>0.43088717163055912</v>
      </c>
      <c r="U30" s="405">
        <v>1328.3077320000007</v>
      </c>
      <c r="V30" s="405">
        <v>3359</v>
      </c>
      <c r="W30" s="401"/>
      <c r="X30" s="401">
        <v>0.82324383856558825</v>
      </c>
      <c r="Y30" s="401" t="s">
        <v>463</v>
      </c>
      <c r="Z30" s="401"/>
      <c r="AA30" s="401"/>
      <c r="AB30" s="401">
        <v>98.497981285920162</v>
      </c>
      <c r="AC30" s="401">
        <v>0.36578212893531692</v>
      </c>
      <c r="AD30" s="401">
        <v>97.780770964914737</v>
      </c>
      <c r="AE30" s="401">
        <v>99.2151916069256</v>
      </c>
      <c r="AF30" s="401">
        <v>0.37136002602279095</v>
      </c>
      <c r="AG30" s="405">
        <v>1126.504006999998</v>
      </c>
      <c r="AH30" s="405">
        <v>2903</v>
      </c>
      <c r="AI30" s="401"/>
      <c r="AJ30" s="401">
        <v>0.2</v>
      </c>
      <c r="AK30" s="401"/>
      <c r="AL30" s="401" t="s">
        <v>463</v>
      </c>
      <c r="AM30" s="401"/>
      <c r="AN30" s="401">
        <v>98.940377077179548</v>
      </c>
      <c r="AO30" s="401">
        <v>0.23992986174594635</v>
      </c>
      <c r="AP30" s="401">
        <v>98.469931275954252</v>
      </c>
      <c r="AQ30" s="401">
        <v>99.410822878404858</v>
      </c>
      <c r="AR30" s="401">
        <v>0.24249944141489008</v>
      </c>
      <c r="AS30" s="405">
        <v>1019.7214280000021</v>
      </c>
      <c r="AT30" s="405">
        <v>2651</v>
      </c>
      <c r="AU30" s="401"/>
      <c r="AV30" s="401">
        <f t="shared" si="6"/>
        <v>0.40000000000000568</v>
      </c>
      <c r="AW30" s="401"/>
      <c r="AX30" s="401" t="s">
        <v>463</v>
      </c>
      <c r="AY30" s="401"/>
      <c r="AZ30" s="406">
        <v>64.631211336968988</v>
      </c>
      <c r="BA30" s="401"/>
      <c r="BB30" s="401">
        <v>62.124086244250584</v>
      </c>
      <c r="BC30" s="401">
        <v>1.087271566589961</v>
      </c>
      <c r="BD30" s="401">
        <v>59.992211874754176</v>
      </c>
      <c r="BE30" s="401">
        <v>64.255960613746993</v>
      </c>
      <c r="BF30" s="401">
        <v>1.7501610604221722</v>
      </c>
      <c r="BG30" s="401"/>
      <c r="BH30" s="401">
        <v>-2.4999999999999929</v>
      </c>
      <c r="BI30" s="401"/>
      <c r="BJ30" s="401" t="s">
        <v>466</v>
      </c>
      <c r="BK30" s="401"/>
      <c r="BL30" s="401">
        <v>65.573016541101126</v>
      </c>
      <c r="BM30" s="401">
        <v>1.1292470061316351</v>
      </c>
      <c r="BN30" s="401">
        <v>63.358839168947178</v>
      </c>
      <c r="BO30" s="401">
        <v>67.787193913255066</v>
      </c>
      <c r="BP30" s="401">
        <v>1.72212148486996</v>
      </c>
      <c r="BQ30" s="401"/>
      <c r="BR30" s="401">
        <v>3.4489302968505413</v>
      </c>
      <c r="BS30" s="401"/>
      <c r="BT30" s="401" t="s">
        <v>464</v>
      </c>
      <c r="BU30" s="401"/>
      <c r="BV30" s="401">
        <v>63.832541973402535</v>
      </c>
      <c r="BW30" s="401">
        <v>1.2252905235662173</v>
      </c>
      <c r="BX30" s="401">
        <v>61.430043490795562</v>
      </c>
      <c r="BY30" s="401">
        <v>66.235040456009514</v>
      </c>
      <c r="BZ30" s="401">
        <v>1.919538977590405</v>
      </c>
      <c r="CA30" s="401"/>
      <c r="CB30" s="401">
        <v>-1.8</v>
      </c>
      <c r="CC30" s="401"/>
      <c r="CD30" s="401" t="s">
        <v>463</v>
      </c>
      <c r="CE30" s="401"/>
      <c r="CF30" s="401">
        <v>60.939402316109238</v>
      </c>
      <c r="CG30" s="401">
        <v>1.2620474387365277</v>
      </c>
      <c r="CH30" s="401">
        <v>58.464824971408817</v>
      </c>
      <c r="CI30" s="401">
        <v>63.413979660809659</v>
      </c>
      <c r="CJ30" s="401">
        <v>2.0709875561134399</v>
      </c>
      <c r="CK30" s="401"/>
      <c r="CL30" s="401">
        <f t="shared" si="7"/>
        <v>-2.8999999999999986</v>
      </c>
      <c r="CM30" s="401"/>
      <c r="CN30" s="401" t="s">
        <v>466</v>
      </c>
      <c r="CO30" s="401"/>
      <c r="CP30" s="406">
        <v>94.03289822754229</v>
      </c>
      <c r="CQ30" s="401"/>
      <c r="CR30" s="401">
        <v>95.805009848918942</v>
      </c>
      <c r="CS30" s="401">
        <v>0.43091657356087226</v>
      </c>
      <c r="CT30" s="401">
        <v>94.960087543586468</v>
      </c>
      <c r="CU30" s="401">
        <v>96.649932154251417</v>
      </c>
      <c r="CV30" s="401">
        <v>0.44978501045030134</v>
      </c>
      <c r="CW30" s="401"/>
      <c r="CX30" s="401">
        <v>1.7999999999999972</v>
      </c>
      <c r="CY30" s="401"/>
      <c r="CZ30" s="401" t="s">
        <v>465</v>
      </c>
      <c r="DA30" s="401"/>
      <c r="DB30" s="401">
        <v>94.241096336666843</v>
      </c>
      <c r="DC30" s="401">
        <v>0.5698592613651543</v>
      </c>
      <c r="DD30" s="401">
        <v>93.123741608271843</v>
      </c>
      <c r="DE30" s="401">
        <v>95.358451065061843</v>
      </c>
      <c r="DF30" s="401">
        <v>0.60468233447687125</v>
      </c>
      <c r="DG30" s="401"/>
      <c r="DH30" s="401">
        <v>-1.5639135122520997</v>
      </c>
      <c r="DI30" s="401" t="s">
        <v>463</v>
      </c>
      <c r="DJ30" s="401" t="s">
        <v>464</v>
      </c>
      <c r="DK30" s="401"/>
      <c r="DL30" s="401">
        <v>94.320879064731329</v>
      </c>
      <c r="DM30" s="401">
        <v>0.5905507005510483</v>
      </c>
      <c r="DN30" s="401">
        <v>93.162951916280889</v>
      </c>
      <c r="DO30" s="401">
        <v>95.478806213181784</v>
      </c>
      <c r="DP30" s="401">
        <v>0.626108138947433</v>
      </c>
      <c r="DQ30" s="401"/>
      <c r="DR30" s="401">
        <v>0.1</v>
      </c>
      <c r="DS30" s="401"/>
      <c r="DT30" s="401" t="s">
        <v>463</v>
      </c>
      <c r="DU30" s="401"/>
      <c r="DV30" s="401">
        <v>94.114810139574402</v>
      </c>
      <c r="DW30" s="401">
        <v>0.71544466295779052</v>
      </c>
      <c r="DX30" s="401">
        <v>92.711991909449381</v>
      </c>
      <c r="DY30" s="401">
        <v>95.517628369699409</v>
      </c>
      <c r="DZ30" s="401">
        <v>0.76018286802764612</v>
      </c>
      <c r="EA30" s="401"/>
      <c r="EB30" s="401">
        <v>-0.20606892515692721</v>
      </c>
      <c r="EC30" s="401"/>
      <c r="ED30" s="401" t="s">
        <v>463</v>
      </c>
      <c r="EE30" s="401"/>
      <c r="EF30" s="406">
        <v>29.22520944477936</v>
      </c>
      <c r="EG30" s="401"/>
      <c r="EH30" s="401">
        <v>28.592763139235377</v>
      </c>
      <c r="EI30" s="401">
        <v>1.0365118353211149</v>
      </c>
      <c r="EJ30" s="401">
        <v>26.560416223063232</v>
      </c>
      <c r="EK30" s="401">
        <v>30.625110055407522</v>
      </c>
      <c r="EL30" s="401">
        <v>3.6250845372086458</v>
      </c>
      <c r="EM30" s="401"/>
      <c r="EN30" s="401">
        <v>-0.59999999999999787</v>
      </c>
      <c r="EO30" s="401"/>
      <c r="EP30" s="401" t="s">
        <v>463</v>
      </c>
      <c r="EQ30" s="401"/>
      <c r="ER30" s="401">
        <v>29.175012861369819</v>
      </c>
      <c r="ES30" s="401">
        <v>1.0920081690656593</v>
      </c>
      <c r="ET30" s="401">
        <v>27.033851746907157</v>
      </c>
      <c r="EU30" s="401">
        <v>31.316173975832484</v>
      </c>
      <c r="EV30" s="401">
        <v>3.7429569414571553</v>
      </c>
      <c r="EW30" s="401"/>
      <c r="EX30" s="401">
        <v>0.58224972213444204</v>
      </c>
      <c r="EY30" s="401"/>
      <c r="EZ30" s="401" t="s">
        <v>463</v>
      </c>
      <c r="FA30" s="401"/>
      <c r="FB30" s="401">
        <v>26.398505310215686</v>
      </c>
      <c r="FC30" s="401">
        <v>1.0959383865094758</v>
      </c>
      <c r="FD30" s="401">
        <v>24.249635095373563</v>
      </c>
      <c r="FE30" s="401">
        <v>28.547375525057806</v>
      </c>
      <c r="FF30" s="401">
        <v>4.1515168136635738</v>
      </c>
      <c r="FG30" s="401"/>
      <c r="FH30" s="401">
        <v>-2.8</v>
      </c>
      <c r="FI30" s="401"/>
      <c r="FJ30" s="401" t="s">
        <v>463</v>
      </c>
      <c r="FK30" s="401"/>
      <c r="FL30" s="401">
        <v>27.245031983583946</v>
      </c>
      <c r="FM30" s="401">
        <v>1.1592203540725645</v>
      </c>
      <c r="FN30" s="401">
        <v>24.972074297797274</v>
      </c>
      <c r="FO30" s="401">
        <v>29.517989669370621</v>
      </c>
      <c r="FP30" s="401">
        <v>4.2547953504735618</v>
      </c>
      <c r="FQ30" s="401"/>
      <c r="FR30" s="401">
        <v>0.84652667336825971</v>
      </c>
      <c r="FS30" s="401"/>
      <c r="FT30" s="401" t="s">
        <v>463</v>
      </c>
      <c r="FU30" s="401"/>
      <c r="FV30" s="405">
        <v>884.3561760000008</v>
      </c>
      <c r="FW30" s="405">
        <v>2293</v>
      </c>
      <c r="FX30" s="58"/>
    </row>
    <row r="31" spans="1:180" s="69" customFormat="1" ht="13.5" customHeight="1" x14ac:dyDescent="0.25">
      <c r="A31" s="267" t="s">
        <v>68</v>
      </c>
      <c r="B31" s="34">
        <v>98.5433735491861</v>
      </c>
      <c r="C31" s="58"/>
      <c r="D31" s="401">
        <v>98.465605579930809</v>
      </c>
      <c r="E31" s="401">
        <v>0.35105491963401703</v>
      </c>
      <c r="F31" s="401">
        <v>97.777272593465682</v>
      </c>
      <c r="G31" s="401">
        <v>99.153938566395951</v>
      </c>
      <c r="H31" s="401">
        <v>0.35652542587476732</v>
      </c>
      <c r="I31" s="405">
        <v>4447.6362210000279</v>
      </c>
      <c r="J31" s="405">
        <v>10675</v>
      </c>
      <c r="K31" s="401"/>
      <c r="L31" s="401">
        <v>0</v>
      </c>
      <c r="M31" s="401"/>
      <c r="N31" s="401" t="s">
        <v>463</v>
      </c>
      <c r="O31" s="401"/>
      <c r="P31" s="401">
        <v>98.368433483831353</v>
      </c>
      <c r="Q31" s="401">
        <v>0.38428326595525059</v>
      </c>
      <c r="R31" s="401">
        <v>97.614947924555622</v>
      </c>
      <c r="S31" s="401">
        <v>99.12191904310707</v>
      </c>
      <c r="T31" s="401">
        <v>0.39065709633204088</v>
      </c>
      <c r="U31" s="405">
        <v>4166.854450999982</v>
      </c>
      <c r="V31" s="405">
        <v>10162</v>
      </c>
      <c r="W31" s="401"/>
      <c r="X31" s="401">
        <v>-9.7172096099455985E-2</v>
      </c>
      <c r="Y31" s="401" t="s">
        <v>463</v>
      </c>
      <c r="Z31" s="401"/>
      <c r="AA31" s="401"/>
      <c r="AB31" s="401">
        <v>98.994718250343865</v>
      </c>
      <c r="AC31" s="401">
        <v>0.14830063833891391</v>
      </c>
      <c r="AD31" s="401">
        <v>98.703936552676026</v>
      </c>
      <c r="AE31" s="401">
        <v>99.28549994801169</v>
      </c>
      <c r="AF31" s="401">
        <v>0.14980661691857361</v>
      </c>
      <c r="AG31" s="405">
        <v>3678.6056259999946</v>
      </c>
      <c r="AH31" s="405">
        <v>9604</v>
      </c>
      <c r="AI31" s="401"/>
      <c r="AJ31" s="401">
        <v>0.6</v>
      </c>
      <c r="AK31" s="401"/>
      <c r="AL31" s="401" t="s">
        <v>463</v>
      </c>
      <c r="AM31" s="401"/>
      <c r="AN31" s="401">
        <v>98.503550046591286</v>
      </c>
      <c r="AO31" s="401">
        <v>0.33954584817851113</v>
      </c>
      <c r="AP31" s="401">
        <v>97.837780819548556</v>
      </c>
      <c r="AQ31" s="401">
        <v>99.169319273634002</v>
      </c>
      <c r="AR31" s="401">
        <v>0.34470417362410699</v>
      </c>
      <c r="AS31" s="405">
        <v>3436.0012430000061</v>
      </c>
      <c r="AT31" s="405">
        <v>9281</v>
      </c>
      <c r="AU31" s="401"/>
      <c r="AV31" s="401">
        <f t="shared" si="6"/>
        <v>-0.5</v>
      </c>
      <c r="AW31" s="401"/>
      <c r="AX31" s="401" t="s">
        <v>463</v>
      </c>
      <c r="AY31" s="401"/>
      <c r="AZ31" s="406">
        <v>51.907769538177249</v>
      </c>
      <c r="BA31" s="401"/>
      <c r="BB31" s="401">
        <v>49.676372256691202</v>
      </c>
      <c r="BC31" s="401">
        <v>0.72463824002575294</v>
      </c>
      <c r="BD31" s="401">
        <v>48.255533398637546</v>
      </c>
      <c r="BE31" s="401">
        <v>51.097211114744859</v>
      </c>
      <c r="BF31" s="401">
        <v>1.4587181130726534</v>
      </c>
      <c r="BG31" s="401"/>
      <c r="BH31" s="401">
        <v>-2.1999999999999957</v>
      </c>
      <c r="BI31" s="401"/>
      <c r="BJ31" s="401" t="s">
        <v>464</v>
      </c>
      <c r="BK31" s="401"/>
      <c r="BL31" s="401">
        <v>51.098487445262741</v>
      </c>
      <c r="BM31" s="401">
        <v>0.82070909509467171</v>
      </c>
      <c r="BN31" s="401">
        <v>49.489277504822368</v>
      </c>
      <c r="BO31" s="401">
        <v>52.707697385703113</v>
      </c>
      <c r="BP31" s="401">
        <v>1.6061318761613528</v>
      </c>
      <c r="BQ31" s="401"/>
      <c r="BR31" s="401">
        <v>1.4221151885715386</v>
      </c>
      <c r="BS31" s="401"/>
      <c r="BT31" s="401" t="s">
        <v>463</v>
      </c>
      <c r="BU31" s="401"/>
      <c r="BV31" s="401">
        <v>51.236837884145181</v>
      </c>
      <c r="BW31" s="401">
        <v>0.7964906178482849</v>
      </c>
      <c r="BX31" s="401">
        <v>49.675112347231909</v>
      </c>
      <c r="BY31" s="401">
        <v>52.798563421058454</v>
      </c>
      <c r="BZ31" s="401">
        <v>1.5545272712755609</v>
      </c>
      <c r="CA31" s="401"/>
      <c r="CB31" s="401">
        <v>0.1</v>
      </c>
      <c r="CC31" s="401"/>
      <c r="CD31" s="401" t="s">
        <v>463</v>
      </c>
      <c r="CE31" s="401"/>
      <c r="CF31" s="401">
        <v>52.516667082793234</v>
      </c>
      <c r="CG31" s="401">
        <v>0.74434285424525903</v>
      </c>
      <c r="CH31" s="401">
        <v>51.057186315850764</v>
      </c>
      <c r="CI31" s="401">
        <v>53.976147849735703</v>
      </c>
      <c r="CJ31" s="401">
        <v>1.4173459505185135</v>
      </c>
      <c r="CK31" s="401"/>
      <c r="CL31" s="401">
        <f t="shared" si="7"/>
        <v>1.2999999999999972</v>
      </c>
      <c r="CM31" s="401"/>
      <c r="CN31" s="401" t="s">
        <v>463</v>
      </c>
      <c r="CO31" s="401"/>
      <c r="CP31" s="406">
        <v>91.635735809986286</v>
      </c>
      <c r="CQ31" s="401"/>
      <c r="CR31" s="401">
        <v>92.018331117253808</v>
      </c>
      <c r="CS31" s="401">
        <v>0.42927558008306532</v>
      </c>
      <c r="CT31" s="401">
        <v>91.176626399912536</v>
      </c>
      <c r="CU31" s="401">
        <v>92.860035834595067</v>
      </c>
      <c r="CV31" s="401">
        <v>0.46651093849557379</v>
      </c>
      <c r="CW31" s="401"/>
      <c r="CX31" s="401">
        <v>0.40000000000000568</v>
      </c>
      <c r="CY31" s="401"/>
      <c r="CZ31" s="401" t="s">
        <v>463</v>
      </c>
      <c r="DA31" s="401"/>
      <c r="DB31" s="401">
        <v>93.172742733058968</v>
      </c>
      <c r="DC31" s="401">
        <v>0.36556492586183398</v>
      </c>
      <c r="DD31" s="401">
        <v>92.455959263630788</v>
      </c>
      <c r="DE31" s="401">
        <v>93.889526202487133</v>
      </c>
      <c r="DF31" s="401">
        <v>0.39235179209995125</v>
      </c>
      <c r="DG31" s="401"/>
      <c r="DH31" s="401">
        <v>1.1544116158051594</v>
      </c>
      <c r="DI31" s="401" t="s">
        <v>463</v>
      </c>
      <c r="DJ31" s="401" t="s">
        <v>464</v>
      </c>
      <c r="DK31" s="401"/>
      <c r="DL31" s="401">
        <v>92.662463115834854</v>
      </c>
      <c r="DM31" s="401">
        <v>0.38735255082898784</v>
      </c>
      <c r="DN31" s="401">
        <v>91.902958412499672</v>
      </c>
      <c r="DO31" s="401">
        <v>93.42196781917005</v>
      </c>
      <c r="DP31" s="401">
        <v>0.41802531230447526</v>
      </c>
      <c r="DQ31" s="401"/>
      <c r="DR31" s="401">
        <v>-0.5</v>
      </c>
      <c r="DS31" s="401"/>
      <c r="DT31" s="401" t="s">
        <v>463</v>
      </c>
      <c r="DU31" s="401"/>
      <c r="DV31" s="401">
        <v>92.483175725875725</v>
      </c>
      <c r="DW31" s="401">
        <v>0.3970804473339361</v>
      </c>
      <c r="DX31" s="401">
        <v>91.704594629130426</v>
      </c>
      <c r="DY31" s="401">
        <v>93.26175682262101</v>
      </c>
      <c r="DZ31" s="401">
        <v>0.42935425196783938</v>
      </c>
      <c r="EA31" s="401"/>
      <c r="EB31" s="401">
        <v>-0.17928738995912852</v>
      </c>
      <c r="EC31" s="401"/>
      <c r="ED31" s="401" t="s">
        <v>463</v>
      </c>
      <c r="EE31" s="401"/>
      <c r="EF31" s="406">
        <v>40.981134072141614</v>
      </c>
      <c r="EG31" s="401"/>
      <c r="EH31" s="401">
        <v>42.623316655460506</v>
      </c>
      <c r="EI31" s="401">
        <v>0.70476142581342771</v>
      </c>
      <c r="EJ31" s="401">
        <v>41.241451382358953</v>
      </c>
      <c r="EK31" s="401">
        <v>44.005181928562067</v>
      </c>
      <c r="EL31" s="401">
        <v>1.6534645379904762</v>
      </c>
      <c r="EM31" s="401"/>
      <c r="EN31" s="401">
        <v>1.6000000000000014</v>
      </c>
      <c r="EO31" s="401"/>
      <c r="EP31" s="401" t="s">
        <v>463</v>
      </c>
      <c r="EQ31" s="401"/>
      <c r="ER31" s="401">
        <v>39.572413326341952</v>
      </c>
      <c r="ES31" s="401">
        <v>0.75431130432242077</v>
      </c>
      <c r="ET31" s="401">
        <v>38.093393224874497</v>
      </c>
      <c r="EU31" s="401">
        <v>41.051433427809407</v>
      </c>
      <c r="EV31" s="401">
        <v>1.906154416466439</v>
      </c>
      <c r="EW31" s="401"/>
      <c r="EX31" s="401">
        <v>-3.0509033291185546</v>
      </c>
      <c r="EY31" s="401"/>
      <c r="EZ31" s="401" t="s">
        <v>465</v>
      </c>
      <c r="FA31" s="401"/>
      <c r="FB31" s="401">
        <v>37.794689455978656</v>
      </c>
      <c r="FC31" s="401">
        <v>0.77475102989405098</v>
      </c>
      <c r="FD31" s="401">
        <v>36.275589995141225</v>
      </c>
      <c r="FE31" s="401">
        <v>39.31378891681608</v>
      </c>
      <c r="FF31" s="401">
        <v>2.0498938899774317</v>
      </c>
      <c r="FG31" s="401"/>
      <c r="FH31" s="401">
        <v>-1.8</v>
      </c>
      <c r="FI31" s="401"/>
      <c r="FJ31" s="401" t="s">
        <v>464</v>
      </c>
      <c r="FK31" s="401"/>
      <c r="FL31" s="401">
        <v>37.362979662670377</v>
      </c>
      <c r="FM31" s="401">
        <v>0.75474282490918598</v>
      </c>
      <c r="FN31" s="401">
        <v>35.883107006326128</v>
      </c>
      <c r="FO31" s="401">
        <v>38.842852319014618</v>
      </c>
      <c r="FP31" s="401">
        <v>2.0200284659396561</v>
      </c>
      <c r="FQ31" s="401"/>
      <c r="FR31" s="401">
        <v>-0.43170979330827919</v>
      </c>
      <c r="FS31" s="401"/>
      <c r="FT31" s="401" t="s">
        <v>463</v>
      </c>
      <c r="FU31" s="401"/>
      <c r="FV31" s="405">
        <v>3022.8766260000093</v>
      </c>
      <c r="FW31" s="405">
        <v>8223</v>
      </c>
      <c r="FX31" s="58"/>
    </row>
    <row r="32" spans="1:180" s="69" customFormat="1" ht="13.5" customHeight="1" x14ac:dyDescent="0.25">
      <c r="A32" s="267" t="s">
        <v>69</v>
      </c>
      <c r="B32" s="34">
        <v>98.919636944140791</v>
      </c>
      <c r="C32" s="58"/>
      <c r="D32" s="401">
        <v>99.007866538276431</v>
      </c>
      <c r="E32" s="401">
        <v>0.20597051931487861</v>
      </c>
      <c r="F32" s="401">
        <v>98.604008638117705</v>
      </c>
      <c r="G32" s="401">
        <v>99.411724438435172</v>
      </c>
      <c r="H32" s="401">
        <v>0.20803449919330444</v>
      </c>
      <c r="I32" s="405">
        <v>3232.3023300000059</v>
      </c>
      <c r="J32" s="405">
        <v>6887</v>
      </c>
      <c r="K32" s="401"/>
      <c r="L32" s="401">
        <v>9.9999999999994316E-2</v>
      </c>
      <c r="M32" s="401"/>
      <c r="N32" s="401" t="s">
        <v>463</v>
      </c>
      <c r="O32" s="401"/>
      <c r="P32" s="401">
        <v>98.947094564955165</v>
      </c>
      <c r="Q32" s="401">
        <v>0.19185925550310387</v>
      </c>
      <c r="R32" s="401">
        <v>98.570905458527065</v>
      </c>
      <c r="S32" s="401">
        <v>99.323283671383265</v>
      </c>
      <c r="T32" s="401">
        <v>0.19390084807104191</v>
      </c>
      <c r="U32" s="405">
        <v>3193.8748609999998</v>
      </c>
      <c r="V32" s="405">
        <v>7093</v>
      </c>
      <c r="W32" s="401"/>
      <c r="X32" s="401">
        <v>-6.0771973321266159E-2</v>
      </c>
      <c r="Y32" s="401" t="s">
        <v>463</v>
      </c>
      <c r="Z32" s="401"/>
      <c r="AA32" s="401"/>
      <c r="AB32" s="401">
        <v>98.941381601676341</v>
      </c>
      <c r="AC32" s="401">
        <v>0.18903913986504678</v>
      </c>
      <c r="AD32" s="401">
        <v>98.570721551717526</v>
      </c>
      <c r="AE32" s="401">
        <v>99.312041651635141</v>
      </c>
      <c r="AF32" s="401">
        <v>0.19106175475302231</v>
      </c>
      <c r="AG32" s="405">
        <v>2936.3891700000072</v>
      </c>
      <c r="AH32" s="405">
        <v>7044</v>
      </c>
      <c r="AI32" s="401"/>
      <c r="AJ32" s="401">
        <v>0</v>
      </c>
      <c r="AK32" s="401"/>
      <c r="AL32" s="401" t="s">
        <v>463</v>
      </c>
      <c r="AM32" s="401"/>
      <c r="AN32" s="401">
        <v>97.669699726489341</v>
      </c>
      <c r="AO32" s="401">
        <v>1.0718536614789564</v>
      </c>
      <c r="AP32" s="401">
        <v>95.568047806626694</v>
      </c>
      <c r="AQ32" s="401">
        <v>99.771351646351974</v>
      </c>
      <c r="AR32" s="401">
        <v>1.0974270060013867</v>
      </c>
      <c r="AS32" s="405">
        <v>2697.3345330000066</v>
      </c>
      <c r="AT32" s="405">
        <v>6737</v>
      </c>
      <c r="AU32" s="401"/>
      <c r="AV32" s="401">
        <f t="shared" si="6"/>
        <v>-1.2000000000000028</v>
      </c>
      <c r="AW32" s="401"/>
      <c r="AX32" s="401" t="s">
        <v>463</v>
      </c>
      <c r="AY32" s="401"/>
      <c r="AZ32" s="406">
        <v>38.438554634040031</v>
      </c>
      <c r="BA32" s="401"/>
      <c r="BB32" s="401">
        <v>35.231571790489156</v>
      </c>
      <c r="BC32" s="401">
        <v>0.83143745455471507</v>
      </c>
      <c r="BD32" s="401">
        <v>33.601325719800727</v>
      </c>
      <c r="BE32" s="401">
        <v>36.861817861177578</v>
      </c>
      <c r="BF32" s="401">
        <v>2.3599215484878355</v>
      </c>
      <c r="BG32" s="401"/>
      <c r="BH32" s="401">
        <v>-3.1999999999999957</v>
      </c>
      <c r="BI32" s="401"/>
      <c r="BJ32" s="401" t="s">
        <v>465</v>
      </c>
      <c r="BK32" s="401"/>
      <c r="BL32" s="401">
        <v>36.668803865027314</v>
      </c>
      <c r="BM32" s="401">
        <v>0.81472202335216748</v>
      </c>
      <c r="BN32" s="401">
        <v>35.071333108933445</v>
      </c>
      <c r="BO32" s="401">
        <v>38.266274621121191</v>
      </c>
      <c r="BP32" s="401">
        <v>2.2218396497225381</v>
      </c>
      <c r="BQ32" s="401"/>
      <c r="BR32" s="401">
        <v>1.4372320745381586</v>
      </c>
      <c r="BS32" s="401"/>
      <c r="BT32" s="401" t="s">
        <v>463</v>
      </c>
      <c r="BU32" s="401"/>
      <c r="BV32" s="401">
        <v>36.824934751238452</v>
      </c>
      <c r="BW32" s="401">
        <v>0.84129332705179749</v>
      </c>
      <c r="BX32" s="401">
        <v>35.17536193336781</v>
      </c>
      <c r="BY32" s="401">
        <v>38.474507569109093</v>
      </c>
      <c r="BZ32" s="401">
        <v>2.2845752008386224</v>
      </c>
      <c r="CA32" s="401"/>
      <c r="CB32" s="401">
        <v>0.1</v>
      </c>
      <c r="CC32" s="401"/>
      <c r="CD32" s="401" t="s">
        <v>463</v>
      </c>
      <c r="CE32" s="401"/>
      <c r="CF32" s="401">
        <v>37.860073568300855</v>
      </c>
      <c r="CG32" s="401">
        <v>0.82393953052250046</v>
      </c>
      <c r="CH32" s="401">
        <v>36.244522493869539</v>
      </c>
      <c r="CI32" s="401">
        <v>39.475624642732171</v>
      </c>
      <c r="CJ32" s="401">
        <v>2.1762755664911362</v>
      </c>
      <c r="CK32" s="401"/>
      <c r="CL32" s="401">
        <f t="shared" si="7"/>
        <v>1.1000000000000014</v>
      </c>
      <c r="CM32" s="401"/>
      <c r="CN32" s="401" t="s">
        <v>463</v>
      </c>
      <c r="CO32" s="401"/>
      <c r="CP32" s="406">
        <v>90.882833074876345</v>
      </c>
      <c r="CQ32" s="401"/>
      <c r="CR32" s="401">
        <v>90.770086801073049</v>
      </c>
      <c r="CS32" s="401">
        <v>0.48114198449251983</v>
      </c>
      <c r="CT32" s="401">
        <v>89.826684714283189</v>
      </c>
      <c r="CU32" s="401">
        <v>91.713488887862908</v>
      </c>
      <c r="CV32" s="401">
        <v>0.53006667884648528</v>
      </c>
      <c r="CW32" s="401"/>
      <c r="CX32" s="401">
        <v>-0.10000000000000853</v>
      </c>
      <c r="CY32" s="401"/>
      <c r="CZ32" s="401" t="s">
        <v>463</v>
      </c>
      <c r="DA32" s="401"/>
      <c r="DB32" s="401">
        <v>90.8238000386999</v>
      </c>
      <c r="DC32" s="401">
        <v>0.51864559198495019</v>
      </c>
      <c r="DD32" s="401">
        <v>89.806862798481433</v>
      </c>
      <c r="DE32" s="401">
        <v>91.840737278918354</v>
      </c>
      <c r="DF32" s="401">
        <v>0.57104590620955742</v>
      </c>
      <c r="DG32" s="401"/>
      <c r="DH32" s="401">
        <v>5.3713237626851651E-2</v>
      </c>
      <c r="DI32" s="401" t="s">
        <v>463</v>
      </c>
      <c r="DJ32" s="401" t="s">
        <v>463</v>
      </c>
      <c r="DK32" s="401"/>
      <c r="DL32" s="401">
        <v>89.199474417301559</v>
      </c>
      <c r="DM32" s="401">
        <v>0.55198543309150538</v>
      </c>
      <c r="DN32" s="401">
        <v>88.117164434552535</v>
      </c>
      <c r="DO32" s="401">
        <v>90.281784400050597</v>
      </c>
      <c r="DP32" s="401">
        <v>0.61882139631132138</v>
      </c>
      <c r="DQ32" s="401"/>
      <c r="DR32" s="401">
        <v>-1.6</v>
      </c>
      <c r="DS32" s="401"/>
      <c r="DT32" s="401" t="s">
        <v>465</v>
      </c>
      <c r="DU32" s="401"/>
      <c r="DV32" s="401">
        <v>90.573724461545197</v>
      </c>
      <c r="DW32" s="401">
        <v>0.64484408077880861</v>
      </c>
      <c r="DX32" s="401">
        <v>89.309337320316246</v>
      </c>
      <c r="DY32" s="401">
        <v>91.838111602774163</v>
      </c>
      <c r="DZ32" s="401">
        <v>0.71195491254485122</v>
      </c>
      <c r="EA32" s="401"/>
      <c r="EB32" s="401">
        <v>1.3742500442436381</v>
      </c>
      <c r="EC32" s="401"/>
      <c r="ED32" s="401" t="s">
        <v>463</v>
      </c>
      <c r="EE32" s="401"/>
      <c r="EF32" s="406">
        <v>57.399228364385806</v>
      </c>
      <c r="EG32" s="401"/>
      <c r="EH32" s="401">
        <v>59.532459633925839</v>
      </c>
      <c r="EI32" s="401">
        <v>0.85599154924068421</v>
      </c>
      <c r="EJ32" s="401">
        <v>57.8540689720095</v>
      </c>
      <c r="EK32" s="401">
        <v>61.210850295842178</v>
      </c>
      <c r="EL32" s="401">
        <v>1.4378568507068357</v>
      </c>
      <c r="EM32" s="401"/>
      <c r="EN32" s="401">
        <v>2.1000000000000014</v>
      </c>
      <c r="EO32" s="401"/>
      <c r="EP32" s="401" t="s">
        <v>466</v>
      </c>
      <c r="EQ32" s="401"/>
      <c r="ER32" s="401">
        <v>56.22267630660189</v>
      </c>
      <c r="ES32" s="401">
        <v>0.91848698991435196</v>
      </c>
      <c r="ET32" s="401">
        <v>54.421747812974274</v>
      </c>
      <c r="EU32" s="401">
        <v>58.023604800229514</v>
      </c>
      <c r="EV32" s="401">
        <v>1.633659317293118</v>
      </c>
      <c r="EW32" s="401"/>
      <c r="EX32" s="401">
        <v>-3.3097833273239488</v>
      </c>
      <c r="EY32" s="401"/>
      <c r="EZ32" s="401" t="s">
        <v>465</v>
      </c>
      <c r="FA32" s="401"/>
      <c r="FB32" s="401">
        <v>57.556046111285795</v>
      </c>
      <c r="FC32" s="401">
        <v>0.82458787361268482</v>
      </c>
      <c r="FD32" s="401">
        <v>55.939228648791541</v>
      </c>
      <c r="FE32" s="401">
        <v>59.172863573780056</v>
      </c>
      <c r="FF32" s="401">
        <v>1.4326694228062979</v>
      </c>
      <c r="FG32" s="401"/>
      <c r="FH32" s="401">
        <v>1.4</v>
      </c>
      <c r="FI32" s="401"/>
      <c r="FJ32" s="401" t="s">
        <v>463</v>
      </c>
      <c r="FK32" s="401"/>
      <c r="FL32" s="401">
        <v>55.336038679754751</v>
      </c>
      <c r="FM32" s="401">
        <v>0.84647634615404921</v>
      </c>
      <c r="FN32" s="401">
        <v>53.676298225691752</v>
      </c>
      <c r="FO32" s="401">
        <v>56.995779133817749</v>
      </c>
      <c r="FP32" s="401">
        <v>1.5297017393182881</v>
      </c>
      <c r="FQ32" s="401"/>
      <c r="FR32" s="401">
        <f>ABS(ROUND(FL32,1))-ABS(ROUND(FB32,1))</f>
        <v>-2.3000000000000043</v>
      </c>
      <c r="FS32" s="401"/>
      <c r="FT32" s="401" t="s">
        <v>466</v>
      </c>
      <c r="FU32" s="401"/>
      <c r="FV32" s="405">
        <v>2433.7430310000109</v>
      </c>
      <c r="FW32" s="405">
        <v>6149</v>
      </c>
      <c r="FX32" s="58"/>
    </row>
    <row r="33" spans="1:180" s="69" customFormat="1" ht="8.25" customHeight="1" x14ac:dyDescent="0.25">
      <c r="A33" s="267"/>
      <c r="B33" s="34"/>
      <c r="C33" s="58"/>
      <c r="D33" s="401"/>
      <c r="E33" s="401"/>
      <c r="F33" s="401"/>
      <c r="G33" s="401"/>
      <c r="H33" s="401"/>
      <c r="I33" s="401"/>
      <c r="J33" s="401"/>
      <c r="K33" s="401"/>
      <c r="L33" s="401"/>
      <c r="M33" s="401"/>
      <c r="N33" s="401"/>
      <c r="O33" s="401"/>
      <c r="P33" s="401"/>
      <c r="Q33" s="401"/>
      <c r="R33" s="401"/>
      <c r="S33" s="401"/>
      <c r="T33" s="401"/>
      <c r="U33" s="401"/>
      <c r="V33" s="401"/>
      <c r="W33" s="401"/>
      <c r="X33" s="401"/>
      <c r="Y33" s="401"/>
      <c r="Z33" s="401"/>
      <c r="AA33" s="401"/>
      <c r="AB33" s="401"/>
      <c r="AC33" s="401"/>
      <c r="AD33" s="401"/>
      <c r="AE33" s="401"/>
      <c r="AF33" s="401"/>
      <c r="AG33" s="401"/>
      <c r="AH33" s="401"/>
      <c r="AI33" s="401"/>
      <c r="AJ33" s="401"/>
      <c r="AK33" s="401"/>
      <c r="AL33" s="401"/>
      <c r="AM33" s="401"/>
      <c r="AN33" s="401"/>
      <c r="AO33" s="401"/>
      <c r="AP33" s="401"/>
      <c r="AQ33" s="401"/>
      <c r="AR33" s="401"/>
      <c r="AS33" s="401"/>
      <c r="AT33" s="401"/>
      <c r="AU33" s="401"/>
      <c r="AV33" s="401"/>
      <c r="AW33" s="401"/>
      <c r="AX33" s="401"/>
      <c r="AY33" s="401"/>
      <c r="AZ33" s="406"/>
      <c r="BA33" s="401"/>
      <c r="BB33" s="401"/>
      <c r="BC33" s="401"/>
      <c r="BD33" s="401"/>
      <c r="BE33" s="401"/>
      <c r="BF33" s="401"/>
      <c r="BG33" s="401"/>
      <c r="BH33" s="401"/>
      <c r="BI33" s="401"/>
      <c r="BJ33" s="401"/>
      <c r="BK33" s="401"/>
      <c r="BL33" s="401"/>
      <c r="BM33" s="401"/>
      <c r="BN33" s="401"/>
      <c r="BO33" s="401"/>
      <c r="BP33" s="401"/>
      <c r="BQ33" s="401"/>
      <c r="BR33" s="401"/>
      <c r="BS33" s="401"/>
      <c r="BT33" s="401"/>
      <c r="BU33" s="401"/>
      <c r="BV33" s="401"/>
      <c r="BW33" s="401"/>
      <c r="BX33" s="401"/>
      <c r="BY33" s="401"/>
      <c r="BZ33" s="401"/>
      <c r="CA33" s="401"/>
      <c r="CB33" s="401"/>
      <c r="CC33" s="401"/>
      <c r="CD33" s="401"/>
      <c r="CE33" s="401"/>
      <c r="CF33" s="401"/>
      <c r="CG33" s="401"/>
      <c r="CH33" s="401"/>
      <c r="CI33" s="401"/>
      <c r="CJ33" s="401"/>
      <c r="CK33" s="401"/>
      <c r="CL33" s="401"/>
      <c r="CM33" s="401"/>
      <c r="CN33" s="401"/>
      <c r="CO33" s="401"/>
      <c r="CP33" s="406"/>
      <c r="CQ33" s="401"/>
      <c r="CR33" s="401"/>
      <c r="CS33" s="401"/>
      <c r="CT33" s="401"/>
      <c r="CU33" s="401"/>
      <c r="CV33" s="401"/>
      <c r="CW33" s="401"/>
      <c r="CX33" s="401"/>
      <c r="CY33" s="401"/>
      <c r="CZ33" s="401"/>
      <c r="DA33" s="401"/>
      <c r="DB33" s="401"/>
      <c r="DC33" s="401"/>
      <c r="DD33" s="401"/>
      <c r="DE33" s="401"/>
      <c r="DF33" s="401"/>
      <c r="DG33" s="401"/>
      <c r="DH33" s="401"/>
      <c r="DI33" s="401"/>
      <c r="DJ33" s="401"/>
      <c r="DK33" s="401"/>
      <c r="DL33" s="401"/>
      <c r="DM33" s="401"/>
      <c r="DN33" s="401"/>
      <c r="DO33" s="401"/>
      <c r="DP33" s="401"/>
      <c r="DQ33" s="401"/>
      <c r="DR33" s="401"/>
      <c r="DS33" s="401"/>
      <c r="DT33" s="401"/>
      <c r="DU33" s="401"/>
      <c r="DV33" s="401"/>
      <c r="DW33" s="401"/>
      <c r="DX33" s="401"/>
      <c r="DY33" s="401"/>
      <c r="DZ33" s="401"/>
      <c r="EA33" s="401"/>
      <c r="EB33" s="401"/>
      <c r="EC33" s="401"/>
      <c r="ED33" s="401"/>
      <c r="EE33" s="401"/>
      <c r="EF33" s="406"/>
      <c r="EG33" s="401"/>
      <c r="EH33" s="401"/>
      <c r="EI33" s="401"/>
      <c r="EJ33" s="401"/>
      <c r="EK33" s="401"/>
      <c r="EL33" s="401"/>
      <c r="EM33" s="401"/>
      <c r="EN33" s="401"/>
      <c r="EO33" s="401"/>
      <c r="EP33" s="401"/>
      <c r="EQ33" s="401"/>
      <c r="ER33" s="401"/>
      <c r="ES33" s="401"/>
      <c r="ET33" s="401"/>
      <c r="EU33" s="401"/>
      <c r="EV33" s="401"/>
      <c r="EW33" s="401"/>
      <c r="EX33" s="401"/>
      <c r="EY33" s="401"/>
      <c r="EZ33" s="401"/>
      <c r="FA33" s="401"/>
      <c r="FB33" s="401"/>
      <c r="FC33" s="401"/>
      <c r="FD33" s="401"/>
      <c r="FE33" s="401"/>
      <c r="FF33" s="401"/>
      <c r="FG33" s="401"/>
      <c r="FH33" s="401"/>
      <c r="FI33" s="401"/>
      <c r="FJ33" s="401"/>
      <c r="FK33" s="401"/>
      <c r="FL33" s="401"/>
      <c r="FM33" s="401"/>
      <c r="FN33" s="401"/>
      <c r="FO33" s="401"/>
      <c r="FP33" s="401"/>
      <c r="FQ33" s="401"/>
      <c r="FR33" s="401"/>
      <c r="FS33" s="401"/>
      <c r="FT33" s="401"/>
      <c r="FU33" s="401"/>
      <c r="FV33" s="405"/>
      <c r="FW33" s="405"/>
      <c r="FX33" s="58"/>
    </row>
    <row r="34" spans="1:180" s="69" customFormat="1" ht="13.5" customHeight="1" x14ac:dyDescent="0.25">
      <c r="A34" s="286" t="s">
        <v>27</v>
      </c>
      <c r="B34" s="34"/>
      <c r="C34" s="58"/>
      <c r="D34" s="401"/>
      <c r="E34" s="401"/>
      <c r="F34" s="401"/>
      <c r="G34" s="401"/>
      <c r="H34" s="401"/>
      <c r="I34" s="401"/>
      <c r="J34" s="401"/>
      <c r="K34" s="401"/>
      <c r="L34" s="401"/>
      <c r="M34" s="401"/>
      <c r="N34" s="401"/>
      <c r="O34" s="401"/>
      <c r="P34" s="401"/>
      <c r="Q34" s="401"/>
      <c r="R34" s="401"/>
      <c r="S34" s="401"/>
      <c r="T34" s="401"/>
      <c r="U34" s="401"/>
      <c r="V34" s="401"/>
      <c r="W34" s="401"/>
      <c r="X34" s="401"/>
      <c r="Y34" s="401"/>
      <c r="Z34" s="401"/>
      <c r="AA34" s="401"/>
      <c r="AB34" s="401"/>
      <c r="AC34" s="401"/>
      <c r="AD34" s="401"/>
      <c r="AE34" s="401"/>
      <c r="AF34" s="401"/>
      <c r="AG34" s="401"/>
      <c r="AH34" s="401"/>
      <c r="AI34" s="401"/>
      <c r="AJ34" s="401"/>
      <c r="AK34" s="401"/>
      <c r="AL34" s="401"/>
      <c r="AM34" s="401"/>
      <c r="AN34" s="401"/>
      <c r="AO34" s="401"/>
      <c r="AP34" s="401"/>
      <c r="AQ34" s="401"/>
      <c r="AR34" s="401"/>
      <c r="AS34" s="401"/>
      <c r="AT34" s="401"/>
      <c r="AU34" s="401"/>
      <c r="AV34" s="401"/>
      <c r="AW34" s="401"/>
      <c r="AX34" s="401"/>
      <c r="AY34" s="401"/>
      <c r="AZ34" s="406"/>
      <c r="BA34" s="401"/>
      <c r="BB34" s="401"/>
      <c r="BC34" s="401"/>
      <c r="BD34" s="401"/>
      <c r="BE34" s="401"/>
      <c r="BF34" s="401"/>
      <c r="BG34" s="401"/>
      <c r="BH34" s="401"/>
      <c r="BI34" s="401"/>
      <c r="BJ34" s="401"/>
      <c r="BK34" s="401"/>
      <c r="BL34" s="401"/>
      <c r="BM34" s="401"/>
      <c r="BN34" s="401"/>
      <c r="BO34" s="401"/>
      <c r="BP34" s="401"/>
      <c r="BQ34" s="401"/>
      <c r="BR34" s="401"/>
      <c r="BS34" s="401"/>
      <c r="BT34" s="401"/>
      <c r="BU34" s="401"/>
      <c r="BV34" s="401"/>
      <c r="BW34" s="401"/>
      <c r="BX34" s="401"/>
      <c r="BY34" s="401"/>
      <c r="BZ34" s="401"/>
      <c r="CA34" s="401"/>
      <c r="CB34" s="401"/>
      <c r="CC34" s="401"/>
      <c r="CD34" s="401"/>
      <c r="CE34" s="401"/>
      <c r="CF34" s="401"/>
      <c r="CG34" s="401"/>
      <c r="CH34" s="401"/>
      <c r="CI34" s="401"/>
      <c r="CJ34" s="401"/>
      <c r="CK34" s="401"/>
      <c r="CL34" s="401"/>
      <c r="CM34" s="401"/>
      <c r="CN34" s="401"/>
      <c r="CO34" s="401"/>
      <c r="CP34" s="406"/>
      <c r="CQ34" s="401"/>
      <c r="CR34" s="401"/>
      <c r="CS34" s="401"/>
      <c r="CT34" s="401"/>
      <c r="CU34" s="401"/>
      <c r="CV34" s="401"/>
      <c r="CW34" s="401"/>
      <c r="CX34" s="401"/>
      <c r="CY34" s="401"/>
      <c r="CZ34" s="401"/>
      <c r="DA34" s="401"/>
      <c r="DB34" s="401"/>
      <c r="DC34" s="401"/>
      <c r="DD34" s="401"/>
      <c r="DE34" s="401"/>
      <c r="DF34" s="401"/>
      <c r="DG34" s="401"/>
      <c r="DH34" s="401"/>
      <c r="DI34" s="401"/>
      <c r="DJ34" s="401"/>
      <c r="DK34" s="401"/>
      <c r="DL34" s="401"/>
      <c r="DM34" s="401"/>
      <c r="DN34" s="401"/>
      <c r="DO34" s="401"/>
      <c r="DP34" s="401"/>
      <c r="DQ34" s="401"/>
      <c r="DR34" s="401"/>
      <c r="DS34" s="401"/>
      <c r="DT34" s="401"/>
      <c r="DU34" s="401"/>
      <c r="DV34" s="401"/>
      <c r="DW34" s="401"/>
      <c r="DX34" s="401"/>
      <c r="DY34" s="401"/>
      <c r="DZ34" s="401"/>
      <c r="EA34" s="401"/>
      <c r="EB34" s="401"/>
      <c r="EC34" s="401"/>
      <c r="ED34" s="401"/>
      <c r="EE34" s="401"/>
      <c r="EF34" s="406"/>
      <c r="EG34" s="401"/>
      <c r="EH34" s="401"/>
      <c r="EI34" s="401"/>
      <c r="EJ34" s="401"/>
      <c r="EK34" s="401"/>
      <c r="EL34" s="401"/>
      <c r="EM34" s="401"/>
      <c r="EN34" s="401"/>
      <c r="EO34" s="401"/>
      <c r="EP34" s="401"/>
      <c r="EQ34" s="401"/>
      <c r="ER34" s="401"/>
      <c r="ES34" s="401"/>
      <c r="ET34" s="401"/>
      <c r="EU34" s="401"/>
      <c r="EV34" s="401"/>
      <c r="EW34" s="401"/>
      <c r="EX34" s="401"/>
      <c r="EY34" s="401"/>
      <c r="EZ34" s="401"/>
      <c r="FA34" s="401"/>
      <c r="FB34" s="401"/>
      <c r="FC34" s="401"/>
      <c r="FD34" s="401"/>
      <c r="FE34" s="401"/>
      <c r="FF34" s="401"/>
      <c r="FG34" s="401"/>
      <c r="FH34" s="401"/>
      <c r="FI34" s="401"/>
      <c r="FJ34" s="401"/>
      <c r="FK34" s="401"/>
      <c r="FL34" s="401"/>
      <c r="FM34" s="401"/>
      <c r="FN34" s="401"/>
      <c r="FO34" s="401"/>
      <c r="FP34" s="401"/>
      <c r="FQ34" s="401"/>
      <c r="FR34" s="401"/>
      <c r="FS34" s="401"/>
      <c r="FT34" s="401"/>
      <c r="FU34" s="401"/>
      <c r="FV34" s="405"/>
      <c r="FW34" s="405"/>
      <c r="FX34" s="58"/>
    </row>
    <row r="35" spans="1:180" s="69" customFormat="1" ht="13.5" customHeight="1" x14ac:dyDescent="0.25">
      <c r="A35" s="267" t="s">
        <v>28</v>
      </c>
      <c r="B35" s="34">
        <v>98.636967941112161</v>
      </c>
      <c r="C35" s="58"/>
      <c r="D35" s="401">
        <v>98.539583911208268</v>
      </c>
      <c r="E35" s="401">
        <v>0.31577882561520598</v>
      </c>
      <c r="F35" s="401">
        <v>97.920418732367381</v>
      </c>
      <c r="G35" s="401">
        <v>99.158749090049142</v>
      </c>
      <c r="H35" s="401">
        <v>0.32045885834036697</v>
      </c>
      <c r="I35" s="405">
        <v>2403.2726200000006</v>
      </c>
      <c r="J35" s="405">
        <v>6724</v>
      </c>
      <c r="K35" s="401"/>
      <c r="L35" s="401">
        <v>-9.9999999999994316E-2</v>
      </c>
      <c r="M35" s="401"/>
      <c r="N35" s="401" t="s">
        <v>463</v>
      </c>
      <c r="O35" s="401"/>
      <c r="P35" s="401">
        <v>98.754969976843114</v>
      </c>
      <c r="Q35" s="401">
        <v>0.27570057361664174</v>
      </c>
      <c r="R35" s="401">
        <v>98.214388537815893</v>
      </c>
      <c r="S35" s="401">
        <v>99.295551415870349</v>
      </c>
      <c r="T35" s="401">
        <v>0.27917640365977558</v>
      </c>
      <c r="U35" s="405">
        <v>2221.9605539999948</v>
      </c>
      <c r="V35" s="405">
        <v>6185</v>
      </c>
      <c r="W35" s="401"/>
      <c r="X35" s="401">
        <v>0.21538606563484564</v>
      </c>
      <c r="Y35" s="401" t="s">
        <v>463</v>
      </c>
      <c r="Z35" s="401"/>
      <c r="AA35" s="401"/>
      <c r="AB35" s="401">
        <v>98.623310825354267</v>
      </c>
      <c r="AC35" s="401">
        <v>0.23201391729302792</v>
      </c>
      <c r="AD35" s="401">
        <v>98.16838762671739</v>
      </c>
      <c r="AE35" s="401">
        <v>99.078234023991158</v>
      </c>
      <c r="AF35" s="401">
        <v>0.2352526145708965</v>
      </c>
      <c r="AG35" s="405">
        <v>2109.2324639999929</v>
      </c>
      <c r="AH35" s="405">
        <v>5979</v>
      </c>
      <c r="AI35" s="401"/>
      <c r="AJ35" s="401">
        <v>-0.2</v>
      </c>
      <c r="AK35" s="401"/>
      <c r="AL35" s="401" t="s">
        <v>463</v>
      </c>
      <c r="AM35" s="401"/>
      <c r="AN35" s="401">
        <v>98.792509661609628</v>
      </c>
      <c r="AO35" s="401">
        <v>0.27159795515885587</v>
      </c>
      <c r="AP35" s="401">
        <v>98.259970207387141</v>
      </c>
      <c r="AQ35" s="401">
        <v>99.325049115832115</v>
      </c>
      <c r="AR35" s="401">
        <v>0.27491755811159208</v>
      </c>
      <c r="AS35" s="405">
        <v>1916.7008019999901</v>
      </c>
      <c r="AT35" s="405">
        <v>5452</v>
      </c>
      <c r="AU35" s="401"/>
      <c r="AV35" s="401">
        <f t="shared" ref="AV35:AV39" si="8">ABS(ROUND(AN35,1))-ABS(ROUND(AB35,1))</f>
        <v>0.20000000000000284</v>
      </c>
      <c r="AW35" s="401"/>
      <c r="AX35" s="401" t="s">
        <v>463</v>
      </c>
      <c r="AY35" s="401"/>
      <c r="AZ35" s="406">
        <v>67.621671442269658</v>
      </c>
      <c r="BA35" s="401"/>
      <c r="BB35" s="401">
        <v>64.146330134098903</v>
      </c>
      <c r="BC35" s="401">
        <v>0.86829753094322448</v>
      </c>
      <c r="BD35" s="401">
        <v>62.443810443346273</v>
      </c>
      <c r="BE35" s="401">
        <v>65.848849824851541</v>
      </c>
      <c r="BF35" s="401">
        <v>1.3536199641164739</v>
      </c>
      <c r="BG35" s="401"/>
      <c r="BH35" s="401">
        <v>-3.5</v>
      </c>
      <c r="BI35" s="401"/>
      <c r="BJ35" s="401" t="s">
        <v>465</v>
      </c>
      <c r="BK35" s="401"/>
      <c r="BL35" s="401">
        <v>67.953786560184653</v>
      </c>
      <c r="BM35" s="401">
        <v>0.83371815456683929</v>
      </c>
      <c r="BN35" s="401">
        <v>66.319069033751248</v>
      </c>
      <c r="BO35" s="401">
        <v>69.588504086618059</v>
      </c>
      <c r="BP35" s="401">
        <v>1.2268899155876174</v>
      </c>
      <c r="BQ35" s="401"/>
      <c r="BR35" s="401">
        <v>3.80745642608575</v>
      </c>
      <c r="BS35" s="401"/>
      <c r="BT35" s="401" t="s">
        <v>465</v>
      </c>
      <c r="BU35" s="401"/>
      <c r="BV35" s="401">
        <v>64.246887950224419</v>
      </c>
      <c r="BW35" s="401">
        <v>0.92012951538781895</v>
      </c>
      <c r="BX35" s="401">
        <v>62.442736426970058</v>
      </c>
      <c r="BY35" s="401">
        <v>66.051039473478781</v>
      </c>
      <c r="BZ35" s="401">
        <v>1.432177564928427</v>
      </c>
      <c r="CA35" s="401"/>
      <c r="CB35" s="401">
        <v>-3.8</v>
      </c>
      <c r="CC35" s="401"/>
      <c r="CD35" s="401" t="s">
        <v>465</v>
      </c>
      <c r="CE35" s="401"/>
      <c r="CF35" s="401">
        <v>65.74630832790848</v>
      </c>
      <c r="CG35" s="401">
        <v>0.86312777592420598</v>
      </c>
      <c r="CH35" s="401">
        <v>64.053918347685553</v>
      </c>
      <c r="CI35" s="401">
        <v>67.438698308131421</v>
      </c>
      <c r="CJ35" s="401">
        <v>1.3128155753162174</v>
      </c>
      <c r="CK35" s="401"/>
      <c r="CL35" s="401">
        <f>ABS(ROUND(CF35,1))-ABS(ROUND(BV35,1))</f>
        <v>1.5</v>
      </c>
      <c r="CM35" s="401"/>
      <c r="CN35" s="401" t="s">
        <v>463</v>
      </c>
      <c r="CO35" s="401"/>
      <c r="CP35" s="406">
        <v>94.684836007906839</v>
      </c>
      <c r="CQ35" s="401"/>
      <c r="CR35" s="401">
        <v>95.01179645556455</v>
      </c>
      <c r="CS35" s="401">
        <v>0.3841681997942043</v>
      </c>
      <c r="CT35" s="401">
        <v>94.258536309816904</v>
      </c>
      <c r="CU35" s="401">
        <v>95.76505660131221</v>
      </c>
      <c r="CV35" s="401">
        <v>0.40433737085886323</v>
      </c>
      <c r="CW35" s="401"/>
      <c r="CX35" s="401">
        <v>0.29999999999999716</v>
      </c>
      <c r="CY35" s="401"/>
      <c r="CZ35" s="401" t="s">
        <v>463</v>
      </c>
      <c r="DA35" s="401"/>
      <c r="DB35" s="401">
        <v>95.621257888609705</v>
      </c>
      <c r="DC35" s="401">
        <v>0.3443547616483541</v>
      </c>
      <c r="DD35" s="401">
        <v>94.94606236708502</v>
      </c>
      <c r="DE35" s="401">
        <v>96.296453410134404</v>
      </c>
      <c r="DF35" s="401">
        <v>0.36012364745242825</v>
      </c>
      <c r="DG35" s="401"/>
      <c r="DH35" s="401">
        <v>0.60946143304515488</v>
      </c>
      <c r="DI35" s="401" t="s">
        <v>463</v>
      </c>
      <c r="DJ35" s="401" t="s">
        <v>463</v>
      </c>
      <c r="DK35" s="401"/>
      <c r="DL35" s="401">
        <v>94.646656215965805</v>
      </c>
      <c r="DM35" s="401">
        <v>0.36892615238243653</v>
      </c>
      <c r="DN35" s="401">
        <v>93.923281225099871</v>
      </c>
      <c r="DO35" s="401">
        <v>95.370031206831754</v>
      </c>
      <c r="DP35" s="401">
        <v>0.38979311803748951</v>
      </c>
      <c r="DQ35" s="401"/>
      <c r="DR35" s="401">
        <v>-1</v>
      </c>
      <c r="DS35" s="401"/>
      <c r="DT35" s="401" t="s">
        <v>465</v>
      </c>
      <c r="DU35" s="401"/>
      <c r="DV35" s="401">
        <v>95.010233506395508</v>
      </c>
      <c r="DW35" s="401">
        <v>0.42686464539622054</v>
      </c>
      <c r="DX35" s="401">
        <v>94.173252622532232</v>
      </c>
      <c r="DY35" s="401">
        <v>95.84721439025877</v>
      </c>
      <c r="DZ35" s="401">
        <v>0.44928280843293228</v>
      </c>
      <c r="EA35" s="401"/>
      <c r="EB35" s="401">
        <v>0.36357729042970277</v>
      </c>
      <c r="EC35" s="401"/>
      <c r="ED35" s="401" t="s">
        <v>463</v>
      </c>
      <c r="EE35" s="401"/>
      <c r="EF35" s="406">
        <v>23.989985448473092</v>
      </c>
      <c r="EG35" s="401"/>
      <c r="EH35" s="401">
        <v>25.716084299940185</v>
      </c>
      <c r="EI35" s="401">
        <v>0.85543985737951656</v>
      </c>
      <c r="EJ35" s="401">
        <v>24.038775371212523</v>
      </c>
      <c r="EK35" s="401">
        <v>27.393393228667843</v>
      </c>
      <c r="EL35" s="401">
        <v>3.3264778859879005</v>
      </c>
      <c r="EM35" s="401"/>
      <c r="EN35" s="401">
        <v>1.6999999999999993</v>
      </c>
      <c r="EO35" s="401"/>
      <c r="EP35" s="401" t="s">
        <v>463</v>
      </c>
      <c r="EQ35" s="401"/>
      <c r="ER35" s="401">
        <v>24.098419783794757</v>
      </c>
      <c r="ES35" s="401">
        <v>0.80169641885960341</v>
      </c>
      <c r="ET35" s="401">
        <v>22.526489054435032</v>
      </c>
      <c r="EU35" s="401">
        <v>25.670350513154478</v>
      </c>
      <c r="EV35" s="401">
        <v>3.3267592898299205</v>
      </c>
      <c r="EW35" s="401"/>
      <c r="EX35" s="401">
        <v>-1.6176645161454282</v>
      </c>
      <c r="EY35" s="401"/>
      <c r="EZ35" s="401" t="s">
        <v>463</v>
      </c>
      <c r="FA35" s="401"/>
      <c r="FB35" s="401">
        <v>24.009810778031937</v>
      </c>
      <c r="FC35" s="401">
        <v>0.77653458598942571</v>
      </c>
      <c r="FD35" s="401">
        <v>22.487214194895454</v>
      </c>
      <c r="FE35" s="401">
        <v>25.532407361168417</v>
      </c>
      <c r="FF35" s="401">
        <v>3.2342386750499732</v>
      </c>
      <c r="FG35" s="401"/>
      <c r="FH35" s="401">
        <v>-0.1</v>
      </c>
      <c r="FI35" s="401"/>
      <c r="FJ35" s="401" t="s">
        <v>463</v>
      </c>
      <c r="FK35" s="401"/>
      <c r="FL35" s="401">
        <v>25.227423956447215</v>
      </c>
      <c r="FM35" s="401">
        <v>0.87582666989494751</v>
      </c>
      <c r="FN35" s="401">
        <v>23.510134440471329</v>
      </c>
      <c r="FO35" s="401">
        <v>26.9447134724231</v>
      </c>
      <c r="FP35" s="401">
        <v>3.4717245462992188</v>
      </c>
      <c r="FQ35" s="401"/>
      <c r="FR35" s="401">
        <v>1.2176131784152773</v>
      </c>
      <c r="FS35" s="401"/>
      <c r="FT35" s="401" t="s">
        <v>463</v>
      </c>
      <c r="FU35" s="401"/>
      <c r="FV35" s="405">
        <v>1644.815505999991</v>
      </c>
      <c r="FW35" s="405">
        <v>4699</v>
      </c>
      <c r="FX35" s="58"/>
    </row>
    <row r="36" spans="1:180" s="69" customFormat="1" ht="13.5" customHeight="1" x14ac:dyDescent="0.25">
      <c r="A36" s="267" t="s">
        <v>29</v>
      </c>
      <c r="B36" s="34">
        <v>98.87808186047566</v>
      </c>
      <c r="C36" s="58"/>
      <c r="D36" s="401">
        <v>98.212217594273682</v>
      </c>
      <c r="E36" s="401">
        <v>0.55454171748857117</v>
      </c>
      <c r="F36" s="401">
        <v>97.124896679026691</v>
      </c>
      <c r="G36" s="401">
        <v>99.299538509520659</v>
      </c>
      <c r="H36" s="401">
        <v>0.56463618383962044</v>
      </c>
      <c r="I36" s="405">
        <v>2202.5412529999976</v>
      </c>
      <c r="J36" s="405">
        <v>5801</v>
      </c>
      <c r="K36" s="401"/>
      <c r="L36" s="401">
        <v>-0.70000000000000284</v>
      </c>
      <c r="M36" s="401"/>
      <c r="N36" s="401" t="s">
        <v>463</v>
      </c>
      <c r="O36" s="401"/>
      <c r="P36" s="401">
        <v>98.280200001441401</v>
      </c>
      <c r="Q36" s="401">
        <v>0.50049798875167018</v>
      </c>
      <c r="R36" s="401">
        <v>97.298845775585406</v>
      </c>
      <c r="S36" s="401">
        <v>99.261554227297381</v>
      </c>
      <c r="T36" s="401">
        <v>0.50925617646721288</v>
      </c>
      <c r="U36" s="405">
        <v>2071.2870699999989</v>
      </c>
      <c r="V36" s="405">
        <v>5514</v>
      </c>
      <c r="W36" s="401"/>
      <c r="X36" s="401">
        <v>6.7982407167718861E-2</v>
      </c>
      <c r="Y36" s="401" t="s">
        <v>463</v>
      </c>
      <c r="Z36" s="401"/>
      <c r="AA36" s="401"/>
      <c r="AB36" s="401">
        <v>98.92039291212636</v>
      </c>
      <c r="AC36" s="401">
        <v>0.30161950347993688</v>
      </c>
      <c r="AD36" s="401">
        <v>98.328989987270504</v>
      </c>
      <c r="AE36" s="401">
        <v>99.511795836982202</v>
      </c>
      <c r="AF36" s="401">
        <v>0.30491134800472702</v>
      </c>
      <c r="AG36" s="405">
        <v>1831.836157999998</v>
      </c>
      <c r="AH36" s="405">
        <v>5237</v>
      </c>
      <c r="AI36" s="401"/>
      <c r="AJ36" s="401">
        <v>0.6</v>
      </c>
      <c r="AK36" s="401"/>
      <c r="AL36" s="401" t="s">
        <v>463</v>
      </c>
      <c r="AM36" s="401"/>
      <c r="AN36" s="401">
        <v>98.286706338103428</v>
      </c>
      <c r="AO36" s="401">
        <v>0.61940242923790179</v>
      </c>
      <c r="AP36" s="401">
        <v>97.07220444166056</v>
      </c>
      <c r="AQ36" s="401">
        <v>99.501208234546283</v>
      </c>
      <c r="AR36" s="401">
        <v>0.63019959902529987</v>
      </c>
      <c r="AS36" s="405">
        <v>1744.8577360000063</v>
      </c>
      <c r="AT36" s="405">
        <v>5162</v>
      </c>
      <c r="AU36" s="401"/>
      <c r="AV36" s="401">
        <f t="shared" si="8"/>
        <v>-0.60000000000000853</v>
      </c>
      <c r="AW36" s="401"/>
      <c r="AX36" s="401" t="s">
        <v>463</v>
      </c>
      <c r="AY36" s="401"/>
      <c r="AZ36" s="406">
        <v>54.880665749218814</v>
      </c>
      <c r="BA36" s="401"/>
      <c r="BB36" s="401">
        <v>51.025424819088308</v>
      </c>
      <c r="BC36" s="401">
        <v>0.98700122821539404</v>
      </c>
      <c r="BD36" s="401">
        <v>49.090156128403038</v>
      </c>
      <c r="BE36" s="401">
        <v>52.96069350977357</v>
      </c>
      <c r="BF36" s="401">
        <v>1.9343322112747265</v>
      </c>
      <c r="BG36" s="401"/>
      <c r="BH36" s="401">
        <v>-3.8999999999999986</v>
      </c>
      <c r="BI36" s="401"/>
      <c r="BJ36" s="401" t="s">
        <v>465</v>
      </c>
      <c r="BK36" s="401"/>
      <c r="BL36" s="401">
        <v>51.08799250930992</v>
      </c>
      <c r="BM36" s="401">
        <v>1.0638580990597823</v>
      </c>
      <c r="BN36" s="401">
        <v>49.002026801780481</v>
      </c>
      <c r="BO36" s="401">
        <v>53.17395821683936</v>
      </c>
      <c r="BP36" s="401">
        <v>2.08240341185047</v>
      </c>
      <c r="BQ36" s="401"/>
      <c r="BR36" s="401">
        <v>6.2567690221612793E-2</v>
      </c>
      <c r="BS36" s="401"/>
      <c r="BT36" s="401" t="s">
        <v>463</v>
      </c>
      <c r="BU36" s="401"/>
      <c r="BV36" s="401">
        <v>52.943031839407681</v>
      </c>
      <c r="BW36" s="401">
        <v>1.0394606123993722</v>
      </c>
      <c r="BX36" s="401">
        <v>50.904900885166086</v>
      </c>
      <c r="BY36" s="401">
        <v>54.981162793649283</v>
      </c>
      <c r="BZ36" s="401">
        <v>1.9633567936803697</v>
      </c>
      <c r="CA36" s="401"/>
      <c r="CB36" s="401">
        <v>1.8</v>
      </c>
      <c r="CC36" s="401"/>
      <c r="CD36" s="401" t="s">
        <v>463</v>
      </c>
      <c r="CE36" s="401"/>
      <c r="CF36" s="401">
        <v>50.552485150706772</v>
      </c>
      <c r="CG36" s="401">
        <v>0.99668716402726654</v>
      </c>
      <c r="CH36" s="401">
        <v>48.598216713440458</v>
      </c>
      <c r="CI36" s="401">
        <v>52.506753587973087</v>
      </c>
      <c r="CJ36" s="401">
        <v>1.9715888567217783</v>
      </c>
      <c r="CK36" s="401"/>
      <c r="CL36" s="401">
        <f>ABS(ROUND(CF36,1))-ABS(ROUND(BV36,1))</f>
        <v>-2.2999999999999972</v>
      </c>
      <c r="CM36" s="401"/>
      <c r="CN36" s="401" t="s">
        <v>466</v>
      </c>
      <c r="CO36" s="401"/>
      <c r="CP36" s="406">
        <v>92.711191305772715</v>
      </c>
      <c r="CQ36" s="401"/>
      <c r="CR36" s="401">
        <v>92.747995885926855</v>
      </c>
      <c r="CS36" s="401">
        <v>0.4769883222579786</v>
      </c>
      <c r="CT36" s="401">
        <v>91.812738117750186</v>
      </c>
      <c r="CU36" s="401">
        <v>93.68325365410351</v>
      </c>
      <c r="CV36" s="401">
        <v>0.5142842362272052</v>
      </c>
      <c r="CW36" s="401"/>
      <c r="CX36" s="401">
        <v>0</v>
      </c>
      <c r="CY36" s="401"/>
      <c r="CZ36" s="401" t="s">
        <v>463</v>
      </c>
      <c r="DA36" s="401"/>
      <c r="DB36" s="401">
        <v>92.468585772448719</v>
      </c>
      <c r="DC36" s="401">
        <v>0.48717376643233562</v>
      </c>
      <c r="DD36" s="401">
        <v>91.51335708989798</v>
      </c>
      <c r="DE36" s="401">
        <v>93.423814454999459</v>
      </c>
      <c r="DF36" s="401">
        <v>0.52685326845075464</v>
      </c>
      <c r="DG36" s="401"/>
      <c r="DH36" s="401">
        <v>-0.27941011347813571</v>
      </c>
      <c r="DI36" s="401" t="s">
        <v>463</v>
      </c>
      <c r="DJ36" s="401" t="s">
        <v>463</v>
      </c>
      <c r="DK36" s="401"/>
      <c r="DL36" s="401">
        <v>93.013244092863673</v>
      </c>
      <c r="DM36" s="401">
        <v>0.4751073139645608</v>
      </c>
      <c r="DN36" s="401">
        <v>92.081673515174757</v>
      </c>
      <c r="DO36" s="401">
        <v>93.944814670552574</v>
      </c>
      <c r="DP36" s="401">
        <v>0.51079533737175919</v>
      </c>
      <c r="DQ36" s="401"/>
      <c r="DR36" s="401">
        <v>0.5</v>
      </c>
      <c r="DS36" s="401"/>
      <c r="DT36" s="401" t="s">
        <v>463</v>
      </c>
      <c r="DU36" s="401"/>
      <c r="DV36" s="401">
        <v>92.489107990582184</v>
      </c>
      <c r="DW36" s="401">
        <v>0.49088151066691027</v>
      </c>
      <c r="DX36" s="401">
        <v>91.526605133760299</v>
      </c>
      <c r="DY36" s="401">
        <v>93.451610847404083</v>
      </c>
      <c r="DZ36" s="401">
        <v>0.53074521025426569</v>
      </c>
      <c r="EA36" s="401"/>
      <c r="EB36" s="401">
        <v>-0.52413610228148855</v>
      </c>
      <c r="EC36" s="401"/>
      <c r="ED36" s="401" t="s">
        <v>463</v>
      </c>
      <c r="EE36" s="401"/>
      <c r="EF36" s="406">
        <v>40.017629899222875</v>
      </c>
      <c r="EG36" s="401"/>
      <c r="EH36" s="401">
        <v>43.366870912539639</v>
      </c>
      <c r="EI36" s="401">
        <v>0.92004624854698791</v>
      </c>
      <c r="EJ36" s="401">
        <v>41.56288460746196</v>
      </c>
      <c r="EK36" s="401">
        <v>45.170857217617325</v>
      </c>
      <c r="EL36" s="401">
        <v>2.1215416957393489</v>
      </c>
      <c r="EM36" s="401"/>
      <c r="EN36" s="401">
        <v>3.3999999999999986</v>
      </c>
      <c r="EO36" s="401"/>
      <c r="EP36" s="401" t="s">
        <v>465</v>
      </c>
      <c r="EQ36" s="401"/>
      <c r="ER36" s="401">
        <v>40.7682170609908</v>
      </c>
      <c r="ES36" s="401">
        <v>1.0002154850174396</v>
      </c>
      <c r="ET36" s="401">
        <v>38.807038964278235</v>
      </c>
      <c r="EU36" s="401">
        <v>42.729395157703358</v>
      </c>
      <c r="EV36" s="401">
        <v>2.4534197399927482</v>
      </c>
      <c r="EW36" s="401"/>
      <c r="EX36" s="401">
        <v>-2.5986538515488391</v>
      </c>
      <c r="EY36" s="401"/>
      <c r="EZ36" s="401" t="s">
        <v>466</v>
      </c>
      <c r="FA36" s="401"/>
      <c r="FB36" s="401">
        <v>38.328249453699222</v>
      </c>
      <c r="FC36" s="401">
        <v>0.96793496581703986</v>
      </c>
      <c r="FD36" s="401">
        <v>36.430362999905881</v>
      </c>
      <c r="FE36" s="401">
        <v>40.226135907492562</v>
      </c>
      <c r="FF36" s="401">
        <v>2.5253826606047109</v>
      </c>
      <c r="FG36" s="401"/>
      <c r="FH36" s="401">
        <v>-2.5</v>
      </c>
      <c r="FI36" s="401"/>
      <c r="FJ36" s="401" t="s">
        <v>466</v>
      </c>
      <c r="FK36" s="401"/>
      <c r="FL36" s="401">
        <v>38.989832663981979</v>
      </c>
      <c r="FM36" s="401">
        <v>1.0239645358923981</v>
      </c>
      <c r="FN36" s="401">
        <v>36.982079734478191</v>
      </c>
      <c r="FO36" s="401">
        <v>40.997585593485766</v>
      </c>
      <c r="FP36" s="401">
        <v>2.6262347538575508</v>
      </c>
      <c r="FQ36" s="401"/>
      <c r="FR36" s="401">
        <v>0.6615832102827568</v>
      </c>
      <c r="FS36" s="401"/>
      <c r="FT36" s="401" t="s">
        <v>463</v>
      </c>
      <c r="FU36" s="401"/>
      <c r="FV36" s="405">
        <v>1552.8277980000062</v>
      </c>
      <c r="FW36" s="405">
        <v>4640</v>
      </c>
      <c r="FX36" s="58"/>
    </row>
    <row r="37" spans="1:180" s="69" customFormat="1" ht="13.5" customHeight="1" x14ac:dyDescent="0.25">
      <c r="A37" s="267" t="s">
        <v>30</v>
      </c>
      <c r="B37" s="34">
        <v>98.573418466622428</v>
      </c>
      <c r="C37" s="58"/>
      <c r="D37" s="401">
        <v>98.138824069366052</v>
      </c>
      <c r="E37" s="401">
        <v>0.63673863905280115</v>
      </c>
      <c r="F37" s="401">
        <v>96.890335059515721</v>
      </c>
      <c r="G37" s="401">
        <v>99.387313079216383</v>
      </c>
      <c r="H37" s="401">
        <v>0.6488142130200627</v>
      </c>
      <c r="I37" s="405">
        <v>1892.9752109999988</v>
      </c>
      <c r="J37" s="405">
        <v>4238</v>
      </c>
      <c r="K37" s="401"/>
      <c r="L37" s="401">
        <v>-0.5</v>
      </c>
      <c r="M37" s="401"/>
      <c r="N37" s="401" t="s">
        <v>463</v>
      </c>
      <c r="O37" s="401"/>
      <c r="P37" s="401">
        <v>98.186608748405263</v>
      </c>
      <c r="Q37" s="401">
        <v>0.70055199880050478</v>
      </c>
      <c r="R37" s="401">
        <v>96.812997505392175</v>
      </c>
      <c r="S37" s="401">
        <v>99.560219991418364</v>
      </c>
      <c r="T37" s="401">
        <v>0.71349037076492683</v>
      </c>
      <c r="U37" s="405">
        <v>1726.7617769999936</v>
      </c>
      <c r="V37" s="405">
        <v>4067</v>
      </c>
      <c r="W37" s="401"/>
      <c r="X37" s="401">
        <v>4.7784679039210687E-2</v>
      </c>
      <c r="Y37" s="401" t="s">
        <v>463</v>
      </c>
      <c r="Z37" s="401"/>
      <c r="AA37" s="401"/>
      <c r="AB37" s="401">
        <v>98.613725640363043</v>
      </c>
      <c r="AC37" s="401">
        <v>0.25972256061734567</v>
      </c>
      <c r="AD37" s="401">
        <v>98.104472491186741</v>
      </c>
      <c r="AE37" s="401">
        <v>99.122978789539346</v>
      </c>
      <c r="AF37" s="401">
        <v>0.26337364188483725</v>
      </c>
      <c r="AG37" s="405">
        <v>1554.4257780000023</v>
      </c>
      <c r="AH37" s="405">
        <v>3917</v>
      </c>
      <c r="AI37" s="401"/>
      <c r="AJ37" s="401">
        <v>0.4</v>
      </c>
      <c r="AK37" s="401"/>
      <c r="AL37" s="401" t="s">
        <v>463</v>
      </c>
      <c r="AM37" s="401"/>
      <c r="AN37" s="401">
        <v>98.70084484953648</v>
      </c>
      <c r="AO37" s="401">
        <v>0.2788599876101136</v>
      </c>
      <c r="AP37" s="401">
        <v>98.154066264552213</v>
      </c>
      <c r="AQ37" s="401">
        <v>99.247623434520747</v>
      </c>
      <c r="AR37" s="401">
        <v>0.28253049711501343</v>
      </c>
      <c r="AS37" s="405">
        <v>1427.7303209999998</v>
      </c>
      <c r="AT37" s="405">
        <v>3861</v>
      </c>
      <c r="AU37" s="401"/>
      <c r="AV37" s="401">
        <f t="shared" si="8"/>
        <v>0.10000000000000853</v>
      </c>
      <c r="AW37" s="401"/>
      <c r="AX37" s="401" t="s">
        <v>463</v>
      </c>
      <c r="AY37" s="401"/>
      <c r="AZ37" s="406">
        <v>46.201940425440341</v>
      </c>
      <c r="BA37" s="401"/>
      <c r="BB37" s="401">
        <v>41.297455139446612</v>
      </c>
      <c r="BC37" s="401">
        <v>1.0924013319428294</v>
      </c>
      <c r="BD37" s="401">
        <v>39.155522551181903</v>
      </c>
      <c r="BE37" s="401">
        <v>43.439387727711313</v>
      </c>
      <c r="BF37" s="401">
        <v>2.6452025391254357</v>
      </c>
      <c r="BG37" s="401"/>
      <c r="BH37" s="401">
        <v>-4.9000000000000057</v>
      </c>
      <c r="BI37" s="401"/>
      <c r="BJ37" s="401" t="s">
        <v>465</v>
      </c>
      <c r="BK37" s="401"/>
      <c r="BL37" s="401">
        <v>43.531304764040705</v>
      </c>
      <c r="BM37" s="401">
        <v>1.1740572883407583</v>
      </c>
      <c r="BN37" s="401">
        <v>41.229265380857697</v>
      </c>
      <c r="BO37" s="401">
        <v>45.833344147223713</v>
      </c>
      <c r="BP37" s="401">
        <v>2.6970413469218943</v>
      </c>
      <c r="BQ37" s="401"/>
      <c r="BR37" s="401">
        <v>2.2338496245940931</v>
      </c>
      <c r="BS37" s="401"/>
      <c r="BT37" s="401" t="s">
        <v>463</v>
      </c>
      <c r="BU37" s="401"/>
      <c r="BV37" s="401">
        <v>43.619313917348173</v>
      </c>
      <c r="BW37" s="401">
        <v>1.2060848987751871</v>
      </c>
      <c r="BX37" s="401">
        <v>41.254473021681207</v>
      </c>
      <c r="BY37" s="401">
        <v>45.984154813015138</v>
      </c>
      <c r="BZ37" s="401">
        <v>2.7650249177704413</v>
      </c>
      <c r="CA37" s="401"/>
      <c r="CB37" s="401">
        <v>0.1</v>
      </c>
      <c r="CC37" s="401"/>
      <c r="CD37" s="401" t="s">
        <v>463</v>
      </c>
      <c r="CE37" s="401"/>
      <c r="CF37" s="401">
        <v>44.294818478685023</v>
      </c>
      <c r="CG37" s="401">
        <v>1.0989781431831713</v>
      </c>
      <c r="CH37" s="401">
        <v>42.139981558953544</v>
      </c>
      <c r="CI37" s="401">
        <v>46.449655398416503</v>
      </c>
      <c r="CJ37" s="401">
        <v>2.48105349774039</v>
      </c>
      <c r="CK37" s="401"/>
      <c r="CL37" s="401">
        <f t="shared" ref="CL37:CL39" si="9">ABS(ROUND(CF37,1))-ABS(ROUND(BV37,1))</f>
        <v>0.69999999999999574</v>
      </c>
      <c r="CM37" s="401"/>
      <c r="CN37" s="401" t="s">
        <v>463</v>
      </c>
      <c r="CO37" s="401"/>
      <c r="CP37" s="406">
        <v>90.51140277033376</v>
      </c>
      <c r="CQ37" s="401"/>
      <c r="CR37" s="401">
        <v>90.523074323790937</v>
      </c>
      <c r="CS37" s="401">
        <v>0.802498786369504</v>
      </c>
      <c r="CT37" s="401">
        <v>88.949569923617176</v>
      </c>
      <c r="CU37" s="401">
        <v>92.096578723964711</v>
      </c>
      <c r="CV37" s="401">
        <v>0.88651296077180874</v>
      </c>
      <c r="CW37" s="401"/>
      <c r="CX37" s="401">
        <v>0</v>
      </c>
      <c r="CY37" s="401"/>
      <c r="CZ37" s="401" t="s">
        <v>463</v>
      </c>
      <c r="DA37" s="401"/>
      <c r="DB37" s="401">
        <v>91.686305757251162</v>
      </c>
      <c r="DC37" s="401">
        <v>0.61567688140472332</v>
      </c>
      <c r="DD37" s="401">
        <v>90.479113874551814</v>
      </c>
      <c r="DE37" s="401">
        <v>92.89349763995051</v>
      </c>
      <c r="DF37" s="401">
        <v>0.67150364094152792</v>
      </c>
      <c r="DG37" s="401"/>
      <c r="DH37" s="401">
        <v>1.1632314334602256</v>
      </c>
      <c r="DI37" s="401" t="s">
        <v>463</v>
      </c>
      <c r="DJ37" s="401" t="s">
        <v>463</v>
      </c>
      <c r="DK37" s="401"/>
      <c r="DL37" s="401">
        <v>90.992023214058648</v>
      </c>
      <c r="DM37" s="401">
        <v>0.70475217151046687</v>
      </c>
      <c r="DN37" s="401">
        <v>89.610174591137863</v>
      </c>
      <c r="DO37" s="401">
        <v>92.373871836979433</v>
      </c>
      <c r="DP37" s="401">
        <v>0.77452082788898768</v>
      </c>
      <c r="DQ37" s="401"/>
      <c r="DR37" s="401">
        <v>-0.7</v>
      </c>
      <c r="DS37" s="401"/>
      <c r="DT37" s="401" t="s">
        <v>463</v>
      </c>
      <c r="DU37" s="401"/>
      <c r="DV37" s="401">
        <v>91.261541378506706</v>
      </c>
      <c r="DW37" s="401">
        <v>0.60636030718948242</v>
      </c>
      <c r="DX37" s="401">
        <v>90.072611840011021</v>
      </c>
      <c r="DY37" s="401">
        <v>92.450470917002392</v>
      </c>
      <c r="DZ37" s="401">
        <v>0.66442040976998917</v>
      </c>
      <c r="EA37" s="401"/>
      <c r="EB37" s="401">
        <v>0.26951816444805843</v>
      </c>
      <c r="EC37" s="401"/>
      <c r="ED37" s="401" t="s">
        <v>463</v>
      </c>
      <c r="EE37" s="401"/>
      <c r="EF37" s="406">
        <v>48.212389581829129</v>
      </c>
      <c r="EG37" s="401"/>
      <c r="EH37" s="401">
        <v>50.514647462175724</v>
      </c>
      <c r="EI37" s="401">
        <v>1.0755005738328909</v>
      </c>
      <c r="EJ37" s="401">
        <v>48.405853138670977</v>
      </c>
      <c r="EK37" s="401">
        <v>52.62344178568047</v>
      </c>
      <c r="EL37" s="401">
        <v>2.1290865676895052</v>
      </c>
      <c r="EM37" s="401"/>
      <c r="EN37" s="401">
        <v>2.2999999999999972</v>
      </c>
      <c r="EO37" s="401"/>
      <c r="EP37" s="401" t="s">
        <v>463</v>
      </c>
      <c r="EQ37" s="401"/>
      <c r="ER37" s="401">
        <v>49.303175106016745</v>
      </c>
      <c r="ES37" s="401">
        <v>1.2042776487705078</v>
      </c>
      <c r="ET37" s="401">
        <v>46.941880982392931</v>
      </c>
      <c r="EU37" s="401">
        <v>51.664469229640552</v>
      </c>
      <c r="EV37" s="401">
        <v>2.4425965390280573</v>
      </c>
      <c r="EW37" s="401"/>
      <c r="EX37" s="401">
        <v>-1.2114723561589784</v>
      </c>
      <c r="EY37" s="401"/>
      <c r="EZ37" s="401" t="s">
        <v>463</v>
      </c>
      <c r="FA37" s="401"/>
      <c r="FB37" s="401">
        <v>48.509414450382771</v>
      </c>
      <c r="FC37" s="401">
        <v>1.2647814931654673</v>
      </c>
      <c r="FD37" s="401">
        <v>46.029483723982104</v>
      </c>
      <c r="FE37" s="401">
        <v>50.989345176783438</v>
      </c>
      <c r="FF37" s="401">
        <v>2.6072907857074479</v>
      </c>
      <c r="FG37" s="401"/>
      <c r="FH37" s="401">
        <v>-0.8</v>
      </c>
      <c r="FI37" s="401"/>
      <c r="FJ37" s="401" t="s">
        <v>463</v>
      </c>
      <c r="FK37" s="401"/>
      <c r="FL37" s="401">
        <v>46.791404740108163</v>
      </c>
      <c r="FM37" s="401">
        <v>1.1324864211353611</v>
      </c>
      <c r="FN37" s="401">
        <v>44.570865991003764</v>
      </c>
      <c r="FO37" s="401">
        <v>49.01194348921257</v>
      </c>
      <c r="FP37" s="401">
        <v>2.4202872887135793</v>
      </c>
      <c r="FQ37" s="401"/>
      <c r="FR37" s="401">
        <v>-1.7180097102746075</v>
      </c>
      <c r="FS37" s="401"/>
      <c r="FT37" s="401" t="s">
        <v>463</v>
      </c>
      <c r="FU37" s="401"/>
      <c r="FV37" s="405">
        <v>1285.5707610000009</v>
      </c>
      <c r="FW37" s="405">
        <v>3503</v>
      </c>
      <c r="FX37" s="58"/>
    </row>
    <row r="38" spans="1:180" s="69" customFormat="1" ht="13.5" customHeight="1" x14ac:dyDescent="0.25">
      <c r="A38" s="267" t="s">
        <v>31</v>
      </c>
      <c r="B38" s="34">
        <v>98.580877803837794</v>
      </c>
      <c r="C38" s="58"/>
      <c r="D38" s="401">
        <v>99.144576566563302</v>
      </c>
      <c r="E38" s="401">
        <v>0.23766578936904492</v>
      </c>
      <c r="F38" s="401">
        <v>98.678571980307865</v>
      </c>
      <c r="G38" s="401">
        <v>99.610581152818739</v>
      </c>
      <c r="H38" s="401">
        <v>0.23971637945266908</v>
      </c>
      <c r="I38" s="405">
        <v>1575.8552399999962</v>
      </c>
      <c r="J38" s="405">
        <v>2945</v>
      </c>
      <c r="K38" s="401"/>
      <c r="L38" s="401">
        <v>0.5</v>
      </c>
      <c r="M38" s="401"/>
      <c r="N38" s="401" t="s">
        <v>463</v>
      </c>
      <c r="O38" s="401"/>
      <c r="P38" s="401">
        <v>99.047152443781556</v>
      </c>
      <c r="Q38" s="401">
        <v>0.23972759083708337</v>
      </c>
      <c r="R38" s="401">
        <v>98.577105231585918</v>
      </c>
      <c r="S38" s="401">
        <v>99.517199655977208</v>
      </c>
      <c r="T38" s="401">
        <v>0.24203380402394808</v>
      </c>
      <c r="U38" s="405">
        <v>1544.2977109999979</v>
      </c>
      <c r="V38" s="405">
        <v>3109</v>
      </c>
      <c r="W38" s="401"/>
      <c r="X38" s="401">
        <v>-9.7424122781745837E-2</v>
      </c>
      <c r="Y38" s="401" t="s">
        <v>463</v>
      </c>
      <c r="Z38" s="401"/>
      <c r="AA38" s="401"/>
      <c r="AB38" s="401">
        <v>99.081701339312033</v>
      </c>
      <c r="AC38" s="401">
        <v>0.25761950082934426</v>
      </c>
      <c r="AD38" s="401">
        <v>98.576571781930767</v>
      </c>
      <c r="AE38" s="401">
        <v>99.5868308966933</v>
      </c>
      <c r="AF38" s="401">
        <v>0.26000714294066141</v>
      </c>
      <c r="AG38" s="405">
        <v>1278.8214229999992</v>
      </c>
      <c r="AH38" s="405">
        <v>2871</v>
      </c>
      <c r="AI38" s="401"/>
      <c r="AJ38" s="401">
        <v>0.1</v>
      </c>
      <c r="AK38" s="401"/>
      <c r="AL38" s="401" t="s">
        <v>463</v>
      </c>
      <c r="AM38" s="401"/>
      <c r="AN38" s="401">
        <v>96.15355883743689</v>
      </c>
      <c r="AO38" s="401">
        <v>2.3698079969538322</v>
      </c>
      <c r="AP38" s="401">
        <v>91.506924968003915</v>
      </c>
      <c r="AQ38" s="401">
        <v>100</v>
      </c>
      <c r="AR38" s="401">
        <v>2.4646076813031694</v>
      </c>
      <c r="AS38" s="405">
        <v>1186.1219779999999</v>
      </c>
      <c r="AT38" s="405">
        <v>2570</v>
      </c>
      <c r="AU38" s="401"/>
      <c r="AV38" s="401">
        <f t="shared" si="8"/>
        <v>-2.8999999999999915</v>
      </c>
      <c r="AW38" s="401"/>
      <c r="AX38" s="401" t="s">
        <v>463</v>
      </c>
      <c r="AY38" s="401"/>
      <c r="AZ38" s="406">
        <v>38.01554549509553</v>
      </c>
      <c r="BA38" s="401"/>
      <c r="BB38" s="401">
        <v>36.470150545983444</v>
      </c>
      <c r="BC38" s="401">
        <v>1.2239238831259804</v>
      </c>
      <c r="BD38" s="401">
        <v>34.070334311632479</v>
      </c>
      <c r="BE38" s="401">
        <v>38.869966780334408</v>
      </c>
      <c r="BF38" s="401">
        <v>3.3559606001154125</v>
      </c>
      <c r="BG38" s="401"/>
      <c r="BH38" s="401">
        <v>-1.5</v>
      </c>
      <c r="BI38" s="401"/>
      <c r="BJ38" s="401" t="s">
        <v>463</v>
      </c>
      <c r="BK38" s="401"/>
      <c r="BL38" s="401">
        <v>37.556314477910298</v>
      </c>
      <c r="BM38" s="401">
        <v>1.3712497000083403</v>
      </c>
      <c r="BN38" s="401">
        <v>34.867628972573279</v>
      </c>
      <c r="BO38" s="401">
        <v>40.244999983247318</v>
      </c>
      <c r="BP38" s="401">
        <v>3.6511828145833523</v>
      </c>
      <c r="BQ38" s="401"/>
      <c r="BR38" s="401">
        <v>1.0861639319268548</v>
      </c>
      <c r="BS38" s="401"/>
      <c r="BT38" s="401" t="s">
        <v>463</v>
      </c>
      <c r="BU38" s="401"/>
      <c r="BV38" s="401">
        <v>35.515404589759839</v>
      </c>
      <c r="BW38" s="401">
        <v>1.1898591221681825</v>
      </c>
      <c r="BX38" s="401">
        <v>33.182378519171252</v>
      </c>
      <c r="BY38" s="401">
        <v>37.848430660348434</v>
      </c>
      <c r="BZ38" s="401">
        <v>3.3502620508264025</v>
      </c>
      <c r="CA38" s="401"/>
      <c r="CB38" s="401">
        <v>-2.1</v>
      </c>
      <c r="CC38" s="401"/>
      <c r="CD38" s="401" t="s">
        <v>463</v>
      </c>
      <c r="CE38" s="401"/>
      <c r="CF38" s="401">
        <v>37.725573357440389</v>
      </c>
      <c r="CG38" s="401">
        <v>1.3603496869243343</v>
      </c>
      <c r="CH38" s="401">
        <v>35.058248490870106</v>
      </c>
      <c r="CI38" s="401">
        <v>40.392898224010679</v>
      </c>
      <c r="CJ38" s="401">
        <v>3.6059085809918927</v>
      </c>
      <c r="CK38" s="401"/>
      <c r="CL38" s="401">
        <f t="shared" si="9"/>
        <v>2.2000000000000028</v>
      </c>
      <c r="CM38" s="401"/>
      <c r="CN38" s="401" t="s">
        <v>463</v>
      </c>
      <c r="CO38" s="401"/>
      <c r="CP38" s="406">
        <v>89.940840561262164</v>
      </c>
      <c r="CQ38" s="401"/>
      <c r="CR38" s="401">
        <v>90.352076037805887</v>
      </c>
      <c r="CS38" s="401">
        <v>0.71971978945627857</v>
      </c>
      <c r="CT38" s="401">
        <v>88.940881061767456</v>
      </c>
      <c r="CU38" s="401">
        <v>91.763271013844317</v>
      </c>
      <c r="CV38" s="401">
        <v>0.79657249840626498</v>
      </c>
      <c r="CW38" s="401"/>
      <c r="CX38" s="401">
        <v>0.5</v>
      </c>
      <c r="CY38" s="401"/>
      <c r="CZ38" s="401" t="s">
        <v>463</v>
      </c>
      <c r="DA38" s="401"/>
      <c r="DB38" s="401">
        <v>90.611896187110332</v>
      </c>
      <c r="DC38" s="401">
        <v>0.75836859187249506</v>
      </c>
      <c r="DD38" s="401">
        <v>89.124920736426176</v>
      </c>
      <c r="DE38" s="401">
        <v>92.098871637794488</v>
      </c>
      <c r="DF38" s="401">
        <v>0.83694153172392627</v>
      </c>
      <c r="DG38" s="401"/>
      <c r="DH38" s="401">
        <v>0.25982014930444564</v>
      </c>
      <c r="DI38" s="401" t="s">
        <v>463</v>
      </c>
      <c r="DJ38" s="401" t="s">
        <v>463</v>
      </c>
      <c r="DK38" s="401"/>
      <c r="DL38" s="401">
        <v>88.471293731731365</v>
      </c>
      <c r="DM38" s="401">
        <v>0.81524144473153304</v>
      </c>
      <c r="DN38" s="401">
        <v>86.872802356620369</v>
      </c>
      <c r="DO38" s="401">
        <v>90.069785106842346</v>
      </c>
      <c r="DP38" s="401">
        <v>0.9214756678065128</v>
      </c>
      <c r="DQ38" s="401"/>
      <c r="DR38" s="401">
        <v>-2.1</v>
      </c>
      <c r="DS38" s="401"/>
      <c r="DT38" s="401" t="s">
        <v>465</v>
      </c>
      <c r="DU38" s="401"/>
      <c r="DV38" s="401">
        <v>88.742520784500655</v>
      </c>
      <c r="DW38" s="401">
        <v>1.3350134970605041</v>
      </c>
      <c r="DX38" s="401">
        <v>86.124874210135332</v>
      </c>
      <c r="DY38" s="401">
        <v>91.360167358865979</v>
      </c>
      <c r="DZ38" s="401">
        <v>1.5043673373921909</v>
      </c>
      <c r="EA38" s="401"/>
      <c r="EB38" s="401">
        <f>ABS(ROUND(DV38,1))-ABS(ROUND(DL38,1))</f>
        <v>0.20000000000000284</v>
      </c>
      <c r="EC38" s="401"/>
      <c r="ED38" s="401" t="s">
        <v>463</v>
      </c>
      <c r="EE38" s="401"/>
      <c r="EF38" s="406">
        <v>57.852426001424149</v>
      </c>
      <c r="EG38" s="401"/>
      <c r="EH38" s="401">
        <v>57.627347939816921</v>
      </c>
      <c r="EI38" s="401">
        <v>1.2157690774017027</v>
      </c>
      <c r="EJ38" s="401">
        <v>55.243521290631257</v>
      </c>
      <c r="EK38" s="401">
        <v>60.011174589002579</v>
      </c>
      <c r="EL38" s="401">
        <v>2.1097085339956823</v>
      </c>
      <c r="EM38" s="401"/>
      <c r="EN38" s="401">
        <v>-0.29999999999999716</v>
      </c>
      <c r="EO38" s="401"/>
      <c r="EP38" s="401" t="s">
        <v>463</v>
      </c>
      <c r="EQ38" s="401"/>
      <c r="ER38" s="401">
        <v>55.932081615126229</v>
      </c>
      <c r="ES38" s="401">
        <v>1.4476679059740123</v>
      </c>
      <c r="ET38" s="401">
        <v>53.093558685779186</v>
      </c>
      <c r="EU38" s="401">
        <v>58.770604544473272</v>
      </c>
      <c r="EV38" s="401">
        <v>2.5882603761031953</v>
      </c>
      <c r="EW38" s="401"/>
      <c r="EX38" s="401">
        <v>-1.6952663246906923</v>
      </c>
      <c r="EY38" s="401"/>
      <c r="EZ38" s="401" t="s">
        <v>463</v>
      </c>
      <c r="FA38" s="401"/>
      <c r="FB38" s="401">
        <v>56.266841662103062</v>
      </c>
      <c r="FC38" s="401">
        <v>1.2245915393013178</v>
      </c>
      <c r="FD38" s="401">
        <v>53.865713718648635</v>
      </c>
      <c r="FE38" s="401">
        <v>58.667969605557488</v>
      </c>
      <c r="FF38" s="401">
        <v>2.1763999953210575</v>
      </c>
      <c r="FG38" s="401"/>
      <c r="FH38" s="401">
        <v>0.4</v>
      </c>
      <c r="FI38" s="401"/>
      <c r="FJ38" s="401" t="s">
        <v>463</v>
      </c>
      <c r="FK38" s="401"/>
      <c r="FL38" s="401">
        <v>54.429957763279532</v>
      </c>
      <c r="FM38" s="401">
        <v>1.4492819308766727</v>
      </c>
      <c r="FN38" s="401">
        <v>51.588257743016023</v>
      </c>
      <c r="FO38" s="401">
        <v>57.271657783543048</v>
      </c>
      <c r="FP38" s="401">
        <v>2.6626548879198504</v>
      </c>
      <c r="FQ38" s="401"/>
      <c r="FR38" s="401">
        <f>ABS(ROUND(FL38,1))-ABS(ROUND(FB38,1))</f>
        <v>-1.8999999999999986</v>
      </c>
      <c r="FS38" s="401"/>
      <c r="FT38" s="401" t="s">
        <v>463</v>
      </c>
      <c r="FU38" s="401"/>
      <c r="FV38" s="405">
        <v>1050.5538649999987</v>
      </c>
      <c r="FW38" s="405">
        <v>2338</v>
      </c>
      <c r="FX38" s="58"/>
    </row>
    <row r="39" spans="1:180" s="69" customFormat="1" ht="13.5" customHeight="1" x14ac:dyDescent="0.25">
      <c r="A39" s="267" t="s">
        <v>32</v>
      </c>
      <c r="B39" s="34">
        <v>98.803217601465136</v>
      </c>
      <c r="C39" s="58"/>
      <c r="D39" s="401">
        <v>98.623789684859148</v>
      </c>
      <c r="E39" s="401">
        <v>0.63696308590253925</v>
      </c>
      <c r="F39" s="401">
        <v>97.374860589535729</v>
      </c>
      <c r="G39" s="401">
        <v>99.872718780182552</v>
      </c>
      <c r="H39" s="401">
        <v>0.64585135892453616</v>
      </c>
      <c r="I39" s="405">
        <v>1224.3531249999992</v>
      </c>
      <c r="J39" s="405">
        <v>1893</v>
      </c>
      <c r="K39" s="401"/>
      <c r="L39" s="401">
        <v>-0.20000000000000284</v>
      </c>
      <c r="M39" s="401"/>
      <c r="N39" s="401" t="s">
        <v>463</v>
      </c>
      <c r="O39" s="401"/>
      <c r="P39" s="401">
        <v>98.704271451324843</v>
      </c>
      <c r="Q39" s="401">
        <v>0.3914457461201194</v>
      </c>
      <c r="R39" s="401">
        <v>97.936742019075851</v>
      </c>
      <c r="S39" s="401">
        <v>99.471800883573835</v>
      </c>
      <c r="T39" s="401">
        <v>0.39658440345528256</v>
      </c>
      <c r="U39" s="405">
        <v>1198.6810829999986</v>
      </c>
      <c r="V39" s="405">
        <v>1947</v>
      </c>
      <c r="W39" s="401"/>
      <c r="X39" s="401">
        <v>8.0481766465695159E-2</v>
      </c>
      <c r="Y39" s="401" t="s">
        <v>463</v>
      </c>
      <c r="Z39" s="401"/>
      <c r="AA39" s="401"/>
      <c r="AB39" s="401">
        <v>99.415183298699972</v>
      </c>
      <c r="AC39" s="401">
        <v>0.15474904466832912</v>
      </c>
      <c r="AD39" s="401">
        <v>99.111757835228289</v>
      </c>
      <c r="AE39" s="401">
        <v>99.718608762171655</v>
      </c>
      <c r="AF39" s="401">
        <v>0.15565936664158694</v>
      </c>
      <c r="AG39" s="405">
        <v>1039.9838080000018</v>
      </c>
      <c r="AH39" s="405">
        <v>1733</v>
      </c>
      <c r="AI39" s="401"/>
      <c r="AJ39" s="401">
        <v>0.7</v>
      </c>
      <c r="AK39" s="401"/>
      <c r="AL39" s="401" t="s">
        <v>466</v>
      </c>
      <c r="AM39" s="401"/>
      <c r="AN39" s="401">
        <v>99.102957831118871</v>
      </c>
      <c r="AO39" s="401">
        <v>0.20881412216974432</v>
      </c>
      <c r="AP39" s="401">
        <v>98.693522647451232</v>
      </c>
      <c r="AQ39" s="401">
        <v>99.512393014786525</v>
      </c>
      <c r="AR39" s="401">
        <v>0.21070422794603566</v>
      </c>
      <c r="AS39" s="405">
        <v>940.35044199999879</v>
      </c>
      <c r="AT39" s="405">
        <v>1780</v>
      </c>
      <c r="AU39" s="401"/>
      <c r="AV39" s="401">
        <f t="shared" si="8"/>
        <v>-0.30000000000001137</v>
      </c>
      <c r="AW39" s="401"/>
      <c r="AX39" s="401" t="s">
        <v>464</v>
      </c>
      <c r="AY39" s="401"/>
      <c r="AZ39" s="406">
        <v>29.608629806981551</v>
      </c>
      <c r="BA39" s="401"/>
      <c r="BB39" s="401">
        <v>28.610930762265824</v>
      </c>
      <c r="BC39" s="401">
        <v>1.3561878539988053</v>
      </c>
      <c r="BD39" s="401">
        <v>25.95177713864058</v>
      </c>
      <c r="BE39" s="401">
        <v>31.270084385891067</v>
      </c>
      <c r="BF39" s="401">
        <v>4.7401039318421763</v>
      </c>
      <c r="BG39" s="401"/>
      <c r="BH39" s="401">
        <v>-1</v>
      </c>
      <c r="BI39" s="401"/>
      <c r="BJ39" s="401" t="s">
        <v>463</v>
      </c>
      <c r="BK39" s="401"/>
      <c r="BL39" s="401">
        <v>27.731802749395751</v>
      </c>
      <c r="BM39" s="401">
        <v>1.4796098878700599</v>
      </c>
      <c r="BN39" s="401">
        <v>24.8306494007056</v>
      </c>
      <c r="BO39" s="401">
        <v>30.632956098085902</v>
      </c>
      <c r="BP39" s="401">
        <v>5.3354262657962224</v>
      </c>
      <c r="BQ39" s="401"/>
      <c r="BR39" s="401">
        <v>-0.87912801287007269</v>
      </c>
      <c r="BS39" s="401"/>
      <c r="BT39" s="401" t="s">
        <v>463</v>
      </c>
      <c r="BU39" s="401"/>
      <c r="BV39" s="401">
        <v>27.705534098254986</v>
      </c>
      <c r="BW39" s="401">
        <v>1.638186527261539</v>
      </c>
      <c r="BX39" s="401">
        <v>24.493446376791152</v>
      </c>
      <c r="BY39" s="401">
        <v>30.917621819718821</v>
      </c>
      <c r="BZ39" s="401">
        <v>5.9128494742309234</v>
      </c>
      <c r="CA39" s="401"/>
      <c r="CB39" s="401">
        <v>0</v>
      </c>
      <c r="CC39" s="401"/>
      <c r="CD39" s="401" t="s">
        <v>463</v>
      </c>
      <c r="CE39" s="401"/>
      <c r="CF39" s="401">
        <v>29.544245977088799</v>
      </c>
      <c r="CG39" s="401">
        <v>1.4612070259114474</v>
      </c>
      <c r="CH39" s="401">
        <v>26.67916365826764</v>
      </c>
      <c r="CI39" s="401">
        <v>32.409328295909958</v>
      </c>
      <c r="CJ39" s="401">
        <v>4.9458260909572562</v>
      </c>
      <c r="CK39" s="401"/>
      <c r="CL39" s="401">
        <f t="shared" si="9"/>
        <v>1.8000000000000007</v>
      </c>
      <c r="CM39" s="401"/>
      <c r="CN39" s="401" t="s">
        <v>463</v>
      </c>
      <c r="CO39" s="401"/>
      <c r="CP39" s="406">
        <v>89.89186179674742</v>
      </c>
      <c r="CQ39" s="401"/>
      <c r="CR39" s="401">
        <v>90.885763613879362</v>
      </c>
      <c r="CS39" s="401">
        <v>0.82844742078626787</v>
      </c>
      <c r="CT39" s="401">
        <v>89.261380270177241</v>
      </c>
      <c r="CU39" s="401">
        <v>92.510146957581497</v>
      </c>
      <c r="CV39" s="401">
        <v>0.91152606067750941</v>
      </c>
      <c r="CW39" s="401"/>
      <c r="CX39" s="401">
        <v>1</v>
      </c>
      <c r="CY39" s="401"/>
      <c r="CZ39" s="401" t="s">
        <v>463</v>
      </c>
      <c r="DA39" s="401"/>
      <c r="DB39" s="401">
        <v>90.298912140729044</v>
      </c>
      <c r="DC39" s="401">
        <v>0.96755723002077387</v>
      </c>
      <c r="DD39" s="401">
        <v>88.401768899840775</v>
      </c>
      <c r="DE39" s="401">
        <v>92.196055381617299</v>
      </c>
      <c r="DF39" s="401">
        <v>1.0715048576807387</v>
      </c>
      <c r="DG39" s="401"/>
      <c r="DH39" s="401">
        <v>-0.58685147315031827</v>
      </c>
      <c r="DI39" s="401" t="s">
        <v>463</v>
      </c>
      <c r="DJ39" s="401" t="s">
        <v>463</v>
      </c>
      <c r="DK39" s="401"/>
      <c r="DL39" s="401">
        <v>87.808863469187941</v>
      </c>
      <c r="DM39" s="401">
        <v>1.0862272422711565</v>
      </c>
      <c r="DN39" s="401">
        <v>85.679034460368555</v>
      </c>
      <c r="DO39" s="401">
        <v>89.938692478007326</v>
      </c>
      <c r="DP39" s="401">
        <v>1.2370359885734232</v>
      </c>
      <c r="DQ39" s="401"/>
      <c r="DR39" s="401">
        <v>-2.5</v>
      </c>
      <c r="DS39" s="401"/>
      <c r="DT39" s="401" t="s">
        <v>463</v>
      </c>
      <c r="DU39" s="401"/>
      <c r="DV39" s="401">
        <v>90.572458751287201</v>
      </c>
      <c r="DW39" s="401">
        <v>0.90489786110447712</v>
      </c>
      <c r="DX39" s="401">
        <v>88.79816748645267</v>
      </c>
      <c r="DY39" s="401">
        <v>92.346750016121732</v>
      </c>
      <c r="DZ39" s="401">
        <v>0.99908722097225477</v>
      </c>
      <c r="EA39" s="401"/>
      <c r="EB39" s="401">
        <v>2.76359528209926</v>
      </c>
      <c r="EC39" s="401"/>
      <c r="ED39" s="401" t="s">
        <v>464</v>
      </c>
      <c r="EE39" s="401"/>
      <c r="EF39" s="406">
        <v>65.204169640017611</v>
      </c>
      <c r="EG39" s="401"/>
      <c r="EH39" s="401">
        <v>67.224930864481408</v>
      </c>
      <c r="EI39" s="401">
        <v>1.5870961665411365</v>
      </c>
      <c r="EJ39" s="401">
        <v>64.113022355748143</v>
      </c>
      <c r="EK39" s="401">
        <v>70.336839373214687</v>
      </c>
      <c r="EL39" s="401">
        <v>2.360874375223323</v>
      </c>
      <c r="EM39" s="401"/>
      <c r="EN39" s="401">
        <v>2</v>
      </c>
      <c r="EO39" s="401"/>
      <c r="EP39" s="401" t="s">
        <v>463</v>
      </c>
      <c r="EQ39" s="401"/>
      <c r="ER39" s="401">
        <v>61.983220858461763</v>
      </c>
      <c r="ES39" s="401">
        <v>1.7845245940015619</v>
      </c>
      <c r="ET39" s="401">
        <v>58.48420429730573</v>
      </c>
      <c r="EU39" s="401">
        <v>65.482237419617789</v>
      </c>
      <c r="EV39" s="401">
        <v>2.879044633831648</v>
      </c>
      <c r="EW39" s="401"/>
      <c r="EX39" s="401">
        <v>-5.2417100060196447</v>
      </c>
      <c r="EY39" s="401"/>
      <c r="EZ39" s="401" t="s">
        <v>464</v>
      </c>
      <c r="FA39" s="401"/>
      <c r="FB39" s="401">
        <v>67.397947369939004</v>
      </c>
      <c r="FC39" s="401">
        <v>1.4937191938122898</v>
      </c>
      <c r="FD39" s="401">
        <v>64.46912516201877</v>
      </c>
      <c r="FE39" s="401">
        <v>70.326769577859238</v>
      </c>
      <c r="FF39" s="401">
        <v>2.2162680795209533</v>
      </c>
      <c r="FG39" s="401"/>
      <c r="FH39" s="401">
        <v>5.4</v>
      </c>
      <c r="FI39" s="401"/>
      <c r="FJ39" s="401" t="s">
        <v>463</v>
      </c>
      <c r="FK39" s="401"/>
      <c r="FL39" s="401">
        <v>62.009609505149129</v>
      </c>
      <c r="FM39" s="401">
        <v>1.5562912286493309</v>
      </c>
      <c r="FN39" s="401">
        <v>58.958089492536025</v>
      </c>
      <c r="FO39" s="401">
        <v>65.06112951776224</v>
      </c>
      <c r="FP39" s="401">
        <v>2.5097581505010123</v>
      </c>
      <c r="FQ39" s="401"/>
      <c r="FR39" s="401">
        <v>-5.3883378647898752</v>
      </c>
      <c r="FS39" s="401"/>
      <c r="FT39" s="401" t="s">
        <v>465</v>
      </c>
      <c r="FU39" s="401"/>
      <c r="FV39" s="405">
        <v>859.53312599999845</v>
      </c>
      <c r="FW39" s="405">
        <v>1614</v>
      </c>
      <c r="FX39" s="58"/>
    </row>
    <row r="40" spans="1:180" ht="8.25" customHeight="1" x14ac:dyDescent="0.25">
      <c r="A40" s="20"/>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c r="DA40" s="23"/>
      <c r="DB40" s="23"/>
      <c r="DC40" s="23"/>
      <c r="DD40" s="23"/>
      <c r="DE40" s="23"/>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23"/>
      <c r="FC40" s="23"/>
      <c r="FD40" s="23"/>
      <c r="FE40" s="23"/>
      <c r="FF40" s="23"/>
      <c r="FG40" s="23"/>
      <c r="FH40" s="23"/>
      <c r="FI40" s="23"/>
      <c r="FJ40" s="23"/>
      <c r="FK40" s="23"/>
      <c r="FL40" s="23"/>
      <c r="FM40" s="23"/>
      <c r="FN40" s="23"/>
      <c r="FO40" s="23"/>
      <c r="FP40" s="23"/>
      <c r="FQ40" s="23"/>
      <c r="FR40" s="23"/>
      <c r="FS40" s="23"/>
      <c r="FT40" s="23"/>
      <c r="FU40" s="23"/>
      <c r="FV40" s="23"/>
      <c r="FW40" s="23"/>
      <c r="FX40" s="23"/>
    </row>
    <row r="41" spans="1:180" ht="5.15" customHeight="1" x14ac:dyDescent="0.25"/>
    <row r="42" spans="1:180" ht="11.25" customHeight="1" x14ac:dyDescent="0.25">
      <c r="A42" s="551" t="s">
        <v>15</v>
      </c>
      <c r="B42" s="551"/>
      <c r="C42" s="551"/>
      <c r="D42" s="551"/>
      <c r="E42" s="551"/>
      <c r="F42" s="551"/>
      <c r="G42" s="551"/>
      <c r="H42" s="551"/>
      <c r="I42" s="551"/>
      <c r="J42" s="551"/>
      <c r="K42" s="551"/>
      <c r="L42" s="551"/>
      <c r="M42" s="551"/>
      <c r="N42" s="551"/>
      <c r="O42" s="551"/>
      <c r="P42" s="551"/>
      <c r="Q42" s="551"/>
      <c r="R42" s="551"/>
      <c r="S42" s="551"/>
      <c r="T42" s="551"/>
      <c r="U42" s="551"/>
      <c r="V42" s="551"/>
      <c r="W42" s="551"/>
      <c r="X42" s="551"/>
      <c r="Y42" s="551"/>
      <c r="Z42" s="551"/>
      <c r="AA42" s="551"/>
      <c r="AB42" s="551"/>
      <c r="AC42" s="551"/>
      <c r="AD42" s="551"/>
      <c r="AE42" s="551"/>
      <c r="AF42" s="551"/>
      <c r="AG42" s="551"/>
      <c r="AH42" s="551"/>
      <c r="AI42" s="551"/>
      <c r="AJ42" s="551"/>
      <c r="AK42" s="551"/>
      <c r="AL42" s="551"/>
      <c r="AM42" s="551"/>
      <c r="AN42" s="551"/>
      <c r="AO42" s="551"/>
      <c r="AP42" s="551"/>
      <c r="AQ42" s="551"/>
      <c r="AR42" s="551"/>
      <c r="AS42" s="551"/>
      <c r="AT42" s="551"/>
      <c r="AU42" s="551"/>
      <c r="AV42" s="551"/>
      <c r="AW42" s="551"/>
      <c r="AX42" s="551"/>
      <c r="AY42" s="551"/>
      <c r="AZ42" s="551"/>
      <c r="BA42" s="551"/>
      <c r="BB42" s="551"/>
      <c r="BC42" s="551"/>
      <c r="BD42" s="551"/>
      <c r="BE42" s="551"/>
      <c r="BF42" s="551"/>
      <c r="BG42" s="551"/>
      <c r="BH42" s="551"/>
      <c r="BI42" s="551"/>
      <c r="BJ42" s="551"/>
      <c r="BK42" s="551"/>
      <c r="BL42" s="551"/>
      <c r="BM42" s="551"/>
      <c r="BN42" s="551"/>
      <c r="BO42" s="551"/>
      <c r="BP42" s="551"/>
      <c r="BQ42" s="551"/>
      <c r="BR42" s="551"/>
      <c r="BS42" s="551"/>
      <c r="BT42" s="551"/>
      <c r="BU42" s="551"/>
      <c r="BV42" s="551"/>
      <c r="BW42" s="551"/>
      <c r="BX42" s="551"/>
      <c r="BY42" s="551"/>
      <c r="BZ42" s="551"/>
      <c r="CA42" s="551"/>
      <c r="CB42" s="551"/>
      <c r="CC42" s="551"/>
      <c r="CD42" s="551"/>
      <c r="CE42" s="551"/>
      <c r="CF42" s="551"/>
      <c r="CG42" s="551"/>
      <c r="CH42" s="551"/>
      <c r="CI42" s="551"/>
      <c r="CJ42" s="551"/>
      <c r="CK42" s="551"/>
      <c r="CL42" s="551"/>
      <c r="CM42" s="551"/>
      <c r="CN42" s="551"/>
      <c r="CO42" s="551"/>
      <c r="CP42" s="63"/>
      <c r="CQ42" s="63"/>
      <c r="CR42" s="63"/>
      <c r="CS42" s="63"/>
      <c r="CT42" s="63"/>
      <c r="CU42" s="63"/>
      <c r="CV42" s="63"/>
      <c r="CW42" s="63"/>
      <c r="CX42" s="63"/>
      <c r="CY42" s="63"/>
      <c r="CZ42" s="63"/>
      <c r="DA42" s="63"/>
      <c r="DB42" s="63"/>
      <c r="DC42" s="63"/>
      <c r="DD42" s="63"/>
      <c r="DE42" s="63"/>
      <c r="DF42" s="63"/>
      <c r="DG42" s="63"/>
      <c r="DH42" s="63"/>
      <c r="DI42" s="63"/>
      <c r="DJ42" s="63"/>
      <c r="DK42" s="63"/>
      <c r="DL42" s="63"/>
      <c r="DM42" s="63"/>
      <c r="DN42" s="63"/>
      <c r="DO42" s="63"/>
      <c r="DP42" s="63"/>
      <c r="DQ42" s="63"/>
      <c r="DR42" s="63"/>
      <c r="DS42" s="63"/>
      <c r="DT42" s="63"/>
      <c r="DU42" s="63"/>
      <c r="DV42" s="63"/>
      <c r="DW42" s="63"/>
      <c r="DX42" s="63"/>
      <c r="DY42" s="63"/>
      <c r="DZ42" s="63"/>
      <c r="EA42" s="63"/>
      <c r="EB42" s="63"/>
      <c r="EC42" s="63"/>
      <c r="ED42" s="63"/>
      <c r="EE42" s="63"/>
      <c r="EF42" s="63"/>
      <c r="EG42" s="63"/>
      <c r="EH42" s="63"/>
      <c r="EI42" s="63"/>
      <c r="EJ42" s="63"/>
      <c r="EK42" s="63"/>
      <c r="EL42" s="63"/>
      <c r="EM42" s="63"/>
      <c r="EN42" s="63"/>
      <c r="EO42" s="63"/>
      <c r="EP42" s="63"/>
      <c r="EQ42" s="63"/>
      <c r="ER42" s="63"/>
      <c r="ES42" s="63"/>
      <c r="ET42" s="63"/>
      <c r="EU42" s="63"/>
      <c r="EV42" s="63"/>
      <c r="EW42" s="63"/>
      <c r="EX42" s="63"/>
      <c r="EY42" s="63"/>
      <c r="EZ42" s="63"/>
      <c r="FA42" s="63"/>
      <c r="FB42" s="63"/>
      <c r="FC42" s="63"/>
      <c r="FD42" s="63"/>
      <c r="FE42" s="63"/>
      <c r="FF42" s="63"/>
      <c r="FG42" s="63"/>
      <c r="FH42" s="63"/>
      <c r="FI42" s="63"/>
      <c r="FJ42" s="63"/>
      <c r="FK42" s="63"/>
      <c r="FL42" s="63"/>
      <c r="FM42" s="63"/>
      <c r="FN42" s="63"/>
      <c r="FO42" s="63"/>
      <c r="FP42" s="63"/>
      <c r="FQ42" s="63"/>
      <c r="FR42" s="63"/>
      <c r="FS42" s="63"/>
      <c r="FT42" s="63"/>
      <c r="FU42" s="63"/>
      <c r="FV42" s="63"/>
      <c r="FW42" s="63"/>
      <c r="FX42" s="63"/>
    </row>
    <row r="43" spans="1:180" ht="14.25" customHeight="1" x14ac:dyDescent="0.25">
      <c r="A43" s="264" t="s">
        <v>509</v>
      </c>
      <c r="B43" s="264"/>
      <c r="C43" s="264"/>
      <c r="D43" s="264"/>
      <c r="E43" s="264"/>
      <c r="F43" s="264"/>
      <c r="G43" s="264"/>
      <c r="H43" s="264"/>
      <c r="I43" s="264"/>
      <c r="J43" s="264"/>
      <c r="K43" s="264"/>
      <c r="L43" s="264"/>
      <c r="M43" s="264"/>
      <c r="N43" s="264"/>
      <c r="O43" s="264"/>
      <c r="P43" s="264"/>
      <c r="Q43" s="264"/>
      <c r="R43" s="264"/>
      <c r="S43" s="264"/>
      <c r="T43" s="264"/>
      <c r="U43" s="264"/>
      <c r="V43" s="264"/>
      <c r="W43" s="264"/>
      <c r="X43" s="264"/>
      <c r="Y43" s="264"/>
      <c r="Z43" s="264"/>
      <c r="AA43" s="264"/>
      <c r="AB43" s="264"/>
      <c r="AC43" s="264"/>
      <c r="AD43" s="264"/>
      <c r="AE43" s="264"/>
      <c r="AF43" s="264"/>
      <c r="AG43" s="264"/>
      <c r="AH43" s="264"/>
      <c r="AI43" s="264"/>
      <c r="AJ43" s="264"/>
      <c r="AK43" s="264"/>
      <c r="AL43" s="264"/>
      <c r="AM43" s="264"/>
      <c r="AN43" s="264"/>
      <c r="AO43" s="264"/>
      <c r="AP43" s="264"/>
      <c r="AQ43" s="264"/>
      <c r="AR43" s="264"/>
      <c r="AS43" s="264"/>
      <c r="AT43" s="264"/>
      <c r="AU43" s="264"/>
      <c r="AV43" s="264"/>
      <c r="AW43" s="264"/>
      <c r="AX43" s="264"/>
      <c r="AY43" s="264"/>
      <c r="AZ43" s="264"/>
      <c r="BA43" s="264"/>
      <c r="BB43" s="264"/>
      <c r="BC43" s="264"/>
      <c r="BD43" s="264"/>
      <c r="BE43" s="264"/>
      <c r="BF43" s="264"/>
      <c r="BG43" s="264"/>
      <c r="BH43" s="264"/>
      <c r="BI43" s="264"/>
      <c r="BJ43" s="264"/>
      <c r="BK43" s="264"/>
      <c r="BL43" s="264"/>
      <c r="BM43" s="264"/>
      <c r="BN43" s="264"/>
      <c r="BO43" s="264"/>
      <c r="BP43" s="264"/>
      <c r="BQ43" s="264"/>
      <c r="BR43" s="264"/>
      <c r="BS43" s="264"/>
      <c r="BT43" s="264"/>
      <c r="BU43" s="264"/>
      <c r="BV43" s="264"/>
      <c r="BW43" s="264"/>
      <c r="BX43" s="264"/>
      <c r="BY43" s="264"/>
      <c r="BZ43" s="264"/>
      <c r="CA43" s="264"/>
      <c r="CB43" s="264"/>
      <c r="CC43" s="264"/>
      <c r="CD43" s="264"/>
      <c r="CE43" s="264"/>
      <c r="CF43" s="264"/>
      <c r="CG43" s="264"/>
      <c r="CH43" s="264"/>
      <c r="CI43" s="264"/>
      <c r="CJ43" s="264"/>
      <c r="CK43" s="264"/>
      <c r="CL43" s="264"/>
      <c r="CM43" s="264"/>
      <c r="CN43" s="264"/>
      <c r="CO43" s="264"/>
      <c r="CP43" s="264"/>
      <c r="CQ43" s="264"/>
      <c r="CR43" s="264"/>
      <c r="CS43" s="264"/>
      <c r="CT43" s="264"/>
      <c r="CU43" s="264"/>
      <c r="CV43" s="264"/>
      <c r="CW43" s="264"/>
      <c r="CX43" s="264"/>
      <c r="CY43" s="264"/>
      <c r="CZ43" s="264"/>
      <c r="DA43" s="264"/>
      <c r="DB43" s="264"/>
      <c r="DC43" s="264"/>
      <c r="DD43" s="264"/>
      <c r="DE43" s="264"/>
      <c r="DF43" s="264"/>
      <c r="DG43" s="264"/>
      <c r="DH43" s="264"/>
      <c r="DI43" s="264"/>
      <c r="DJ43" s="264"/>
      <c r="DK43" s="264"/>
      <c r="DL43" s="264"/>
      <c r="DM43" s="264"/>
      <c r="DN43" s="264"/>
      <c r="DO43" s="264"/>
      <c r="DP43" s="264"/>
      <c r="DQ43" s="264"/>
      <c r="DR43" s="264"/>
      <c r="DS43" s="264"/>
      <c r="DT43" s="264"/>
      <c r="DU43" s="264"/>
      <c r="DV43" s="264"/>
      <c r="DW43" s="264"/>
      <c r="DX43" s="264"/>
      <c r="DY43" s="264"/>
      <c r="DZ43" s="264"/>
      <c r="EA43" s="264"/>
      <c r="EB43" s="264"/>
      <c r="EC43" s="264"/>
      <c r="ED43" s="264"/>
      <c r="EE43" s="264"/>
      <c r="EF43" s="264"/>
      <c r="EG43" s="264"/>
      <c r="EH43" s="264"/>
      <c r="EI43" s="264"/>
      <c r="EJ43" s="264"/>
      <c r="EK43" s="264"/>
      <c r="EL43" s="264"/>
      <c r="EM43" s="264"/>
      <c r="EN43" s="264"/>
      <c r="EO43" s="264"/>
      <c r="EP43" s="264"/>
      <c r="EQ43" s="264"/>
      <c r="ER43" s="264"/>
      <c r="ES43" s="264"/>
      <c r="ET43" s="264"/>
      <c r="EU43" s="264"/>
      <c r="EV43" s="264"/>
      <c r="EW43" s="264"/>
      <c r="EX43" s="264"/>
      <c r="EY43" s="264"/>
      <c r="EZ43" s="264"/>
      <c r="FA43" s="264"/>
      <c r="FB43" s="264"/>
      <c r="FC43" s="264"/>
      <c r="FD43" s="264"/>
      <c r="FE43" s="264"/>
      <c r="FF43" s="264"/>
      <c r="FG43" s="264"/>
      <c r="FH43" s="264"/>
      <c r="FI43" s="264"/>
      <c r="FJ43" s="264"/>
      <c r="FK43" s="264"/>
      <c r="FL43" s="264"/>
      <c r="FM43" s="264"/>
      <c r="FN43" s="264"/>
      <c r="FO43" s="264"/>
      <c r="FP43" s="264"/>
      <c r="FQ43" s="264"/>
      <c r="FR43" s="264"/>
      <c r="FS43" s="264"/>
      <c r="FT43" s="264"/>
      <c r="FU43" s="264"/>
      <c r="FV43" s="264"/>
      <c r="FW43" s="264"/>
      <c r="FX43" s="264"/>
    </row>
    <row r="44" spans="1:180" ht="12" customHeight="1" x14ac:dyDescent="0.25">
      <c r="A44" s="545" t="s">
        <v>462</v>
      </c>
      <c r="B44" s="545"/>
      <c r="C44" s="545"/>
      <c r="D44" s="545"/>
      <c r="E44" s="545"/>
      <c r="F44" s="545"/>
      <c r="G44" s="545"/>
      <c r="H44" s="545"/>
      <c r="I44" s="545"/>
      <c r="J44" s="545"/>
      <c r="K44" s="545"/>
      <c r="L44" s="545"/>
      <c r="M44" s="545"/>
      <c r="N44" s="545"/>
      <c r="O44" s="545"/>
      <c r="P44" s="545"/>
      <c r="Q44" s="545"/>
      <c r="R44" s="545"/>
      <c r="S44" s="545"/>
      <c r="T44" s="545"/>
      <c r="U44" s="545"/>
      <c r="V44" s="545"/>
      <c r="W44" s="545"/>
      <c r="X44" s="545"/>
      <c r="Y44" s="545"/>
      <c r="Z44" s="545"/>
      <c r="AA44" s="545"/>
      <c r="AB44" s="545"/>
      <c r="AC44" s="545"/>
      <c r="AD44" s="545"/>
      <c r="AE44" s="545"/>
      <c r="AF44" s="545"/>
      <c r="AG44" s="545"/>
      <c r="AH44" s="545"/>
      <c r="AI44" s="545"/>
      <c r="AJ44" s="545"/>
      <c r="AK44" s="545"/>
      <c r="AL44" s="545"/>
      <c r="AM44" s="545"/>
      <c r="AN44" s="545"/>
      <c r="AO44" s="545"/>
      <c r="AP44" s="545"/>
      <c r="AQ44" s="545"/>
      <c r="AR44" s="545"/>
      <c r="AS44" s="545"/>
      <c r="AT44" s="545"/>
      <c r="AU44" s="545"/>
      <c r="AV44" s="545"/>
      <c r="AW44" s="545"/>
      <c r="AX44" s="545"/>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264"/>
      <c r="CD44" s="264"/>
      <c r="CE44" s="264"/>
      <c r="CF44" s="264"/>
      <c r="CG44" s="264"/>
      <c r="CH44" s="264"/>
      <c r="CI44" s="264"/>
      <c r="CJ44" s="264"/>
      <c r="CK44" s="264"/>
      <c r="CL44" s="264"/>
      <c r="CM44" s="264"/>
      <c r="CN44" s="264"/>
      <c r="CO44" s="264"/>
      <c r="CP44" s="264"/>
      <c r="CQ44" s="264"/>
      <c r="CR44" s="264"/>
      <c r="CS44" s="264"/>
      <c r="CT44" s="264"/>
      <c r="CU44" s="264"/>
      <c r="CV44" s="264"/>
      <c r="CW44" s="264"/>
      <c r="CX44" s="264"/>
      <c r="CY44" s="264"/>
      <c r="CZ44" s="264"/>
      <c r="DA44" s="264"/>
      <c r="DB44" s="264"/>
      <c r="DC44" s="264"/>
      <c r="DD44" s="264"/>
      <c r="DE44" s="264"/>
      <c r="DF44" s="264"/>
      <c r="DG44" s="264"/>
      <c r="DH44" s="264"/>
      <c r="DI44" s="264"/>
      <c r="DJ44" s="264"/>
      <c r="DK44" s="264"/>
      <c r="DL44" s="264"/>
      <c r="DM44" s="264"/>
      <c r="DN44" s="264"/>
      <c r="DO44" s="264"/>
      <c r="DP44" s="264"/>
      <c r="DQ44" s="264"/>
      <c r="DR44" s="264"/>
      <c r="DS44" s="264"/>
      <c r="DT44" s="264"/>
      <c r="DU44" s="264"/>
      <c r="DV44" s="264"/>
      <c r="DW44" s="264"/>
      <c r="DX44" s="264"/>
      <c r="DY44" s="264"/>
      <c r="DZ44" s="264"/>
      <c r="EA44" s="264"/>
      <c r="EB44" s="264"/>
      <c r="EC44" s="264"/>
      <c r="ED44" s="264"/>
      <c r="EE44" s="264"/>
      <c r="EF44" s="264"/>
      <c r="EG44" s="264"/>
      <c r="EH44" s="264"/>
      <c r="EI44" s="264"/>
      <c r="EJ44" s="264"/>
      <c r="EK44" s="264"/>
      <c r="EL44" s="264"/>
      <c r="EM44" s="264"/>
      <c r="EN44" s="264"/>
      <c r="EO44" s="264"/>
      <c r="EP44" s="264"/>
      <c r="EQ44" s="264"/>
      <c r="ER44" s="264"/>
      <c r="ES44" s="264"/>
      <c r="ET44" s="264"/>
      <c r="EU44" s="264"/>
      <c r="EV44" s="264"/>
      <c r="EW44" s="264"/>
      <c r="EX44" s="264"/>
      <c r="EY44" s="264"/>
      <c r="EZ44" s="264"/>
      <c r="FA44" s="264"/>
      <c r="FB44" s="264"/>
      <c r="FC44" s="264"/>
      <c r="FD44" s="264"/>
      <c r="FE44" s="264"/>
      <c r="FF44" s="264"/>
      <c r="FG44" s="264"/>
      <c r="FH44" s="264"/>
      <c r="FI44" s="264"/>
      <c r="FJ44" s="264"/>
      <c r="FK44" s="264"/>
      <c r="FL44" s="264"/>
      <c r="FM44" s="264"/>
      <c r="FN44" s="264"/>
      <c r="FO44" s="264"/>
      <c r="FP44" s="264"/>
      <c r="FQ44" s="264"/>
      <c r="FR44" s="264"/>
      <c r="FS44" s="264"/>
      <c r="FT44" s="264"/>
      <c r="FU44" s="264"/>
      <c r="FV44" s="264"/>
      <c r="FW44" s="264"/>
      <c r="FX44" s="264"/>
    </row>
    <row r="45" spans="1:180" ht="14.25" customHeight="1" x14ac:dyDescent="0.25">
      <c r="A45" s="264" t="s">
        <v>16</v>
      </c>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264"/>
      <c r="CD45" s="264"/>
      <c r="CE45" s="264"/>
      <c r="CF45" s="264"/>
      <c r="CG45" s="264"/>
      <c r="CH45" s="264"/>
      <c r="CI45" s="264"/>
      <c r="CJ45" s="264"/>
      <c r="CK45" s="264"/>
      <c r="CL45" s="264"/>
      <c r="CM45" s="264"/>
      <c r="CN45" s="264"/>
      <c r="CO45" s="264"/>
      <c r="CP45" s="264"/>
      <c r="CQ45" s="264"/>
      <c r="CR45" s="264"/>
      <c r="CS45" s="264"/>
      <c r="CT45" s="264"/>
      <c r="CU45" s="264"/>
      <c r="CV45" s="264"/>
      <c r="CW45" s="264"/>
      <c r="CX45" s="264"/>
      <c r="CY45" s="264"/>
      <c r="CZ45" s="264"/>
      <c r="DA45" s="264"/>
      <c r="DB45" s="264"/>
      <c r="DC45" s="264"/>
      <c r="DD45" s="264"/>
      <c r="DE45" s="264"/>
      <c r="DF45" s="264"/>
      <c r="DG45" s="264"/>
      <c r="DH45" s="264"/>
      <c r="DI45" s="264"/>
      <c r="DJ45" s="264"/>
      <c r="DK45" s="264"/>
      <c r="DL45" s="264"/>
      <c r="DM45" s="264"/>
      <c r="DN45" s="264"/>
      <c r="DO45" s="264"/>
      <c r="DP45" s="264"/>
      <c r="DQ45" s="264"/>
      <c r="DR45" s="264"/>
      <c r="DS45" s="264"/>
      <c r="DT45" s="264"/>
      <c r="DU45" s="264"/>
      <c r="DV45" s="264"/>
      <c r="DW45" s="264"/>
      <c r="DX45" s="264"/>
      <c r="DY45" s="264"/>
      <c r="DZ45" s="264"/>
      <c r="EA45" s="264"/>
      <c r="EB45" s="264"/>
      <c r="EC45" s="264"/>
      <c r="ED45" s="264"/>
      <c r="EE45" s="264"/>
      <c r="EF45" s="264"/>
      <c r="EG45" s="264"/>
      <c r="EH45" s="264"/>
      <c r="EI45" s="264"/>
      <c r="EJ45" s="264"/>
      <c r="EK45" s="264"/>
      <c r="EL45" s="264"/>
      <c r="EM45" s="264"/>
      <c r="EN45" s="264"/>
      <c r="EO45" s="264"/>
      <c r="EP45" s="264"/>
      <c r="EQ45" s="264"/>
      <c r="ER45" s="264"/>
      <c r="ES45" s="264"/>
      <c r="ET45" s="264"/>
      <c r="EU45" s="264"/>
      <c r="EV45" s="264"/>
      <c r="EW45" s="264"/>
      <c r="EX45" s="264"/>
      <c r="EY45" s="264"/>
      <c r="EZ45" s="264"/>
      <c r="FA45" s="264"/>
      <c r="FB45" s="264"/>
      <c r="FC45" s="264"/>
      <c r="FD45" s="264"/>
      <c r="FE45" s="264"/>
      <c r="FF45" s="264"/>
      <c r="FG45" s="264"/>
      <c r="FH45" s="264"/>
      <c r="FI45" s="264"/>
      <c r="FJ45" s="264"/>
      <c r="FK45" s="264"/>
      <c r="FL45" s="264"/>
      <c r="FM45" s="264"/>
      <c r="FN45" s="264"/>
      <c r="FO45" s="264"/>
      <c r="FP45" s="264"/>
      <c r="FQ45" s="264"/>
      <c r="FR45" s="264"/>
      <c r="FS45" s="264"/>
      <c r="FT45" s="264"/>
      <c r="FU45" s="264"/>
      <c r="FV45" s="264"/>
      <c r="FW45" s="264"/>
      <c r="FX45" s="264"/>
    </row>
    <row r="46" spans="1:180" ht="14.25" customHeight="1" x14ac:dyDescent="0.25">
      <c r="A46" s="264" t="s">
        <v>49</v>
      </c>
      <c r="B46" s="264"/>
      <c r="C46" s="264"/>
      <c r="D46" s="264"/>
      <c r="E46" s="264"/>
      <c r="F46" s="264"/>
      <c r="G46" s="264"/>
      <c r="H46" s="264"/>
      <c r="I46" s="264"/>
      <c r="J46" s="264"/>
      <c r="K46" s="264"/>
      <c r="L46" s="264"/>
      <c r="M46" s="264"/>
      <c r="N46" s="264"/>
      <c r="O46" s="264"/>
      <c r="P46" s="264"/>
      <c r="Q46" s="264"/>
      <c r="R46" s="264"/>
      <c r="S46" s="264"/>
      <c r="T46" s="264"/>
      <c r="U46" s="264"/>
      <c r="V46" s="264"/>
      <c r="W46" s="264"/>
      <c r="X46" s="264"/>
      <c r="Y46" s="264"/>
      <c r="Z46" s="264"/>
      <c r="AA46" s="264"/>
      <c r="AB46" s="264"/>
      <c r="AC46" s="264"/>
      <c r="AD46" s="264"/>
      <c r="AE46" s="264"/>
      <c r="AF46" s="264"/>
      <c r="AG46" s="264"/>
      <c r="AH46" s="264"/>
      <c r="AI46" s="264"/>
      <c r="AJ46" s="264"/>
      <c r="AK46" s="264"/>
      <c r="AL46" s="264"/>
      <c r="AM46" s="264"/>
      <c r="AN46" s="264"/>
      <c r="AO46" s="264"/>
      <c r="AP46" s="264"/>
      <c r="AQ46" s="264"/>
      <c r="AR46" s="264"/>
      <c r="AS46" s="264"/>
      <c r="AT46" s="264"/>
      <c r="AU46" s="264"/>
      <c r="AV46" s="264"/>
      <c r="AW46" s="264"/>
      <c r="AX46" s="264"/>
      <c r="AY46" s="264"/>
      <c r="AZ46" s="264"/>
      <c r="BA46" s="264"/>
      <c r="BB46" s="264"/>
      <c r="BC46" s="264"/>
      <c r="BD46" s="264"/>
      <c r="BE46" s="264"/>
      <c r="BF46" s="264"/>
      <c r="BG46" s="264"/>
      <c r="BH46" s="264"/>
      <c r="BI46" s="264"/>
      <c r="BJ46" s="264"/>
      <c r="BK46" s="264"/>
      <c r="BL46" s="264"/>
      <c r="BM46" s="264"/>
      <c r="BN46" s="264"/>
      <c r="BO46" s="264"/>
      <c r="BP46" s="264"/>
      <c r="BQ46" s="264"/>
      <c r="BR46" s="264"/>
      <c r="BS46" s="264"/>
      <c r="BT46" s="264"/>
      <c r="BU46" s="264"/>
      <c r="BV46" s="264"/>
      <c r="BW46" s="264"/>
      <c r="BX46" s="264"/>
      <c r="BY46" s="264"/>
      <c r="BZ46" s="264"/>
      <c r="CA46" s="264"/>
      <c r="CB46" s="264"/>
      <c r="CC46" s="264"/>
      <c r="CD46" s="264"/>
      <c r="CE46" s="264"/>
      <c r="CF46" s="264"/>
      <c r="CG46" s="264"/>
      <c r="CH46" s="264"/>
      <c r="CI46" s="264"/>
      <c r="CJ46" s="264"/>
      <c r="CK46" s="264"/>
      <c r="CL46" s="264"/>
      <c r="CM46" s="264"/>
      <c r="CN46" s="264"/>
      <c r="CO46" s="264"/>
      <c r="CP46" s="264"/>
      <c r="CQ46" s="264"/>
      <c r="CR46" s="264"/>
      <c r="CS46" s="264"/>
      <c r="CT46" s="264"/>
      <c r="CU46" s="264"/>
      <c r="CV46" s="264"/>
      <c r="CW46" s="264"/>
      <c r="CX46" s="264"/>
      <c r="CY46" s="264"/>
      <c r="CZ46" s="264"/>
      <c r="DA46" s="264"/>
      <c r="DB46" s="264"/>
      <c r="DC46" s="264"/>
      <c r="DD46" s="264"/>
      <c r="DE46" s="264"/>
      <c r="DF46" s="264"/>
      <c r="DG46" s="264"/>
      <c r="DH46" s="264"/>
      <c r="DI46" s="264"/>
      <c r="DJ46" s="264"/>
      <c r="DK46" s="264"/>
      <c r="DL46" s="264"/>
      <c r="DM46" s="264"/>
      <c r="DN46" s="264"/>
      <c r="DO46" s="264"/>
      <c r="DP46" s="264"/>
      <c r="DQ46" s="264"/>
      <c r="DR46" s="264"/>
      <c r="DS46" s="264"/>
      <c r="DT46" s="264"/>
      <c r="DU46" s="264"/>
      <c r="DV46" s="264"/>
      <c r="DW46" s="264"/>
      <c r="DX46" s="264"/>
      <c r="DY46" s="264"/>
      <c r="DZ46" s="264"/>
      <c r="EA46" s="264"/>
      <c r="EB46" s="264"/>
      <c r="EC46" s="264"/>
      <c r="ED46" s="264"/>
      <c r="EE46" s="264"/>
      <c r="EF46" s="264"/>
      <c r="EG46" s="264"/>
      <c r="EH46" s="264"/>
      <c r="EI46" s="264"/>
      <c r="EJ46" s="264"/>
      <c r="EK46" s="264"/>
      <c r="EL46" s="264"/>
      <c r="EM46" s="264"/>
      <c r="EN46" s="264"/>
      <c r="EO46" s="264"/>
      <c r="EP46" s="264"/>
      <c r="EQ46" s="264"/>
      <c r="ER46" s="264"/>
      <c r="ES46" s="264"/>
      <c r="ET46" s="264"/>
      <c r="EU46" s="264"/>
      <c r="EV46" s="264"/>
      <c r="EW46" s="264"/>
      <c r="EX46" s="264"/>
      <c r="EY46" s="264"/>
      <c r="EZ46" s="264"/>
      <c r="FA46" s="264"/>
      <c r="FB46" s="264"/>
      <c r="FC46" s="264"/>
      <c r="FD46" s="264"/>
      <c r="FE46" s="264"/>
      <c r="FF46" s="264"/>
      <c r="FG46" s="264"/>
      <c r="FH46" s="264"/>
      <c r="FI46" s="264"/>
      <c r="FJ46" s="264"/>
      <c r="FK46" s="264"/>
      <c r="FL46" s="264"/>
      <c r="FM46" s="264"/>
      <c r="FN46" s="264"/>
      <c r="FO46" s="264"/>
      <c r="FP46" s="264"/>
      <c r="FQ46" s="264"/>
      <c r="FR46" s="264"/>
      <c r="FS46" s="264"/>
      <c r="FT46" s="264"/>
      <c r="FU46" s="264"/>
      <c r="FV46" s="264"/>
      <c r="FW46" s="264"/>
      <c r="FX46" s="264"/>
    </row>
    <row r="47" spans="1:180" ht="14.25" customHeight="1" x14ac:dyDescent="0.25">
      <c r="A47" s="264" t="s">
        <v>50</v>
      </c>
      <c r="B47" s="264"/>
      <c r="C47" s="264"/>
      <c r="D47" s="264"/>
      <c r="E47" s="264"/>
      <c r="F47" s="264"/>
      <c r="G47" s="264"/>
      <c r="H47" s="264"/>
      <c r="I47" s="264"/>
      <c r="J47" s="264"/>
      <c r="K47" s="264"/>
      <c r="L47" s="264"/>
      <c r="M47" s="264"/>
      <c r="N47" s="264"/>
      <c r="O47" s="264"/>
      <c r="P47" s="264"/>
      <c r="Q47" s="264"/>
      <c r="R47" s="264"/>
      <c r="S47" s="264"/>
      <c r="T47" s="264"/>
      <c r="U47" s="264"/>
      <c r="V47" s="264"/>
      <c r="W47" s="264"/>
      <c r="X47" s="264"/>
      <c r="Y47" s="264"/>
      <c r="Z47" s="264"/>
      <c r="AA47" s="264"/>
      <c r="AB47" s="264"/>
      <c r="AC47" s="264"/>
      <c r="AD47" s="264"/>
      <c r="AE47" s="264"/>
      <c r="AF47" s="264"/>
      <c r="AG47" s="264"/>
      <c r="AH47" s="264"/>
      <c r="AI47" s="264"/>
      <c r="AJ47" s="264"/>
      <c r="AK47" s="264"/>
      <c r="AL47" s="264"/>
      <c r="AM47" s="264"/>
      <c r="AN47" s="264"/>
      <c r="AO47" s="264"/>
      <c r="AP47" s="264"/>
      <c r="AQ47" s="264"/>
      <c r="AR47" s="264"/>
      <c r="AS47" s="264"/>
      <c r="AT47" s="264"/>
      <c r="AU47" s="264"/>
      <c r="AV47" s="264"/>
      <c r="AW47" s="264"/>
      <c r="AX47" s="264"/>
      <c r="AY47" s="264"/>
      <c r="AZ47" s="264"/>
      <c r="BA47" s="264"/>
      <c r="BB47" s="264"/>
      <c r="BC47" s="264"/>
      <c r="BD47" s="264"/>
      <c r="BE47" s="264"/>
      <c r="BF47" s="264"/>
      <c r="BG47" s="264"/>
      <c r="BH47" s="264"/>
      <c r="BI47" s="264"/>
      <c r="BJ47" s="264"/>
      <c r="BK47" s="264"/>
      <c r="BL47" s="264"/>
      <c r="BM47" s="264"/>
      <c r="BN47" s="264"/>
      <c r="BO47" s="264"/>
      <c r="BP47" s="264"/>
      <c r="BQ47" s="264"/>
      <c r="BR47" s="264"/>
      <c r="BS47" s="264"/>
      <c r="BT47" s="264"/>
      <c r="BU47" s="264"/>
      <c r="BV47" s="264"/>
      <c r="BW47" s="264"/>
      <c r="BX47" s="264"/>
      <c r="BY47" s="264"/>
      <c r="BZ47" s="264"/>
      <c r="CA47" s="264"/>
      <c r="CB47" s="264"/>
      <c r="CC47" s="264"/>
      <c r="CD47" s="264"/>
      <c r="CE47" s="264"/>
      <c r="CF47" s="264"/>
      <c r="CG47" s="264"/>
      <c r="CH47" s="264"/>
      <c r="CI47" s="264"/>
      <c r="CJ47" s="264"/>
      <c r="CK47" s="264"/>
      <c r="CL47" s="264"/>
      <c r="CM47" s="264"/>
      <c r="CN47" s="264"/>
      <c r="CO47" s="264"/>
      <c r="CP47" s="264"/>
      <c r="CQ47" s="264"/>
      <c r="CR47" s="264"/>
      <c r="CS47" s="264"/>
      <c r="CT47" s="264"/>
      <c r="CU47" s="264"/>
      <c r="CV47" s="264"/>
      <c r="CW47" s="264"/>
      <c r="CX47" s="264"/>
      <c r="CY47" s="264"/>
      <c r="CZ47" s="264"/>
      <c r="DA47" s="264"/>
      <c r="DB47" s="264"/>
      <c r="DC47" s="264"/>
      <c r="DD47" s="264"/>
      <c r="DE47" s="264"/>
      <c r="DF47" s="264"/>
      <c r="DG47" s="264"/>
      <c r="DH47" s="264"/>
      <c r="DI47" s="264"/>
      <c r="DJ47" s="264"/>
      <c r="DK47" s="264"/>
      <c r="DL47" s="264"/>
      <c r="DM47" s="264"/>
      <c r="DN47" s="264"/>
      <c r="DO47" s="264"/>
      <c r="DP47" s="264"/>
      <c r="DQ47" s="264"/>
      <c r="DR47" s="264"/>
      <c r="DS47" s="264"/>
      <c r="DT47" s="264"/>
      <c r="DU47" s="264"/>
      <c r="DV47" s="264"/>
      <c r="DW47" s="264"/>
      <c r="DX47" s="264"/>
      <c r="DY47" s="264"/>
      <c r="DZ47" s="264"/>
      <c r="EA47" s="264"/>
      <c r="EB47" s="264"/>
      <c r="EC47" s="264"/>
      <c r="ED47" s="264"/>
      <c r="EE47" s="264"/>
      <c r="EF47" s="264"/>
      <c r="EG47" s="264"/>
      <c r="EH47" s="264"/>
      <c r="EI47" s="264"/>
      <c r="EJ47" s="264"/>
      <c r="EK47" s="264"/>
      <c r="EL47" s="264"/>
      <c r="EM47" s="264"/>
      <c r="EN47" s="264"/>
      <c r="EO47" s="264"/>
      <c r="EP47" s="264"/>
      <c r="EQ47" s="264"/>
      <c r="ER47" s="264"/>
      <c r="ES47" s="264"/>
      <c r="ET47" s="264"/>
      <c r="EU47" s="264"/>
      <c r="EV47" s="264"/>
      <c r="EW47" s="264"/>
      <c r="EX47" s="264"/>
      <c r="EY47" s="264"/>
      <c r="EZ47" s="264"/>
      <c r="FA47" s="264"/>
      <c r="FB47" s="264"/>
      <c r="FC47" s="264"/>
      <c r="FD47" s="264"/>
      <c r="FE47" s="264"/>
      <c r="FF47" s="264"/>
      <c r="FG47" s="264"/>
      <c r="FH47" s="264"/>
      <c r="FI47" s="264"/>
      <c r="FJ47" s="264"/>
      <c r="FK47" s="264"/>
      <c r="FL47" s="264"/>
      <c r="FM47" s="264"/>
      <c r="FN47" s="264"/>
      <c r="FO47" s="264"/>
      <c r="FP47" s="264"/>
      <c r="FQ47" s="264"/>
      <c r="FR47" s="264"/>
      <c r="FS47" s="264"/>
      <c r="FT47" s="264"/>
      <c r="FU47" s="264"/>
      <c r="FV47" s="264"/>
      <c r="FW47" s="264"/>
      <c r="FX47" s="264"/>
    </row>
    <row r="48" spans="1:180" ht="14.25" customHeight="1" x14ac:dyDescent="0.25">
      <c r="A48" s="264" t="s">
        <v>577</v>
      </c>
      <c r="B48" s="264"/>
      <c r="C48" s="264"/>
      <c r="D48" s="264"/>
      <c r="E48" s="264"/>
      <c r="F48" s="264"/>
      <c r="G48" s="264"/>
      <c r="H48" s="264"/>
      <c r="I48" s="264"/>
      <c r="J48" s="264"/>
      <c r="K48" s="264"/>
      <c r="L48" s="264"/>
      <c r="M48" s="264"/>
      <c r="N48" s="264"/>
      <c r="O48" s="264"/>
      <c r="P48" s="264"/>
      <c r="Q48" s="264"/>
      <c r="R48" s="264"/>
      <c r="S48" s="264"/>
      <c r="T48" s="264"/>
      <c r="U48" s="264"/>
      <c r="V48" s="264"/>
      <c r="W48" s="264"/>
      <c r="X48" s="264"/>
      <c r="Y48" s="264"/>
      <c r="Z48" s="264"/>
      <c r="AA48" s="264"/>
      <c r="AB48" s="264"/>
      <c r="AC48" s="264"/>
      <c r="AD48" s="264"/>
      <c r="AE48" s="264"/>
      <c r="AF48" s="264"/>
      <c r="AG48" s="264"/>
      <c r="AH48" s="264"/>
      <c r="AI48" s="264"/>
      <c r="AJ48" s="264"/>
      <c r="AK48" s="264"/>
      <c r="AL48" s="264"/>
      <c r="AM48" s="264"/>
      <c r="AN48" s="264"/>
      <c r="AO48" s="264"/>
      <c r="AP48" s="264"/>
      <c r="AQ48" s="264"/>
      <c r="AR48" s="264"/>
      <c r="AS48" s="264"/>
      <c r="AT48" s="264"/>
      <c r="AU48" s="264"/>
      <c r="AV48" s="264"/>
      <c r="AW48" s="264"/>
      <c r="AX48" s="264"/>
      <c r="AY48" s="264"/>
      <c r="AZ48" s="264"/>
      <c r="BA48" s="264"/>
      <c r="BB48" s="264"/>
      <c r="BC48" s="264"/>
      <c r="BD48" s="264"/>
      <c r="BE48" s="264"/>
      <c r="BF48" s="264"/>
      <c r="BG48" s="264"/>
      <c r="BH48" s="264"/>
      <c r="BI48" s="264"/>
      <c r="BJ48" s="264"/>
      <c r="BK48" s="264"/>
      <c r="BL48" s="264"/>
      <c r="BM48" s="264"/>
      <c r="BN48" s="264"/>
      <c r="BO48" s="264"/>
      <c r="BP48" s="264"/>
      <c r="BQ48" s="264"/>
      <c r="BR48" s="264"/>
      <c r="BS48" s="264"/>
      <c r="BT48" s="264"/>
      <c r="BU48" s="264"/>
      <c r="BV48" s="264"/>
      <c r="BW48" s="264"/>
      <c r="BX48" s="264"/>
      <c r="BY48" s="264"/>
      <c r="BZ48" s="264"/>
      <c r="CA48" s="264"/>
      <c r="CB48" s="264"/>
      <c r="CC48" s="264"/>
      <c r="CD48" s="264"/>
      <c r="CE48" s="264"/>
      <c r="CF48" s="264"/>
      <c r="CG48" s="264"/>
      <c r="CH48" s="264"/>
      <c r="CI48" s="264"/>
      <c r="CJ48" s="264"/>
      <c r="CK48" s="264"/>
      <c r="CL48" s="264"/>
      <c r="CM48" s="264"/>
      <c r="CN48" s="264"/>
      <c r="CO48" s="264"/>
      <c r="CP48" s="264"/>
      <c r="CQ48" s="264"/>
      <c r="CR48" s="264"/>
      <c r="CS48" s="264"/>
      <c r="CT48" s="264"/>
      <c r="CU48" s="264"/>
      <c r="CV48" s="264"/>
      <c r="CW48" s="264"/>
      <c r="CX48" s="264"/>
      <c r="CY48" s="264"/>
      <c r="CZ48" s="264"/>
      <c r="DA48" s="264"/>
      <c r="DB48" s="264"/>
      <c r="DC48" s="264"/>
      <c r="DD48" s="264"/>
      <c r="DE48" s="264"/>
      <c r="DF48" s="264"/>
      <c r="DG48" s="264"/>
      <c r="DH48" s="264"/>
      <c r="DI48" s="264"/>
      <c r="DJ48" s="264"/>
      <c r="DK48" s="264"/>
      <c r="DL48" s="264"/>
      <c r="DM48" s="264"/>
      <c r="DN48" s="264"/>
      <c r="DO48" s="264"/>
      <c r="DP48" s="264"/>
      <c r="DQ48" s="264"/>
      <c r="DR48" s="264"/>
      <c r="DS48" s="264"/>
      <c r="DT48" s="264"/>
      <c r="DU48" s="264"/>
      <c r="DV48" s="264"/>
      <c r="DW48" s="264"/>
      <c r="DX48" s="264"/>
      <c r="DY48" s="264"/>
      <c r="DZ48" s="264"/>
      <c r="EA48" s="264"/>
      <c r="EB48" s="264"/>
      <c r="EC48" s="264"/>
      <c r="ED48" s="264"/>
      <c r="EE48" s="264"/>
      <c r="EF48" s="264"/>
      <c r="EG48" s="264"/>
      <c r="EH48" s="264"/>
      <c r="EI48" s="264"/>
      <c r="EJ48" s="264"/>
      <c r="EK48" s="264"/>
      <c r="EL48" s="264"/>
      <c r="EM48" s="264"/>
      <c r="EN48" s="264"/>
      <c r="EO48" s="264"/>
      <c r="EP48" s="264"/>
      <c r="EQ48" s="264"/>
      <c r="ER48" s="264"/>
      <c r="ES48" s="264"/>
      <c r="ET48" s="264"/>
      <c r="EU48" s="264"/>
      <c r="EV48" s="264"/>
      <c r="EW48" s="264"/>
      <c r="EX48" s="264"/>
      <c r="EY48" s="264"/>
      <c r="EZ48" s="264"/>
      <c r="FA48" s="264"/>
      <c r="FB48" s="264"/>
      <c r="FC48" s="264"/>
      <c r="FD48" s="264"/>
      <c r="FE48" s="264"/>
      <c r="FF48" s="264"/>
      <c r="FG48" s="264"/>
      <c r="FH48" s="264"/>
      <c r="FI48" s="264"/>
      <c r="FJ48" s="264"/>
      <c r="FK48" s="264"/>
      <c r="FL48" s="264"/>
      <c r="FM48" s="264"/>
      <c r="FN48" s="264"/>
      <c r="FO48" s="264"/>
      <c r="FP48" s="264"/>
      <c r="FQ48" s="264"/>
      <c r="FR48" s="264"/>
      <c r="FS48" s="264"/>
      <c r="FT48" s="264"/>
      <c r="FU48" s="264"/>
      <c r="FV48" s="264"/>
      <c r="FW48" s="264"/>
      <c r="FX48" s="264"/>
    </row>
    <row r="49" spans="1:180" ht="14.25" customHeight="1" x14ac:dyDescent="0.25">
      <c r="A49" s="264" t="s">
        <v>510</v>
      </c>
      <c r="B49" s="264"/>
      <c r="C49" s="264"/>
      <c r="D49" s="264"/>
      <c r="E49" s="264"/>
      <c r="F49" s="264"/>
      <c r="G49" s="264"/>
      <c r="H49" s="264"/>
      <c r="I49" s="264"/>
      <c r="J49" s="264"/>
      <c r="K49" s="264"/>
      <c r="L49" s="264"/>
      <c r="M49" s="264"/>
      <c r="N49" s="264"/>
      <c r="O49" s="264"/>
      <c r="P49" s="264"/>
      <c r="Q49" s="264"/>
      <c r="R49" s="264"/>
      <c r="S49" s="264"/>
      <c r="T49" s="264"/>
      <c r="U49" s="264"/>
      <c r="V49" s="264"/>
      <c r="W49" s="264"/>
      <c r="X49" s="264"/>
      <c r="Y49" s="264"/>
      <c r="Z49" s="264"/>
      <c r="AA49" s="264"/>
      <c r="AB49" s="264"/>
      <c r="AC49" s="264"/>
      <c r="AD49" s="264"/>
      <c r="AE49" s="264"/>
      <c r="AF49" s="264"/>
      <c r="AG49" s="264"/>
      <c r="AH49" s="264"/>
      <c r="AI49" s="264"/>
      <c r="AJ49" s="264"/>
      <c r="AK49" s="264"/>
      <c r="AL49" s="264"/>
      <c r="AM49" s="264"/>
      <c r="AN49" s="264"/>
      <c r="AO49" s="264"/>
      <c r="AP49" s="264"/>
      <c r="AQ49" s="264"/>
      <c r="AR49" s="264"/>
      <c r="AS49" s="264"/>
      <c r="AT49" s="264"/>
      <c r="AU49" s="264"/>
      <c r="AV49" s="264"/>
      <c r="AW49" s="264"/>
      <c r="AX49" s="264"/>
      <c r="AY49" s="264"/>
      <c r="AZ49" s="264"/>
      <c r="BA49" s="264"/>
      <c r="BB49" s="264"/>
      <c r="BC49" s="264"/>
      <c r="BD49" s="264"/>
      <c r="BE49" s="264"/>
      <c r="BF49" s="264"/>
      <c r="BG49" s="264"/>
      <c r="BH49" s="264"/>
      <c r="BI49" s="264"/>
      <c r="BJ49" s="264"/>
      <c r="BK49" s="264"/>
      <c r="BL49" s="264"/>
      <c r="BM49" s="264"/>
      <c r="BN49" s="264"/>
      <c r="BO49" s="264"/>
      <c r="BP49" s="264"/>
      <c r="BQ49" s="264"/>
      <c r="BR49" s="264"/>
      <c r="BS49" s="264"/>
      <c r="BT49" s="264"/>
      <c r="BU49" s="264"/>
      <c r="BV49" s="264"/>
      <c r="BW49" s="264"/>
      <c r="BX49" s="264"/>
      <c r="BY49" s="264"/>
      <c r="BZ49" s="264"/>
      <c r="CA49" s="264"/>
      <c r="CB49" s="264"/>
      <c r="CC49" s="264"/>
      <c r="CD49" s="264"/>
      <c r="CE49" s="264"/>
      <c r="CF49" s="264"/>
      <c r="CG49" s="264"/>
      <c r="CH49" s="264"/>
      <c r="CI49" s="264"/>
      <c r="CJ49" s="264"/>
      <c r="CK49" s="264"/>
      <c r="CL49" s="264"/>
      <c r="CM49" s="264"/>
      <c r="CN49" s="264"/>
      <c r="CO49" s="264"/>
      <c r="CP49" s="264"/>
      <c r="CQ49" s="264"/>
      <c r="CR49" s="264"/>
      <c r="CS49" s="264"/>
      <c r="CT49" s="264"/>
      <c r="CU49" s="264"/>
      <c r="CV49" s="264"/>
      <c r="CW49" s="264"/>
      <c r="CX49" s="264"/>
      <c r="CY49" s="264"/>
      <c r="CZ49" s="264"/>
      <c r="DA49" s="264"/>
      <c r="DB49" s="264"/>
      <c r="DC49" s="264"/>
      <c r="DD49" s="264"/>
      <c r="DE49" s="264"/>
      <c r="DF49" s="264"/>
      <c r="DG49" s="264"/>
      <c r="DH49" s="264"/>
      <c r="DI49" s="264"/>
      <c r="DJ49" s="264"/>
      <c r="DK49" s="264"/>
      <c r="DL49" s="264"/>
      <c r="DM49" s="264"/>
      <c r="DN49" s="264"/>
      <c r="DO49" s="264"/>
      <c r="DP49" s="264"/>
      <c r="DQ49" s="264"/>
      <c r="DR49" s="264"/>
      <c r="DS49" s="264"/>
      <c r="DT49" s="264"/>
      <c r="DU49" s="264"/>
      <c r="DV49" s="264"/>
      <c r="DW49" s="264"/>
      <c r="DX49" s="264"/>
      <c r="DY49" s="264"/>
      <c r="DZ49" s="264"/>
      <c r="EA49" s="264"/>
      <c r="EB49" s="264"/>
      <c r="EC49" s="264"/>
      <c r="ED49" s="264"/>
      <c r="EE49" s="264"/>
      <c r="EF49" s="264"/>
      <c r="EG49" s="264"/>
      <c r="EH49" s="264"/>
      <c r="EI49" s="264"/>
      <c r="EJ49" s="264"/>
      <c r="EK49" s="264"/>
      <c r="EL49" s="264"/>
      <c r="EM49" s="264"/>
      <c r="EN49" s="264"/>
      <c r="EO49" s="264"/>
      <c r="EP49" s="264"/>
      <c r="EQ49" s="264"/>
      <c r="ER49" s="264"/>
      <c r="ES49" s="264"/>
      <c r="ET49" s="264"/>
      <c r="EU49" s="264"/>
      <c r="EV49" s="264"/>
      <c r="EW49" s="264"/>
      <c r="EX49" s="264"/>
      <c r="EY49" s="264"/>
      <c r="EZ49" s="264"/>
      <c r="FA49" s="264"/>
      <c r="FB49" s="264"/>
      <c r="FC49" s="264"/>
      <c r="FD49" s="264"/>
      <c r="FE49" s="264"/>
      <c r="FF49" s="264"/>
      <c r="FG49" s="264"/>
      <c r="FH49" s="264"/>
      <c r="FI49" s="264"/>
      <c r="FJ49" s="264"/>
      <c r="FK49" s="264"/>
      <c r="FL49" s="264"/>
      <c r="FM49" s="264"/>
      <c r="FN49" s="264"/>
      <c r="FO49" s="264"/>
      <c r="FP49" s="264"/>
      <c r="FQ49" s="264"/>
      <c r="FR49" s="264"/>
      <c r="FS49" s="264"/>
      <c r="FT49" s="264"/>
      <c r="FU49" s="264"/>
      <c r="FV49" s="264"/>
      <c r="FW49" s="264"/>
      <c r="FX49" s="264"/>
    </row>
    <row r="50" spans="1:180" ht="14.25" customHeight="1" x14ac:dyDescent="0.25">
      <c r="A50" s="264" t="s">
        <v>513</v>
      </c>
      <c r="B50" s="264"/>
      <c r="C50" s="264"/>
      <c r="D50" s="264"/>
      <c r="E50" s="264"/>
      <c r="F50" s="264"/>
      <c r="G50" s="264"/>
      <c r="H50" s="264"/>
      <c r="I50" s="264"/>
      <c r="J50" s="264"/>
      <c r="K50" s="264"/>
      <c r="L50" s="264"/>
      <c r="M50" s="264"/>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c r="AL50" s="264"/>
      <c r="AM50" s="264"/>
      <c r="AN50" s="264"/>
      <c r="AO50" s="264"/>
      <c r="AP50" s="264"/>
      <c r="AQ50" s="264"/>
      <c r="AR50" s="264"/>
      <c r="AS50" s="264"/>
      <c r="AT50" s="264"/>
      <c r="AU50" s="264"/>
      <c r="AV50" s="264"/>
      <c r="AW50" s="264"/>
      <c r="AX50" s="264"/>
      <c r="AY50" s="264"/>
      <c r="AZ50" s="264"/>
      <c r="BA50" s="264"/>
      <c r="BB50" s="264"/>
      <c r="BC50" s="264"/>
      <c r="BD50" s="264"/>
      <c r="BE50" s="264"/>
      <c r="BF50" s="264"/>
      <c r="BG50" s="264"/>
      <c r="BH50" s="264"/>
      <c r="BI50" s="264"/>
      <c r="BJ50" s="264"/>
      <c r="BK50" s="264"/>
      <c r="BL50" s="264"/>
      <c r="BM50" s="264"/>
      <c r="BN50" s="264"/>
      <c r="BO50" s="264"/>
      <c r="BP50" s="264"/>
      <c r="BQ50" s="264"/>
      <c r="BR50" s="264"/>
      <c r="BS50" s="264"/>
      <c r="BT50" s="264"/>
      <c r="BU50" s="264"/>
      <c r="BV50" s="264"/>
      <c r="BW50" s="264"/>
      <c r="BX50" s="264"/>
      <c r="BY50" s="264"/>
      <c r="BZ50" s="264"/>
      <c r="CA50" s="264"/>
      <c r="CB50" s="264"/>
      <c r="CC50" s="264"/>
      <c r="CD50" s="264"/>
      <c r="CE50" s="264"/>
      <c r="CF50" s="264"/>
      <c r="CG50" s="264"/>
      <c r="CH50" s="264"/>
      <c r="CI50" s="264"/>
      <c r="CJ50" s="264"/>
      <c r="CK50" s="264"/>
      <c r="CL50" s="264"/>
      <c r="CM50" s="264"/>
      <c r="CN50" s="264"/>
      <c r="CO50" s="264"/>
      <c r="CP50" s="264"/>
      <c r="CQ50" s="264"/>
      <c r="CR50" s="264"/>
      <c r="CS50" s="264"/>
      <c r="CT50" s="264"/>
      <c r="CU50" s="264"/>
      <c r="CV50" s="264"/>
      <c r="CW50" s="264"/>
      <c r="CX50" s="264"/>
      <c r="CY50" s="264"/>
      <c r="CZ50" s="264"/>
      <c r="DA50" s="264"/>
      <c r="DB50" s="264"/>
      <c r="DC50" s="264"/>
      <c r="DD50" s="264"/>
      <c r="DE50" s="264"/>
      <c r="DF50" s="264"/>
      <c r="DG50" s="264"/>
      <c r="DH50" s="264"/>
      <c r="DI50" s="264"/>
      <c r="DJ50" s="264"/>
      <c r="DK50" s="264"/>
      <c r="DL50" s="264"/>
      <c r="DM50" s="264"/>
      <c r="DN50" s="264"/>
      <c r="DO50" s="264"/>
      <c r="DP50" s="264"/>
      <c r="DQ50" s="264"/>
      <c r="DR50" s="264"/>
      <c r="DS50" s="264"/>
      <c r="DT50" s="264"/>
      <c r="DU50" s="264"/>
      <c r="DV50" s="264"/>
      <c r="DW50" s="264"/>
      <c r="DX50" s="264"/>
      <c r="DY50" s="264"/>
      <c r="DZ50" s="264"/>
      <c r="EA50" s="264"/>
      <c r="EB50" s="264"/>
      <c r="EC50" s="264"/>
      <c r="ED50" s="264"/>
      <c r="EE50" s="264"/>
      <c r="EF50" s="264"/>
      <c r="EG50" s="264"/>
      <c r="EH50" s="264"/>
      <c r="EI50" s="264"/>
      <c r="EJ50" s="264"/>
      <c r="EK50" s="264"/>
      <c r="EL50" s="264"/>
      <c r="EM50" s="264"/>
      <c r="EN50" s="264"/>
      <c r="EO50" s="264"/>
      <c r="EP50" s="264"/>
      <c r="EQ50" s="264"/>
      <c r="ER50" s="264"/>
      <c r="ES50" s="264"/>
      <c r="ET50" s="264"/>
      <c r="EU50" s="264"/>
      <c r="EV50" s="264"/>
      <c r="EW50" s="264"/>
      <c r="EX50" s="264"/>
      <c r="EY50" s="264"/>
      <c r="EZ50" s="264"/>
      <c r="FA50" s="264"/>
      <c r="FB50" s="264"/>
      <c r="FC50" s="264"/>
      <c r="FD50" s="264"/>
      <c r="FE50" s="264"/>
      <c r="FF50" s="264"/>
      <c r="FG50" s="264"/>
      <c r="FH50" s="264"/>
      <c r="FI50" s="264"/>
      <c r="FJ50" s="264"/>
      <c r="FK50" s="264"/>
      <c r="FL50" s="264"/>
      <c r="FM50" s="264"/>
      <c r="FN50" s="264"/>
      <c r="FO50" s="264"/>
      <c r="FP50" s="264"/>
      <c r="FQ50" s="264"/>
      <c r="FR50" s="264"/>
      <c r="FS50" s="264"/>
      <c r="FT50" s="264"/>
      <c r="FU50" s="264"/>
      <c r="FV50" s="264"/>
      <c r="FW50" s="264"/>
      <c r="FX50" s="264"/>
    </row>
    <row r="51" spans="1:180" x14ac:dyDescent="0.25">
      <c r="A51" s="264" t="s">
        <v>77</v>
      </c>
      <c r="B51" s="264"/>
      <c r="C51" s="264"/>
      <c r="D51" s="264"/>
      <c r="E51" s="264"/>
      <c r="F51" s="264"/>
      <c r="G51" s="264"/>
      <c r="H51" s="264"/>
      <c r="I51" s="264"/>
      <c r="J51" s="264"/>
      <c r="K51" s="264"/>
      <c r="L51" s="264"/>
      <c r="M51" s="264"/>
      <c r="N51" s="264"/>
      <c r="O51" s="264"/>
      <c r="P51" s="264"/>
      <c r="Q51" s="264"/>
      <c r="R51" s="264"/>
      <c r="S51" s="264"/>
      <c r="T51" s="264"/>
      <c r="U51" s="264"/>
      <c r="V51" s="264"/>
      <c r="W51" s="264"/>
      <c r="X51" s="264"/>
      <c r="Y51" s="264"/>
      <c r="Z51" s="264"/>
      <c r="AA51" s="264"/>
      <c r="AB51" s="264"/>
      <c r="AC51" s="264"/>
      <c r="AD51" s="264"/>
      <c r="AE51" s="264"/>
      <c r="AF51" s="264"/>
      <c r="AG51" s="264"/>
      <c r="AH51" s="264"/>
      <c r="AI51" s="264"/>
      <c r="AJ51" s="264"/>
      <c r="AK51" s="264"/>
      <c r="AL51" s="264"/>
      <c r="AM51" s="264"/>
      <c r="AN51" s="264"/>
      <c r="AO51" s="264"/>
      <c r="AP51" s="264"/>
      <c r="AQ51" s="264"/>
      <c r="AR51" s="264"/>
      <c r="AS51" s="264"/>
      <c r="AT51" s="264"/>
      <c r="AU51" s="264"/>
      <c r="AV51" s="264"/>
      <c r="AW51" s="264"/>
      <c r="AX51" s="264"/>
      <c r="AY51" s="265"/>
      <c r="AZ51" s="265"/>
      <c r="BA51" s="265"/>
      <c r="BB51" s="265"/>
      <c r="BC51" s="265"/>
      <c r="BD51" s="265"/>
      <c r="BE51" s="265"/>
      <c r="BF51" s="265"/>
      <c r="BG51" s="265"/>
      <c r="BH51" s="265"/>
      <c r="BI51" s="265"/>
      <c r="BJ51" s="265"/>
      <c r="BK51" s="265"/>
      <c r="BL51" s="265"/>
      <c r="BM51" s="265"/>
      <c r="BN51" s="265"/>
      <c r="BO51" s="265"/>
      <c r="BP51" s="265"/>
      <c r="BQ51" s="265"/>
      <c r="BR51" s="265"/>
      <c r="BS51" s="265"/>
      <c r="BT51" s="265"/>
      <c r="BU51" s="265"/>
      <c r="BV51" s="265"/>
      <c r="BW51" s="265"/>
      <c r="BX51" s="265"/>
      <c r="BY51" s="265"/>
      <c r="BZ51" s="265"/>
      <c r="CA51" s="265"/>
      <c r="CB51" s="265"/>
      <c r="CC51" s="265"/>
      <c r="CD51" s="265"/>
      <c r="CE51" s="265"/>
      <c r="CF51" s="265"/>
      <c r="CG51" s="265"/>
      <c r="CH51" s="265"/>
      <c r="CI51" s="265"/>
      <c r="CJ51" s="265"/>
      <c r="CK51" s="265"/>
      <c r="CL51" s="265"/>
      <c r="CM51" s="265"/>
      <c r="CN51" s="265"/>
      <c r="CO51" s="265"/>
      <c r="CP51" s="265"/>
      <c r="CQ51" s="265"/>
      <c r="CR51" s="265"/>
      <c r="CS51" s="265"/>
      <c r="CT51" s="265"/>
      <c r="CU51" s="265"/>
      <c r="CV51" s="265"/>
      <c r="CW51" s="265"/>
      <c r="CX51" s="265"/>
      <c r="CY51" s="265"/>
      <c r="CZ51" s="265"/>
      <c r="DA51" s="265"/>
      <c r="DB51" s="265"/>
      <c r="DC51" s="265"/>
      <c r="DD51" s="265"/>
      <c r="DE51" s="265"/>
      <c r="DF51" s="265"/>
      <c r="DG51" s="265"/>
      <c r="DH51" s="265"/>
      <c r="DI51" s="265"/>
      <c r="DJ51" s="265"/>
      <c r="DK51" s="265"/>
      <c r="DL51" s="265"/>
      <c r="DM51" s="265"/>
      <c r="DN51" s="265"/>
      <c r="DO51" s="265"/>
      <c r="DP51" s="265"/>
      <c r="DQ51" s="265"/>
      <c r="DR51" s="265"/>
      <c r="DS51" s="265"/>
      <c r="DT51" s="265"/>
      <c r="DU51" s="265"/>
      <c r="DV51" s="265"/>
      <c r="DW51" s="265"/>
      <c r="DX51" s="265"/>
      <c r="DY51" s="265"/>
      <c r="DZ51" s="265"/>
      <c r="EA51" s="265"/>
      <c r="EB51" s="265"/>
      <c r="EC51" s="265"/>
      <c r="ED51" s="265"/>
      <c r="EE51" s="265"/>
      <c r="EF51" s="265"/>
      <c r="EG51" s="265"/>
      <c r="EH51" s="265"/>
      <c r="EI51" s="265"/>
      <c r="EJ51" s="265"/>
      <c r="EK51" s="265"/>
      <c r="EL51" s="265"/>
      <c r="EM51" s="265"/>
      <c r="EN51" s="265"/>
      <c r="EO51" s="265"/>
      <c r="EP51" s="265"/>
      <c r="EQ51" s="265"/>
      <c r="ER51" s="265"/>
      <c r="ES51" s="265"/>
      <c r="ET51" s="265"/>
      <c r="EU51" s="265"/>
      <c r="EV51" s="265"/>
      <c r="EW51" s="265"/>
      <c r="EX51" s="265"/>
      <c r="EY51" s="265"/>
      <c r="EZ51" s="265"/>
      <c r="FA51" s="265"/>
      <c r="FB51" s="265"/>
      <c r="FC51" s="265"/>
      <c r="FD51" s="265"/>
      <c r="FE51" s="265"/>
      <c r="FF51" s="265"/>
      <c r="FG51" s="265"/>
      <c r="FH51" s="265"/>
      <c r="FI51" s="265"/>
      <c r="FJ51" s="265"/>
      <c r="FK51" s="265"/>
      <c r="FL51" s="265"/>
      <c r="FM51" s="265"/>
      <c r="FN51" s="265"/>
      <c r="FO51" s="265"/>
      <c r="FP51" s="265"/>
      <c r="FQ51" s="265"/>
      <c r="FR51" s="265"/>
      <c r="FS51" s="265"/>
      <c r="FT51" s="265"/>
      <c r="FU51" s="265"/>
      <c r="FV51" s="265"/>
      <c r="FW51" s="265"/>
      <c r="FX51" s="265"/>
    </row>
    <row r="52" spans="1:180" x14ac:dyDescent="0.25">
      <c r="A52" s="265" t="s">
        <v>19</v>
      </c>
      <c r="B52" s="265"/>
      <c r="C52" s="265"/>
      <c r="D52" s="265"/>
      <c r="E52" s="265"/>
      <c r="F52" s="265"/>
      <c r="G52" s="265"/>
      <c r="H52" s="265"/>
      <c r="I52" s="265"/>
      <c r="J52" s="265"/>
      <c r="K52" s="265"/>
      <c r="L52" s="265"/>
      <c r="M52" s="265"/>
      <c r="N52" s="265"/>
      <c r="O52" s="265"/>
      <c r="P52" s="265"/>
      <c r="Q52" s="265"/>
      <c r="R52" s="265"/>
      <c r="S52" s="265"/>
      <c r="T52" s="265"/>
      <c r="U52" s="265"/>
      <c r="V52" s="265"/>
      <c r="W52" s="265"/>
      <c r="X52" s="265"/>
      <c r="Y52" s="265"/>
      <c r="Z52" s="265"/>
      <c r="AA52" s="265"/>
      <c r="AB52" s="265"/>
      <c r="AC52" s="265"/>
      <c r="AD52" s="265"/>
      <c r="AE52" s="265"/>
      <c r="AF52" s="265"/>
      <c r="AG52" s="265"/>
      <c r="AH52" s="265"/>
      <c r="AI52" s="265"/>
      <c r="AJ52" s="265"/>
      <c r="AK52" s="265"/>
      <c r="AL52" s="265"/>
      <c r="AM52" s="265"/>
      <c r="AN52" s="265"/>
      <c r="AO52" s="265"/>
      <c r="AP52" s="265"/>
      <c r="AQ52" s="265"/>
      <c r="AR52" s="265"/>
      <c r="AS52" s="265"/>
      <c r="AT52" s="265"/>
      <c r="AU52" s="265"/>
      <c r="AV52" s="265"/>
      <c r="AW52" s="265"/>
      <c r="AX52" s="265"/>
    </row>
  </sheetData>
  <mergeCells count="151">
    <mergeCell ref="DL8:DL9"/>
    <mergeCell ref="DM8:DM9"/>
    <mergeCell ref="DN8:DO8"/>
    <mergeCell ref="DP8:DP9"/>
    <mergeCell ref="FB7:FF7"/>
    <mergeCell ref="FH7:FH8"/>
    <mergeCell ref="FJ7:FJ8"/>
    <mergeCell ref="FB8:FB9"/>
    <mergeCell ref="FC8:FC9"/>
    <mergeCell ref="FD8:FE8"/>
    <mergeCell ref="FF8:FF9"/>
    <mergeCell ref="AB7:AH7"/>
    <mergeCell ref="AJ7:AJ8"/>
    <mergeCell ref="AL7:AL8"/>
    <mergeCell ref="AB8:AB9"/>
    <mergeCell ref="AC8:AC9"/>
    <mergeCell ref="AD8:AE8"/>
    <mergeCell ref="AF8:AF9"/>
    <mergeCell ref="AG8:AG9"/>
    <mergeCell ref="AH8:AH9"/>
    <mergeCell ref="A1:FW1"/>
    <mergeCell ref="A2:FW2"/>
    <mergeCell ref="A3:FX3"/>
    <mergeCell ref="FT7:FT8"/>
    <mergeCell ref="CP8:CP9"/>
    <mergeCell ref="CR8:CR9"/>
    <mergeCell ref="CS8:CS9"/>
    <mergeCell ref="CT8:CU8"/>
    <mergeCell ref="CV8:CV9"/>
    <mergeCell ref="DV8:DV9"/>
    <mergeCell ref="DW8:DW9"/>
    <mergeCell ref="DX8:DY8"/>
    <mergeCell ref="EI8:EI9"/>
    <mergeCell ref="FA7:FA9"/>
    <mergeCell ref="FM8:FM9"/>
    <mergeCell ref="FN8:FO8"/>
    <mergeCell ref="CP5:FT5"/>
    <mergeCell ref="FV5:FV9"/>
    <mergeCell ref="FW5:FW9"/>
    <mergeCell ref="CP6:ED6"/>
    <mergeCell ref="EF6:FT6"/>
    <mergeCell ref="CQ7:CQ9"/>
    <mergeCell ref="CR7:CV7"/>
    <mergeCell ref="DK7:DK9"/>
    <mergeCell ref="FR7:FR8"/>
    <mergeCell ref="ER7:EV7"/>
    <mergeCell ref="EX7:EX8"/>
    <mergeCell ref="EZ7:EZ8"/>
    <mergeCell ref="ER8:ER9"/>
    <mergeCell ref="ES8:ES9"/>
    <mergeCell ref="ET8:EU8"/>
    <mergeCell ref="EV8:EV9"/>
    <mergeCell ref="DA7:DA9"/>
    <mergeCell ref="DB7:DF7"/>
    <mergeCell ref="DH7:DH8"/>
    <mergeCell ref="DJ7:DJ8"/>
    <mergeCell ref="DB8:DB9"/>
    <mergeCell ref="DC8:DC9"/>
    <mergeCell ref="DD8:DE8"/>
    <mergeCell ref="DF8:DF9"/>
    <mergeCell ref="EH7:EL7"/>
    <mergeCell ref="DV7:DZ7"/>
    <mergeCell ref="EB7:EB8"/>
    <mergeCell ref="ED7:ED8"/>
    <mergeCell ref="EG7:EG9"/>
    <mergeCell ref="EN7:EN8"/>
    <mergeCell ref="EP7:EP8"/>
    <mergeCell ref="FL7:FP7"/>
    <mergeCell ref="FP8:FP9"/>
    <mergeCell ref="EJ8:EK8"/>
    <mergeCell ref="EL8:EL9"/>
    <mergeCell ref="FL8:FL9"/>
    <mergeCell ref="DZ8:DZ9"/>
    <mergeCell ref="BJ7:BJ8"/>
    <mergeCell ref="BB8:BB9"/>
    <mergeCell ref="BC8:BC9"/>
    <mergeCell ref="BD8:BE8"/>
    <mergeCell ref="BF8:BF9"/>
    <mergeCell ref="BB7:BF7"/>
    <mergeCell ref="BK7:BK9"/>
    <mergeCell ref="BL7:BP7"/>
    <mergeCell ref="BR7:BR8"/>
    <mergeCell ref="BV7:BZ7"/>
    <mergeCell ref="CB7:CB8"/>
    <mergeCell ref="CD7:CD8"/>
    <mergeCell ref="BV8:BV9"/>
    <mergeCell ref="BW8:BW9"/>
    <mergeCell ref="BX8:BY8"/>
    <mergeCell ref="BZ8:BZ9"/>
    <mergeCell ref="DL7:DP7"/>
    <mergeCell ref="DR7:DR8"/>
    <mergeCell ref="DT7:DT8"/>
    <mergeCell ref="AZ6:CN6"/>
    <mergeCell ref="AZ5:CN5"/>
    <mergeCell ref="CX7:CX8"/>
    <mergeCell ref="BP8:BP9"/>
    <mergeCell ref="EQ7:EQ9"/>
    <mergeCell ref="AX7:AX8"/>
    <mergeCell ref="BH7:BH8"/>
    <mergeCell ref="EF8:EF9"/>
    <mergeCell ref="EH8:EH9"/>
    <mergeCell ref="BA7:BA9"/>
    <mergeCell ref="BT7:BT8"/>
    <mergeCell ref="BL8:BL9"/>
    <mergeCell ref="CZ7:CZ8"/>
    <mergeCell ref="B6:AX6"/>
    <mergeCell ref="AA7:AA9"/>
    <mergeCell ref="AN7:AT7"/>
    <mergeCell ref="AV7:AV8"/>
    <mergeCell ref="AP8:AQ8"/>
    <mergeCell ref="AR8:AR9"/>
    <mergeCell ref="AS8:AS9"/>
    <mergeCell ref="X7:X8"/>
    <mergeCell ref="Z7:Z8"/>
    <mergeCell ref="C7:C9"/>
    <mergeCell ref="D7:J7"/>
    <mergeCell ref="A44:AX44"/>
    <mergeCell ref="A5:A9"/>
    <mergeCell ref="B5:AX5"/>
    <mergeCell ref="A42:CO42"/>
    <mergeCell ref="CH8:CI8"/>
    <mergeCell ref="CJ8:CJ9"/>
    <mergeCell ref="AT8:AT9"/>
    <mergeCell ref="AZ8:AZ9"/>
    <mergeCell ref="CF8:CF9"/>
    <mergeCell ref="BU7:BU9"/>
    <mergeCell ref="CF7:CJ7"/>
    <mergeCell ref="CL7:CL8"/>
    <mergeCell ref="CN7:CN8"/>
    <mergeCell ref="CG8:CG9"/>
    <mergeCell ref="B8:B9"/>
    <mergeCell ref="AN8:AN9"/>
    <mergeCell ref="F8:G8"/>
    <mergeCell ref="H8:H9"/>
    <mergeCell ref="R8:S8"/>
    <mergeCell ref="T8:T9"/>
    <mergeCell ref="BM8:BM9"/>
    <mergeCell ref="BN8:BO8"/>
    <mergeCell ref="V8:V9"/>
    <mergeCell ref="AO8:AO9"/>
    <mergeCell ref="L7:L8"/>
    <mergeCell ref="N7:N8"/>
    <mergeCell ref="D8:D9"/>
    <mergeCell ref="I8:I9"/>
    <mergeCell ref="J8:J9"/>
    <mergeCell ref="E8:E9"/>
    <mergeCell ref="P7:V7"/>
    <mergeCell ref="O7:O9"/>
    <mergeCell ref="P8:P9"/>
    <mergeCell ref="Q8:Q9"/>
    <mergeCell ref="U8:U9"/>
  </mergeCells>
  <conditionalFormatting sqref="DP14:DP39">
    <cfRule type="cellIs" dxfId="25" priority="1" operator="greaterThan">
      <formula>15</formula>
    </cfRule>
  </conditionalFormatting>
  <conditionalFormatting sqref="DZ14:DZ39">
    <cfRule type="cellIs" dxfId="24" priority="2" operator="greaterThan">
      <formula>15</formula>
    </cfRule>
  </conditionalFormatting>
  <printOptions horizontalCentered="1" verticalCentered="1"/>
  <pageMargins left="0.3543307086614173" right="0.3543307086614173" top="0.39370078740157483" bottom="0.39370078740157483" header="0" footer="0"/>
  <pageSetup scale="60" fitToWidth="0" fitToHeight="0" orientation="landscape" r:id="rId1"/>
  <headerFooter alignWithMargins="0"/>
  <colBreaks count="1" manualBreakCount="1">
    <brk id="92" max="5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V63"/>
  <sheetViews>
    <sheetView showGridLines="0" zoomScaleNormal="100" zoomScaleSheetLayoutView="100" workbookViewId="0">
      <selection activeCell="A2" sqref="A2:FX2"/>
    </sheetView>
  </sheetViews>
  <sheetFormatPr baseColWidth="10" defaultColWidth="0" defaultRowHeight="10.5" zeroHeight="1" x14ac:dyDescent="0.25"/>
  <cols>
    <col min="1" max="1" width="22.54296875" style="5" customWidth="1"/>
    <col min="2" max="2" width="7" style="5" hidden="1" customWidth="1"/>
    <col min="3" max="3" width="1.453125" style="5" hidden="1" customWidth="1"/>
    <col min="4" max="4" width="8.1796875" style="5" customWidth="1"/>
    <col min="5" max="5" width="8.54296875" style="5" hidden="1" customWidth="1"/>
    <col min="6" max="6" width="5.81640625" style="5" hidden="1" customWidth="1"/>
    <col min="7" max="7" width="6.7265625" style="5" hidden="1" customWidth="1"/>
    <col min="8" max="8" width="9.54296875" style="5" hidden="1" customWidth="1"/>
    <col min="9" max="10" width="9.7265625" style="5" hidden="1" customWidth="1"/>
    <col min="11" max="11" width="1.7265625" style="5" hidden="1" customWidth="1"/>
    <col min="12" max="12" width="8.26953125" style="5" hidden="1" customWidth="1"/>
    <col min="13" max="13" width="1.7265625" style="5" hidden="1" customWidth="1"/>
    <col min="14" max="14" width="7.81640625" style="5" hidden="1" customWidth="1"/>
    <col min="15" max="15" width="1.7265625" style="5" customWidth="1"/>
    <col min="16" max="16" width="8.1796875" style="5" customWidth="1"/>
    <col min="17" max="17" width="8.54296875" style="5" hidden="1" customWidth="1"/>
    <col min="18" max="18" width="5.81640625" style="5" hidden="1" customWidth="1"/>
    <col min="19" max="19" width="6.7265625" style="5" hidden="1" customWidth="1"/>
    <col min="20" max="20" width="9.54296875" style="5" hidden="1" customWidth="1"/>
    <col min="21" max="22" width="9.7265625" style="5" hidden="1" customWidth="1"/>
    <col min="23" max="23" width="1.7265625" style="5" hidden="1" customWidth="1"/>
    <col min="24" max="24" width="8.26953125" style="5" hidden="1" customWidth="1"/>
    <col min="25" max="25" width="1.7265625" style="5" hidden="1" customWidth="1"/>
    <col min="26" max="26" width="7.81640625" style="5" hidden="1" customWidth="1"/>
    <col min="27" max="27" width="1.7265625" style="5" customWidth="1"/>
    <col min="28" max="28" width="8.1796875" style="5" customWidth="1"/>
    <col min="29" max="34" width="8.54296875" style="5" hidden="1" customWidth="1"/>
    <col min="35" max="35" width="1.54296875" style="5" hidden="1" customWidth="1"/>
    <col min="36" max="36" width="8.54296875" style="5" hidden="1" customWidth="1"/>
    <col min="37" max="37" width="1.81640625" style="5" hidden="1" customWidth="1"/>
    <col min="38" max="38" width="8.54296875" style="5" hidden="1" customWidth="1"/>
    <col min="39" max="39" width="1.54296875" style="5" customWidth="1"/>
    <col min="40" max="40" width="8.1796875" style="5" customWidth="1"/>
    <col min="41" max="41" width="8.54296875" style="5" hidden="1" customWidth="1"/>
    <col min="42" max="42" width="4.7265625" style="5" bestFit="1" customWidth="1"/>
    <col min="43" max="43" width="5.54296875" style="5" bestFit="1" customWidth="1"/>
    <col min="44" max="44" width="9.54296875" style="5" customWidth="1"/>
    <col min="45" max="46" width="8.26953125" style="5" customWidth="1"/>
    <col min="47" max="47" width="1.7265625" style="5" customWidth="1"/>
    <col min="48" max="48" width="8.26953125" style="5" bestFit="1" customWidth="1"/>
    <col min="49" max="49" width="1.7265625" style="5" customWidth="1"/>
    <col min="50" max="50" width="7.81640625" style="5" customWidth="1"/>
    <col min="51" max="51" width="1.7265625" style="5" customWidth="1"/>
    <col min="52" max="52" width="7" style="5" hidden="1" customWidth="1"/>
    <col min="53" max="53" width="1.7265625" style="5" hidden="1" customWidth="1"/>
    <col min="54" max="54" width="8.1796875" style="5" customWidth="1"/>
    <col min="55" max="55" width="8.1796875" style="5" hidden="1" customWidth="1"/>
    <col min="56" max="56" width="5.81640625" style="5" hidden="1" customWidth="1"/>
    <col min="57" max="57" width="6.7265625" style="5" hidden="1" customWidth="1"/>
    <col min="58" max="58" width="9.54296875" style="5" hidden="1" customWidth="1"/>
    <col min="59" max="59" width="1.7265625" style="5" hidden="1" customWidth="1"/>
    <col min="60" max="60" width="8.26953125" style="5" hidden="1" customWidth="1"/>
    <col min="61" max="61" width="1.7265625" style="5" hidden="1" customWidth="1"/>
    <col min="62" max="62" width="7.81640625" style="5" hidden="1" customWidth="1"/>
    <col min="63" max="63" width="1.7265625" style="5" customWidth="1"/>
    <col min="64" max="64" width="8.1796875" style="5" customWidth="1"/>
    <col min="65" max="65" width="8.1796875" style="5" hidden="1" customWidth="1"/>
    <col min="66" max="66" width="5.81640625" style="5" hidden="1" customWidth="1"/>
    <col min="67" max="67" width="6.7265625" style="5" hidden="1" customWidth="1"/>
    <col min="68" max="68" width="9.54296875" style="5" hidden="1" customWidth="1"/>
    <col min="69" max="69" width="1.7265625" style="5" hidden="1" customWidth="1"/>
    <col min="70" max="70" width="8.26953125" style="5" hidden="1" customWidth="1"/>
    <col min="71" max="71" width="1.7265625" style="5" hidden="1" customWidth="1"/>
    <col min="72" max="72" width="7.81640625" style="5" hidden="1" customWidth="1"/>
    <col min="73" max="73" width="1.7265625" style="5" customWidth="1"/>
    <col min="74" max="74" width="8.1796875" style="5" customWidth="1"/>
    <col min="75" max="78" width="9" style="5" hidden="1" customWidth="1"/>
    <col min="79" max="79" width="1.81640625" style="5" hidden="1" customWidth="1"/>
    <col min="80" max="80" width="9" style="5" hidden="1" customWidth="1"/>
    <col min="81" max="81" width="2.7265625" style="5" hidden="1" customWidth="1"/>
    <col min="82" max="82" width="9" style="5" hidden="1" customWidth="1"/>
    <col min="83" max="83" width="1.54296875" style="5" customWidth="1"/>
    <col min="84" max="84" width="8.1796875" style="5" customWidth="1"/>
    <col min="85" max="85" width="8.1796875" style="5" hidden="1" customWidth="1"/>
    <col min="86" max="86" width="4.7265625" style="5" bestFit="1" customWidth="1"/>
    <col min="87" max="87" width="5.54296875" style="5" bestFit="1" customWidth="1"/>
    <col min="88" max="88" width="9.54296875" style="5" customWidth="1"/>
    <col min="89" max="89" width="1.7265625" style="5" customWidth="1"/>
    <col min="90" max="90" width="8.26953125" style="5" bestFit="1" customWidth="1"/>
    <col min="91" max="91" width="1.7265625" style="5" customWidth="1"/>
    <col min="92" max="92" width="7.81640625" style="5" customWidth="1"/>
    <col min="93" max="93" width="1.7265625" style="5" customWidth="1"/>
    <col min="94" max="94" width="7" style="5" hidden="1" customWidth="1"/>
    <col min="95" max="95" width="1.7265625" style="5" hidden="1" customWidth="1"/>
    <col min="96" max="96" width="8.1796875" style="5" customWidth="1"/>
    <col min="97" max="97" width="8.453125" style="5" hidden="1" customWidth="1"/>
    <col min="98" max="98" width="5.81640625" style="5" hidden="1" customWidth="1"/>
    <col min="99" max="99" width="6.7265625" style="5" hidden="1" customWidth="1"/>
    <col min="100" max="100" width="9.54296875" style="5" hidden="1" customWidth="1"/>
    <col min="101" max="101" width="1.7265625" style="5" hidden="1" customWidth="1"/>
    <col min="102" max="102" width="8.26953125" style="5" hidden="1" customWidth="1"/>
    <col min="103" max="103" width="1.7265625" style="5" hidden="1" customWidth="1"/>
    <col min="104" max="104" width="7.81640625" style="5" hidden="1" customWidth="1"/>
    <col min="105" max="105" width="1.7265625" style="5" customWidth="1"/>
    <col min="106" max="106" width="8.1796875" style="5" customWidth="1"/>
    <col min="107" max="107" width="8.453125" style="5" hidden="1" customWidth="1"/>
    <col min="108" max="108" width="5.81640625" style="5" hidden="1" customWidth="1"/>
    <col min="109" max="109" width="6.7265625" style="5" hidden="1" customWidth="1"/>
    <col min="110" max="110" width="9.54296875" style="5" hidden="1" customWidth="1"/>
    <col min="111" max="111" width="1.7265625" style="5" hidden="1" customWidth="1"/>
    <col min="112" max="112" width="8.26953125" style="5" hidden="1" customWidth="1"/>
    <col min="113" max="113" width="1.7265625" style="5" hidden="1" customWidth="1"/>
    <col min="114" max="114" width="7.81640625" style="5" hidden="1" customWidth="1"/>
    <col min="115" max="115" width="1.7265625" style="5" customWidth="1"/>
    <col min="116" max="116" width="8.1796875" style="5" customWidth="1"/>
    <col min="117" max="120" width="8.26953125" style="5" hidden="1" customWidth="1"/>
    <col min="121" max="121" width="2.1796875" style="5" hidden="1" customWidth="1"/>
    <col min="122" max="122" width="8.26953125" style="5" hidden="1" customWidth="1"/>
    <col min="123" max="123" width="1.81640625" style="5" hidden="1" customWidth="1"/>
    <col min="124" max="124" width="8.26953125" style="5" hidden="1" customWidth="1"/>
    <col min="125" max="125" width="1.54296875" style="5" customWidth="1"/>
    <col min="126" max="126" width="8.1796875" style="5" customWidth="1"/>
    <col min="127" max="127" width="8.453125" style="5" hidden="1" customWidth="1"/>
    <col min="128" max="128" width="4.7265625" style="5" bestFit="1" customWidth="1"/>
    <col min="129" max="129" width="5.54296875" style="5" bestFit="1" customWidth="1"/>
    <col min="130" max="130" width="9.54296875" style="5" customWidth="1"/>
    <col min="131" max="131" width="1.7265625" style="5" customWidth="1"/>
    <col min="132" max="132" width="8.26953125" style="5" bestFit="1" customWidth="1"/>
    <col min="133" max="133" width="1.7265625" style="5" customWidth="1"/>
    <col min="134" max="134" width="7.81640625" style="5" customWidth="1"/>
    <col min="135" max="135" width="1.7265625" style="5" customWidth="1"/>
    <col min="136" max="136" width="7" style="5" hidden="1" customWidth="1"/>
    <col min="137" max="137" width="1.7265625" style="5" hidden="1" customWidth="1"/>
    <col min="138" max="138" width="8.1796875" style="5" customWidth="1"/>
    <col min="139" max="139" width="8.7265625" style="5" hidden="1" customWidth="1"/>
    <col min="140" max="140" width="5.81640625" style="5" hidden="1" customWidth="1"/>
    <col min="141" max="141" width="6.7265625" style="5" hidden="1" customWidth="1"/>
    <col min="142" max="142" width="9.54296875" style="5" hidden="1" customWidth="1"/>
    <col min="143" max="143" width="1.7265625" style="5" hidden="1" customWidth="1"/>
    <col min="144" max="144" width="8.26953125" style="5" hidden="1" customWidth="1"/>
    <col min="145" max="145" width="1.7265625" style="5" hidden="1" customWidth="1"/>
    <col min="146" max="146" width="7.81640625" style="5" hidden="1" customWidth="1"/>
    <col min="147" max="147" width="1.7265625" style="5" customWidth="1"/>
    <col min="148" max="148" width="8.1796875" style="5" customWidth="1"/>
    <col min="149" max="149" width="8.7265625" style="5" hidden="1" customWidth="1"/>
    <col min="150" max="150" width="5.81640625" style="5" hidden="1" customWidth="1"/>
    <col min="151" max="151" width="6.7265625" style="5" hidden="1" customWidth="1"/>
    <col min="152" max="152" width="9.54296875" style="5" hidden="1" customWidth="1"/>
    <col min="153" max="153" width="1.7265625" style="5" hidden="1" customWidth="1"/>
    <col min="154" max="154" width="8.26953125" style="5" hidden="1" customWidth="1"/>
    <col min="155" max="155" width="1.7265625" style="5" hidden="1" customWidth="1"/>
    <col min="156" max="156" width="7.81640625" style="5" hidden="1" customWidth="1"/>
    <col min="157" max="157" width="1.7265625" style="5" customWidth="1"/>
    <col min="158" max="158" width="8.1796875" style="5" customWidth="1"/>
    <col min="159" max="162" width="8.81640625" style="5" hidden="1" customWidth="1"/>
    <col min="163" max="163" width="2.453125" style="5" hidden="1" customWidth="1"/>
    <col min="164" max="164" width="8.81640625" style="5" hidden="1" customWidth="1"/>
    <col min="165" max="165" width="1.54296875" style="5" hidden="1" customWidth="1"/>
    <col min="166" max="166" width="8.81640625" style="5" hidden="1" customWidth="1"/>
    <col min="167" max="167" width="1.54296875" style="5" customWidth="1"/>
    <col min="168" max="168" width="8.1796875" style="5" customWidth="1"/>
    <col min="169" max="169" width="8.7265625" style="5" hidden="1" customWidth="1"/>
    <col min="170" max="170" width="4.7265625" style="5" bestFit="1" customWidth="1"/>
    <col min="171" max="171" width="5.54296875" style="5" bestFit="1" customWidth="1"/>
    <col min="172" max="172" width="9.54296875" style="5" customWidth="1"/>
    <col min="173" max="173" width="1.7265625" style="5" customWidth="1"/>
    <col min="174" max="174" width="8.26953125" style="5" bestFit="1" customWidth="1"/>
    <col min="175" max="175" width="1.7265625" style="5" customWidth="1"/>
    <col min="176" max="176" width="7.81640625" style="5" customWidth="1"/>
    <col min="177" max="177" width="1.7265625" style="5" customWidth="1"/>
    <col min="178" max="179" width="9.26953125" style="5" customWidth="1"/>
    <col min="180" max="180" width="1.7265625" style="5" customWidth="1"/>
    <col min="181" max="181" width="2.26953125" style="5" customWidth="1"/>
    <col min="182" max="182" width="7.81640625" style="5" hidden="1" customWidth="1"/>
    <col min="183" max="184" width="4.1796875" style="5" hidden="1" customWidth="1"/>
    <col min="185" max="185" width="8.453125" style="5" hidden="1" customWidth="1"/>
    <col min="186" max="196" width="4.1796875" style="5" hidden="1" customWidth="1"/>
    <col min="197" max="197" width="8.7265625" style="5" hidden="1" customWidth="1"/>
    <col min="198" max="198" width="5.81640625" style="5" hidden="1" customWidth="1"/>
    <col min="199" max="199" width="6.7265625" style="5" hidden="1" customWidth="1"/>
    <col min="200" max="200" width="9.54296875" style="5" hidden="1" customWidth="1"/>
    <col min="201" max="201" width="1.7265625" style="5" hidden="1" customWidth="1"/>
    <col min="202" max="202" width="8.26953125" style="5" hidden="1" customWidth="1"/>
    <col min="203" max="203" width="1.7265625" style="5" hidden="1" customWidth="1"/>
    <col min="204" max="204" width="7.81640625" style="5" hidden="1" customWidth="1"/>
    <col min="205" max="16384" width="4.1796875" style="5" hidden="1"/>
  </cols>
  <sheetData>
    <row r="1" spans="1:180" s="1" customFormat="1" ht="15.75" customHeight="1" x14ac:dyDescent="0.25">
      <c r="A1" s="553" t="s">
        <v>78</v>
      </c>
      <c r="B1" s="553"/>
      <c r="C1" s="553"/>
      <c r="D1" s="553"/>
      <c r="E1" s="553"/>
      <c r="F1" s="553"/>
      <c r="G1" s="553"/>
      <c r="H1" s="553"/>
      <c r="I1" s="553"/>
      <c r="J1" s="553"/>
      <c r="K1" s="553"/>
      <c r="L1" s="553"/>
      <c r="M1" s="553"/>
      <c r="N1" s="553"/>
      <c r="O1" s="553"/>
      <c r="P1" s="553"/>
      <c r="Q1" s="553"/>
      <c r="R1" s="553"/>
      <c r="S1" s="553"/>
      <c r="T1" s="553"/>
      <c r="U1" s="553"/>
      <c r="V1" s="553"/>
      <c r="W1" s="553"/>
      <c r="X1" s="553"/>
      <c r="Y1" s="553"/>
      <c r="Z1" s="553"/>
      <c r="AA1" s="553"/>
      <c r="AB1" s="553"/>
      <c r="AC1" s="553"/>
      <c r="AD1" s="553"/>
      <c r="AE1" s="553"/>
      <c r="AF1" s="553"/>
      <c r="AG1" s="553"/>
      <c r="AH1" s="553"/>
      <c r="AI1" s="553"/>
      <c r="AJ1" s="553"/>
      <c r="AK1" s="553"/>
      <c r="AL1" s="553"/>
      <c r="AM1" s="553"/>
      <c r="AN1" s="553"/>
      <c r="AO1" s="553"/>
      <c r="AP1" s="553"/>
      <c r="AQ1" s="553"/>
      <c r="AR1" s="553"/>
      <c r="AS1" s="553"/>
      <c r="AT1" s="553"/>
      <c r="AU1" s="553"/>
      <c r="AV1" s="553"/>
      <c r="AW1" s="553"/>
      <c r="AX1" s="553"/>
      <c r="AY1" s="553"/>
      <c r="AZ1" s="553"/>
      <c r="BA1" s="553"/>
      <c r="BB1" s="553"/>
      <c r="BC1" s="553"/>
      <c r="BD1" s="553"/>
      <c r="BE1" s="553"/>
      <c r="BF1" s="553"/>
      <c r="BG1" s="553"/>
      <c r="BH1" s="553"/>
      <c r="BI1" s="553"/>
      <c r="BJ1" s="553"/>
      <c r="BK1" s="553"/>
      <c r="BL1" s="553"/>
      <c r="BM1" s="553"/>
      <c r="BN1" s="553"/>
      <c r="BO1" s="553"/>
      <c r="BP1" s="553"/>
      <c r="BQ1" s="553"/>
      <c r="BR1" s="553"/>
      <c r="BS1" s="553"/>
      <c r="BT1" s="553"/>
      <c r="BU1" s="553"/>
      <c r="BV1" s="553"/>
      <c r="BW1" s="553"/>
      <c r="BX1" s="553"/>
      <c r="BY1" s="553"/>
      <c r="BZ1" s="553"/>
      <c r="CA1" s="553"/>
      <c r="CB1" s="553"/>
      <c r="CC1" s="553"/>
      <c r="CD1" s="553"/>
      <c r="CE1" s="553"/>
      <c r="CF1" s="553"/>
      <c r="CG1" s="553"/>
      <c r="CH1" s="553"/>
      <c r="CI1" s="553"/>
      <c r="CJ1" s="553"/>
      <c r="CK1" s="553"/>
      <c r="CL1" s="553"/>
      <c r="CM1" s="553"/>
      <c r="CN1" s="553"/>
      <c r="CO1" s="553"/>
      <c r="CP1" s="553"/>
      <c r="CQ1" s="553"/>
      <c r="CR1" s="553"/>
      <c r="CS1" s="553"/>
      <c r="CT1" s="553"/>
      <c r="CU1" s="553"/>
      <c r="CV1" s="553"/>
      <c r="CW1" s="553"/>
      <c r="CX1" s="553"/>
      <c r="CY1" s="553"/>
      <c r="CZ1" s="553"/>
      <c r="DA1" s="553"/>
      <c r="DB1" s="553"/>
      <c r="DC1" s="553"/>
      <c r="DD1" s="553"/>
      <c r="DE1" s="553"/>
      <c r="DF1" s="553"/>
      <c r="DG1" s="553"/>
      <c r="DH1" s="553"/>
      <c r="DI1" s="553"/>
      <c r="DJ1" s="553"/>
      <c r="DK1" s="553"/>
      <c r="DL1" s="553"/>
      <c r="DM1" s="553"/>
      <c r="DN1" s="553"/>
      <c r="DO1" s="553"/>
      <c r="DP1" s="553"/>
      <c r="DQ1" s="553"/>
      <c r="DR1" s="553"/>
      <c r="DS1" s="553"/>
      <c r="DT1" s="553"/>
      <c r="DU1" s="553"/>
      <c r="DV1" s="553"/>
      <c r="DW1" s="553"/>
      <c r="DX1" s="553"/>
      <c r="DY1" s="553"/>
      <c r="DZ1" s="553"/>
      <c r="EA1" s="553"/>
      <c r="EB1" s="553"/>
      <c r="EC1" s="553"/>
      <c r="ED1" s="553"/>
      <c r="EE1" s="553"/>
      <c r="EF1" s="553"/>
      <c r="EG1" s="553"/>
      <c r="EH1" s="553"/>
      <c r="EI1" s="553"/>
      <c r="EJ1" s="553"/>
      <c r="EK1" s="553"/>
      <c r="EL1" s="553"/>
      <c r="EM1" s="553"/>
      <c r="EN1" s="553"/>
      <c r="EO1" s="553"/>
      <c r="EP1" s="553"/>
      <c r="EQ1" s="553"/>
      <c r="ER1" s="553"/>
      <c r="ES1" s="553"/>
      <c r="ET1" s="553"/>
      <c r="EU1" s="553"/>
      <c r="EV1" s="553"/>
      <c r="EW1" s="553"/>
      <c r="EX1" s="553"/>
      <c r="EY1" s="553"/>
      <c r="EZ1" s="553"/>
      <c r="FA1" s="553"/>
      <c r="FB1" s="553"/>
      <c r="FC1" s="553"/>
      <c r="FD1" s="553"/>
      <c r="FE1" s="553"/>
      <c r="FF1" s="553"/>
      <c r="FG1" s="553"/>
      <c r="FH1" s="553"/>
      <c r="FI1" s="553"/>
      <c r="FJ1" s="553"/>
      <c r="FK1" s="553"/>
      <c r="FL1" s="553"/>
      <c r="FM1" s="553"/>
      <c r="FN1" s="553"/>
      <c r="FO1" s="553"/>
      <c r="FP1" s="553"/>
      <c r="FQ1" s="553"/>
      <c r="FR1" s="553"/>
      <c r="FS1" s="553"/>
      <c r="FT1" s="553"/>
      <c r="FU1" s="553"/>
      <c r="FV1" s="553"/>
      <c r="FW1" s="553"/>
      <c r="FX1" s="553"/>
    </row>
    <row r="2" spans="1:180" s="1" customFormat="1" ht="13.5" customHeight="1" x14ac:dyDescent="0.25">
      <c r="A2" s="554" t="s">
        <v>605</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c r="CG2" s="554"/>
      <c r="CH2" s="554"/>
      <c r="CI2" s="554"/>
      <c r="CJ2" s="554"/>
      <c r="CK2" s="554"/>
      <c r="CL2" s="554"/>
      <c r="CM2" s="554"/>
      <c r="CN2" s="554"/>
      <c r="CO2" s="554"/>
      <c r="CP2" s="554"/>
      <c r="CQ2" s="554"/>
      <c r="CR2" s="554"/>
      <c r="CS2" s="554"/>
      <c r="CT2" s="554"/>
      <c r="CU2" s="554"/>
      <c r="CV2" s="554"/>
      <c r="CW2" s="554"/>
      <c r="CX2" s="554"/>
      <c r="CY2" s="554"/>
      <c r="CZ2" s="554"/>
      <c r="DA2" s="554"/>
      <c r="DB2" s="554"/>
      <c r="DC2" s="554"/>
      <c r="DD2" s="554"/>
      <c r="DE2" s="554"/>
      <c r="DF2" s="554"/>
      <c r="DG2" s="554"/>
      <c r="DH2" s="554"/>
      <c r="DI2" s="554"/>
      <c r="DJ2" s="554"/>
      <c r="DK2" s="554"/>
      <c r="DL2" s="554"/>
      <c r="DM2" s="554"/>
      <c r="DN2" s="554"/>
      <c r="DO2" s="554"/>
      <c r="DP2" s="554"/>
      <c r="DQ2" s="554"/>
      <c r="DR2" s="554"/>
      <c r="DS2" s="554"/>
      <c r="DT2" s="554"/>
      <c r="DU2" s="554"/>
      <c r="DV2" s="554"/>
      <c r="DW2" s="554"/>
      <c r="DX2" s="554"/>
      <c r="DY2" s="554"/>
      <c r="DZ2" s="554"/>
      <c r="EA2" s="554"/>
      <c r="EB2" s="554"/>
      <c r="EC2" s="554"/>
      <c r="ED2" s="554"/>
      <c r="EE2" s="554"/>
      <c r="EF2" s="554"/>
      <c r="EG2" s="554"/>
      <c r="EH2" s="554"/>
      <c r="EI2" s="554"/>
      <c r="EJ2" s="554"/>
      <c r="EK2" s="554"/>
      <c r="EL2" s="554"/>
      <c r="EM2" s="554"/>
      <c r="EN2" s="554"/>
      <c r="EO2" s="554"/>
      <c r="EP2" s="554"/>
      <c r="EQ2" s="554"/>
      <c r="ER2" s="554"/>
      <c r="ES2" s="554"/>
      <c r="ET2" s="554"/>
      <c r="EU2" s="554"/>
      <c r="EV2" s="554"/>
      <c r="EW2" s="554"/>
      <c r="EX2" s="554"/>
      <c r="EY2" s="554"/>
      <c r="EZ2" s="554"/>
      <c r="FA2" s="554"/>
      <c r="FB2" s="554"/>
      <c r="FC2" s="554"/>
      <c r="FD2" s="554"/>
      <c r="FE2" s="554"/>
      <c r="FF2" s="554"/>
      <c r="FG2" s="554"/>
      <c r="FH2" s="554"/>
      <c r="FI2" s="554"/>
      <c r="FJ2" s="554"/>
      <c r="FK2" s="554"/>
      <c r="FL2" s="554"/>
      <c r="FM2" s="554"/>
      <c r="FN2" s="554"/>
      <c r="FO2" s="554"/>
      <c r="FP2" s="554"/>
      <c r="FQ2" s="554"/>
      <c r="FR2" s="554"/>
      <c r="FS2" s="554"/>
      <c r="FT2" s="554"/>
      <c r="FU2" s="554"/>
      <c r="FV2" s="554"/>
      <c r="FW2" s="554"/>
      <c r="FX2" s="554"/>
    </row>
    <row r="3" spans="1:180" s="29" customFormat="1" ht="14.25" customHeight="1" x14ac:dyDescent="0.25">
      <c r="A3" s="555" t="s">
        <v>470</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5"/>
      <c r="AM3" s="555"/>
      <c r="AN3" s="555"/>
      <c r="AO3" s="555"/>
      <c r="AP3" s="555"/>
      <c r="AQ3" s="555"/>
      <c r="AR3" s="555"/>
      <c r="AS3" s="555"/>
      <c r="AT3" s="555"/>
      <c r="AU3" s="555"/>
      <c r="AV3" s="555"/>
      <c r="AW3" s="555"/>
      <c r="AX3" s="555"/>
      <c r="AY3" s="555"/>
      <c r="AZ3" s="555"/>
      <c r="BA3" s="555"/>
      <c r="BB3" s="555"/>
      <c r="BC3" s="555"/>
      <c r="BD3" s="555"/>
      <c r="BE3" s="555"/>
      <c r="BF3" s="555"/>
      <c r="BG3" s="555"/>
      <c r="BH3" s="555"/>
      <c r="BI3" s="555"/>
      <c r="BJ3" s="555"/>
      <c r="BK3" s="555"/>
      <c r="BL3" s="555"/>
      <c r="BM3" s="555"/>
      <c r="BN3" s="555"/>
      <c r="BO3" s="555"/>
      <c r="BP3" s="555"/>
      <c r="BQ3" s="555"/>
      <c r="BR3" s="555"/>
      <c r="BS3" s="555"/>
      <c r="BT3" s="555"/>
      <c r="BU3" s="555"/>
      <c r="BV3" s="555"/>
      <c r="BW3" s="555"/>
      <c r="BX3" s="555"/>
      <c r="BY3" s="555"/>
      <c r="BZ3" s="555"/>
      <c r="CA3" s="555"/>
      <c r="CB3" s="555"/>
      <c r="CC3" s="555"/>
      <c r="CD3" s="555"/>
      <c r="CE3" s="555"/>
      <c r="CF3" s="555"/>
      <c r="CG3" s="555"/>
      <c r="CH3" s="555"/>
      <c r="CI3" s="555"/>
      <c r="CJ3" s="555"/>
      <c r="CK3" s="555"/>
      <c r="CL3" s="555"/>
      <c r="CM3" s="555"/>
      <c r="CN3" s="555"/>
      <c r="CO3" s="555"/>
      <c r="CP3" s="555"/>
      <c r="CQ3" s="555"/>
      <c r="CR3" s="555"/>
      <c r="CS3" s="555"/>
      <c r="CT3" s="555"/>
      <c r="CU3" s="555"/>
      <c r="CV3" s="555"/>
      <c r="CW3" s="555"/>
      <c r="CX3" s="555"/>
      <c r="CY3" s="555"/>
      <c r="CZ3" s="555"/>
      <c r="DA3" s="555"/>
      <c r="DB3" s="555"/>
      <c r="DC3" s="555"/>
      <c r="DD3" s="555"/>
      <c r="DE3" s="555"/>
      <c r="DF3" s="555"/>
      <c r="DG3" s="555"/>
      <c r="DH3" s="555"/>
      <c r="DI3" s="555"/>
      <c r="DJ3" s="555"/>
      <c r="DK3" s="555"/>
      <c r="DL3" s="555"/>
      <c r="DM3" s="555"/>
      <c r="DN3" s="555"/>
      <c r="DO3" s="555"/>
      <c r="DP3" s="555"/>
      <c r="DQ3" s="555"/>
      <c r="DR3" s="555"/>
      <c r="DS3" s="555"/>
      <c r="DT3" s="555"/>
      <c r="DU3" s="555"/>
      <c r="DV3" s="555"/>
      <c r="DW3" s="555"/>
      <c r="DX3" s="555"/>
      <c r="DY3" s="555"/>
      <c r="DZ3" s="555"/>
      <c r="EA3" s="555"/>
      <c r="EB3" s="555"/>
      <c r="EC3" s="555"/>
      <c r="ED3" s="555"/>
      <c r="EE3" s="555"/>
      <c r="EF3" s="555"/>
      <c r="EG3" s="555"/>
      <c r="EH3" s="555"/>
      <c r="EI3" s="555"/>
      <c r="EJ3" s="555"/>
      <c r="EK3" s="555"/>
      <c r="EL3" s="555"/>
      <c r="EM3" s="555"/>
      <c r="EN3" s="555"/>
      <c r="EO3" s="555"/>
      <c r="EP3" s="555"/>
      <c r="EQ3" s="555"/>
      <c r="ER3" s="555"/>
      <c r="ES3" s="555"/>
      <c r="ET3" s="555"/>
      <c r="EU3" s="555"/>
      <c r="EV3" s="555"/>
      <c r="EW3" s="555"/>
      <c r="EX3" s="555"/>
      <c r="EY3" s="555"/>
      <c r="EZ3" s="555"/>
      <c r="FA3" s="555"/>
      <c r="FB3" s="555"/>
      <c r="FC3" s="555"/>
      <c r="FD3" s="555"/>
      <c r="FE3" s="555"/>
      <c r="FF3" s="555"/>
      <c r="FG3" s="555"/>
      <c r="FH3" s="555"/>
      <c r="FI3" s="555"/>
      <c r="FJ3" s="555"/>
      <c r="FK3" s="555"/>
      <c r="FL3" s="555"/>
      <c r="FM3" s="555"/>
      <c r="FN3" s="555"/>
      <c r="FO3" s="555"/>
      <c r="FP3" s="555"/>
      <c r="FQ3" s="555"/>
      <c r="FR3" s="555"/>
      <c r="FS3" s="555"/>
      <c r="FT3" s="555"/>
      <c r="FU3" s="555"/>
      <c r="FV3" s="555"/>
      <c r="FW3" s="555"/>
      <c r="FX3" s="273"/>
    </row>
    <row r="4" spans="1:180" ht="5.15" customHeight="1" x14ac:dyDescent="0.2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row>
    <row r="5" spans="1:180" ht="26.25" customHeight="1" x14ac:dyDescent="0.25">
      <c r="A5" s="546" t="s">
        <v>79</v>
      </c>
      <c r="B5" s="549" t="s">
        <v>508</v>
      </c>
      <c r="C5" s="550"/>
      <c r="D5" s="550"/>
      <c r="E5" s="550"/>
      <c r="F5" s="550"/>
      <c r="G5" s="550"/>
      <c r="H5" s="550"/>
      <c r="I5" s="550"/>
      <c r="J5" s="550"/>
      <c r="K5" s="550"/>
      <c r="L5" s="550"/>
      <c r="M5" s="550"/>
      <c r="N5" s="550"/>
      <c r="O5" s="550"/>
      <c r="P5" s="550"/>
      <c r="Q5" s="550"/>
      <c r="R5" s="550"/>
      <c r="S5" s="550"/>
      <c r="T5" s="550"/>
      <c r="U5" s="550"/>
      <c r="V5" s="550"/>
      <c r="W5" s="550"/>
      <c r="X5" s="550"/>
      <c r="Y5" s="550"/>
      <c r="Z5" s="550"/>
      <c r="AA5" s="550"/>
      <c r="AB5" s="550"/>
      <c r="AC5" s="550"/>
      <c r="AD5" s="550"/>
      <c r="AE5" s="550"/>
      <c r="AF5" s="550"/>
      <c r="AG5" s="550"/>
      <c r="AH5" s="550"/>
      <c r="AI5" s="550"/>
      <c r="AJ5" s="550"/>
      <c r="AK5" s="550"/>
      <c r="AL5" s="550"/>
      <c r="AM5" s="550"/>
      <c r="AN5" s="550"/>
      <c r="AO5" s="550"/>
      <c r="AP5" s="550"/>
      <c r="AQ5" s="550"/>
      <c r="AR5" s="550"/>
      <c r="AS5" s="550"/>
      <c r="AT5" s="550"/>
      <c r="AU5" s="550"/>
      <c r="AV5" s="550"/>
      <c r="AW5" s="550"/>
      <c r="AX5" s="550"/>
      <c r="AY5" s="30"/>
      <c r="AZ5" s="550" t="s">
        <v>511</v>
      </c>
      <c r="BA5" s="550"/>
      <c r="BB5" s="550"/>
      <c r="BC5" s="550"/>
      <c r="BD5" s="550"/>
      <c r="BE5" s="550"/>
      <c r="BF5" s="550"/>
      <c r="BG5" s="550"/>
      <c r="BH5" s="550"/>
      <c r="BI5" s="550"/>
      <c r="BJ5" s="550"/>
      <c r="BK5" s="550"/>
      <c r="BL5" s="550"/>
      <c r="BM5" s="550"/>
      <c r="BN5" s="550"/>
      <c r="BO5" s="550"/>
      <c r="BP5" s="550"/>
      <c r="BQ5" s="550"/>
      <c r="BR5" s="550"/>
      <c r="BS5" s="550"/>
      <c r="BT5" s="550"/>
      <c r="BU5" s="550"/>
      <c r="BV5" s="550"/>
      <c r="BW5" s="550"/>
      <c r="BX5" s="550"/>
      <c r="BY5" s="550"/>
      <c r="BZ5" s="550"/>
      <c r="CA5" s="550"/>
      <c r="CB5" s="550"/>
      <c r="CC5" s="550"/>
      <c r="CD5" s="550"/>
      <c r="CE5" s="550"/>
      <c r="CF5" s="550"/>
      <c r="CG5" s="550"/>
      <c r="CH5" s="550"/>
      <c r="CI5" s="550"/>
      <c r="CJ5" s="550"/>
      <c r="CK5" s="550"/>
      <c r="CL5" s="550"/>
      <c r="CM5" s="550"/>
      <c r="CN5" s="550"/>
      <c r="CO5" s="31"/>
      <c r="CP5" s="550" t="s">
        <v>512</v>
      </c>
      <c r="CQ5" s="550"/>
      <c r="CR5" s="550"/>
      <c r="CS5" s="550"/>
      <c r="CT5" s="550"/>
      <c r="CU5" s="550"/>
      <c r="CV5" s="550"/>
      <c r="CW5" s="550"/>
      <c r="CX5" s="550"/>
      <c r="CY5" s="550"/>
      <c r="CZ5" s="550"/>
      <c r="DA5" s="550"/>
      <c r="DB5" s="550"/>
      <c r="DC5" s="550"/>
      <c r="DD5" s="550"/>
      <c r="DE5" s="550"/>
      <c r="DF5" s="550"/>
      <c r="DG5" s="550"/>
      <c r="DH5" s="550"/>
      <c r="DI5" s="550"/>
      <c r="DJ5" s="550"/>
      <c r="DK5" s="550"/>
      <c r="DL5" s="550"/>
      <c r="DM5" s="550"/>
      <c r="DN5" s="550"/>
      <c r="DO5" s="550"/>
      <c r="DP5" s="550"/>
      <c r="DQ5" s="550"/>
      <c r="DR5" s="550"/>
      <c r="DS5" s="550"/>
      <c r="DT5" s="550"/>
      <c r="DU5" s="550"/>
      <c r="DV5" s="550"/>
      <c r="DW5" s="550"/>
      <c r="DX5" s="550"/>
      <c r="DY5" s="550"/>
      <c r="DZ5" s="550"/>
      <c r="EA5" s="550"/>
      <c r="EB5" s="550"/>
      <c r="EC5" s="550"/>
      <c r="ED5" s="550"/>
      <c r="EE5" s="550"/>
      <c r="EF5" s="550"/>
      <c r="EG5" s="550"/>
      <c r="EH5" s="550"/>
      <c r="EI5" s="550"/>
      <c r="EJ5" s="550"/>
      <c r="EK5" s="550"/>
      <c r="EL5" s="550"/>
      <c r="EM5" s="550"/>
      <c r="EN5" s="550"/>
      <c r="EO5" s="550"/>
      <c r="EP5" s="550"/>
      <c r="EQ5" s="550"/>
      <c r="ER5" s="550"/>
      <c r="ES5" s="550"/>
      <c r="ET5" s="550"/>
      <c r="EU5" s="550"/>
      <c r="EV5" s="550"/>
      <c r="EW5" s="550"/>
      <c r="EX5" s="550"/>
      <c r="EY5" s="550"/>
      <c r="EZ5" s="550"/>
      <c r="FA5" s="550"/>
      <c r="FB5" s="550"/>
      <c r="FC5" s="550"/>
      <c r="FD5" s="550"/>
      <c r="FE5" s="550"/>
      <c r="FF5" s="550"/>
      <c r="FG5" s="550"/>
      <c r="FH5" s="550"/>
      <c r="FI5" s="550"/>
      <c r="FJ5" s="550"/>
      <c r="FK5" s="550"/>
      <c r="FL5" s="550"/>
      <c r="FM5" s="550"/>
      <c r="FN5" s="550"/>
      <c r="FO5" s="550"/>
      <c r="FP5" s="550"/>
      <c r="FQ5" s="550"/>
      <c r="FR5" s="550"/>
      <c r="FS5" s="550"/>
      <c r="FT5" s="550"/>
      <c r="FU5" s="31"/>
      <c r="FV5" s="556" t="s">
        <v>332</v>
      </c>
      <c r="FW5" s="556" t="s">
        <v>333</v>
      </c>
      <c r="FX5" s="31"/>
    </row>
    <row r="6" spans="1:180" ht="33" customHeight="1" x14ac:dyDescent="0.25">
      <c r="A6" s="547"/>
      <c r="B6" s="552" t="s">
        <v>70</v>
      </c>
      <c r="C6" s="552"/>
      <c r="D6" s="552"/>
      <c r="E6" s="552"/>
      <c r="F6" s="552"/>
      <c r="G6" s="552"/>
      <c r="H6" s="552"/>
      <c r="I6" s="552"/>
      <c r="J6" s="552"/>
      <c r="K6" s="552"/>
      <c r="L6" s="552"/>
      <c r="M6" s="552"/>
      <c r="N6" s="552"/>
      <c r="O6" s="552"/>
      <c r="P6" s="552"/>
      <c r="Q6" s="552"/>
      <c r="R6" s="552"/>
      <c r="S6" s="552"/>
      <c r="T6" s="552"/>
      <c r="U6" s="552"/>
      <c r="V6" s="552"/>
      <c r="W6" s="552"/>
      <c r="X6" s="552"/>
      <c r="Y6" s="552"/>
      <c r="Z6" s="552"/>
      <c r="AA6" s="552"/>
      <c r="AB6" s="552"/>
      <c r="AC6" s="552"/>
      <c r="AD6" s="552"/>
      <c r="AE6" s="552"/>
      <c r="AF6" s="552"/>
      <c r="AG6" s="552"/>
      <c r="AH6" s="552"/>
      <c r="AI6" s="552"/>
      <c r="AJ6" s="552"/>
      <c r="AK6" s="552"/>
      <c r="AL6" s="552"/>
      <c r="AM6" s="552"/>
      <c r="AN6" s="552"/>
      <c r="AO6" s="552"/>
      <c r="AP6" s="552"/>
      <c r="AQ6" s="552"/>
      <c r="AR6" s="552"/>
      <c r="AS6" s="552"/>
      <c r="AT6" s="552"/>
      <c r="AU6" s="552"/>
      <c r="AV6" s="552"/>
      <c r="AW6" s="552"/>
      <c r="AX6" s="552"/>
      <c r="AY6" s="10"/>
      <c r="AZ6" s="550" t="s">
        <v>73</v>
      </c>
      <c r="BA6" s="550"/>
      <c r="BB6" s="550"/>
      <c r="BC6" s="550"/>
      <c r="BD6" s="550"/>
      <c r="BE6" s="550"/>
      <c r="BF6" s="550"/>
      <c r="BG6" s="550"/>
      <c r="BH6" s="550"/>
      <c r="BI6" s="550"/>
      <c r="BJ6" s="550"/>
      <c r="BK6" s="550"/>
      <c r="BL6" s="550"/>
      <c r="BM6" s="550"/>
      <c r="BN6" s="550"/>
      <c r="BO6" s="550"/>
      <c r="BP6" s="550"/>
      <c r="BQ6" s="550"/>
      <c r="BR6" s="550"/>
      <c r="BS6" s="550"/>
      <c r="BT6" s="550"/>
      <c r="BU6" s="550"/>
      <c r="BV6" s="550"/>
      <c r="BW6" s="550"/>
      <c r="BX6" s="550"/>
      <c r="BY6" s="550"/>
      <c r="BZ6" s="550"/>
      <c r="CA6" s="550"/>
      <c r="CB6" s="550"/>
      <c r="CC6" s="550"/>
      <c r="CD6" s="550"/>
      <c r="CE6" s="550"/>
      <c r="CF6" s="550"/>
      <c r="CG6" s="550"/>
      <c r="CH6" s="550"/>
      <c r="CI6" s="550"/>
      <c r="CJ6" s="550"/>
      <c r="CK6" s="550"/>
      <c r="CL6" s="550"/>
      <c r="CM6" s="550"/>
      <c r="CN6" s="550"/>
      <c r="CO6" s="10"/>
      <c r="CP6" s="550" t="s">
        <v>74</v>
      </c>
      <c r="CQ6" s="550"/>
      <c r="CR6" s="550"/>
      <c r="CS6" s="550"/>
      <c r="CT6" s="550"/>
      <c r="CU6" s="550"/>
      <c r="CV6" s="550"/>
      <c r="CW6" s="550"/>
      <c r="CX6" s="550"/>
      <c r="CY6" s="550"/>
      <c r="CZ6" s="550"/>
      <c r="DA6" s="550"/>
      <c r="DB6" s="550"/>
      <c r="DC6" s="550"/>
      <c r="DD6" s="550"/>
      <c r="DE6" s="550"/>
      <c r="DF6" s="550"/>
      <c r="DG6" s="550"/>
      <c r="DH6" s="550"/>
      <c r="DI6" s="550"/>
      <c r="DJ6" s="550"/>
      <c r="DK6" s="550"/>
      <c r="DL6" s="550"/>
      <c r="DM6" s="550"/>
      <c r="DN6" s="550"/>
      <c r="DO6" s="550"/>
      <c r="DP6" s="550"/>
      <c r="DQ6" s="550"/>
      <c r="DR6" s="550"/>
      <c r="DS6" s="550"/>
      <c r="DT6" s="550"/>
      <c r="DU6" s="550"/>
      <c r="DV6" s="550"/>
      <c r="DW6" s="550"/>
      <c r="DX6" s="550"/>
      <c r="DY6" s="550"/>
      <c r="DZ6" s="550"/>
      <c r="EA6" s="550"/>
      <c r="EB6" s="550"/>
      <c r="EC6" s="550"/>
      <c r="ED6" s="550"/>
      <c r="EE6" s="10"/>
      <c r="EF6" s="550" t="s">
        <v>75</v>
      </c>
      <c r="EG6" s="550"/>
      <c r="EH6" s="550"/>
      <c r="EI6" s="550"/>
      <c r="EJ6" s="550"/>
      <c r="EK6" s="550"/>
      <c r="EL6" s="550"/>
      <c r="EM6" s="550"/>
      <c r="EN6" s="550"/>
      <c r="EO6" s="550"/>
      <c r="EP6" s="550"/>
      <c r="EQ6" s="550"/>
      <c r="ER6" s="550"/>
      <c r="ES6" s="550"/>
      <c r="ET6" s="550"/>
      <c r="EU6" s="550"/>
      <c r="EV6" s="550"/>
      <c r="EW6" s="550"/>
      <c r="EX6" s="550"/>
      <c r="EY6" s="550"/>
      <c r="EZ6" s="550"/>
      <c r="FA6" s="550"/>
      <c r="FB6" s="550"/>
      <c r="FC6" s="550"/>
      <c r="FD6" s="550"/>
      <c r="FE6" s="550"/>
      <c r="FF6" s="550"/>
      <c r="FG6" s="550"/>
      <c r="FH6" s="550"/>
      <c r="FI6" s="550"/>
      <c r="FJ6" s="550"/>
      <c r="FK6" s="550"/>
      <c r="FL6" s="550"/>
      <c r="FM6" s="550"/>
      <c r="FN6" s="550"/>
      <c r="FO6" s="550"/>
      <c r="FP6" s="550"/>
      <c r="FQ6" s="550"/>
      <c r="FR6" s="550"/>
      <c r="FS6" s="550"/>
      <c r="FT6" s="550"/>
      <c r="FU6" s="10"/>
      <c r="FV6" s="557"/>
      <c r="FW6" s="557"/>
      <c r="FX6" s="10"/>
    </row>
    <row r="7" spans="1:180" ht="35.25" customHeight="1" x14ac:dyDescent="0.25">
      <c r="A7" s="547"/>
      <c r="B7" s="7">
        <v>2021</v>
      </c>
      <c r="C7" s="542"/>
      <c r="D7" s="541">
        <v>2022</v>
      </c>
      <c r="E7" s="541"/>
      <c r="F7" s="541"/>
      <c r="G7" s="541"/>
      <c r="H7" s="541"/>
      <c r="I7" s="541"/>
      <c r="J7" s="541"/>
      <c r="K7" s="8"/>
      <c r="L7" s="538" t="s">
        <v>355</v>
      </c>
      <c r="M7" s="9"/>
      <c r="N7" s="538" t="s">
        <v>5</v>
      </c>
      <c r="O7" s="542"/>
      <c r="P7" s="541">
        <v>2023</v>
      </c>
      <c r="Q7" s="541"/>
      <c r="R7" s="541"/>
      <c r="S7" s="541"/>
      <c r="T7" s="541"/>
      <c r="U7" s="541"/>
      <c r="V7" s="541"/>
      <c r="W7" s="8"/>
      <c r="X7" s="538" t="s">
        <v>355</v>
      </c>
      <c r="Y7" s="9"/>
      <c r="Z7" s="538" t="s">
        <v>5</v>
      </c>
      <c r="AA7" s="542"/>
      <c r="AB7" s="541">
        <v>2024</v>
      </c>
      <c r="AC7" s="541"/>
      <c r="AD7" s="541"/>
      <c r="AE7" s="541"/>
      <c r="AF7" s="541"/>
      <c r="AG7" s="541"/>
      <c r="AH7" s="541"/>
      <c r="AI7" s="8"/>
      <c r="AJ7" s="538" t="s">
        <v>355</v>
      </c>
      <c r="AK7" s="9"/>
      <c r="AL7" s="538" t="s">
        <v>5</v>
      </c>
      <c r="AM7" s="31"/>
      <c r="AN7" s="541">
        <v>2025</v>
      </c>
      <c r="AO7" s="541"/>
      <c r="AP7" s="541"/>
      <c r="AQ7" s="541"/>
      <c r="AR7" s="541"/>
      <c r="AS7" s="541"/>
      <c r="AT7" s="541"/>
      <c r="AU7" s="8"/>
      <c r="AV7" s="538" t="s">
        <v>355</v>
      </c>
      <c r="AW7" s="9"/>
      <c r="AX7" s="538" t="s">
        <v>5</v>
      </c>
      <c r="AY7" s="10"/>
      <c r="AZ7" s="7">
        <v>2021</v>
      </c>
      <c r="BA7" s="542"/>
      <c r="BB7" s="541">
        <v>2022</v>
      </c>
      <c r="BC7" s="541"/>
      <c r="BD7" s="541"/>
      <c r="BE7" s="541"/>
      <c r="BF7" s="541"/>
      <c r="BG7" s="8"/>
      <c r="BH7" s="538" t="s">
        <v>355</v>
      </c>
      <c r="BI7" s="9"/>
      <c r="BJ7" s="538" t="s">
        <v>5</v>
      </c>
      <c r="BK7" s="542"/>
      <c r="BL7" s="541">
        <v>2023</v>
      </c>
      <c r="BM7" s="541"/>
      <c r="BN7" s="541"/>
      <c r="BO7" s="541"/>
      <c r="BP7" s="541"/>
      <c r="BQ7" s="8"/>
      <c r="BR7" s="538" t="s">
        <v>355</v>
      </c>
      <c r="BS7" s="9"/>
      <c r="BT7" s="538" t="s">
        <v>5</v>
      </c>
      <c r="BU7" s="542"/>
      <c r="BV7" s="541">
        <v>2024</v>
      </c>
      <c r="BW7" s="541"/>
      <c r="BX7" s="541"/>
      <c r="BY7" s="541"/>
      <c r="BZ7" s="541"/>
      <c r="CA7" s="8"/>
      <c r="CB7" s="538" t="s">
        <v>355</v>
      </c>
      <c r="CC7" s="9"/>
      <c r="CD7" s="538" t="s">
        <v>5</v>
      </c>
      <c r="CE7" s="31"/>
      <c r="CF7" s="541">
        <v>2025</v>
      </c>
      <c r="CG7" s="541"/>
      <c r="CH7" s="541"/>
      <c r="CI7" s="541"/>
      <c r="CJ7" s="541"/>
      <c r="CK7" s="8"/>
      <c r="CL7" s="538" t="s">
        <v>355</v>
      </c>
      <c r="CM7" s="9"/>
      <c r="CN7" s="538" t="s">
        <v>5</v>
      </c>
      <c r="CO7" s="10"/>
      <c r="CP7" s="7">
        <v>2021</v>
      </c>
      <c r="CQ7" s="542"/>
      <c r="CR7" s="541">
        <v>2022</v>
      </c>
      <c r="CS7" s="541"/>
      <c r="CT7" s="541"/>
      <c r="CU7" s="541"/>
      <c r="CV7" s="541"/>
      <c r="CW7" s="8"/>
      <c r="CX7" s="538" t="s">
        <v>355</v>
      </c>
      <c r="CY7" s="9"/>
      <c r="CZ7" s="538" t="s">
        <v>5</v>
      </c>
      <c r="DA7" s="542"/>
      <c r="DB7" s="541">
        <v>2023</v>
      </c>
      <c r="DC7" s="541"/>
      <c r="DD7" s="541"/>
      <c r="DE7" s="541"/>
      <c r="DF7" s="541"/>
      <c r="DG7" s="8"/>
      <c r="DH7" s="538" t="s">
        <v>355</v>
      </c>
      <c r="DI7" s="9"/>
      <c r="DJ7" s="538" t="s">
        <v>5</v>
      </c>
      <c r="DK7" s="542"/>
      <c r="DL7" s="541">
        <v>2024</v>
      </c>
      <c r="DM7" s="541"/>
      <c r="DN7" s="541"/>
      <c r="DO7" s="541"/>
      <c r="DP7" s="541"/>
      <c r="DQ7" s="8"/>
      <c r="DR7" s="538" t="s">
        <v>355</v>
      </c>
      <c r="DS7" s="9"/>
      <c r="DT7" s="538" t="s">
        <v>5</v>
      </c>
      <c r="DU7" s="31"/>
      <c r="DV7" s="541">
        <v>2025</v>
      </c>
      <c r="DW7" s="541"/>
      <c r="DX7" s="541"/>
      <c r="DY7" s="541"/>
      <c r="DZ7" s="541"/>
      <c r="EA7" s="8"/>
      <c r="EB7" s="538" t="s">
        <v>355</v>
      </c>
      <c r="EC7" s="9"/>
      <c r="ED7" s="538" t="s">
        <v>5</v>
      </c>
      <c r="EE7" s="10"/>
      <c r="EF7" s="7">
        <v>2021</v>
      </c>
      <c r="EG7" s="542"/>
      <c r="EH7" s="541">
        <v>2022</v>
      </c>
      <c r="EI7" s="541"/>
      <c r="EJ7" s="541"/>
      <c r="EK7" s="541"/>
      <c r="EL7" s="541"/>
      <c r="EM7" s="8"/>
      <c r="EN7" s="538" t="s">
        <v>355</v>
      </c>
      <c r="EO7" s="9"/>
      <c r="EP7" s="538" t="s">
        <v>5</v>
      </c>
      <c r="EQ7" s="542"/>
      <c r="ER7" s="541">
        <v>2023</v>
      </c>
      <c r="ES7" s="541"/>
      <c r="ET7" s="541"/>
      <c r="EU7" s="541"/>
      <c r="EV7" s="541"/>
      <c r="EW7" s="8"/>
      <c r="EX7" s="538" t="s">
        <v>355</v>
      </c>
      <c r="EY7" s="9"/>
      <c r="EZ7" s="538" t="s">
        <v>5</v>
      </c>
      <c r="FA7" s="542"/>
      <c r="FB7" s="541">
        <v>2024</v>
      </c>
      <c r="FC7" s="541"/>
      <c r="FD7" s="541"/>
      <c r="FE7" s="541"/>
      <c r="FF7" s="541"/>
      <c r="FG7" s="8"/>
      <c r="FH7" s="538" t="s">
        <v>355</v>
      </c>
      <c r="FI7" s="9"/>
      <c r="FJ7" s="538" t="s">
        <v>5</v>
      </c>
      <c r="FK7" s="31"/>
      <c r="FL7" s="541">
        <v>2025</v>
      </c>
      <c r="FM7" s="541"/>
      <c r="FN7" s="541"/>
      <c r="FO7" s="541"/>
      <c r="FP7" s="541"/>
      <c r="FQ7" s="8"/>
      <c r="FR7" s="538" t="s">
        <v>355</v>
      </c>
      <c r="FS7" s="9"/>
      <c r="FT7" s="538" t="s">
        <v>5</v>
      </c>
      <c r="FU7" s="10"/>
      <c r="FV7" s="557"/>
      <c r="FW7" s="557"/>
      <c r="FX7" s="10"/>
    </row>
    <row r="8" spans="1:180" ht="31.5" customHeight="1" x14ac:dyDescent="0.25">
      <c r="A8" s="547"/>
      <c r="B8" s="538" t="s">
        <v>6</v>
      </c>
      <c r="C8" s="543"/>
      <c r="D8" s="538" t="s">
        <v>6</v>
      </c>
      <c r="E8" s="538" t="s">
        <v>356</v>
      </c>
      <c r="F8" s="539" t="s">
        <v>7</v>
      </c>
      <c r="G8" s="539"/>
      <c r="H8" s="540" t="s">
        <v>8</v>
      </c>
      <c r="I8" s="540" t="s">
        <v>71</v>
      </c>
      <c r="J8" s="540" t="s">
        <v>72</v>
      </c>
      <c r="K8" s="11"/>
      <c r="L8" s="539"/>
      <c r="M8" s="12"/>
      <c r="N8" s="539"/>
      <c r="O8" s="543"/>
      <c r="P8" s="538" t="s">
        <v>6</v>
      </c>
      <c r="Q8" s="538" t="s">
        <v>356</v>
      </c>
      <c r="R8" s="539" t="s">
        <v>7</v>
      </c>
      <c r="S8" s="539"/>
      <c r="T8" s="540" t="s">
        <v>8</v>
      </c>
      <c r="U8" s="540" t="s">
        <v>71</v>
      </c>
      <c r="V8" s="540" t="s">
        <v>72</v>
      </c>
      <c r="W8" s="11"/>
      <c r="X8" s="539"/>
      <c r="Y8" s="12"/>
      <c r="Z8" s="539"/>
      <c r="AA8" s="543"/>
      <c r="AB8" s="538" t="s">
        <v>6</v>
      </c>
      <c r="AC8" s="538" t="s">
        <v>356</v>
      </c>
      <c r="AD8" s="539" t="s">
        <v>7</v>
      </c>
      <c r="AE8" s="539"/>
      <c r="AF8" s="540" t="s">
        <v>8</v>
      </c>
      <c r="AG8" s="540" t="s">
        <v>332</v>
      </c>
      <c r="AH8" s="540" t="s">
        <v>507</v>
      </c>
      <c r="AI8" s="11"/>
      <c r="AJ8" s="539"/>
      <c r="AK8" s="12"/>
      <c r="AL8" s="539"/>
      <c r="AM8" s="10"/>
      <c r="AN8" s="538" t="s">
        <v>6</v>
      </c>
      <c r="AO8" s="538" t="s">
        <v>356</v>
      </c>
      <c r="AP8" s="539" t="s">
        <v>7</v>
      </c>
      <c r="AQ8" s="539"/>
      <c r="AR8" s="540" t="s">
        <v>8</v>
      </c>
      <c r="AS8" s="540" t="s">
        <v>332</v>
      </c>
      <c r="AT8" s="540" t="s">
        <v>507</v>
      </c>
      <c r="AU8" s="11"/>
      <c r="AV8" s="539"/>
      <c r="AW8" s="12"/>
      <c r="AX8" s="539"/>
      <c r="AY8" s="10"/>
      <c r="AZ8" s="538" t="s">
        <v>6</v>
      </c>
      <c r="BA8" s="543"/>
      <c r="BB8" s="538" t="s">
        <v>6</v>
      </c>
      <c r="BC8" s="538" t="s">
        <v>356</v>
      </c>
      <c r="BD8" s="539" t="s">
        <v>7</v>
      </c>
      <c r="BE8" s="539"/>
      <c r="BF8" s="540" t="s">
        <v>8</v>
      </c>
      <c r="BG8" s="11"/>
      <c r="BH8" s="539"/>
      <c r="BI8" s="12"/>
      <c r="BJ8" s="539"/>
      <c r="BK8" s="543"/>
      <c r="BL8" s="538" t="s">
        <v>6</v>
      </c>
      <c r="BM8" s="538" t="s">
        <v>356</v>
      </c>
      <c r="BN8" s="539" t="s">
        <v>7</v>
      </c>
      <c r="BO8" s="539"/>
      <c r="BP8" s="540" t="s">
        <v>8</v>
      </c>
      <c r="BQ8" s="11"/>
      <c r="BR8" s="539"/>
      <c r="BS8" s="12"/>
      <c r="BT8" s="539"/>
      <c r="BU8" s="543"/>
      <c r="BV8" s="538" t="s">
        <v>6</v>
      </c>
      <c r="BW8" s="538" t="s">
        <v>356</v>
      </c>
      <c r="BX8" s="539" t="s">
        <v>7</v>
      </c>
      <c r="BY8" s="539"/>
      <c r="BZ8" s="540" t="s">
        <v>8</v>
      </c>
      <c r="CA8" s="11"/>
      <c r="CB8" s="539"/>
      <c r="CC8" s="12"/>
      <c r="CD8" s="539"/>
      <c r="CE8" s="10"/>
      <c r="CF8" s="538" t="s">
        <v>6</v>
      </c>
      <c r="CG8" s="538" t="s">
        <v>356</v>
      </c>
      <c r="CH8" s="539" t="s">
        <v>7</v>
      </c>
      <c r="CI8" s="539"/>
      <c r="CJ8" s="540" t="s">
        <v>8</v>
      </c>
      <c r="CK8" s="11"/>
      <c r="CL8" s="539"/>
      <c r="CM8" s="12"/>
      <c r="CN8" s="539"/>
      <c r="CO8" s="10"/>
      <c r="CP8" s="538" t="s">
        <v>6</v>
      </c>
      <c r="CQ8" s="543"/>
      <c r="CR8" s="538" t="s">
        <v>6</v>
      </c>
      <c r="CS8" s="538" t="s">
        <v>356</v>
      </c>
      <c r="CT8" s="539" t="s">
        <v>7</v>
      </c>
      <c r="CU8" s="539"/>
      <c r="CV8" s="540" t="s">
        <v>8</v>
      </c>
      <c r="CW8" s="11"/>
      <c r="CX8" s="539"/>
      <c r="CY8" s="12"/>
      <c r="CZ8" s="539"/>
      <c r="DA8" s="543"/>
      <c r="DB8" s="538" t="s">
        <v>6</v>
      </c>
      <c r="DC8" s="538" t="s">
        <v>356</v>
      </c>
      <c r="DD8" s="539" t="s">
        <v>7</v>
      </c>
      <c r="DE8" s="539"/>
      <c r="DF8" s="540" t="s">
        <v>8</v>
      </c>
      <c r="DG8" s="11"/>
      <c r="DH8" s="539"/>
      <c r="DI8" s="12"/>
      <c r="DJ8" s="539"/>
      <c r="DK8" s="543"/>
      <c r="DL8" s="538" t="s">
        <v>6</v>
      </c>
      <c r="DM8" s="538" t="s">
        <v>356</v>
      </c>
      <c r="DN8" s="539" t="s">
        <v>7</v>
      </c>
      <c r="DO8" s="539"/>
      <c r="DP8" s="540" t="s">
        <v>8</v>
      </c>
      <c r="DQ8" s="11"/>
      <c r="DR8" s="539"/>
      <c r="DS8" s="12"/>
      <c r="DT8" s="539"/>
      <c r="DU8" s="10"/>
      <c r="DV8" s="538" t="s">
        <v>6</v>
      </c>
      <c r="DW8" s="538" t="s">
        <v>356</v>
      </c>
      <c r="DX8" s="539" t="s">
        <v>7</v>
      </c>
      <c r="DY8" s="539"/>
      <c r="DZ8" s="540" t="s">
        <v>8</v>
      </c>
      <c r="EA8" s="11"/>
      <c r="EB8" s="539"/>
      <c r="EC8" s="12"/>
      <c r="ED8" s="539"/>
      <c r="EE8" s="10"/>
      <c r="EF8" s="538" t="s">
        <v>6</v>
      </c>
      <c r="EG8" s="543"/>
      <c r="EH8" s="538" t="s">
        <v>6</v>
      </c>
      <c r="EI8" s="538" t="s">
        <v>356</v>
      </c>
      <c r="EJ8" s="539" t="s">
        <v>7</v>
      </c>
      <c r="EK8" s="539"/>
      <c r="EL8" s="540" t="s">
        <v>8</v>
      </c>
      <c r="EM8" s="11"/>
      <c r="EN8" s="539"/>
      <c r="EO8" s="12"/>
      <c r="EP8" s="539"/>
      <c r="EQ8" s="543"/>
      <c r="ER8" s="538" t="s">
        <v>6</v>
      </c>
      <c r="ES8" s="538" t="s">
        <v>356</v>
      </c>
      <c r="ET8" s="539" t="s">
        <v>7</v>
      </c>
      <c r="EU8" s="539"/>
      <c r="EV8" s="540" t="s">
        <v>8</v>
      </c>
      <c r="EW8" s="11"/>
      <c r="EX8" s="539"/>
      <c r="EY8" s="12"/>
      <c r="EZ8" s="539"/>
      <c r="FA8" s="543"/>
      <c r="FB8" s="538" t="s">
        <v>6</v>
      </c>
      <c r="FC8" s="538" t="s">
        <v>356</v>
      </c>
      <c r="FD8" s="539" t="s">
        <v>7</v>
      </c>
      <c r="FE8" s="539"/>
      <c r="FF8" s="540" t="s">
        <v>8</v>
      </c>
      <c r="FG8" s="11"/>
      <c r="FH8" s="539"/>
      <c r="FI8" s="12"/>
      <c r="FJ8" s="539"/>
      <c r="FK8" s="10"/>
      <c r="FL8" s="538" t="s">
        <v>6</v>
      </c>
      <c r="FM8" s="538" t="s">
        <v>356</v>
      </c>
      <c r="FN8" s="539" t="s">
        <v>7</v>
      </c>
      <c r="FO8" s="539"/>
      <c r="FP8" s="540" t="s">
        <v>8</v>
      </c>
      <c r="FQ8" s="11"/>
      <c r="FR8" s="539"/>
      <c r="FS8" s="12"/>
      <c r="FT8" s="539"/>
      <c r="FU8" s="10"/>
      <c r="FV8" s="557"/>
      <c r="FW8" s="557"/>
      <c r="FX8" s="10"/>
    </row>
    <row r="9" spans="1:180" ht="25.5" customHeight="1" x14ac:dyDescent="0.25">
      <c r="A9" s="548"/>
      <c r="B9" s="539"/>
      <c r="C9" s="544"/>
      <c r="D9" s="539"/>
      <c r="E9" s="539"/>
      <c r="F9" s="14" t="s">
        <v>9</v>
      </c>
      <c r="G9" s="14" t="s">
        <v>10</v>
      </c>
      <c r="H9" s="539"/>
      <c r="I9" s="539"/>
      <c r="J9" s="539"/>
      <c r="K9" s="15"/>
      <c r="L9" s="14" t="s">
        <v>11</v>
      </c>
      <c r="M9" s="14"/>
      <c r="N9" s="14" t="s">
        <v>11</v>
      </c>
      <c r="O9" s="544"/>
      <c r="P9" s="539"/>
      <c r="Q9" s="539"/>
      <c r="R9" s="14" t="s">
        <v>9</v>
      </c>
      <c r="S9" s="14" t="s">
        <v>10</v>
      </c>
      <c r="T9" s="539"/>
      <c r="U9" s="539"/>
      <c r="V9" s="539"/>
      <c r="W9" s="15"/>
      <c r="X9" s="14" t="s">
        <v>467</v>
      </c>
      <c r="Y9" s="14"/>
      <c r="Z9" s="14" t="s">
        <v>467</v>
      </c>
      <c r="AA9" s="544"/>
      <c r="AB9" s="539"/>
      <c r="AC9" s="539"/>
      <c r="AD9" s="14" t="s">
        <v>9</v>
      </c>
      <c r="AE9" s="14" t="s">
        <v>10</v>
      </c>
      <c r="AF9" s="539"/>
      <c r="AG9" s="539"/>
      <c r="AH9" s="539"/>
      <c r="AI9" s="15"/>
      <c r="AJ9" s="14" t="s">
        <v>504</v>
      </c>
      <c r="AK9" s="14"/>
      <c r="AL9" s="14" t="s">
        <v>504</v>
      </c>
      <c r="AM9" s="13"/>
      <c r="AN9" s="539"/>
      <c r="AO9" s="539"/>
      <c r="AP9" s="14" t="s">
        <v>9</v>
      </c>
      <c r="AQ9" s="14" t="s">
        <v>10</v>
      </c>
      <c r="AR9" s="539"/>
      <c r="AS9" s="539"/>
      <c r="AT9" s="539"/>
      <c r="AU9" s="15"/>
      <c r="AV9" s="14" t="s">
        <v>578</v>
      </c>
      <c r="AW9" s="14"/>
      <c r="AX9" s="14" t="s">
        <v>578</v>
      </c>
      <c r="AY9" s="13"/>
      <c r="AZ9" s="539"/>
      <c r="BA9" s="544"/>
      <c r="BB9" s="539"/>
      <c r="BC9" s="539"/>
      <c r="BD9" s="14" t="s">
        <v>9</v>
      </c>
      <c r="BE9" s="14" t="s">
        <v>10</v>
      </c>
      <c r="BF9" s="539"/>
      <c r="BG9" s="15"/>
      <c r="BH9" s="14" t="s">
        <v>11</v>
      </c>
      <c r="BI9" s="14"/>
      <c r="BJ9" s="14" t="s">
        <v>11</v>
      </c>
      <c r="BK9" s="544"/>
      <c r="BL9" s="539"/>
      <c r="BM9" s="539"/>
      <c r="BN9" s="14" t="s">
        <v>9</v>
      </c>
      <c r="BO9" s="14" t="s">
        <v>10</v>
      </c>
      <c r="BP9" s="539"/>
      <c r="BQ9" s="15"/>
      <c r="BR9" s="14" t="s">
        <v>467</v>
      </c>
      <c r="BS9" s="14"/>
      <c r="BT9" s="14" t="s">
        <v>467</v>
      </c>
      <c r="BU9" s="544"/>
      <c r="BV9" s="539"/>
      <c r="BW9" s="539"/>
      <c r="BX9" s="14" t="s">
        <v>9</v>
      </c>
      <c r="BY9" s="14" t="s">
        <v>10</v>
      </c>
      <c r="BZ9" s="539"/>
      <c r="CA9" s="15"/>
      <c r="CB9" s="14" t="s">
        <v>504</v>
      </c>
      <c r="CC9" s="14"/>
      <c r="CD9" s="14" t="s">
        <v>504</v>
      </c>
      <c r="CE9" s="13"/>
      <c r="CF9" s="539"/>
      <c r="CG9" s="539"/>
      <c r="CH9" s="14" t="s">
        <v>9</v>
      </c>
      <c r="CI9" s="14" t="s">
        <v>10</v>
      </c>
      <c r="CJ9" s="539"/>
      <c r="CK9" s="15"/>
      <c r="CL9" s="14" t="s">
        <v>578</v>
      </c>
      <c r="CM9" s="14"/>
      <c r="CN9" s="14" t="s">
        <v>578</v>
      </c>
      <c r="CO9" s="13"/>
      <c r="CP9" s="539"/>
      <c r="CQ9" s="544"/>
      <c r="CR9" s="539"/>
      <c r="CS9" s="539"/>
      <c r="CT9" s="14" t="s">
        <v>9</v>
      </c>
      <c r="CU9" s="14" t="s">
        <v>10</v>
      </c>
      <c r="CV9" s="539"/>
      <c r="CW9" s="15"/>
      <c r="CX9" s="14" t="s">
        <v>11</v>
      </c>
      <c r="CY9" s="14"/>
      <c r="CZ9" s="14" t="s">
        <v>11</v>
      </c>
      <c r="DA9" s="544"/>
      <c r="DB9" s="539"/>
      <c r="DC9" s="539"/>
      <c r="DD9" s="14" t="s">
        <v>9</v>
      </c>
      <c r="DE9" s="14" t="s">
        <v>10</v>
      </c>
      <c r="DF9" s="539"/>
      <c r="DG9" s="15"/>
      <c r="DH9" s="14" t="s">
        <v>467</v>
      </c>
      <c r="DI9" s="14"/>
      <c r="DJ9" s="14" t="s">
        <v>467</v>
      </c>
      <c r="DK9" s="544"/>
      <c r="DL9" s="539"/>
      <c r="DM9" s="539"/>
      <c r="DN9" s="14" t="s">
        <v>9</v>
      </c>
      <c r="DO9" s="14" t="s">
        <v>10</v>
      </c>
      <c r="DP9" s="539"/>
      <c r="DQ9" s="15"/>
      <c r="DR9" s="14" t="s">
        <v>504</v>
      </c>
      <c r="DS9" s="14"/>
      <c r="DT9" s="14" t="s">
        <v>504</v>
      </c>
      <c r="DU9" s="13"/>
      <c r="DV9" s="539"/>
      <c r="DW9" s="539"/>
      <c r="DX9" s="14" t="s">
        <v>9</v>
      </c>
      <c r="DY9" s="14" t="s">
        <v>10</v>
      </c>
      <c r="DZ9" s="539"/>
      <c r="EA9" s="15"/>
      <c r="EB9" s="14" t="s">
        <v>578</v>
      </c>
      <c r="EC9" s="14"/>
      <c r="ED9" s="14" t="s">
        <v>578</v>
      </c>
      <c r="EE9" s="13"/>
      <c r="EF9" s="539"/>
      <c r="EG9" s="544"/>
      <c r="EH9" s="539"/>
      <c r="EI9" s="539"/>
      <c r="EJ9" s="14" t="s">
        <v>9</v>
      </c>
      <c r="EK9" s="14" t="s">
        <v>10</v>
      </c>
      <c r="EL9" s="539"/>
      <c r="EM9" s="15"/>
      <c r="EN9" s="14" t="s">
        <v>11</v>
      </c>
      <c r="EO9" s="14"/>
      <c r="EP9" s="14" t="s">
        <v>11</v>
      </c>
      <c r="EQ9" s="544"/>
      <c r="ER9" s="539"/>
      <c r="ES9" s="539"/>
      <c r="ET9" s="14" t="s">
        <v>9</v>
      </c>
      <c r="EU9" s="14" t="s">
        <v>10</v>
      </c>
      <c r="EV9" s="539"/>
      <c r="EW9" s="15"/>
      <c r="EX9" s="14" t="s">
        <v>467</v>
      </c>
      <c r="EY9" s="14"/>
      <c r="EZ9" s="14" t="s">
        <v>467</v>
      </c>
      <c r="FA9" s="544"/>
      <c r="FB9" s="539"/>
      <c r="FC9" s="539"/>
      <c r="FD9" s="14" t="s">
        <v>9</v>
      </c>
      <c r="FE9" s="14" t="s">
        <v>10</v>
      </c>
      <c r="FF9" s="539"/>
      <c r="FG9" s="15"/>
      <c r="FH9" s="14" t="s">
        <v>504</v>
      </c>
      <c r="FI9" s="14"/>
      <c r="FJ9" s="14" t="s">
        <v>504</v>
      </c>
      <c r="FK9" s="13"/>
      <c r="FL9" s="539"/>
      <c r="FM9" s="539"/>
      <c r="FN9" s="14" t="s">
        <v>9</v>
      </c>
      <c r="FO9" s="14" t="s">
        <v>10</v>
      </c>
      <c r="FP9" s="539"/>
      <c r="FQ9" s="15"/>
      <c r="FR9" s="14" t="s">
        <v>578</v>
      </c>
      <c r="FS9" s="14"/>
      <c r="FT9" s="14" t="s">
        <v>578</v>
      </c>
      <c r="FU9" s="13"/>
      <c r="FV9" s="552"/>
      <c r="FW9" s="552"/>
      <c r="FX9" s="13"/>
    </row>
    <row r="10" spans="1:180" ht="7.5" customHeight="1" x14ac:dyDescent="0.25">
      <c r="A10" s="16"/>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s="32"/>
      <c r="DU10" s="32"/>
      <c r="DV10" s="32"/>
      <c r="DW10" s="32"/>
      <c r="DX10" s="32"/>
      <c r="DY10" s="32"/>
      <c r="DZ10" s="32"/>
      <c r="EA10" s="32"/>
      <c r="EB10" s="32"/>
      <c r="EC10" s="32"/>
      <c r="ED10" s="32"/>
      <c r="EE10" s="32"/>
      <c r="EF10" s="32"/>
      <c r="EG10" s="32"/>
      <c r="EH10" s="32"/>
      <c r="EI10" s="32"/>
      <c r="EJ10" s="32"/>
      <c r="EK10" s="32"/>
      <c r="EL10" s="32"/>
      <c r="EM10" s="32"/>
      <c r="EN10" s="32"/>
      <c r="EO10" s="32"/>
      <c r="EP10" s="32"/>
      <c r="EQ10" s="32"/>
      <c r="ER10" s="32"/>
      <c r="ES10" s="32"/>
      <c r="ET10" s="32"/>
      <c r="EU10" s="32"/>
      <c r="EV10" s="32"/>
      <c r="EW10" s="32"/>
      <c r="EX10" s="32"/>
      <c r="EY10" s="32"/>
      <c r="EZ10" s="32"/>
      <c r="FA10" s="32"/>
      <c r="FB10" s="32"/>
      <c r="FC10" s="32"/>
      <c r="FD10" s="32"/>
      <c r="FE10" s="32"/>
      <c r="FF10" s="32"/>
      <c r="FG10" s="32"/>
      <c r="FH10" s="32"/>
      <c r="FI10" s="32"/>
      <c r="FJ10" s="32"/>
      <c r="FK10" s="32"/>
      <c r="FL10" s="32"/>
      <c r="FM10" s="32"/>
      <c r="FN10" s="32"/>
      <c r="FO10" s="32"/>
      <c r="FP10" s="32"/>
      <c r="FQ10" s="32"/>
      <c r="FR10" s="32"/>
      <c r="FS10" s="32"/>
      <c r="FT10" s="32"/>
      <c r="FU10" s="32"/>
      <c r="FV10" s="32"/>
      <c r="FW10" s="32"/>
      <c r="FX10" s="32"/>
    </row>
    <row r="11" spans="1:180" s="382" customFormat="1" ht="15" customHeight="1" x14ac:dyDescent="0.35">
      <c r="A11" s="389" t="s">
        <v>146</v>
      </c>
      <c r="B11" s="284">
        <v>98.692061431322969</v>
      </c>
      <c r="C11" s="368"/>
      <c r="D11" s="397">
        <v>98.49407493906746</v>
      </c>
      <c r="E11" s="397">
        <v>0.22115737018651382</v>
      </c>
      <c r="F11" s="397">
        <v>98.060439332257104</v>
      </c>
      <c r="G11" s="397">
        <v>98.927710545877829</v>
      </c>
      <c r="H11" s="397">
        <v>0.22453875557827307</v>
      </c>
      <c r="I11" s="403">
        <v>9298.9974490001514</v>
      </c>
      <c r="J11" s="403">
        <v>21601</v>
      </c>
      <c r="K11" s="397"/>
      <c r="L11" s="397">
        <v>-0.19798649225550946</v>
      </c>
      <c r="M11" s="397"/>
      <c r="N11" s="397" t="s">
        <v>463</v>
      </c>
      <c r="O11" s="397"/>
      <c r="P11" s="397">
        <v>98.575309344006186</v>
      </c>
      <c r="Q11" s="397">
        <v>0.20455488446996967</v>
      </c>
      <c r="R11" s="397">
        <v>98.174227212198289</v>
      </c>
      <c r="S11" s="397">
        <v>98.976391475814097</v>
      </c>
      <c r="T11" s="397">
        <v>0.20751127826149451</v>
      </c>
      <c r="U11" s="403">
        <v>8762.9881950000781</v>
      </c>
      <c r="V11" s="403">
        <v>20822</v>
      </c>
      <c r="W11" s="397"/>
      <c r="X11" s="397">
        <v>8.1234404938726357E-2</v>
      </c>
      <c r="Y11" s="397" t="s">
        <v>463</v>
      </c>
      <c r="Z11" s="397" t="s">
        <v>463</v>
      </c>
      <c r="AA11" s="397"/>
      <c r="AB11" s="397">
        <v>98.871450838023463</v>
      </c>
      <c r="AC11" s="397">
        <v>0.11850387980283314</v>
      </c>
      <c r="AD11" s="397">
        <v>98.639093379989191</v>
      </c>
      <c r="AE11" s="397">
        <v>99.10380829605775</v>
      </c>
      <c r="AF11" s="397">
        <v>0.11985651954978649</v>
      </c>
      <c r="AG11" s="403">
        <v>7814.2996310000071</v>
      </c>
      <c r="AH11" s="403">
        <v>19737</v>
      </c>
      <c r="AI11" s="397"/>
      <c r="AJ11" s="397">
        <v>0.3</v>
      </c>
      <c r="AK11" s="397"/>
      <c r="AL11" s="397" t="s">
        <v>463</v>
      </c>
      <c r="AM11" s="397"/>
      <c r="AN11" s="397">
        <v>98.258731613452113</v>
      </c>
      <c r="AO11" s="397">
        <v>0.43543664999603449</v>
      </c>
      <c r="AP11" s="397">
        <v>97.404943167947337</v>
      </c>
      <c r="AQ11" s="397">
        <v>99.112520058956889</v>
      </c>
      <c r="AR11" s="397">
        <v>0.44315313544757895</v>
      </c>
      <c r="AS11" s="403">
        <v>7215.7612789999584</v>
      </c>
      <c r="AT11" s="403">
        <v>18825</v>
      </c>
      <c r="AU11" s="397"/>
      <c r="AV11" s="397">
        <v>-0.6127192245713502</v>
      </c>
      <c r="AW11" s="397"/>
      <c r="AX11" s="397" t="s">
        <v>463</v>
      </c>
      <c r="AY11" s="397"/>
      <c r="AZ11" s="404">
        <v>49.201328545889403</v>
      </c>
      <c r="BA11" s="397"/>
      <c r="BB11" s="397">
        <v>46.59624653022599</v>
      </c>
      <c r="BC11" s="397">
        <v>0.51360321053324598</v>
      </c>
      <c r="BD11" s="397">
        <v>45.58919589607671</v>
      </c>
      <c r="BE11" s="397">
        <v>47.603297164375263</v>
      </c>
      <c r="BF11" s="397">
        <v>1.1022415940736399</v>
      </c>
      <c r="BG11" s="397"/>
      <c r="BH11" s="397">
        <v>-2.6050820156634131</v>
      </c>
      <c r="BI11" s="397"/>
      <c r="BJ11" s="397" t="s">
        <v>465</v>
      </c>
      <c r="BK11" s="397"/>
      <c r="BL11" s="397">
        <v>47.99166767656866</v>
      </c>
      <c r="BM11" s="397">
        <v>0.54992135650840013</v>
      </c>
      <c r="BN11" s="397">
        <v>46.913406306440073</v>
      </c>
      <c r="BO11" s="397">
        <v>49.069929046697247</v>
      </c>
      <c r="BP11" s="397">
        <v>1.1458684041040159</v>
      </c>
      <c r="BQ11" s="397"/>
      <c r="BR11" s="397">
        <v>1.3954211463426702</v>
      </c>
      <c r="BS11" s="397"/>
      <c r="BT11" s="397" t="s">
        <v>466</v>
      </c>
      <c r="BU11" s="397"/>
      <c r="BV11" s="397">
        <v>47.571865655325453</v>
      </c>
      <c r="BW11" s="397">
        <v>0.55119575152645006</v>
      </c>
      <c r="BX11" s="397">
        <v>46.491104047207017</v>
      </c>
      <c r="BY11" s="397">
        <v>48.65262726344389</v>
      </c>
      <c r="BZ11" s="397">
        <v>1.1586591022518502</v>
      </c>
      <c r="CA11" s="397"/>
      <c r="CB11" s="397">
        <v>-0.4</v>
      </c>
      <c r="CC11" s="397"/>
      <c r="CD11" s="397" t="s">
        <v>463</v>
      </c>
      <c r="CE11" s="397"/>
      <c r="CF11" s="397">
        <v>48.270991370002605</v>
      </c>
      <c r="CG11" s="397">
        <v>0.53490013748629528</v>
      </c>
      <c r="CH11" s="397">
        <v>47.222178368784625</v>
      </c>
      <c r="CI11" s="397">
        <v>49.319804371220592</v>
      </c>
      <c r="CJ11" s="397">
        <v>1.1081192291789188</v>
      </c>
      <c r="CK11" s="397"/>
      <c r="CL11" s="397">
        <v>0.69912571467715168</v>
      </c>
      <c r="CM11" s="397"/>
      <c r="CN11" s="397" t="s">
        <v>463</v>
      </c>
      <c r="CO11" s="397"/>
      <c r="CP11" s="404">
        <v>91.782538846945599</v>
      </c>
      <c r="CQ11" s="397"/>
      <c r="CR11" s="397">
        <v>92.167782705685951</v>
      </c>
      <c r="CS11" s="397">
        <v>0.27944407699279583</v>
      </c>
      <c r="CT11" s="397">
        <v>91.619861023785489</v>
      </c>
      <c r="CU11" s="397">
        <v>92.715704387586413</v>
      </c>
      <c r="CV11" s="397">
        <v>0.30319062560626897</v>
      </c>
      <c r="CW11" s="397"/>
      <c r="CX11" s="397">
        <v>0.40000000000000568</v>
      </c>
      <c r="CY11" s="397"/>
      <c r="CZ11" s="397" t="s">
        <v>463</v>
      </c>
      <c r="DA11" s="397"/>
      <c r="DB11" s="397">
        <v>92.442633435466533</v>
      </c>
      <c r="DC11" s="397">
        <v>0.2721690211965031</v>
      </c>
      <c r="DD11" s="397">
        <v>91.908976507564674</v>
      </c>
      <c r="DE11" s="397">
        <v>92.976290363368392</v>
      </c>
      <c r="DF11" s="397">
        <v>0.29441937240624166</v>
      </c>
      <c r="DG11" s="397"/>
      <c r="DH11" s="397">
        <v>0.27485072978058156</v>
      </c>
      <c r="DI11" s="397" t="s">
        <v>463</v>
      </c>
      <c r="DJ11" s="397" t="s">
        <v>463</v>
      </c>
      <c r="DK11" s="397"/>
      <c r="DL11" s="397">
        <v>91.547518308897992</v>
      </c>
      <c r="DM11" s="397">
        <v>0.29482928177954559</v>
      </c>
      <c r="DN11" s="397">
        <v>90.969429367149004</v>
      </c>
      <c r="DO11" s="397">
        <v>92.125607250646979</v>
      </c>
      <c r="DP11" s="397">
        <v>0.32205054514393056</v>
      </c>
      <c r="DQ11" s="397"/>
      <c r="DR11" s="397">
        <v>-0.9</v>
      </c>
      <c r="DS11" s="397"/>
      <c r="DT11" s="397" t="s">
        <v>464</v>
      </c>
      <c r="DU11" s="397"/>
      <c r="DV11" s="397">
        <v>92.017559324521031</v>
      </c>
      <c r="DW11" s="397">
        <v>0.33328709762566378</v>
      </c>
      <c r="DX11" s="397">
        <v>91.364061939437704</v>
      </c>
      <c r="DY11" s="397">
        <v>92.671056709604343</v>
      </c>
      <c r="DZ11" s="397">
        <v>0.36219945418270705</v>
      </c>
      <c r="EA11" s="397"/>
      <c r="EB11" s="397">
        <v>0.47004101562303902</v>
      </c>
      <c r="EC11" s="397"/>
      <c r="ED11" s="397" t="s">
        <v>463</v>
      </c>
      <c r="EE11" s="397"/>
      <c r="EF11" s="404">
        <v>44.999839669499913</v>
      </c>
      <c r="EG11" s="397"/>
      <c r="EH11" s="397">
        <v>46.305742256152378</v>
      </c>
      <c r="EI11" s="397">
        <v>0.51006444985002175</v>
      </c>
      <c r="EJ11" s="397">
        <v>45.305630268641316</v>
      </c>
      <c r="EK11" s="397">
        <v>47.30585424366344</v>
      </c>
      <c r="EL11" s="397">
        <v>1.101514466669093</v>
      </c>
      <c r="EM11" s="397"/>
      <c r="EN11" s="397">
        <v>1.2999999999999972</v>
      </c>
      <c r="EO11" s="397"/>
      <c r="EP11" s="397" t="s">
        <v>466</v>
      </c>
      <c r="EQ11" s="397"/>
      <c r="ER11" s="397">
        <v>44.106484365853518</v>
      </c>
      <c r="ES11" s="397">
        <v>0.54337664993949208</v>
      </c>
      <c r="ET11" s="397">
        <v>43.041055565670725</v>
      </c>
      <c r="EU11" s="397">
        <v>45.171913166036312</v>
      </c>
      <c r="EV11" s="397">
        <v>1.2319654530438273</v>
      </c>
      <c r="EW11" s="397"/>
      <c r="EX11" s="397">
        <v>-2.1992578902988598</v>
      </c>
      <c r="EY11" s="397"/>
      <c r="EZ11" s="397" t="s">
        <v>465</v>
      </c>
      <c r="FA11" s="397"/>
      <c r="FB11" s="397">
        <v>43.710724292839082</v>
      </c>
      <c r="FC11" s="397">
        <v>0.54032963660739919</v>
      </c>
      <c r="FD11" s="397">
        <v>42.651268509015175</v>
      </c>
      <c r="FE11" s="397">
        <v>44.770180076662989</v>
      </c>
      <c r="FF11" s="397">
        <v>1.2361488978939632</v>
      </c>
      <c r="FG11" s="397"/>
      <c r="FH11" s="397">
        <v>-0.4</v>
      </c>
      <c r="FI11" s="397"/>
      <c r="FJ11" s="397" t="s">
        <v>463</v>
      </c>
      <c r="FK11" s="397"/>
      <c r="FL11" s="397">
        <v>42.649881416753388</v>
      </c>
      <c r="FM11" s="397">
        <v>0.54024121747961584</v>
      </c>
      <c r="FN11" s="397">
        <v>41.590595817483987</v>
      </c>
      <c r="FO11" s="397">
        <v>43.709167016022789</v>
      </c>
      <c r="FP11" s="397">
        <v>1.2666886742325212</v>
      </c>
      <c r="FQ11" s="397"/>
      <c r="FR11" s="397">
        <v>-1.0608428760856938</v>
      </c>
      <c r="FS11" s="397"/>
      <c r="FT11" s="397" t="s">
        <v>463</v>
      </c>
      <c r="FU11" s="397"/>
      <c r="FV11" s="403">
        <v>6393.3010559999257</v>
      </c>
      <c r="FW11" s="403">
        <v>16794</v>
      </c>
      <c r="FX11" s="410"/>
    </row>
    <row r="12" spans="1:180" ht="9" customHeight="1" x14ac:dyDescent="0.25">
      <c r="A12" s="16"/>
      <c r="B12" s="32"/>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c r="EG12" s="32"/>
      <c r="EH12" s="32"/>
      <c r="EI12" s="32"/>
      <c r="EJ12" s="32"/>
      <c r="EK12" s="32"/>
      <c r="EL12" s="32"/>
      <c r="EM12" s="32"/>
      <c r="EN12" s="32"/>
      <c r="EO12" s="32"/>
      <c r="EP12" s="32"/>
      <c r="EQ12" s="32"/>
      <c r="ER12" s="32"/>
      <c r="ES12" s="32"/>
      <c r="ET12" s="32"/>
      <c r="EU12" s="32"/>
      <c r="EV12" s="32"/>
      <c r="EW12" s="32"/>
      <c r="EX12" s="32"/>
      <c r="EY12" s="32"/>
      <c r="EZ12" s="32"/>
      <c r="FA12" s="32"/>
      <c r="FB12" s="32"/>
      <c r="FC12" s="32"/>
      <c r="FD12" s="32"/>
      <c r="FE12" s="32"/>
      <c r="FF12" s="32"/>
      <c r="FG12" s="32"/>
      <c r="FH12" s="32"/>
      <c r="FI12" s="32"/>
      <c r="FJ12" s="32"/>
      <c r="FK12" s="32"/>
      <c r="FL12" s="32"/>
      <c r="FM12" s="32"/>
      <c r="FN12" s="32"/>
      <c r="FO12" s="32"/>
      <c r="FP12" s="32"/>
      <c r="FQ12" s="32"/>
      <c r="FR12" s="32"/>
      <c r="FS12" s="32"/>
      <c r="FT12" s="32"/>
      <c r="FU12" s="32"/>
      <c r="FV12" s="32"/>
      <c r="FW12" s="32"/>
      <c r="FX12" s="32"/>
    </row>
    <row r="13" spans="1:180" s="69" customFormat="1" ht="13.5" customHeight="1" x14ac:dyDescent="0.25">
      <c r="A13" s="35" t="s">
        <v>1</v>
      </c>
      <c r="B13" s="59"/>
      <c r="C13" s="59"/>
      <c r="D13" s="400"/>
      <c r="E13" s="400"/>
      <c r="F13" s="400"/>
      <c r="G13" s="400"/>
      <c r="H13" s="400"/>
      <c r="I13" s="400"/>
      <c r="J13" s="400"/>
      <c r="K13" s="400"/>
      <c r="L13" s="400"/>
      <c r="M13" s="400"/>
      <c r="N13" s="400"/>
      <c r="O13" s="400"/>
      <c r="P13" s="400"/>
      <c r="Q13" s="400"/>
      <c r="R13" s="400"/>
      <c r="S13" s="400"/>
      <c r="T13" s="400"/>
      <c r="U13" s="400"/>
      <c r="V13" s="400"/>
      <c r="W13" s="400"/>
      <c r="X13" s="400"/>
      <c r="Y13" s="400"/>
      <c r="Z13" s="400"/>
      <c r="AA13" s="400"/>
      <c r="AB13" s="411"/>
      <c r="AC13" s="411"/>
      <c r="AD13" s="411"/>
      <c r="AE13" s="411"/>
      <c r="AF13" s="411"/>
      <c r="AG13" s="412"/>
      <c r="AH13" s="412"/>
      <c r="AI13" s="411"/>
      <c r="AJ13" s="411"/>
      <c r="AK13" s="411"/>
      <c r="AL13" s="411"/>
      <c r="AM13" s="400"/>
      <c r="AN13" s="411"/>
      <c r="AO13" s="411"/>
      <c r="AP13" s="411"/>
      <c r="AQ13" s="411"/>
      <c r="AR13" s="411"/>
      <c r="AS13" s="412"/>
      <c r="AT13" s="412"/>
      <c r="AU13" s="411"/>
      <c r="AV13" s="411"/>
      <c r="AW13" s="411"/>
      <c r="AX13" s="411"/>
      <c r="AY13" s="400"/>
      <c r="AZ13" s="400"/>
      <c r="BA13" s="400"/>
      <c r="BB13" s="400"/>
      <c r="BC13" s="400"/>
      <c r="BD13" s="400"/>
      <c r="BE13" s="400"/>
      <c r="BF13" s="400"/>
      <c r="BG13" s="400"/>
      <c r="BH13" s="400"/>
      <c r="BI13" s="400"/>
      <c r="BJ13" s="400"/>
      <c r="BK13" s="400"/>
      <c r="BL13" s="400"/>
      <c r="BM13" s="400"/>
      <c r="BN13" s="400"/>
      <c r="BO13" s="400"/>
      <c r="BP13" s="400"/>
      <c r="BQ13" s="400"/>
      <c r="BR13" s="400"/>
      <c r="BS13" s="400"/>
      <c r="BT13" s="400"/>
      <c r="BU13" s="400"/>
      <c r="BV13" s="400"/>
      <c r="BW13" s="400"/>
      <c r="BX13" s="400"/>
      <c r="BY13" s="400"/>
      <c r="BZ13" s="400"/>
      <c r="CA13" s="400"/>
      <c r="CB13" s="400"/>
      <c r="CC13" s="400"/>
      <c r="CD13" s="400"/>
      <c r="CE13" s="400"/>
      <c r="CF13" s="400"/>
      <c r="CG13" s="400"/>
      <c r="CH13" s="400"/>
      <c r="CI13" s="400"/>
      <c r="CJ13" s="400"/>
      <c r="CK13" s="400"/>
      <c r="CL13" s="400"/>
      <c r="CM13" s="400"/>
      <c r="CN13" s="400"/>
      <c r="CO13" s="400"/>
      <c r="CP13" s="400"/>
      <c r="CQ13" s="400"/>
      <c r="CR13" s="400"/>
      <c r="CS13" s="400"/>
      <c r="CT13" s="400"/>
      <c r="CU13" s="400"/>
      <c r="CV13" s="400"/>
      <c r="CW13" s="400"/>
      <c r="CX13" s="400"/>
      <c r="CY13" s="400"/>
      <c r="CZ13" s="400"/>
      <c r="DA13" s="400"/>
      <c r="DB13" s="400"/>
      <c r="DC13" s="400"/>
      <c r="DD13" s="400"/>
      <c r="DE13" s="400"/>
      <c r="DF13" s="400"/>
      <c r="DG13" s="400"/>
      <c r="DH13" s="400"/>
      <c r="DI13" s="400"/>
      <c r="DJ13" s="400"/>
      <c r="DK13" s="400"/>
      <c r="DL13" s="400"/>
      <c r="DM13" s="400"/>
      <c r="DN13" s="400"/>
      <c r="DO13" s="400"/>
      <c r="DP13" s="400"/>
      <c r="DQ13" s="400"/>
      <c r="DR13" s="400"/>
      <c r="DS13" s="400"/>
      <c r="DT13" s="400"/>
      <c r="DU13" s="400"/>
      <c r="DV13" s="400"/>
      <c r="DW13" s="400"/>
      <c r="DX13" s="400"/>
      <c r="DY13" s="400"/>
      <c r="DZ13" s="400"/>
      <c r="EA13" s="400"/>
      <c r="EB13" s="400"/>
      <c r="EC13" s="400"/>
      <c r="ED13" s="400"/>
      <c r="EE13" s="400"/>
      <c r="EF13" s="400"/>
      <c r="EG13" s="400"/>
      <c r="EH13" s="400"/>
      <c r="EI13" s="400"/>
      <c r="EJ13" s="400"/>
      <c r="EK13" s="400"/>
      <c r="EL13" s="400"/>
      <c r="EM13" s="400"/>
      <c r="EN13" s="400"/>
      <c r="EO13" s="400"/>
      <c r="EP13" s="400"/>
      <c r="EQ13" s="400"/>
      <c r="ER13" s="400"/>
      <c r="ES13" s="400"/>
      <c r="ET13" s="400"/>
      <c r="EU13" s="400"/>
      <c r="EV13" s="400"/>
      <c r="EW13" s="400"/>
      <c r="EX13" s="400"/>
      <c r="EY13" s="400"/>
      <c r="EZ13" s="400"/>
      <c r="FA13" s="400"/>
      <c r="FB13" s="400"/>
      <c r="FC13" s="400"/>
      <c r="FD13" s="400"/>
      <c r="FE13" s="400"/>
      <c r="FF13" s="400"/>
      <c r="FG13" s="400"/>
      <c r="FH13" s="400"/>
      <c r="FI13" s="400"/>
      <c r="FJ13" s="400"/>
      <c r="FK13" s="400"/>
      <c r="FL13" s="400"/>
      <c r="FM13" s="400"/>
      <c r="FN13" s="400"/>
      <c r="FO13" s="400"/>
      <c r="FP13" s="400"/>
      <c r="FQ13" s="400"/>
      <c r="FR13" s="400"/>
      <c r="FS13" s="400"/>
      <c r="FT13" s="400"/>
      <c r="FU13" s="400"/>
      <c r="FV13" s="413"/>
      <c r="FW13" s="413"/>
      <c r="FX13" s="400"/>
    </row>
    <row r="14" spans="1:180" s="69" customFormat="1" ht="13.5" customHeight="1" x14ac:dyDescent="0.25">
      <c r="A14" s="36" t="s">
        <v>43</v>
      </c>
      <c r="B14" s="34">
        <v>98.743416678245936</v>
      </c>
      <c r="C14" s="58"/>
      <c r="D14" s="401">
        <v>98.451812261810375</v>
      </c>
      <c r="E14" s="401">
        <v>0.28069586403058239</v>
      </c>
      <c r="F14" s="401">
        <v>97.901436205044064</v>
      </c>
      <c r="G14" s="401">
        <v>99.002188318576685</v>
      </c>
      <c r="H14" s="401">
        <v>0.28510990055128194</v>
      </c>
      <c r="I14" s="405">
        <v>6952.9722620001403</v>
      </c>
      <c r="J14" s="405">
        <v>14725</v>
      </c>
      <c r="K14" s="401"/>
      <c r="L14" s="401">
        <v>-0.29160441643556112</v>
      </c>
      <c r="M14" s="401"/>
      <c r="N14" s="401" t="s">
        <v>463</v>
      </c>
      <c r="O14" s="401"/>
      <c r="P14" s="401">
        <v>98.523372352129371</v>
      </c>
      <c r="Q14" s="401">
        <v>0.25723906459277529</v>
      </c>
      <c r="R14" s="401">
        <v>98.018989419996117</v>
      </c>
      <c r="S14" s="401">
        <v>99.027755284262625</v>
      </c>
      <c r="T14" s="401">
        <v>0.26109445753986682</v>
      </c>
      <c r="U14" s="405">
        <v>6531.0451920000105</v>
      </c>
      <c r="V14" s="405">
        <v>14592</v>
      </c>
      <c r="W14" s="401"/>
      <c r="X14" s="401">
        <v>7.1560090318996572E-2</v>
      </c>
      <c r="Y14" s="401" t="s">
        <v>463</v>
      </c>
      <c r="Z14" s="401" t="s">
        <v>463</v>
      </c>
      <c r="AA14" s="401"/>
      <c r="AB14" s="401">
        <v>98.939173935392404</v>
      </c>
      <c r="AC14" s="401">
        <v>0.1376422416330037</v>
      </c>
      <c r="AD14" s="401">
        <v>98.669290776822422</v>
      </c>
      <c r="AE14" s="401">
        <v>99.209057093962386</v>
      </c>
      <c r="AF14" s="401">
        <v>0.13911804208400258</v>
      </c>
      <c r="AG14" s="405">
        <v>5748.7101830000202</v>
      </c>
      <c r="AH14" s="405">
        <v>13845</v>
      </c>
      <c r="AI14" s="401"/>
      <c r="AJ14" s="401">
        <v>0.4</v>
      </c>
      <c r="AK14" s="401"/>
      <c r="AL14" s="401" t="s">
        <v>463</v>
      </c>
      <c r="AM14" s="401"/>
      <c r="AN14" s="401">
        <v>97.985990933527091</v>
      </c>
      <c r="AO14" s="401">
        <v>0.58716591777054294</v>
      </c>
      <c r="AP14" s="401">
        <v>96.834697223658466</v>
      </c>
      <c r="AQ14" s="401">
        <v>99.137284643395702</v>
      </c>
      <c r="AR14" s="401">
        <v>0.59923455605901021</v>
      </c>
      <c r="AS14" s="405">
        <v>5306.7040649999453</v>
      </c>
      <c r="AT14" s="405">
        <v>13468</v>
      </c>
      <c r="AU14" s="401"/>
      <c r="AV14" s="401">
        <v>-0.95318300186531246</v>
      </c>
      <c r="AW14" s="401"/>
      <c r="AX14" s="401" t="s">
        <v>463</v>
      </c>
      <c r="AY14" s="401"/>
      <c r="AZ14" s="406">
        <v>43.710041312373271</v>
      </c>
      <c r="BA14" s="401"/>
      <c r="BB14" s="401">
        <v>41.390796679407146</v>
      </c>
      <c r="BC14" s="401">
        <v>0.60178556717444598</v>
      </c>
      <c r="BD14" s="401">
        <v>40.210841950511082</v>
      </c>
      <c r="BE14" s="401">
        <v>42.570751408303209</v>
      </c>
      <c r="BF14" s="401">
        <v>1.4539115345751434</v>
      </c>
      <c r="BG14" s="401"/>
      <c r="BH14" s="401">
        <v>-2.319244632966118</v>
      </c>
      <c r="BI14" s="401"/>
      <c r="BJ14" s="401" t="s">
        <v>465</v>
      </c>
      <c r="BK14" s="401"/>
      <c r="BL14" s="401">
        <v>42.31358868927552</v>
      </c>
      <c r="BM14" s="401">
        <v>0.65119537944588723</v>
      </c>
      <c r="BN14" s="401">
        <v>41.036753713232898</v>
      </c>
      <c r="BO14" s="401">
        <v>43.590423665318134</v>
      </c>
      <c r="BP14" s="401">
        <v>1.5389745933105747</v>
      </c>
      <c r="BQ14" s="401"/>
      <c r="BR14" s="401">
        <v>0.92279200986837395</v>
      </c>
      <c r="BS14" s="401"/>
      <c r="BT14" s="401" t="s">
        <v>463</v>
      </c>
      <c r="BU14" s="401"/>
      <c r="BV14" s="401">
        <v>42.449194234700165</v>
      </c>
      <c r="BW14" s="401">
        <v>0.65310453099421184</v>
      </c>
      <c r="BX14" s="401">
        <v>41.168614148166476</v>
      </c>
      <c r="BY14" s="401">
        <v>43.729774321233855</v>
      </c>
      <c r="BZ14" s="401">
        <v>1.5385557788994035</v>
      </c>
      <c r="CA14" s="401"/>
      <c r="CB14" s="401">
        <v>0.1</v>
      </c>
      <c r="CC14" s="401"/>
      <c r="CD14" s="401" t="s">
        <v>463</v>
      </c>
      <c r="CE14" s="401"/>
      <c r="CF14" s="401">
        <v>43.006067511928663</v>
      </c>
      <c r="CG14" s="401">
        <v>0.62967265685464846</v>
      </c>
      <c r="CH14" s="401">
        <v>41.771427954488757</v>
      </c>
      <c r="CI14" s="401">
        <v>44.240707069368575</v>
      </c>
      <c r="CJ14" s="401">
        <v>1.4641484173831871</v>
      </c>
      <c r="CK14" s="401"/>
      <c r="CL14" s="401">
        <v>0.55687327722849744</v>
      </c>
      <c r="CM14" s="401"/>
      <c r="CN14" s="401" t="s">
        <v>463</v>
      </c>
      <c r="CO14" s="401"/>
      <c r="CP14" s="406">
        <v>90.775908578138569</v>
      </c>
      <c r="CQ14" s="401"/>
      <c r="CR14" s="401">
        <v>91.285094068622584</v>
      </c>
      <c r="CS14" s="401">
        <v>0.34817288246593581</v>
      </c>
      <c r="CT14" s="401">
        <v>90.602411961326439</v>
      </c>
      <c r="CU14" s="401">
        <v>91.967776175918729</v>
      </c>
      <c r="CV14" s="401">
        <v>0.38141263479906218</v>
      </c>
      <c r="CW14" s="401"/>
      <c r="CX14" s="401">
        <v>0.5</v>
      </c>
      <c r="CY14" s="401"/>
      <c r="CZ14" s="401" t="s">
        <v>463</v>
      </c>
      <c r="DA14" s="401"/>
      <c r="DB14" s="401">
        <v>91.512367695425752</v>
      </c>
      <c r="DC14" s="401">
        <v>0.34339663803790971</v>
      </c>
      <c r="DD14" s="401">
        <v>90.839050820119695</v>
      </c>
      <c r="DE14" s="401">
        <v>92.185684570731823</v>
      </c>
      <c r="DF14" s="401">
        <v>0.375246151624896</v>
      </c>
      <c r="DG14" s="401"/>
      <c r="DH14" s="401">
        <v>0.22727362680316787</v>
      </c>
      <c r="DI14" s="401" t="s">
        <v>463</v>
      </c>
      <c r="DJ14" s="401" t="s">
        <v>463</v>
      </c>
      <c r="DK14" s="401"/>
      <c r="DL14" s="401">
        <v>90.477899447249072</v>
      </c>
      <c r="DM14" s="401">
        <v>0.37027620111733223</v>
      </c>
      <c r="DN14" s="401">
        <v>89.751877337210445</v>
      </c>
      <c r="DO14" s="401">
        <v>91.203921557287686</v>
      </c>
      <c r="DP14" s="401">
        <v>0.40924491326549062</v>
      </c>
      <c r="DQ14" s="401"/>
      <c r="DR14" s="401">
        <v>-1</v>
      </c>
      <c r="DS14" s="401"/>
      <c r="DT14" s="401" t="s">
        <v>464</v>
      </c>
      <c r="DU14" s="401"/>
      <c r="DV14" s="401">
        <v>91.098088763364828</v>
      </c>
      <c r="DW14" s="401">
        <v>0.42453820189492092</v>
      </c>
      <c r="DX14" s="401">
        <v>90.265669486462869</v>
      </c>
      <c r="DY14" s="401">
        <v>91.930508040266773</v>
      </c>
      <c r="DZ14" s="401">
        <v>0.46602317091162654</v>
      </c>
      <c r="EA14" s="401"/>
      <c r="EB14" s="401">
        <v>0.62018931611575567</v>
      </c>
      <c r="EC14" s="401"/>
      <c r="ED14" s="401" t="s">
        <v>463</v>
      </c>
      <c r="EE14" s="401"/>
      <c r="EF14" s="406">
        <v>50.576670216535753</v>
      </c>
      <c r="EG14" s="401"/>
      <c r="EH14" s="401">
        <v>52.138008116050713</v>
      </c>
      <c r="EI14" s="401">
        <v>0.60287079024136625</v>
      </c>
      <c r="EJ14" s="401">
        <v>50.955925529393397</v>
      </c>
      <c r="EK14" s="401">
        <v>53.320090702708036</v>
      </c>
      <c r="EL14" s="401">
        <v>1.1562980866079005</v>
      </c>
      <c r="EM14" s="401"/>
      <c r="EN14" s="401">
        <v>1.5</v>
      </c>
      <c r="EO14" s="401"/>
      <c r="EP14" s="401" t="s">
        <v>466</v>
      </c>
      <c r="EQ14" s="401"/>
      <c r="ER14" s="401">
        <v>49.389051350099216</v>
      </c>
      <c r="ES14" s="401">
        <v>0.64646917012951099</v>
      </c>
      <c r="ET14" s="401">
        <v>48.121483315361345</v>
      </c>
      <c r="EU14" s="401">
        <v>50.656619384837086</v>
      </c>
      <c r="EV14" s="401">
        <v>1.3089321468172164</v>
      </c>
      <c r="EW14" s="401"/>
      <c r="EX14" s="401">
        <v>-2.7489567659514975</v>
      </c>
      <c r="EY14" s="401"/>
      <c r="EZ14" s="401" t="s">
        <v>465</v>
      </c>
      <c r="FA14" s="401"/>
      <c r="FB14" s="401">
        <v>49.350003855296599</v>
      </c>
      <c r="FC14" s="401">
        <v>0.6511601123530778</v>
      </c>
      <c r="FD14" s="401">
        <v>48.073236303623034</v>
      </c>
      <c r="FE14" s="401">
        <v>50.626771406970164</v>
      </c>
      <c r="FF14" s="401">
        <v>1.319473275549077</v>
      </c>
      <c r="FG14" s="401"/>
      <c r="FH14" s="401">
        <v>0</v>
      </c>
      <c r="FI14" s="401"/>
      <c r="FJ14" s="401" t="s">
        <v>463</v>
      </c>
      <c r="FK14" s="401"/>
      <c r="FL14" s="401">
        <v>47.985805316894293</v>
      </c>
      <c r="FM14" s="401">
        <v>0.63682007609389113</v>
      </c>
      <c r="FN14" s="401">
        <v>46.73715135620801</v>
      </c>
      <c r="FO14" s="401">
        <v>49.234459277580576</v>
      </c>
      <c r="FP14" s="401">
        <v>1.3271009455575122</v>
      </c>
      <c r="FQ14" s="401"/>
      <c r="FR14" s="401">
        <v>-1.3641985384023059</v>
      </c>
      <c r="FS14" s="401"/>
      <c r="FT14" s="401" t="s">
        <v>463</v>
      </c>
      <c r="FU14" s="401"/>
      <c r="FV14" s="414">
        <v>4738.1789009999629</v>
      </c>
      <c r="FW14" s="414">
        <v>12126</v>
      </c>
      <c r="FX14" s="401"/>
    </row>
    <row r="15" spans="1:180" s="69" customFormat="1" ht="13.5" customHeight="1" x14ac:dyDescent="0.25">
      <c r="A15" s="36" t="s">
        <v>44</v>
      </c>
      <c r="B15" s="34">
        <v>98.535022299285544</v>
      </c>
      <c r="C15" s="58"/>
      <c r="D15" s="401">
        <v>98.619329869965497</v>
      </c>
      <c r="E15" s="401">
        <v>0.2755075856811931</v>
      </c>
      <c r="F15" s="401">
        <v>98.079126760311198</v>
      </c>
      <c r="G15" s="401">
        <v>99.159532979619797</v>
      </c>
      <c r="H15" s="401">
        <v>0.279364690517025</v>
      </c>
      <c r="I15" s="405">
        <v>2346.025186999987</v>
      </c>
      <c r="J15" s="405">
        <v>6876</v>
      </c>
      <c r="K15" s="401"/>
      <c r="L15" s="401">
        <v>8.4307570679953869E-2</v>
      </c>
      <c r="M15" s="401"/>
      <c r="N15" s="401" t="s">
        <v>463</v>
      </c>
      <c r="O15" s="401"/>
      <c r="P15" s="401">
        <v>98.727285823974185</v>
      </c>
      <c r="Q15" s="401">
        <v>0.27965190723173317</v>
      </c>
      <c r="R15" s="401">
        <v>98.178956785499835</v>
      </c>
      <c r="S15" s="401">
        <v>99.275614862448535</v>
      </c>
      <c r="T15" s="401">
        <v>0.28325695869968359</v>
      </c>
      <c r="U15" s="405">
        <v>2231.9430029999935</v>
      </c>
      <c r="V15" s="405">
        <v>6230</v>
      </c>
      <c r="W15" s="401"/>
      <c r="X15" s="401">
        <v>0.10795595400868763</v>
      </c>
      <c r="Y15" s="401" t="s">
        <v>463</v>
      </c>
      <c r="Z15" s="401" t="s">
        <v>463</v>
      </c>
      <c r="AA15" s="401"/>
      <c r="AB15" s="401">
        <v>98.682971728658927</v>
      </c>
      <c r="AC15" s="401">
        <v>0.23291277523870127</v>
      </c>
      <c r="AD15" s="401">
        <v>98.226286086904253</v>
      </c>
      <c r="AE15" s="401">
        <v>99.139657370413602</v>
      </c>
      <c r="AF15" s="401">
        <v>0.23602124171850422</v>
      </c>
      <c r="AG15" s="405">
        <v>2065.5894479999911</v>
      </c>
      <c r="AH15" s="405">
        <v>5892</v>
      </c>
      <c r="AI15" s="401"/>
      <c r="AJ15" s="401">
        <v>0</v>
      </c>
      <c r="AK15" s="401"/>
      <c r="AL15" s="401" t="s">
        <v>463</v>
      </c>
      <c r="AM15" s="401"/>
      <c r="AN15" s="401">
        <v>99.0168828434076</v>
      </c>
      <c r="AO15" s="401">
        <v>0.17377975276297994</v>
      </c>
      <c r="AP15" s="401">
        <v>98.67614178503996</v>
      </c>
      <c r="AQ15" s="401">
        <v>99.357623901775256</v>
      </c>
      <c r="AR15" s="401">
        <v>0.17550517424165704</v>
      </c>
      <c r="AS15" s="405">
        <v>1909.057213999994</v>
      </c>
      <c r="AT15" s="405">
        <v>5357</v>
      </c>
      <c r="AU15" s="401"/>
      <c r="AV15" s="401">
        <v>0.3339111147486733</v>
      </c>
      <c r="AW15" s="401"/>
      <c r="AX15" s="401" t="s">
        <v>463</v>
      </c>
      <c r="AY15" s="401"/>
      <c r="AZ15" s="406">
        <v>66.892835309309916</v>
      </c>
      <c r="BA15" s="401"/>
      <c r="BB15" s="401">
        <v>62.787287725649819</v>
      </c>
      <c r="BC15" s="401">
        <v>0.92986249177500691</v>
      </c>
      <c r="BD15" s="401">
        <v>60.964054161666816</v>
      </c>
      <c r="BE15" s="401">
        <v>64.610521289632828</v>
      </c>
      <c r="BF15" s="401">
        <v>1.4809725431014917</v>
      </c>
      <c r="BG15" s="401"/>
      <c r="BH15" s="401">
        <v>-4.1055475836600834</v>
      </c>
      <c r="BI15" s="401"/>
      <c r="BJ15" s="401" t="s">
        <v>465</v>
      </c>
      <c r="BK15" s="401"/>
      <c r="BL15" s="401">
        <v>65.134628318764712</v>
      </c>
      <c r="BM15" s="401">
        <v>0.95462852343095927</v>
      </c>
      <c r="BN15" s="401">
        <v>63.262835111506767</v>
      </c>
      <c r="BO15" s="401">
        <v>67.006421526022649</v>
      </c>
      <c r="BP15" s="401">
        <v>1.4656236599049406</v>
      </c>
      <c r="BQ15" s="401"/>
      <c r="BR15" s="401">
        <v>2.3473405931148932</v>
      </c>
      <c r="BS15" s="401"/>
      <c r="BT15" s="401" t="s">
        <v>466</v>
      </c>
      <c r="BU15" s="401"/>
      <c r="BV15" s="401">
        <v>62.518016488013181</v>
      </c>
      <c r="BW15" s="401">
        <v>0.94236035114226846</v>
      </c>
      <c r="BX15" s="401">
        <v>60.670275670513973</v>
      </c>
      <c r="BY15" s="401">
        <v>64.365757305512389</v>
      </c>
      <c r="BZ15" s="401">
        <v>1.5073420496681156</v>
      </c>
      <c r="CA15" s="401"/>
      <c r="CB15" s="401">
        <v>-2.6</v>
      </c>
      <c r="CC15" s="401"/>
      <c r="CD15" s="401" t="s">
        <v>464</v>
      </c>
      <c r="CE15" s="401"/>
      <c r="CF15" s="401">
        <v>63.343082009557591</v>
      </c>
      <c r="CG15" s="401">
        <v>0.93695452587019734</v>
      </c>
      <c r="CH15" s="401">
        <v>61.505935186412728</v>
      </c>
      <c r="CI15" s="401">
        <v>65.180228832702454</v>
      </c>
      <c r="CJ15" s="401">
        <v>1.4791741988948752</v>
      </c>
      <c r="CK15" s="401"/>
      <c r="CL15" s="401">
        <v>0.82506552154440982</v>
      </c>
      <c r="CM15" s="401"/>
      <c r="CN15" s="401" t="s">
        <v>463</v>
      </c>
      <c r="CO15" s="401"/>
      <c r="CP15" s="406">
        <v>95.025641138184625</v>
      </c>
      <c r="CQ15" s="401"/>
      <c r="CR15" s="401">
        <v>94.913299134621482</v>
      </c>
      <c r="CS15" s="401">
        <v>0.37711216761040073</v>
      </c>
      <c r="CT15" s="401">
        <v>94.173874147104044</v>
      </c>
      <c r="CU15" s="401">
        <v>95.652724122138906</v>
      </c>
      <c r="CV15" s="401">
        <v>0.39732278937593235</v>
      </c>
      <c r="CW15" s="401"/>
      <c r="CX15" s="401">
        <v>-9.9999999999994316E-2</v>
      </c>
      <c r="CY15" s="401"/>
      <c r="CZ15" s="401" t="s">
        <v>463</v>
      </c>
      <c r="DA15" s="401"/>
      <c r="DB15" s="401">
        <v>95.251243355122455</v>
      </c>
      <c r="DC15" s="401">
        <v>0.34513940066248627</v>
      </c>
      <c r="DD15" s="401">
        <v>94.574509348269956</v>
      </c>
      <c r="DE15" s="401">
        <v>95.927977361974953</v>
      </c>
      <c r="DF15" s="401">
        <v>0.36234634688779133</v>
      </c>
      <c r="DG15" s="401"/>
      <c r="DH15" s="401">
        <v>0.33794422050097239</v>
      </c>
      <c r="DI15" s="401" t="s">
        <v>463</v>
      </c>
      <c r="DJ15" s="401" t="s">
        <v>463</v>
      </c>
      <c r="DK15" s="401"/>
      <c r="DL15" s="401">
        <v>94.668289392388743</v>
      </c>
      <c r="DM15" s="401">
        <v>0.40303697779524117</v>
      </c>
      <c r="DN15" s="401">
        <v>93.878031319740529</v>
      </c>
      <c r="DO15" s="401">
        <v>95.458547465036972</v>
      </c>
      <c r="DP15" s="401">
        <v>0.42573598866321649</v>
      </c>
      <c r="DQ15" s="401"/>
      <c r="DR15" s="401">
        <v>-0.6</v>
      </c>
      <c r="DS15" s="401"/>
      <c r="DT15" s="401" t="s">
        <v>463</v>
      </c>
      <c r="DU15" s="401"/>
      <c r="DV15" s="401">
        <v>94.64976142501132</v>
      </c>
      <c r="DW15" s="401">
        <v>0.41101566556944957</v>
      </c>
      <c r="DX15" s="401">
        <v>93.843856652245123</v>
      </c>
      <c r="DY15" s="401">
        <v>95.455666197777518</v>
      </c>
      <c r="DZ15" s="401">
        <v>0.43424902438352914</v>
      </c>
      <c r="EA15" s="401"/>
      <c r="EB15" s="401">
        <v>-1.8527967377423238E-2</v>
      </c>
      <c r="EC15" s="401"/>
      <c r="ED15" s="401" t="s">
        <v>463</v>
      </c>
      <c r="EE15" s="401"/>
      <c r="EF15" s="406">
        <v>27.032734481639295</v>
      </c>
      <c r="EG15" s="401"/>
      <c r="EH15" s="401">
        <v>28.165051344413722</v>
      </c>
      <c r="EI15" s="401">
        <v>0.90628774470584128</v>
      </c>
      <c r="EJ15" s="401">
        <v>26.388042109833293</v>
      </c>
      <c r="EK15" s="401">
        <v>29.942060578994152</v>
      </c>
      <c r="EL15" s="401">
        <v>3.2177741614008992</v>
      </c>
      <c r="EM15" s="401"/>
      <c r="EN15" s="401">
        <v>1.1999999999999993</v>
      </c>
      <c r="EO15" s="401"/>
      <c r="EP15" s="401" t="s">
        <v>463</v>
      </c>
      <c r="EQ15" s="401"/>
      <c r="ER15" s="401">
        <v>28.157632984366764</v>
      </c>
      <c r="ES15" s="401">
        <v>0.93058513339088123</v>
      </c>
      <c r="ET15" s="401">
        <v>26.332982988370439</v>
      </c>
      <c r="EU15" s="401">
        <v>29.982282980363088</v>
      </c>
      <c r="EV15" s="401">
        <v>3.3049125042134966</v>
      </c>
      <c r="EW15" s="401"/>
      <c r="EX15" s="401">
        <v>-7.4183600469588384E-3</v>
      </c>
      <c r="EY15" s="401"/>
      <c r="EZ15" s="401" t="s">
        <v>463</v>
      </c>
      <c r="FA15" s="401"/>
      <c r="FB15" s="401">
        <v>27.257292868599404</v>
      </c>
      <c r="FC15" s="401">
        <v>0.89186128552299215</v>
      </c>
      <c r="FD15" s="401">
        <v>25.508568509801162</v>
      </c>
      <c r="FE15" s="401">
        <v>29.006017227397646</v>
      </c>
      <c r="FF15" s="401">
        <v>3.2720097693576262</v>
      </c>
      <c r="FG15" s="401"/>
      <c r="FH15" s="401">
        <v>-0.9</v>
      </c>
      <c r="FI15" s="401"/>
      <c r="FJ15" s="401" t="s">
        <v>463</v>
      </c>
      <c r="FK15" s="401"/>
      <c r="FL15" s="401">
        <v>27.374536352575259</v>
      </c>
      <c r="FM15" s="401">
        <v>0.97631260259215602</v>
      </c>
      <c r="FN15" s="401">
        <v>25.460217624478354</v>
      </c>
      <c r="FO15" s="401">
        <v>29.28885508067216</v>
      </c>
      <c r="FP15" s="401">
        <v>3.5664991363417538</v>
      </c>
      <c r="FQ15" s="401"/>
      <c r="FR15" s="401">
        <v>0.11724348397585516</v>
      </c>
      <c r="FS15" s="401"/>
      <c r="FT15" s="401" t="s">
        <v>463</v>
      </c>
      <c r="FU15" s="401"/>
      <c r="FV15" s="405">
        <v>1655.1221549999943</v>
      </c>
      <c r="FW15" s="405">
        <v>4668</v>
      </c>
      <c r="FX15" s="401"/>
    </row>
    <row r="16" spans="1:180" s="69" customFormat="1" ht="8.25" customHeight="1" x14ac:dyDescent="0.25">
      <c r="A16" s="36"/>
      <c r="B16" s="34"/>
      <c r="D16" s="401"/>
      <c r="E16" s="401"/>
      <c r="F16" s="401"/>
      <c r="G16" s="401"/>
      <c r="H16" s="401"/>
      <c r="I16" s="401"/>
      <c r="J16" s="401"/>
      <c r="K16" s="401"/>
      <c r="L16" s="401"/>
      <c r="M16" s="401"/>
      <c r="N16" s="401"/>
      <c r="O16" s="401"/>
      <c r="P16" s="401"/>
      <c r="Q16" s="401"/>
      <c r="R16" s="401"/>
      <c r="S16" s="401"/>
      <c r="T16" s="401"/>
      <c r="U16" s="401"/>
      <c r="V16" s="401"/>
      <c r="W16" s="401"/>
      <c r="X16" s="401"/>
      <c r="Y16" s="401"/>
      <c r="Z16" s="401"/>
      <c r="AA16" s="401"/>
      <c r="AB16" s="401"/>
      <c r="AC16" s="401"/>
      <c r="AD16" s="401"/>
      <c r="AE16" s="401"/>
      <c r="AF16" s="401"/>
      <c r="AG16" s="401"/>
      <c r="AH16" s="401"/>
      <c r="AI16" s="401"/>
      <c r="AJ16" s="401"/>
      <c r="AK16" s="401"/>
      <c r="AL16" s="401"/>
      <c r="AM16" s="401"/>
      <c r="AN16" s="401"/>
      <c r="AO16" s="401"/>
      <c r="AP16" s="401"/>
      <c r="AQ16" s="401"/>
      <c r="AR16" s="401"/>
      <c r="AS16" s="401"/>
      <c r="AT16" s="401"/>
      <c r="AU16" s="401"/>
      <c r="AV16" s="401"/>
      <c r="AW16" s="401"/>
      <c r="AX16" s="401"/>
      <c r="AY16" s="401"/>
      <c r="AZ16" s="406"/>
      <c r="BA16" s="401"/>
      <c r="BB16" s="401"/>
      <c r="BC16" s="401"/>
      <c r="BD16" s="401"/>
      <c r="BE16" s="401"/>
      <c r="BF16" s="401"/>
      <c r="BG16" s="401"/>
      <c r="BH16" s="401"/>
      <c r="BI16" s="401"/>
      <c r="BJ16" s="401"/>
      <c r="BK16" s="401"/>
      <c r="BL16" s="401"/>
      <c r="BM16" s="401"/>
      <c r="BN16" s="401"/>
      <c r="BO16" s="401"/>
      <c r="BP16" s="401"/>
      <c r="BQ16" s="401"/>
      <c r="BR16" s="401"/>
      <c r="BS16" s="401"/>
      <c r="BT16" s="401"/>
      <c r="BU16" s="401"/>
      <c r="BV16" s="401"/>
      <c r="BW16" s="401"/>
      <c r="BX16" s="401"/>
      <c r="BY16" s="401"/>
      <c r="BZ16" s="401"/>
      <c r="CA16" s="401"/>
      <c r="CB16" s="401"/>
      <c r="CC16" s="401"/>
      <c r="CD16" s="401"/>
      <c r="CE16" s="401"/>
      <c r="CF16" s="401"/>
      <c r="CG16" s="401"/>
      <c r="CH16" s="401"/>
      <c r="CI16" s="401"/>
      <c r="CJ16" s="401"/>
      <c r="CK16" s="401"/>
      <c r="CL16" s="401"/>
      <c r="CM16" s="401"/>
      <c r="CN16" s="401"/>
      <c r="CO16" s="401"/>
      <c r="CP16" s="406"/>
      <c r="CQ16" s="401"/>
      <c r="CR16" s="401"/>
      <c r="CS16" s="401"/>
      <c r="CT16" s="401"/>
      <c r="CU16" s="401"/>
      <c r="CV16" s="401"/>
      <c r="CW16" s="401"/>
      <c r="CX16" s="401"/>
      <c r="CY16" s="401"/>
      <c r="CZ16" s="401"/>
      <c r="DA16" s="401"/>
      <c r="DB16" s="401"/>
      <c r="DC16" s="401"/>
      <c r="DD16" s="401"/>
      <c r="DE16" s="401"/>
      <c r="DF16" s="401"/>
      <c r="DG16" s="401"/>
      <c r="DH16" s="401"/>
      <c r="DI16" s="401"/>
      <c r="DJ16" s="401"/>
      <c r="DK16" s="401"/>
      <c r="DL16" s="401"/>
      <c r="DM16" s="401"/>
      <c r="DN16" s="401"/>
      <c r="DO16" s="401"/>
      <c r="DP16" s="401"/>
      <c r="DQ16" s="401"/>
      <c r="DR16" s="401"/>
      <c r="DS16" s="401"/>
      <c r="DT16" s="401"/>
      <c r="DU16" s="401"/>
      <c r="DV16" s="401"/>
      <c r="DW16" s="401"/>
      <c r="DX16" s="401"/>
      <c r="DY16" s="401"/>
      <c r="DZ16" s="401"/>
      <c r="EA16" s="401"/>
      <c r="EB16" s="401"/>
      <c r="EC16" s="401"/>
      <c r="ED16" s="401"/>
      <c r="EE16" s="401"/>
      <c r="EF16" s="406"/>
      <c r="EG16" s="401"/>
      <c r="EH16" s="401"/>
      <c r="EI16" s="401"/>
      <c r="EJ16" s="401"/>
      <c r="EK16" s="401"/>
      <c r="EL16" s="401"/>
      <c r="EM16" s="401"/>
      <c r="EN16" s="401"/>
      <c r="EO16" s="401"/>
      <c r="EP16" s="401"/>
      <c r="EQ16" s="401"/>
      <c r="ER16" s="401"/>
      <c r="ES16" s="401"/>
      <c r="ET16" s="401"/>
      <c r="EU16" s="401"/>
      <c r="EV16" s="401"/>
      <c r="EW16" s="401"/>
      <c r="EX16" s="401"/>
      <c r="EY16" s="401"/>
      <c r="EZ16" s="401"/>
      <c r="FA16" s="401"/>
      <c r="FB16" s="401"/>
      <c r="FC16" s="401"/>
      <c r="FD16" s="401"/>
      <c r="FE16" s="401"/>
      <c r="FF16" s="401"/>
      <c r="FG16" s="401"/>
      <c r="FH16" s="401"/>
      <c r="FI16" s="401"/>
      <c r="FJ16" s="401"/>
      <c r="FK16" s="401"/>
      <c r="FL16" s="401"/>
      <c r="FM16" s="401"/>
      <c r="FN16" s="401"/>
      <c r="FO16" s="401"/>
      <c r="FP16" s="401"/>
      <c r="FQ16" s="401"/>
      <c r="FR16" s="401"/>
      <c r="FS16" s="401"/>
      <c r="FT16" s="401"/>
      <c r="FU16" s="401"/>
      <c r="FV16" s="401"/>
      <c r="FW16" s="401"/>
      <c r="FX16" s="401"/>
    </row>
    <row r="17" spans="1:180" s="69" customFormat="1" ht="10.5" customHeight="1" x14ac:dyDescent="0.25">
      <c r="A17" s="35" t="s">
        <v>45</v>
      </c>
      <c r="B17" s="34"/>
      <c r="D17" s="401"/>
      <c r="E17" s="401"/>
      <c r="F17" s="401"/>
      <c r="G17" s="401"/>
      <c r="H17" s="401"/>
      <c r="I17" s="401"/>
      <c r="J17" s="401"/>
      <c r="K17" s="401"/>
      <c r="L17" s="401"/>
      <c r="M17" s="401"/>
      <c r="N17" s="401"/>
      <c r="O17" s="401"/>
      <c r="P17" s="401"/>
      <c r="Q17" s="401"/>
      <c r="R17" s="401"/>
      <c r="S17" s="401"/>
      <c r="T17" s="401"/>
      <c r="U17" s="401"/>
      <c r="V17" s="401"/>
      <c r="W17" s="401"/>
      <c r="X17" s="401"/>
      <c r="Y17" s="401"/>
      <c r="Z17" s="401"/>
      <c r="AA17" s="401"/>
      <c r="AB17" s="401"/>
      <c r="AC17" s="401"/>
      <c r="AD17" s="401"/>
      <c r="AE17" s="401"/>
      <c r="AF17" s="401"/>
      <c r="AG17" s="401"/>
      <c r="AH17" s="401"/>
      <c r="AI17" s="401"/>
      <c r="AJ17" s="401"/>
      <c r="AK17" s="401"/>
      <c r="AL17" s="401"/>
      <c r="AM17" s="401"/>
      <c r="AN17" s="401"/>
      <c r="AO17" s="401"/>
      <c r="AP17" s="401"/>
      <c r="AQ17" s="401"/>
      <c r="AR17" s="401"/>
      <c r="AS17" s="401"/>
      <c r="AT17" s="401"/>
      <c r="AU17" s="401"/>
      <c r="AV17" s="401"/>
      <c r="AW17" s="401"/>
      <c r="AX17" s="401"/>
      <c r="AY17" s="401"/>
      <c r="AZ17" s="406"/>
      <c r="BA17" s="401"/>
      <c r="BB17" s="401"/>
      <c r="BC17" s="401"/>
      <c r="BD17" s="401"/>
      <c r="BE17" s="401"/>
      <c r="BF17" s="401"/>
      <c r="BG17" s="401"/>
      <c r="BH17" s="401"/>
      <c r="BI17" s="401"/>
      <c r="BJ17" s="401"/>
      <c r="BK17" s="401"/>
      <c r="BL17" s="401"/>
      <c r="BM17" s="401"/>
      <c r="BN17" s="401"/>
      <c r="BO17" s="401"/>
      <c r="BP17" s="401"/>
      <c r="BQ17" s="401"/>
      <c r="BR17" s="401"/>
      <c r="BS17" s="401"/>
      <c r="BT17" s="401"/>
      <c r="BU17" s="401"/>
      <c r="BV17" s="401"/>
      <c r="BW17" s="401"/>
      <c r="BX17" s="401"/>
      <c r="BY17" s="401"/>
      <c r="BZ17" s="401"/>
      <c r="CA17" s="401"/>
      <c r="CB17" s="401"/>
      <c r="CC17" s="401"/>
      <c r="CD17" s="401"/>
      <c r="CE17" s="401"/>
      <c r="CF17" s="401"/>
      <c r="CG17" s="401"/>
      <c r="CH17" s="401"/>
      <c r="CI17" s="401"/>
      <c r="CJ17" s="401"/>
      <c r="CK17" s="401"/>
      <c r="CL17" s="401"/>
      <c r="CM17" s="401"/>
      <c r="CN17" s="401"/>
      <c r="CO17" s="401"/>
      <c r="CP17" s="406"/>
      <c r="CQ17" s="401"/>
      <c r="CR17" s="401"/>
      <c r="CS17" s="401"/>
      <c r="CT17" s="401"/>
      <c r="CU17" s="401"/>
      <c r="CV17" s="401"/>
      <c r="CW17" s="401"/>
      <c r="CX17" s="401"/>
      <c r="CY17" s="401"/>
      <c r="CZ17" s="401"/>
      <c r="DA17" s="401"/>
      <c r="DB17" s="401"/>
      <c r="DC17" s="401"/>
      <c r="DD17" s="401"/>
      <c r="DE17" s="401"/>
      <c r="DF17" s="401"/>
      <c r="DG17" s="401"/>
      <c r="DH17" s="401"/>
      <c r="DI17" s="401"/>
      <c r="DJ17" s="401"/>
      <c r="DK17" s="401"/>
      <c r="DL17" s="401"/>
      <c r="DM17" s="401"/>
      <c r="DN17" s="401"/>
      <c r="DO17" s="401"/>
      <c r="DP17" s="401"/>
      <c r="DQ17" s="401"/>
      <c r="DR17" s="401"/>
      <c r="DS17" s="401"/>
      <c r="DT17" s="401"/>
      <c r="DU17" s="401"/>
      <c r="DV17" s="401"/>
      <c r="DW17" s="401"/>
      <c r="DX17" s="401"/>
      <c r="DY17" s="401"/>
      <c r="DZ17" s="401"/>
      <c r="EA17" s="401"/>
      <c r="EB17" s="401"/>
      <c r="EC17" s="401"/>
      <c r="ED17" s="401"/>
      <c r="EE17" s="401"/>
      <c r="EF17" s="406"/>
      <c r="EG17" s="401"/>
      <c r="EH17" s="401"/>
      <c r="EI17" s="401"/>
      <c r="EJ17" s="401"/>
      <c r="EK17" s="401"/>
      <c r="EL17" s="401"/>
      <c r="EM17" s="401"/>
      <c r="EN17" s="401"/>
      <c r="EO17" s="401"/>
      <c r="EP17" s="401"/>
      <c r="EQ17" s="401"/>
      <c r="ER17" s="401"/>
      <c r="ES17" s="401"/>
      <c r="ET17" s="401"/>
      <c r="EU17" s="401"/>
      <c r="EV17" s="401"/>
      <c r="EW17" s="401"/>
      <c r="EX17" s="401"/>
      <c r="EY17" s="401"/>
      <c r="EZ17" s="401"/>
      <c r="FA17" s="401"/>
      <c r="FB17" s="401"/>
      <c r="FC17" s="401"/>
      <c r="FD17" s="401"/>
      <c r="FE17" s="401"/>
      <c r="FF17" s="401"/>
      <c r="FG17" s="401"/>
      <c r="FH17" s="401"/>
      <c r="FI17" s="401"/>
      <c r="FJ17" s="401"/>
      <c r="FK17" s="401"/>
      <c r="FL17" s="401"/>
      <c r="FM17" s="401"/>
      <c r="FN17" s="401"/>
      <c r="FO17" s="401"/>
      <c r="FP17" s="401"/>
      <c r="FQ17" s="401"/>
      <c r="FR17" s="401"/>
      <c r="FS17" s="401"/>
      <c r="FT17" s="401"/>
      <c r="FU17" s="401"/>
      <c r="FV17" s="401"/>
      <c r="FW17" s="401"/>
      <c r="FX17" s="401"/>
    </row>
    <row r="18" spans="1:180" s="69" customFormat="1" ht="13.5" customHeight="1" x14ac:dyDescent="0.25">
      <c r="A18" s="36" t="s">
        <v>46</v>
      </c>
      <c r="B18" s="34">
        <v>98.634718197631869</v>
      </c>
      <c r="C18" s="58"/>
      <c r="D18" s="401">
        <v>98.33255267546879</v>
      </c>
      <c r="E18" s="401">
        <v>0.37197992320859213</v>
      </c>
      <c r="F18" s="401">
        <v>97.603190865885892</v>
      </c>
      <c r="G18" s="401">
        <v>99.061914485051688</v>
      </c>
      <c r="H18" s="401">
        <v>0.3782876708553003</v>
      </c>
      <c r="I18" s="405">
        <v>5080.4308930000498</v>
      </c>
      <c r="J18" s="405">
        <v>8843</v>
      </c>
      <c r="K18" s="401"/>
      <c r="L18" s="401">
        <v>-0.30216552216309367</v>
      </c>
      <c r="M18" s="401"/>
      <c r="N18" s="401" t="s">
        <v>463</v>
      </c>
      <c r="O18" s="401"/>
      <c r="P18" s="401">
        <v>98.267642385910051</v>
      </c>
      <c r="Q18" s="401">
        <v>0.349556321004651</v>
      </c>
      <c r="R18" s="401">
        <v>97.582247877835826</v>
      </c>
      <c r="S18" s="401">
        <v>98.953036893984276</v>
      </c>
      <c r="T18" s="401">
        <v>0.35571863994853675</v>
      </c>
      <c r="U18" s="405">
        <v>4780.89098499995</v>
      </c>
      <c r="V18" s="405">
        <v>8627</v>
      </c>
      <c r="W18" s="401"/>
      <c r="X18" s="401">
        <v>-6.4910289558739009E-2</v>
      </c>
      <c r="Y18" s="401" t="s">
        <v>463</v>
      </c>
      <c r="Z18" s="401" t="s">
        <v>463</v>
      </c>
      <c r="AA18" s="401"/>
      <c r="AB18" s="401">
        <v>98.970013845462574</v>
      </c>
      <c r="AC18" s="401">
        <v>0.153511095061997</v>
      </c>
      <c r="AD18" s="401">
        <v>98.669015701874258</v>
      </c>
      <c r="AE18" s="401">
        <v>99.271011989050891</v>
      </c>
      <c r="AF18" s="401">
        <v>0.15510869312567538</v>
      </c>
      <c r="AG18" s="405">
        <v>4140.8959540000042</v>
      </c>
      <c r="AH18" s="405">
        <v>8211</v>
      </c>
      <c r="AI18" s="401"/>
      <c r="AJ18" s="401">
        <v>0.7</v>
      </c>
      <c r="AK18" s="401"/>
      <c r="AL18" s="401" t="s">
        <v>466</v>
      </c>
      <c r="AM18" s="401"/>
      <c r="AN18" s="401">
        <v>97.671159918672913</v>
      </c>
      <c r="AO18" s="401">
        <v>0.78821443106615563</v>
      </c>
      <c r="AP18" s="401">
        <v>96.125657550347839</v>
      </c>
      <c r="AQ18" s="401">
        <v>99.216662286997988</v>
      </c>
      <c r="AR18" s="401">
        <v>0.80700836533780496</v>
      </c>
      <c r="AS18" s="405">
        <v>3896.2159200000519</v>
      </c>
      <c r="AT18" s="405">
        <v>7966</v>
      </c>
      <c r="AU18" s="401"/>
      <c r="AV18" s="401">
        <v>-1.2988539267896613</v>
      </c>
      <c r="AW18" s="401"/>
      <c r="AX18" s="401" t="s">
        <v>463</v>
      </c>
      <c r="AY18" s="401"/>
      <c r="AZ18" s="406">
        <v>37.799189271709565</v>
      </c>
      <c r="BA18" s="401"/>
      <c r="BB18" s="401">
        <v>36.00784331806409</v>
      </c>
      <c r="BC18" s="401">
        <v>0.7506799155923396</v>
      </c>
      <c r="BD18" s="401">
        <v>34.535943085478891</v>
      </c>
      <c r="BE18" s="401">
        <v>37.479743550649289</v>
      </c>
      <c r="BF18" s="401">
        <v>2.0847677795124855</v>
      </c>
      <c r="BG18" s="401"/>
      <c r="BH18" s="401">
        <v>-1.7913459536454823</v>
      </c>
      <c r="BI18" s="401"/>
      <c r="BJ18" s="401" t="s">
        <v>466</v>
      </c>
      <c r="BK18" s="401"/>
      <c r="BL18" s="401">
        <v>35.546577153859907</v>
      </c>
      <c r="BM18" s="401">
        <v>0.82272279893771094</v>
      </c>
      <c r="BN18" s="401">
        <v>33.933418832366257</v>
      </c>
      <c r="BO18" s="401">
        <v>37.159735475353564</v>
      </c>
      <c r="BP18" s="401">
        <v>2.3144923219375952</v>
      </c>
      <c r="BQ18" s="401"/>
      <c r="BR18" s="401">
        <v>-0.46126616420418287</v>
      </c>
      <c r="BS18" s="401"/>
      <c r="BT18" s="401" t="s">
        <v>463</v>
      </c>
      <c r="BU18" s="401"/>
      <c r="BV18" s="401">
        <v>36.993688042198499</v>
      </c>
      <c r="BW18" s="401">
        <v>0.84308445921420072</v>
      </c>
      <c r="BX18" s="401">
        <v>35.340603247192995</v>
      </c>
      <c r="BY18" s="401">
        <v>38.646772837203997</v>
      </c>
      <c r="BZ18" s="401">
        <v>2.2789954282268337</v>
      </c>
      <c r="CA18" s="401"/>
      <c r="CB18" s="401">
        <v>1.5</v>
      </c>
      <c r="CC18" s="401"/>
      <c r="CD18" s="401" t="s">
        <v>463</v>
      </c>
      <c r="CE18" s="401"/>
      <c r="CF18" s="401">
        <v>36.134170521439266</v>
      </c>
      <c r="CG18" s="401">
        <v>0.78539585280453827</v>
      </c>
      <c r="CH18" s="401">
        <v>34.594194507607725</v>
      </c>
      <c r="CI18" s="401">
        <v>37.6741465352708</v>
      </c>
      <c r="CJ18" s="401">
        <v>2.1735543987056358</v>
      </c>
      <c r="CK18" s="401"/>
      <c r="CL18" s="401">
        <v>-0.85951752075923338</v>
      </c>
      <c r="CM18" s="401"/>
      <c r="CN18" s="401" t="s">
        <v>463</v>
      </c>
      <c r="CO18" s="401"/>
      <c r="CP18" s="406">
        <v>90.278334609818444</v>
      </c>
      <c r="CQ18" s="401"/>
      <c r="CR18" s="401">
        <v>90.616119880830325</v>
      </c>
      <c r="CS18" s="401">
        <v>0.45440192870424068</v>
      </c>
      <c r="CT18" s="401">
        <v>89.725148521860135</v>
      </c>
      <c r="CU18" s="401">
        <v>91.507091239800516</v>
      </c>
      <c r="CV18" s="401">
        <v>0.50145816141965338</v>
      </c>
      <c r="CW18" s="401"/>
      <c r="CX18" s="401">
        <v>0.29999999999999716</v>
      </c>
      <c r="CY18" s="401"/>
      <c r="CZ18" s="401" t="s">
        <v>463</v>
      </c>
      <c r="DA18" s="401"/>
      <c r="DB18" s="401">
        <v>90.88934003993117</v>
      </c>
      <c r="DC18" s="401">
        <v>0.43834775612393584</v>
      </c>
      <c r="DD18" s="401">
        <v>90.029847229701005</v>
      </c>
      <c r="DE18" s="401">
        <v>91.748832850161321</v>
      </c>
      <c r="DF18" s="401">
        <v>0.48228731326616836</v>
      </c>
      <c r="DG18" s="401"/>
      <c r="DH18" s="401">
        <v>0.27322015910084474</v>
      </c>
      <c r="DI18" s="401" t="s">
        <v>463</v>
      </c>
      <c r="DJ18" s="401" t="s">
        <v>463</v>
      </c>
      <c r="DK18" s="401"/>
      <c r="DL18" s="401">
        <v>89.683212486117952</v>
      </c>
      <c r="DM18" s="401">
        <v>0.49054395002286399</v>
      </c>
      <c r="DN18" s="401">
        <v>88.721374397178991</v>
      </c>
      <c r="DO18" s="401">
        <v>90.645050575056928</v>
      </c>
      <c r="DP18" s="401">
        <v>0.54697410632875709</v>
      </c>
      <c r="DQ18" s="401"/>
      <c r="DR18" s="401">
        <v>-1.2</v>
      </c>
      <c r="DS18" s="401"/>
      <c r="DT18" s="401" t="s">
        <v>466</v>
      </c>
      <c r="DU18" s="401"/>
      <c r="DV18" s="401">
        <v>89.998308012606515</v>
      </c>
      <c r="DW18" s="401">
        <v>0.55911397212905534</v>
      </c>
      <c r="DX18" s="401">
        <v>88.902017393039031</v>
      </c>
      <c r="DY18" s="401">
        <v>91.094598632174012</v>
      </c>
      <c r="DZ18" s="401">
        <v>0.62124942621225443</v>
      </c>
      <c r="EA18" s="401"/>
      <c r="EB18" s="401">
        <v>0.31509552648856243</v>
      </c>
      <c r="EC18" s="401"/>
      <c r="ED18" s="401" t="s">
        <v>463</v>
      </c>
      <c r="EE18" s="401"/>
      <c r="EF18" s="406">
        <v>54.60094096698429</v>
      </c>
      <c r="EG18" s="401"/>
      <c r="EH18" s="401">
        <v>57.065864613354236</v>
      </c>
      <c r="EI18" s="401">
        <v>0.7643498892253916</v>
      </c>
      <c r="EJ18" s="401">
        <v>55.567160896418386</v>
      </c>
      <c r="EK18" s="401">
        <v>58.564568330290079</v>
      </c>
      <c r="EL18" s="401">
        <v>1.3394169954388506</v>
      </c>
      <c r="EM18" s="401"/>
      <c r="EN18" s="401">
        <v>2.5</v>
      </c>
      <c r="EO18" s="401"/>
      <c r="EP18" s="401" t="s">
        <v>464</v>
      </c>
      <c r="EQ18" s="401"/>
      <c r="ER18" s="401">
        <v>53.784483527787607</v>
      </c>
      <c r="ES18" s="401">
        <v>0.84076909421686263</v>
      </c>
      <c r="ET18" s="401">
        <v>52.135940832068172</v>
      </c>
      <c r="EU18" s="401">
        <v>55.433026223507042</v>
      </c>
      <c r="EV18" s="401">
        <v>1.5632186814297133</v>
      </c>
      <c r="EW18" s="401"/>
      <c r="EX18" s="401">
        <v>-3.281381085566629</v>
      </c>
      <c r="EY18" s="401"/>
      <c r="EZ18" s="401" t="s">
        <v>465</v>
      </c>
      <c r="FA18" s="401"/>
      <c r="FB18" s="401">
        <v>53.726803452045402</v>
      </c>
      <c r="FC18" s="401">
        <v>0.85258455582225279</v>
      </c>
      <c r="FD18" s="401">
        <v>52.055091264395884</v>
      </c>
      <c r="FE18" s="401">
        <v>55.398515639694921</v>
      </c>
      <c r="FF18" s="401">
        <v>1.5868886683035943</v>
      </c>
      <c r="FG18" s="401"/>
      <c r="FH18" s="401">
        <v>-0.1</v>
      </c>
      <c r="FI18" s="401"/>
      <c r="FJ18" s="401" t="s">
        <v>463</v>
      </c>
      <c r="FK18" s="401"/>
      <c r="FL18" s="401">
        <v>52.118910834087714</v>
      </c>
      <c r="FM18" s="401">
        <v>0.82491781333153913</v>
      </c>
      <c r="FN18" s="401">
        <v>50.501441577818184</v>
      </c>
      <c r="FO18" s="401">
        <v>53.736380090357251</v>
      </c>
      <c r="FP18" s="401">
        <v>1.5827610365027274</v>
      </c>
      <c r="FQ18" s="401"/>
      <c r="FR18" s="401">
        <v>-1.6078926179576882</v>
      </c>
      <c r="FS18" s="401"/>
      <c r="FT18" s="401" t="s">
        <v>463</v>
      </c>
      <c r="FU18" s="401"/>
      <c r="FV18" s="405">
        <v>3467.3958110000476</v>
      </c>
      <c r="FW18" s="405">
        <v>7158</v>
      </c>
      <c r="FX18" s="401"/>
    </row>
    <row r="19" spans="1:180" s="69" customFormat="1" ht="13.5" customHeight="1" x14ac:dyDescent="0.25">
      <c r="A19" s="36" t="s">
        <v>47</v>
      </c>
      <c r="B19" s="34">
        <v>98.973600513882658</v>
      </c>
      <c r="C19" s="58"/>
      <c r="D19" s="401">
        <v>98.751060078187209</v>
      </c>
      <c r="E19" s="401">
        <v>0.27168480370897968</v>
      </c>
      <c r="F19" s="401">
        <v>98.218352510638638</v>
      </c>
      <c r="G19" s="401">
        <v>99.283767645735793</v>
      </c>
      <c r="H19" s="401">
        <v>0.27512089844288284</v>
      </c>
      <c r="I19" s="405">
        <v>2536.7775059999904</v>
      </c>
      <c r="J19" s="405">
        <v>7136</v>
      </c>
      <c r="K19" s="401"/>
      <c r="L19" s="401">
        <v>-0.2225404356954499</v>
      </c>
      <c r="M19" s="401"/>
      <c r="N19" s="401" t="s">
        <v>463</v>
      </c>
      <c r="O19" s="401"/>
      <c r="P19" s="401">
        <v>99.131441230163588</v>
      </c>
      <c r="Q19" s="401">
        <v>0.23280890019176326</v>
      </c>
      <c r="R19" s="401">
        <v>98.674959879279612</v>
      </c>
      <c r="S19" s="401">
        <v>99.587922581047565</v>
      </c>
      <c r="T19" s="401">
        <v>0.23484869916420067</v>
      </c>
      <c r="U19" s="405">
        <v>2323.1370980000165</v>
      </c>
      <c r="V19" s="405">
        <v>6647</v>
      </c>
      <c r="W19" s="401"/>
      <c r="X19" s="401">
        <v>0.38038115197637978</v>
      </c>
      <c r="Y19" s="401" t="s">
        <v>463</v>
      </c>
      <c r="Z19" s="401" t="s">
        <v>463</v>
      </c>
      <c r="AA19" s="401"/>
      <c r="AB19" s="401">
        <v>99.141904449000918</v>
      </c>
      <c r="AC19" s="401">
        <v>0.17474541904351279</v>
      </c>
      <c r="AD19" s="401">
        <v>98.799270929831394</v>
      </c>
      <c r="AE19" s="401">
        <v>99.484537968170443</v>
      </c>
      <c r="AF19" s="401">
        <v>0.17625788007068463</v>
      </c>
      <c r="AG19" s="405">
        <v>2155.2242029999925</v>
      </c>
      <c r="AH19" s="405">
        <v>6243</v>
      </c>
      <c r="AI19" s="401"/>
      <c r="AJ19" s="401">
        <v>0</v>
      </c>
      <c r="AK19" s="401"/>
      <c r="AL19" s="401" t="s">
        <v>463</v>
      </c>
      <c r="AM19" s="401"/>
      <c r="AN19" s="401">
        <v>99.19477572561027</v>
      </c>
      <c r="AO19" s="401">
        <v>0.23187323322871722</v>
      </c>
      <c r="AP19" s="401">
        <v>98.740127070394152</v>
      </c>
      <c r="AQ19" s="401">
        <v>99.649424380826403</v>
      </c>
      <c r="AR19" s="401">
        <v>0.23375548917023439</v>
      </c>
      <c r="AS19" s="405">
        <v>1930.2375119999842</v>
      </c>
      <c r="AT19" s="405">
        <v>5648</v>
      </c>
      <c r="AU19" s="401"/>
      <c r="AV19" s="401">
        <v>5.287127660935198E-2</v>
      </c>
      <c r="AW19" s="401"/>
      <c r="AX19" s="401" t="s">
        <v>463</v>
      </c>
      <c r="AY19" s="401"/>
      <c r="AZ19" s="406">
        <v>64.257525832060551</v>
      </c>
      <c r="BA19" s="401"/>
      <c r="BB19" s="401">
        <v>59.783289909310078</v>
      </c>
      <c r="BC19" s="401">
        <v>0.83423995581172594</v>
      </c>
      <c r="BD19" s="401">
        <v>58.147548817153336</v>
      </c>
      <c r="BE19" s="401">
        <v>61.41903100146682</v>
      </c>
      <c r="BF19" s="401">
        <v>1.3954400252599839</v>
      </c>
      <c r="BG19" s="401"/>
      <c r="BH19" s="401">
        <v>-4.4742359227504735</v>
      </c>
      <c r="BI19" s="401"/>
      <c r="BJ19" s="401" t="s">
        <v>465</v>
      </c>
      <c r="BK19" s="401"/>
      <c r="BL19" s="401">
        <v>63.458678128491911</v>
      </c>
      <c r="BM19" s="401">
        <v>0.81661991680880963</v>
      </c>
      <c r="BN19" s="401">
        <v>61.857486067206494</v>
      </c>
      <c r="BO19" s="401">
        <v>65.059870189777328</v>
      </c>
      <c r="BP19" s="401">
        <v>1.2868530213555782</v>
      </c>
      <c r="BQ19" s="401"/>
      <c r="BR19" s="401">
        <v>3.6753882191818334</v>
      </c>
      <c r="BS19" s="401"/>
      <c r="BT19" s="401" t="s">
        <v>465</v>
      </c>
      <c r="BU19" s="401"/>
      <c r="BV19" s="401">
        <v>59.065933763258357</v>
      </c>
      <c r="BW19" s="401">
        <v>0.86820724561523632</v>
      </c>
      <c r="BX19" s="401">
        <v>57.363589257966616</v>
      </c>
      <c r="BY19" s="401">
        <v>60.768278268550105</v>
      </c>
      <c r="BZ19" s="401">
        <v>1.4698950652250584</v>
      </c>
      <c r="CA19" s="401"/>
      <c r="CB19" s="401">
        <v>-4.4000000000000004</v>
      </c>
      <c r="CC19" s="401"/>
      <c r="CD19" s="401" t="s">
        <v>465</v>
      </c>
      <c r="CE19" s="401"/>
      <c r="CF19" s="401">
        <v>62.534060257651348</v>
      </c>
      <c r="CG19" s="401">
        <v>0.88520895309578496</v>
      </c>
      <c r="CH19" s="401">
        <v>60.798374297344019</v>
      </c>
      <c r="CI19" s="401">
        <v>64.269746217958684</v>
      </c>
      <c r="CJ19" s="401">
        <v>1.4155628939630147</v>
      </c>
      <c r="CK19" s="401"/>
      <c r="CL19" s="401">
        <v>3.4681264943929904</v>
      </c>
      <c r="CM19" s="401"/>
      <c r="CN19" s="401" t="s">
        <v>465</v>
      </c>
      <c r="CO19" s="401"/>
      <c r="CP19" s="406">
        <v>93.256020617737192</v>
      </c>
      <c r="CQ19" s="401"/>
      <c r="CR19" s="401">
        <v>93.814708755368216</v>
      </c>
      <c r="CS19" s="401">
        <v>0.34470738598282225</v>
      </c>
      <c r="CT19" s="401">
        <v>93.138821641482139</v>
      </c>
      <c r="CU19" s="401">
        <v>94.490595869254292</v>
      </c>
      <c r="CV19" s="401">
        <v>0.36743426543238888</v>
      </c>
      <c r="CW19" s="401"/>
      <c r="CX19" s="401">
        <v>0.5</v>
      </c>
      <c r="CY19" s="401"/>
      <c r="CZ19" s="401" t="s">
        <v>463</v>
      </c>
      <c r="DA19" s="401"/>
      <c r="DB19" s="401">
        <v>93.825670482587824</v>
      </c>
      <c r="DC19" s="401">
        <v>0.38653403275831666</v>
      </c>
      <c r="DD19" s="401">
        <v>93.067771719736385</v>
      </c>
      <c r="DE19" s="401">
        <v>94.583569245439278</v>
      </c>
      <c r="DF19" s="401">
        <v>0.4119704455829597</v>
      </c>
      <c r="DG19" s="401"/>
      <c r="DH19" s="401">
        <v>1.0961727219608974E-2</v>
      </c>
      <c r="DI19" s="401" t="s">
        <v>463</v>
      </c>
      <c r="DJ19" s="401" t="s">
        <v>463</v>
      </c>
      <c r="DK19" s="401"/>
      <c r="DL19" s="401">
        <v>92.722675887733473</v>
      </c>
      <c r="DM19" s="401">
        <v>0.41209083068624991</v>
      </c>
      <c r="DN19" s="401">
        <v>91.914665398483606</v>
      </c>
      <c r="DO19" s="401">
        <v>93.53068637698334</v>
      </c>
      <c r="DP19" s="401">
        <v>0.44443371240191581</v>
      </c>
      <c r="DQ19" s="401"/>
      <c r="DR19" s="401">
        <v>-1.1000000000000001</v>
      </c>
      <c r="DS19" s="401"/>
      <c r="DT19" s="401" t="s">
        <v>464</v>
      </c>
      <c r="DU19" s="401"/>
      <c r="DV19" s="401">
        <v>94.132819417517055</v>
      </c>
      <c r="DW19" s="401">
        <v>0.39599470842459505</v>
      </c>
      <c r="DX19" s="401">
        <v>93.356367198676708</v>
      </c>
      <c r="DY19" s="401">
        <v>94.909271636357403</v>
      </c>
      <c r="DZ19" s="401">
        <v>0.42067656198440062</v>
      </c>
      <c r="EA19" s="401"/>
      <c r="EB19" s="401">
        <v>1.410143529783582</v>
      </c>
      <c r="EC19" s="401"/>
      <c r="ED19" s="401" t="s">
        <v>465</v>
      </c>
      <c r="EE19" s="401"/>
      <c r="EF19" s="406">
        <v>35.984608847910252</v>
      </c>
      <c r="EG19" s="401"/>
      <c r="EH19" s="401">
        <v>36.13020567110047</v>
      </c>
      <c r="EI19" s="401">
        <v>0.79473572339793641</v>
      </c>
      <c r="EJ19" s="401">
        <v>34.571922744095346</v>
      </c>
      <c r="EK19" s="401">
        <v>37.688488598105593</v>
      </c>
      <c r="EL19" s="401">
        <v>2.1996435077966439</v>
      </c>
      <c r="EM19" s="401"/>
      <c r="EN19" s="401">
        <v>0.10000000000000142</v>
      </c>
      <c r="EO19" s="401"/>
      <c r="EP19" s="401" t="s">
        <v>463</v>
      </c>
      <c r="EQ19" s="401"/>
      <c r="ER19" s="401">
        <v>36.236496912580236</v>
      </c>
      <c r="ES19" s="401">
        <v>0.80405268860498769</v>
      </c>
      <c r="ET19" s="401">
        <v>34.659946114161578</v>
      </c>
      <c r="EU19" s="401">
        <v>37.813047710998895</v>
      </c>
      <c r="EV19" s="401">
        <v>2.218902921396479</v>
      </c>
      <c r="EW19" s="401"/>
      <c r="EX19" s="401">
        <v>0.10629124147976654</v>
      </c>
      <c r="EY19" s="401"/>
      <c r="EZ19" s="401" t="s">
        <v>463</v>
      </c>
      <c r="FA19" s="401"/>
      <c r="FB19" s="401">
        <v>36.935303941760921</v>
      </c>
      <c r="FC19" s="401">
        <v>0.82421425883476751</v>
      </c>
      <c r="FD19" s="401">
        <v>35.319219047518658</v>
      </c>
      <c r="FE19" s="401">
        <v>38.551388836003184</v>
      </c>
      <c r="FF19" s="401">
        <v>2.2315079906594981</v>
      </c>
      <c r="FG19" s="401"/>
      <c r="FH19" s="401">
        <v>0.7</v>
      </c>
      <c r="FI19" s="401"/>
      <c r="FJ19" s="401" t="s">
        <v>463</v>
      </c>
      <c r="FK19" s="401"/>
      <c r="FL19" s="401">
        <v>35.656026186925828</v>
      </c>
      <c r="FM19" s="401">
        <v>0.8551051652430619</v>
      </c>
      <c r="FN19" s="401">
        <v>33.979366653932985</v>
      </c>
      <c r="FO19" s="401">
        <v>37.332685719918665</v>
      </c>
      <c r="FP19" s="401">
        <v>2.3982065773684216</v>
      </c>
      <c r="FQ19" s="401"/>
      <c r="FR19" s="401">
        <v>-1.2792777548350927</v>
      </c>
      <c r="FS19" s="401"/>
      <c r="FT19" s="401" t="s">
        <v>463</v>
      </c>
      <c r="FU19" s="401"/>
      <c r="FV19" s="405">
        <v>1729.2580579999828</v>
      </c>
      <c r="FW19" s="405">
        <v>5102</v>
      </c>
      <c r="FX19" s="401"/>
    </row>
    <row r="20" spans="1:180" s="69" customFormat="1" ht="13.5" customHeight="1" x14ac:dyDescent="0.25">
      <c r="A20" s="36" t="s">
        <v>48</v>
      </c>
      <c r="B20" s="34">
        <v>98.447271411933599</v>
      </c>
      <c r="C20" s="58"/>
      <c r="D20" s="401">
        <v>98.594377992887999</v>
      </c>
      <c r="E20" s="401">
        <v>0.24338898559771077</v>
      </c>
      <c r="F20" s="401">
        <v>98.117151616160811</v>
      </c>
      <c r="G20" s="401">
        <v>99.071604369615173</v>
      </c>
      <c r="H20" s="401">
        <v>0.24685888846042253</v>
      </c>
      <c r="I20" s="405">
        <v>1681.789050000013</v>
      </c>
      <c r="J20" s="405">
        <v>5622</v>
      </c>
      <c r="K20" s="401"/>
      <c r="L20" s="401">
        <v>0.1471065809544001</v>
      </c>
      <c r="M20" s="401"/>
      <c r="N20" s="401" t="s">
        <v>463</v>
      </c>
      <c r="O20" s="401"/>
      <c r="P20" s="401">
        <v>98.683179068503208</v>
      </c>
      <c r="Q20" s="401">
        <v>0.21375759882331236</v>
      </c>
      <c r="R20" s="401">
        <v>98.264052663145833</v>
      </c>
      <c r="S20" s="401">
        <v>99.102305473860596</v>
      </c>
      <c r="T20" s="401">
        <v>0.21660996417122674</v>
      </c>
      <c r="U20" s="405">
        <v>1658.9601120000057</v>
      </c>
      <c r="V20" s="405">
        <v>5548</v>
      </c>
      <c r="W20" s="401"/>
      <c r="X20" s="401">
        <v>8.8801075615208447E-2</v>
      </c>
      <c r="Y20" s="401" t="s">
        <v>463</v>
      </c>
      <c r="Z20" s="401" t="s">
        <v>463</v>
      </c>
      <c r="AA20" s="401"/>
      <c r="AB20" s="401">
        <v>98.218677339330213</v>
      </c>
      <c r="AC20" s="401">
        <v>0.36586826645417858</v>
      </c>
      <c r="AD20" s="401">
        <v>97.501298123475451</v>
      </c>
      <c r="AE20" s="401">
        <v>98.936056555184976</v>
      </c>
      <c r="AF20" s="401">
        <v>0.37250376034912458</v>
      </c>
      <c r="AG20" s="405">
        <v>1518.1794740000037</v>
      </c>
      <c r="AH20" s="405">
        <v>5283</v>
      </c>
      <c r="AI20" s="401"/>
      <c r="AJ20" s="401">
        <v>-0.5</v>
      </c>
      <c r="AK20" s="401"/>
      <c r="AL20" s="401" t="s">
        <v>463</v>
      </c>
      <c r="AM20" s="401"/>
      <c r="AN20" s="401">
        <v>98.606040335709665</v>
      </c>
      <c r="AO20" s="401">
        <v>0.26051097102060766</v>
      </c>
      <c r="AP20" s="401">
        <v>98.095239839273148</v>
      </c>
      <c r="AQ20" s="401">
        <v>99.116840832146181</v>
      </c>
      <c r="AR20" s="401">
        <v>0.26419372498244914</v>
      </c>
      <c r="AS20" s="405">
        <v>1389.307847000005</v>
      </c>
      <c r="AT20" s="405">
        <v>5211</v>
      </c>
      <c r="AU20" s="401"/>
      <c r="AV20" s="401">
        <v>0.38736299637945137</v>
      </c>
      <c r="AW20" s="401"/>
      <c r="AX20" s="401" t="s">
        <v>463</v>
      </c>
      <c r="AY20" s="401"/>
      <c r="AZ20" s="406">
        <v>63.6800567565747</v>
      </c>
      <c r="BA20" s="401"/>
      <c r="BB20" s="401">
        <v>59.382365210264197</v>
      </c>
      <c r="BC20" s="401">
        <v>1.0117296271799541</v>
      </c>
      <c r="BD20" s="401">
        <v>57.398610160171437</v>
      </c>
      <c r="BE20" s="401">
        <v>61.366120260356958</v>
      </c>
      <c r="BF20" s="401">
        <v>1.7037543445727845</v>
      </c>
      <c r="BG20" s="401"/>
      <c r="BH20" s="401">
        <v>-4.297691546310503</v>
      </c>
      <c r="BI20" s="401"/>
      <c r="BJ20" s="401" t="s">
        <v>465</v>
      </c>
      <c r="BK20" s="401"/>
      <c r="BL20" s="401">
        <v>62.750723601412595</v>
      </c>
      <c r="BM20" s="401">
        <v>0.89838608911931761</v>
      </c>
      <c r="BN20" s="401">
        <v>60.989208061247425</v>
      </c>
      <c r="BO20" s="401">
        <v>64.512239141577766</v>
      </c>
      <c r="BP20" s="401">
        <v>1.4316744693269066</v>
      </c>
      <c r="BQ20" s="401"/>
      <c r="BR20" s="401">
        <v>3.3683583911483979</v>
      </c>
      <c r="BS20" s="401"/>
      <c r="BT20" s="401" t="s">
        <v>465</v>
      </c>
      <c r="BU20" s="401"/>
      <c r="BV20" s="401">
        <v>60.808407243684492</v>
      </c>
      <c r="BW20" s="401">
        <v>1.0124840059970113</v>
      </c>
      <c r="BX20" s="401">
        <v>58.823170892560292</v>
      </c>
      <c r="BY20" s="401">
        <v>62.793643594808692</v>
      </c>
      <c r="BZ20" s="401">
        <v>1.665039509980204</v>
      </c>
      <c r="CA20" s="401"/>
      <c r="CB20" s="401">
        <v>-2</v>
      </c>
      <c r="CC20" s="401"/>
      <c r="CD20" s="401" t="s">
        <v>463</v>
      </c>
      <c r="CE20" s="401"/>
      <c r="CF20" s="401">
        <v>62.827190684734191</v>
      </c>
      <c r="CG20" s="401">
        <v>0.92112844001772687</v>
      </c>
      <c r="CH20" s="401">
        <v>61.021075083002849</v>
      </c>
      <c r="CI20" s="401">
        <v>64.633306286465526</v>
      </c>
      <c r="CJ20" s="401">
        <v>1.4661302375271468</v>
      </c>
      <c r="CK20" s="401"/>
      <c r="CL20" s="401">
        <v>2.018783441049699</v>
      </c>
      <c r="CM20" s="401"/>
      <c r="CN20" s="401" t="s">
        <v>463</v>
      </c>
      <c r="CO20" s="401"/>
      <c r="CP20" s="406">
        <v>94.492444267468784</v>
      </c>
      <c r="CQ20" s="401"/>
      <c r="CR20" s="401">
        <v>94.487577074594952</v>
      </c>
      <c r="CS20" s="401">
        <v>0.43193419606764127</v>
      </c>
      <c r="CT20" s="401">
        <v>93.640659459712722</v>
      </c>
      <c r="CU20" s="401">
        <v>95.334494689477197</v>
      </c>
      <c r="CV20" s="401">
        <v>0.45713331788224693</v>
      </c>
      <c r="CW20" s="401"/>
      <c r="CX20" s="401">
        <v>0</v>
      </c>
      <c r="CY20" s="401"/>
      <c r="CZ20" s="401" t="s">
        <v>463</v>
      </c>
      <c r="DA20" s="401"/>
      <c r="DB20" s="401">
        <v>95.08402751783693</v>
      </c>
      <c r="DC20" s="401">
        <v>0.39703475054900883</v>
      </c>
      <c r="DD20" s="401">
        <v>94.30553941394912</v>
      </c>
      <c r="DE20" s="401">
        <v>95.862515621724739</v>
      </c>
      <c r="DF20" s="401">
        <v>0.41756198271526573</v>
      </c>
      <c r="DG20" s="401"/>
      <c r="DH20" s="401">
        <v>0.59645044324197727</v>
      </c>
      <c r="DI20" s="401" t="s">
        <v>463</v>
      </c>
      <c r="DJ20" s="401" t="s">
        <v>463</v>
      </c>
      <c r="DK20" s="401"/>
      <c r="DL20" s="401">
        <v>95.134667820559955</v>
      </c>
      <c r="DM20" s="401">
        <v>0.36865463048646746</v>
      </c>
      <c r="DN20" s="401">
        <v>94.411825218487138</v>
      </c>
      <c r="DO20" s="401">
        <v>95.857510422632785</v>
      </c>
      <c r="DP20" s="401">
        <v>0.38750819121144386</v>
      </c>
      <c r="DQ20" s="401"/>
      <c r="DR20" s="401">
        <v>0</v>
      </c>
      <c r="DS20" s="401"/>
      <c r="DT20" s="401" t="s">
        <v>463</v>
      </c>
      <c r="DU20" s="401"/>
      <c r="DV20" s="401">
        <v>94.811793929366488</v>
      </c>
      <c r="DW20" s="401">
        <v>0.40291687558355316</v>
      </c>
      <c r="DX20" s="401">
        <v>94.021768973478359</v>
      </c>
      <c r="DY20" s="401">
        <v>95.601818885254602</v>
      </c>
      <c r="DZ20" s="401">
        <v>0.42496493198274554</v>
      </c>
      <c r="EA20" s="401"/>
      <c r="EB20" s="401">
        <v>-0.32287389119346699</v>
      </c>
      <c r="EC20" s="401"/>
      <c r="ED20" s="401" t="s">
        <v>463</v>
      </c>
      <c r="EE20" s="401"/>
      <c r="EF20" s="406">
        <v>27.094966991235079</v>
      </c>
      <c r="EG20" s="401"/>
      <c r="EH20" s="401">
        <v>28.273784251420825</v>
      </c>
      <c r="EI20" s="401">
        <v>0.83889941823900982</v>
      </c>
      <c r="EJ20" s="401">
        <v>26.628907089831571</v>
      </c>
      <c r="EK20" s="401">
        <v>29.918661413010078</v>
      </c>
      <c r="EL20" s="401">
        <v>2.9670574365964231</v>
      </c>
      <c r="EM20" s="401"/>
      <c r="EN20" s="401">
        <v>1.1999999999999993</v>
      </c>
      <c r="EO20" s="401"/>
      <c r="EP20" s="401" t="s">
        <v>463</v>
      </c>
      <c r="EQ20" s="401"/>
      <c r="ER20" s="401">
        <v>26.557944552181485</v>
      </c>
      <c r="ES20" s="401">
        <v>0.80610434730585889</v>
      </c>
      <c r="ET20" s="401">
        <v>24.977370952510146</v>
      </c>
      <c r="EU20" s="401">
        <v>28.138518151852821</v>
      </c>
      <c r="EV20" s="401">
        <v>3.0352663238753732</v>
      </c>
      <c r="EW20" s="401"/>
      <c r="EX20" s="401">
        <v>-1.7158396992393392</v>
      </c>
      <c r="EY20" s="401"/>
      <c r="EZ20" s="401" t="s">
        <v>463</v>
      </c>
      <c r="FA20" s="401"/>
      <c r="FB20" s="401">
        <v>25.11963440050917</v>
      </c>
      <c r="FC20" s="401">
        <v>0.9456646207733902</v>
      </c>
      <c r="FD20" s="401">
        <v>23.26541470912478</v>
      </c>
      <c r="FE20" s="401">
        <v>26.973854091893561</v>
      </c>
      <c r="FF20" s="401">
        <v>3.7646432495618711</v>
      </c>
      <c r="FG20" s="401"/>
      <c r="FH20" s="401">
        <v>-1.5</v>
      </c>
      <c r="FI20" s="401"/>
      <c r="FJ20" s="401" t="s">
        <v>463</v>
      </c>
      <c r="FK20" s="401"/>
      <c r="FL20" s="401">
        <v>25.319215662853402</v>
      </c>
      <c r="FM20" s="401">
        <v>0.86874275867970707</v>
      </c>
      <c r="FN20" s="401">
        <v>23.615816025868636</v>
      </c>
      <c r="FO20" s="401">
        <v>27.022615299838165</v>
      </c>
      <c r="FP20" s="401">
        <v>3.4311598362593285</v>
      </c>
      <c r="FQ20" s="401"/>
      <c r="FR20" s="401">
        <v>0.1995812623442319</v>
      </c>
      <c r="FS20" s="401"/>
      <c r="FT20" s="401" t="s">
        <v>463</v>
      </c>
      <c r="FU20" s="401"/>
      <c r="FV20" s="405">
        <v>1196.6471870000053</v>
      </c>
      <c r="FW20" s="405">
        <v>4534</v>
      </c>
      <c r="FX20" s="401"/>
    </row>
    <row r="21" spans="1:180" s="69" customFormat="1" ht="8.25" customHeight="1" x14ac:dyDescent="0.25">
      <c r="A21" s="36"/>
      <c r="B21" s="34"/>
      <c r="D21" s="401"/>
      <c r="E21" s="401"/>
      <c r="F21" s="401"/>
      <c r="G21" s="401"/>
      <c r="H21" s="401"/>
      <c r="I21" s="405"/>
      <c r="J21" s="405"/>
      <c r="K21" s="401"/>
      <c r="L21" s="401"/>
      <c r="M21" s="401"/>
      <c r="N21" s="401"/>
      <c r="O21" s="401"/>
      <c r="P21" s="401"/>
      <c r="Q21" s="401"/>
      <c r="R21" s="401"/>
      <c r="S21" s="401"/>
      <c r="T21" s="401"/>
      <c r="U21" s="405"/>
      <c r="V21" s="405"/>
      <c r="W21" s="401"/>
      <c r="X21" s="401"/>
      <c r="Y21" s="401"/>
      <c r="Z21" s="401"/>
      <c r="AA21" s="401"/>
      <c r="AB21" s="401"/>
      <c r="AC21" s="401"/>
      <c r="AD21" s="401"/>
      <c r="AE21" s="401"/>
      <c r="AF21" s="401"/>
      <c r="AG21" s="405"/>
      <c r="AH21" s="405"/>
      <c r="AI21" s="401"/>
      <c r="AJ21" s="401"/>
      <c r="AK21" s="401"/>
      <c r="AL21" s="401"/>
      <c r="AM21" s="401"/>
      <c r="AN21" s="401"/>
      <c r="AO21" s="401"/>
      <c r="AP21" s="401"/>
      <c r="AQ21" s="401"/>
      <c r="AR21" s="401"/>
      <c r="AS21" s="405"/>
      <c r="AT21" s="405"/>
      <c r="AU21" s="401"/>
      <c r="AV21" s="401"/>
      <c r="AW21" s="401"/>
      <c r="AX21" s="401"/>
      <c r="AY21" s="401"/>
      <c r="AZ21" s="406"/>
      <c r="BA21" s="401"/>
      <c r="BB21" s="401"/>
      <c r="BC21" s="401"/>
      <c r="BD21" s="401"/>
      <c r="BE21" s="401"/>
      <c r="BF21" s="401"/>
      <c r="BG21" s="401"/>
      <c r="BH21" s="401"/>
      <c r="BI21" s="401"/>
      <c r="BJ21" s="401"/>
      <c r="BK21" s="401"/>
      <c r="BL21" s="401"/>
      <c r="BM21" s="401"/>
      <c r="BN21" s="401"/>
      <c r="BO21" s="401"/>
      <c r="BP21" s="401"/>
      <c r="BQ21" s="401"/>
      <c r="BR21" s="401"/>
      <c r="BS21" s="401"/>
      <c r="BT21" s="401"/>
      <c r="BU21" s="401"/>
      <c r="BV21" s="401"/>
      <c r="BW21" s="401"/>
      <c r="BX21" s="401"/>
      <c r="BY21" s="401"/>
      <c r="BZ21" s="401"/>
      <c r="CA21" s="401"/>
      <c r="CB21" s="401"/>
      <c r="CC21" s="401"/>
      <c r="CD21" s="401"/>
      <c r="CE21" s="401"/>
      <c r="CF21" s="401"/>
      <c r="CG21" s="401"/>
      <c r="CH21" s="401"/>
      <c r="CI21" s="401"/>
      <c r="CJ21" s="401"/>
      <c r="CK21" s="401"/>
      <c r="CL21" s="401"/>
      <c r="CM21" s="401"/>
      <c r="CN21" s="401"/>
      <c r="CO21" s="401"/>
      <c r="CP21" s="406"/>
      <c r="CQ21" s="401"/>
      <c r="CR21" s="401"/>
      <c r="CS21" s="401"/>
      <c r="CT21" s="401"/>
      <c r="CU21" s="401"/>
      <c r="CV21" s="401"/>
      <c r="CW21" s="401"/>
      <c r="CX21" s="401"/>
      <c r="CY21" s="401"/>
      <c r="CZ21" s="401"/>
      <c r="DA21" s="401"/>
      <c r="DB21" s="401"/>
      <c r="DC21" s="401"/>
      <c r="DD21" s="401"/>
      <c r="DE21" s="401"/>
      <c r="DF21" s="401"/>
      <c r="DG21" s="401"/>
      <c r="DH21" s="401"/>
      <c r="DI21" s="401"/>
      <c r="DJ21" s="401"/>
      <c r="DK21" s="401"/>
      <c r="DL21" s="401"/>
      <c r="DM21" s="401"/>
      <c r="DN21" s="401"/>
      <c r="DO21" s="401"/>
      <c r="DP21" s="401"/>
      <c r="DQ21" s="401"/>
      <c r="DR21" s="401"/>
      <c r="DS21" s="401"/>
      <c r="DT21" s="401"/>
      <c r="DU21" s="401"/>
      <c r="DV21" s="401"/>
      <c r="DW21" s="401"/>
      <c r="DX21" s="401"/>
      <c r="DY21" s="401"/>
      <c r="DZ21" s="401"/>
      <c r="EA21" s="401"/>
      <c r="EB21" s="401"/>
      <c r="EC21" s="401"/>
      <c r="ED21" s="401"/>
      <c r="EE21" s="401"/>
      <c r="EF21" s="406"/>
      <c r="EG21" s="401"/>
      <c r="EH21" s="401"/>
      <c r="EI21" s="401"/>
      <c r="EJ21" s="401"/>
      <c r="EK21" s="401"/>
      <c r="EL21" s="401"/>
      <c r="EM21" s="401"/>
      <c r="EN21" s="401"/>
      <c r="EO21" s="401"/>
      <c r="EP21" s="401"/>
      <c r="EQ21" s="401"/>
      <c r="ER21" s="401"/>
      <c r="ES21" s="401"/>
      <c r="ET21" s="401"/>
      <c r="EU21" s="401"/>
      <c r="EV21" s="401"/>
      <c r="EW21" s="401"/>
      <c r="EX21" s="401"/>
      <c r="EY21" s="401"/>
      <c r="EZ21" s="401"/>
      <c r="FA21" s="401"/>
      <c r="FB21" s="401"/>
      <c r="FC21" s="401"/>
      <c r="FD21" s="401"/>
      <c r="FE21" s="401"/>
      <c r="FF21" s="401"/>
      <c r="FG21" s="401"/>
      <c r="FH21" s="401"/>
      <c r="FI21" s="401"/>
      <c r="FJ21" s="401"/>
      <c r="FK21" s="401"/>
      <c r="FL21" s="401"/>
      <c r="FM21" s="401"/>
      <c r="FN21" s="401"/>
      <c r="FO21" s="401"/>
      <c r="FP21" s="401"/>
      <c r="FQ21" s="401"/>
      <c r="FR21" s="401"/>
      <c r="FS21" s="401"/>
      <c r="FT21" s="401"/>
      <c r="FU21" s="401"/>
      <c r="FV21" s="405"/>
      <c r="FW21" s="405"/>
      <c r="FX21" s="401"/>
    </row>
    <row r="22" spans="1:180" s="69" customFormat="1" ht="13.5" customHeight="1" x14ac:dyDescent="0.25">
      <c r="A22" s="35" t="s">
        <v>80</v>
      </c>
      <c r="B22" s="34"/>
      <c r="C22" s="58"/>
      <c r="D22" s="401"/>
      <c r="E22" s="401"/>
      <c r="F22" s="401"/>
      <c r="G22" s="401"/>
      <c r="H22" s="401"/>
      <c r="I22" s="405"/>
      <c r="J22" s="405"/>
      <c r="K22" s="401"/>
      <c r="L22" s="401"/>
      <c r="M22" s="401"/>
      <c r="N22" s="401"/>
      <c r="O22" s="401"/>
      <c r="P22" s="401"/>
      <c r="Q22" s="401"/>
      <c r="R22" s="401"/>
      <c r="S22" s="401"/>
      <c r="T22" s="401"/>
      <c r="U22" s="405"/>
      <c r="V22" s="405"/>
      <c r="W22" s="401"/>
      <c r="X22" s="401"/>
      <c r="Y22" s="401"/>
      <c r="Z22" s="401"/>
      <c r="AA22" s="401"/>
      <c r="AB22" s="401"/>
      <c r="AC22" s="401"/>
      <c r="AD22" s="401"/>
      <c r="AE22" s="401"/>
      <c r="AF22" s="401"/>
      <c r="AG22" s="405"/>
      <c r="AH22" s="405"/>
      <c r="AI22" s="401"/>
      <c r="AJ22" s="401"/>
      <c r="AK22" s="401"/>
      <c r="AL22" s="401"/>
      <c r="AM22" s="401"/>
      <c r="AN22" s="401"/>
      <c r="AO22" s="401"/>
      <c r="AP22" s="401"/>
      <c r="AQ22" s="401"/>
      <c r="AR22" s="401"/>
      <c r="AS22" s="405"/>
      <c r="AT22" s="405"/>
      <c r="AU22" s="401"/>
      <c r="AV22" s="401"/>
      <c r="AW22" s="401"/>
      <c r="AX22" s="401"/>
      <c r="AY22" s="401"/>
      <c r="AZ22" s="406"/>
      <c r="BA22" s="401"/>
      <c r="BB22" s="401"/>
      <c r="BC22" s="401"/>
      <c r="BD22" s="401"/>
      <c r="BE22" s="401"/>
      <c r="BF22" s="401"/>
      <c r="BG22" s="401"/>
      <c r="BH22" s="401"/>
      <c r="BI22" s="401"/>
      <c r="BJ22" s="401"/>
      <c r="BK22" s="401"/>
      <c r="BL22" s="401"/>
      <c r="BM22" s="401"/>
      <c r="BN22" s="401"/>
      <c r="BO22" s="401"/>
      <c r="BP22" s="401"/>
      <c r="BQ22" s="401"/>
      <c r="BR22" s="401"/>
      <c r="BS22" s="401"/>
      <c r="BT22" s="401"/>
      <c r="BU22" s="401"/>
      <c r="BV22" s="401"/>
      <c r="BW22" s="401"/>
      <c r="BX22" s="401"/>
      <c r="BY22" s="401"/>
      <c r="BZ22" s="401"/>
      <c r="CA22" s="401"/>
      <c r="CB22" s="401"/>
      <c r="CC22" s="401"/>
      <c r="CD22" s="401"/>
      <c r="CE22" s="401"/>
      <c r="CF22" s="401"/>
      <c r="CG22" s="401"/>
      <c r="CH22" s="401"/>
      <c r="CI22" s="401"/>
      <c r="CJ22" s="401"/>
      <c r="CK22" s="401"/>
      <c r="CL22" s="401"/>
      <c r="CM22" s="401"/>
      <c r="CN22" s="401"/>
      <c r="CO22" s="401"/>
      <c r="CP22" s="406"/>
      <c r="CQ22" s="401"/>
      <c r="CR22" s="401"/>
      <c r="CS22" s="401"/>
      <c r="CT22" s="401"/>
      <c r="CU22" s="401"/>
      <c r="CV22" s="401"/>
      <c r="CW22" s="401"/>
      <c r="CX22" s="401"/>
      <c r="CY22" s="401"/>
      <c r="CZ22" s="401"/>
      <c r="DA22" s="401"/>
      <c r="DB22" s="401"/>
      <c r="DC22" s="401"/>
      <c r="DD22" s="401"/>
      <c r="DE22" s="401"/>
      <c r="DF22" s="401"/>
      <c r="DG22" s="401"/>
      <c r="DH22" s="401"/>
      <c r="DI22" s="401"/>
      <c r="DJ22" s="401"/>
      <c r="DK22" s="401"/>
      <c r="DL22" s="401"/>
      <c r="DM22" s="401"/>
      <c r="DN22" s="401"/>
      <c r="DO22" s="401"/>
      <c r="DP22" s="401"/>
      <c r="DQ22" s="401"/>
      <c r="DR22" s="401"/>
      <c r="DS22" s="401"/>
      <c r="DT22" s="401"/>
      <c r="DU22" s="401"/>
      <c r="DV22" s="401"/>
      <c r="DW22" s="401"/>
      <c r="DX22" s="401"/>
      <c r="DY22" s="401"/>
      <c r="DZ22" s="401"/>
      <c r="EA22" s="401"/>
      <c r="EB22" s="401"/>
      <c r="EC22" s="401"/>
      <c r="ED22" s="401"/>
      <c r="EE22" s="401"/>
      <c r="EF22" s="406"/>
      <c r="EG22" s="401"/>
      <c r="EH22" s="401"/>
      <c r="EI22" s="401"/>
      <c r="EJ22" s="401"/>
      <c r="EK22" s="401"/>
      <c r="EL22" s="401"/>
      <c r="EM22" s="401"/>
      <c r="EN22" s="401"/>
      <c r="EO22" s="401"/>
      <c r="EP22" s="401"/>
      <c r="EQ22" s="401"/>
      <c r="ER22" s="401"/>
      <c r="ES22" s="401"/>
      <c r="ET22" s="401"/>
      <c r="EU22" s="401"/>
      <c r="EV22" s="401"/>
      <c r="EW22" s="401"/>
      <c r="EX22" s="401"/>
      <c r="EY22" s="401"/>
      <c r="EZ22" s="401"/>
      <c r="FA22" s="401"/>
      <c r="FB22" s="401"/>
      <c r="FC22" s="401"/>
      <c r="FD22" s="401"/>
      <c r="FE22" s="401"/>
      <c r="FF22" s="401"/>
      <c r="FG22" s="401"/>
      <c r="FH22" s="401"/>
      <c r="FI22" s="401"/>
      <c r="FJ22" s="401"/>
      <c r="FK22" s="401"/>
      <c r="FL22" s="401"/>
      <c r="FM22" s="401"/>
      <c r="FN22" s="401"/>
      <c r="FO22" s="401"/>
      <c r="FP22" s="401"/>
      <c r="FQ22" s="401"/>
      <c r="FR22" s="401"/>
      <c r="FS22" s="401"/>
      <c r="FT22" s="401"/>
      <c r="FU22" s="401"/>
      <c r="FV22" s="405"/>
      <c r="FW22" s="405"/>
      <c r="FX22" s="401"/>
    </row>
    <row r="23" spans="1:180" s="69" customFormat="1" ht="13.5" customHeight="1" x14ac:dyDescent="0.25">
      <c r="A23" s="36" t="s">
        <v>81</v>
      </c>
      <c r="B23" s="34">
        <v>97.560038277738485</v>
      </c>
      <c r="C23" s="58"/>
      <c r="D23" s="401">
        <v>99.283792906074652</v>
      </c>
      <c r="E23" s="401">
        <v>0.38243348747289074</v>
      </c>
      <c r="F23" s="401">
        <v>98.533934209233351</v>
      </c>
      <c r="G23" s="401">
        <v>100.03365160291595</v>
      </c>
      <c r="H23" s="401">
        <v>0.38519226177698901</v>
      </c>
      <c r="I23" s="405">
        <v>159.05944100000056</v>
      </c>
      <c r="J23" s="405">
        <v>897</v>
      </c>
      <c r="K23" s="401"/>
      <c r="L23" s="401">
        <v>1.7237546283361667</v>
      </c>
      <c r="M23" s="401"/>
      <c r="N23" s="401" t="s">
        <v>464</v>
      </c>
      <c r="O23" s="401"/>
      <c r="P23" s="401">
        <v>98.725256858649587</v>
      </c>
      <c r="Q23" s="401">
        <v>0.45541106994324826</v>
      </c>
      <c r="R23" s="401">
        <v>97.832307060579268</v>
      </c>
      <c r="S23" s="401">
        <v>99.618206656719906</v>
      </c>
      <c r="T23" s="401">
        <v>0.46129134978629172</v>
      </c>
      <c r="U23" s="405">
        <v>177.62629400000066</v>
      </c>
      <c r="V23" s="405">
        <v>878</v>
      </c>
      <c r="W23" s="401"/>
      <c r="X23" s="401">
        <v>-0.55853604742506491</v>
      </c>
      <c r="Y23" s="401" t="s">
        <v>463</v>
      </c>
      <c r="Z23" s="401" t="s">
        <v>463</v>
      </c>
      <c r="AA23" s="401"/>
      <c r="AB23" s="401">
        <v>98.77079587695718</v>
      </c>
      <c r="AC23" s="401">
        <v>0.47592031844637545</v>
      </c>
      <c r="AD23" s="401">
        <v>97.837631194036618</v>
      </c>
      <c r="AE23" s="401">
        <v>99.703960559877757</v>
      </c>
      <c r="AF23" s="401">
        <v>0.48184315436644737</v>
      </c>
      <c r="AG23" s="405">
        <v>155.75118600000019</v>
      </c>
      <c r="AH23" s="405">
        <v>811</v>
      </c>
      <c r="AI23" s="401"/>
      <c r="AJ23" s="401">
        <v>0.1</v>
      </c>
      <c r="AK23" s="401"/>
      <c r="AL23" s="401" t="s">
        <v>463</v>
      </c>
      <c r="AM23" s="401"/>
      <c r="AN23" s="401">
        <v>98.515213808254515</v>
      </c>
      <c r="AO23" s="401">
        <v>0.56097630717952129</v>
      </c>
      <c r="AP23" s="401">
        <v>97.415271740272473</v>
      </c>
      <c r="AQ23" s="401">
        <v>99.615155876236571</v>
      </c>
      <c r="AR23" s="401">
        <v>0.56943114214965795</v>
      </c>
      <c r="AS23" s="405">
        <v>153.1795629999996</v>
      </c>
      <c r="AT23" s="405">
        <v>819</v>
      </c>
      <c r="AU23" s="401"/>
      <c r="AV23" s="401">
        <v>-0.25558206870266531</v>
      </c>
      <c r="AW23" s="401"/>
      <c r="AX23" s="401" t="s">
        <v>463</v>
      </c>
      <c r="AY23" s="401"/>
      <c r="AZ23" s="406">
        <v>64.532888253097013</v>
      </c>
      <c r="BA23" s="401"/>
      <c r="BB23" s="401">
        <v>64.129831855349067</v>
      </c>
      <c r="BC23" s="401">
        <v>2.4061126728449049</v>
      </c>
      <c r="BD23" s="401">
        <v>59.412031726126123</v>
      </c>
      <c r="BE23" s="401">
        <v>68.847631984572018</v>
      </c>
      <c r="BF23" s="401">
        <v>3.7519397809620347</v>
      </c>
      <c r="BG23" s="401"/>
      <c r="BH23" s="401">
        <v>-0.40305639774794599</v>
      </c>
      <c r="BI23" s="401"/>
      <c r="BJ23" s="401" t="s">
        <v>463</v>
      </c>
      <c r="BK23" s="401"/>
      <c r="BL23" s="401">
        <v>67.803003874167175</v>
      </c>
      <c r="BM23" s="401">
        <v>2.3203882999606953</v>
      </c>
      <c r="BN23" s="401">
        <v>63.253289559684568</v>
      </c>
      <c r="BO23" s="401">
        <v>72.352718188649789</v>
      </c>
      <c r="BP23" s="401">
        <v>3.422249999818606</v>
      </c>
      <c r="BQ23" s="401"/>
      <c r="BR23" s="401">
        <v>3.6731720188181072</v>
      </c>
      <c r="BS23" s="401"/>
      <c r="BT23" s="401" t="s">
        <v>463</v>
      </c>
      <c r="BU23" s="401"/>
      <c r="BV23" s="401">
        <v>64.020712157919917</v>
      </c>
      <c r="BW23" s="401">
        <v>2.3346264507607049</v>
      </c>
      <c r="BX23" s="401">
        <v>59.443074122262999</v>
      </c>
      <c r="BY23" s="401">
        <v>68.598350193576849</v>
      </c>
      <c r="BZ23" s="401">
        <v>3.6466736655504248</v>
      </c>
      <c r="CA23" s="401"/>
      <c r="CB23" s="401">
        <v>-3.8</v>
      </c>
      <c r="CC23" s="401"/>
      <c r="CD23" s="401" t="s">
        <v>463</v>
      </c>
      <c r="CE23" s="401"/>
      <c r="CF23" s="401">
        <v>65.214583066533621</v>
      </c>
      <c r="CG23" s="401">
        <v>2.6172810518294884</v>
      </c>
      <c r="CH23" s="401">
        <v>60.082712269303585</v>
      </c>
      <c r="CI23" s="401">
        <v>70.346453863763671</v>
      </c>
      <c r="CJ23" s="401">
        <v>4.0133370923483014</v>
      </c>
      <c r="CK23" s="401"/>
      <c r="CL23" s="401">
        <v>1.1938709086137038</v>
      </c>
      <c r="CM23" s="401"/>
      <c r="CN23" s="401" t="s">
        <v>463</v>
      </c>
      <c r="CO23" s="401"/>
      <c r="CP23" s="406">
        <v>94.497384588604973</v>
      </c>
      <c r="CQ23" s="401"/>
      <c r="CR23" s="401">
        <v>95.12392545462005</v>
      </c>
      <c r="CS23" s="401">
        <v>0.85955282651959208</v>
      </c>
      <c r="CT23" s="401">
        <v>93.438551996512885</v>
      </c>
      <c r="CU23" s="401">
        <v>96.809298912727215</v>
      </c>
      <c r="CV23" s="401">
        <v>0.90361370434576049</v>
      </c>
      <c r="CW23" s="401"/>
      <c r="CX23" s="401">
        <v>0.59999999999999432</v>
      </c>
      <c r="CY23" s="401"/>
      <c r="CZ23" s="401" t="s">
        <v>463</v>
      </c>
      <c r="DA23" s="401"/>
      <c r="DB23" s="401">
        <v>94.712142233040623</v>
      </c>
      <c r="DC23" s="401">
        <v>1.0432610350451559</v>
      </c>
      <c r="DD23" s="401">
        <v>92.666562333776653</v>
      </c>
      <c r="DE23" s="401">
        <v>96.757722132304607</v>
      </c>
      <c r="DF23" s="401">
        <v>1.1015071673473467</v>
      </c>
      <c r="DG23" s="401"/>
      <c r="DH23" s="401">
        <v>-0.41178322157942659</v>
      </c>
      <c r="DI23" s="401" t="s">
        <v>463</v>
      </c>
      <c r="DJ23" s="401" t="s">
        <v>463</v>
      </c>
      <c r="DK23" s="401"/>
      <c r="DL23" s="401">
        <v>95.58102679827806</v>
      </c>
      <c r="DM23" s="401">
        <v>0.8438665860355169</v>
      </c>
      <c r="DN23" s="401">
        <v>93.926408441667959</v>
      </c>
      <c r="DO23" s="401">
        <v>97.235645154888147</v>
      </c>
      <c r="DP23" s="401">
        <v>0.88288085439433628</v>
      </c>
      <c r="DQ23" s="401"/>
      <c r="DR23" s="401">
        <v>0.9</v>
      </c>
      <c r="DS23" s="401"/>
      <c r="DT23" s="401" t="s">
        <v>463</v>
      </c>
      <c r="DU23" s="401"/>
      <c r="DV23" s="401">
        <v>95.692665562930898</v>
      </c>
      <c r="DW23" s="401">
        <v>0.81209308790727874</v>
      </c>
      <c r="DX23" s="401">
        <v>94.100342568214458</v>
      </c>
      <c r="DY23" s="401">
        <v>97.284988557647338</v>
      </c>
      <c r="DZ23" s="401">
        <v>0.84864715924672129</v>
      </c>
      <c r="EA23" s="401"/>
      <c r="EB23" s="401">
        <v>0.11163876465283806</v>
      </c>
      <c r="EC23" s="401"/>
      <c r="ED23" s="401" t="s">
        <v>463</v>
      </c>
      <c r="EE23" s="401"/>
      <c r="EF23" s="406">
        <v>30.014020810974252</v>
      </c>
      <c r="EG23" s="401"/>
      <c r="EH23" s="401">
        <v>29.563091725480035</v>
      </c>
      <c r="EI23" s="401">
        <v>2.3394556315553721</v>
      </c>
      <c r="EJ23" s="401">
        <v>24.97598979736733</v>
      </c>
      <c r="EK23" s="401">
        <v>34.150193653592744</v>
      </c>
      <c r="EL23" s="401">
        <v>7.9134335923973289</v>
      </c>
      <c r="EM23" s="401"/>
      <c r="EN23" s="401">
        <v>-0.39999999999999858</v>
      </c>
      <c r="EO23" s="401"/>
      <c r="EP23" s="401" t="s">
        <v>463</v>
      </c>
      <c r="EQ23" s="401"/>
      <c r="ER23" s="401">
        <v>25.715886345257065</v>
      </c>
      <c r="ES23" s="401">
        <v>2.1634091077052364</v>
      </c>
      <c r="ET23" s="401">
        <v>21.47396985844523</v>
      </c>
      <c r="EU23" s="401">
        <v>29.957802832068904</v>
      </c>
      <c r="EV23" s="401">
        <v>8.4127339756432189</v>
      </c>
      <c r="EW23" s="401"/>
      <c r="EX23" s="401">
        <v>-3.8472053802229702</v>
      </c>
      <c r="EY23" s="401"/>
      <c r="EZ23" s="401" t="s">
        <v>463</v>
      </c>
      <c r="FA23" s="401"/>
      <c r="FB23" s="401">
        <v>23.752063727713654</v>
      </c>
      <c r="FC23" s="401">
        <v>2.0316790950901775</v>
      </c>
      <c r="FD23" s="401">
        <v>19.768432214028255</v>
      </c>
      <c r="FE23" s="401">
        <v>27.735695241399057</v>
      </c>
      <c r="FF23" s="401">
        <v>8.5536950320642493</v>
      </c>
      <c r="FG23" s="401"/>
      <c r="FH23" s="401">
        <v>-1.9</v>
      </c>
      <c r="FI23" s="401"/>
      <c r="FJ23" s="401" t="s">
        <v>463</v>
      </c>
      <c r="FK23" s="401"/>
      <c r="FL23" s="401">
        <v>26.845941976533005</v>
      </c>
      <c r="FM23" s="401">
        <v>2.0474990759559462</v>
      </c>
      <c r="FN23" s="401">
        <v>22.831279237921486</v>
      </c>
      <c r="FO23" s="401">
        <v>30.860604715144525</v>
      </c>
      <c r="FP23" s="401">
        <v>7.6268475799647417</v>
      </c>
      <c r="FQ23" s="401"/>
      <c r="FR23" s="401">
        <v>3.093878248819351</v>
      </c>
      <c r="FS23" s="401"/>
      <c r="FT23" s="401" t="s">
        <v>463</v>
      </c>
      <c r="FU23" s="401"/>
      <c r="FV23" s="405">
        <v>130.04441799999975</v>
      </c>
      <c r="FW23" s="405">
        <v>707</v>
      </c>
      <c r="FX23" s="401"/>
    </row>
    <row r="24" spans="1:180" s="69" customFormat="1" ht="13.5" customHeight="1" x14ac:dyDescent="0.25">
      <c r="A24" s="36" t="s">
        <v>82</v>
      </c>
      <c r="B24" s="34">
        <v>98.430504152457189</v>
      </c>
      <c r="C24" s="58"/>
      <c r="D24" s="401">
        <v>97.583482798095559</v>
      </c>
      <c r="E24" s="401">
        <v>1.2485626054884813</v>
      </c>
      <c r="F24" s="401">
        <v>95.135356368417405</v>
      </c>
      <c r="G24" s="401">
        <v>100.03160922777371</v>
      </c>
      <c r="H24" s="401">
        <v>1.2794814959328837</v>
      </c>
      <c r="I24" s="405">
        <v>352.95498799999996</v>
      </c>
      <c r="J24" s="405">
        <v>709</v>
      </c>
      <c r="K24" s="401"/>
      <c r="L24" s="401">
        <v>-0.84702135436164383</v>
      </c>
      <c r="M24" s="401"/>
      <c r="N24" s="401" t="s">
        <v>463</v>
      </c>
      <c r="O24" s="401"/>
      <c r="P24" s="401">
        <v>99.00720085668901</v>
      </c>
      <c r="Q24" s="401">
        <v>0.35906987381160427</v>
      </c>
      <c r="R24" s="401">
        <v>98.303152596831907</v>
      </c>
      <c r="S24" s="401">
        <v>99.711249116546114</v>
      </c>
      <c r="T24" s="401">
        <v>0.36267046306192507</v>
      </c>
      <c r="U24" s="405">
        <v>331.31182900000016</v>
      </c>
      <c r="V24" s="405">
        <v>672</v>
      </c>
      <c r="W24" s="401"/>
      <c r="X24" s="401">
        <v>1.423718058593451</v>
      </c>
      <c r="Y24" s="401" t="s">
        <v>463</v>
      </c>
      <c r="Z24" s="401" t="s">
        <v>463</v>
      </c>
      <c r="AA24" s="401"/>
      <c r="AB24" s="401">
        <v>97.578062907700797</v>
      </c>
      <c r="AC24" s="401">
        <v>0.91346142418460741</v>
      </c>
      <c r="AD24" s="401">
        <v>95.786985899175363</v>
      </c>
      <c r="AE24" s="401">
        <v>99.369139916226217</v>
      </c>
      <c r="AF24" s="401">
        <v>0.9361340007832003</v>
      </c>
      <c r="AG24" s="405">
        <v>309.02458300000086</v>
      </c>
      <c r="AH24" s="405">
        <v>627</v>
      </c>
      <c r="AI24" s="401"/>
      <c r="AJ24" s="401">
        <v>-1.4</v>
      </c>
      <c r="AK24" s="401"/>
      <c r="AL24" s="401" t="s">
        <v>463</v>
      </c>
      <c r="AM24" s="401"/>
      <c r="AN24" s="401">
        <v>99.338556413988726</v>
      </c>
      <c r="AO24" s="401">
        <v>0.39355107459148808</v>
      </c>
      <c r="AP24" s="401">
        <v>98.566895690884081</v>
      </c>
      <c r="AQ24" s="401">
        <v>100</v>
      </c>
      <c r="AR24" s="401">
        <v>0.39617152573808562</v>
      </c>
      <c r="AS24" s="405">
        <v>272.23410100000012</v>
      </c>
      <c r="AT24" s="405">
        <v>558</v>
      </c>
      <c r="AU24" s="401"/>
      <c r="AV24" s="401">
        <v>1.7604935062879292</v>
      </c>
      <c r="AW24" s="401"/>
      <c r="AX24" s="401" t="s">
        <v>466</v>
      </c>
      <c r="AY24" s="401"/>
      <c r="AZ24" s="406">
        <v>54.444309615190939</v>
      </c>
      <c r="BA24" s="401"/>
      <c r="BB24" s="401">
        <v>49.274715611870498</v>
      </c>
      <c r="BC24" s="401">
        <v>2.1732890932721087</v>
      </c>
      <c r="BD24" s="401">
        <v>45.013425739291499</v>
      </c>
      <c r="BE24" s="401">
        <v>53.53600548444949</v>
      </c>
      <c r="BF24" s="401">
        <v>4.4105563396667362</v>
      </c>
      <c r="BG24" s="401"/>
      <c r="BH24" s="401">
        <v>-5.1695940033204337</v>
      </c>
      <c r="BI24" s="401"/>
      <c r="BJ24" s="401" t="s">
        <v>466</v>
      </c>
      <c r="BK24" s="401"/>
      <c r="BL24" s="401">
        <v>52.693749190819517</v>
      </c>
      <c r="BM24" s="401">
        <v>2.370062881525453</v>
      </c>
      <c r="BN24" s="401">
        <v>48.046635163187631</v>
      </c>
      <c r="BO24" s="401">
        <v>57.340863218451396</v>
      </c>
      <c r="BP24" s="401">
        <v>4.4978065101095011</v>
      </c>
      <c r="BQ24" s="401"/>
      <c r="BR24" s="401">
        <v>3.4190335789490192</v>
      </c>
      <c r="BS24" s="401"/>
      <c r="BT24" s="401" t="s">
        <v>463</v>
      </c>
      <c r="BU24" s="401"/>
      <c r="BV24" s="401">
        <v>59.890146883399062</v>
      </c>
      <c r="BW24" s="401">
        <v>2.3837356541924559</v>
      </c>
      <c r="BX24" s="401">
        <v>55.216217572768898</v>
      </c>
      <c r="BY24" s="401">
        <v>64.564076194029226</v>
      </c>
      <c r="BZ24" s="401">
        <v>3.9801800099662188</v>
      </c>
      <c r="CA24" s="401"/>
      <c r="CB24" s="401">
        <v>7.2</v>
      </c>
      <c r="CC24" s="401"/>
      <c r="CD24" s="401" t="s">
        <v>464</v>
      </c>
      <c r="CE24" s="401"/>
      <c r="CF24" s="401">
        <v>58.145717144437938</v>
      </c>
      <c r="CG24" s="401">
        <v>2.1218382536395617</v>
      </c>
      <c r="CH24" s="401">
        <v>53.98529281297877</v>
      </c>
      <c r="CI24" s="401">
        <v>62.306141475897107</v>
      </c>
      <c r="CJ24" s="401">
        <v>3.6491737617901769</v>
      </c>
      <c r="CK24" s="401"/>
      <c r="CL24" s="401">
        <v>-1.7444297389611236</v>
      </c>
      <c r="CM24" s="401"/>
      <c r="CN24" s="401" t="s">
        <v>463</v>
      </c>
      <c r="CO24" s="401"/>
      <c r="CP24" s="406">
        <v>96.387847286651933</v>
      </c>
      <c r="CQ24" s="401"/>
      <c r="CR24" s="401">
        <v>93.315349890312746</v>
      </c>
      <c r="CS24" s="401">
        <v>1.0991674370154971</v>
      </c>
      <c r="CT24" s="401">
        <v>91.160150620172985</v>
      </c>
      <c r="CU24" s="401">
        <v>95.470549160452506</v>
      </c>
      <c r="CV24" s="401">
        <v>1.1779063555004725</v>
      </c>
      <c r="CW24" s="401"/>
      <c r="CX24" s="401">
        <v>-3.1000000000000085</v>
      </c>
      <c r="CY24" s="401"/>
      <c r="CZ24" s="401" t="s">
        <v>464</v>
      </c>
      <c r="DA24" s="401"/>
      <c r="DB24" s="401">
        <v>92.292011566838823</v>
      </c>
      <c r="DC24" s="401">
        <v>1.0823801420870405</v>
      </c>
      <c r="DD24" s="401">
        <v>90.169728660030273</v>
      </c>
      <c r="DE24" s="401">
        <v>94.414294473647359</v>
      </c>
      <c r="DF24" s="401">
        <v>1.1727777125143379</v>
      </c>
      <c r="DG24" s="401"/>
      <c r="DH24" s="401">
        <v>-1.0233383234739222</v>
      </c>
      <c r="DI24" s="401" t="s">
        <v>463</v>
      </c>
      <c r="DJ24" s="401" t="s">
        <v>463</v>
      </c>
      <c r="DK24" s="401"/>
      <c r="DL24" s="401">
        <v>92.734178959698184</v>
      </c>
      <c r="DM24" s="401">
        <v>1.361444179444059</v>
      </c>
      <c r="DN24" s="401">
        <v>90.064716075297056</v>
      </c>
      <c r="DO24" s="401">
        <v>95.403641844099312</v>
      </c>
      <c r="DP24" s="401">
        <v>1.4681147714002361</v>
      </c>
      <c r="DQ24" s="401"/>
      <c r="DR24" s="401">
        <v>0.4</v>
      </c>
      <c r="DS24" s="401"/>
      <c r="DT24" s="401" t="s">
        <v>463</v>
      </c>
      <c r="DU24" s="401"/>
      <c r="DV24" s="401">
        <v>92.023749379831202</v>
      </c>
      <c r="DW24" s="401">
        <v>1.687262629004459</v>
      </c>
      <c r="DX24" s="401">
        <v>88.715425343712482</v>
      </c>
      <c r="DY24" s="401">
        <v>95.332073415949907</v>
      </c>
      <c r="DZ24" s="401">
        <v>1.8335078068165038</v>
      </c>
      <c r="EA24" s="401"/>
      <c r="EB24" s="401">
        <v>-0.71042957986698241</v>
      </c>
      <c r="EC24" s="401"/>
      <c r="ED24" s="401" t="s">
        <v>463</v>
      </c>
      <c r="EE24" s="401"/>
      <c r="EF24" s="406">
        <v>43.48160689041778</v>
      </c>
      <c r="EG24" s="401"/>
      <c r="EH24" s="401">
        <v>44.969545904252648</v>
      </c>
      <c r="EI24" s="401">
        <v>2.2297790456304432</v>
      </c>
      <c r="EJ24" s="401">
        <v>40.597493012325579</v>
      </c>
      <c r="EK24" s="401">
        <v>49.34159879617971</v>
      </c>
      <c r="EL24" s="401">
        <v>4.95842019480917</v>
      </c>
      <c r="EM24" s="401"/>
      <c r="EN24" s="401">
        <v>1.5</v>
      </c>
      <c r="EO24" s="401"/>
      <c r="EP24" s="401" t="s">
        <v>463</v>
      </c>
      <c r="EQ24" s="401"/>
      <c r="ER24" s="401">
        <v>38.198278143538168</v>
      </c>
      <c r="ES24" s="401">
        <v>2.1935023949931454</v>
      </c>
      <c r="ET24" s="401">
        <v>33.897356075657868</v>
      </c>
      <c r="EU24" s="401">
        <v>42.499200211418461</v>
      </c>
      <c r="EV24" s="401">
        <v>5.742411704398279</v>
      </c>
      <c r="EW24" s="401"/>
      <c r="EX24" s="401">
        <v>-6.7712677607144798</v>
      </c>
      <c r="EY24" s="401"/>
      <c r="EZ24" s="401" t="s">
        <v>464</v>
      </c>
      <c r="FA24" s="401"/>
      <c r="FB24" s="401">
        <v>37.740583072708411</v>
      </c>
      <c r="FC24" s="401">
        <v>1.9742147435203572</v>
      </c>
      <c r="FD24" s="401">
        <v>33.869625259500729</v>
      </c>
      <c r="FE24" s="401">
        <v>41.611540885916092</v>
      </c>
      <c r="FF24" s="401">
        <v>5.2310128323056668</v>
      </c>
      <c r="FG24" s="401"/>
      <c r="FH24" s="401">
        <v>-0.5</v>
      </c>
      <c r="FI24" s="401"/>
      <c r="FJ24" s="401" t="s">
        <v>463</v>
      </c>
      <c r="FK24" s="401"/>
      <c r="FL24" s="401">
        <v>42.279884128478493</v>
      </c>
      <c r="FM24" s="401">
        <v>2.6653742387158985</v>
      </c>
      <c r="FN24" s="401">
        <v>37.053713935638811</v>
      </c>
      <c r="FO24" s="401">
        <v>47.506054321318182</v>
      </c>
      <c r="FP24" s="401">
        <v>6.3041190714157604</v>
      </c>
      <c r="FQ24" s="401"/>
      <c r="FR24" s="401">
        <v>4.5393010557700819</v>
      </c>
      <c r="FS24" s="401"/>
      <c r="FT24" s="401" t="s">
        <v>463</v>
      </c>
      <c r="FU24" s="401"/>
      <c r="FV24" s="405">
        <v>247.73093200000011</v>
      </c>
      <c r="FW24" s="405">
        <v>508</v>
      </c>
      <c r="FX24" s="401"/>
    </row>
    <row r="25" spans="1:180" s="69" customFormat="1" ht="13.5" customHeight="1" x14ac:dyDescent="0.25">
      <c r="A25" s="36" t="s">
        <v>83</v>
      </c>
      <c r="B25" s="34">
        <v>99.692707781447837</v>
      </c>
      <c r="C25" s="58"/>
      <c r="D25" s="401">
        <v>99.150497105289077</v>
      </c>
      <c r="E25" s="401">
        <v>0.33133893077792453</v>
      </c>
      <c r="F25" s="401">
        <v>98.500822359262713</v>
      </c>
      <c r="G25" s="401">
        <v>99.80017185131544</v>
      </c>
      <c r="H25" s="401">
        <v>0.33417778069843845</v>
      </c>
      <c r="I25" s="405">
        <v>135.51042700000025</v>
      </c>
      <c r="J25" s="405">
        <v>737</v>
      </c>
      <c r="K25" s="401"/>
      <c r="L25" s="401">
        <v>-0.54221067615875995</v>
      </c>
      <c r="M25" s="401"/>
      <c r="N25" s="401" t="s">
        <v>463</v>
      </c>
      <c r="O25" s="401"/>
      <c r="P25" s="401">
        <v>99.318211785663735</v>
      </c>
      <c r="Q25" s="401">
        <v>0.30877925700075093</v>
      </c>
      <c r="R25" s="401">
        <v>98.712771133504177</v>
      </c>
      <c r="S25" s="401">
        <v>99.923652437823293</v>
      </c>
      <c r="T25" s="401">
        <v>0.31089892925893597</v>
      </c>
      <c r="U25" s="405">
        <v>129.29924300000005</v>
      </c>
      <c r="V25" s="405">
        <v>706</v>
      </c>
      <c r="W25" s="401"/>
      <c r="X25" s="401">
        <v>0.16771468037465809</v>
      </c>
      <c r="Y25" s="401" t="s">
        <v>463</v>
      </c>
      <c r="Z25" s="401" t="s">
        <v>463</v>
      </c>
      <c r="AA25" s="401"/>
      <c r="AB25" s="401">
        <v>98.951083974203186</v>
      </c>
      <c r="AC25" s="401">
        <v>0.65262737675092752</v>
      </c>
      <c r="AD25" s="401">
        <v>97.671439471780701</v>
      </c>
      <c r="AE25" s="401">
        <v>100</v>
      </c>
      <c r="AF25" s="401">
        <v>0.6595454547229308</v>
      </c>
      <c r="AG25" s="405">
        <v>113.95058999999998</v>
      </c>
      <c r="AH25" s="405">
        <v>617</v>
      </c>
      <c r="AI25" s="401"/>
      <c r="AJ25" s="401">
        <v>-0.3</v>
      </c>
      <c r="AK25" s="401"/>
      <c r="AL25" s="401" t="s">
        <v>463</v>
      </c>
      <c r="AM25" s="401"/>
      <c r="AN25" s="401">
        <v>99.907207167200113</v>
      </c>
      <c r="AO25" s="401">
        <v>9.3547915215125774E-2</v>
      </c>
      <c r="AP25" s="401">
        <v>99.72378179611006</v>
      </c>
      <c r="AQ25" s="401">
        <v>100</v>
      </c>
      <c r="AR25" s="401">
        <v>9.363480160001697E-2</v>
      </c>
      <c r="AS25" s="405">
        <v>103.94552800000005</v>
      </c>
      <c r="AT25" s="405">
        <v>605</v>
      </c>
      <c r="AU25" s="401"/>
      <c r="AV25" s="401">
        <v>0.95612319299692672</v>
      </c>
      <c r="AW25" s="401"/>
      <c r="AX25" s="401" t="s">
        <v>463</v>
      </c>
      <c r="AY25" s="401"/>
      <c r="AZ25" s="406">
        <v>67.731200087734223</v>
      </c>
      <c r="BA25" s="401"/>
      <c r="BB25" s="401">
        <v>65.942798240269568</v>
      </c>
      <c r="BC25" s="401">
        <v>2.1246243291987237</v>
      </c>
      <c r="BD25" s="401">
        <v>61.776928101282081</v>
      </c>
      <c r="BE25" s="401">
        <v>70.10866837925704</v>
      </c>
      <c r="BF25" s="401">
        <v>3.2219201882477448</v>
      </c>
      <c r="BG25" s="401"/>
      <c r="BH25" s="401">
        <v>-1.7884018474646552</v>
      </c>
      <c r="BI25" s="401"/>
      <c r="BJ25" s="401" t="s">
        <v>463</v>
      </c>
      <c r="BK25" s="401"/>
      <c r="BL25" s="401">
        <v>64.829023164435156</v>
      </c>
      <c r="BM25" s="401">
        <v>2.4654851274015628</v>
      </c>
      <c r="BN25" s="401">
        <v>59.994809435434327</v>
      </c>
      <c r="BO25" s="401">
        <v>69.663236893435979</v>
      </c>
      <c r="BP25" s="401">
        <v>3.8030576538967726</v>
      </c>
      <c r="BQ25" s="401"/>
      <c r="BR25" s="401">
        <v>-1.1137750758344112</v>
      </c>
      <c r="BS25" s="401"/>
      <c r="BT25" s="401" t="s">
        <v>463</v>
      </c>
      <c r="BU25" s="401"/>
      <c r="BV25" s="401">
        <v>57.048626199401312</v>
      </c>
      <c r="BW25" s="401">
        <v>2.5336598058688589</v>
      </c>
      <c r="BX25" s="401">
        <v>52.080731873959522</v>
      </c>
      <c r="BY25" s="401">
        <v>62.016520524843102</v>
      </c>
      <c r="BZ25" s="401">
        <v>4.4412284303095939</v>
      </c>
      <c r="CA25" s="401"/>
      <c r="CB25" s="401">
        <v>-7.8</v>
      </c>
      <c r="CC25" s="401"/>
      <c r="CD25" s="401" t="s">
        <v>464</v>
      </c>
      <c r="CE25" s="401"/>
      <c r="CF25" s="401">
        <v>64.237441533795646</v>
      </c>
      <c r="CG25" s="401">
        <v>2.2618136059248268</v>
      </c>
      <c r="CH25" s="401">
        <v>59.802558552883212</v>
      </c>
      <c r="CI25" s="401">
        <v>68.67232451470808</v>
      </c>
      <c r="CJ25" s="401">
        <v>3.5210206881213901</v>
      </c>
      <c r="CK25" s="401"/>
      <c r="CL25" s="401">
        <v>7.1888153343943344</v>
      </c>
      <c r="CM25" s="401"/>
      <c r="CN25" s="401" t="s">
        <v>464</v>
      </c>
      <c r="CO25" s="401"/>
      <c r="CP25" s="406">
        <v>95.857232844758485</v>
      </c>
      <c r="CQ25" s="401"/>
      <c r="CR25" s="401">
        <v>96.682718966129443</v>
      </c>
      <c r="CS25" s="401">
        <v>0.68145870270794762</v>
      </c>
      <c r="CT25" s="401">
        <v>95.34654464978108</v>
      </c>
      <c r="CU25" s="401">
        <v>98.018893282477805</v>
      </c>
      <c r="CV25" s="401">
        <v>0.70484023411327612</v>
      </c>
      <c r="CW25" s="401"/>
      <c r="CX25" s="401">
        <v>0.79999999999999716</v>
      </c>
      <c r="CY25" s="401"/>
      <c r="CZ25" s="401" t="s">
        <v>463</v>
      </c>
      <c r="DA25" s="401"/>
      <c r="DB25" s="401">
        <v>96.392016442112876</v>
      </c>
      <c r="DC25" s="401">
        <v>0.81812798908188988</v>
      </c>
      <c r="DD25" s="401">
        <v>94.787867419698046</v>
      </c>
      <c r="DE25" s="401">
        <v>97.996165464527692</v>
      </c>
      <c r="DF25" s="401">
        <v>0.84875077758458073</v>
      </c>
      <c r="DG25" s="401"/>
      <c r="DH25" s="401">
        <v>-0.2907025240165666</v>
      </c>
      <c r="DI25" s="401" t="s">
        <v>463</v>
      </c>
      <c r="DJ25" s="401" t="s">
        <v>463</v>
      </c>
      <c r="DK25" s="401"/>
      <c r="DL25" s="401">
        <v>94.484359582986514</v>
      </c>
      <c r="DM25" s="401">
        <v>0.86574645444185239</v>
      </c>
      <c r="DN25" s="401">
        <v>92.786840094249101</v>
      </c>
      <c r="DO25" s="401">
        <v>96.181879071723912</v>
      </c>
      <c r="DP25" s="401">
        <v>0.91628546593625282</v>
      </c>
      <c r="DQ25" s="401"/>
      <c r="DR25" s="401">
        <v>-1.9</v>
      </c>
      <c r="DS25" s="401"/>
      <c r="DT25" s="401" t="s">
        <v>463</v>
      </c>
      <c r="DU25" s="401"/>
      <c r="DV25" s="401">
        <v>95.403865169297248</v>
      </c>
      <c r="DW25" s="401">
        <v>0.93986512506795705</v>
      </c>
      <c r="DX25" s="401">
        <v>93.561011347656759</v>
      </c>
      <c r="DY25" s="401">
        <v>97.246718990937737</v>
      </c>
      <c r="DZ25" s="401">
        <v>0.98514365576293572</v>
      </c>
      <c r="EA25" s="401"/>
      <c r="EB25" s="401">
        <v>0.9195055863107342</v>
      </c>
      <c r="EC25" s="401"/>
      <c r="ED25" s="401" t="s">
        <v>463</v>
      </c>
      <c r="EE25" s="401"/>
      <c r="EF25" s="406">
        <v>22.77325003895643</v>
      </c>
      <c r="EG25" s="401"/>
      <c r="EH25" s="401">
        <v>24.085103914968585</v>
      </c>
      <c r="EI25" s="401">
        <v>1.8043639732405674</v>
      </c>
      <c r="EJ25" s="401">
        <v>20.547186226328289</v>
      </c>
      <c r="EK25" s="401">
        <v>27.623021603608883</v>
      </c>
      <c r="EL25" s="401">
        <v>7.4916179710529631</v>
      </c>
      <c r="EM25" s="401"/>
      <c r="EN25" s="401">
        <v>1.3000000000000007</v>
      </c>
      <c r="EO25" s="401"/>
      <c r="EP25" s="401" t="s">
        <v>463</v>
      </c>
      <c r="EQ25" s="401"/>
      <c r="ER25" s="401">
        <v>22.540838389896717</v>
      </c>
      <c r="ES25" s="401">
        <v>1.8269080670643427</v>
      </c>
      <c r="ET25" s="401">
        <v>18.958718197294822</v>
      </c>
      <c r="EU25" s="401">
        <v>26.122958582498612</v>
      </c>
      <c r="EV25" s="401">
        <v>8.1048807300938801</v>
      </c>
      <c r="EW25" s="401"/>
      <c r="EX25" s="401">
        <v>-1.544265525071868</v>
      </c>
      <c r="EY25" s="401"/>
      <c r="EZ25" s="401" t="s">
        <v>463</v>
      </c>
      <c r="FA25" s="401"/>
      <c r="FB25" s="401">
        <v>23.738127103955758</v>
      </c>
      <c r="FC25" s="401">
        <v>1.8936775113121123</v>
      </c>
      <c r="FD25" s="401">
        <v>20.025083331909936</v>
      </c>
      <c r="FE25" s="401">
        <v>27.45117087600158</v>
      </c>
      <c r="FF25" s="401">
        <v>7.9773669717883795</v>
      </c>
      <c r="FG25" s="401"/>
      <c r="FH25" s="401">
        <v>1.2</v>
      </c>
      <c r="FI25" s="401"/>
      <c r="FJ25" s="401" t="s">
        <v>463</v>
      </c>
      <c r="FK25" s="401"/>
      <c r="FL25" s="401">
        <v>24.540910845057397</v>
      </c>
      <c r="FM25" s="401">
        <v>2.0682285103266747</v>
      </c>
      <c r="FN25" s="401">
        <v>20.485602575154584</v>
      </c>
      <c r="FO25" s="401">
        <v>28.59621911496021</v>
      </c>
      <c r="FP25" s="401">
        <v>8.4276762316799712</v>
      </c>
      <c r="FQ25" s="401"/>
      <c r="FR25" s="401">
        <v>0.80278374110163853</v>
      </c>
      <c r="FS25" s="401"/>
      <c r="FT25" s="401" t="s">
        <v>463</v>
      </c>
      <c r="FU25" s="401"/>
      <c r="FV25" s="405">
        <v>95.350597000000064</v>
      </c>
      <c r="FW25" s="405">
        <v>555</v>
      </c>
      <c r="FX25" s="401"/>
    </row>
    <row r="26" spans="1:180" s="69" customFormat="1" ht="13.5" customHeight="1" x14ac:dyDescent="0.25">
      <c r="A26" s="36" t="s">
        <v>84</v>
      </c>
      <c r="B26" s="34">
        <v>99.5551018751745</v>
      </c>
      <c r="C26" s="58"/>
      <c r="D26" s="401">
        <v>98.988712420159061</v>
      </c>
      <c r="E26" s="401">
        <v>0.42385337501624304</v>
      </c>
      <c r="F26" s="401">
        <v>98.157639436614446</v>
      </c>
      <c r="G26" s="401">
        <v>99.81978540370369</v>
      </c>
      <c r="H26" s="401">
        <v>0.42818354199536518</v>
      </c>
      <c r="I26" s="405">
        <v>386.67952400000024</v>
      </c>
      <c r="J26" s="405">
        <v>761</v>
      </c>
      <c r="K26" s="401"/>
      <c r="L26" s="401">
        <v>-0.56638945501542537</v>
      </c>
      <c r="M26" s="401"/>
      <c r="N26" s="401" t="s">
        <v>463</v>
      </c>
      <c r="O26" s="401"/>
      <c r="P26" s="401">
        <v>98.308381316076449</v>
      </c>
      <c r="Q26" s="401">
        <v>0.92704631863033471</v>
      </c>
      <c r="R26" s="401">
        <v>96.49067007088</v>
      </c>
      <c r="S26" s="401">
        <v>100</v>
      </c>
      <c r="T26" s="401">
        <v>0.94299825327175246</v>
      </c>
      <c r="U26" s="405">
        <v>374.07650200000069</v>
      </c>
      <c r="V26" s="405">
        <v>775</v>
      </c>
      <c r="W26" s="401"/>
      <c r="X26" s="401">
        <v>-0.68033110408261166</v>
      </c>
      <c r="Y26" s="401" t="s">
        <v>463</v>
      </c>
      <c r="Z26" s="401" t="s">
        <v>463</v>
      </c>
      <c r="AA26" s="401"/>
      <c r="AB26" s="401">
        <v>99.83028836792154</v>
      </c>
      <c r="AC26" s="401">
        <v>0.16953821834723654</v>
      </c>
      <c r="AD26" s="401">
        <v>99.497864910391129</v>
      </c>
      <c r="AE26" s="401">
        <v>100</v>
      </c>
      <c r="AF26" s="401">
        <v>0.16982643355933072</v>
      </c>
      <c r="AG26" s="405">
        <v>321.10704099999901</v>
      </c>
      <c r="AH26" s="405">
        <v>689</v>
      </c>
      <c r="AI26" s="401"/>
      <c r="AJ26" s="401">
        <v>1.5</v>
      </c>
      <c r="AK26" s="401"/>
      <c r="AL26" s="401" t="s">
        <v>463</v>
      </c>
      <c r="AM26" s="401"/>
      <c r="AN26" s="401">
        <v>99.108438846920251</v>
      </c>
      <c r="AO26" s="401">
        <v>0.40311652588074359</v>
      </c>
      <c r="AP26" s="401">
        <v>98.318022532647802</v>
      </c>
      <c r="AQ26" s="401">
        <v>99.898855161192685</v>
      </c>
      <c r="AR26" s="401">
        <v>0.40674288745823617</v>
      </c>
      <c r="AS26" s="405">
        <v>266.69219400000054</v>
      </c>
      <c r="AT26" s="405">
        <v>611</v>
      </c>
      <c r="AU26" s="401"/>
      <c r="AV26" s="401">
        <v>-0.72184952100128896</v>
      </c>
      <c r="AW26" s="401"/>
      <c r="AX26" s="401" t="s">
        <v>466</v>
      </c>
      <c r="AY26" s="401"/>
      <c r="AZ26" s="406">
        <v>52.168835507982443</v>
      </c>
      <c r="BA26" s="401"/>
      <c r="BB26" s="401">
        <v>49.574205110661154</v>
      </c>
      <c r="BC26" s="401">
        <v>2.1400450580106178</v>
      </c>
      <c r="BD26" s="401">
        <v>45.378098683405653</v>
      </c>
      <c r="BE26" s="401">
        <v>53.770311537916648</v>
      </c>
      <c r="BF26" s="401">
        <v>4.3168519862971868</v>
      </c>
      <c r="BG26" s="401"/>
      <c r="BH26" s="401">
        <v>-2.5946303973212963</v>
      </c>
      <c r="BI26" s="401"/>
      <c r="BJ26" s="401" t="s">
        <v>463</v>
      </c>
      <c r="BK26" s="401"/>
      <c r="BL26" s="401">
        <v>45.494374722015579</v>
      </c>
      <c r="BM26" s="401">
        <v>2.0559808531819281</v>
      </c>
      <c r="BN26" s="401">
        <v>41.46309878506036</v>
      </c>
      <c r="BO26" s="401">
        <v>49.525650658970797</v>
      </c>
      <c r="BP26" s="401">
        <v>4.5191979574279113</v>
      </c>
      <c r="BQ26" s="401"/>
      <c r="BR26" s="401">
        <v>-4.0798303886455756</v>
      </c>
      <c r="BS26" s="401"/>
      <c r="BT26" s="401" t="s">
        <v>463</v>
      </c>
      <c r="BU26" s="401"/>
      <c r="BV26" s="401">
        <v>47.300596955925059</v>
      </c>
      <c r="BW26" s="401">
        <v>2.4008005663434528</v>
      </c>
      <c r="BX26" s="401">
        <v>42.59320747828955</v>
      </c>
      <c r="BY26" s="401">
        <v>52.007986433560575</v>
      </c>
      <c r="BZ26" s="401">
        <v>5.0756242433484111</v>
      </c>
      <c r="CA26" s="401"/>
      <c r="CB26" s="401">
        <v>1.8</v>
      </c>
      <c r="CC26" s="401"/>
      <c r="CD26" s="401" t="s">
        <v>463</v>
      </c>
      <c r="CE26" s="401"/>
      <c r="CF26" s="401">
        <v>48.166279432476109</v>
      </c>
      <c r="CG26" s="401">
        <v>2.3727186507213416</v>
      </c>
      <c r="CH26" s="401">
        <v>43.513937818201057</v>
      </c>
      <c r="CI26" s="401">
        <v>52.818621046751169</v>
      </c>
      <c r="CJ26" s="401">
        <v>4.9260990856635196</v>
      </c>
      <c r="CK26" s="401"/>
      <c r="CL26" s="401">
        <v>0.86568247655105068</v>
      </c>
      <c r="CM26" s="401"/>
      <c r="CN26" s="401" t="s">
        <v>463</v>
      </c>
      <c r="CO26" s="401"/>
      <c r="CP26" s="406">
        <v>92.263890833058824</v>
      </c>
      <c r="CQ26" s="401"/>
      <c r="CR26" s="401">
        <v>90.437311736770795</v>
      </c>
      <c r="CS26" s="401">
        <v>1.3593463296299055</v>
      </c>
      <c r="CT26" s="401">
        <v>87.771965112747566</v>
      </c>
      <c r="CU26" s="401">
        <v>93.102658360794038</v>
      </c>
      <c r="CV26" s="401">
        <v>1.5030813096108546</v>
      </c>
      <c r="CW26" s="401"/>
      <c r="CX26" s="401">
        <v>-1.8999999999999915</v>
      </c>
      <c r="CY26" s="401"/>
      <c r="CZ26" s="401" t="s">
        <v>463</v>
      </c>
      <c r="DA26" s="401"/>
      <c r="DB26" s="401">
        <v>90.287697282678721</v>
      </c>
      <c r="DC26" s="401">
        <v>1.2910991901962006</v>
      </c>
      <c r="DD26" s="401">
        <v>87.756167336957105</v>
      </c>
      <c r="DE26" s="401">
        <v>92.819227228400322</v>
      </c>
      <c r="DF26" s="401">
        <v>1.4299835183014376</v>
      </c>
      <c r="DG26" s="401"/>
      <c r="DH26" s="401">
        <v>-0.14961445409207386</v>
      </c>
      <c r="DI26" s="401" t="s">
        <v>463</v>
      </c>
      <c r="DJ26" s="401" t="s">
        <v>463</v>
      </c>
      <c r="DK26" s="401"/>
      <c r="DL26" s="401">
        <v>90.43564952982068</v>
      </c>
      <c r="DM26" s="401">
        <v>1.2631433999873956</v>
      </c>
      <c r="DN26" s="401">
        <v>87.95893070810628</v>
      </c>
      <c r="DO26" s="401">
        <v>92.912368351535079</v>
      </c>
      <c r="DP26" s="401">
        <v>1.3967317164796618</v>
      </c>
      <c r="DQ26" s="401"/>
      <c r="DR26" s="401">
        <v>0.1</v>
      </c>
      <c r="DS26" s="401"/>
      <c r="DT26" s="401" t="s">
        <v>463</v>
      </c>
      <c r="DU26" s="401"/>
      <c r="DV26" s="401">
        <v>92.001554863690544</v>
      </c>
      <c r="DW26" s="401">
        <v>1.1844785149637005</v>
      </c>
      <c r="DX26" s="401">
        <v>89.679071882109454</v>
      </c>
      <c r="DY26" s="401">
        <v>94.324037845271619</v>
      </c>
      <c r="DZ26" s="401">
        <v>1.2874548878207803</v>
      </c>
      <c r="EA26" s="401"/>
      <c r="EB26" s="401">
        <v>1.5659053338698641</v>
      </c>
      <c r="EC26" s="401"/>
      <c r="ED26" s="401" t="s">
        <v>463</v>
      </c>
      <c r="EE26" s="401"/>
      <c r="EF26" s="406">
        <v>58.12621564101179</v>
      </c>
      <c r="EG26" s="401"/>
      <c r="EH26" s="401">
        <v>61.393934976727081</v>
      </c>
      <c r="EI26" s="401">
        <v>2.0563010238654078</v>
      </c>
      <c r="EJ26" s="401">
        <v>57.36203017625774</v>
      </c>
      <c r="EK26" s="401">
        <v>65.42583977719643</v>
      </c>
      <c r="EL26" s="401">
        <v>3.3493553144050803</v>
      </c>
      <c r="EM26" s="401"/>
      <c r="EN26" s="401">
        <v>3.2999999999999972</v>
      </c>
      <c r="EO26" s="401"/>
      <c r="EP26" s="401" t="s">
        <v>463</v>
      </c>
      <c r="EQ26" s="401"/>
      <c r="ER26" s="401">
        <v>57.291740270074968</v>
      </c>
      <c r="ES26" s="401">
        <v>1.8908179140589307</v>
      </c>
      <c r="ET26" s="401">
        <v>53.584308488153042</v>
      </c>
      <c r="EU26" s="401">
        <v>60.999172051996887</v>
      </c>
      <c r="EV26" s="401">
        <v>3.3003324827375802</v>
      </c>
      <c r="EW26" s="401"/>
      <c r="EX26" s="401">
        <v>-4.1021947066521136</v>
      </c>
      <c r="EY26" s="401"/>
      <c r="EZ26" s="401" t="s">
        <v>463</v>
      </c>
      <c r="FA26" s="401"/>
      <c r="FB26" s="401">
        <v>55.64088955061117</v>
      </c>
      <c r="FC26" s="401">
        <v>2.4489025259021835</v>
      </c>
      <c r="FD26" s="401">
        <v>50.839183759719674</v>
      </c>
      <c r="FE26" s="401">
        <v>60.442595341502667</v>
      </c>
      <c r="FF26" s="401">
        <v>4.4012641524622858</v>
      </c>
      <c r="FG26" s="401"/>
      <c r="FH26" s="401">
        <v>-1.7</v>
      </c>
      <c r="FI26" s="401"/>
      <c r="FJ26" s="401" t="s">
        <v>463</v>
      </c>
      <c r="FK26" s="401"/>
      <c r="FL26" s="401">
        <v>53.684520745605937</v>
      </c>
      <c r="FM26" s="401">
        <v>2.137863369763557</v>
      </c>
      <c r="FN26" s="401">
        <v>49.492674941316608</v>
      </c>
      <c r="FO26" s="401">
        <v>57.876366549895266</v>
      </c>
      <c r="FP26" s="401">
        <v>3.9822715003719957</v>
      </c>
      <c r="FQ26" s="401"/>
      <c r="FR26" s="401">
        <v>-1.9563688050052335</v>
      </c>
      <c r="FS26" s="401"/>
      <c r="FT26" s="401" t="s">
        <v>463</v>
      </c>
      <c r="FU26" s="401"/>
      <c r="FV26" s="405">
        <v>237.67228099999997</v>
      </c>
      <c r="FW26" s="405">
        <v>543</v>
      </c>
      <c r="FX26" s="401"/>
    </row>
    <row r="27" spans="1:180" s="69" customFormat="1" ht="13.5" customHeight="1" x14ac:dyDescent="0.25">
      <c r="A27" s="36" t="s">
        <v>85</v>
      </c>
      <c r="B27" s="34">
        <v>99.877610667976654</v>
      </c>
      <c r="C27" s="58"/>
      <c r="D27" s="401">
        <v>98.374318323258422</v>
      </c>
      <c r="E27" s="401">
        <v>0.66546985039403317</v>
      </c>
      <c r="F27" s="401">
        <v>97.069494422765089</v>
      </c>
      <c r="G27" s="401">
        <v>99.679142223751754</v>
      </c>
      <c r="H27" s="401">
        <v>0.6764670512961487</v>
      </c>
      <c r="I27" s="405">
        <v>186.35720900000095</v>
      </c>
      <c r="J27" s="405">
        <v>898</v>
      </c>
      <c r="K27" s="401"/>
      <c r="L27" s="401">
        <v>-1.5032923447182327</v>
      </c>
      <c r="M27" s="401"/>
      <c r="N27" s="401" t="s">
        <v>464</v>
      </c>
      <c r="O27" s="401"/>
      <c r="P27" s="401">
        <v>99.238995515002344</v>
      </c>
      <c r="Q27" s="401">
        <v>0.37510519756151744</v>
      </c>
      <c r="R27" s="401">
        <v>98.503505904573203</v>
      </c>
      <c r="S27" s="401">
        <v>99.974485125431499</v>
      </c>
      <c r="T27" s="401">
        <v>0.37798165490783436</v>
      </c>
      <c r="U27" s="405">
        <v>168.41569600000011</v>
      </c>
      <c r="V27" s="405">
        <v>810</v>
      </c>
      <c r="W27" s="401"/>
      <c r="X27" s="401">
        <v>0.86467719174392244</v>
      </c>
      <c r="Y27" s="401" t="s">
        <v>463</v>
      </c>
      <c r="Z27" s="401" t="s">
        <v>463</v>
      </c>
      <c r="AA27" s="401"/>
      <c r="AB27" s="401">
        <v>98.8145835430754</v>
      </c>
      <c r="AC27" s="401">
        <v>0.44176652913488229</v>
      </c>
      <c r="AD27" s="401">
        <v>97.948386183755218</v>
      </c>
      <c r="AE27" s="401">
        <v>99.680780902395597</v>
      </c>
      <c r="AF27" s="401">
        <v>0.44706612454861661</v>
      </c>
      <c r="AG27" s="405">
        <v>149.05217400000006</v>
      </c>
      <c r="AH27" s="405">
        <v>762</v>
      </c>
      <c r="AI27" s="401"/>
      <c r="AJ27" s="401">
        <v>-0.4</v>
      </c>
      <c r="AK27" s="401"/>
      <c r="AL27" s="401" t="s">
        <v>463</v>
      </c>
      <c r="AM27" s="401"/>
      <c r="AN27" s="401">
        <v>99.606328251915258</v>
      </c>
      <c r="AO27" s="401">
        <v>0.2339047479949185</v>
      </c>
      <c r="AP27" s="401">
        <v>99.14769627596975</v>
      </c>
      <c r="AQ27" s="401">
        <v>100</v>
      </c>
      <c r="AR27" s="401">
        <v>0.23482920422821721</v>
      </c>
      <c r="AS27" s="405">
        <v>131.79254100000011</v>
      </c>
      <c r="AT27" s="405">
        <v>737</v>
      </c>
      <c r="AU27" s="401"/>
      <c r="AV27" s="401">
        <v>0.79174470883985748</v>
      </c>
      <c r="AW27" s="401"/>
      <c r="AX27" s="401" t="s">
        <v>463</v>
      </c>
      <c r="AY27" s="401"/>
      <c r="AZ27" s="406">
        <v>60.969162821854745</v>
      </c>
      <c r="BA27" s="401"/>
      <c r="BB27" s="401">
        <v>56.632704406464228</v>
      </c>
      <c r="BC27" s="401">
        <v>1.9109795730882098</v>
      </c>
      <c r="BD27" s="401">
        <v>52.885739528797792</v>
      </c>
      <c r="BE27" s="401">
        <v>60.379669284130664</v>
      </c>
      <c r="BF27" s="401">
        <v>3.3743392499371518</v>
      </c>
      <c r="BG27" s="401"/>
      <c r="BH27" s="401">
        <v>-4.3364584153905099</v>
      </c>
      <c r="BI27" s="401"/>
      <c r="BJ27" s="401" t="s">
        <v>463</v>
      </c>
      <c r="BK27" s="401"/>
      <c r="BL27" s="401">
        <v>56.218037348422811</v>
      </c>
      <c r="BM27" s="401">
        <v>2.0438869028188087</v>
      </c>
      <c r="BN27" s="401">
        <v>52.210474692165768</v>
      </c>
      <c r="BO27" s="401">
        <v>60.225600004679855</v>
      </c>
      <c r="BP27" s="401">
        <v>3.6356425788246591</v>
      </c>
      <c r="BQ27" s="401"/>
      <c r="BR27" s="401">
        <v>-0.41466705804141668</v>
      </c>
      <c r="BS27" s="401"/>
      <c r="BT27" s="401" t="s">
        <v>463</v>
      </c>
      <c r="BU27" s="401"/>
      <c r="BV27" s="401">
        <v>59.852646873136081</v>
      </c>
      <c r="BW27" s="401">
        <v>2.0639433191906855</v>
      </c>
      <c r="BX27" s="401">
        <v>55.80575301639562</v>
      </c>
      <c r="BY27" s="401">
        <v>63.899540729876549</v>
      </c>
      <c r="BZ27" s="401">
        <v>3.4483743443551096</v>
      </c>
      <c r="CA27" s="401"/>
      <c r="CB27" s="401">
        <v>3.7</v>
      </c>
      <c r="CC27" s="401"/>
      <c r="CD27" s="401" t="s">
        <v>463</v>
      </c>
      <c r="CE27" s="401"/>
      <c r="CF27" s="401">
        <v>63.805203856975112</v>
      </c>
      <c r="CG27" s="401">
        <v>2.3140556427064456</v>
      </c>
      <c r="CH27" s="401">
        <v>59.267886564409366</v>
      </c>
      <c r="CI27" s="401">
        <v>68.342521149540858</v>
      </c>
      <c r="CJ27" s="401">
        <v>3.626750645438892</v>
      </c>
      <c r="CK27" s="401"/>
      <c r="CL27" s="401">
        <v>3.9525569838390311</v>
      </c>
      <c r="CM27" s="401"/>
      <c r="CN27" s="401" t="s">
        <v>463</v>
      </c>
      <c r="CO27" s="401"/>
      <c r="CP27" s="406">
        <v>92.011007719500455</v>
      </c>
      <c r="CQ27" s="401"/>
      <c r="CR27" s="401">
        <v>93.850260513562105</v>
      </c>
      <c r="CS27" s="401">
        <v>0.97869143766853695</v>
      </c>
      <c r="CT27" s="401">
        <v>91.931285295480265</v>
      </c>
      <c r="CU27" s="401">
        <v>95.769235731643931</v>
      </c>
      <c r="CV27" s="401">
        <v>1.0428222919286498</v>
      </c>
      <c r="CW27" s="401"/>
      <c r="CX27" s="401">
        <v>1.9000000000000057</v>
      </c>
      <c r="CY27" s="401"/>
      <c r="CZ27" s="401" t="s">
        <v>463</v>
      </c>
      <c r="DA27" s="401"/>
      <c r="DB27" s="401">
        <v>94.038698443987329</v>
      </c>
      <c r="DC27" s="401">
        <v>0.97552739302613489</v>
      </c>
      <c r="DD27" s="401">
        <v>92.125927661486784</v>
      </c>
      <c r="DE27" s="401">
        <v>95.951469226487859</v>
      </c>
      <c r="DF27" s="401">
        <v>1.0373680295109493</v>
      </c>
      <c r="DG27" s="401"/>
      <c r="DH27" s="401">
        <v>0.1884379304252235</v>
      </c>
      <c r="DI27" s="401" t="s">
        <v>463</v>
      </c>
      <c r="DJ27" s="401" t="s">
        <v>463</v>
      </c>
      <c r="DK27" s="401"/>
      <c r="DL27" s="401">
        <v>93.927553275598569</v>
      </c>
      <c r="DM27" s="401">
        <v>1.0370774053131808</v>
      </c>
      <c r="DN27" s="401">
        <v>91.894095214273534</v>
      </c>
      <c r="DO27" s="401">
        <v>95.96101133692359</v>
      </c>
      <c r="DP27" s="401">
        <v>1.1041247952773015</v>
      </c>
      <c r="DQ27" s="401"/>
      <c r="DR27" s="401">
        <v>-0.1</v>
      </c>
      <c r="DS27" s="401"/>
      <c r="DT27" s="401" t="s">
        <v>463</v>
      </c>
      <c r="DU27" s="401"/>
      <c r="DV27" s="401">
        <v>92.870607521281286</v>
      </c>
      <c r="DW27" s="401">
        <v>1.0931871978695207</v>
      </c>
      <c r="DX27" s="401">
        <v>90.727125279383401</v>
      </c>
      <c r="DY27" s="401">
        <v>95.014089763179172</v>
      </c>
      <c r="DZ27" s="401">
        <v>1.1771078353493238</v>
      </c>
      <c r="EA27" s="401"/>
      <c r="EB27" s="401">
        <v>-1.0569457543172831</v>
      </c>
      <c r="EC27" s="401"/>
      <c r="ED27" s="401" t="s">
        <v>463</v>
      </c>
      <c r="EE27" s="401"/>
      <c r="EF27" s="406">
        <v>31.414175309326531</v>
      </c>
      <c r="EG27" s="401"/>
      <c r="EH27" s="401">
        <v>27.392951358388778</v>
      </c>
      <c r="EI27" s="401">
        <v>1.7682570202280807</v>
      </c>
      <c r="EJ27" s="401">
        <v>23.925830598550135</v>
      </c>
      <c r="EK27" s="401">
        <v>30.860072118227421</v>
      </c>
      <c r="EL27" s="401">
        <v>6.455153360780792</v>
      </c>
      <c r="EM27" s="401"/>
      <c r="EN27" s="401">
        <v>-4</v>
      </c>
      <c r="EO27" s="401"/>
      <c r="EP27" s="401" t="s">
        <v>463</v>
      </c>
      <c r="EQ27" s="401"/>
      <c r="ER27" s="401">
        <v>28.849287238853432</v>
      </c>
      <c r="ES27" s="401">
        <v>1.8771055901854194</v>
      </c>
      <c r="ET27" s="401">
        <v>25.168741972525986</v>
      </c>
      <c r="EU27" s="401">
        <v>32.529832505180877</v>
      </c>
      <c r="EV27" s="401">
        <v>6.506592605370801</v>
      </c>
      <c r="EW27" s="401"/>
      <c r="EX27" s="401">
        <v>1.4563358804646533</v>
      </c>
      <c r="EY27" s="401"/>
      <c r="EZ27" s="401" t="s">
        <v>463</v>
      </c>
      <c r="FA27" s="401"/>
      <c r="FB27" s="401">
        <v>26.708207194464155</v>
      </c>
      <c r="FC27" s="401">
        <v>1.798407045552558</v>
      </c>
      <c r="FD27" s="401">
        <v>23.18196577257315</v>
      </c>
      <c r="FE27" s="401">
        <v>30.234448616355163</v>
      </c>
      <c r="FF27" s="401">
        <v>6.7335371201003564</v>
      </c>
      <c r="FG27" s="401"/>
      <c r="FH27" s="401">
        <v>-2.1</v>
      </c>
      <c r="FI27" s="401"/>
      <c r="FJ27" s="401" t="s">
        <v>463</v>
      </c>
      <c r="FK27" s="401"/>
      <c r="FL27" s="401">
        <v>30.141970288463334</v>
      </c>
      <c r="FM27" s="401">
        <v>1.9778907023755639</v>
      </c>
      <c r="FN27" s="401">
        <v>26.263793151721025</v>
      </c>
      <c r="FO27" s="401">
        <v>34.020147425205636</v>
      </c>
      <c r="FP27" s="401">
        <v>6.5619157720840509</v>
      </c>
      <c r="FQ27" s="401"/>
      <c r="FR27" s="401">
        <v>3.433763093999179</v>
      </c>
      <c r="FS27" s="401"/>
      <c r="FT27" s="401" t="s">
        <v>463</v>
      </c>
      <c r="FU27" s="401"/>
      <c r="FV27" s="405">
        <v>122.15147400000002</v>
      </c>
      <c r="FW27" s="405">
        <v>685</v>
      </c>
      <c r="FX27" s="401"/>
    </row>
    <row r="28" spans="1:180" s="69" customFormat="1" ht="13.5" customHeight="1" x14ac:dyDescent="0.25">
      <c r="A28" s="36" t="s">
        <v>86</v>
      </c>
      <c r="B28" s="34">
        <v>98.590374377906784</v>
      </c>
      <c r="C28" s="58"/>
      <c r="D28" s="401">
        <v>98.772434353877287</v>
      </c>
      <c r="E28" s="401">
        <v>0.48646275512759657</v>
      </c>
      <c r="F28" s="401">
        <v>97.818599662171152</v>
      </c>
      <c r="G28" s="401">
        <v>99.726269045583436</v>
      </c>
      <c r="H28" s="401">
        <v>0.49250862177267024</v>
      </c>
      <c r="I28" s="405">
        <v>458.66581699999972</v>
      </c>
      <c r="J28" s="405">
        <v>768</v>
      </c>
      <c r="K28" s="401"/>
      <c r="L28" s="401">
        <v>0.18205997597051748</v>
      </c>
      <c r="M28" s="401"/>
      <c r="N28" s="401" t="s">
        <v>463</v>
      </c>
      <c r="O28" s="401"/>
      <c r="P28" s="401">
        <v>99.852577356883046</v>
      </c>
      <c r="Q28" s="401">
        <v>0.14716555070568091</v>
      </c>
      <c r="R28" s="401">
        <v>99.564021681673125</v>
      </c>
      <c r="S28" s="401">
        <v>100</v>
      </c>
      <c r="T28" s="401">
        <v>0.1473828263638069</v>
      </c>
      <c r="U28" s="405">
        <v>430.6380530000003</v>
      </c>
      <c r="V28" s="405">
        <v>659</v>
      </c>
      <c r="W28" s="401"/>
      <c r="X28" s="401">
        <v>1.0801430030057588</v>
      </c>
      <c r="Y28" s="401" t="s">
        <v>463</v>
      </c>
      <c r="Z28" s="401" t="s">
        <v>464</v>
      </c>
      <c r="AA28" s="401"/>
      <c r="AB28" s="401">
        <v>98.145485656962251</v>
      </c>
      <c r="AC28" s="401">
        <v>0.59971918306386129</v>
      </c>
      <c r="AD28" s="401">
        <v>96.969581330935398</v>
      </c>
      <c r="AE28" s="401">
        <v>99.321389982989103</v>
      </c>
      <c r="AF28" s="401">
        <v>0.6110512154985891</v>
      </c>
      <c r="AG28" s="405">
        <v>413.12395499999963</v>
      </c>
      <c r="AH28" s="405">
        <v>675</v>
      </c>
      <c r="AI28" s="401"/>
      <c r="AJ28" s="401">
        <v>-1.8</v>
      </c>
      <c r="AK28" s="401"/>
      <c r="AL28" s="401" t="s">
        <v>465</v>
      </c>
      <c r="AM28" s="401"/>
      <c r="AN28" s="401">
        <v>99.769819864179667</v>
      </c>
      <c r="AO28" s="401">
        <v>0.22945009098790151</v>
      </c>
      <c r="AP28" s="401">
        <v>99.319922418690695</v>
      </c>
      <c r="AQ28" s="401">
        <v>100</v>
      </c>
      <c r="AR28" s="401">
        <v>0.22997945801672329</v>
      </c>
      <c r="AS28" s="405">
        <v>345.85086900000044</v>
      </c>
      <c r="AT28" s="405">
        <v>534</v>
      </c>
      <c r="AU28" s="401"/>
      <c r="AV28" s="401">
        <v>1.6243342072174158</v>
      </c>
      <c r="AW28" s="401"/>
      <c r="AX28" s="401" t="s">
        <v>465</v>
      </c>
      <c r="AY28" s="401"/>
      <c r="AZ28" s="406">
        <v>67.36630389690248</v>
      </c>
      <c r="BA28" s="401"/>
      <c r="BB28" s="401">
        <v>65.346014173203656</v>
      </c>
      <c r="BC28" s="401">
        <v>1.7269155765247073</v>
      </c>
      <c r="BD28" s="401">
        <v>61.95995390178156</v>
      </c>
      <c r="BE28" s="401">
        <v>68.732074444625752</v>
      </c>
      <c r="BF28" s="401">
        <v>2.6427251889417622</v>
      </c>
      <c r="BG28" s="401"/>
      <c r="BH28" s="401">
        <v>-2.0202897236988235</v>
      </c>
      <c r="BI28" s="401"/>
      <c r="BJ28" s="401" t="s">
        <v>463</v>
      </c>
      <c r="BK28" s="401"/>
      <c r="BL28" s="401">
        <v>71.229148439168469</v>
      </c>
      <c r="BM28" s="401">
        <v>2.136247701775126</v>
      </c>
      <c r="BN28" s="401">
        <v>67.04048883068333</v>
      </c>
      <c r="BO28" s="401">
        <v>75.417808047653594</v>
      </c>
      <c r="BP28" s="401">
        <v>2.9991200914040643</v>
      </c>
      <c r="BQ28" s="401"/>
      <c r="BR28" s="401">
        <v>5.8831342659648129</v>
      </c>
      <c r="BS28" s="401"/>
      <c r="BT28" s="401" t="s">
        <v>464</v>
      </c>
      <c r="BU28" s="401"/>
      <c r="BV28" s="401">
        <v>61.554497642464888</v>
      </c>
      <c r="BW28" s="401">
        <v>2.331629039921467</v>
      </c>
      <c r="BX28" s="401">
        <v>56.982736804790413</v>
      </c>
      <c r="BY28" s="401">
        <v>66.12625848013937</v>
      </c>
      <c r="BZ28" s="401">
        <v>3.7879101109143574</v>
      </c>
      <c r="CA28" s="401"/>
      <c r="CB28" s="401">
        <v>-9.6</v>
      </c>
      <c r="CC28" s="401"/>
      <c r="CD28" s="401" t="s">
        <v>465</v>
      </c>
      <c r="CE28" s="401"/>
      <c r="CF28" s="401">
        <v>63.050242698927981</v>
      </c>
      <c r="CG28" s="401">
        <v>2.3515986520539776</v>
      </c>
      <c r="CH28" s="401">
        <v>58.439312420406431</v>
      </c>
      <c r="CI28" s="401">
        <v>67.661172977449539</v>
      </c>
      <c r="CJ28" s="401">
        <v>3.7297218081826045</v>
      </c>
      <c r="CK28" s="401"/>
      <c r="CL28" s="401">
        <v>1.4957450564630932</v>
      </c>
      <c r="CM28" s="401"/>
      <c r="CN28" s="401" t="s">
        <v>463</v>
      </c>
      <c r="CO28" s="401"/>
      <c r="CP28" s="406">
        <v>95.016526626446236</v>
      </c>
      <c r="CQ28" s="401"/>
      <c r="CR28" s="401">
        <v>94.425564899675749</v>
      </c>
      <c r="CS28" s="401">
        <v>0.9915883751334521</v>
      </c>
      <c r="CT28" s="401">
        <v>92.481301932634679</v>
      </c>
      <c r="CU28" s="401">
        <v>96.369827866716832</v>
      </c>
      <c r="CV28" s="401">
        <v>1.0501270245901988</v>
      </c>
      <c r="CW28" s="401"/>
      <c r="CX28" s="401">
        <v>-0.59999999999999432</v>
      </c>
      <c r="CY28" s="401"/>
      <c r="CZ28" s="401" t="s">
        <v>463</v>
      </c>
      <c r="DA28" s="401"/>
      <c r="DB28" s="401">
        <v>95.020130410164938</v>
      </c>
      <c r="DC28" s="401">
        <v>1.0833602659526103</v>
      </c>
      <c r="DD28" s="401">
        <v>92.895925720014688</v>
      </c>
      <c r="DE28" s="401">
        <v>97.144335100315189</v>
      </c>
      <c r="DF28" s="401">
        <v>1.140137633232206</v>
      </c>
      <c r="DG28" s="401"/>
      <c r="DH28" s="401">
        <v>0.59456551048918982</v>
      </c>
      <c r="DI28" s="401" t="s">
        <v>463</v>
      </c>
      <c r="DJ28" s="401" t="s">
        <v>463</v>
      </c>
      <c r="DK28" s="401"/>
      <c r="DL28" s="401">
        <v>93.286431077824645</v>
      </c>
      <c r="DM28" s="401">
        <v>1.0623618681900018</v>
      </c>
      <c r="DN28" s="401">
        <v>91.203396297732283</v>
      </c>
      <c r="DO28" s="401">
        <v>95.369465857916992</v>
      </c>
      <c r="DP28" s="401">
        <v>1.1388171419096542</v>
      </c>
      <c r="DQ28" s="401"/>
      <c r="DR28" s="401">
        <v>-1.7</v>
      </c>
      <c r="DS28" s="401"/>
      <c r="DT28" s="401" t="s">
        <v>463</v>
      </c>
      <c r="DU28" s="401"/>
      <c r="DV28" s="401">
        <v>95.462721503479131</v>
      </c>
      <c r="DW28" s="401">
        <v>0.86671024197704971</v>
      </c>
      <c r="DX28" s="401">
        <v>93.763307152332871</v>
      </c>
      <c r="DY28" s="401">
        <v>97.16213585462539</v>
      </c>
      <c r="DZ28" s="401">
        <v>0.90790439275865664</v>
      </c>
      <c r="EA28" s="401"/>
      <c r="EB28" s="401">
        <v>2.1762904256544857</v>
      </c>
      <c r="EC28" s="401"/>
      <c r="ED28" s="401" t="s">
        <v>463</v>
      </c>
      <c r="EE28" s="401"/>
      <c r="EF28" s="406">
        <v>30.606430096300134</v>
      </c>
      <c r="EG28" s="401"/>
      <c r="EH28" s="401">
        <v>26.397544628192076</v>
      </c>
      <c r="EI28" s="401">
        <v>1.6805689281382405</v>
      </c>
      <c r="EJ28" s="401">
        <v>23.102358830860247</v>
      </c>
      <c r="EK28" s="401">
        <v>29.692730425523905</v>
      </c>
      <c r="EL28" s="401">
        <v>6.3663835095610546</v>
      </c>
      <c r="EM28" s="401"/>
      <c r="EN28" s="401">
        <v>-4.2000000000000028</v>
      </c>
      <c r="EO28" s="401"/>
      <c r="EP28" s="401" t="s">
        <v>466</v>
      </c>
      <c r="EQ28" s="401"/>
      <c r="ER28" s="401">
        <v>29.897628488229582</v>
      </c>
      <c r="ES28" s="401">
        <v>1.9652076908428047</v>
      </c>
      <c r="ET28" s="401">
        <v>26.044336536141099</v>
      </c>
      <c r="EU28" s="401">
        <v>33.750920440318069</v>
      </c>
      <c r="EV28" s="401">
        <v>6.5731223184356864</v>
      </c>
      <c r="EW28" s="401"/>
      <c r="EX28" s="401">
        <v>3.5000838600375062</v>
      </c>
      <c r="EY28" s="401"/>
      <c r="EZ28" s="401" t="s">
        <v>463</v>
      </c>
      <c r="FA28" s="401"/>
      <c r="FB28" s="401">
        <v>31.138848422060956</v>
      </c>
      <c r="FC28" s="401">
        <v>2.4289969235475821</v>
      </c>
      <c r="FD28" s="401">
        <v>26.376172704880556</v>
      </c>
      <c r="FE28" s="401">
        <v>35.901524139241353</v>
      </c>
      <c r="FF28" s="401">
        <v>7.8005354938775113</v>
      </c>
      <c r="FG28" s="401"/>
      <c r="FH28" s="401">
        <v>1.2</v>
      </c>
      <c r="FI28" s="401"/>
      <c r="FJ28" s="401" t="s">
        <v>463</v>
      </c>
      <c r="FK28" s="401"/>
      <c r="FL28" s="401">
        <v>28.958809712497839</v>
      </c>
      <c r="FM28" s="401">
        <v>2.084070918190521</v>
      </c>
      <c r="FN28" s="401">
        <v>24.872438217567112</v>
      </c>
      <c r="FO28" s="401">
        <v>33.04518120742857</v>
      </c>
      <c r="FP28" s="401">
        <v>7.1966732710394945</v>
      </c>
      <c r="FQ28" s="401"/>
      <c r="FR28" s="401">
        <v>-2.1800387095631173</v>
      </c>
      <c r="FS28" s="401"/>
      <c r="FT28" s="401" t="s">
        <v>463</v>
      </c>
      <c r="FU28" s="401"/>
      <c r="FV28" s="405">
        <v>312.19791799999973</v>
      </c>
      <c r="FW28" s="405">
        <v>485</v>
      </c>
      <c r="FX28" s="401"/>
    </row>
    <row r="29" spans="1:180" s="69" customFormat="1" ht="13.5" customHeight="1" x14ac:dyDescent="0.25">
      <c r="A29" s="36" t="s">
        <v>87</v>
      </c>
      <c r="B29" s="34">
        <v>98.712028809790425</v>
      </c>
      <c r="C29" s="58"/>
      <c r="D29" s="401">
        <v>99.408831947904147</v>
      </c>
      <c r="E29" s="401">
        <v>0.26700826696606061</v>
      </c>
      <c r="F29" s="401">
        <v>98.885293927120301</v>
      </c>
      <c r="G29" s="401">
        <v>99.932369968688008</v>
      </c>
      <c r="H29" s="401">
        <v>0.26859612142509437</v>
      </c>
      <c r="I29" s="405">
        <v>286.37829700000054</v>
      </c>
      <c r="J29" s="405">
        <v>796</v>
      </c>
      <c r="K29" s="401"/>
      <c r="L29" s="401">
        <v>0.6968031381137223</v>
      </c>
      <c r="M29" s="401"/>
      <c r="N29" s="401" t="s">
        <v>463</v>
      </c>
      <c r="O29" s="401"/>
      <c r="P29" s="401">
        <v>98.658611547265281</v>
      </c>
      <c r="Q29" s="401">
        <v>0.51176545858123446</v>
      </c>
      <c r="R29" s="401">
        <v>97.655164567031733</v>
      </c>
      <c r="S29" s="401">
        <v>99.662058527498814</v>
      </c>
      <c r="T29" s="401">
        <v>0.51872355646932899</v>
      </c>
      <c r="U29" s="405">
        <v>241.7748560000002</v>
      </c>
      <c r="V29" s="405">
        <v>729</v>
      </c>
      <c r="W29" s="401"/>
      <c r="X29" s="401">
        <v>-0.75022040063886664</v>
      </c>
      <c r="Y29" s="401" t="s">
        <v>463</v>
      </c>
      <c r="Z29" s="401" t="s">
        <v>463</v>
      </c>
      <c r="AA29" s="401"/>
      <c r="AB29" s="401">
        <v>99.300291433406954</v>
      </c>
      <c r="AC29" s="401">
        <v>0.31297829999351545</v>
      </c>
      <c r="AD29" s="401">
        <v>98.686616654763569</v>
      </c>
      <c r="AE29" s="401">
        <v>99.913966212050326</v>
      </c>
      <c r="AF29" s="401">
        <v>0.31518366711280588</v>
      </c>
      <c r="AG29" s="405">
        <v>227.95190400000001</v>
      </c>
      <c r="AH29" s="405">
        <v>695</v>
      </c>
      <c r="AI29" s="401"/>
      <c r="AJ29" s="401">
        <v>0.6</v>
      </c>
      <c r="AK29" s="401"/>
      <c r="AL29" s="401" t="s">
        <v>463</v>
      </c>
      <c r="AM29" s="401"/>
      <c r="AN29" s="401">
        <v>99.011257850177671</v>
      </c>
      <c r="AO29" s="401">
        <v>0.39725684354723328</v>
      </c>
      <c r="AP29" s="401">
        <v>98.232330989240694</v>
      </c>
      <c r="AQ29" s="401">
        <v>99.790184711114648</v>
      </c>
      <c r="AR29" s="401">
        <v>0.40122391349512626</v>
      </c>
      <c r="AS29" s="405">
        <v>208.31073100000063</v>
      </c>
      <c r="AT29" s="405">
        <v>656</v>
      </c>
      <c r="AU29" s="401"/>
      <c r="AV29" s="401">
        <v>-0.28903358322928341</v>
      </c>
      <c r="AW29" s="401"/>
      <c r="AX29" s="401" t="s">
        <v>463</v>
      </c>
      <c r="AY29" s="401"/>
      <c r="AZ29" s="406">
        <v>33.272789943667036</v>
      </c>
      <c r="BA29" s="401"/>
      <c r="BB29" s="401">
        <v>36.764591089927691</v>
      </c>
      <c r="BC29" s="401">
        <v>1.8824987376659539</v>
      </c>
      <c r="BD29" s="401">
        <v>33.073470184387723</v>
      </c>
      <c r="BE29" s="401">
        <v>40.455711995467652</v>
      </c>
      <c r="BF29" s="401">
        <v>5.1204125541918453</v>
      </c>
      <c r="BG29" s="401"/>
      <c r="BH29" s="401">
        <v>3.4918011462606557</v>
      </c>
      <c r="BI29" s="401"/>
      <c r="BJ29" s="401" t="s">
        <v>463</v>
      </c>
      <c r="BK29" s="401"/>
      <c r="BL29" s="401">
        <v>34.321066114788614</v>
      </c>
      <c r="BM29" s="401">
        <v>2.1824711384660453</v>
      </c>
      <c r="BN29" s="401">
        <v>30.041773644734228</v>
      </c>
      <c r="BO29" s="401">
        <v>38.600358584843008</v>
      </c>
      <c r="BP29" s="401">
        <v>6.3589841037182682</v>
      </c>
      <c r="BQ29" s="401"/>
      <c r="BR29" s="401">
        <v>-2.4435249751390771</v>
      </c>
      <c r="BS29" s="401"/>
      <c r="BT29" s="401" t="s">
        <v>463</v>
      </c>
      <c r="BU29" s="401"/>
      <c r="BV29" s="401">
        <v>31.941942914199927</v>
      </c>
      <c r="BW29" s="401">
        <v>2.0059529201187152</v>
      </c>
      <c r="BX29" s="401">
        <v>28.008754209908282</v>
      </c>
      <c r="BY29" s="401">
        <v>35.875131618491572</v>
      </c>
      <c r="BZ29" s="401">
        <v>6.2799965722403206</v>
      </c>
      <c r="CA29" s="401"/>
      <c r="CB29" s="401">
        <v>-2.4</v>
      </c>
      <c r="CC29" s="401"/>
      <c r="CD29" s="401" t="s">
        <v>463</v>
      </c>
      <c r="CE29" s="401"/>
      <c r="CF29" s="401">
        <v>39.03461840399023</v>
      </c>
      <c r="CG29" s="401">
        <v>2.3958831969108774</v>
      </c>
      <c r="CH29" s="401">
        <v>34.336856578523836</v>
      </c>
      <c r="CI29" s="401">
        <v>43.732380229456616</v>
      </c>
      <c r="CJ29" s="401">
        <v>6.137841984554826</v>
      </c>
      <c r="CK29" s="401"/>
      <c r="CL29" s="401">
        <v>7.0926754897903024</v>
      </c>
      <c r="CM29" s="401"/>
      <c r="CN29" s="401" t="s">
        <v>464</v>
      </c>
      <c r="CO29" s="401"/>
      <c r="CP29" s="406">
        <v>91.215526744226892</v>
      </c>
      <c r="CQ29" s="401"/>
      <c r="CR29" s="401">
        <v>89.75393239653387</v>
      </c>
      <c r="CS29" s="401">
        <v>1.1460239718856748</v>
      </c>
      <c r="CT29" s="401">
        <v>87.506858889264521</v>
      </c>
      <c r="CU29" s="401">
        <v>92.001005903803218</v>
      </c>
      <c r="CV29" s="401">
        <v>1.2768509872331033</v>
      </c>
      <c r="CW29" s="401"/>
      <c r="CX29" s="401">
        <v>-1.4000000000000057</v>
      </c>
      <c r="CY29" s="401"/>
      <c r="CZ29" s="401" t="s">
        <v>463</v>
      </c>
      <c r="DA29" s="401"/>
      <c r="DB29" s="401">
        <v>91.226398333083893</v>
      </c>
      <c r="DC29" s="401">
        <v>1.1866441645000392</v>
      </c>
      <c r="DD29" s="401">
        <v>88.899679162195753</v>
      </c>
      <c r="DE29" s="401">
        <v>93.553117503972032</v>
      </c>
      <c r="DF29" s="401">
        <v>1.3007684027680115</v>
      </c>
      <c r="DG29" s="401"/>
      <c r="DH29" s="401">
        <v>1.472465936550023</v>
      </c>
      <c r="DI29" s="401" t="s">
        <v>463</v>
      </c>
      <c r="DJ29" s="401" t="s">
        <v>463</v>
      </c>
      <c r="DK29" s="401"/>
      <c r="DL29" s="401">
        <v>90.915584738837808</v>
      </c>
      <c r="DM29" s="401">
        <v>1.1180325410584624</v>
      </c>
      <c r="DN29" s="401">
        <v>88.723393228549824</v>
      </c>
      <c r="DO29" s="401">
        <v>93.107776249125777</v>
      </c>
      <c r="DP29" s="401">
        <v>1.2297479516521828</v>
      </c>
      <c r="DQ29" s="401"/>
      <c r="DR29" s="401">
        <v>-0.3</v>
      </c>
      <c r="DS29" s="401"/>
      <c r="DT29" s="401" t="s">
        <v>463</v>
      </c>
      <c r="DU29" s="401"/>
      <c r="DV29" s="401">
        <v>88.572581294471533</v>
      </c>
      <c r="DW29" s="401">
        <v>1.3992483061371719</v>
      </c>
      <c r="DX29" s="401">
        <v>85.828985410751073</v>
      </c>
      <c r="DY29" s="401">
        <v>91.316177178191992</v>
      </c>
      <c r="DZ29" s="401">
        <v>1.5797759144956853</v>
      </c>
      <c r="EA29" s="401"/>
      <c r="EB29" s="401">
        <v>-2.3430034443662748</v>
      </c>
      <c r="EC29" s="401"/>
      <c r="ED29" s="401" t="s">
        <v>463</v>
      </c>
      <c r="EE29" s="401"/>
      <c r="EF29" s="406">
        <v>59.407516141786161</v>
      </c>
      <c r="EG29" s="401"/>
      <c r="EH29" s="401">
        <v>55.174341007670904</v>
      </c>
      <c r="EI29" s="401">
        <v>2.0361089822553535</v>
      </c>
      <c r="EJ29" s="401">
        <v>51.182027876200401</v>
      </c>
      <c r="EK29" s="401">
        <v>59.166654139141407</v>
      </c>
      <c r="EL29" s="401">
        <v>3.6903186246887349</v>
      </c>
      <c r="EM29" s="401"/>
      <c r="EN29" s="401">
        <v>-4.1999999999999957</v>
      </c>
      <c r="EO29" s="401"/>
      <c r="EP29" s="401" t="s">
        <v>463</v>
      </c>
      <c r="EQ29" s="401"/>
      <c r="ER29" s="401">
        <v>55.796923317294997</v>
      </c>
      <c r="ES29" s="401">
        <v>1.9648523757850151</v>
      </c>
      <c r="ET29" s="401">
        <v>51.944328051189892</v>
      </c>
      <c r="EU29" s="401">
        <v>59.649518583400109</v>
      </c>
      <c r="EV29" s="401">
        <v>3.5214349805842842</v>
      </c>
      <c r="EW29" s="401"/>
      <c r="EX29" s="401">
        <v>0.622582309624093</v>
      </c>
      <c r="EY29" s="401"/>
      <c r="EZ29" s="401" t="s">
        <v>463</v>
      </c>
      <c r="FA29" s="401"/>
      <c r="FB29" s="401">
        <v>56.458741215297373</v>
      </c>
      <c r="FC29" s="401">
        <v>2.0792165186318812</v>
      </c>
      <c r="FD29" s="401">
        <v>52.381900306999519</v>
      </c>
      <c r="FE29" s="401">
        <v>60.535582123595219</v>
      </c>
      <c r="FF29" s="401">
        <v>3.6827185195346197</v>
      </c>
      <c r="FG29" s="401"/>
      <c r="FH29" s="401">
        <v>0.7</v>
      </c>
      <c r="FI29" s="401"/>
      <c r="FJ29" s="401" t="s">
        <v>463</v>
      </c>
      <c r="FK29" s="401"/>
      <c r="FL29" s="401">
        <v>56.604586931171006</v>
      </c>
      <c r="FM29" s="401">
        <v>2.1546194720806029</v>
      </c>
      <c r="FN29" s="401">
        <v>52.379886362546699</v>
      </c>
      <c r="FO29" s="401">
        <v>60.829287499795313</v>
      </c>
      <c r="FP29" s="401">
        <v>3.8064397054969001</v>
      </c>
      <c r="FQ29" s="401"/>
      <c r="FR29" s="401">
        <v>0.14584571587363371</v>
      </c>
      <c r="FS29" s="401"/>
      <c r="FT29" s="401" t="s">
        <v>463</v>
      </c>
      <c r="FU29" s="401"/>
      <c r="FV29" s="405">
        <v>186.20257600000042</v>
      </c>
      <c r="FW29" s="405">
        <v>587</v>
      </c>
      <c r="FX29" s="401"/>
    </row>
    <row r="30" spans="1:180" s="69" customFormat="1" ht="13.5" customHeight="1" x14ac:dyDescent="0.25">
      <c r="A30" s="36" t="s">
        <v>88</v>
      </c>
      <c r="B30" s="34">
        <v>99.657402047233674</v>
      </c>
      <c r="C30" s="58"/>
      <c r="D30" s="401">
        <v>98.971267482042563</v>
      </c>
      <c r="E30" s="401">
        <v>0.532515064279526</v>
      </c>
      <c r="F30" s="401">
        <v>97.927135455876027</v>
      </c>
      <c r="G30" s="401">
        <v>100.01539950820913</v>
      </c>
      <c r="H30" s="401">
        <v>0.53805016125123983</v>
      </c>
      <c r="I30" s="405">
        <v>346.91369599999967</v>
      </c>
      <c r="J30" s="405">
        <v>648</v>
      </c>
      <c r="K30" s="401"/>
      <c r="L30" s="401">
        <v>-0.68613456519111082</v>
      </c>
      <c r="M30" s="401"/>
      <c r="N30" s="401" t="s">
        <v>463</v>
      </c>
      <c r="O30" s="401"/>
      <c r="P30" s="401">
        <v>99.328250976597715</v>
      </c>
      <c r="Q30" s="401">
        <v>0.52670062648253679</v>
      </c>
      <c r="R30" s="401">
        <v>98.295519782514745</v>
      </c>
      <c r="S30" s="401">
        <v>100</v>
      </c>
      <c r="T30" s="401">
        <v>0.53026266072744044</v>
      </c>
      <c r="U30" s="405">
        <v>308.46044100000023</v>
      </c>
      <c r="V30" s="405">
        <v>599</v>
      </c>
      <c r="W30" s="401"/>
      <c r="X30" s="401">
        <v>0.35698349455515199</v>
      </c>
      <c r="Y30" s="401" t="s">
        <v>463</v>
      </c>
      <c r="Z30" s="401" t="s">
        <v>463</v>
      </c>
      <c r="AA30" s="401"/>
      <c r="AB30" s="401">
        <v>98.920921885308672</v>
      </c>
      <c r="AC30" s="401">
        <v>0.63973389292249005</v>
      </c>
      <c r="AD30" s="401">
        <v>97.666558387462302</v>
      </c>
      <c r="AE30" s="401">
        <v>100</v>
      </c>
      <c r="AF30" s="401">
        <v>0.64671242516746164</v>
      </c>
      <c r="AG30" s="405">
        <v>297.42480699999925</v>
      </c>
      <c r="AH30" s="405">
        <v>568</v>
      </c>
      <c r="AI30" s="401"/>
      <c r="AJ30" s="401">
        <v>-0.4</v>
      </c>
      <c r="AK30" s="401"/>
      <c r="AL30" s="401" t="s">
        <v>463</v>
      </c>
      <c r="AM30" s="401"/>
      <c r="AN30" s="401">
        <v>99.809873283047736</v>
      </c>
      <c r="AO30" s="401">
        <v>0.19055272659346709</v>
      </c>
      <c r="AP30" s="401">
        <v>99.436244383811953</v>
      </c>
      <c r="AQ30" s="401">
        <v>100</v>
      </c>
      <c r="AR30" s="401">
        <v>0.19091570836192179</v>
      </c>
      <c r="AS30" s="405">
        <v>243.1341620000008</v>
      </c>
      <c r="AT30" s="405">
        <v>523</v>
      </c>
      <c r="AU30" s="401"/>
      <c r="AV30" s="401">
        <v>0.88895139773906351</v>
      </c>
      <c r="AW30" s="401"/>
      <c r="AX30" s="401" t="s">
        <v>463</v>
      </c>
      <c r="AY30" s="401"/>
      <c r="AZ30" s="406">
        <v>65.372776217469038</v>
      </c>
      <c r="BA30" s="401"/>
      <c r="BB30" s="401">
        <v>55.113447331868137</v>
      </c>
      <c r="BC30" s="401">
        <v>2.2336570263919735</v>
      </c>
      <c r="BD30" s="401">
        <v>50.733790665461044</v>
      </c>
      <c r="BE30" s="401">
        <v>59.493103998275231</v>
      </c>
      <c r="BF30" s="401">
        <v>4.0528348969751535</v>
      </c>
      <c r="BG30" s="401"/>
      <c r="BH30" s="401">
        <v>-10.259328885600901</v>
      </c>
      <c r="BI30" s="401"/>
      <c r="BJ30" s="401" t="s">
        <v>465</v>
      </c>
      <c r="BK30" s="401"/>
      <c r="BL30" s="401">
        <v>67.318885840397954</v>
      </c>
      <c r="BM30" s="401">
        <v>2.3806446825548981</v>
      </c>
      <c r="BN30" s="401">
        <v>62.651023487316628</v>
      </c>
      <c r="BO30" s="401">
        <v>71.986748193479286</v>
      </c>
      <c r="BP30" s="401">
        <v>3.536369701957065</v>
      </c>
      <c r="BQ30" s="401"/>
      <c r="BR30" s="401">
        <v>12.205438508529816</v>
      </c>
      <c r="BS30" s="401"/>
      <c r="BT30" s="401" t="s">
        <v>465</v>
      </c>
      <c r="BU30" s="401"/>
      <c r="BV30" s="401">
        <v>61.062390105649115</v>
      </c>
      <c r="BW30" s="401">
        <v>2.4654963535955252</v>
      </c>
      <c r="BX30" s="401">
        <v>56.228147830481326</v>
      </c>
      <c r="BY30" s="401">
        <v>65.896632380816897</v>
      </c>
      <c r="BZ30" s="401">
        <v>4.0376676204939992</v>
      </c>
      <c r="CA30" s="401"/>
      <c r="CB30" s="401">
        <v>-6.2</v>
      </c>
      <c r="CC30" s="401"/>
      <c r="CD30" s="401" t="s">
        <v>466</v>
      </c>
      <c r="CE30" s="401"/>
      <c r="CF30" s="401">
        <v>70.406814056565466</v>
      </c>
      <c r="CG30" s="401">
        <v>2.461912202778302</v>
      </c>
      <c r="CH30" s="401">
        <v>65.579584925039498</v>
      </c>
      <c r="CI30" s="401">
        <v>75.234043188091448</v>
      </c>
      <c r="CJ30" s="401">
        <v>3.4966959317323734</v>
      </c>
      <c r="CK30" s="401"/>
      <c r="CL30" s="401">
        <v>9.3444239509163509</v>
      </c>
      <c r="CM30" s="401"/>
      <c r="CN30" s="401" t="s">
        <v>465</v>
      </c>
      <c r="CO30" s="401"/>
      <c r="CP30" s="406">
        <v>91.375282095807535</v>
      </c>
      <c r="CQ30" s="401"/>
      <c r="CR30" s="401">
        <v>93.58483484770521</v>
      </c>
      <c r="CS30" s="401">
        <v>0.94011254797838373</v>
      </c>
      <c r="CT30" s="401">
        <v>91.741503423374013</v>
      </c>
      <c r="CU30" s="401">
        <v>95.428166272036407</v>
      </c>
      <c r="CV30" s="401">
        <v>1.0045565069471682</v>
      </c>
      <c r="CW30" s="401"/>
      <c r="CX30" s="401">
        <v>2.1999999999999886</v>
      </c>
      <c r="CY30" s="401"/>
      <c r="CZ30" s="401" t="s">
        <v>463</v>
      </c>
      <c r="DA30" s="401"/>
      <c r="DB30" s="401">
        <v>94.261120026078132</v>
      </c>
      <c r="DC30" s="401">
        <v>1.1287534140846616</v>
      </c>
      <c r="DD30" s="401">
        <v>92.047910467286144</v>
      </c>
      <c r="DE30" s="401">
        <v>96.474329584870105</v>
      </c>
      <c r="DF30" s="401">
        <v>1.1974750711347186</v>
      </c>
      <c r="DG30" s="401"/>
      <c r="DH30" s="401">
        <v>0.67628517837292179</v>
      </c>
      <c r="DI30" s="401" t="s">
        <v>463</v>
      </c>
      <c r="DJ30" s="401" t="s">
        <v>463</v>
      </c>
      <c r="DK30" s="401"/>
      <c r="DL30" s="401">
        <v>93.783381895455477</v>
      </c>
      <c r="DM30" s="401">
        <v>1.0744348799253747</v>
      </c>
      <c r="DN30" s="401">
        <v>91.676674858198908</v>
      </c>
      <c r="DO30" s="401">
        <v>95.890088932712032</v>
      </c>
      <c r="DP30" s="401">
        <v>1.1456559341431036</v>
      </c>
      <c r="DQ30" s="401"/>
      <c r="DR30" s="401">
        <v>-0.5</v>
      </c>
      <c r="DS30" s="401"/>
      <c r="DT30" s="401" t="s">
        <v>463</v>
      </c>
      <c r="DU30" s="401"/>
      <c r="DV30" s="401">
        <v>95.771252862916484</v>
      </c>
      <c r="DW30" s="401">
        <v>0.88514470593127337</v>
      </c>
      <c r="DX30" s="401">
        <v>94.035692876144594</v>
      </c>
      <c r="DY30" s="401">
        <v>97.506812849688359</v>
      </c>
      <c r="DZ30" s="401">
        <v>0.92422796974185739</v>
      </c>
      <c r="EA30" s="401"/>
      <c r="EB30" s="401">
        <v>1.9878709674610064</v>
      </c>
      <c r="EC30" s="401"/>
      <c r="ED30" s="401" t="s">
        <v>463</v>
      </c>
      <c r="EE30" s="401"/>
      <c r="EF30" s="406">
        <v>36.819151681471901</v>
      </c>
      <c r="EG30" s="401"/>
      <c r="EH30" s="401">
        <v>33.655821001317022</v>
      </c>
      <c r="EI30" s="401">
        <v>2.3587474403988336</v>
      </c>
      <c r="EJ30" s="401">
        <v>29.030892541104713</v>
      </c>
      <c r="EK30" s="401">
        <v>38.280749461529325</v>
      </c>
      <c r="EL30" s="401">
        <v>7.0084382737432875</v>
      </c>
      <c r="EM30" s="401"/>
      <c r="EN30" s="401">
        <v>-3.0999999999999943</v>
      </c>
      <c r="EO30" s="401"/>
      <c r="EP30" s="401" t="s">
        <v>463</v>
      </c>
      <c r="EQ30" s="401"/>
      <c r="ER30" s="401">
        <v>30.297411900969973</v>
      </c>
      <c r="ES30" s="401">
        <v>2.6013380494627465</v>
      </c>
      <c r="ET30" s="401">
        <v>25.196823796535295</v>
      </c>
      <c r="EU30" s="401">
        <v>35.398000005404654</v>
      </c>
      <c r="EV30" s="401">
        <v>8.5860074714152876</v>
      </c>
      <c r="EW30" s="401"/>
      <c r="EX30" s="401">
        <v>-3.3584091003470498</v>
      </c>
      <c r="EY30" s="401"/>
      <c r="EZ30" s="401" t="s">
        <v>463</v>
      </c>
      <c r="FA30" s="401"/>
      <c r="FB30" s="401">
        <v>36.079256159023885</v>
      </c>
      <c r="FC30" s="401">
        <v>2.6152973023810451</v>
      </c>
      <c r="FD30" s="401">
        <v>30.95129044012716</v>
      </c>
      <c r="FE30" s="401">
        <v>41.207221877920603</v>
      </c>
      <c r="FF30" s="401">
        <v>7.2487561574268371</v>
      </c>
      <c r="FG30" s="401"/>
      <c r="FH30" s="401">
        <v>5.8</v>
      </c>
      <c r="FI30" s="401"/>
      <c r="FJ30" s="401" t="s">
        <v>463</v>
      </c>
      <c r="FK30" s="401"/>
      <c r="FL30" s="401">
        <v>29.302838513584682</v>
      </c>
      <c r="FM30" s="401">
        <v>2.1555307999142594</v>
      </c>
      <c r="FN30" s="401">
        <v>25.076351046036027</v>
      </c>
      <c r="FO30" s="401">
        <v>33.52932598113334</v>
      </c>
      <c r="FP30" s="401">
        <v>7.3560477730338771</v>
      </c>
      <c r="FQ30" s="401"/>
      <c r="FR30" s="401">
        <v>-6.7764176454392029</v>
      </c>
      <c r="FS30" s="401"/>
      <c r="FT30" s="401" t="s">
        <v>464</v>
      </c>
      <c r="FU30" s="401"/>
      <c r="FV30" s="405">
        <v>224.29094700000056</v>
      </c>
      <c r="FW30" s="405">
        <v>481</v>
      </c>
      <c r="FX30" s="401"/>
    </row>
    <row r="31" spans="1:180" s="69" customFormat="1" ht="13.5" customHeight="1" x14ac:dyDescent="0.25">
      <c r="A31" s="36" t="s">
        <v>89</v>
      </c>
      <c r="B31" s="34">
        <v>99.701122702808249</v>
      </c>
      <c r="C31" s="58"/>
      <c r="D31" s="401">
        <v>99.232309260775907</v>
      </c>
      <c r="E31" s="401">
        <v>0.36749430630760332</v>
      </c>
      <c r="F31" s="401">
        <v>98.511742650761263</v>
      </c>
      <c r="G31" s="401">
        <v>99.95287587079055</v>
      </c>
      <c r="H31" s="401">
        <v>0.37033735186173361</v>
      </c>
      <c r="I31" s="405">
        <v>116.31142000000008</v>
      </c>
      <c r="J31" s="405">
        <v>731</v>
      </c>
      <c r="K31" s="401"/>
      <c r="L31" s="401">
        <v>-0.46881344203234221</v>
      </c>
      <c r="M31" s="401"/>
      <c r="N31" s="401" t="s">
        <v>463</v>
      </c>
      <c r="O31" s="401"/>
      <c r="P31" s="401">
        <v>99.660226900038438</v>
      </c>
      <c r="Q31" s="401">
        <v>0.24105602634371068</v>
      </c>
      <c r="R31" s="401">
        <v>99.187574950506175</v>
      </c>
      <c r="S31" s="401">
        <v>100</v>
      </c>
      <c r="T31" s="401">
        <v>0.24187786225441324</v>
      </c>
      <c r="U31" s="405">
        <v>112.03594399999992</v>
      </c>
      <c r="V31" s="405">
        <v>665</v>
      </c>
      <c r="W31" s="401"/>
      <c r="X31" s="401">
        <v>0.42791763926253168</v>
      </c>
      <c r="Y31" s="401" t="s">
        <v>463</v>
      </c>
      <c r="Z31" s="401" t="s">
        <v>463</v>
      </c>
      <c r="AA31" s="401"/>
      <c r="AB31" s="401">
        <v>99.439024377291688</v>
      </c>
      <c r="AC31" s="401">
        <v>0.41298761565835007</v>
      </c>
      <c r="AD31" s="401">
        <v>98.629255509524029</v>
      </c>
      <c r="AE31" s="401">
        <v>100</v>
      </c>
      <c r="AF31" s="401">
        <v>0.41531744528324399</v>
      </c>
      <c r="AG31" s="405">
        <v>96.037863000000073</v>
      </c>
      <c r="AH31" s="405">
        <v>629</v>
      </c>
      <c r="AI31" s="401"/>
      <c r="AJ31" s="401">
        <v>-0.3</v>
      </c>
      <c r="AK31" s="401"/>
      <c r="AL31" s="401" t="s">
        <v>463</v>
      </c>
      <c r="AM31" s="401"/>
      <c r="AN31" s="401">
        <v>96.609530588712673</v>
      </c>
      <c r="AO31" s="401">
        <v>2.5396918452162902</v>
      </c>
      <c r="AP31" s="401">
        <v>91.629794609648599</v>
      </c>
      <c r="AQ31" s="401">
        <v>100</v>
      </c>
      <c r="AR31" s="401">
        <v>2.6288212247177754</v>
      </c>
      <c r="AS31" s="405">
        <v>91.849730000000193</v>
      </c>
      <c r="AT31" s="405">
        <v>550</v>
      </c>
      <c r="AU31" s="401"/>
      <c r="AV31" s="401">
        <v>-2.8294937885790148</v>
      </c>
      <c r="AW31" s="401"/>
      <c r="AX31" s="401" t="s">
        <v>463</v>
      </c>
      <c r="AY31" s="401"/>
      <c r="AZ31" s="406">
        <v>68.834142693282928</v>
      </c>
      <c r="BA31" s="401"/>
      <c r="BB31" s="401">
        <v>71.781196546009994</v>
      </c>
      <c r="BC31" s="401">
        <v>2.0723284135621913</v>
      </c>
      <c r="BD31" s="401">
        <v>67.717865943234727</v>
      </c>
      <c r="BE31" s="401">
        <v>75.844527148785261</v>
      </c>
      <c r="BF31" s="401">
        <v>2.8870073407509715</v>
      </c>
      <c r="BG31" s="401"/>
      <c r="BH31" s="401">
        <v>2.9470538527270662</v>
      </c>
      <c r="BI31" s="401"/>
      <c r="BJ31" s="401" t="s">
        <v>463</v>
      </c>
      <c r="BK31" s="401"/>
      <c r="BL31" s="401">
        <v>63.383954657077403</v>
      </c>
      <c r="BM31" s="401">
        <v>1.9864161443733426</v>
      </c>
      <c r="BN31" s="401">
        <v>59.489078111316573</v>
      </c>
      <c r="BO31" s="401">
        <v>67.278831202838234</v>
      </c>
      <c r="BP31" s="401">
        <v>3.133941634156999</v>
      </c>
      <c r="BQ31" s="401"/>
      <c r="BR31" s="401">
        <v>-8.3972418889325908</v>
      </c>
      <c r="BS31" s="401"/>
      <c r="BT31" s="401" t="s">
        <v>465</v>
      </c>
      <c r="BU31" s="401"/>
      <c r="BV31" s="401">
        <v>59.673040305005763</v>
      </c>
      <c r="BW31" s="401">
        <v>2.1747270337074003</v>
      </c>
      <c r="BX31" s="401">
        <v>55.408926367880355</v>
      </c>
      <c r="BY31" s="401">
        <v>63.937154242131179</v>
      </c>
      <c r="BZ31" s="401">
        <v>3.6444046131917465</v>
      </c>
      <c r="CA31" s="401"/>
      <c r="CB31" s="401">
        <v>-3.7</v>
      </c>
      <c r="CC31" s="401"/>
      <c r="CD31" s="401" t="s">
        <v>463</v>
      </c>
      <c r="CE31" s="401"/>
      <c r="CF31" s="401">
        <v>60.64588897024548</v>
      </c>
      <c r="CG31" s="401">
        <v>2.7576520300179186</v>
      </c>
      <c r="CH31" s="401">
        <v>55.238783794483446</v>
      </c>
      <c r="CI31" s="401">
        <v>66.052994146007507</v>
      </c>
      <c r="CJ31" s="401">
        <v>4.5471376161554788</v>
      </c>
      <c r="CK31" s="401"/>
      <c r="CL31" s="401">
        <v>0.97284866523971658</v>
      </c>
      <c r="CM31" s="401"/>
      <c r="CN31" s="401" t="s">
        <v>463</v>
      </c>
      <c r="CO31" s="401"/>
      <c r="CP31" s="406">
        <v>94.10716761748283</v>
      </c>
      <c r="CQ31" s="401"/>
      <c r="CR31" s="401">
        <v>93.279396362641791</v>
      </c>
      <c r="CS31" s="401">
        <v>1.1210519811766531</v>
      </c>
      <c r="CT31" s="401">
        <v>91.081286838781693</v>
      </c>
      <c r="CU31" s="401">
        <v>95.477505886501874</v>
      </c>
      <c r="CV31" s="401">
        <v>1.2018216507516253</v>
      </c>
      <c r="CW31" s="401"/>
      <c r="CX31" s="401">
        <v>-0.79999999999999716</v>
      </c>
      <c r="CY31" s="401"/>
      <c r="CZ31" s="401" t="s">
        <v>463</v>
      </c>
      <c r="DA31" s="401"/>
      <c r="DB31" s="401">
        <v>91.253853168019276</v>
      </c>
      <c r="DC31" s="401">
        <v>1.1233362714798778</v>
      </c>
      <c r="DD31" s="401">
        <v>89.051265301834931</v>
      </c>
      <c r="DE31" s="401">
        <v>93.456441034203607</v>
      </c>
      <c r="DF31" s="401">
        <v>1.2310014673150931</v>
      </c>
      <c r="DG31" s="401"/>
      <c r="DH31" s="401">
        <v>-2.0255431946225144</v>
      </c>
      <c r="DI31" s="401" t="s">
        <v>463</v>
      </c>
      <c r="DJ31" s="401" t="s">
        <v>463</v>
      </c>
      <c r="DK31" s="401"/>
      <c r="DL31" s="401">
        <v>94.395722818289201</v>
      </c>
      <c r="DM31" s="401">
        <v>0.93822367658474271</v>
      </c>
      <c r="DN31" s="401">
        <v>92.556093019488287</v>
      </c>
      <c r="DO31" s="401">
        <v>96.235352617090115</v>
      </c>
      <c r="DP31" s="401">
        <v>0.99392604725408351</v>
      </c>
      <c r="DQ31" s="401"/>
      <c r="DR31" s="401">
        <v>3.1</v>
      </c>
      <c r="DS31" s="401"/>
      <c r="DT31" s="401" t="s">
        <v>464</v>
      </c>
      <c r="DU31" s="401"/>
      <c r="DV31" s="401">
        <v>95.718891771216946</v>
      </c>
      <c r="DW31" s="401">
        <v>0.81607322435577589</v>
      </c>
      <c r="DX31" s="401">
        <v>94.118764667730929</v>
      </c>
      <c r="DY31" s="401">
        <v>97.319018874702977</v>
      </c>
      <c r="DZ31" s="401">
        <v>0.85257278814543525</v>
      </c>
      <c r="EA31" s="401"/>
      <c r="EB31" s="401">
        <v>1.3231689529277446</v>
      </c>
      <c r="EC31" s="401"/>
      <c r="ED31" s="401" t="s">
        <v>463</v>
      </c>
      <c r="EE31" s="401"/>
      <c r="EF31" s="406">
        <v>29.155266485870499</v>
      </c>
      <c r="EG31" s="401"/>
      <c r="EH31" s="401">
        <v>31.438121759973388</v>
      </c>
      <c r="EI31" s="401">
        <v>2.23683079252186</v>
      </c>
      <c r="EJ31" s="401">
        <v>27.05224211222934</v>
      </c>
      <c r="EK31" s="401">
        <v>35.824001407717432</v>
      </c>
      <c r="EL31" s="401">
        <v>7.1150268123516343</v>
      </c>
      <c r="EM31" s="401"/>
      <c r="EN31" s="401">
        <v>2.1999999999999993</v>
      </c>
      <c r="EO31" s="401"/>
      <c r="EP31" s="401" t="s">
        <v>463</v>
      </c>
      <c r="EQ31" s="401"/>
      <c r="ER31" s="401">
        <v>28.195751685693494</v>
      </c>
      <c r="ES31" s="401">
        <v>1.8824238965676527</v>
      </c>
      <c r="ET31" s="401">
        <v>24.504778520433586</v>
      </c>
      <c r="EU31" s="401">
        <v>31.886724850953396</v>
      </c>
      <c r="EV31" s="401">
        <v>6.6762678205979293</v>
      </c>
      <c r="EW31" s="401"/>
      <c r="EX31" s="401">
        <v>-3.2423700742798935</v>
      </c>
      <c r="EY31" s="401"/>
      <c r="EZ31" s="401" t="s">
        <v>463</v>
      </c>
      <c r="FA31" s="401"/>
      <c r="FB31" s="401">
        <v>31.643997963268809</v>
      </c>
      <c r="FC31" s="401">
        <v>2.0372323353477477</v>
      </c>
      <c r="FD31" s="401">
        <v>27.649477888025348</v>
      </c>
      <c r="FE31" s="401">
        <v>35.638518038512274</v>
      </c>
      <c r="FF31" s="401">
        <v>6.4379739175577377</v>
      </c>
      <c r="FG31" s="401"/>
      <c r="FH31" s="401">
        <v>3.4</v>
      </c>
      <c r="FI31" s="401"/>
      <c r="FJ31" s="401" t="s">
        <v>463</v>
      </c>
      <c r="FK31" s="401"/>
      <c r="FL31" s="401">
        <v>26.383536097488513</v>
      </c>
      <c r="FM31" s="401">
        <v>2.0564692394762027</v>
      </c>
      <c r="FN31" s="401">
        <v>22.351284984031349</v>
      </c>
      <c r="FO31" s="401">
        <v>30.415787210945677</v>
      </c>
      <c r="FP31" s="401">
        <v>7.7945171256705077</v>
      </c>
      <c r="FQ31" s="401"/>
      <c r="FR31" s="401">
        <v>-5.2604618657802966</v>
      </c>
      <c r="FS31" s="401"/>
      <c r="FT31" s="401" t="s">
        <v>466</v>
      </c>
      <c r="FU31" s="401"/>
      <c r="FV31" s="405">
        <v>80.076859000000042</v>
      </c>
      <c r="FW31" s="405">
        <v>492</v>
      </c>
      <c r="FX31" s="401"/>
    </row>
    <row r="32" spans="1:180" s="69" customFormat="1" ht="13.5" customHeight="1" x14ac:dyDescent="0.25">
      <c r="A32" s="36" t="s">
        <v>90</v>
      </c>
      <c r="B32" s="34">
        <v>97.765126822459166</v>
      </c>
      <c r="C32" s="58"/>
      <c r="D32" s="401">
        <v>99.315614892333173</v>
      </c>
      <c r="E32" s="401">
        <v>0.43724746390523045</v>
      </c>
      <c r="F32" s="401">
        <v>98.458279370677573</v>
      </c>
      <c r="G32" s="401">
        <v>99.95287587079055</v>
      </c>
      <c r="H32" s="401">
        <v>0.44026054148609461</v>
      </c>
      <c r="I32" s="405">
        <v>256.1740430000001</v>
      </c>
      <c r="J32" s="405">
        <v>871</v>
      </c>
      <c r="K32" s="401"/>
      <c r="L32" s="401">
        <v>1.5504880698740209</v>
      </c>
      <c r="M32" s="401"/>
      <c r="N32" s="401" t="s">
        <v>464</v>
      </c>
      <c r="O32" s="401"/>
      <c r="P32" s="401">
        <v>99.620946109463574</v>
      </c>
      <c r="Q32" s="401">
        <v>0.21858760532541582</v>
      </c>
      <c r="R32" s="401">
        <v>99.19234924189</v>
      </c>
      <c r="S32" s="401">
        <v>100.04954297703715</v>
      </c>
      <c r="T32" s="401">
        <v>0.21941932280509724</v>
      </c>
      <c r="U32" s="405">
        <v>233.79577999999947</v>
      </c>
      <c r="V32" s="405">
        <v>837</v>
      </c>
      <c r="W32" s="401"/>
      <c r="X32" s="401">
        <v>0.30533121713040146</v>
      </c>
      <c r="Y32" s="401" t="s">
        <v>463</v>
      </c>
      <c r="Z32" s="401" t="s">
        <v>463</v>
      </c>
      <c r="AA32" s="401"/>
      <c r="AB32" s="401">
        <v>99.442034742421782</v>
      </c>
      <c r="AC32" s="401">
        <v>0.37299477670259812</v>
      </c>
      <c r="AD32" s="401">
        <v>98.710682162920747</v>
      </c>
      <c r="AE32" s="401">
        <v>100</v>
      </c>
      <c r="AF32" s="401">
        <v>0.37508763539356588</v>
      </c>
      <c r="AG32" s="405">
        <v>211.22551699999974</v>
      </c>
      <c r="AH32" s="405">
        <v>782</v>
      </c>
      <c r="AI32" s="401"/>
      <c r="AJ32" s="401">
        <v>-0.2</v>
      </c>
      <c r="AK32" s="401"/>
      <c r="AL32" s="401" t="s">
        <v>463</v>
      </c>
      <c r="AM32" s="401"/>
      <c r="AN32" s="401">
        <v>99.602589031054563</v>
      </c>
      <c r="AO32" s="401">
        <v>0.22218382568777112</v>
      </c>
      <c r="AP32" s="401">
        <v>99.16693901594445</v>
      </c>
      <c r="AQ32" s="401">
        <v>100.03823904616466</v>
      </c>
      <c r="AR32" s="401">
        <v>0.22307033165422799</v>
      </c>
      <c r="AS32" s="405">
        <v>196.68053000000018</v>
      </c>
      <c r="AT32" s="405">
        <v>769</v>
      </c>
      <c r="AU32" s="401"/>
      <c r="AV32" s="401">
        <v>0.16055428863278109</v>
      </c>
      <c r="AW32" s="401"/>
      <c r="AX32" s="401" t="s">
        <v>463</v>
      </c>
      <c r="AY32" s="401"/>
      <c r="AZ32" s="406">
        <v>70.783133594590211</v>
      </c>
      <c r="BA32" s="401"/>
      <c r="BB32" s="401">
        <v>63.812657918546897</v>
      </c>
      <c r="BC32" s="401">
        <v>2.2645682760781964</v>
      </c>
      <c r="BD32" s="401">
        <v>59.372391830390789</v>
      </c>
      <c r="BE32" s="401">
        <v>68.252924006703012</v>
      </c>
      <c r="BF32" s="401">
        <v>3.5487759794753959</v>
      </c>
      <c r="BG32" s="401"/>
      <c r="BH32" s="401">
        <v>-6.9704756760433284</v>
      </c>
      <c r="BI32" s="401"/>
      <c r="BJ32" s="401" t="s">
        <v>464</v>
      </c>
      <c r="BK32" s="401"/>
      <c r="BL32" s="401">
        <v>65.012641026408019</v>
      </c>
      <c r="BM32" s="401">
        <v>1.9102631662434935</v>
      </c>
      <c r="BN32" s="401">
        <v>61.267081857697278</v>
      </c>
      <c r="BO32" s="401">
        <v>68.758200195118746</v>
      </c>
      <c r="BP32" s="401">
        <v>2.9382949778452288</v>
      </c>
      <c r="BQ32" s="401"/>
      <c r="BR32" s="401">
        <v>1.1999831078611223</v>
      </c>
      <c r="BS32" s="401"/>
      <c r="BT32" s="401" t="s">
        <v>463</v>
      </c>
      <c r="BU32" s="401"/>
      <c r="BV32" s="401">
        <v>62.856973920554381</v>
      </c>
      <c r="BW32" s="401">
        <v>2.2365097851948992</v>
      </c>
      <c r="BX32" s="401">
        <v>58.47171894475678</v>
      </c>
      <c r="BY32" s="401">
        <v>67.242228896351989</v>
      </c>
      <c r="BZ32" s="401">
        <v>3.5580933120032925</v>
      </c>
      <c r="CA32" s="401"/>
      <c r="CB32" s="401">
        <v>-2.1</v>
      </c>
      <c r="CC32" s="401"/>
      <c r="CD32" s="401" t="s">
        <v>463</v>
      </c>
      <c r="CE32" s="401"/>
      <c r="CF32" s="401">
        <v>65.00044394748457</v>
      </c>
      <c r="CG32" s="401">
        <v>1.9887813419175528</v>
      </c>
      <c r="CH32" s="401">
        <v>61.100912835406064</v>
      </c>
      <c r="CI32" s="401">
        <v>68.89997505956309</v>
      </c>
      <c r="CJ32" s="401">
        <v>3.0596427057088058</v>
      </c>
      <c r="CK32" s="401"/>
      <c r="CL32" s="401">
        <v>2.1434700269301885</v>
      </c>
      <c r="CM32" s="401"/>
      <c r="CN32" s="401" t="s">
        <v>463</v>
      </c>
      <c r="CO32" s="401"/>
      <c r="CP32" s="406">
        <v>95.314097992274299</v>
      </c>
      <c r="CQ32" s="401"/>
      <c r="CR32" s="401">
        <v>94.561610341313028</v>
      </c>
      <c r="CS32" s="401">
        <v>0.88558882278343809</v>
      </c>
      <c r="CT32" s="401">
        <v>92.825186644401896</v>
      </c>
      <c r="CU32" s="401">
        <v>96.298034038224174</v>
      </c>
      <c r="CV32" s="401">
        <v>0.9365204543228185</v>
      </c>
      <c r="CW32" s="401"/>
      <c r="CX32" s="401">
        <v>-0.70000000000000284</v>
      </c>
      <c r="CY32" s="401"/>
      <c r="CZ32" s="401" t="s">
        <v>463</v>
      </c>
      <c r="DA32" s="401"/>
      <c r="DB32" s="401">
        <v>96.492992952025631</v>
      </c>
      <c r="DC32" s="401">
        <v>0.67529518728276916</v>
      </c>
      <c r="DD32" s="401">
        <v>95.168904143211321</v>
      </c>
      <c r="DE32" s="401">
        <v>97.817081760839955</v>
      </c>
      <c r="DF32" s="401">
        <v>0.69983857544818018</v>
      </c>
      <c r="DG32" s="401"/>
      <c r="DH32" s="401">
        <v>1.9313826107126033</v>
      </c>
      <c r="DI32" s="401" t="s">
        <v>463</v>
      </c>
      <c r="DJ32" s="401" t="s">
        <v>466</v>
      </c>
      <c r="DK32" s="401"/>
      <c r="DL32" s="401">
        <v>93.814213327608968</v>
      </c>
      <c r="DM32" s="401">
        <v>1.1388794203678643</v>
      </c>
      <c r="DN32" s="401">
        <v>91.581146127070696</v>
      </c>
      <c r="DO32" s="401">
        <v>96.047280528147255</v>
      </c>
      <c r="DP32" s="401">
        <v>1.2139732136225232</v>
      </c>
      <c r="DQ32" s="401"/>
      <c r="DR32" s="401">
        <v>-2.7</v>
      </c>
      <c r="DS32" s="401"/>
      <c r="DT32" s="401" t="s">
        <v>464</v>
      </c>
      <c r="DU32" s="401"/>
      <c r="DV32" s="401">
        <v>94.946031557096319</v>
      </c>
      <c r="DW32" s="401">
        <v>0.84812614761049576</v>
      </c>
      <c r="DX32" s="401">
        <v>93.283056231520519</v>
      </c>
      <c r="DY32" s="401">
        <v>96.609006882672119</v>
      </c>
      <c r="DZ32" s="401">
        <v>0.89327182368909275</v>
      </c>
      <c r="EA32" s="401"/>
      <c r="EB32" s="401">
        <v>1.1318182294873509</v>
      </c>
      <c r="EC32" s="401"/>
      <c r="ED32" s="401" t="s">
        <v>463</v>
      </c>
      <c r="EE32" s="401"/>
      <c r="EF32" s="406">
        <v>26.353843202152454</v>
      </c>
      <c r="EG32" s="401"/>
      <c r="EH32" s="401">
        <v>28.197633508584403</v>
      </c>
      <c r="EI32" s="401">
        <v>2.092528681133647</v>
      </c>
      <c r="EJ32" s="401">
        <v>24.094695107706205</v>
      </c>
      <c r="EK32" s="401">
        <v>32.300571909462597</v>
      </c>
      <c r="EL32" s="401">
        <v>7.4209372233191271</v>
      </c>
      <c r="EM32" s="401"/>
      <c r="EN32" s="401">
        <v>1.8000000000000007</v>
      </c>
      <c r="EO32" s="401"/>
      <c r="EP32" s="401" t="s">
        <v>463</v>
      </c>
      <c r="EQ32" s="401"/>
      <c r="ER32" s="401">
        <v>27.423089486970198</v>
      </c>
      <c r="ES32" s="401">
        <v>2.0249384204376675</v>
      </c>
      <c r="ET32" s="401">
        <v>23.452680173336308</v>
      </c>
      <c r="EU32" s="401">
        <v>31.393498800604092</v>
      </c>
      <c r="EV32" s="401">
        <v>7.3840637882897786</v>
      </c>
      <c r="EW32" s="401"/>
      <c r="EX32" s="401">
        <v>-0.77454402161420433</v>
      </c>
      <c r="EY32" s="401"/>
      <c r="EZ32" s="401" t="s">
        <v>463</v>
      </c>
      <c r="FA32" s="401"/>
      <c r="FB32" s="401">
        <v>28.69928425127976</v>
      </c>
      <c r="FC32" s="401">
        <v>1.9477103220018264</v>
      </c>
      <c r="FD32" s="401">
        <v>24.880295200790748</v>
      </c>
      <c r="FE32" s="401">
        <v>32.518273301768772</v>
      </c>
      <c r="FF32" s="401">
        <v>6.7866163662774062</v>
      </c>
      <c r="FG32" s="401"/>
      <c r="FH32" s="401">
        <v>1.3</v>
      </c>
      <c r="FI32" s="401"/>
      <c r="FJ32" s="401" t="s">
        <v>463</v>
      </c>
      <c r="FK32" s="401"/>
      <c r="FL32" s="401">
        <v>26.266328765135182</v>
      </c>
      <c r="FM32" s="401">
        <v>1.6648173798533876</v>
      </c>
      <c r="FN32" s="401">
        <v>23.002014568377977</v>
      </c>
      <c r="FO32" s="401">
        <v>29.53064296189239</v>
      </c>
      <c r="FP32" s="401">
        <v>6.3382187695114665</v>
      </c>
      <c r="FQ32" s="401"/>
      <c r="FR32" s="401">
        <v>-2.4329554861445786</v>
      </c>
      <c r="FS32" s="401"/>
      <c r="FT32" s="401" t="s">
        <v>463</v>
      </c>
      <c r="FU32" s="401"/>
      <c r="FV32" s="405">
        <v>176.15822300000002</v>
      </c>
      <c r="FW32" s="405">
        <v>686</v>
      </c>
      <c r="FX32" s="401"/>
    </row>
    <row r="33" spans="1:180" s="69" customFormat="1" ht="13.5" customHeight="1" x14ac:dyDescent="0.25">
      <c r="A33" s="36" t="s">
        <v>91</v>
      </c>
      <c r="B33" s="34">
        <v>98.130630220827683</v>
      </c>
      <c r="C33" s="58"/>
      <c r="D33" s="401">
        <v>98.600378319924374</v>
      </c>
      <c r="E33" s="401">
        <v>0.63462305787964934</v>
      </c>
      <c r="F33" s="401">
        <v>97.356037448230154</v>
      </c>
      <c r="G33" s="401">
        <v>99.844719191618594</v>
      </c>
      <c r="H33" s="401">
        <v>0.64363146338091659</v>
      </c>
      <c r="I33" s="405">
        <v>284.6204840000002</v>
      </c>
      <c r="J33" s="405">
        <v>763</v>
      </c>
      <c r="K33" s="401"/>
      <c r="L33" s="401">
        <v>0.46974809909670512</v>
      </c>
      <c r="M33" s="401"/>
      <c r="N33" s="401" t="s">
        <v>463</v>
      </c>
      <c r="O33" s="401"/>
      <c r="P33" s="401">
        <v>99.307573945909368</v>
      </c>
      <c r="Q33" s="401">
        <v>0.30348451506854229</v>
      </c>
      <c r="R33" s="401">
        <v>98.712514988555313</v>
      </c>
      <c r="S33" s="401">
        <v>99.902632903263424</v>
      </c>
      <c r="T33" s="401">
        <v>0.30560057305784505</v>
      </c>
      <c r="U33" s="405">
        <v>280.54533600000002</v>
      </c>
      <c r="V33" s="405">
        <v>785</v>
      </c>
      <c r="W33" s="401"/>
      <c r="X33" s="401">
        <v>0.70719562598499408</v>
      </c>
      <c r="Y33" s="401" t="s">
        <v>463</v>
      </c>
      <c r="Z33" s="401" t="s">
        <v>463</v>
      </c>
      <c r="AA33" s="401"/>
      <c r="AB33" s="401">
        <v>97.937109030589454</v>
      </c>
      <c r="AC33" s="401">
        <v>0.79104496095243515</v>
      </c>
      <c r="AD33" s="401">
        <v>96.386061110271953</v>
      </c>
      <c r="AE33" s="401">
        <v>99.488156950906941</v>
      </c>
      <c r="AF33" s="401">
        <v>0.8077070773095435</v>
      </c>
      <c r="AG33" s="405">
        <v>288.87905800000016</v>
      </c>
      <c r="AH33" s="405">
        <v>820</v>
      </c>
      <c r="AI33" s="401"/>
      <c r="AJ33" s="401">
        <v>-1.4</v>
      </c>
      <c r="AK33" s="401"/>
      <c r="AL33" s="401" t="s">
        <v>463</v>
      </c>
      <c r="AM33" s="401"/>
      <c r="AN33" s="401">
        <v>98.778867663160142</v>
      </c>
      <c r="AO33" s="401">
        <v>0.43700738213882262</v>
      </c>
      <c r="AP33" s="401">
        <v>97.921999382840113</v>
      </c>
      <c r="AQ33" s="401">
        <v>99.635735943480171</v>
      </c>
      <c r="AR33" s="401">
        <v>0.44240979116002338</v>
      </c>
      <c r="AS33" s="405">
        <v>245.2984749999994</v>
      </c>
      <c r="AT33" s="405">
        <v>820</v>
      </c>
      <c r="AU33" s="401"/>
      <c r="AV33" s="401">
        <v>0.84175863257068784</v>
      </c>
      <c r="AW33" s="401"/>
      <c r="AX33" s="401" t="s">
        <v>463</v>
      </c>
      <c r="AY33" s="401"/>
      <c r="AZ33" s="406">
        <v>38.011071807279535</v>
      </c>
      <c r="BA33" s="401"/>
      <c r="BB33" s="401">
        <v>28.225080565213588</v>
      </c>
      <c r="BC33" s="401">
        <v>1.6736727571446237</v>
      </c>
      <c r="BD33" s="401">
        <v>24.943416477306265</v>
      </c>
      <c r="BE33" s="401">
        <v>31.506744653120911</v>
      </c>
      <c r="BF33" s="401">
        <v>5.9297359781759704</v>
      </c>
      <c r="BG33" s="401"/>
      <c r="BH33" s="401">
        <v>-9.7859912420659469</v>
      </c>
      <c r="BI33" s="401"/>
      <c r="BJ33" s="401" t="s">
        <v>465</v>
      </c>
      <c r="BK33" s="401"/>
      <c r="BL33" s="401">
        <v>25.661965461941389</v>
      </c>
      <c r="BM33" s="401">
        <v>1.831565387680252</v>
      </c>
      <c r="BN33" s="401">
        <v>22.070713401938807</v>
      </c>
      <c r="BO33" s="401">
        <v>29.25321752194397</v>
      </c>
      <c r="BP33" s="401">
        <v>7.1372763337110721</v>
      </c>
      <c r="BQ33" s="401"/>
      <c r="BR33" s="401">
        <v>-2.5631151032721995</v>
      </c>
      <c r="BS33" s="401"/>
      <c r="BT33" s="401" t="s">
        <v>463</v>
      </c>
      <c r="BU33" s="401"/>
      <c r="BV33" s="401">
        <v>31.351712444494197</v>
      </c>
      <c r="BW33" s="401">
        <v>2.0558421390767281</v>
      </c>
      <c r="BX33" s="401">
        <v>27.320703043363871</v>
      </c>
      <c r="BY33" s="401">
        <v>35.382721845624523</v>
      </c>
      <c r="BZ33" s="401">
        <v>6.557351987443873</v>
      </c>
      <c r="CA33" s="401"/>
      <c r="CB33" s="401">
        <v>5.7</v>
      </c>
      <c r="CC33" s="401"/>
      <c r="CD33" s="401" t="s">
        <v>464</v>
      </c>
      <c r="CE33" s="401"/>
      <c r="CF33" s="401">
        <v>26.402254116890255</v>
      </c>
      <c r="CG33" s="401">
        <v>1.7521371783258557</v>
      </c>
      <c r="CH33" s="401">
        <v>22.966726391693818</v>
      </c>
      <c r="CI33" s="401">
        <v>29.837781842086699</v>
      </c>
      <c r="CJ33" s="401">
        <v>6.6363166211818436</v>
      </c>
      <c r="CK33" s="401"/>
      <c r="CL33" s="401">
        <v>-4.9494583276039421</v>
      </c>
      <c r="CM33" s="401"/>
      <c r="CN33" s="401" t="s">
        <v>466</v>
      </c>
      <c r="CO33" s="401"/>
      <c r="CP33" s="406">
        <v>90.149881680951012</v>
      </c>
      <c r="CQ33" s="401"/>
      <c r="CR33" s="401">
        <v>89.329991740847447</v>
      </c>
      <c r="CS33" s="401">
        <v>1.2422392023967515</v>
      </c>
      <c r="CT33" s="401">
        <v>86.894263632294738</v>
      </c>
      <c r="CU33" s="401">
        <v>91.765719849400156</v>
      </c>
      <c r="CV33" s="401">
        <v>1.390618288648872</v>
      </c>
      <c r="CW33" s="401"/>
      <c r="CX33" s="401">
        <v>-0.79999999999999716</v>
      </c>
      <c r="CY33" s="401"/>
      <c r="CZ33" s="401" t="s">
        <v>463</v>
      </c>
      <c r="DA33" s="401"/>
      <c r="DB33" s="401">
        <v>87.963212640468996</v>
      </c>
      <c r="DC33" s="401">
        <v>1.1707056776613287</v>
      </c>
      <c r="DD33" s="401">
        <v>85.667744946638592</v>
      </c>
      <c r="DE33" s="401">
        <v>90.258680334299385</v>
      </c>
      <c r="DF33" s="401">
        <v>1.3309037295469643</v>
      </c>
      <c r="DG33" s="401"/>
      <c r="DH33" s="401">
        <v>-1.3667791003784515</v>
      </c>
      <c r="DI33" s="401" t="s">
        <v>463</v>
      </c>
      <c r="DJ33" s="401" t="s">
        <v>463</v>
      </c>
      <c r="DK33" s="401"/>
      <c r="DL33" s="401">
        <v>89.157127249620601</v>
      </c>
      <c r="DM33" s="401">
        <v>1.4656161383309365</v>
      </c>
      <c r="DN33" s="401">
        <v>86.283408339124108</v>
      </c>
      <c r="DO33" s="401">
        <v>92.030846160117079</v>
      </c>
      <c r="DP33" s="401">
        <v>1.6438575171085645</v>
      </c>
      <c r="DQ33" s="401"/>
      <c r="DR33" s="401">
        <v>1.2</v>
      </c>
      <c r="DS33" s="401"/>
      <c r="DT33" s="401" t="s">
        <v>463</v>
      </c>
      <c r="DU33" s="401"/>
      <c r="DV33" s="401">
        <v>90.15488130769252</v>
      </c>
      <c r="DW33" s="401">
        <v>1.2485579060753629</v>
      </c>
      <c r="DX33" s="401">
        <v>87.706753754726819</v>
      </c>
      <c r="DY33" s="401">
        <v>92.603008860658235</v>
      </c>
      <c r="DZ33" s="401">
        <v>1.3849032775209575</v>
      </c>
      <c r="EA33" s="401"/>
      <c r="EB33" s="401">
        <v>0.9977540580719193</v>
      </c>
      <c r="EC33" s="401"/>
      <c r="ED33" s="401" t="s">
        <v>463</v>
      </c>
      <c r="EE33" s="401"/>
      <c r="EF33" s="406">
        <v>58.182046457728049</v>
      </c>
      <c r="EG33" s="401"/>
      <c r="EH33" s="401">
        <v>60.410183350663203</v>
      </c>
      <c r="EI33" s="401">
        <v>2.0193712640920052</v>
      </c>
      <c r="EJ33" s="401">
        <v>56.450688802380903</v>
      </c>
      <c r="EK33" s="401">
        <v>64.369677898945511</v>
      </c>
      <c r="EL33" s="401">
        <v>3.3427663219794477</v>
      </c>
      <c r="EM33" s="401"/>
      <c r="EN33" s="401">
        <v>2.1999999999999957</v>
      </c>
      <c r="EO33" s="401"/>
      <c r="EP33" s="401" t="s">
        <v>463</v>
      </c>
      <c r="EQ33" s="401"/>
      <c r="ER33" s="401">
        <v>58.322957543425659</v>
      </c>
      <c r="ES33" s="401">
        <v>2.0997573024893832</v>
      </c>
      <c r="ET33" s="401">
        <v>54.205846689075479</v>
      </c>
      <c r="EU33" s="401">
        <v>62.440068397775839</v>
      </c>
      <c r="EV33" s="401">
        <v>3.6002243214877474</v>
      </c>
      <c r="EW33" s="401"/>
      <c r="EX33" s="401">
        <v>-2.0872258072375445</v>
      </c>
      <c r="EY33" s="401"/>
      <c r="EZ33" s="401" t="s">
        <v>463</v>
      </c>
      <c r="FA33" s="401"/>
      <c r="FB33" s="401">
        <v>58.937556845603098</v>
      </c>
      <c r="FC33" s="401">
        <v>2.0335824022480096</v>
      </c>
      <c r="FD33" s="401">
        <v>54.950193406736958</v>
      </c>
      <c r="FE33" s="401">
        <v>62.924920284469245</v>
      </c>
      <c r="FF33" s="401">
        <v>3.4504015963459818</v>
      </c>
      <c r="FG33" s="401"/>
      <c r="FH33" s="401">
        <v>0.6</v>
      </c>
      <c r="FI33" s="401"/>
      <c r="FJ33" s="401" t="s">
        <v>463</v>
      </c>
      <c r="FK33" s="401"/>
      <c r="FL33" s="401">
        <v>59.680347151625988</v>
      </c>
      <c r="FM33" s="401">
        <v>1.8617164236311872</v>
      </c>
      <c r="FN33" s="401">
        <v>56.029960373149102</v>
      </c>
      <c r="FO33" s="401">
        <v>63.33073393010288</v>
      </c>
      <c r="FP33" s="401">
        <v>3.1194798832205932</v>
      </c>
      <c r="FQ33" s="401"/>
      <c r="FR33" s="401">
        <v>0.74279030602288998</v>
      </c>
      <c r="FS33" s="401"/>
      <c r="FT33" s="401" t="s">
        <v>463</v>
      </c>
      <c r="FU33" s="401"/>
      <c r="FV33" s="405">
        <v>220.78145199999949</v>
      </c>
      <c r="FW33" s="405">
        <v>735</v>
      </c>
      <c r="FX33" s="401"/>
    </row>
    <row r="34" spans="1:180" s="69" customFormat="1" ht="13.5" customHeight="1" x14ac:dyDescent="0.25">
      <c r="A34" s="36" t="s">
        <v>92</v>
      </c>
      <c r="B34" s="34">
        <v>98.69073030004057</v>
      </c>
      <c r="C34" s="58"/>
      <c r="D34" s="401">
        <v>98.601741365550183</v>
      </c>
      <c r="E34" s="401">
        <v>1.1671894668087708</v>
      </c>
      <c r="F34" s="401">
        <v>96.313167793367469</v>
      </c>
      <c r="G34" s="401">
        <v>100</v>
      </c>
      <c r="H34" s="401">
        <v>1.1837412307776622</v>
      </c>
      <c r="I34" s="405">
        <v>421.09527200000042</v>
      </c>
      <c r="J34" s="405">
        <v>768</v>
      </c>
      <c r="K34" s="401"/>
      <c r="L34" s="401">
        <v>-8.8988934490387805E-2</v>
      </c>
      <c r="M34" s="401"/>
      <c r="N34" s="401" t="s">
        <v>463</v>
      </c>
      <c r="O34" s="401"/>
      <c r="P34" s="401">
        <v>99.321241101240048</v>
      </c>
      <c r="Q34" s="401">
        <v>0.30455157301982905</v>
      </c>
      <c r="R34" s="401">
        <v>98.724089904050345</v>
      </c>
      <c r="S34" s="401">
        <v>99.918392298429751</v>
      </c>
      <c r="T34" s="401">
        <v>0.30663287091770608</v>
      </c>
      <c r="U34" s="405">
        <v>379.14847300000076</v>
      </c>
      <c r="V34" s="405">
        <v>747</v>
      </c>
      <c r="W34" s="401"/>
      <c r="X34" s="401">
        <v>0.71949973568986536</v>
      </c>
      <c r="Y34" s="401" t="s">
        <v>463</v>
      </c>
      <c r="Z34" s="401" t="s">
        <v>463</v>
      </c>
      <c r="AA34" s="401"/>
      <c r="AB34" s="401">
        <v>99.231970019000826</v>
      </c>
      <c r="AC34" s="401">
        <v>0.28629043967643719</v>
      </c>
      <c r="AD34" s="401">
        <v>98.670623682210717</v>
      </c>
      <c r="AE34" s="401">
        <v>99.793316355790935</v>
      </c>
      <c r="AF34" s="401">
        <v>0.28850625420579534</v>
      </c>
      <c r="AG34" s="405">
        <v>356.20640699999893</v>
      </c>
      <c r="AH34" s="405">
        <v>733</v>
      </c>
      <c r="AI34" s="401"/>
      <c r="AJ34" s="401">
        <v>-0.1</v>
      </c>
      <c r="AK34" s="401"/>
      <c r="AL34" s="401" t="s">
        <v>463</v>
      </c>
      <c r="AM34" s="401"/>
      <c r="AN34" s="401">
        <v>99.045810212666183</v>
      </c>
      <c r="AO34" s="401">
        <v>0.44501824342397417</v>
      </c>
      <c r="AP34" s="401">
        <v>98.173234525071479</v>
      </c>
      <c r="AQ34" s="401">
        <v>99.918385900260887</v>
      </c>
      <c r="AR34" s="401">
        <v>0.449305470335851</v>
      </c>
      <c r="AS34" s="405">
        <v>316.62527099999966</v>
      </c>
      <c r="AT34" s="405">
        <v>684</v>
      </c>
      <c r="AU34" s="401"/>
      <c r="AV34" s="401">
        <v>-0.18615980633464346</v>
      </c>
      <c r="AW34" s="401"/>
      <c r="AX34" s="401" t="s">
        <v>463</v>
      </c>
      <c r="AY34" s="401"/>
      <c r="AZ34" s="406">
        <v>64.48140093920955</v>
      </c>
      <c r="BA34" s="401"/>
      <c r="BB34" s="401">
        <v>56.233035173451285</v>
      </c>
      <c r="BC34" s="401">
        <v>2.4421884405497489</v>
      </c>
      <c r="BD34" s="401">
        <v>51.444499262209256</v>
      </c>
      <c r="BE34" s="401">
        <v>61.021571084693313</v>
      </c>
      <c r="BF34" s="401">
        <v>4.3429781675785373</v>
      </c>
      <c r="BG34" s="401"/>
      <c r="BH34" s="401">
        <v>-8.2483657657582654</v>
      </c>
      <c r="BI34" s="401"/>
      <c r="BJ34" s="401" t="s">
        <v>465</v>
      </c>
      <c r="BK34" s="401"/>
      <c r="BL34" s="401">
        <v>52.867057469409062</v>
      </c>
      <c r="BM34" s="401">
        <v>1.9372071748714994</v>
      </c>
      <c r="BN34" s="401">
        <v>49.068667685345517</v>
      </c>
      <c r="BO34" s="401">
        <v>56.6654472534726</v>
      </c>
      <c r="BP34" s="401">
        <v>3.664299220724442</v>
      </c>
      <c r="BQ34" s="401"/>
      <c r="BR34" s="401">
        <v>-3.3659777040422227</v>
      </c>
      <c r="BS34" s="401"/>
      <c r="BT34" s="401" t="s">
        <v>463</v>
      </c>
      <c r="BU34" s="401"/>
      <c r="BV34" s="401">
        <v>56.819670642994247</v>
      </c>
      <c r="BW34" s="401">
        <v>2.2604719958380821</v>
      </c>
      <c r="BX34" s="401">
        <v>52.387431565383302</v>
      </c>
      <c r="BY34" s="401">
        <v>61.251909720605191</v>
      </c>
      <c r="BZ34" s="401">
        <v>3.9783264673266707</v>
      </c>
      <c r="CA34" s="401"/>
      <c r="CB34" s="401">
        <v>3.9</v>
      </c>
      <c r="CC34" s="401"/>
      <c r="CD34" s="401" t="s">
        <v>463</v>
      </c>
      <c r="CE34" s="401"/>
      <c r="CF34" s="401">
        <v>63.110866538237588</v>
      </c>
      <c r="CG34" s="401">
        <v>2.3823347266391193</v>
      </c>
      <c r="CH34" s="401">
        <v>58.439670067258511</v>
      </c>
      <c r="CI34" s="401">
        <v>67.782063009216671</v>
      </c>
      <c r="CJ34" s="401">
        <v>3.7748407799086565</v>
      </c>
      <c r="CK34" s="401"/>
      <c r="CL34" s="401">
        <v>6.2911958952433409</v>
      </c>
      <c r="CM34" s="401"/>
      <c r="CN34" s="401" t="s">
        <v>466</v>
      </c>
      <c r="CO34" s="401"/>
      <c r="CP34" s="406">
        <v>90.823373195433263</v>
      </c>
      <c r="CQ34" s="401"/>
      <c r="CR34" s="401">
        <v>92.165513571620821</v>
      </c>
      <c r="CS34" s="401">
        <v>1.1171749728970137</v>
      </c>
      <c r="CT34" s="401">
        <v>89.97500591544096</v>
      </c>
      <c r="CU34" s="401">
        <v>94.356021227800682</v>
      </c>
      <c r="CV34" s="401">
        <v>1.212139909608239</v>
      </c>
      <c r="CW34" s="401"/>
      <c r="CX34" s="401">
        <v>1.4000000000000057</v>
      </c>
      <c r="CY34" s="401"/>
      <c r="CZ34" s="401" t="s">
        <v>463</v>
      </c>
      <c r="DA34" s="401"/>
      <c r="DB34" s="401">
        <v>91.390572812331939</v>
      </c>
      <c r="DC34" s="401">
        <v>1.0931332618389955</v>
      </c>
      <c r="DD34" s="401">
        <v>89.247205665932256</v>
      </c>
      <c r="DE34" s="401">
        <v>93.533939958731622</v>
      </c>
      <c r="DF34" s="401">
        <v>1.196111620925842</v>
      </c>
      <c r="DG34" s="401"/>
      <c r="DH34" s="401">
        <v>-0.77494075928888151</v>
      </c>
      <c r="DI34" s="401" t="s">
        <v>463</v>
      </c>
      <c r="DJ34" s="401" t="s">
        <v>463</v>
      </c>
      <c r="DK34" s="401"/>
      <c r="DL34" s="401">
        <v>88.539967902400647</v>
      </c>
      <c r="DM34" s="401">
        <v>1.3453407880954604</v>
      </c>
      <c r="DN34" s="401">
        <v>85.902079875174792</v>
      </c>
      <c r="DO34" s="401">
        <v>91.177855929626503</v>
      </c>
      <c r="DP34" s="401">
        <v>1.5194728662861681</v>
      </c>
      <c r="DQ34" s="401"/>
      <c r="DR34" s="401">
        <v>-2.9</v>
      </c>
      <c r="DS34" s="401"/>
      <c r="DT34" s="401" t="s">
        <v>466</v>
      </c>
      <c r="DU34" s="401"/>
      <c r="DV34" s="401">
        <v>92.810483864832136</v>
      </c>
      <c r="DW34" s="401">
        <v>1.0913638273979531</v>
      </c>
      <c r="DX34" s="401">
        <v>90.670576822345495</v>
      </c>
      <c r="DY34" s="401">
        <v>94.950390907318777</v>
      </c>
      <c r="DZ34" s="401">
        <v>1.1759057618828921</v>
      </c>
      <c r="EA34" s="401"/>
      <c r="EB34" s="401">
        <v>4.2705159624314888</v>
      </c>
      <c r="EC34" s="401"/>
      <c r="ED34" s="401" t="s">
        <v>465</v>
      </c>
      <c r="EE34" s="401"/>
      <c r="EF34" s="406">
        <v>42.345194620083198</v>
      </c>
      <c r="EG34" s="401"/>
      <c r="EH34" s="401">
        <v>43.997586357619056</v>
      </c>
      <c r="EI34" s="401">
        <v>2.1127803089232655</v>
      </c>
      <c r="EJ34" s="401">
        <v>39.854939453776254</v>
      </c>
      <c r="EK34" s="401">
        <v>48.140233261461859</v>
      </c>
      <c r="EL34" s="401">
        <v>4.8020368475449233</v>
      </c>
      <c r="EM34" s="401"/>
      <c r="EN34" s="401">
        <v>1.7000000000000028</v>
      </c>
      <c r="EO34" s="401"/>
      <c r="EP34" s="401" t="s">
        <v>463</v>
      </c>
      <c r="EQ34" s="401"/>
      <c r="ER34" s="401">
        <v>45.90089209955093</v>
      </c>
      <c r="ES34" s="401">
        <v>2.0712072098818024</v>
      </c>
      <c r="ET34" s="401">
        <v>41.839760998683694</v>
      </c>
      <c r="EU34" s="401">
        <v>49.962023200418159</v>
      </c>
      <c r="EV34" s="401">
        <v>4.5123463077574177</v>
      </c>
      <c r="EW34" s="401"/>
      <c r="EX34" s="401">
        <v>1.9033057419318737</v>
      </c>
      <c r="EY34" s="401"/>
      <c r="EZ34" s="401" t="s">
        <v>463</v>
      </c>
      <c r="FA34" s="401"/>
      <c r="FB34" s="401">
        <v>39.115992265361349</v>
      </c>
      <c r="FC34" s="401">
        <v>2.1817301303751311</v>
      </c>
      <c r="FD34" s="401">
        <v>34.838146948784143</v>
      </c>
      <c r="FE34" s="401">
        <v>43.393837581938556</v>
      </c>
      <c r="FF34" s="401">
        <v>5.577591169295566</v>
      </c>
      <c r="FG34" s="401"/>
      <c r="FH34" s="401">
        <v>-6.8</v>
      </c>
      <c r="FI34" s="401"/>
      <c r="FJ34" s="401" t="s">
        <v>464</v>
      </c>
      <c r="FK34" s="401"/>
      <c r="FL34" s="401">
        <v>37.846690204937971</v>
      </c>
      <c r="FM34" s="401">
        <v>2.1468171679938859</v>
      </c>
      <c r="FN34" s="401">
        <v>33.637288114276416</v>
      </c>
      <c r="FO34" s="401">
        <v>42.056092295599527</v>
      </c>
      <c r="FP34" s="401">
        <v>5.6724039972028626</v>
      </c>
      <c r="FQ34" s="401"/>
      <c r="FR34" s="401">
        <v>-1.269302060423378</v>
      </c>
      <c r="FS34" s="401"/>
      <c r="FT34" s="401" t="s">
        <v>463</v>
      </c>
      <c r="FU34" s="401"/>
      <c r="FV34" s="405">
        <v>291.79033199999975</v>
      </c>
      <c r="FW34" s="405">
        <v>631</v>
      </c>
      <c r="FX34" s="401"/>
    </row>
    <row r="35" spans="1:180" s="69" customFormat="1" ht="13.5" customHeight="1" x14ac:dyDescent="0.25">
      <c r="A35" s="36" t="s">
        <v>93</v>
      </c>
      <c r="B35" s="34">
        <v>99.769607741837078</v>
      </c>
      <c r="C35" s="58"/>
      <c r="D35" s="401">
        <v>97.845279185516119</v>
      </c>
      <c r="E35" s="401">
        <v>1.1408725976972498</v>
      </c>
      <c r="F35" s="401">
        <v>95.608306568331656</v>
      </c>
      <c r="G35" s="401">
        <v>100</v>
      </c>
      <c r="H35" s="401">
        <v>1.1659965684538935</v>
      </c>
      <c r="I35" s="405">
        <v>580.56978499999843</v>
      </c>
      <c r="J35" s="405">
        <v>766</v>
      </c>
      <c r="K35" s="401"/>
      <c r="L35" s="401">
        <v>-1.9243285563209724</v>
      </c>
      <c r="M35" s="401"/>
      <c r="N35" s="401" t="s">
        <v>466</v>
      </c>
      <c r="O35" s="401"/>
      <c r="P35" s="401">
        <v>98.679817589840255</v>
      </c>
      <c r="Q35" s="401">
        <v>0.80405481348859476</v>
      </c>
      <c r="R35" s="401">
        <v>97.103262625044209</v>
      </c>
      <c r="S35" s="401">
        <v>100</v>
      </c>
      <c r="T35" s="401">
        <v>0.81481181575611006</v>
      </c>
      <c r="U35" s="405">
        <v>551.62058999999965</v>
      </c>
      <c r="V35" s="405">
        <v>789</v>
      </c>
      <c r="W35" s="401"/>
      <c r="X35" s="401">
        <v>0.83453840432413529</v>
      </c>
      <c r="Y35" s="401" t="s">
        <v>463</v>
      </c>
      <c r="Z35" s="401" t="s">
        <v>463</v>
      </c>
      <c r="AA35" s="401"/>
      <c r="AB35" s="401">
        <v>99.086050210380833</v>
      </c>
      <c r="AC35" s="401">
        <v>0.34148869850502073</v>
      </c>
      <c r="AD35" s="401">
        <v>98.416473433113438</v>
      </c>
      <c r="AE35" s="401">
        <v>99.755626987648213</v>
      </c>
      <c r="AF35" s="401">
        <v>0.34463852154765207</v>
      </c>
      <c r="AG35" s="405">
        <v>510.30965299999832</v>
      </c>
      <c r="AH35" s="405">
        <v>753</v>
      </c>
      <c r="AI35" s="401"/>
      <c r="AJ35" s="401">
        <v>0.4</v>
      </c>
      <c r="AK35" s="401"/>
      <c r="AL35" s="401" t="s">
        <v>463</v>
      </c>
      <c r="AM35" s="401"/>
      <c r="AN35" s="401">
        <v>99.368442609410039</v>
      </c>
      <c r="AO35" s="401">
        <v>0.28052257669929265</v>
      </c>
      <c r="AP35" s="401">
        <v>98.818404079829989</v>
      </c>
      <c r="AQ35" s="401">
        <v>99.918481138990103</v>
      </c>
      <c r="AR35" s="401">
        <v>0.28230549793554638</v>
      </c>
      <c r="AS35" s="405">
        <v>520.98400700000059</v>
      </c>
      <c r="AT35" s="405">
        <v>744</v>
      </c>
      <c r="AU35" s="401"/>
      <c r="AV35" s="401">
        <v>0.28239239902920588</v>
      </c>
      <c r="AW35" s="401"/>
      <c r="AX35" s="401" t="s">
        <v>463</v>
      </c>
      <c r="AY35" s="401"/>
      <c r="AZ35" s="406">
        <v>49.860806638385284</v>
      </c>
      <c r="BA35" s="401"/>
      <c r="BB35" s="401">
        <v>45.919892813180056</v>
      </c>
      <c r="BC35" s="401">
        <v>2.075757428333469</v>
      </c>
      <c r="BD35" s="401">
        <v>41.849838748734179</v>
      </c>
      <c r="BE35" s="401">
        <v>49.989946877625925</v>
      </c>
      <c r="BF35" s="401">
        <v>4.5203882264674613</v>
      </c>
      <c r="BG35" s="401"/>
      <c r="BH35" s="401">
        <v>-3.9409138252052287</v>
      </c>
      <c r="BI35" s="401"/>
      <c r="BJ35" s="401" t="s">
        <v>463</v>
      </c>
      <c r="BK35" s="401"/>
      <c r="BL35" s="401">
        <v>47.31255341022311</v>
      </c>
      <c r="BM35" s="401">
        <v>2.4211819318035963</v>
      </c>
      <c r="BN35" s="401">
        <v>42.565207419347331</v>
      </c>
      <c r="BO35" s="401">
        <v>52.059899401098896</v>
      </c>
      <c r="BP35" s="401">
        <v>5.1174197063742426</v>
      </c>
      <c r="BQ35" s="401"/>
      <c r="BR35" s="401">
        <v>1.3926605970430543</v>
      </c>
      <c r="BS35" s="401"/>
      <c r="BT35" s="401" t="s">
        <v>463</v>
      </c>
      <c r="BU35" s="401"/>
      <c r="BV35" s="401">
        <v>49.914765018638754</v>
      </c>
      <c r="BW35" s="401">
        <v>2.1775095601087981</v>
      </c>
      <c r="BX35" s="401">
        <v>45.645195219961657</v>
      </c>
      <c r="BY35" s="401">
        <v>54.18433481731585</v>
      </c>
      <c r="BZ35" s="401">
        <v>4.3624557969885078</v>
      </c>
      <c r="CA35" s="401"/>
      <c r="CB35" s="401">
        <v>2.6</v>
      </c>
      <c r="CC35" s="401"/>
      <c r="CD35" s="401" t="s">
        <v>463</v>
      </c>
      <c r="CE35" s="401"/>
      <c r="CF35" s="401">
        <v>44.875016563774004</v>
      </c>
      <c r="CG35" s="401">
        <v>2.1107508437798237</v>
      </c>
      <c r="CH35" s="401">
        <v>40.736332027831388</v>
      </c>
      <c r="CI35" s="401">
        <v>49.013701099716627</v>
      </c>
      <c r="CJ35" s="401">
        <v>4.7036213140559751</v>
      </c>
      <c r="CK35" s="401"/>
      <c r="CL35" s="401">
        <v>-5.0397484548647498</v>
      </c>
      <c r="CM35" s="401"/>
      <c r="CN35" s="401" t="s">
        <v>466</v>
      </c>
      <c r="CO35" s="401"/>
      <c r="CP35" s="406">
        <v>94.754319044064744</v>
      </c>
      <c r="CQ35" s="401"/>
      <c r="CR35" s="401">
        <v>94.663708019618483</v>
      </c>
      <c r="CS35" s="401">
        <v>0.89337254577473102</v>
      </c>
      <c r="CT35" s="401">
        <v>92.912022340278753</v>
      </c>
      <c r="CU35" s="401">
        <v>96.415393698958212</v>
      </c>
      <c r="CV35" s="401">
        <v>0.94373288820419432</v>
      </c>
      <c r="CW35" s="401"/>
      <c r="CX35" s="401">
        <v>-9.9999999999994316E-2</v>
      </c>
      <c r="CY35" s="401"/>
      <c r="CZ35" s="401" t="s">
        <v>463</v>
      </c>
      <c r="DA35" s="401"/>
      <c r="DB35" s="401">
        <v>94.242955593317717</v>
      </c>
      <c r="DC35" s="401">
        <v>0.96260565319621572</v>
      </c>
      <c r="DD35" s="401">
        <v>92.355521184334151</v>
      </c>
      <c r="DE35" s="401">
        <v>96.130390002301283</v>
      </c>
      <c r="DF35" s="401">
        <v>1.0214085998640616</v>
      </c>
      <c r="DG35" s="401"/>
      <c r="DH35" s="401">
        <v>-0.42075242630076559</v>
      </c>
      <c r="DI35" s="401" t="s">
        <v>463</v>
      </c>
      <c r="DJ35" s="401" t="s">
        <v>463</v>
      </c>
      <c r="DK35" s="401"/>
      <c r="DL35" s="401">
        <v>94.464038133085666</v>
      </c>
      <c r="DM35" s="401">
        <v>0.85797628510222868</v>
      </c>
      <c r="DN35" s="401">
        <v>92.781754067857207</v>
      </c>
      <c r="DO35" s="401">
        <v>96.14632219831411</v>
      </c>
      <c r="DP35" s="401">
        <v>0.90825704898775217</v>
      </c>
      <c r="DQ35" s="401"/>
      <c r="DR35" s="401">
        <v>0.3</v>
      </c>
      <c r="DS35" s="401"/>
      <c r="DT35" s="401" t="s">
        <v>463</v>
      </c>
      <c r="DU35" s="401"/>
      <c r="DV35" s="401">
        <v>91.614322865491872</v>
      </c>
      <c r="DW35" s="401">
        <v>1.1969821871426196</v>
      </c>
      <c r="DX35" s="401">
        <v>89.267323132044083</v>
      </c>
      <c r="DY35" s="401">
        <v>93.96132259893966</v>
      </c>
      <c r="DZ35" s="401">
        <v>1.3065448171243141</v>
      </c>
      <c r="EA35" s="401"/>
      <c r="EB35" s="401">
        <v>-2.849715267593794</v>
      </c>
      <c r="EC35" s="401"/>
      <c r="ED35" s="401" t="s">
        <v>464</v>
      </c>
      <c r="EE35" s="401"/>
      <c r="EF35" s="406">
        <v>54.758861547513696</v>
      </c>
      <c r="EG35" s="401"/>
      <c r="EH35" s="401">
        <v>48.97890293385727</v>
      </c>
      <c r="EI35" s="401">
        <v>2.2430005909567181</v>
      </c>
      <c r="EJ35" s="401">
        <v>44.580925816122829</v>
      </c>
      <c r="EK35" s="401">
        <v>53.376880051591712</v>
      </c>
      <c r="EL35" s="401">
        <v>4.5795239513341901</v>
      </c>
      <c r="EM35" s="401"/>
      <c r="EN35" s="401">
        <v>-5.7999999999999972</v>
      </c>
      <c r="EO35" s="401"/>
      <c r="EP35" s="401" t="s">
        <v>466</v>
      </c>
      <c r="EQ35" s="401"/>
      <c r="ER35" s="401">
        <v>47.781540549800944</v>
      </c>
      <c r="ES35" s="401">
        <v>2.2507189182963909</v>
      </c>
      <c r="ET35" s="401">
        <v>43.368430864399002</v>
      </c>
      <c r="EU35" s="401">
        <v>52.194650235202886</v>
      </c>
      <c r="EV35" s="401">
        <v>4.7104360646357755</v>
      </c>
      <c r="EW35" s="401"/>
      <c r="EX35" s="401">
        <v>-1.1973623840563263</v>
      </c>
      <c r="EY35" s="401"/>
      <c r="EZ35" s="401" t="s">
        <v>463</v>
      </c>
      <c r="FA35" s="401"/>
      <c r="FB35" s="401">
        <v>41.541886676551684</v>
      </c>
      <c r="FC35" s="401">
        <v>2.274734319443581</v>
      </c>
      <c r="FD35" s="401">
        <v>37.081682630501319</v>
      </c>
      <c r="FE35" s="401">
        <v>46.002090722602048</v>
      </c>
      <c r="FF35" s="401">
        <v>5.4757607355555047</v>
      </c>
      <c r="FG35" s="401"/>
      <c r="FH35" s="401">
        <v>-6.3</v>
      </c>
      <c r="FI35" s="401"/>
      <c r="FJ35" s="401" t="s">
        <v>464</v>
      </c>
      <c r="FK35" s="401"/>
      <c r="FL35" s="401">
        <v>45.060632149259895</v>
      </c>
      <c r="FM35" s="401">
        <v>2.2195495722327778</v>
      </c>
      <c r="FN35" s="401">
        <v>40.708618969481641</v>
      </c>
      <c r="FO35" s="401">
        <v>49.412645329038149</v>
      </c>
      <c r="FP35" s="401">
        <v>4.9256955936185935</v>
      </c>
      <c r="FQ35" s="401"/>
      <c r="FR35" s="401">
        <v>3.5187454727082113</v>
      </c>
      <c r="FS35" s="401"/>
      <c r="FT35" s="401" t="s">
        <v>463</v>
      </c>
      <c r="FU35" s="401"/>
      <c r="FV35" s="405">
        <v>465.86605200000008</v>
      </c>
      <c r="FW35" s="405">
        <v>665</v>
      </c>
      <c r="FX35" s="401"/>
    </row>
    <row r="36" spans="1:180" s="69" customFormat="1" ht="13.5" customHeight="1" x14ac:dyDescent="0.25">
      <c r="A36" s="36" t="s">
        <v>94</v>
      </c>
      <c r="B36" s="34">
        <v>97.468774145926318</v>
      </c>
      <c r="C36" s="58"/>
      <c r="D36" s="401">
        <v>99.214008829149876</v>
      </c>
      <c r="E36" s="401">
        <v>0.62362873429637622</v>
      </c>
      <c r="F36" s="401">
        <v>97.991225141710842</v>
      </c>
      <c r="G36" s="401">
        <v>100</v>
      </c>
      <c r="H36" s="401">
        <v>0.6285692329702024</v>
      </c>
      <c r="I36" s="405">
        <v>428.15175600000026</v>
      </c>
      <c r="J36" s="405">
        <v>860</v>
      </c>
      <c r="K36" s="401"/>
      <c r="L36" s="401">
        <v>1.7452346832235577</v>
      </c>
      <c r="M36" s="401"/>
      <c r="N36" s="401" t="s">
        <v>463</v>
      </c>
      <c r="O36" s="401"/>
      <c r="P36" s="401">
        <v>98.200781592893776</v>
      </c>
      <c r="Q36" s="401">
        <v>0.89178162809347861</v>
      </c>
      <c r="R36" s="401">
        <v>96.452215786559464</v>
      </c>
      <c r="S36" s="401">
        <v>99.949347399228103</v>
      </c>
      <c r="T36" s="401">
        <v>0.90812070293950864</v>
      </c>
      <c r="U36" s="405">
        <v>373.52591399999926</v>
      </c>
      <c r="V36" s="405">
        <v>838</v>
      </c>
      <c r="W36" s="401"/>
      <c r="X36" s="401">
        <v>-1.0132272362560997</v>
      </c>
      <c r="Y36" s="401" t="s">
        <v>463</v>
      </c>
      <c r="Z36" s="401" t="s">
        <v>463</v>
      </c>
      <c r="AA36" s="401"/>
      <c r="AB36" s="401">
        <v>98.874883873514761</v>
      </c>
      <c r="AC36" s="401">
        <v>0.39388768579703681</v>
      </c>
      <c r="AD36" s="401">
        <v>98.102565350483431</v>
      </c>
      <c r="AE36" s="401">
        <v>99.647202396546092</v>
      </c>
      <c r="AF36" s="401">
        <v>0.39836980875842626</v>
      </c>
      <c r="AG36" s="405">
        <v>367.19551900000113</v>
      </c>
      <c r="AH36" s="405">
        <v>791</v>
      </c>
      <c r="AI36" s="401"/>
      <c r="AJ36" s="401">
        <v>0.7</v>
      </c>
      <c r="AK36" s="401"/>
      <c r="AL36" s="401" t="s">
        <v>463</v>
      </c>
      <c r="AM36" s="401"/>
      <c r="AN36" s="401">
        <v>98.013142557908424</v>
      </c>
      <c r="AO36" s="401">
        <v>0.4748267389149593</v>
      </c>
      <c r="AP36" s="401">
        <v>97.082119449711186</v>
      </c>
      <c r="AQ36" s="401">
        <v>98.944165666105675</v>
      </c>
      <c r="AR36" s="401">
        <v>0.48445211175064684</v>
      </c>
      <c r="AS36" s="405">
        <v>324.33625399999931</v>
      </c>
      <c r="AT36" s="405">
        <v>792</v>
      </c>
      <c r="AU36" s="401"/>
      <c r="AV36" s="401">
        <v>-0.86174131560633782</v>
      </c>
      <c r="AW36" s="401"/>
      <c r="AX36" s="401" t="s">
        <v>463</v>
      </c>
      <c r="AY36" s="401"/>
      <c r="AZ36" s="406">
        <v>48.289259891522825</v>
      </c>
      <c r="BA36" s="401"/>
      <c r="BB36" s="401">
        <v>46.938062138476262</v>
      </c>
      <c r="BC36" s="401">
        <v>2.5792318187973597</v>
      </c>
      <c r="BD36" s="401">
        <v>41.880817585738534</v>
      </c>
      <c r="BE36" s="401">
        <v>51.995306691213997</v>
      </c>
      <c r="BF36" s="401">
        <v>5.4949686912683617</v>
      </c>
      <c r="BG36" s="401"/>
      <c r="BH36" s="401">
        <v>-1.3511977530465629</v>
      </c>
      <c r="BI36" s="401"/>
      <c r="BJ36" s="401" t="s">
        <v>463</v>
      </c>
      <c r="BK36" s="401"/>
      <c r="BL36" s="401">
        <v>43.859322853615659</v>
      </c>
      <c r="BM36" s="401">
        <v>2.1452168408223291</v>
      </c>
      <c r="BN36" s="401">
        <v>39.653076955666663</v>
      </c>
      <c r="BO36" s="401">
        <v>48.065568751564648</v>
      </c>
      <c r="BP36" s="401">
        <v>4.8911307818914098</v>
      </c>
      <c r="BQ36" s="401"/>
      <c r="BR36" s="401">
        <v>-3.0787392848606032</v>
      </c>
      <c r="BS36" s="401"/>
      <c r="BT36" s="401" t="s">
        <v>463</v>
      </c>
      <c r="BU36" s="401"/>
      <c r="BV36" s="401">
        <v>39.982856648532092</v>
      </c>
      <c r="BW36" s="401">
        <v>2.6632091383594063</v>
      </c>
      <c r="BX36" s="401">
        <v>34.760947402754979</v>
      </c>
      <c r="BY36" s="401">
        <v>45.204765894309205</v>
      </c>
      <c r="BZ36" s="401">
        <v>6.6608775900387842</v>
      </c>
      <c r="CA36" s="401"/>
      <c r="CB36" s="401">
        <v>-3.9</v>
      </c>
      <c r="CC36" s="401"/>
      <c r="CD36" s="401" t="s">
        <v>463</v>
      </c>
      <c r="CE36" s="401"/>
      <c r="CF36" s="401">
        <v>37.690283722196064</v>
      </c>
      <c r="CG36" s="401">
        <v>2.4241680483807011</v>
      </c>
      <c r="CH36" s="401">
        <v>32.937061974624442</v>
      </c>
      <c r="CI36" s="401">
        <v>42.443505469767686</v>
      </c>
      <c r="CJ36" s="401">
        <v>6.4318116208636864</v>
      </c>
      <c r="CK36" s="401"/>
      <c r="CL36" s="401">
        <v>-2.2925729263360282</v>
      </c>
      <c r="CM36" s="401"/>
      <c r="CN36" s="401" t="s">
        <v>463</v>
      </c>
      <c r="CO36" s="401"/>
      <c r="CP36" s="406">
        <v>92.043112449838446</v>
      </c>
      <c r="CQ36" s="401"/>
      <c r="CR36" s="401">
        <v>89.321915914004663</v>
      </c>
      <c r="CS36" s="401">
        <v>1.3480241185487276</v>
      </c>
      <c r="CT36" s="401">
        <v>86.678769384559175</v>
      </c>
      <c r="CU36" s="401">
        <v>91.965062443450165</v>
      </c>
      <c r="CV36" s="401">
        <v>1.5091751052972797</v>
      </c>
      <c r="CW36" s="401"/>
      <c r="CX36" s="401">
        <v>-2.7000000000000028</v>
      </c>
      <c r="CY36" s="401"/>
      <c r="CZ36" s="401" t="s">
        <v>463</v>
      </c>
      <c r="DA36" s="401"/>
      <c r="DB36" s="401">
        <v>90.2144197346108</v>
      </c>
      <c r="DC36" s="401">
        <v>1.0386494589410367</v>
      </c>
      <c r="DD36" s="401">
        <v>88.177882008940628</v>
      </c>
      <c r="DE36" s="401">
        <v>92.250957460280986</v>
      </c>
      <c r="DF36" s="401">
        <v>1.1513120208459957</v>
      </c>
      <c r="DG36" s="401"/>
      <c r="DH36" s="401">
        <v>0.89250382060613731</v>
      </c>
      <c r="DI36" s="401" t="s">
        <v>463</v>
      </c>
      <c r="DJ36" s="401" t="s">
        <v>463</v>
      </c>
      <c r="DK36" s="401"/>
      <c r="DL36" s="401">
        <v>83.787723603853209</v>
      </c>
      <c r="DM36" s="401">
        <v>1.9204135931799804</v>
      </c>
      <c r="DN36" s="401">
        <v>80.022256839151368</v>
      </c>
      <c r="DO36" s="401">
        <v>87.55319036855505</v>
      </c>
      <c r="DP36" s="401">
        <v>2.2919987685304113</v>
      </c>
      <c r="DQ36" s="401"/>
      <c r="DR36" s="401">
        <v>-6.4</v>
      </c>
      <c r="DS36" s="401"/>
      <c r="DT36" s="401" t="s">
        <v>465</v>
      </c>
      <c r="DU36" s="401"/>
      <c r="DV36" s="401">
        <v>88.013550204505748</v>
      </c>
      <c r="DW36" s="401">
        <v>1.1759485222652064</v>
      </c>
      <c r="DX36" s="401">
        <v>85.707792526613161</v>
      </c>
      <c r="DY36" s="401">
        <v>90.319307882398348</v>
      </c>
      <c r="DZ36" s="401">
        <v>1.336099406889969</v>
      </c>
      <c r="EA36" s="401"/>
      <c r="EB36" s="401">
        <v>4.2258266006525389</v>
      </c>
      <c r="EC36" s="401"/>
      <c r="ED36" s="401" t="s">
        <v>466</v>
      </c>
      <c r="EE36" s="401"/>
      <c r="EF36" s="406">
        <v>47.528960886834874</v>
      </c>
      <c r="EG36" s="401"/>
      <c r="EH36" s="401">
        <v>51.173916236822137</v>
      </c>
      <c r="EI36" s="401">
        <v>2.1898198453298483</v>
      </c>
      <c r="EJ36" s="401">
        <v>46.880213591111477</v>
      </c>
      <c r="EK36" s="401">
        <v>55.467618882532797</v>
      </c>
      <c r="EL36" s="401">
        <v>4.2791719031152944</v>
      </c>
      <c r="EM36" s="401"/>
      <c r="EN36" s="401">
        <v>3.7000000000000028</v>
      </c>
      <c r="EO36" s="401"/>
      <c r="EP36" s="401" t="s">
        <v>463</v>
      </c>
      <c r="EQ36" s="401"/>
      <c r="ER36" s="401">
        <v>53.065792110699249</v>
      </c>
      <c r="ES36" s="401">
        <v>2.0018867961803437</v>
      </c>
      <c r="ET36" s="401">
        <v>49.140581398031152</v>
      </c>
      <c r="EU36" s="401">
        <v>56.991002823367353</v>
      </c>
      <c r="EV36" s="401">
        <v>3.7724619129480939</v>
      </c>
      <c r="EW36" s="401"/>
      <c r="EX36" s="401">
        <v>1.8918758738771118</v>
      </c>
      <c r="EY36" s="401"/>
      <c r="EZ36" s="401" t="s">
        <v>463</v>
      </c>
      <c r="FA36" s="401"/>
      <c r="FB36" s="401">
        <v>50.581763039745567</v>
      </c>
      <c r="FC36" s="401">
        <v>2.2116011856923645</v>
      </c>
      <c r="FD36" s="401">
        <v>46.245347805509446</v>
      </c>
      <c r="FE36" s="401">
        <v>54.918178273981688</v>
      </c>
      <c r="FF36" s="401">
        <v>4.3723291810816436</v>
      </c>
      <c r="FG36" s="401"/>
      <c r="FH36" s="401">
        <v>-2.5</v>
      </c>
      <c r="FI36" s="401"/>
      <c r="FJ36" s="401" t="s">
        <v>463</v>
      </c>
      <c r="FK36" s="401"/>
      <c r="FL36" s="401">
        <v>45.168365609957192</v>
      </c>
      <c r="FM36" s="401">
        <v>2.3817448885166193</v>
      </c>
      <c r="FN36" s="401">
        <v>40.498325672409571</v>
      </c>
      <c r="FO36" s="401">
        <v>49.838405547504813</v>
      </c>
      <c r="FP36" s="401">
        <v>5.2730375703290289</v>
      </c>
      <c r="FQ36" s="401"/>
      <c r="FR36" s="401">
        <v>-5.4133974297883753</v>
      </c>
      <c r="FS36" s="401"/>
      <c r="FT36" s="401" t="s">
        <v>466</v>
      </c>
      <c r="FU36" s="401"/>
      <c r="FV36" s="405">
        <v>278.32996899999898</v>
      </c>
      <c r="FW36" s="405">
        <v>687</v>
      </c>
      <c r="FX36" s="401"/>
    </row>
    <row r="37" spans="1:180" s="69" customFormat="1" ht="13.5" customHeight="1" x14ac:dyDescent="0.25">
      <c r="A37" s="36" t="s">
        <v>95</v>
      </c>
      <c r="B37" s="34">
        <v>98.58868985534761</v>
      </c>
      <c r="C37" s="58"/>
      <c r="D37" s="401">
        <v>98.303158421143493</v>
      </c>
      <c r="E37" s="401">
        <v>0.71521790850750444</v>
      </c>
      <c r="F37" s="401">
        <v>96.898374205543178</v>
      </c>
      <c r="G37" s="401">
        <v>99.707942636743823</v>
      </c>
      <c r="H37" s="401">
        <v>0.72756350863460351</v>
      </c>
      <c r="I37" s="405">
        <v>2248.523637999996</v>
      </c>
      <c r="J37" s="405">
        <v>1782</v>
      </c>
      <c r="K37" s="401"/>
      <c r="L37" s="401">
        <v>-0.28553143420410265</v>
      </c>
      <c r="M37" s="401"/>
      <c r="N37" s="401" t="s">
        <v>463</v>
      </c>
      <c r="O37" s="401"/>
      <c r="P37" s="401">
        <v>98.367251491927803</v>
      </c>
      <c r="Q37" s="401">
        <v>0.58955559593773554</v>
      </c>
      <c r="R37" s="401">
        <v>97.209258755390934</v>
      </c>
      <c r="S37" s="401">
        <v>99.525244228464686</v>
      </c>
      <c r="T37" s="401">
        <v>0.59934133260408884</v>
      </c>
      <c r="U37" s="405">
        <v>2149.2077210000016</v>
      </c>
      <c r="V37" s="405">
        <v>1690</v>
      </c>
      <c r="W37" s="401"/>
      <c r="X37" s="401">
        <v>6.4093070784309703E-2</v>
      </c>
      <c r="Y37" s="401" t="s">
        <v>463</v>
      </c>
      <c r="Z37" s="401" t="s">
        <v>463</v>
      </c>
      <c r="AA37" s="401"/>
      <c r="AB37" s="401">
        <v>99.768682889235365</v>
      </c>
      <c r="AC37" s="401">
        <v>0.116101797856258</v>
      </c>
      <c r="AD37" s="401">
        <v>99.540635550409874</v>
      </c>
      <c r="AE37" s="401">
        <v>99.996730228060855</v>
      </c>
      <c r="AF37" s="401">
        <v>0.11637098385387717</v>
      </c>
      <c r="AG37" s="405">
        <v>1761.9907089999915</v>
      </c>
      <c r="AH37" s="405">
        <v>1541</v>
      </c>
      <c r="AI37" s="401"/>
      <c r="AJ37" s="401">
        <v>1.4</v>
      </c>
      <c r="AK37" s="401"/>
      <c r="AL37" s="401" t="s">
        <v>464</v>
      </c>
      <c r="AM37" s="401"/>
      <c r="AN37" s="401">
        <v>97.058469580829836</v>
      </c>
      <c r="AO37" s="401">
        <v>1.6816213435361136</v>
      </c>
      <c r="AP37" s="401">
        <v>93.755387828355012</v>
      </c>
      <c r="AQ37" s="401">
        <v>100</v>
      </c>
      <c r="AR37" s="401">
        <v>1.7325858843628967</v>
      </c>
      <c r="AS37" s="405">
        <v>1750.7112510000068</v>
      </c>
      <c r="AT37" s="405">
        <v>1554</v>
      </c>
      <c r="AU37" s="401"/>
      <c r="AV37" s="401">
        <v>-2.7102133084055282</v>
      </c>
      <c r="AW37" s="401"/>
      <c r="AX37" s="401" t="s">
        <v>463</v>
      </c>
      <c r="AY37" s="401"/>
      <c r="AZ37" s="406">
        <v>35.64129266464272</v>
      </c>
      <c r="BA37" s="401"/>
      <c r="BB37" s="401">
        <v>35.340613196263313</v>
      </c>
      <c r="BC37" s="401">
        <v>1.3374820634850866</v>
      </c>
      <c r="BD37" s="401">
        <v>32.713618445316463</v>
      </c>
      <c r="BE37" s="401">
        <v>37.967607947210155</v>
      </c>
      <c r="BF37" s="401">
        <v>3.7845468499864721</v>
      </c>
      <c r="BG37" s="401"/>
      <c r="BH37" s="401">
        <v>-0.30067946837939985</v>
      </c>
      <c r="BI37" s="401"/>
      <c r="BJ37" s="401" t="s">
        <v>463</v>
      </c>
      <c r="BK37" s="401"/>
      <c r="BL37" s="401">
        <v>33.033503750998165</v>
      </c>
      <c r="BM37" s="401">
        <v>1.5357535195440306</v>
      </c>
      <c r="BN37" s="401">
        <v>30.017008897931341</v>
      </c>
      <c r="BO37" s="401">
        <v>36.049998604064982</v>
      </c>
      <c r="BP37" s="401">
        <v>4.649078496547995</v>
      </c>
      <c r="BQ37" s="401"/>
      <c r="BR37" s="401">
        <v>-2.3071094452651479</v>
      </c>
      <c r="BS37" s="401"/>
      <c r="BT37" s="401" t="s">
        <v>463</v>
      </c>
      <c r="BU37" s="401"/>
      <c r="BV37" s="401">
        <v>32.176218746789722</v>
      </c>
      <c r="BW37" s="401">
        <v>1.4929085217062368</v>
      </c>
      <c r="BX37" s="401">
        <v>29.24384541776945</v>
      </c>
      <c r="BY37" s="401">
        <v>35.108592075810002</v>
      </c>
      <c r="BZ37" s="401">
        <v>4.6397885763229612</v>
      </c>
      <c r="CA37" s="401"/>
      <c r="CB37" s="401">
        <v>-0.8</v>
      </c>
      <c r="CC37" s="401"/>
      <c r="CD37" s="401" t="s">
        <v>463</v>
      </c>
      <c r="CE37" s="401"/>
      <c r="CF37" s="401">
        <v>34.801591324050023</v>
      </c>
      <c r="CG37" s="401">
        <v>1.3941733776399508</v>
      </c>
      <c r="CH37" s="401">
        <v>32.063121893241551</v>
      </c>
      <c r="CI37" s="401">
        <v>37.540060754858494</v>
      </c>
      <c r="CJ37" s="401">
        <v>4.0060621500272946</v>
      </c>
      <c r="CK37" s="401"/>
      <c r="CL37" s="401">
        <v>2.6253725772603005</v>
      </c>
      <c r="CM37" s="401"/>
      <c r="CN37" s="401" t="s">
        <v>463</v>
      </c>
      <c r="CO37" s="401"/>
      <c r="CP37" s="406">
        <v>87.444695470333045</v>
      </c>
      <c r="CQ37" s="401"/>
      <c r="CR37" s="401">
        <v>89.881843986551132</v>
      </c>
      <c r="CS37" s="401">
        <v>0.83837802732326527</v>
      </c>
      <c r="CT37" s="401">
        <v>88.235156724556347</v>
      </c>
      <c r="CU37" s="401">
        <v>91.528531248545917</v>
      </c>
      <c r="CV37" s="401">
        <v>0.93275570475468916</v>
      </c>
      <c r="CW37" s="401"/>
      <c r="CX37" s="401">
        <v>2.5</v>
      </c>
      <c r="CY37" s="401"/>
      <c r="CZ37" s="401" t="s">
        <v>466</v>
      </c>
      <c r="DA37" s="401"/>
      <c r="DB37" s="401">
        <v>90.322992293046383</v>
      </c>
      <c r="DC37" s="401">
        <v>0.81703244412150711</v>
      </c>
      <c r="DD37" s="401">
        <v>88.718194302277084</v>
      </c>
      <c r="DE37" s="401">
        <v>91.927790283815668</v>
      </c>
      <c r="DF37" s="401">
        <v>0.9045675119693829</v>
      </c>
      <c r="DG37" s="401"/>
      <c r="DH37" s="401">
        <v>0.44114830649525061</v>
      </c>
      <c r="DI37" s="401" t="s">
        <v>463</v>
      </c>
      <c r="DJ37" s="401" t="s">
        <v>463</v>
      </c>
      <c r="DK37" s="401"/>
      <c r="DL37" s="401">
        <v>88.8284788447355</v>
      </c>
      <c r="DM37" s="401">
        <v>0.88930453043406954</v>
      </c>
      <c r="DN37" s="401">
        <v>87.081705450045959</v>
      </c>
      <c r="DO37" s="401">
        <v>90.575252239425055</v>
      </c>
      <c r="DP37" s="401">
        <v>1.0011479899239264</v>
      </c>
      <c r="DQ37" s="401"/>
      <c r="DR37" s="401">
        <v>-1.5</v>
      </c>
      <c r="DS37" s="401"/>
      <c r="DT37" s="401" t="s">
        <v>463</v>
      </c>
      <c r="DU37" s="401"/>
      <c r="DV37" s="401">
        <v>89.783041911455058</v>
      </c>
      <c r="DW37" s="401">
        <v>1.104315494004402</v>
      </c>
      <c r="DX37" s="401">
        <v>87.613918421650325</v>
      </c>
      <c r="DY37" s="401">
        <v>91.952165401259776</v>
      </c>
      <c r="DZ37" s="401">
        <v>1.2299822666885012</v>
      </c>
      <c r="EA37" s="401"/>
      <c r="EB37" s="401">
        <v>0.95456306671955815</v>
      </c>
      <c r="EC37" s="401"/>
      <c r="ED37" s="401" t="s">
        <v>463</v>
      </c>
      <c r="EE37" s="401"/>
      <c r="EF37" s="406">
        <v>52.04842369677111</v>
      </c>
      <c r="EG37" s="401"/>
      <c r="EH37" s="401">
        <v>56.403301137479374</v>
      </c>
      <c r="EI37" s="401">
        <v>1.379745482876132</v>
      </c>
      <c r="EJ37" s="401">
        <v>53.693295343671856</v>
      </c>
      <c r="EK37" s="401">
        <v>59.1133069312869</v>
      </c>
      <c r="EL37" s="401">
        <v>2.4462140602605724</v>
      </c>
      <c r="EM37" s="401"/>
      <c r="EN37" s="401">
        <v>4.3999999999999986</v>
      </c>
      <c r="EO37" s="401"/>
      <c r="EP37" s="401" t="s">
        <v>464</v>
      </c>
      <c r="EQ37" s="401"/>
      <c r="ER37" s="401">
        <v>51.724371799175351</v>
      </c>
      <c r="ES37" s="401">
        <v>1.5689249693776857</v>
      </c>
      <c r="ET37" s="401">
        <v>48.642722280064397</v>
      </c>
      <c r="EU37" s="401">
        <v>54.806021318286305</v>
      </c>
      <c r="EV37" s="401">
        <v>3.0332412261461226</v>
      </c>
      <c r="EW37" s="401"/>
      <c r="EX37" s="401">
        <v>-4.6789293383040231</v>
      </c>
      <c r="EY37" s="401"/>
      <c r="EZ37" s="401" t="s">
        <v>464</v>
      </c>
      <c r="FA37" s="401"/>
      <c r="FB37" s="401">
        <v>54.606470283178318</v>
      </c>
      <c r="FC37" s="401">
        <v>1.5455333473998492</v>
      </c>
      <c r="FD37" s="401">
        <v>51.570731186554333</v>
      </c>
      <c r="FE37" s="401">
        <v>57.64220937980231</v>
      </c>
      <c r="FF37" s="401">
        <v>2.8303117549715626</v>
      </c>
      <c r="FG37" s="401"/>
      <c r="FH37" s="401">
        <v>2.9</v>
      </c>
      <c r="FI37" s="401"/>
      <c r="FJ37" s="401" t="s">
        <v>463</v>
      </c>
      <c r="FK37" s="401"/>
      <c r="FL37" s="401">
        <v>50.311679800971277</v>
      </c>
      <c r="FM37" s="401">
        <v>1.464620064086809</v>
      </c>
      <c r="FN37" s="401">
        <v>47.434837266479654</v>
      </c>
      <c r="FO37" s="401">
        <v>53.188522335462906</v>
      </c>
      <c r="FP37" s="401">
        <v>2.9110935470266974</v>
      </c>
      <c r="FQ37" s="401"/>
      <c r="FR37" s="401">
        <v>-4.2947904822070413</v>
      </c>
      <c r="FS37" s="401"/>
      <c r="FT37" s="401" t="s">
        <v>464</v>
      </c>
      <c r="FU37" s="401"/>
      <c r="FV37" s="405">
        <v>1558.707040000008</v>
      </c>
      <c r="FW37" s="405">
        <v>1409</v>
      </c>
      <c r="FX37" s="401"/>
    </row>
    <row r="38" spans="1:180" s="69" customFormat="1" ht="13.5" customHeight="1" x14ac:dyDescent="0.25">
      <c r="A38" s="36" t="s">
        <v>96</v>
      </c>
      <c r="B38" s="34">
        <v>97.666666791228053</v>
      </c>
      <c r="C38" s="58"/>
      <c r="D38" s="401">
        <v>98.901958826908981</v>
      </c>
      <c r="E38" s="401">
        <v>0.385708865118574</v>
      </c>
      <c r="F38" s="401">
        <v>98.144374712906057</v>
      </c>
      <c r="G38" s="401">
        <v>99.659542940911919</v>
      </c>
      <c r="H38" s="401">
        <v>0.38999112827847382</v>
      </c>
      <c r="I38" s="405">
        <v>259.12662199999971</v>
      </c>
      <c r="J38" s="405">
        <v>784</v>
      </c>
      <c r="K38" s="401"/>
      <c r="L38" s="401">
        <v>1.2352920356809136</v>
      </c>
      <c r="M38" s="401"/>
      <c r="N38" s="401" t="s">
        <v>463</v>
      </c>
      <c r="O38" s="401"/>
      <c r="P38" s="401">
        <v>99.027423539344937</v>
      </c>
      <c r="Q38" s="401">
        <v>0.35259983377333948</v>
      </c>
      <c r="R38" s="401">
        <v>98.334854341075882</v>
      </c>
      <c r="S38" s="401">
        <v>99.719992737613993</v>
      </c>
      <c r="T38" s="401">
        <v>0.35606281691580799</v>
      </c>
      <c r="U38" s="405">
        <v>248.64883099999932</v>
      </c>
      <c r="V38" s="405">
        <v>753</v>
      </c>
      <c r="W38" s="401"/>
      <c r="X38" s="401">
        <v>0.12546471243595647</v>
      </c>
      <c r="Y38" s="401" t="s">
        <v>463</v>
      </c>
      <c r="Z38" s="401" t="s">
        <v>463</v>
      </c>
      <c r="AA38" s="401"/>
      <c r="AB38" s="401">
        <v>98.914317684576304</v>
      </c>
      <c r="AC38" s="401">
        <v>0.41209327776862198</v>
      </c>
      <c r="AD38" s="401">
        <v>98.104883402952552</v>
      </c>
      <c r="AE38" s="401">
        <v>99.723751966200041</v>
      </c>
      <c r="AF38" s="401">
        <v>0.41661640843818876</v>
      </c>
      <c r="AG38" s="405">
        <v>223.13037299999996</v>
      </c>
      <c r="AH38" s="405">
        <v>677</v>
      </c>
      <c r="AI38" s="401"/>
      <c r="AJ38" s="401">
        <v>-0.1</v>
      </c>
      <c r="AK38" s="401"/>
      <c r="AL38" s="401" t="s">
        <v>463</v>
      </c>
      <c r="AM38" s="401"/>
      <c r="AN38" s="401">
        <v>99.092350564331895</v>
      </c>
      <c r="AO38" s="401">
        <v>0.36693695896309081</v>
      </c>
      <c r="AP38" s="401">
        <v>98.371604019267849</v>
      </c>
      <c r="AQ38" s="401">
        <v>99.813097109395926</v>
      </c>
      <c r="AR38" s="401">
        <v>0.3702979663650941</v>
      </c>
      <c r="AS38" s="405">
        <v>210.61215100000052</v>
      </c>
      <c r="AT38" s="405">
        <v>722</v>
      </c>
      <c r="AU38" s="401"/>
      <c r="AV38" s="401">
        <v>0.17803287975559101</v>
      </c>
      <c r="AW38" s="401"/>
      <c r="AX38" s="401" t="s">
        <v>463</v>
      </c>
      <c r="AY38" s="401"/>
      <c r="AZ38" s="406">
        <v>40.327850570280738</v>
      </c>
      <c r="BA38" s="401"/>
      <c r="BB38" s="401">
        <v>37.323621066721238</v>
      </c>
      <c r="BC38" s="401">
        <v>2.0730790700371116</v>
      </c>
      <c r="BD38" s="401">
        <v>33.251814809301486</v>
      </c>
      <c r="BE38" s="401">
        <v>41.395427324140996</v>
      </c>
      <c r="BF38" s="401">
        <v>5.5543353264979034</v>
      </c>
      <c r="BG38" s="401"/>
      <c r="BH38" s="401">
        <v>-3.0042295035595075</v>
      </c>
      <c r="BI38" s="401"/>
      <c r="BJ38" s="401" t="s">
        <v>463</v>
      </c>
      <c r="BK38" s="401"/>
      <c r="BL38" s="401">
        <v>33.212498116863998</v>
      </c>
      <c r="BM38" s="401">
        <v>2.356669820954131</v>
      </c>
      <c r="BN38" s="401">
        <v>28.583576681999446</v>
      </c>
      <c r="BO38" s="401">
        <v>37.841419551728549</v>
      </c>
      <c r="BP38" s="401">
        <v>7.0957318918371497</v>
      </c>
      <c r="BQ38" s="401"/>
      <c r="BR38" s="401">
        <v>-4.1111229498572399</v>
      </c>
      <c r="BS38" s="401"/>
      <c r="BT38" s="401" t="s">
        <v>463</v>
      </c>
      <c r="BU38" s="401"/>
      <c r="BV38" s="401">
        <v>40.38602004758566</v>
      </c>
      <c r="BW38" s="401">
        <v>2.1226762799995957</v>
      </c>
      <c r="BX38" s="401">
        <v>36.216655870803507</v>
      </c>
      <c r="BY38" s="401">
        <v>44.555384224367813</v>
      </c>
      <c r="BZ38" s="401">
        <v>5.2559679748054116</v>
      </c>
      <c r="CA38" s="401"/>
      <c r="CB38" s="401">
        <v>7.2</v>
      </c>
      <c r="CC38" s="401"/>
      <c r="CD38" s="401" t="s">
        <v>464</v>
      </c>
      <c r="CE38" s="401"/>
      <c r="CF38" s="401">
        <v>39.645246695264738</v>
      </c>
      <c r="CG38" s="401">
        <v>2.3068446186411133</v>
      </c>
      <c r="CH38" s="401">
        <v>35.114086101402677</v>
      </c>
      <c r="CI38" s="401">
        <v>44.176407289126793</v>
      </c>
      <c r="CJ38" s="401">
        <v>5.8187167717048034</v>
      </c>
      <c r="CK38" s="401"/>
      <c r="CL38" s="401">
        <v>-0.74077335232092167</v>
      </c>
      <c r="CM38" s="401"/>
      <c r="CN38" s="401" t="s">
        <v>463</v>
      </c>
      <c r="CO38" s="401"/>
      <c r="CP38" s="406">
        <v>92.145163350584795</v>
      </c>
      <c r="CQ38" s="401"/>
      <c r="CR38" s="401">
        <v>93.571966210564113</v>
      </c>
      <c r="CS38" s="401">
        <v>1.1221642051062195</v>
      </c>
      <c r="CT38" s="401">
        <v>91.367884707719085</v>
      </c>
      <c r="CU38" s="401">
        <v>95.776047713409156</v>
      </c>
      <c r="CV38" s="401">
        <v>1.1992525652191852</v>
      </c>
      <c r="CW38" s="401"/>
      <c r="CX38" s="401">
        <v>1.5</v>
      </c>
      <c r="CY38" s="401"/>
      <c r="CZ38" s="401" t="s">
        <v>463</v>
      </c>
      <c r="DA38" s="401"/>
      <c r="DB38" s="401">
        <v>94.746868656952756</v>
      </c>
      <c r="DC38" s="401">
        <v>1.1337692362681391</v>
      </c>
      <c r="DD38" s="401">
        <v>92.519942902106521</v>
      </c>
      <c r="DE38" s="401">
        <v>96.973794411798991</v>
      </c>
      <c r="DF38" s="401">
        <v>1.1966297697638373</v>
      </c>
      <c r="DG38" s="401"/>
      <c r="DH38" s="401">
        <v>1.1749024463886428</v>
      </c>
      <c r="DI38" s="401" t="s">
        <v>463</v>
      </c>
      <c r="DJ38" s="401" t="s">
        <v>463</v>
      </c>
      <c r="DK38" s="401"/>
      <c r="DL38" s="401">
        <v>93.143198513034449</v>
      </c>
      <c r="DM38" s="401">
        <v>1.5270861307168562</v>
      </c>
      <c r="DN38" s="401">
        <v>90.14369346920698</v>
      </c>
      <c r="DO38" s="401">
        <v>96.142703556861932</v>
      </c>
      <c r="DP38" s="401">
        <v>1.6395036407335268</v>
      </c>
      <c r="DQ38" s="401"/>
      <c r="DR38" s="401">
        <v>-1.6</v>
      </c>
      <c r="DS38" s="401"/>
      <c r="DT38" s="401" t="s">
        <v>463</v>
      </c>
      <c r="DU38" s="401"/>
      <c r="DV38" s="401">
        <v>92.199051612780707</v>
      </c>
      <c r="DW38" s="401">
        <v>0.95988908826234143</v>
      </c>
      <c r="DX38" s="401">
        <v>90.313613999832782</v>
      </c>
      <c r="DY38" s="401">
        <v>94.084489225728646</v>
      </c>
      <c r="DZ38" s="401">
        <v>1.0411051648271843</v>
      </c>
      <c r="EA38" s="401"/>
      <c r="EB38" s="401">
        <v>-0.94414690025374171</v>
      </c>
      <c r="EC38" s="401"/>
      <c r="ED38" s="401" t="s">
        <v>463</v>
      </c>
      <c r="EE38" s="401"/>
      <c r="EF38" s="406">
        <v>43.466690193833387</v>
      </c>
      <c r="EG38" s="401"/>
      <c r="EH38" s="401">
        <v>43.849578098950268</v>
      </c>
      <c r="EI38" s="401">
        <v>1.9077799828833115</v>
      </c>
      <c r="EJ38" s="401">
        <v>40.102441492170783</v>
      </c>
      <c r="EK38" s="401">
        <v>47.596714705729745</v>
      </c>
      <c r="EL38" s="401">
        <v>4.3507373744354974</v>
      </c>
      <c r="EM38" s="401"/>
      <c r="EN38" s="401">
        <v>0.29999999999999716</v>
      </c>
      <c r="EO38" s="401"/>
      <c r="EP38" s="401" t="s">
        <v>463</v>
      </c>
      <c r="EQ38" s="401"/>
      <c r="ER38" s="401">
        <v>41.773283959945552</v>
      </c>
      <c r="ES38" s="401">
        <v>2.1657800310517996</v>
      </c>
      <c r="ET38" s="401">
        <v>37.519304246793183</v>
      </c>
      <c r="EU38" s="401">
        <v>46.02726367309792</v>
      </c>
      <c r="EV38" s="401">
        <v>5.1846056276745323</v>
      </c>
      <c r="EW38" s="401"/>
      <c r="EX38" s="401">
        <v>-2.076294139004716</v>
      </c>
      <c r="EY38" s="401"/>
      <c r="EZ38" s="401" t="s">
        <v>463</v>
      </c>
      <c r="FA38" s="401"/>
      <c r="FB38" s="401">
        <v>43.174013842180592</v>
      </c>
      <c r="FC38" s="401">
        <v>2.176092196761422</v>
      </c>
      <c r="FD38" s="401">
        <v>38.899730035441117</v>
      </c>
      <c r="FE38" s="401">
        <v>47.448297648920068</v>
      </c>
      <c r="FF38" s="401">
        <v>5.0402823437171387</v>
      </c>
      <c r="FG38" s="401"/>
      <c r="FH38" s="401">
        <v>1.4</v>
      </c>
      <c r="FI38" s="401"/>
      <c r="FJ38" s="401" t="s">
        <v>463</v>
      </c>
      <c r="FK38" s="401"/>
      <c r="FL38" s="401">
        <v>46.075840705897775</v>
      </c>
      <c r="FM38" s="401">
        <v>2.5993991448617826</v>
      </c>
      <c r="FN38" s="401">
        <v>40.970037359743209</v>
      </c>
      <c r="FO38" s="401">
        <v>51.181644052052334</v>
      </c>
      <c r="FP38" s="401">
        <v>5.6415663936633411</v>
      </c>
      <c r="FQ38" s="401"/>
      <c r="FR38" s="401">
        <v>2.9018268637171829</v>
      </c>
      <c r="FS38" s="401"/>
      <c r="FT38" s="401" t="s">
        <v>463</v>
      </c>
      <c r="FU38" s="401"/>
      <c r="FV38" s="405">
        <v>190.8056080000006</v>
      </c>
      <c r="FW38" s="405">
        <v>655</v>
      </c>
      <c r="FX38" s="401"/>
    </row>
    <row r="39" spans="1:180" s="69" customFormat="1" ht="10.5" customHeight="1" x14ac:dyDescent="0.25">
      <c r="A39" s="36" t="s">
        <v>97</v>
      </c>
      <c r="B39" s="34">
        <v>99.040688720167267</v>
      </c>
      <c r="C39" s="58"/>
      <c r="D39" s="401">
        <v>97.224721647632038</v>
      </c>
      <c r="E39" s="401">
        <v>0.7260867072806817</v>
      </c>
      <c r="F39" s="401">
        <v>95.801042890541282</v>
      </c>
      <c r="G39" s="401">
        <v>98.648400404722793</v>
      </c>
      <c r="H39" s="401">
        <v>0.74681284242932666</v>
      </c>
      <c r="I39" s="405">
        <v>466.30050599999976</v>
      </c>
      <c r="J39" s="405">
        <v>969</v>
      </c>
      <c r="K39" s="401"/>
      <c r="L39" s="401">
        <v>-1.8159670725352299</v>
      </c>
      <c r="M39" s="401"/>
      <c r="N39" s="401" t="s">
        <v>464</v>
      </c>
      <c r="O39" s="401"/>
      <c r="P39" s="401">
        <v>98.294866933575832</v>
      </c>
      <c r="Q39" s="401">
        <v>0.44662702974899826</v>
      </c>
      <c r="R39" s="401">
        <v>97.419140491359983</v>
      </c>
      <c r="S39" s="401">
        <v>99.170593375791682</v>
      </c>
      <c r="T39" s="401">
        <v>0.45437472340321999</v>
      </c>
      <c r="U39" s="405">
        <v>433.5712060000015</v>
      </c>
      <c r="V39" s="405">
        <v>894</v>
      </c>
      <c r="W39" s="401"/>
      <c r="X39" s="401">
        <v>1.070145285943795</v>
      </c>
      <c r="Y39" s="401" t="s">
        <v>463</v>
      </c>
      <c r="Z39" s="401" t="s">
        <v>463</v>
      </c>
      <c r="AA39" s="401"/>
      <c r="AB39" s="401">
        <v>98.123563591730573</v>
      </c>
      <c r="AC39" s="401">
        <v>0.69156626601147175</v>
      </c>
      <c r="AD39" s="401">
        <v>96.767569341584121</v>
      </c>
      <c r="AE39" s="401">
        <v>99.479557841877025</v>
      </c>
      <c r="AF39" s="401">
        <v>0.70479122516271309</v>
      </c>
      <c r="AG39" s="405">
        <v>397.25300399999884</v>
      </c>
      <c r="AH39" s="405">
        <v>820</v>
      </c>
      <c r="AI39" s="401"/>
      <c r="AJ39" s="401">
        <v>-0.2</v>
      </c>
      <c r="AK39" s="401"/>
      <c r="AL39" s="401" t="s">
        <v>463</v>
      </c>
      <c r="AM39" s="401"/>
      <c r="AN39" s="401">
        <v>97.660582304126535</v>
      </c>
      <c r="AO39" s="401">
        <v>0.72793736226975914</v>
      </c>
      <c r="AP39" s="401">
        <v>96.233269033728178</v>
      </c>
      <c r="AQ39" s="401">
        <v>99.087895574524907</v>
      </c>
      <c r="AR39" s="401">
        <v>0.74537479205568991</v>
      </c>
      <c r="AS39" s="405">
        <v>378.5460379999991</v>
      </c>
      <c r="AT39" s="405">
        <v>854</v>
      </c>
      <c r="AU39" s="401"/>
      <c r="AV39" s="401">
        <v>-0.46298128760403756</v>
      </c>
      <c r="AW39" s="401"/>
      <c r="AX39" s="401" t="s">
        <v>463</v>
      </c>
      <c r="AY39" s="401"/>
      <c r="AZ39" s="406">
        <v>67.378517664375877</v>
      </c>
      <c r="BA39" s="401"/>
      <c r="BB39" s="401">
        <v>62.686524150485745</v>
      </c>
      <c r="BC39" s="401">
        <v>2.2452708350173456</v>
      </c>
      <c r="BD39" s="401">
        <v>58.2840956378339</v>
      </c>
      <c r="BE39" s="401">
        <v>67.08895266313759</v>
      </c>
      <c r="BF39" s="401">
        <v>3.5817440278349642</v>
      </c>
      <c r="BG39" s="401"/>
      <c r="BH39" s="401">
        <v>-4.6919935138901323</v>
      </c>
      <c r="BI39" s="401"/>
      <c r="BJ39" s="401" t="s">
        <v>463</v>
      </c>
      <c r="BK39" s="401"/>
      <c r="BL39" s="401">
        <v>69.245826226879998</v>
      </c>
      <c r="BM39" s="401">
        <v>2.0756295999524008</v>
      </c>
      <c r="BN39" s="401">
        <v>65.176023899990483</v>
      </c>
      <c r="BO39" s="401">
        <v>73.315628553769514</v>
      </c>
      <c r="BP39" s="401">
        <v>2.9974797226791958</v>
      </c>
      <c r="BQ39" s="401"/>
      <c r="BR39" s="401">
        <v>6.5593020763942533</v>
      </c>
      <c r="BS39" s="401"/>
      <c r="BT39" s="401" t="s">
        <v>464</v>
      </c>
      <c r="BU39" s="401"/>
      <c r="BV39" s="401">
        <v>69.507247297005719</v>
      </c>
      <c r="BW39" s="401">
        <v>1.9825976500014633</v>
      </c>
      <c r="BX39" s="401">
        <v>65.619852630893888</v>
      </c>
      <c r="BY39" s="401">
        <v>73.394641963117536</v>
      </c>
      <c r="BZ39" s="401">
        <v>2.8523610516897437</v>
      </c>
      <c r="CA39" s="401"/>
      <c r="CB39" s="401">
        <v>0.3</v>
      </c>
      <c r="CC39" s="401"/>
      <c r="CD39" s="401" t="s">
        <v>463</v>
      </c>
      <c r="CE39" s="401"/>
      <c r="CF39" s="401">
        <v>68.315600708973875</v>
      </c>
      <c r="CG39" s="401">
        <v>1.9944906250204342</v>
      </c>
      <c r="CH39" s="401">
        <v>64.404875039395208</v>
      </c>
      <c r="CI39" s="401">
        <v>72.226326378552557</v>
      </c>
      <c r="CJ39" s="401">
        <v>2.9195243902150736</v>
      </c>
      <c r="CK39" s="401"/>
      <c r="CL39" s="401">
        <v>-1.1916465880318441</v>
      </c>
      <c r="CM39" s="401"/>
      <c r="CN39" s="401" t="s">
        <v>463</v>
      </c>
      <c r="CO39" s="401"/>
      <c r="CP39" s="406">
        <v>94.449615140401875</v>
      </c>
      <c r="CQ39" s="401"/>
      <c r="CR39" s="401">
        <v>94.346303031735474</v>
      </c>
      <c r="CS39" s="401">
        <v>0.93704678048558232</v>
      </c>
      <c r="CT39" s="401">
        <v>92.508982829753478</v>
      </c>
      <c r="CU39" s="401">
        <v>96.183623233717455</v>
      </c>
      <c r="CV39" s="401">
        <v>0.99319925675347953</v>
      </c>
      <c r="CW39" s="401"/>
      <c r="CX39" s="401">
        <v>-0.10000000000000853</v>
      </c>
      <c r="CY39" s="401"/>
      <c r="CZ39" s="401" t="s">
        <v>463</v>
      </c>
      <c r="DA39" s="401"/>
      <c r="DB39" s="401">
        <v>96.041502472098912</v>
      </c>
      <c r="DC39" s="401">
        <v>0.72279128591671116</v>
      </c>
      <c r="DD39" s="401">
        <v>94.624285422704958</v>
      </c>
      <c r="DE39" s="401">
        <v>97.458719521492881</v>
      </c>
      <c r="DF39" s="401">
        <v>0.75258223508809607</v>
      </c>
      <c r="DG39" s="401"/>
      <c r="DH39" s="401">
        <v>1.6951994403634387</v>
      </c>
      <c r="DI39" s="401" t="s">
        <v>463</v>
      </c>
      <c r="DJ39" s="401" t="s">
        <v>463</v>
      </c>
      <c r="DK39" s="401"/>
      <c r="DL39" s="401">
        <v>95.906421952719541</v>
      </c>
      <c r="DM39" s="401">
        <v>0.71850254464450136</v>
      </c>
      <c r="DN39" s="401">
        <v>94.497612172461416</v>
      </c>
      <c r="DO39" s="401">
        <v>97.315231732977651</v>
      </c>
      <c r="DP39" s="401">
        <v>0.74917042051544025</v>
      </c>
      <c r="DQ39" s="401"/>
      <c r="DR39" s="401">
        <v>-0.1</v>
      </c>
      <c r="DS39" s="401"/>
      <c r="DT39" s="401" t="s">
        <v>463</v>
      </c>
      <c r="DU39" s="401"/>
      <c r="DV39" s="401">
        <v>94.186367289415841</v>
      </c>
      <c r="DW39" s="401">
        <v>0.94878767503308492</v>
      </c>
      <c r="DX39" s="401">
        <v>92.326018451880572</v>
      </c>
      <c r="DY39" s="401">
        <v>96.046716126951111</v>
      </c>
      <c r="DZ39" s="401">
        <v>1.0073513846411026</v>
      </c>
      <c r="EA39" s="401"/>
      <c r="EB39" s="401">
        <v>-1.7200546633036993</v>
      </c>
      <c r="EC39" s="401"/>
      <c r="ED39" s="401" t="s">
        <v>463</v>
      </c>
      <c r="EE39" s="401"/>
      <c r="EF39" s="406">
        <v>18.196396937227746</v>
      </c>
      <c r="EG39" s="401"/>
      <c r="EH39" s="401">
        <v>20.697787351391707</v>
      </c>
      <c r="EI39" s="401">
        <v>1.8438782563096137</v>
      </c>
      <c r="EJ39" s="401">
        <v>17.082391790716066</v>
      </c>
      <c r="EK39" s="401">
        <v>24.313182912067351</v>
      </c>
      <c r="EL39" s="401">
        <v>8.9085766753982636</v>
      </c>
      <c r="EM39" s="401"/>
      <c r="EN39" s="401">
        <v>2.5</v>
      </c>
      <c r="EO39" s="401"/>
      <c r="EP39" s="401" t="s">
        <v>463</v>
      </c>
      <c r="EQ39" s="401"/>
      <c r="ER39" s="401">
        <v>16.456631992969584</v>
      </c>
      <c r="ES39" s="401">
        <v>1.3395539337138282</v>
      </c>
      <c r="ET39" s="401">
        <v>13.830094138360282</v>
      </c>
      <c r="EU39" s="401">
        <v>19.083169847578883</v>
      </c>
      <c r="EV39" s="401">
        <v>8.1399033185289511</v>
      </c>
      <c r="EW39" s="401"/>
      <c r="EX39" s="401">
        <v>-4.2411553584221231</v>
      </c>
      <c r="EY39" s="401"/>
      <c r="EZ39" s="401" t="s">
        <v>466</v>
      </c>
      <c r="FA39" s="401"/>
      <c r="FB39" s="401">
        <v>16.039133319209277</v>
      </c>
      <c r="FC39" s="401">
        <v>1.5791831952818329</v>
      </c>
      <c r="FD39" s="401">
        <v>12.942736866733156</v>
      </c>
      <c r="FE39" s="401">
        <v>19.135529771685395</v>
      </c>
      <c r="FF39" s="401">
        <v>9.845813759715579</v>
      </c>
      <c r="FG39" s="401"/>
      <c r="FH39" s="401">
        <v>-0.5</v>
      </c>
      <c r="FI39" s="401"/>
      <c r="FJ39" s="401" t="s">
        <v>463</v>
      </c>
      <c r="FK39" s="401"/>
      <c r="FL39" s="401">
        <v>22.762338821346059</v>
      </c>
      <c r="FM39" s="401">
        <v>1.6411556810798689</v>
      </c>
      <c r="FN39" s="401">
        <v>19.544419634732602</v>
      </c>
      <c r="FO39" s="401">
        <v>25.980258007959517</v>
      </c>
      <c r="FP39" s="401">
        <v>7.2099606897197503</v>
      </c>
      <c r="FQ39" s="401"/>
      <c r="FR39" s="401">
        <v>6.723205502136782</v>
      </c>
      <c r="FS39" s="401"/>
      <c r="FT39" s="401" t="s">
        <v>465</v>
      </c>
      <c r="FU39" s="401"/>
      <c r="FV39" s="405">
        <v>307.91437799999881</v>
      </c>
      <c r="FW39" s="405">
        <v>710</v>
      </c>
      <c r="FX39" s="401"/>
    </row>
    <row r="40" spans="1:180" s="69" customFormat="1" ht="13.5" customHeight="1" x14ac:dyDescent="0.25">
      <c r="A40" s="36" t="s">
        <v>98</v>
      </c>
      <c r="B40" s="34">
        <v>97.576302198306948</v>
      </c>
      <c r="C40" s="58"/>
      <c r="D40" s="401">
        <v>97.358154681208418</v>
      </c>
      <c r="E40" s="401">
        <v>0.92594814626426625</v>
      </c>
      <c r="F40" s="401">
        <v>95.542596438941359</v>
      </c>
      <c r="G40" s="401">
        <v>99.173712923475478</v>
      </c>
      <c r="H40" s="401">
        <v>0.9510740515740157</v>
      </c>
      <c r="I40" s="405">
        <v>50.592364000000174</v>
      </c>
      <c r="J40" s="405">
        <v>767</v>
      </c>
      <c r="K40" s="401"/>
      <c r="L40" s="401">
        <v>-0.21814751709852942</v>
      </c>
      <c r="M40" s="401"/>
      <c r="N40" s="401" t="s">
        <v>463</v>
      </c>
      <c r="O40" s="401"/>
      <c r="P40" s="401">
        <v>99.009260522885995</v>
      </c>
      <c r="Q40" s="401">
        <v>0.24449738746900249</v>
      </c>
      <c r="R40" s="401">
        <v>98.529860905313299</v>
      </c>
      <c r="S40" s="401">
        <v>99.488660140458691</v>
      </c>
      <c r="T40" s="401">
        <v>0.24694395875473374</v>
      </c>
      <c r="U40" s="405">
        <v>51.14613999999991</v>
      </c>
      <c r="V40" s="405">
        <v>765</v>
      </c>
      <c r="W40" s="401"/>
      <c r="X40" s="401">
        <v>1.6511058416775768</v>
      </c>
      <c r="Y40" s="401" t="s">
        <v>463</v>
      </c>
      <c r="Z40" s="401" t="s">
        <v>466</v>
      </c>
      <c r="AA40" s="401"/>
      <c r="AB40" s="401">
        <v>98.106237311647106</v>
      </c>
      <c r="AC40" s="401">
        <v>0.81334473926970696</v>
      </c>
      <c r="AD40" s="401">
        <v>96.511464917387059</v>
      </c>
      <c r="AE40" s="401">
        <v>99.701009705907154</v>
      </c>
      <c r="AF40" s="401">
        <v>0.82904488191307601</v>
      </c>
      <c r="AG40" s="405">
        <v>46.379147999999894</v>
      </c>
      <c r="AH40" s="405">
        <v>743</v>
      </c>
      <c r="AI40" s="401"/>
      <c r="AJ40" s="401">
        <v>-0.9</v>
      </c>
      <c r="AK40" s="401"/>
      <c r="AL40" s="401" t="s">
        <v>463</v>
      </c>
      <c r="AM40" s="401"/>
      <c r="AN40" s="401">
        <v>99.408471447661228</v>
      </c>
      <c r="AO40" s="401">
        <v>0.2588368866248445</v>
      </c>
      <c r="AP40" s="401">
        <v>98.900953435402187</v>
      </c>
      <c r="AQ40" s="401">
        <v>99.915989459920269</v>
      </c>
      <c r="AR40" s="401">
        <v>0.26037709146460691</v>
      </c>
      <c r="AS40" s="405">
        <v>45.714783999999959</v>
      </c>
      <c r="AT40" s="405">
        <v>740</v>
      </c>
      <c r="AU40" s="401"/>
      <c r="AV40" s="401">
        <v>1.3022341360141212</v>
      </c>
      <c r="AW40" s="401"/>
      <c r="AX40" s="401" t="s">
        <v>463</v>
      </c>
      <c r="AY40" s="401"/>
      <c r="AZ40" s="406">
        <v>60.242040236438335</v>
      </c>
      <c r="BA40" s="401"/>
      <c r="BB40" s="401">
        <v>62.288577428168615</v>
      </c>
      <c r="BC40" s="401">
        <v>1.9131527660329439</v>
      </c>
      <c r="BD40" s="401">
        <v>58.537351449153427</v>
      </c>
      <c r="BE40" s="401">
        <v>66.039803407183797</v>
      </c>
      <c r="BF40" s="401">
        <v>3.0714343544596083</v>
      </c>
      <c r="BG40" s="401"/>
      <c r="BH40" s="401">
        <v>2.0465371917302804</v>
      </c>
      <c r="BI40" s="401"/>
      <c r="BJ40" s="401" t="s">
        <v>463</v>
      </c>
      <c r="BK40" s="401"/>
      <c r="BL40" s="401">
        <v>58.257319577958768</v>
      </c>
      <c r="BM40" s="401">
        <v>2.0071315358993433</v>
      </c>
      <c r="BN40" s="401">
        <v>54.321825212603891</v>
      </c>
      <c r="BO40" s="401">
        <v>62.192813943313638</v>
      </c>
      <c r="BP40" s="401">
        <v>3.4452864471621298</v>
      </c>
      <c r="BQ40" s="401"/>
      <c r="BR40" s="401">
        <v>-4.0312578502098475</v>
      </c>
      <c r="BS40" s="401"/>
      <c r="BT40" s="401" t="s">
        <v>463</v>
      </c>
      <c r="BU40" s="401"/>
      <c r="BV40" s="401">
        <v>53.448605141976223</v>
      </c>
      <c r="BW40" s="401">
        <v>2.6994402178140522</v>
      </c>
      <c r="BX40" s="401">
        <v>48.155655508847019</v>
      </c>
      <c r="BY40" s="401">
        <v>58.741554775105428</v>
      </c>
      <c r="BZ40" s="401">
        <v>5.0505344538804966</v>
      </c>
      <c r="CA40" s="401"/>
      <c r="CB40" s="401">
        <v>-4.9000000000000004</v>
      </c>
      <c r="CC40" s="401"/>
      <c r="CD40" s="401" t="s">
        <v>463</v>
      </c>
      <c r="CE40" s="401"/>
      <c r="CF40" s="401">
        <v>62.219298121856703</v>
      </c>
      <c r="CG40" s="401">
        <v>2.3938794601254156</v>
      </c>
      <c r="CH40" s="401">
        <v>57.525465151599597</v>
      </c>
      <c r="CI40" s="401">
        <v>66.913131092113815</v>
      </c>
      <c r="CJ40" s="401">
        <v>3.8474870858186074</v>
      </c>
      <c r="CK40" s="401"/>
      <c r="CL40" s="401">
        <v>8.7706929798804794</v>
      </c>
      <c r="CM40" s="401"/>
      <c r="CN40" s="401" t="s">
        <v>464</v>
      </c>
      <c r="CO40" s="401"/>
      <c r="CP40" s="406">
        <v>93.067299729057567</v>
      </c>
      <c r="CQ40" s="401"/>
      <c r="CR40" s="401">
        <v>95.805043072462112</v>
      </c>
      <c r="CS40" s="401">
        <v>0.79431124759969718</v>
      </c>
      <c r="CT40" s="401">
        <v>94.247592438972745</v>
      </c>
      <c r="CU40" s="401">
        <v>97.362493705951479</v>
      </c>
      <c r="CV40" s="401">
        <v>0.82909126923404242</v>
      </c>
      <c r="CW40" s="401"/>
      <c r="CX40" s="401">
        <v>2.7000000000000028</v>
      </c>
      <c r="CY40" s="401"/>
      <c r="CZ40" s="401" t="s">
        <v>464</v>
      </c>
      <c r="DA40" s="401"/>
      <c r="DB40" s="401">
        <v>90.762581674338364</v>
      </c>
      <c r="DC40" s="401">
        <v>1.4559466563540089</v>
      </c>
      <c r="DD40" s="401">
        <v>87.907826138961326</v>
      </c>
      <c r="DE40" s="401">
        <v>93.617337209715402</v>
      </c>
      <c r="DF40" s="401">
        <v>1.60412653485115</v>
      </c>
      <c r="DG40" s="401"/>
      <c r="DH40" s="401">
        <v>-5.0424613981237485</v>
      </c>
      <c r="DI40" s="401" t="s">
        <v>463</v>
      </c>
      <c r="DJ40" s="401" t="s">
        <v>465</v>
      </c>
      <c r="DK40" s="401"/>
      <c r="DL40" s="401">
        <v>91.33688991119152</v>
      </c>
      <c r="DM40" s="401">
        <v>1.3400036298366163</v>
      </c>
      <c r="DN40" s="401">
        <v>88.709466760965611</v>
      </c>
      <c r="DO40" s="401">
        <v>93.964313061417442</v>
      </c>
      <c r="DP40" s="401">
        <v>1.4671001291367876</v>
      </c>
      <c r="DQ40" s="401"/>
      <c r="DR40" s="401">
        <v>0.5</v>
      </c>
      <c r="DS40" s="401"/>
      <c r="DT40" s="401" t="s">
        <v>463</v>
      </c>
      <c r="DU40" s="401"/>
      <c r="DV40" s="401">
        <v>93.618712558484731</v>
      </c>
      <c r="DW40" s="401">
        <v>1.1086074731382511</v>
      </c>
      <c r="DX40" s="401">
        <v>91.444994794008352</v>
      </c>
      <c r="DY40" s="401">
        <v>95.79243032296111</v>
      </c>
      <c r="DZ40" s="401">
        <v>1.1841729530788951</v>
      </c>
      <c r="EA40" s="401"/>
      <c r="EB40" s="401">
        <v>2.281822647293211</v>
      </c>
      <c r="EC40" s="401"/>
      <c r="ED40" s="401" t="s">
        <v>463</v>
      </c>
      <c r="EE40" s="401"/>
      <c r="EF40" s="406">
        <v>53.75092625172708</v>
      </c>
      <c r="EG40" s="401"/>
      <c r="EH40" s="401">
        <v>53.104031667618933</v>
      </c>
      <c r="EI40" s="401">
        <v>2.1708808978668848</v>
      </c>
      <c r="EJ40" s="401">
        <v>48.847463678899402</v>
      </c>
      <c r="EK40" s="401">
        <v>57.360599656338465</v>
      </c>
      <c r="EL40" s="401">
        <v>4.0879775596974408</v>
      </c>
      <c r="EM40" s="401"/>
      <c r="EN40" s="401">
        <v>-0.69999999999999574</v>
      </c>
      <c r="EO40" s="401"/>
      <c r="EP40" s="401" t="s">
        <v>463</v>
      </c>
      <c r="EQ40" s="401"/>
      <c r="ER40" s="401">
        <v>56.897304002875707</v>
      </c>
      <c r="ES40" s="401">
        <v>2.015292089270984</v>
      </c>
      <c r="ET40" s="401">
        <v>52.945808786934876</v>
      </c>
      <c r="EU40" s="401">
        <v>60.848799218816531</v>
      </c>
      <c r="EV40" s="401">
        <v>3.5419816889199658</v>
      </c>
      <c r="EW40" s="401"/>
      <c r="EX40" s="401">
        <v>3.7932723352567734</v>
      </c>
      <c r="EY40" s="401"/>
      <c r="EZ40" s="401" t="s">
        <v>463</v>
      </c>
      <c r="FA40" s="401"/>
      <c r="FB40" s="401">
        <v>55.194777264778196</v>
      </c>
      <c r="FC40" s="401">
        <v>2.0084415244668681</v>
      </c>
      <c r="FD40" s="401">
        <v>51.256709009020781</v>
      </c>
      <c r="FE40" s="401">
        <v>59.132845520535604</v>
      </c>
      <c r="FF40" s="401">
        <v>3.6388253091991882</v>
      </c>
      <c r="FG40" s="401"/>
      <c r="FH40" s="401">
        <v>-1.7</v>
      </c>
      <c r="FI40" s="401"/>
      <c r="FJ40" s="401" t="s">
        <v>463</v>
      </c>
      <c r="FK40" s="401"/>
      <c r="FL40" s="401">
        <v>55.337501552476255</v>
      </c>
      <c r="FM40" s="401">
        <v>2.3166121084199274</v>
      </c>
      <c r="FN40" s="401">
        <v>50.795171633647094</v>
      </c>
      <c r="FO40" s="401">
        <v>59.879831471305408</v>
      </c>
      <c r="FP40" s="401">
        <v>4.1863330353342691</v>
      </c>
      <c r="FQ40" s="401"/>
      <c r="FR40" s="401">
        <v>0.14272428769805856</v>
      </c>
      <c r="FS40" s="401"/>
      <c r="FT40" s="401" t="s">
        <v>463</v>
      </c>
      <c r="FU40" s="401"/>
      <c r="FV40" s="405">
        <v>40.330732999999995</v>
      </c>
      <c r="FW40" s="405">
        <v>651</v>
      </c>
      <c r="FX40" s="401"/>
    </row>
    <row r="41" spans="1:180" s="69" customFormat="1" ht="13.5" customHeight="1" x14ac:dyDescent="0.25">
      <c r="A41" s="36" t="s">
        <v>99</v>
      </c>
      <c r="B41" s="34">
        <v>98.786736092578536</v>
      </c>
      <c r="C41" s="58"/>
      <c r="D41" s="401">
        <v>95.828563419345997</v>
      </c>
      <c r="E41" s="401">
        <v>1.9189043268063577</v>
      </c>
      <c r="F41" s="401">
        <v>92.066060539772309</v>
      </c>
      <c r="G41" s="401">
        <v>99.591066298919671</v>
      </c>
      <c r="H41" s="401">
        <v>2.0024346169202478</v>
      </c>
      <c r="I41" s="405">
        <v>41.808930000000046</v>
      </c>
      <c r="J41" s="405">
        <v>668</v>
      </c>
      <c r="K41" s="401"/>
      <c r="L41" s="401">
        <v>-2.9581726732325393</v>
      </c>
      <c r="M41" s="401"/>
      <c r="N41" s="401" t="s">
        <v>463</v>
      </c>
      <c r="O41" s="401"/>
      <c r="P41" s="401">
        <v>98.54810583510853</v>
      </c>
      <c r="Q41" s="401">
        <v>0.46393551021404633</v>
      </c>
      <c r="R41" s="401">
        <v>97.638441693183069</v>
      </c>
      <c r="S41" s="401">
        <v>99.457769977034005</v>
      </c>
      <c r="T41" s="401">
        <v>0.4707706011014629</v>
      </c>
      <c r="U41" s="405">
        <v>39.888238000000044</v>
      </c>
      <c r="V41" s="405">
        <v>650</v>
      </c>
      <c r="W41" s="401"/>
      <c r="X41" s="401">
        <v>2.7195424157625325</v>
      </c>
      <c r="Y41" s="401" t="s">
        <v>463</v>
      </c>
      <c r="Z41" s="401" t="s">
        <v>463</v>
      </c>
      <c r="AA41" s="401"/>
      <c r="AB41" s="401">
        <v>99.249237264128183</v>
      </c>
      <c r="AC41" s="401">
        <v>0.31927102321738215</v>
      </c>
      <c r="AD41" s="401">
        <v>98.623223976611982</v>
      </c>
      <c r="AE41" s="401">
        <v>99.875250551644385</v>
      </c>
      <c r="AF41" s="401">
        <v>0.32168612275348618</v>
      </c>
      <c r="AG41" s="405">
        <v>40.114803999999992</v>
      </c>
      <c r="AH41" s="405">
        <v>637</v>
      </c>
      <c r="AI41" s="401"/>
      <c r="AJ41" s="401">
        <v>0.7</v>
      </c>
      <c r="AK41" s="401"/>
      <c r="AL41" s="401" t="s">
        <v>463</v>
      </c>
      <c r="AM41" s="401"/>
      <c r="AN41" s="401">
        <v>98.514105535556837</v>
      </c>
      <c r="AO41" s="401">
        <v>0.5217537902175321</v>
      </c>
      <c r="AP41" s="401">
        <v>97.491069561230574</v>
      </c>
      <c r="AQ41" s="401">
        <v>99.537141509883099</v>
      </c>
      <c r="AR41" s="401">
        <v>0.52962343552844293</v>
      </c>
      <c r="AS41" s="405">
        <v>34.726154000000001</v>
      </c>
      <c r="AT41" s="405">
        <v>607</v>
      </c>
      <c r="AU41" s="401"/>
      <c r="AV41" s="401">
        <v>-0.73513172857134634</v>
      </c>
      <c r="AW41" s="401"/>
      <c r="AX41" s="401" t="s">
        <v>463</v>
      </c>
      <c r="AY41" s="401"/>
      <c r="AZ41" s="406">
        <v>40.736496074742611</v>
      </c>
      <c r="BA41" s="401"/>
      <c r="BB41" s="401">
        <v>46.364456340029406</v>
      </c>
      <c r="BC41" s="401">
        <v>2.4137595398351217</v>
      </c>
      <c r="BD41" s="401">
        <v>41.631662569618442</v>
      </c>
      <c r="BE41" s="401">
        <v>51.09725011044037</v>
      </c>
      <c r="BF41" s="401">
        <v>5.2060559540114095</v>
      </c>
      <c r="BG41" s="401"/>
      <c r="BH41" s="401">
        <v>5.6279602652868022</v>
      </c>
      <c r="BI41" s="401"/>
      <c r="BJ41" s="401" t="s">
        <v>466</v>
      </c>
      <c r="BK41" s="401"/>
      <c r="BL41" s="401">
        <v>51.406069575390553</v>
      </c>
      <c r="BM41" s="401">
        <v>2.6433247131129307</v>
      </c>
      <c r="BN41" s="401">
        <v>46.22315588578126</v>
      </c>
      <c r="BO41" s="401">
        <v>56.588983264999861</v>
      </c>
      <c r="BP41" s="401">
        <v>5.142047884513544</v>
      </c>
      <c r="BQ41" s="401"/>
      <c r="BR41" s="401">
        <v>5.0416132353611474</v>
      </c>
      <c r="BS41" s="401"/>
      <c r="BT41" s="401" t="s">
        <v>463</v>
      </c>
      <c r="BU41" s="401"/>
      <c r="BV41" s="401">
        <v>38.932308592654721</v>
      </c>
      <c r="BW41" s="401">
        <v>2.3426714709305232</v>
      </c>
      <c r="BX41" s="401">
        <v>34.33889621746053</v>
      </c>
      <c r="BY41" s="401">
        <v>43.525720967848919</v>
      </c>
      <c r="BZ41" s="401">
        <v>6.0172940049399219</v>
      </c>
      <c r="CA41" s="401"/>
      <c r="CB41" s="401">
        <v>-12.5</v>
      </c>
      <c r="CC41" s="401"/>
      <c r="CD41" s="401" t="s">
        <v>465</v>
      </c>
      <c r="CE41" s="401"/>
      <c r="CF41" s="401">
        <v>48.111556898275822</v>
      </c>
      <c r="CG41" s="401">
        <v>2.1851237343674788</v>
      </c>
      <c r="CH41" s="401">
        <v>43.827044666432677</v>
      </c>
      <c r="CI41" s="401">
        <v>52.39606913011896</v>
      </c>
      <c r="CJ41" s="401">
        <v>4.5417855401927083</v>
      </c>
      <c r="CK41" s="401"/>
      <c r="CL41" s="401">
        <v>9.1792483056211012</v>
      </c>
      <c r="CM41" s="401"/>
      <c r="CN41" s="401" t="s">
        <v>465</v>
      </c>
      <c r="CO41" s="401"/>
      <c r="CP41" s="406">
        <v>90.205710969336195</v>
      </c>
      <c r="CQ41" s="401"/>
      <c r="CR41" s="401">
        <v>94.428640767041344</v>
      </c>
      <c r="CS41" s="401">
        <v>0.80869913104134306</v>
      </c>
      <c r="CT41" s="401">
        <v>92.84297900315633</v>
      </c>
      <c r="CU41" s="401">
        <v>96.014302530926372</v>
      </c>
      <c r="CV41" s="401">
        <v>0.85641297436064046</v>
      </c>
      <c r="CW41" s="401"/>
      <c r="CX41" s="401">
        <v>4.2000000000000028</v>
      </c>
      <c r="CY41" s="401"/>
      <c r="CZ41" s="401" t="s">
        <v>465</v>
      </c>
      <c r="DA41" s="401"/>
      <c r="DB41" s="401">
        <v>90.499418772849637</v>
      </c>
      <c r="DC41" s="401">
        <v>1.2546993501778936</v>
      </c>
      <c r="DD41" s="401">
        <v>88.039260016673751</v>
      </c>
      <c r="DE41" s="401">
        <v>92.959577529025523</v>
      </c>
      <c r="DF41" s="401">
        <v>1.3864170258674753</v>
      </c>
      <c r="DG41" s="401"/>
      <c r="DH41" s="401">
        <v>-3.9292219941917068</v>
      </c>
      <c r="DI41" s="401" t="s">
        <v>463</v>
      </c>
      <c r="DJ41" s="401" t="s">
        <v>465</v>
      </c>
      <c r="DK41" s="401"/>
      <c r="DL41" s="401">
        <v>89.98412461449891</v>
      </c>
      <c r="DM41" s="401">
        <v>1.4856179811690229</v>
      </c>
      <c r="DN41" s="401">
        <v>87.071186925970935</v>
      </c>
      <c r="DO41" s="401">
        <v>92.8970623030269</v>
      </c>
      <c r="DP41" s="401">
        <v>1.6509778669666013</v>
      </c>
      <c r="DQ41" s="401"/>
      <c r="DR41" s="401">
        <v>-0.5</v>
      </c>
      <c r="DS41" s="401"/>
      <c r="DT41" s="401" t="s">
        <v>463</v>
      </c>
      <c r="DU41" s="401"/>
      <c r="DV41" s="401">
        <v>92.149951379279699</v>
      </c>
      <c r="DW41" s="401">
        <v>1.1555607873485463</v>
      </c>
      <c r="DX41" s="401">
        <v>89.884169240646585</v>
      </c>
      <c r="DY41" s="401">
        <v>94.415733517912827</v>
      </c>
      <c r="DZ41" s="401">
        <v>1.2540004308763844</v>
      </c>
      <c r="EA41" s="401"/>
      <c r="EB41" s="401">
        <v>2.1658267647807889</v>
      </c>
      <c r="EC41" s="401"/>
      <c r="ED41" s="401" t="s">
        <v>463</v>
      </c>
      <c r="EE41" s="401"/>
      <c r="EF41" s="406">
        <v>66.106864043530109</v>
      </c>
      <c r="EG41" s="401"/>
      <c r="EH41" s="401">
        <v>61.260866084937064</v>
      </c>
      <c r="EI41" s="401">
        <v>2.1490310237573342</v>
      </c>
      <c r="EJ41" s="401">
        <v>57.047140370422277</v>
      </c>
      <c r="EK41" s="401">
        <v>65.474591799451844</v>
      </c>
      <c r="EL41" s="401">
        <v>3.5079997412667039</v>
      </c>
      <c r="EM41" s="401"/>
      <c r="EN41" s="401">
        <v>-4.7999999999999972</v>
      </c>
      <c r="EO41" s="401"/>
      <c r="EP41" s="401" t="s">
        <v>466</v>
      </c>
      <c r="EQ41" s="401"/>
      <c r="ER41" s="401">
        <v>58.4399515123649</v>
      </c>
      <c r="ES41" s="401">
        <v>2.2519785758384145</v>
      </c>
      <c r="ET41" s="401">
        <v>54.024371946404429</v>
      </c>
      <c r="EU41" s="401">
        <v>62.855531078325363</v>
      </c>
      <c r="EV41" s="401">
        <v>3.8534915200296394</v>
      </c>
      <c r="EW41" s="401"/>
      <c r="EX41" s="401">
        <v>-2.820914572572164</v>
      </c>
      <c r="EY41" s="401"/>
      <c r="EZ41" s="401" t="s">
        <v>463</v>
      </c>
      <c r="FA41" s="401"/>
      <c r="FB41" s="401">
        <v>56.447085120925585</v>
      </c>
      <c r="FC41" s="401">
        <v>2.2924967609014542</v>
      </c>
      <c r="FD41" s="401">
        <v>51.95205322153825</v>
      </c>
      <c r="FE41" s="401">
        <v>60.942117020312928</v>
      </c>
      <c r="FF41" s="401">
        <v>4.0613200061443013</v>
      </c>
      <c r="FG41" s="401"/>
      <c r="FH41" s="401">
        <v>-2</v>
      </c>
      <c r="FI41" s="401"/>
      <c r="FJ41" s="401" t="s">
        <v>463</v>
      </c>
      <c r="FK41" s="401"/>
      <c r="FL41" s="401">
        <v>51.909731502584592</v>
      </c>
      <c r="FM41" s="401">
        <v>2.2416418014032011</v>
      </c>
      <c r="FN41" s="401">
        <v>47.514400672359066</v>
      </c>
      <c r="FO41" s="401">
        <v>56.30506233281011</v>
      </c>
      <c r="FP41" s="401">
        <v>4.3183459758245712</v>
      </c>
      <c r="FQ41" s="401"/>
      <c r="FR41" s="401">
        <v>-4.5373536183409939</v>
      </c>
      <c r="FS41" s="401"/>
      <c r="FT41" s="401" t="s">
        <v>463</v>
      </c>
      <c r="FU41" s="401"/>
      <c r="FV41" s="405">
        <v>30.998101000000023</v>
      </c>
      <c r="FW41" s="405">
        <v>543</v>
      </c>
      <c r="FX41" s="401"/>
    </row>
    <row r="42" spans="1:180" s="69" customFormat="1" ht="13.5" customHeight="1" x14ac:dyDescent="0.25">
      <c r="A42" s="36" t="s">
        <v>100</v>
      </c>
      <c r="B42" s="34">
        <v>99.27195116559696</v>
      </c>
      <c r="C42" s="58"/>
      <c r="D42" s="401">
        <v>99.330134303166119</v>
      </c>
      <c r="E42" s="401">
        <v>0.30210324748373624</v>
      </c>
      <c r="F42" s="401">
        <v>98.737783594114418</v>
      </c>
      <c r="G42" s="401">
        <v>99.92248501221782</v>
      </c>
      <c r="H42" s="401">
        <v>0.30414058090537266</v>
      </c>
      <c r="I42" s="405">
        <v>82.387261000000066</v>
      </c>
      <c r="J42" s="405">
        <v>735</v>
      </c>
      <c r="K42" s="401"/>
      <c r="L42" s="401">
        <v>5.8183137569159271E-2</v>
      </c>
      <c r="M42" s="401"/>
      <c r="N42" s="401" t="s">
        <v>463</v>
      </c>
      <c r="O42" s="401"/>
      <c r="P42" s="401">
        <v>99.375952007419258</v>
      </c>
      <c r="Q42" s="401">
        <v>0.31306773516915803</v>
      </c>
      <c r="R42" s="401">
        <v>98.762102697747295</v>
      </c>
      <c r="S42" s="401">
        <v>99.989801317091221</v>
      </c>
      <c r="T42" s="401">
        <v>0.31503369662892378</v>
      </c>
      <c r="U42" s="405">
        <v>77.760686000000106</v>
      </c>
      <c r="V42" s="405">
        <v>718</v>
      </c>
      <c r="W42" s="401"/>
      <c r="X42" s="401">
        <v>4.5817704253138913E-2</v>
      </c>
      <c r="Y42" s="401" t="s">
        <v>463</v>
      </c>
      <c r="Z42" s="401" t="s">
        <v>463</v>
      </c>
      <c r="AA42" s="401"/>
      <c r="AB42" s="401">
        <v>99.118336761537563</v>
      </c>
      <c r="AC42" s="401">
        <v>0.2954823000890921</v>
      </c>
      <c r="AD42" s="401">
        <v>98.538967408761451</v>
      </c>
      <c r="AE42" s="401">
        <v>99.697706114313675</v>
      </c>
      <c r="AF42" s="401">
        <v>0.29811063194086274</v>
      </c>
      <c r="AG42" s="405">
        <v>70.497551999999956</v>
      </c>
      <c r="AH42" s="405">
        <v>727</v>
      </c>
      <c r="AI42" s="401"/>
      <c r="AJ42" s="401">
        <v>-0.3</v>
      </c>
      <c r="AK42" s="401"/>
      <c r="AL42" s="401" t="s">
        <v>463</v>
      </c>
      <c r="AM42" s="401"/>
      <c r="AN42" s="401">
        <v>99.035814259734522</v>
      </c>
      <c r="AO42" s="401">
        <v>0.39050527060215623</v>
      </c>
      <c r="AP42" s="401">
        <v>98.270125639008924</v>
      </c>
      <c r="AQ42" s="401">
        <v>99.80150288046012</v>
      </c>
      <c r="AR42" s="401">
        <v>0.3943071236613499</v>
      </c>
      <c r="AS42" s="405">
        <v>54.573821000000073</v>
      </c>
      <c r="AT42" s="405">
        <v>555</v>
      </c>
      <c r="AU42" s="401"/>
      <c r="AV42" s="401">
        <v>-8.2522501803040882E-2</v>
      </c>
      <c r="AW42" s="401"/>
      <c r="AX42" s="401" t="s">
        <v>463</v>
      </c>
      <c r="AY42" s="401"/>
      <c r="AZ42" s="406">
        <v>59.311552054332481</v>
      </c>
      <c r="BA42" s="401"/>
      <c r="BB42" s="401">
        <v>69.003544968421281</v>
      </c>
      <c r="BC42" s="401">
        <v>2.3560108392635932</v>
      </c>
      <c r="BD42" s="401">
        <v>64.383982315610751</v>
      </c>
      <c r="BE42" s="401">
        <v>73.62310762123181</v>
      </c>
      <c r="BF42" s="401">
        <v>3.414333046717811</v>
      </c>
      <c r="BG42" s="401"/>
      <c r="BH42" s="401">
        <v>9.6919929140888001</v>
      </c>
      <c r="BI42" s="401"/>
      <c r="BJ42" s="401" t="s">
        <v>465</v>
      </c>
      <c r="BK42" s="401"/>
      <c r="BL42" s="401">
        <v>74.678865219824814</v>
      </c>
      <c r="BM42" s="401">
        <v>2.1221567479647074</v>
      </c>
      <c r="BN42" s="401">
        <v>70.517834527696934</v>
      </c>
      <c r="BO42" s="401">
        <v>78.839895911952709</v>
      </c>
      <c r="BP42" s="401">
        <v>2.8417099559800802</v>
      </c>
      <c r="BQ42" s="401"/>
      <c r="BR42" s="401">
        <v>5.6753202514035337</v>
      </c>
      <c r="BS42" s="401"/>
      <c r="BT42" s="401" t="s">
        <v>466</v>
      </c>
      <c r="BU42" s="401"/>
      <c r="BV42" s="401">
        <v>64.419686486881588</v>
      </c>
      <c r="BW42" s="401">
        <v>1.9945908549651641</v>
      </c>
      <c r="BX42" s="401">
        <v>60.508776045390213</v>
      </c>
      <c r="BY42" s="401">
        <v>68.33059692837297</v>
      </c>
      <c r="BZ42" s="401">
        <v>3.0962442752206538</v>
      </c>
      <c r="CA42" s="401"/>
      <c r="CB42" s="401">
        <v>-10.3</v>
      </c>
      <c r="CC42" s="401"/>
      <c r="CD42" s="401" t="s">
        <v>465</v>
      </c>
      <c r="CE42" s="401"/>
      <c r="CF42" s="401">
        <v>58.467660793157727</v>
      </c>
      <c r="CG42" s="401">
        <v>2.3974191621840713</v>
      </c>
      <c r="CH42" s="401">
        <v>53.766887302083035</v>
      </c>
      <c r="CI42" s="401">
        <v>63.168434284232418</v>
      </c>
      <c r="CJ42" s="401">
        <v>4.1004191542149631</v>
      </c>
      <c r="CK42" s="401"/>
      <c r="CL42" s="401">
        <v>-5.9520256937238614</v>
      </c>
      <c r="CM42" s="401"/>
      <c r="CN42" s="401" t="s">
        <v>466</v>
      </c>
      <c r="CO42" s="401"/>
      <c r="CP42" s="406">
        <v>92.77485423953145</v>
      </c>
      <c r="CQ42" s="401"/>
      <c r="CR42" s="401">
        <v>92.151086782296318</v>
      </c>
      <c r="CS42" s="401">
        <v>1.0648067690705916</v>
      </c>
      <c r="CT42" s="401">
        <v>90.063260401838818</v>
      </c>
      <c r="CU42" s="401">
        <v>94.238913162753818</v>
      </c>
      <c r="CV42" s="401">
        <v>1.1555010431794037</v>
      </c>
      <c r="CW42" s="401"/>
      <c r="CX42" s="401">
        <v>-0.59999999999999432</v>
      </c>
      <c r="CY42" s="401"/>
      <c r="CZ42" s="401" t="s">
        <v>463</v>
      </c>
      <c r="DA42" s="401"/>
      <c r="DB42" s="401">
        <v>95.647036389372744</v>
      </c>
      <c r="DC42" s="401">
        <v>0.76563003655800432</v>
      </c>
      <c r="DD42" s="401">
        <v>94.145823020478929</v>
      </c>
      <c r="DE42" s="401">
        <v>97.148249758266559</v>
      </c>
      <c r="DF42" s="401">
        <v>0.80047439571590617</v>
      </c>
      <c r="DG42" s="401"/>
      <c r="DH42" s="401">
        <v>3.495949607076426</v>
      </c>
      <c r="DI42" s="401" t="s">
        <v>463</v>
      </c>
      <c r="DJ42" s="401" t="s">
        <v>465</v>
      </c>
      <c r="DK42" s="401"/>
      <c r="DL42" s="401">
        <v>93.885005682281474</v>
      </c>
      <c r="DM42" s="401">
        <v>0.94034296397249928</v>
      </c>
      <c r="DN42" s="401">
        <v>92.041220473285705</v>
      </c>
      <c r="DO42" s="401">
        <v>95.728790891277242</v>
      </c>
      <c r="DP42" s="401">
        <v>1.001590144388697</v>
      </c>
      <c r="DQ42" s="401"/>
      <c r="DR42" s="401">
        <v>-1.7</v>
      </c>
      <c r="DS42" s="401"/>
      <c r="DT42" s="401" t="s">
        <v>463</v>
      </c>
      <c r="DU42" s="401"/>
      <c r="DV42" s="401">
        <v>93.545759603410758</v>
      </c>
      <c r="DW42" s="401">
        <v>1.1563472268360202</v>
      </c>
      <c r="DX42" s="401">
        <v>91.278435442442387</v>
      </c>
      <c r="DY42" s="401">
        <v>95.813083764379144</v>
      </c>
      <c r="DZ42" s="401">
        <v>1.2361300306271272</v>
      </c>
      <c r="EA42" s="401"/>
      <c r="EB42" s="401">
        <v>-0.33924607887071545</v>
      </c>
      <c r="EC42" s="401"/>
      <c r="ED42" s="401" t="s">
        <v>463</v>
      </c>
      <c r="EE42" s="401"/>
      <c r="EF42" s="406">
        <v>35.402034478985179</v>
      </c>
      <c r="EG42" s="401"/>
      <c r="EH42" s="401">
        <v>34.428067389741216</v>
      </c>
      <c r="EI42" s="401">
        <v>2.229906458828617</v>
      </c>
      <c r="EJ42" s="401">
        <v>30.055764671607093</v>
      </c>
      <c r="EK42" s="401">
        <v>38.800370107875331</v>
      </c>
      <c r="EL42" s="401">
        <v>6.4770015510457579</v>
      </c>
      <c r="EM42" s="401"/>
      <c r="EN42" s="401">
        <v>-1</v>
      </c>
      <c r="EO42" s="401"/>
      <c r="EP42" s="401" t="s">
        <v>463</v>
      </c>
      <c r="EQ42" s="401"/>
      <c r="ER42" s="401">
        <v>28.244125519424458</v>
      </c>
      <c r="ES42" s="401">
        <v>2.2054134001043333</v>
      </c>
      <c r="ET42" s="401">
        <v>23.919848881770143</v>
      </c>
      <c r="EU42" s="401">
        <v>32.568402157078765</v>
      </c>
      <c r="EV42" s="401">
        <v>7.8083968242797761</v>
      </c>
      <c r="EW42" s="401"/>
      <c r="EX42" s="401">
        <v>-6.1839418703167581</v>
      </c>
      <c r="EY42" s="401"/>
      <c r="EZ42" s="401" t="s">
        <v>464</v>
      </c>
      <c r="FA42" s="401"/>
      <c r="FB42" s="401">
        <v>36.969234488731139</v>
      </c>
      <c r="FC42" s="401">
        <v>2.1622737561142169</v>
      </c>
      <c r="FD42" s="401">
        <v>32.72953841818159</v>
      </c>
      <c r="FE42" s="401">
        <v>41.208930559280688</v>
      </c>
      <c r="FF42" s="401">
        <v>5.8488464422310811</v>
      </c>
      <c r="FG42" s="401"/>
      <c r="FH42" s="401">
        <v>8.8000000000000007</v>
      </c>
      <c r="FI42" s="401"/>
      <c r="FJ42" s="401" t="s">
        <v>465</v>
      </c>
      <c r="FK42" s="401"/>
      <c r="FL42" s="401">
        <v>33.686686090207694</v>
      </c>
      <c r="FM42" s="401">
        <v>2.3264227558917465</v>
      </c>
      <c r="FN42" s="401">
        <v>29.125119805751176</v>
      </c>
      <c r="FO42" s="401">
        <v>38.248252374664219</v>
      </c>
      <c r="FP42" s="401">
        <v>6.9060600073926812</v>
      </c>
      <c r="FQ42" s="401"/>
      <c r="FR42" s="401">
        <v>-3.2825483985234456</v>
      </c>
      <c r="FS42" s="401"/>
      <c r="FT42" s="401" t="s">
        <v>463</v>
      </c>
      <c r="FU42" s="401"/>
      <c r="FV42" s="405">
        <v>50.150828000000068</v>
      </c>
      <c r="FW42" s="405">
        <v>510</v>
      </c>
      <c r="FX42" s="401"/>
    </row>
    <row r="43" spans="1:180" s="69" customFormat="1" ht="13.5" customHeight="1" x14ac:dyDescent="0.25">
      <c r="A43" s="36" t="s">
        <v>101</v>
      </c>
      <c r="B43" s="34">
        <v>98.235918818873287</v>
      </c>
      <c r="C43" s="58"/>
      <c r="D43" s="401">
        <v>98.021937855785424</v>
      </c>
      <c r="E43" s="401">
        <v>0.7263813296504148</v>
      </c>
      <c r="F43" s="401">
        <v>96.597681416160412</v>
      </c>
      <c r="G43" s="401">
        <v>99.446194295410422</v>
      </c>
      <c r="H43" s="401">
        <v>0.74103955251231801</v>
      </c>
      <c r="I43" s="405">
        <v>761.80736000000252</v>
      </c>
      <c r="J43" s="405">
        <v>841</v>
      </c>
      <c r="K43" s="401"/>
      <c r="L43" s="401">
        <v>-0.21398096308784886</v>
      </c>
      <c r="M43" s="401"/>
      <c r="N43" s="401" t="s">
        <v>463</v>
      </c>
      <c r="O43" s="401"/>
      <c r="P43" s="401">
        <v>95.963705964008952</v>
      </c>
      <c r="Q43" s="401">
        <v>1.3753184689663995</v>
      </c>
      <c r="R43" s="401">
        <v>93.267042597220424</v>
      </c>
      <c r="S43" s="401">
        <v>98.660369330797479</v>
      </c>
      <c r="T43" s="401">
        <v>1.4331652317410613</v>
      </c>
      <c r="U43" s="405">
        <v>703.17282999999895</v>
      </c>
      <c r="V43" s="405">
        <v>853</v>
      </c>
      <c r="W43" s="401"/>
      <c r="X43" s="401">
        <v>-2.0582318917764724</v>
      </c>
      <c r="Y43" s="401" t="s">
        <v>463</v>
      </c>
      <c r="Z43" s="401" t="s">
        <v>463</v>
      </c>
      <c r="AA43" s="401"/>
      <c r="AB43" s="401">
        <v>97.526245080913469</v>
      </c>
      <c r="AC43" s="401">
        <v>0.78048481957291127</v>
      </c>
      <c r="AD43" s="401">
        <v>95.995903044753632</v>
      </c>
      <c r="AE43" s="401">
        <v>99.05658711707332</v>
      </c>
      <c r="AF43" s="401">
        <v>0.80028183072707804</v>
      </c>
      <c r="AG43" s="405">
        <v>575.63863300000128</v>
      </c>
      <c r="AH43" s="405">
        <v>836</v>
      </c>
      <c r="AI43" s="401"/>
      <c r="AJ43" s="401">
        <v>1.5</v>
      </c>
      <c r="AK43" s="401"/>
      <c r="AL43" s="401" t="s">
        <v>463</v>
      </c>
      <c r="AM43" s="401"/>
      <c r="AN43" s="401">
        <v>96.554543572184954</v>
      </c>
      <c r="AO43" s="401">
        <v>1.4566159548200026</v>
      </c>
      <c r="AP43" s="401">
        <v>93.698463653844243</v>
      </c>
      <c r="AQ43" s="401">
        <v>99.41062349052568</v>
      </c>
      <c r="AR43" s="401">
        <v>1.5085939003284965</v>
      </c>
      <c r="AS43" s="405">
        <v>510.06075300000055</v>
      </c>
      <c r="AT43" s="405">
        <v>819</v>
      </c>
      <c r="AU43" s="401"/>
      <c r="AV43" s="401">
        <v>-0.9717015087285148</v>
      </c>
      <c r="AW43" s="401"/>
      <c r="AX43" s="401" t="s">
        <v>463</v>
      </c>
      <c r="AY43" s="401"/>
      <c r="AZ43" s="406">
        <v>31.893988198266975</v>
      </c>
      <c r="BA43" s="401"/>
      <c r="BB43" s="401">
        <v>30.451836043167095</v>
      </c>
      <c r="BC43" s="401">
        <v>1.990963838285877</v>
      </c>
      <c r="BD43" s="401">
        <v>26.548041528657766</v>
      </c>
      <c r="BE43" s="401">
        <v>34.355630557676427</v>
      </c>
      <c r="BF43" s="401">
        <v>6.5380748650543756</v>
      </c>
      <c r="BG43" s="401"/>
      <c r="BH43" s="401">
        <v>-1.4421521550998797</v>
      </c>
      <c r="BI43" s="401"/>
      <c r="BJ43" s="401" t="s">
        <v>463</v>
      </c>
      <c r="BK43" s="401"/>
      <c r="BL43" s="401">
        <v>38.615221066617003</v>
      </c>
      <c r="BM43" s="401">
        <v>1.7750395720136016</v>
      </c>
      <c r="BN43" s="401">
        <v>35.134802315281213</v>
      </c>
      <c r="BO43" s="401">
        <v>42.095639817952787</v>
      </c>
      <c r="BP43" s="401">
        <v>4.596735491819131</v>
      </c>
      <c r="BQ43" s="401"/>
      <c r="BR43" s="401">
        <v>8.1633850234499086</v>
      </c>
      <c r="BS43" s="401"/>
      <c r="BT43" s="401" t="s">
        <v>465</v>
      </c>
      <c r="BU43" s="401"/>
      <c r="BV43" s="401">
        <v>41.935896267683404</v>
      </c>
      <c r="BW43" s="401">
        <v>2.3720212257544291</v>
      </c>
      <c r="BX43" s="401">
        <v>37.284936119064753</v>
      </c>
      <c r="BY43" s="401">
        <v>46.586856416302055</v>
      </c>
      <c r="BZ43" s="401">
        <v>5.6563026830604635</v>
      </c>
      <c r="CA43" s="401"/>
      <c r="CB43" s="401">
        <v>3.3</v>
      </c>
      <c r="CC43" s="401"/>
      <c r="CD43" s="401" t="s">
        <v>463</v>
      </c>
      <c r="CE43" s="401"/>
      <c r="CF43" s="401">
        <v>31.917437969571921</v>
      </c>
      <c r="CG43" s="401">
        <v>1.981569826789211</v>
      </c>
      <c r="CH43" s="401">
        <v>28.032046937659828</v>
      </c>
      <c r="CI43" s="401">
        <v>35.802829001484014</v>
      </c>
      <c r="CJ43" s="401">
        <v>6.2084238361434751</v>
      </c>
      <c r="CK43" s="401"/>
      <c r="CL43" s="401">
        <v>-10.018458298111483</v>
      </c>
      <c r="CM43" s="401"/>
      <c r="CN43" s="401" t="s">
        <v>465</v>
      </c>
      <c r="CO43" s="401"/>
      <c r="CP43" s="406">
        <v>92.353645550055376</v>
      </c>
      <c r="CQ43" s="401"/>
      <c r="CR43" s="401">
        <v>91.876908345999738</v>
      </c>
      <c r="CS43" s="401">
        <v>1.0046834790170176</v>
      </c>
      <c r="CT43" s="401">
        <v>89.906969073982879</v>
      </c>
      <c r="CU43" s="401">
        <v>93.846847618016611</v>
      </c>
      <c r="CV43" s="401">
        <v>1.093510324959428</v>
      </c>
      <c r="CW43" s="401"/>
      <c r="CX43" s="401">
        <v>-0.5</v>
      </c>
      <c r="CY43" s="401"/>
      <c r="CZ43" s="401" t="s">
        <v>463</v>
      </c>
      <c r="DA43" s="401"/>
      <c r="DB43" s="401">
        <v>91.908783709322122</v>
      </c>
      <c r="DC43" s="401">
        <v>0.97492808553732557</v>
      </c>
      <c r="DD43" s="401">
        <v>89.997188022326355</v>
      </c>
      <c r="DE43" s="401">
        <v>93.820379396317875</v>
      </c>
      <c r="DF43" s="401">
        <v>1.0607561608264875</v>
      </c>
      <c r="DG43" s="401"/>
      <c r="DH43" s="401">
        <v>3.1875363322384942E-2</v>
      </c>
      <c r="DI43" s="401" t="s">
        <v>463</v>
      </c>
      <c r="DJ43" s="401" t="s">
        <v>463</v>
      </c>
      <c r="DK43" s="401"/>
      <c r="DL43" s="401">
        <v>92.228636295965799</v>
      </c>
      <c r="DM43" s="401">
        <v>1.0913387222275426</v>
      </c>
      <c r="DN43" s="401">
        <v>90.088784910736166</v>
      </c>
      <c r="DO43" s="401">
        <v>94.368487681195418</v>
      </c>
      <c r="DP43" s="401">
        <v>1.1832970388127479</v>
      </c>
      <c r="DQ43" s="401"/>
      <c r="DR43" s="401">
        <v>0.3</v>
      </c>
      <c r="DS43" s="401"/>
      <c r="DT43" s="401" t="s">
        <v>463</v>
      </c>
      <c r="DU43" s="401"/>
      <c r="DV43" s="401">
        <v>91.910305710219689</v>
      </c>
      <c r="DW43" s="401">
        <v>0.8865940117930724</v>
      </c>
      <c r="DX43" s="401">
        <v>90.171903976504652</v>
      </c>
      <c r="DY43" s="401">
        <v>93.648707443934725</v>
      </c>
      <c r="DZ43" s="401">
        <v>0.96462959723839781</v>
      </c>
      <c r="EA43" s="401"/>
      <c r="EB43" s="401">
        <v>-0.31833058574611073</v>
      </c>
      <c r="EC43" s="401"/>
      <c r="ED43" s="401" t="s">
        <v>463</v>
      </c>
      <c r="EE43" s="401"/>
      <c r="EF43" s="406">
        <v>51.093932005549881</v>
      </c>
      <c r="EG43" s="401"/>
      <c r="EH43" s="401">
        <v>58.52618410241984</v>
      </c>
      <c r="EI43" s="401">
        <v>2.0698838383654343</v>
      </c>
      <c r="EJ43" s="401">
        <v>54.467646715402637</v>
      </c>
      <c r="EK43" s="401">
        <v>62.584721489437044</v>
      </c>
      <c r="EL43" s="401">
        <v>3.5366799836858873</v>
      </c>
      <c r="EM43" s="401"/>
      <c r="EN43" s="401">
        <v>7.3999999999999986</v>
      </c>
      <c r="EO43" s="401"/>
      <c r="EP43" s="401" t="s">
        <v>465</v>
      </c>
      <c r="EQ43" s="401"/>
      <c r="ER43" s="401">
        <v>55.316788717979392</v>
      </c>
      <c r="ES43" s="401">
        <v>2.0056505801417304</v>
      </c>
      <c r="ET43" s="401">
        <v>51.38419814489481</v>
      </c>
      <c r="EU43" s="401">
        <v>59.249379291063974</v>
      </c>
      <c r="EV43" s="401">
        <v>3.6257538201776378</v>
      </c>
      <c r="EW43" s="401"/>
      <c r="EX43" s="401">
        <v>-3.2093953844404481</v>
      </c>
      <c r="EY43" s="401"/>
      <c r="EZ43" s="401" t="s">
        <v>463</v>
      </c>
      <c r="FA43" s="401"/>
      <c r="FB43" s="401">
        <v>50.70298635773581</v>
      </c>
      <c r="FC43" s="401">
        <v>2.4547423557220909</v>
      </c>
      <c r="FD43" s="401">
        <v>45.889830072442237</v>
      </c>
      <c r="FE43" s="401">
        <v>55.51614264302939</v>
      </c>
      <c r="FF43" s="401">
        <v>4.8414157272761269</v>
      </c>
      <c r="FG43" s="401"/>
      <c r="FH43" s="401">
        <v>-4.5999999999999996</v>
      </c>
      <c r="FI43" s="401"/>
      <c r="FJ43" s="401" t="s">
        <v>463</v>
      </c>
      <c r="FK43" s="401"/>
      <c r="FL43" s="401">
        <v>50.230677688866976</v>
      </c>
      <c r="FM43" s="401">
        <v>2.4148751990497286</v>
      </c>
      <c r="FN43" s="401">
        <v>45.495677026903003</v>
      </c>
      <c r="FO43" s="401">
        <v>54.965678350830949</v>
      </c>
      <c r="FP43" s="401">
        <v>4.8075704134586195</v>
      </c>
      <c r="FQ43" s="401"/>
      <c r="FR43" s="401">
        <v>-0.47230866886883405</v>
      </c>
      <c r="FS43" s="401"/>
      <c r="FT43" s="401" t="s">
        <v>463</v>
      </c>
      <c r="FU43" s="401"/>
      <c r="FV43" s="405">
        <v>439.75405900000055</v>
      </c>
      <c r="FW43" s="405">
        <v>718</v>
      </c>
      <c r="FX43" s="401"/>
    </row>
    <row r="44" spans="1:180" s="69" customFormat="1" ht="12.75" customHeight="1" x14ac:dyDescent="0.25">
      <c r="A44" s="36" t="s">
        <v>102</v>
      </c>
      <c r="B44" s="34">
        <v>98.919347238344713</v>
      </c>
      <c r="C44" s="58"/>
      <c r="D44" s="401">
        <v>99.18314671285043</v>
      </c>
      <c r="E44" s="401">
        <v>0.36917272220603697</v>
      </c>
      <c r="F44" s="401">
        <v>98.459289139048394</v>
      </c>
      <c r="G44" s="401">
        <v>99.907004286652466</v>
      </c>
      <c r="H44" s="401">
        <v>0.37221315761925305</v>
      </c>
      <c r="I44" s="405">
        <v>301.10878400000058</v>
      </c>
      <c r="J44" s="405">
        <v>624</v>
      </c>
      <c r="K44" s="401"/>
      <c r="L44" s="401">
        <v>0.26379947450571706</v>
      </c>
      <c r="M44" s="401"/>
      <c r="N44" s="401" t="s">
        <v>463</v>
      </c>
      <c r="O44" s="401"/>
      <c r="P44" s="401">
        <v>99.628256846127229</v>
      </c>
      <c r="Q44" s="401">
        <v>0.26465187996910861</v>
      </c>
      <c r="R44" s="401">
        <v>99.109339194857142</v>
      </c>
      <c r="S44" s="401">
        <v>100</v>
      </c>
      <c r="T44" s="401">
        <v>0.26563937616398858</v>
      </c>
      <c r="U44" s="405">
        <v>262.09036800000001</v>
      </c>
      <c r="V44" s="405">
        <v>582</v>
      </c>
      <c r="W44" s="401"/>
      <c r="X44" s="401">
        <v>0.44511013327679905</v>
      </c>
      <c r="Y44" s="401" t="s">
        <v>463</v>
      </c>
      <c r="Z44" s="401" t="s">
        <v>463</v>
      </c>
      <c r="AA44" s="401"/>
      <c r="AB44" s="401">
        <v>99.772747961811405</v>
      </c>
      <c r="AC44" s="401">
        <v>0.22647675584758389</v>
      </c>
      <c r="AD44" s="401">
        <v>99.328681798069326</v>
      </c>
      <c r="AE44" s="401">
        <v>100</v>
      </c>
      <c r="AF44" s="401">
        <v>0.22699260116025791</v>
      </c>
      <c r="AG44" s="405">
        <v>248.56102699999923</v>
      </c>
      <c r="AH44" s="405">
        <v>551</v>
      </c>
      <c r="AI44" s="401"/>
      <c r="AJ44" s="401">
        <v>0.2</v>
      </c>
      <c r="AK44" s="401"/>
      <c r="AL44" s="401" t="s">
        <v>463</v>
      </c>
      <c r="AM44" s="401"/>
      <c r="AN44" s="401">
        <v>97.932314349888671</v>
      </c>
      <c r="AO44" s="401">
        <v>1.3721503606666248</v>
      </c>
      <c r="AP44" s="401">
        <v>95.241851515758725</v>
      </c>
      <c r="AQ44" s="401">
        <v>100</v>
      </c>
      <c r="AR44" s="401">
        <v>1.4011211414490428</v>
      </c>
      <c r="AS44" s="405">
        <v>232.42444999999958</v>
      </c>
      <c r="AT44" s="405">
        <v>474</v>
      </c>
      <c r="AU44" s="401"/>
      <c r="AV44" s="401">
        <v>-1.8404336119227338</v>
      </c>
      <c r="AW44" s="401"/>
      <c r="AX44" s="401" t="s">
        <v>463</v>
      </c>
      <c r="AY44" s="401"/>
      <c r="AZ44" s="406">
        <v>71.441716069307631</v>
      </c>
      <c r="BA44" s="401"/>
      <c r="BB44" s="401">
        <v>60.930464131900408</v>
      </c>
      <c r="BC44" s="401">
        <v>2.6760599706840136</v>
      </c>
      <c r="BD44" s="401">
        <v>55.683363188546039</v>
      </c>
      <c r="BE44" s="401">
        <v>66.177565075254776</v>
      </c>
      <c r="BF44" s="401">
        <v>4.3919901297501367</v>
      </c>
      <c r="BG44" s="401"/>
      <c r="BH44" s="401">
        <v>-10.511251937407224</v>
      </c>
      <c r="BI44" s="401"/>
      <c r="BJ44" s="401" t="s">
        <v>465</v>
      </c>
      <c r="BK44" s="401"/>
      <c r="BL44" s="401">
        <v>80.0059676915902</v>
      </c>
      <c r="BM44" s="401">
        <v>2.1523195241470323</v>
      </c>
      <c r="BN44" s="401">
        <v>75.785795167656161</v>
      </c>
      <c r="BO44" s="401">
        <v>84.226140215524254</v>
      </c>
      <c r="BP44" s="401">
        <v>2.6901987267298222</v>
      </c>
      <c r="BQ44" s="401"/>
      <c r="BR44" s="401">
        <v>19.075503559689793</v>
      </c>
      <c r="BS44" s="401"/>
      <c r="BT44" s="401" t="s">
        <v>465</v>
      </c>
      <c r="BU44" s="401"/>
      <c r="BV44" s="401">
        <v>71.891654470342417</v>
      </c>
      <c r="BW44" s="401">
        <v>2.6701376510404957</v>
      </c>
      <c r="BX44" s="401">
        <v>66.656160086279414</v>
      </c>
      <c r="BY44" s="401">
        <v>77.127148854405419</v>
      </c>
      <c r="BZ44" s="401">
        <v>3.7141135097148337</v>
      </c>
      <c r="CA44" s="401"/>
      <c r="CB44" s="401">
        <v>-8.1</v>
      </c>
      <c r="CC44" s="401"/>
      <c r="CD44" s="401" t="s">
        <v>464</v>
      </c>
      <c r="CE44" s="401"/>
      <c r="CF44" s="401">
        <v>74.657639594655606</v>
      </c>
      <c r="CG44" s="401">
        <v>2.4626718516533597</v>
      </c>
      <c r="CH44" s="401">
        <v>69.82892097086615</v>
      </c>
      <c r="CI44" s="401">
        <v>79.486358218445048</v>
      </c>
      <c r="CJ44" s="401">
        <v>3.2986200273999162</v>
      </c>
      <c r="CK44" s="401"/>
      <c r="CL44" s="401">
        <v>2.7659851243131897</v>
      </c>
      <c r="CM44" s="401"/>
      <c r="CN44" s="401" t="s">
        <v>463</v>
      </c>
      <c r="CO44" s="401"/>
      <c r="CP44" s="406">
        <v>93.992162934729734</v>
      </c>
      <c r="CQ44" s="401"/>
      <c r="CR44" s="401">
        <v>93.085046942021066</v>
      </c>
      <c r="CS44" s="401">
        <v>1.1462277357506054</v>
      </c>
      <c r="CT44" s="401">
        <v>90.837573903508172</v>
      </c>
      <c r="CU44" s="401">
        <v>95.332519980533959</v>
      </c>
      <c r="CV44" s="401">
        <v>1.2313768681499881</v>
      </c>
      <c r="CW44" s="401"/>
      <c r="CX44" s="401">
        <v>-0.90000000000000568</v>
      </c>
      <c r="CY44" s="401"/>
      <c r="CZ44" s="401" t="s">
        <v>463</v>
      </c>
      <c r="DA44" s="401"/>
      <c r="DB44" s="401">
        <v>94.076568506008599</v>
      </c>
      <c r="DC44" s="401">
        <v>1.2287266345443493</v>
      </c>
      <c r="DD44" s="401">
        <v>91.667335897023634</v>
      </c>
      <c r="DE44" s="401">
        <v>96.485801114993549</v>
      </c>
      <c r="DF44" s="401">
        <v>1.3060921056722765</v>
      </c>
      <c r="DG44" s="401"/>
      <c r="DH44" s="401">
        <v>0.99152156398753277</v>
      </c>
      <c r="DI44" s="401" t="s">
        <v>463</v>
      </c>
      <c r="DJ44" s="401" t="s">
        <v>463</v>
      </c>
      <c r="DK44" s="401"/>
      <c r="DL44" s="401">
        <v>93.860453477697192</v>
      </c>
      <c r="DM44" s="401">
        <v>1.1528203049029098</v>
      </c>
      <c r="DN44" s="401">
        <v>91.60005157302345</v>
      </c>
      <c r="DO44" s="401">
        <v>96.120855382370934</v>
      </c>
      <c r="DP44" s="401">
        <v>1.2282279300694399</v>
      </c>
      <c r="DQ44" s="401"/>
      <c r="DR44" s="401">
        <v>-0.2</v>
      </c>
      <c r="DS44" s="401"/>
      <c r="DT44" s="401" t="s">
        <v>463</v>
      </c>
      <c r="DU44" s="401"/>
      <c r="DV44" s="401">
        <v>93.330806195767735</v>
      </c>
      <c r="DW44" s="401">
        <v>1.3455474699538721</v>
      </c>
      <c r="DX44" s="401">
        <v>90.692504985236184</v>
      </c>
      <c r="DY44" s="401">
        <v>95.969107406299287</v>
      </c>
      <c r="DZ44" s="401">
        <v>1.4416970395942947</v>
      </c>
      <c r="EA44" s="401"/>
      <c r="EB44" s="401">
        <v>-0.52964728192945643</v>
      </c>
      <c r="EC44" s="401"/>
      <c r="ED44" s="401" t="s">
        <v>463</v>
      </c>
      <c r="EE44" s="401"/>
      <c r="EF44" s="406">
        <v>45.079579145857977</v>
      </c>
      <c r="EG44" s="401"/>
      <c r="EH44" s="401">
        <v>47.437602862181421</v>
      </c>
      <c r="EI44" s="401">
        <v>2.5978909824723244</v>
      </c>
      <c r="EJ44" s="401">
        <v>42.343772240224894</v>
      </c>
      <c r="EK44" s="401">
        <v>52.531433484137956</v>
      </c>
      <c r="EL44" s="401">
        <v>5.4764381539680107</v>
      </c>
      <c r="EM44" s="401"/>
      <c r="EN44" s="401">
        <v>2.2999999999999972</v>
      </c>
      <c r="EO44" s="401"/>
      <c r="EP44" s="401" t="s">
        <v>463</v>
      </c>
      <c r="EQ44" s="401"/>
      <c r="ER44" s="401">
        <v>54.375164094536089</v>
      </c>
      <c r="ES44" s="401">
        <v>2.9018542757220422</v>
      </c>
      <c r="ET44" s="401">
        <v>48.685337121602821</v>
      </c>
      <c r="EU44" s="401">
        <v>60.06499106746935</v>
      </c>
      <c r="EV44" s="401">
        <v>5.3367273902418191</v>
      </c>
      <c r="EW44" s="401"/>
      <c r="EX44" s="401">
        <v>6.9375612323546676</v>
      </c>
      <c r="EY44" s="401"/>
      <c r="EZ44" s="401" t="s">
        <v>466</v>
      </c>
      <c r="FA44" s="401"/>
      <c r="FB44" s="401">
        <v>59.922069328131336</v>
      </c>
      <c r="FC44" s="401">
        <v>2.5862299231244967</v>
      </c>
      <c r="FD44" s="401">
        <v>54.851097712440414</v>
      </c>
      <c r="FE44" s="401">
        <v>64.993040943822251</v>
      </c>
      <c r="FF44" s="401">
        <v>4.3159890039217181</v>
      </c>
      <c r="FG44" s="401"/>
      <c r="FH44" s="401">
        <v>5.5</v>
      </c>
      <c r="FI44" s="401"/>
      <c r="FJ44" s="401" t="s">
        <v>463</v>
      </c>
      <c r="FK44" s="401"/>
      <c r="FL44" s="401">
        <v>63.675500224955918</v>
      </c>
      <c r="FM44" s="401">
        <v>2.9120390217558056</v>
      </c>
      <c r="FN44" s="401">
        <v>57.965678574087775</v>
      </c>
      <c r="FO44" s="401">
        <v>69.385321875824062</v>
      </c>
      <c r="FP44" s="401">
        <v>4.5732487557506607</v>
      </c>
      <c r="FQ44" s="401"/>
      <c r="FR44" s="401">
        <v>3.7534308968245824</v>
      </c>
      <c r="FS44" s="401"/>
      <c r="FT44" s="401" t="s">
        <v>463</v>
      </c>
      <c r="FU44" s="401"/>
      <c r="FV44" s="405">
        <v>203.76677299999938</v>
      </c>
      <c r="FW44" s="405">
        <v>422</v>
      </c>
      <c r="FX44" s="401"/>
    </row>
    <row r="45" spans="1:180" s="69" customFormat="1" ht="13.5" customHeight="1" x14ac:dyDescent="0.25">
      <c r="A45" s="36" t="s">
        <v>103</v>
      </c>
      <c r="B45" s="34">
        <v>98.782940020297261</v>
      </c>
      <c r="C45" s="58"/>
      <c r="D45" s="401">
        <v>98.140761048273887</v>
      </c>
      <c r="E45" s="401">
        <v>0.63424724924063203</v>
      </c>
      <c r="F45" s="401">
        <v>96.897157045566161</v>
      </c>
      <c r="G45" s="401">
        <v>99.3843650509816</v>
      </c>
      <c r="H45" s="401">
        <v>0.64626281930772456</v>
      </c>
      <c r="I45" s="405">
        <v>279.64189300000072</v>
      </c>
      <c r="J45" s="405">
        <v>821</v>
      </c>
      <c r="K45" s="401"/>
      <c r="L45" s="401">
        <v>-0.64217897202337326</v>
      </c>
      <c r="M45" s="401"/>
      <c r="N45" s="401" t="s">
        <v>463</v>
      </c>
      <c r="O45" s="401"/>
      <c r="P45" s="401">
        <v>98.174591203381567</v>
      </c>
      <c r="Q45" s="401">
        <v>0.61312963379983676</v>
      </c>
      <c r="R45" s="401">
        <v>96.97239385064546</v>
      </c>
      <c r="S45" s="401">
        <v>99.376788556117674</v>
      </c>
      <c r="T45" s="401">
        <v>0.62452985674231964</v>
      </c>
      <c r="U45" s="405">
        <v>300.70130100000011</v>
      </c>
      <c r="V45" s="405">
        <v>888</v>
      </c>
      <c r="W45" s="401"/>
      <c r="X45" s="401">
        <v>3.3830155107679616E-2</v>
      </c>
      <c r="Y45" s="401" t="s">
        <v>463</v>
      </c>
      <c r="Z45" s="401" t="s">
        <v>463</v>
      </c>
      <c r="AA45" s="401"/>
      <c r="AB45" s="401">
        <v>96.583474912143046</v>
      </c>
      <c r="AC45" s="401">
        <v>1.5576293153645457</v>
      </c>
      <c r="AD45" s="401">
        <v>93.529340407180285</v>
      </c>
      <c r="AE45" s="401">
        <v>99.637609417105793</v>
      </c>
      <c r="AF45" s="401">
        <v>1.6127285923202079</v>
      </c>
      <c r="AG45" s="405">
        <v>271.71262500000006</v>
      </c>
      <c r="AH45" s="405">
        <v>833</v>
      </c>
      <c r="AI45" s="401"/>
      <c r="AJ45" s="401">
        <v>-1.6</v>
      </c>
      <c r="AK45" s="401"/>
      <c r="AL45" s="401" t="s">
        <v>463</v>
      </c>
      <c r="AM45" s="401"/>
      <c r="AN45" s="401">
        <v>98.014486279197783</v>
      </c>
      <c r="AO45" s="401">
        <v>0.73691763039576486</v>
      </c>
      <c r="AP45" s="401">
        <v>96.569564823628085</v>
      </c>
      <c r="AQ45" s="401">
        <v>99.459407734767495</v>
      </c>
      <c r="AR45" s="401">
        <v>0.751845628509064</v>
      </c>
      <c r="AS45" s="405">
        <v>258.90720100000095</v>
      </c>
      <c r="AT45" s="405">
        <v>881</v>
      </c>
      <c r="AU45" s="401"/>
      <c r="AV45" s="401">
        <v>1.4310113670547366</v>
      </c>
      <c r="AW45" s="401"/>
      <c r="AX45" s="401" t="s">
        <v>463</v>
      </c>
      <c r="AY45" s="401"/>
      <c r="AZ45" s="406">
        <v>55.413108700346228</v>
      </c>
      <c r="BA45" s="401"/>
      <c r="BB45" s="401">
        <v>49.880627151078592</v>
      </c>
      <c r="BC45" s="401">
        <v>2.262437450835578</v>
      </c>
      <c r="BD45" s="401">
        <v>45.444539091540356</v>
      </c>
      <c r="BE45" s="401">
        <v>54.316715210616827</v>
      </c>
      <c r="BF45" s="401">
        <v>4.5357036991197015</v>
      </c>
      <c r="BG45" s="401"/>
      <c r="BH45" s="401">
        <v>-5.5324815492676365</v>
      </c>
      <c r="BI45" s="401"/>
      <c r="BJ45" s="401" t="s">
        <v>466</v>
      </c>
      <c r="BK45" s="401"/>
      <c r="BL45" s="401">
        <v>50.413908439875321</v>
      </c>
      <c r="BM45" s="401">
        <v>1.8266354705838377</v>
      </c>
      <c r="BN45" s="401">
        <v>46.832322742344552</v>
      </c>
      <c r="BO45" s="401">
        <v>53.995494137406084</v>
      </c>
      <c r="BP45" s="401">
        <v>3.6232768438541543</v>
      </c>
      <c r="BQ45" s="401"/>
      <c r="BR45" s="401">
        <v>0.53328128879672931</v>
      </c>
      <c r="BS45" s="401"/>
      <c r="BT45" s="401" t="s">
        <v>463</v>
      </c>
      <c r="BU45" s="401"/>
      <c r="BV45" s="401">
        <v>45.908019308813266</v>
      </c>
      <c r="BW45" s="401">
        <v>2.0847184212140148</v>
      </c>
      <c r="BX45" s="401">
        <v>41.820390499727147</v>
      </c>
      <c r="BY45" s="401">
        <v>49.995648117899385</v>
      </c>
      <c r="BZ45" s="401">
        <v>4.5410768153393146</v>
      </c>
      <c r="CA45" s="401"/>
      <c r="CB45" s="401">
        <v>-4.5</v>
      </c>
      <c r="CC45" s="401"/>
      <c r="CD45" s="401" t="s">
        <v>466</v>
      </c>
      <c r="CE45" s="401"/>
      <c r="CF45" s="401">
        <v>50.030811454184018</v>
      </c>
      <c r="CG45" s="401">
        <v>2.2840564420537004</v>
      </c>
      <c r="CH45" s="401">
        <v>45.55231551810288</v>
      </c>
      <c r="CI45" s="401">
        <v>54.509307390265164</v>
      </c>
      <c r="CJ45" s="401">
        <v>4.5652996137097182</v>
      </c>
      <c r="CK45" s="401"/>
      <c r="CL45" s="401">
        <v>4.1227921453707523</v>
      </c>
      <c r="CM45" s="401"/>
      <c r="CN45" s="401" t="s">
        <v>463</v>
      </c>
      <c r="CO45" s="401"/>
      <c r="CP45" s="406">
        <v>93.349486466214131</v>
      </c>
      <c r="CQ45" s="401"/>
      <c r="CR45" s="401">
        <v>94.111812617890507</v>
      </c>
      <c r="CS45" s="401">
        <v>0.91584902652253486</v>
      </c>
      <c r="CT45" s="401">
        <v>92.316056041550326</v>
      </c>
      <c r="CU45" s="401">
        <v>95.907569194230703</v>
      </c>
      <c r="CV45" s="401">
        <v>0.9731499171533684</v>
      </c>
      <c r="CW45" s="401"/>
      <c r="CX45" s="401">
        <v>0.79999999999999716</v>
      </c>
      <c r="CY45" s="401"/>
      <c r="CZ45" s="401" t="s">
        <v>463</v>
      </c>
      <c r="DA45" s="401"/>
      <c r="DB45" s="401">
        <v>92.444843343575087</v>
      </c>
      <c r="DC45" s="401">
        <v>1.0508651240150406</v>
      </c>
      <c r="DD45" s="401">
        <v>90.384353684407799</v>
      </c>
      <c r="DE45" s="401">
        <v>94.505333002742375</v>
      </c>
      <c r="DF45" s="401">
        <v>1.1367482338733128</v>
      </c>
      <c r="DG45" s="401"/>
      <c r="DH45" s="401">
        <v>-1.6669692743154201</v>
      </c>
      <c r="DI45" s="401" t="s">
        <v>463</v>
      </c>
      <c r="DJ45" s="401" t="s">
        <v>463</v>
      </c>
      <c r="DK45" s="401"/>
      <c r="DL45" s="401">
        <v>93.013069811350277</v>
      </c>
      <c r="DM45" s="401">
        <v>1.0518406055079061</v>
      </c>
      <c r="DN45" s="401">
        <v>90.950664683689482</v>
      </c>
      <c r="DO45" s="401">
        <v>95.075474939011073</v>
      </c>
      <c r="DP45" s="401">
        <v>1.1308524787336407</v>
      </c>
      <c r="DQ45" s="401"/>
      <c r="DR45" s="401">
        <v>0.6</v>
      </c>
      <c r="DS45" s="401"/>
      <c r="DT45" s="401" t="s">
        <v>463</v>
      </c>
      <c r="DU45" s="401"/>
      <c r="DV45" s="401">
        <v>92.804822198762167</v>
      </c>
      <c r="DW45" s="401">
        <v>0.96928260772883001</v>
      </c>
      <c r="DX45" s="401">
        <v>90.904287632407673</v>
      </c>
      <c r="DY45" s="401">
        <v>94.705356765116647</v>
      </c>
      <c r="DZ45" s="401">
        <v>1.0444312965256222</v>
      </c>
      <c r="EA45" s="401"/>
      <c r="EB45" s="401">
        <v>-0.20824761258811009</v>
      </c>
      <c r="EC45" s="401"/>
      <c r="ED45" s="401" t="s">
        <v>463</v>
      </c>
      <c r="EE45" s="401"/>
      <c r="EF45" s="406">
        <v>34.382885995758649</v>
      </c>
      <c r="EG45" s="401"/>
      <c r="EH45" s="401">
        <v>38.540336181488414</v>
      </c>
      <c r="EI45" s="401">
        <v>1.8980925415859586</v>
      </c>
      <c r="EJ45" s="401">
        <v>34.818639629604384</v>
      </c>
      <c r="EK45" s="401">
        <v>42.262032733372443</v>
      </c>
      <c r="EL45" s="401">
        <v>4.9249506611663785</v>
      </c>
      <c r="EM45" s="401"/>
      <c r="EN45" s="401">
        <v>4.1000000000000014</v>
      </c>
      <c r="EO45" s="401"/>
      <c r="EP45" s="401" t="s">
        <v>463</v>
      </c>
      <c r="EQ45" s="401"/>
      <c r="ER45" s="401">
        <v>39.72760172288654</v>
      </c>
      <c r="ES45" s="401">
        <v>2.0452717931438462</v>
      </c>
      <c r="ET45" s="401">
        <v>35.717323635192471</v>
      </c>
      <c r="EU45" s="401">
        <v>43.737879810580608</v>
      </c>
      <c r="EV45" s="401">
        <v>5.1482387671179071</v>
      </c>
      <c r="EW45" s="401"/>
      <c r="EX45" s="401">
        <v>1.1872655413981263</v>
      </c>
      <c r="EY45" s="401"/>
      <c r="EZ45" s="401" t="s">
        <v>463</v>
      </c>
      <c r="FA45" s="401"/>
      <c r="FB45" s="401">
        <v>37.031171377378278</v>
      </c>
      <c r="FC45" s="401">
        <v>2.2267499734131344</v>
      </c>
      <c r="FD45" s="401">
        <v>32.665053032889944</v>
      </c>
      <c r="FE45" s="401">
        <v>41.397289721866613</v>
      </c>
      <c r="FF45" s="401">
        <v>6.0131772519986191</v>
      </c>
      <c r="FG45" s="401"/>
      <c r="FH45" s="401">
        <v>-2.7</v>
      </c>
      <c r="FI45" s="401"/>
      <c r="FJ45" s="401" t="s">
        <v>463</v>
      </c>
      <c r="FK45" s="401"/>
      <c r="FL45" s="401">
        <v>27.707659906275772</v>
      </c>
      <c r="FM45" s="401">
        <v>1.9460271540905965</v>
      </c>
      <c r="FN45" s="401">
        <v>23.891959671975968</v>
      </c>
      <c r="FO45" s="401">
        <v>31.52336014057558</v>
      </c>
      <c r="FP45" s="401">
        <v>7.0234265927662198</v>
      </c>
      <c r="FQ45" s="401"/>
      <c r="FR45" s="401">
        <v>-9.3235114711025062</v>
      </c>
      <c r="FS45" s="401"/>
      <c r="FT45" s="401" t="s">
        <v>465</v>
      </c>
      <c r="FU45" s="401"/>
      <c r="FV45" s="405">
        <v>224.31593000000095</v>
      </c>
      <c r="FW45" s="405">
        <v>769</v>
      </c>
      <c r="FX45" s="401"/>
    </row>
    <row r="46" spans="1:180" s="69" customFormat="1" ht="13.5" customHeight="1" x14ac:dyDescent="0.25">
      <c r="A46" s="36" t="s">
        <v>104</v>
      </c>
      <c r="B46" s="34">
        <v>98.796298816107821</v>
      </c>
      <c r="C46" s="58"/>
      <c r="D46" s="401">
        <v>99.312383124238451</v>
      </c>
      <c r="E46" s="401">
        <v>0.27860558500323807</v>
      </c>
      <c r="F46" s="401">
        <v>98.766105594297898</v>
      </c>
      <c r="G46" s="401">
        <v>99.858660654178991</v>
      </c>
      <c r="H46" s="401">
        <v>0.28053458817386978</v>
      </c>
      <c r="I46" s="405">
        <v>89.494603999999924</v>
      </c>
      <c r="J46" s="405">
        <v>787</v>
      </c>
      <c r="K46" s="401"/>
      <c r="L46" s="401">
        <v>0.51608430813062967</v>
      </c>
      <c r="M46" s="401"/>
      <c r="N46" s="401" t="s">
        <v>463</v>
      </c>
      <c r="O46" s="401"/>
      <c r="P46" s="401">
        <v>99.350090592714352</v>
      </c>
      <c r="Q46" s="401">
        <v>0.28989495793146092</v>
      </c>
      <c r="R46" s="401">
        <v>98.781677435390876</v>
      </c>
      <c r="S46" s="401">
        <v>99.918503750037814</v>
      </c>
      <c r="T46" s="401">
        <v>0.29179133728210188</v>
      </c>
      <c r="U46" s="405">
        <v>87.76423200000005</v>
      </c>
      <c r="V46" s="405">
        <v>757</v>
      </c>
      <c r="W46" s="401"/>
      <c r="X46" s="401">
        <v>3.7707468475900896E-2</v>
      </c>
      <c r="Y46" s="401" t="s">
        <v>463</v>
      </c>
      <c r="Z46" s="401" t="s">
        <v>463</v>
      </c>
      <c r="AA46" s="401"/>
      <c r="AB46" s="401">
        <v>97.997163089849948</v>
      </c>
      <c r="AC46" s="401">
        <v>1.1161070961162478</v>
      </c>
      <c r="AD46" s="401">
        <v>95.808746911585715</v>
      </c>
      <c r="AE46" s="401">
        <v>100</v>
      </c>
      <c r="AF46" s="401">
        <v>1.138917761418186</v>
      </c>
      <c r="AG46" s="405">
        <v>74.806740000000076</v>
      </c>
      <c r="AH46" s="405">
        <v>654</v>
      </c>
      <c r="AI46" s="401"/>
      <c r="AJ46" s="401">
        <v>-1.4</v>
      </c>
      <c r="AK46" s="401"/>
      <c r="AL46" s="401" t="s">
        <v>463</v>
      </c>
      <c r="AM46" s="401"/>
      <c r="AN46" s="401">
        <v>99.170760171217324</v>
      </c>
      <c r="AO46" s="401">
        <v>0.81379161595134475</v>
      </c>
      <c r="AP46" s="401">
        <v>97.575106983195028</v>
      </c>
      <c r="AQ46" s="401">
        <v>100</v>
      </c>
      <c r="AR46" s="401">
        <v>0.82059632753277456</v>
      </c>
      <c r="AS46" s="405">
        <v>63.962919000000063</v>
      </c>
      <c r="AT46" s="405">
        <v>496</v>
      </c>
      <c r="AU46" s="401"/>
      <c r="AV46" s="401">
        <v>1.1735970813673759</v>
      </c>
      <c r="AW46" s="401"/>
      <c r="AX46" s="401" t="s">
        <v>463</v>
      </c>
      <c r="AY46" s="401"/>
      <c r="AZ46" s="406">
        <v>39.080024210122112</v>
      </c>
      <c r="BA46" s="401"/>
      <c r="BB46" s="401">
        <v>37.211387271678767</v>
      </c>
      <c r="BC46" s="401">
        <v>2.4261539798351635</v>
      </c>
      <c r="BD46" s="401">
        <v>32.454291027284029</v>
      </c>
      <c r="BE46" s="401">
        <v>41.968483516073512</v>
      </c>
      <c r="BF46" s="401">
        <v>6.5199234904141452</v>
      </c>
      <c r="BG46" s="401"/>
      <c r="BH46" s="401">
        <v>-1.8686369384433448</v>
      </c>
      <c r="BI46" s="401"/>
      <c r="BJ46" s="401" t="s">
        <v>463</v>
      </c>
      <c r="BK46" s="401"/>
      <c r="BL46" s="401">
        <v>39.327812680311808</v>
      </c>
      <c r="BM46" s="401">
        <v>1.7771343110023547</v>
      </c>
      <c r="BN46" s="401">
        <v>35.843286657808349</v>
      </c>
      <c r="BO46" s="401">
        <v>42.812338702815268</v>
      </c>
      <c r="BP46" s="401">
        <v>4.5187723137524483</v>
      </c>
      <c r="BQ46" s="401"/>
      <c r="BR46" s="401">
        <v>2.1164254086330416</v>
      </c>
      <c r="BS46" s="401"/>
      <c r="BT46" s="401" t="s">
        <v>463</v>
      </c>
      <c r="BU46" s="401"/>
      <c r="BV46" s="401">
        <v>41.882579725938093</v>
      </c>
      <c r="BW46" s="401">
        <v>2.4074476988510742</v>
      </c>
      <c r="BX46" s="401">
        <v>37.162156828508586</v>
      </c>
      <c r="BY46" s="401">
        <v>46.603002623367594</v>
      </c>
      <c r="BZ46" s="401">
        <v>5.7480883809077543</v>
      </c>
      <c r="CA46" s="401"/>
      <c r="CB46" s="401">
        <v>2.6</v>
      </c>
      <c r="CC46" s="401"/>
      <c r="CD46" s="401" t="s">
        <v>463</v>
      </c>
      <c r="CE46" s="401"/>
      <c r="CF46" s="401">
        <v>41.595346396917947</v>
      </c>
      <c r="CG46" s="401">
        <v>2.4466973290437299</v>
      </c>
      <c r="CH46" s="401">
        <v>36.797950044010612</v>
      </c>
      <c r="CI46" s="401">
        <v>46.392742749825281</v>
      </c>
      <c r="CJ46" s="401">
        <v>5.8821419725573447</v>
      </c>
      <c r="CK46" s="401"/>
      <c r="CL46" s="401">
        <v>-0.28723332902014675</v>
      </c>
      <c r="CM46" s="401"/>
      <c r="CN46" s="401" t="s">
        <v>463</v>
      </c>
      <c r="CO46" s="401"/>
      <c r="CP46" s="406">
        <v>91.176223172939018</v>
      </c>
      <c r="CQ46" s="401"/>
      <c r="CR46" s="401">
        <v>91.764786296653796</v>
      </c>
      <c r="CS46" s="401">
        <v>1.0787210774640636</v>
      </c>
      <c r="CT46" s="401">
        <v>89.649677350970805</v>
      </c>
      <c r="CU46" s="401">
        <v>93.879895242336801</v>
      </c>
      <c r="CV46" s="401">
        <v>1.1755283491608797</v>
      </c>
      <c r="CW46" s="401"/>
      <c r="CX46" s="401">
        <v>0.59999999999999432</v>
      </c>
      <c r="CY46" s="401"/>
      <c r="CZ46" s="401" t="s">
        <v>463</v>
      </c>
      <c r="DA46" s="401"/>
      <c r="DB46" s="401">
        <v>90.104083253647545</v>
      </c>
      <c r="DC46" s="401">
        <v>1.2463648961413418</v>
      </c>
      <c r="DD46" s="401">
        <v>87.660266324757259</v>
      </c>
      <c r="DE46" s="401">
        <v>92.54790018253783</v>
      </c>
      <c r="DF46" s="401">
        <v>1.3832501826057779</v>
      </c>
      <c r="DG46" s="401"/>
      <c r="DH46" s="401">
        <v>-1.6607030430062508</v>
      </c>
      <c r="DI46" s="401" t="s">
        <v>463</v>
      </c>
      <c r="DJ46" s="401" t="s">
        <v>463</v>
      </c>
      <c r="DK46" s="401"/>
      <c r="DL46" s="401">
        <v>87.997399856188466</v>
      </c>
      <c r="DM46" s="401">
        <v>1.4781507786313277</v>
      </c>
      <c r="DN46" s="401">
        <v>85.099103546518066</v>
      </c>
      <c r="DO46" s="401">
        <v>90.895696165858865</v>
      </c>
      <c r="DP46" s="401">
        <v>1.6797664261069367</v>
      </c>
      <c r="DQ46" s="401"/>
      <c r="DR46" s="401">
        <v>-2.1</v>
      </c>
      <c r="DS46" s="401"/>
      <c r="DT46" s="401" t="s">
        <v>463</v>
      </c>
      <c r="DU46" s="401"/>
      <c r="DV46" s="401">
        <v>89.329980314569752</v>
      </c>
      <c r="DW46" s="401">
        <v>1.639768310526641</v>
      </c>
      <c r="DX46" s="401">
        <v>86.114781434368197</v>
      </c>
      <c r="DY46" s="401">
        <v>92.545179194771308</v>
      </c>
      <c r="DZ46" s="401">
        <v>1.835630439805654</v>
      </c>
      <c r="EA46" s="401"/>
      <c r="EB46" s="401">
        <v>1.3325804583812868</v>
      </c>
      <c r="EC46" s="401"/>
      <c r="ED46" s="401" t="s">
        <v>463</v>
      </c>
      <c r="EE46" s="401"/>
      <c r="EF46" s="406">
        <v>67.691618704985999</v>
      </c>
      <c r="EG46" s="401"/>
      <c r="EH46" s="401">
        <v>69.597517285727619</v>
      </c>
      <c r="EI46" s="401">
        <v>1.9843721076691658</v>
      </c>
      <c r="EJ46" s="401">
        <v>65.706647547313068</v>
      </c>
      <c r="EK46" s="401">
        <v>73.48838702414217</v>
      </c>
      <c r="EL46" s="401">
        <v>2.8512110561680934</v>
      </c>
      <c r="EM46" s="401"/>
      <c r="EN46" s="401">
        <v>1.8999999999999915</v>
      </c>
      <c r="EO46" s="401"/>
      <c r="EP46" s="401" t="s">
        <v>463</v>
      </c>
      <c r="EQ46" s="401"/>
      <c r="ER46" s="401">
        <v>69.87766873394142</v>
      </c>
      <c r="ES46" s="401">
        <v>1.8936831162071317</v>
      </c>
      <c r="ET46" s="401">
        <v>66.164618990910242</v>
      </c>
      <c r="EU46" s="401">
        <v>73.590718476972611</v>
      </c>
      <c r="EV46" s="401">
        <v>2.7099975578998099</v>
      </c>
      <c r="EW46" s="401"/>
      <c r="EX46" s="401">
        <v>0.28015144821380034</v>
      </c>
      <c r="EY46" s="401"/>
      <c r="EZ46" s="401" t="s">
        <v>463</v>
      </c>
      <c r="FA46" s="401"/>
      <c r="FB46" s="401">
        <v>62.085316456412343</v>
      </c>
      <c r="FC46" s="401">
        <v>2.2511445228125422</v>
      </c>
      <c r="FD46" s="401">
        <v>57.671366298334704</v>
      </c>
      <c r="FE46" s="401">
        <v>66.499266614489983</v>
      </c>
      <c r="FF46" s="401">
        <v>3.6258887790206917</v>
      </c>
      <c r="FG46" s="401"/>
      <c r="FH46" s="401">
        <v>-7.8</v>
      </c>
      <c r="FI46" s="401"/>
      <c r="FJ46" s="401" t="s">
        <v>465</v>
      </c>
      <c r="FK46" s="401"/>
      <c r="FL46" s="401">
        <v>65.104786797262364</v>
      </c>
      <c r="FM46" s="401">
        <v>2.900898904490727</v>
      </c>
      <c r="FN46" s="401">
        <v>59.416808288700395</v>
      </c>
      <c r="FO46" s="401">
        <v>70.792765305824318</v>
      </c>
      <c r="FP46" s="401">
        <v>4.4557382754730241</v>
      </c>
      <c r="FQ46" s="401"/>
      <c r="FR46" s="401">
        <v>3.0194703408500203</v>
      </c>
      <c r="FS46" s="401"/>
      <c r="FT46" s="401" t="s">
        <v>463</v>
      </c>
      <c r="FU46" s="401"/>
      <c r="FV46" s="405">
        <v>58.121158000000037</v>
      </c>
      <c r="FW46" s="405">
        <v>453</v>
      </c>
      <c r="FX46" s="401"/>
    </row>
    <row r="47" spans="1:180" s="69" customFormat="1" ht="13.5" customHeight="1" x14ac:dyDescent="0.25">
      <c r="A47" s="36" t="s">
        <v>105</v>
      </c>
      <c r="B47" s="34">
        <v>99.587823174549115</v>
      </c>
      <c r="C47" s="58"/>
      <c r="D47" s="401">
        <v>99.222128296273922</v>
      </c>
      <c r="E47" s="401">
        <v>0.34801957781477949</v>
      </c>
      <c r="F47" s="401">
        <v>98.539746874030016</v>
      </c>
      <c r="G47" s="401">
        <v>99.904509718517843</v>
      </c>
      <c r="H47" s="401">
        <v>0.35074794684468447</v>
      </c>
      <c r="I47" s="405">
        <v>94.145087999999888</v>
      </c>
      <c r="J47" s="405">
        <v>890</v>
      </c>
      <c r="K47" s="401"/>
      <c r="L47" s="401">
        <v>-0.36569487827517833</v>
      </c>
      <c r="M47" s="401"/>
      <c r="N47" s="401" t="s">
        <v>463</v>
      </c>
      <c r="O47" s="401"/>
      <c r="P47" s="401">
        <v>99.008491451530759</v>
      </c>
      <c r="Q47" s="401">
        <v>0.45649022486099156</v>
      </c>
      <c r="R47" s="401">
        <v>98.113425694430262</v>
      </c>
      <c r="S47" s="401">
        <v>99.903557208631241</v>
      </c>
      <c r="T47" s="401">
        <v>0.4610616909403823</v>
      </c>
      <c r="U47" s="405">
        <v>83.789796999999808</v>
      </c>
      <c r="V47" s="405">
        <v>837</v>
      </c>
      <c r="W47" s="401"/>
      <c r="X47" s="401">
        <v>-0.21363684474316358</v>
      </c>
      <c r="Y47" s="401" t="s">
        <v>463</v>
      </c>
      <c r="Z47" s="401" t="s">
        <v>463</v>
      </c>
      <c r="AA47" s="401"/>
      <c r="AB47" s="401">
        <v>98.792300814150082</v>
      </c>
      <c r="AC47" s="401">
        <v>0.39877815753917145</v>
      </c>
      <c r="AD47" s="401">
        <v>98.010393258384283</v>
      </c>
      <c r="AE47" s="401">
        <v>99.57420836991588</v>
      </c>
      <c r="AF47" s="401">
        <v>0.40365307240830473</v>
      </c>
      <c r="AG47" s="405">
        <v>77.506221000000195</v>
      </c>
      <c r="AH47" s="405">
        <v>839</v>
      </c>
      <c r="AI47" s="401"/>
      <c r="AJ47" s="401">
        <v>-0.2</v>
      </c>
      <c r="AK47" s="401"/>
      <c r="AL47" s="401" t="s">
        <v>463</v>
      </c>
      <c r="AM47" s="401"/>
      <c r="AN47" s="401">
        <v>96.23754495862768</v>
      </c>
      <c r="AO47" s="401">
        <v>1.686118634259439</v>
      </c>
      <c r="AP47" s="401">
        <v>92.931464481262921</v>
      </c>
      <c r="AQ47" s="401">
        <v>99.543625435992453</v>
      </c>
      <c r="AR47" s="401">
        <v>1.7520382871199571</v>
      </c>
      <c r="AS47" s="405">
        <v>72.311481999999828</v>
      </c>
      <c r="AT47" s="405">
        <v>821</v>
      </c>
      <c r="AU47" s="401"/>
      <c r="AV47" s="401">
        <v>-2.5547558555224015</v>
      </c>
      <c r="AW47" s="401"/>
      <c r="AX47" s="401" t="s">
        <v>463</v>
      </c>
      <c r="AY47" s="401"/>
      <c r="AZ47" s="406">
        <v>42.939951749540228</v>
      </c>
      <c r="BA47" s="401"/>
      <c r="BB47" s="401">
        <v>45.034503255510309</v>
      </c>
      <c r="BC47" s="401">
        <v>1.9110182505219584</v>
      </c>
      <c r="BD47" s="401">
        <v>41.28746254082926</v>
      </c>
      <c r="BE47" s="401">
        <v>48.781543970191358</v>
      </c>
      <c r="BF47" s="401">
        <v>4.2434536019626927</v>
      </c>
      <c r="BG47" s="401"/>
      <c r="BH47" s="401">
        <v>2.0945515059700881</v>
      </c>
      <c r="BI47" s="401"/>
      <c r="BJ47" s="401" t="s">
        <v>463</v>
      </c>
      <c r="BK47" s="401"/>
      <c r="BL47" s="401">
        <v>41.584346065741762</v>
      </c>
      <c r="BM47" s="401">
        <v>1.8586028627153708</v>
      </c>
      <c r="BN47" s="401">
        <v>37.940080125606777</v>
      </c>
      <c r="BO47" s="401">
        <v>45.228612005876748</v>
      </c>
      <c r="BP47" s="401">
        <v>4.4694771916746214</v>
      </c>
      <c r="BQ47" s="401"/>
      <c r="BR47" s="401">
        <v>-3.4501571897685466</v>
      </c>
      <c r="BS47" s="401"/>
      <c r="BT47" s="401" t="s">
        <v>463</v>
      </c>
      <c r="BU47" s="401"/>
      <c r="BV47" s="401">
        <v>45.807985128217361</v>
      </c>
      <c r="BW47" s="401">
        <v>1.8078351189938084</v>
      </c>
      <c r="BX47" s="401">
        <v>42.263257533699651</v>
      </c>
      <c r="BY47" s="401">
        <v>49.35271272273507</v>
      </c>
      <c r="BZ47" s="401">
        <v>3.9465501788250368</v>
      </c>
      <c r="CA47" s="401"/>
      <c r="CB47" s="401">
        <v>4.2</v>
      </c>
      <c r="CC47" s="401"/>
      <c r="CD47" s="401" t="s">
        <v>466</v>
      </c>
      <c r="CE47" s="401"/>
      <c r="CF47" s="401">
        <v>43.095272553764325</v>
      </c>
      <c r="CG47" s="401">
        <v>2.0900009243223039</v>
      </c>
      <c r="CH47" s="401">
        <v>38.997273715536309</v>
      </c>
      <c r="CI47" s="401">
        <v>47.193271391992333</v>
      </c>
      <c r="CJ47" s="401">
        <v>4.8497220239525891</v>
      </c>
      <c r="CK47" s="401"/>
      <c r="CL47" s="401">
        <v>-2.712712574453036</v>
      </c>
      <c r="CM47" s="401"/>
      <c r="CN47" s="401" t="s">
        <v>463</v>
      </c>
      <c r="CO47" s="401"/>
      <c r="CP47" s="406">
        <v>93.546990120611213</v>
      </c>
      <c r="CQ47" s="401"/>
      <c r="CR47" s="401">
        <v>92.341447903644493</v>
      </c>
      <c r="CS47" s="401">
        <v>1.1861602610903696</v>
      </c>
      <c r="CT47" s="401">
        <v>90.015676922007685</v>
      </c>
      <c r="CU47" s="401">
        <v>94.667218885281301</v>
      </c>
      <c r="CV47" s="401">
        <v>1.2845372127239028</v>
      </c>
      <c r="CW47" s="401"/>
      <c r="CX47" s="401">
        <v>-1.2000000000000028</v>
      </c>
      <c r="CY47" s="401"/>
      <c r="CZ47" s="401" t="s">
        <v>463</v>
      </c>
      <c r="DA47" s="401"/>
      <c r="DB47" s="401">
        <v>93.825159477958621</v>
      </c>
      <c r="DC47" s="401">
        <v>0.86808138701775206</v>
      </c>
      <c r="DD47" s="401">
        <v>92.123064051638167</v>
      </c>
      <c r="DE47" s="401">
        <v>95.527254904279062</v>
      </c>
      <c r="DF47" s="401">
        <v>0.92521173622058339</v>
      </c>
      <c r="DG47" s="401"/>
      <c r="DH47" s="401">
        <v>1.4837115743141283</v>
      </c>
      <c r="DI47" s="401" t="s">
        <v>463</v>
      </c>
      <c r="DJ47" s="401" t="s">
        <v>463</v>
      </c>
      <c r="DK47" s="401"/>
      <c r="DL47" s="401">
        <v>94.210707422624296</v>
      </c>
      <c r="DM47" s="401">
        <v>0.88252190620051951</v>
      </c>
      <c r="DN47" s="401">
        <v>92.480295328729099</v>
      </c>
      <c r="DO47" s="401">
        <v>95.941119516519493</v>
      </c>
      <c r="DP47" s="401">
        <v>0.93675329518710915</v>
      </c>
      <c r="DQ47" s="401"/>
      <c r="DR47" s="401">
        <v>0.4</v>
      </c>
      <c r="DS47" s="401"/>
      <c r="DT47" s="401" t="s">
        <v>463</v>
      </c>
      <c r="DU47" s="401"/>
      <c r="DV47" s="401">
        <v>91.561896191248636</v>
      </c>
      <c r="DW47" s="401">
        <v>1.0080934251918177</v>
      </c>
      <c r="DX47" s="401">
        <v>89.585262766265387</v>
      </c>
      <c r="DY47" s="401">
        <v>93.538529616231898</v>
      </c>
      <c r="DZ47" s="401">
        <v>1.1009966668734958</v>
      </c>
      <c r="EA47" s="401"/>
      <c r="EB47" s="401">
        <v>-2.6488112313756602</v>
      </c>
      <c r="EC47" s="401"/>
      <c r="ED47" s="401" t="s">
        <v>464</v>
      </c>
      <c r="EE47" s="401"/>
      <c r="EF47" s="406">
        <v>56.362565778842189</v>
      </c>
      <c r="EG47" s="401"/>
      <c r="EH47" s="401">
        <v>56.347511914654724</v>
      </c>
      <c r="EI47" s="401">
        <v>2.2350617676916023</v>
      </c>
      <c r="EJ47" s="401">
        <v>51.96510089315872</v>
      </c>
      <c r="EK47" s="401">
        <v>60.729922936150729</v>
      </c>
      <c r="EL47" s="401">
        <v>3.9665669197193298</v>
      </c>
      <c r="EM47" s="401"/>
      <c r="EN47" s="401">
        <v>-0.10000000000000142</v>
      </c>
      <c r="EO47" s="401"/>
      <c r="EP47" s="401" t="s">
        <v>463</v>
      </c>
      <c r="EQ47" s="401"/>
      <c r="ER47" s="401">
        <v>55.202065045619698</v>
      </c>
      <c r="ES47" s="401">
        <v>2.0163062893803483</v>
      </c>
      <c r="ET47" s="401">
        <v>51.248581231151888</v>
      </c>
      <c r="EU47" s="401">
        <v>59.155548860087507</v>
      </c>
      <c r="EV47" s="401">
        <v>3.6525921407361239</v>
      </c>
      <c r="EW47" s="401"/>
      <c r="EX47" s="401">
        <v>-1.1454468690350268</v>
      </c>
      <c r="EY47" s="401"/>
      <c r="EZ47" s="401" t="s">
        <v>463</v>
      </c>
      <c r="FA47" s="401"/>
      <c r="FB47" s="401">
        <v>51.321636906688951</v>
      </c>
      <c r="FC47" s="401">
        <v>1.7277551054458753</v>
      </c>
      <c r="FD47" s="401">
        <v>47.933926858080348</v>
      </c>
      <c r="FE47" s="401">
        <v>54.709346955297555</v>
      </c>
      <c r="FF47" s="401">
        <v>3.3665237696669998</v>
      </c>
      <c r="FG47" s="401"/>
      <c r="FH47" s="401">
        <v>-3.9</v>
      </c>
      <c r="FI47" s="401"/>
      <c r="FJ47" s="401" t="s">
        <v>463</v>
      </c>
      <c r="FK47" s="401"/>
      <c r="FL47" s="401">
        <v>51.99433009841519</v>
      </c>
      <c r="FM47" s="401">
        <v>1.9740206040486468</v>
      </c>
      <c r="FN47" s="401">
        <v>48.123741311641041</v>
      </c>
      <c r="FO47" s="401">
        <v>55.864918885189333</v>
      </c>
      <c r="FP47" s="401">
        <v>3.7966074383730084</v>
      </c>
      <c r="FQ47" s="401"/>
      <c r="FR47" s="401">
        <v>0.67269319172623909</v>
      </c>
      <c r="FS47" s="401"/>
      <c r="FT47" s="401" t="s">
        <v>463</v>
      </c>
      <c r="FU47" s="401"/>
      <c r="FV47" s="405">
        <v>63.996877999999981</v>
      </c>
      <c r="FW47" s="405">
        <v>742</v>
      </c>
      <c r="FX47" s="401"/>
    </row>
    <row r="48" spans="1:180" s="69" customFormat="1" ht="13.5" customHeight="1" x14ac:dyDescent="0.25">
      <c r="A48" s="36" t="s">
        <v>106</v>
      </c>
      <c r="B48" s="34">
        <v>98.529270258543718</v>
      </c>
      <c r="C48" s="58"/>
      <c r="D48" s="401">
        <v>99.402050341058668</v>
      </c>
      <c r="E48" s="401">
        <v>0.22713884455519412</v>
      </c>
      <c r="F48" s="401">
        <v>98.956686523403263</v>
      </c>
      <c r="G48" s="401">
        <v>99.847414158714074</v>
      </c>
      <c r="H48" s="401">
        <v>0.22850519056282778</v>
      </c>
      <c r="I48" s="405">
        <v>224.61823999999871</v>
      </c>
      <c r="J48" s="405">
        <v>960</v>
      </c>
      <c r="K48" s="401"/>
      <c r="L48" s="401">
        <v>0.8727800825149501</v>
      </c>
      <c r="M48" s="401"/>
      <c r="N48" s="401" t="s">
        <v>463</v>
      </c>
      <c r="O48" s="401"/>
      <c r="P48" s="401">
        <v>98.993595339015457</v>
      </c>
      <c r="Q48" s="401">
        <v>0.52325352767955191</v>
      </c>
      <c r="R48" s="401">
        <v>97.967623063156509</v>
      </c>
      <c r="S48" s="401">
        <v>100.01956761487443</v>
      </c>
      <c r="T48" s="401">
        <v>0.5285731121166044</v>
      </c>
      <c r="U48" s="405">
        <v>232.97189400000039</v>
      </c>
      <c r="V48" s="405">
        <v>946</v>
      </c>
      <c r="W48" s="401"/>
      <c r="X48" s="401">
        <v>-0.40845500204321183</v>
      </c>
      <c r="Y48" s="401" t="s">
        <v>463</v>
      </c>
      <c r="Z48" s="401" t="s">
        <v>463</v>
      </c>
      <c r="AA48" s="401"/>
      <c r="AB48" s="401">
        <v>99.363638562274204</v>
      </c>
      <c r="AC48" s="401">
        <v>0.25415652355768226</v>
      </c>
      <c r="AD48" s="401">
        <v>98.86529906609104</v>
      </c>
      <c r="AE48" s="401">
        <v>99.861978058457368</v>
      </c>
      <c r="AF48" s="401">
        <v>0.2557842357980829</v>
      </c>
      <c r="AG48" s="405">
        <v>209.46853800000022</v>
      </c>
      <c r="AH48" s="405">
        <v>927</v>
      </c>
      <c r="AI48" s="401"/>
      <c r="AJ48" s="401">
        <v>0.4</v>
      </c>
      <c r="AK48" s="401"/>
      <c r="AL48" s="401" t="s">
        <v>463</v>
      </c>
      <c r="AM48" s="401"/>
      <c r="AN48" s="401">
        <v>99.306768229368345</v>
      </c>
      <c r="AO48" s="401">
        <v>0.32129293978873463</v>
      </c>
      <c r="AP48" s="401">
        <v>98.676788645388953</v>
      </c>
      <c r="AQ48" s="401">
        <v>99.93674781334775</v>
      </c>
      <c r="AR48" s="401">
        <v>0.32353579269304777</v>
      </c>
      <c r="AS48" s="405">
        <v>182.29631900000024</v>
      </c>
      <c r="AT48" s="405">
        <v>900</v>
      </c>
      <c r="AU48" s="401"/>
      <c r="AV48" s="401">
        <v>-5.68703329058593E-2</v>
      </c>
      <c r="AW48" s="401"/>
      <c r="AX48" s="401" t="s">
        <v>463</v>
      </c>
      <c r="AY48" s="401"/>
      <c r="AZ48" s="406">
        <v>63.328682791978693</v>
      </c>
      <c r="BA48" s="401"/>
      <c r="BB48" s="401">
        <v>60.116448590696926</v>
      </c>
      <c r="BC48" s="401">
        <v>1.8222316772866571</v>
      </c>
      <c r="BD48" s="401">
        <v>56.543496692142469</v>
      </c>
      <c r="BE48" s="401">
        <v>63.689400489251383</v>
      </c>
      <c r="BF48" s="401">
        <v>3.0311698711501216</v>
      </c>
      <c r="BG48" s="401"/>
      <c r="BH48" s="401">
        <v>-3.2122342012817668</v>
      </c>
      <c r="BI48" s="401"/>
      <c r="BJ48" s="401" t="s">
        <v>463</v>
      </c>
      <c r="BK48" s="401"/>
      <c r="BL48" s="401">
        <v>61.924185591835723</v>
      </c>
      <c r="BM48" s="401">
        <v>2.1077082158198901</v>
      </c>
      <c r="BN48" s="401">
        <v>57.791484939780723</v>
      </c>
      <c r="BO48" s="401">
        <v>66.056886243890716</v>
      </c>
      <c r="BP48" s="401">
        <v>3.4036914586370868</v>
      </c>
      <c r="BQ48" s="401"/>
      <c r="BR48" s="401">
        <v>1.807737001138797</v>
      </c>
      <c r="BS48" s="401"/>
      <c r="BT48" s="401" t="s">
        <v>463</v>
      </c>
      <c r="BU48" s="401"/>
      <c r="BV48" s="401">
        <v>56.214104431170107</v>
      </c>
      <c r="BW48" s="401">
        <v>2.2465537344889523</v>
      </c>
      <c r="BX48" s="401">
        <v>51.809155699096564</v>
      </c>
      <c r="BY48" s="401">
        <v>60.619053163243649</v>
      </c>
      <c r="BZ48" s="401">
        <v>3.996423597283643</v>
      </c>
      <c r="CA48" s="401"/>
      <c r="CB48" s="401">
        <v>-5.7</v>
      </c>
      <c r="CC48" s="401"/>
      <c r="CD48" s="401" t="s">
        <v>466</v>
      </c>
      <c r="CE48" s="401"/>
      <c r="CF48" s="401">
        <v>65.74427355237502</v>
      </c>
      <c r="CG48" s="401">
        <v>1.5339638199424337</v>
      </c>
      <c r="CH48" s="401">
        <v>62.736532321807758</v>
      </c>
      <c r="CI48" s="401">
        <v>68.752014782942283</v>
      </c>
      <c r="CJ48" s="401">
        <v>2.3332280319751422</v>
      </c>
      <c r="CK48" s="401"/>
      <c r="CL48" s="401">
        <v>9.5301691212049136</v>
      </c>
      <c r="CM48" s="401"/>
      <c r="CN48" s="401" t="s">
        <v>465</v>
      </c>
      <c r="CO48" s="401"/>
      <c r="CP48" s="406">
        <v>97.370581315052092</v>
      </c>
      <c r="CQ48" s="401"/>
      <c r="CR48" s="401">
        <v>96.422649396978983</v>
      </c>
      <c r="CS48" s="401">
        <v>0.61149118663950219</v>
      </c>
      <c r="CT48" s="401">
        <v>95.223664315396945</v>
      </c>
      <c r="CU48" s="401">
        <v>97.62163447856102</v>
      </c>
      <c r="CV48" s="401">
        <v>0.6341779555568412</v>
      </c>
      <c r="CW48" s="401"/>
      <c r="CX48" s="401">
        <v>-1</v>
      </c>
      <c r="CY48" s="401"/>
      <c r="CZ48" s="401" t="s">
        <v>463</v>
      </c>
      <c r="DA48" s="401"/>
      <c r="DB48" s="401">
        <v>98.579382639065884</v>
      </c>
      <c r="DC48" s="401">
        <v>0.42866081344146462</v>
      </c>
      <c r="DD48" s="401">
        <v>97.738883555785122</v>
      </c>
      <c r="DE48" s="401">
        <v>99.419881722346645</v>
      </c>
      <c r="DF48" s="401">
        <v>0.43483820040844046</v>
      </c>
      <c r="DG48" s="401"/>
      <c r="DH48" s="401">
        <v>2.1567332420869008</v>
      </c>
      <c r="DI48" s="401" t="s">
        <v>463</v>
      </c>
      <c r="DJ48" s="401" t="s">
        <v>465</v>
      </c>
      <c r="DK48" s="401"/>
      <c r="DL48" s="401">
        <v>98.483087208500635</v>
      </c>
      <c r="DM48" s="401">
        <v>0.45458063623841871</v>
      </c>
      <c r="DN48" s="401">
        <v>97.591764483171247</v>
      </c>
      <c r="DO48" s="401">
        <v>99.374409933830037</v>
      </c>
      <c r="DP48" s="401">
        <v>0.46158243930352866</v>
      </c>
      <c r="DQ48" s="401"/>
      <c r="DR48" s="401">
        <v>-0.1</v>
      </c>
      <c r="DS48" s="401"/>
      <c r="DT48" s="401" t="s">
        <v>463</v>
      </c>
      <c r="DU48" s="401"/>
      <c r="DV48" s="401">
        <v>97.888522996229483</v>
      </c>
      <c r="DW48" s="401">
        <v>0.50414300287151081</v>
      </c>
      <c r="DX48" s="401">
        <v>96.900017481219663</v>
      </c>
      <c r="DY48" s="401">
        <v>98.877028511239317</v>
      </c>
      <c r="DZ48" s="401">
        <v>0.51501747849533852</v>
      </c>
      <c r="EA48" s="401"/>
      <c r="EB48" s="401">
        <v>-0.59456421227115186</v>
      </c>
      <c r="EC48" s="401"/>
      <c r="ED48" s="401" t="s">
        <v>463</v>
      </c>
      <c r="EE48" s="401"/>
      <c r="EF48" s="406">
        <v>12.169711552657901</v>
      </c>
      <c r="EG48" s="401"/>
      <c r="EH48" s="401">
        <v>10.294006564550699</v>
      </c>
      <c r="EI48" s="401">
        <v>1.0458681986383027</v>
      </c>
      <c r="EJ48" s="401">
        <v>8.2433141018191307</v>
      </c>
      <c r="EK48" s="401">
        <v>12.344699027282267</v>
      </c>
      <c r="EL48" s="401">
        <v>10.159972136018855</v>
      </c>
      <c r="EM48" s="401"/>
      <c r="EN48" s="401">
        <v>-1.8999999999999986</v>
      </c>
      <c r="EO48" s="401"/>
      <c r="EP48" s="401" t="s">
        <v>463</v>
      </c>
      <c r="EQ48" s="401"/>
      <c r="ER48" s="401">
        <v>8.6388992898139847</v>
      </c>
      <c r="ES48" s="401">
        <v>1.049903087960278</v>
      </c>
      <c r="ET48" s="401">
        <v>6.580295948212374</v>
      </c>
      <c r="EU48" s="401">
        <v>10.697502631415597</v>
      </c>
      <c r="EV48" s="401">
        <v>12.153204392580491</v>
      </c>
      <c r="EW48" s="401"/>
      <c r="EX48" s="401">
        <v>-1.6551072747367144</v>
      </c>
      <c r="EY48" s="401"/>
      <c r="EZ48" s="401" t="s">
        <v>463</v>
      </c>
      <c r="FA48" s="401"/>
      <c r="FB48" s="408">
        <v>4.6324459869820611</v>
      </c>
      <c r="FC48" s="401">
        <v>0.71475181063758819</v>
      </c>
      <c r="FD48" s="401">
        <v>3.2309904893099666</v>
      </c>
      <c r="FE48" s="401">
        <v>6.0339014846541552</v>
      </c>
      <c r="FF48" s="401">
        <v>15.429252983114297</v>
      </c>
      <c r="FG48" s="401"/>
      <c r="FH48" s="401">
        <v>-4</v>
      </c>
      <c r="FI48" s="401"/>
      <c r="FJ48" s="401" t="s">
        <v>465</v>
      </c>
      <c r="FK48" s="401"/>
      <c r="FL48" s="401">
        <v>7.1119802274185604</v>
      </c>
      <c r="FM48" s="401">
        <v>0.982850155653058</v>
      </c>
      <c r="FN48" s="401">
        <v>5.1848428998001701</v>
      </c>
      <c r="FO48" s="401">
        <v>9.0391175550369507</v>
      </c>
      <c r="FP48" s="401">
        <v>13.819641284489395</v>
      </c>
      <c r="FQ48" s="401"/>
      <c r="FR48" s="401">
        <v>2.4795342404364993</v>
      </c>
      <c r="FS48" s="401"/>
      <c r="FT48" s="401" t="s">
        <v>464</v>
      </c>
      <c r="FU48" s="401"/>
      <c r="FV48" s="405">
        <v>155.79554000000027</v>
      </c>
      <c r="FW48" s="405">
        <v>765</v>
      </c>
      <c r="FX48" s="401"/>
    </row>
    <row r="49" spans="1:180" ht="6.75" customHeight="1" x14ac:dyDescent="0.25">
      <c r="A49" s="20"/>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23"/>
      <c r="FA49" s="23"/>
      <c r="FB49" s="23"/>
      <c r="FC49" s="23"/>
      <c r="FD49" s="23"/>
      <c r="FE49" s="23"/>
      <c r="FF49" s="23"/>
      <c r="FG49" s="23"/>
      <c r="FH49" s="23"/>
      <c r="FI49" s="23"/>
      <c r="FJ49" s="23"/>
      <c r="FK49" s="23"/>
      <c r="FL49" s="23"/>
      <c r="FM49" s="23"/>
      <c r="FN49" s="23"/>
      <c r="FO49" s="23"/>
      <c r="FP49" s="23"/>
      <c r="FQ49" s="23"/>
      <c r="FR49" s="23"/>
      <c r="FS49" s="23"/>
      <c r="FT49" s="23"/>
      <c r="FU49" s="23"/>
      <c r="FV49" s="23"/>
      <c r="FW49" s="23"/>
      <c r="FX49" s="23"/>
    </row>
    <row r="50" spans="1:180" ht="5.15" customHeight="1" x14ac:dyDescent="0.25"/>
    <row r="51" spans="1:180" ht="11.25" customHeight="1" x14ac:dyDescent="0.25">
      <c r="A51" s="281" t="s">
        <v>15</v>
      </c>
      <c r="B51" s="281"/>
      <c r="C51" s="281"/>
      <c r="D51" s="281"/>
      <c r="E51" s="281"/>
      <c r="F51" s="281"/>
      <c r="G51" s="281"/>
      <c r="H51" s="281"/>
      <c r="I51" s="281"/>
      <c r="J51" s="281"/>
      <c r="K51" s="281"/>
      <c r="L51" s="281"/>
      <c r="M51" s="281"/>
      <c r="N51" s="281"/>
      <c r="O51" s="281"/>
      <c r="W51" s="281"/>
      <c r="X51" s="281"/>
      <c r="Y51" s="281"/>
      <c r="Z51" s="281"/>
      <c r="AA51" s="281"/>
      <c r="AB51" s="281"/>
      <c r="AC51" s="281"/>
      <c r="AD51" s="281"/>
      <c r="AE51" s="281"/>
      <c r="AF51" s="281"/>
      <c r="AG51" s="281"/>
      <c r="AH51" s="281"/>
      <c r="AI51" s="281"/>
      <c r="AJ51" s="281"/>
      <c r="AK51" s="281"/>
      <c r="AL51" s="281"/>
      <c r="AM51" s="281"/>
      <c r="AU51" s="281"/>
      <c r="AV51" s="281"/>
      <c r="AW51" s="281"/>
      <c r="AX51" s="281"/>
      <c r="AY51" s="281"/>
      <c r="AZ51" s="281"/>
      <c r="BA51" s="281"/>
      <c r="BB51" s="281"/>
      <c r="BC51" s="281"/>
      <c r="BD51" s="281"/>
      <c r="BE51" s="281"/>
      <c r="BF51" s="281"/>
      <c r="BG51" s="281"/>
      <c r="BH51" s="281"/>
      <c r="BI51" s="281"/>
      <c r="BJ51" s="281"/>
      <c r="BK51" s="281"/>
      <c r="BL51" s="281"/>
      <c r="BM51" s="281"/>
      <c r="BN51" s="281"/>
      <c r="BO51" s="281"/>
      <c r="BP51" s="281"/>
      <c r="BQ51" s="281"/>
      <c r="BR51" s="281"/>
      <c r="BS51" s="281"/>
      <c r="BT51" s="281"/>
      <c r="BU51" s="281"/>
      <c r="BV51" s="281"/>
      <c r="BW51" s="281"/>
      <c r="BX51" s="281"/>
      <c r="BY51" s="281"/>
      <c r="BZ51" s="281"/>
      <c r="CA51" s="281"/>
      <c r="CB51" s="281"/>
      <c r="CC51" s="281"/>
      <c r="CD51" s="281"/>
      <c r="CE51" s="281"/>
      <c r="CF51" s="281"/>
      <c r="CG51" s="281"/>
      <c r="CH51" s="281"/>
      <c r="CI51" s="281"/>
      <c r="CJ51" s="281"/>
      <c r="CK51" s="281"/>
      <c r="CL51" s="281"/>
      <c r="CM51" s="281"/>
      <c r="CN51" s="281"/>
      <c r="CO51" s="281"/>
      <c r="CP51" s="63"/>
      <c r="CQ51" s="63"/>
      <c r="CR51" s="63"/>
      <c r="CS51" s="63"/>
      <c r="CT51" s="63"/>
      <c r="CU51" s="63"/>
      <c r="CV51" s="63"/>
      <c r="CW51" s="63"/>
      <c r="CX51" s="63"/>
      <c r="CY51" s="63"/>
      <c r="CZ51" s="63"/>
      <c r="DA51" s="63"/>
      <c r="DB51" s="63"/>
      <c r="DC51" s="63"/>
      <c r="DD51" s="63"/>
      <c r="DE51" s="63"/>
      <c r="DF51" s="63"/>
      <c r="DG51" s="63"/>
      <c r="DH51" s="63"/>
      <c r="DI51" s="63"/>
      <c r="DJ51" s="63"/>
      <c r="DK51" s="63"/>
      <c r="DL51" s="63"/>
      <c r="DM51" s="63"/>
      <c r="DN51" s="63"/>
      <c r="DO51" s="63"/>
      <c r="DP51" s="63"/>
      <c r="DQ51" s="63"/>
      <c r="DR51" s="63"/>
      <c r="DS51" s="63"/>
      <c r="DT51" s="63"/>
      <c r="DU51" s="63"/>
      <c r="DV51" s="63"/>
      <c r="DW51" s="63"/>
      <c r="DX51" s="63"/>
      <c r="DY51" s="63"/>
      <c r="DZ51" s="63"/>
      <c r="EA51" s="63"/>
      <c r="EB51" s="63"/>
      <c r="EC51" s="63"/>
      <c r="ED51" s="63"/>
      <c r="EE51" s="63"/>
      <c r="EF51" s="63"/>
      <c r="EG51" s="63"/>
      <c r="EH51" s="63"/>
      <c r="EI51" s="63"/>
      <c r="EJ51" s="63"/>
      <c r="EK51" s="63"/>
      <c r="EL51" s="63"/>
      <c r="EM51" s="63"/>
      <c r="EN51" s="63"/>
      <c r="EO51" s="63"/>
      <c r="EP51" s="63"/>
      <c r="EQ51" s="63"/>
      <c r="ER51" s="63"/>
      <c r="ES51" s="63"/>
      <c r="ET51" s="63"/>
      <c r="EU51" s="63"/>
      <c r="EV51" s="63"/>
      <c r="EW51" s="63"/>
      <c r="EX51" s="63"/>
      <c r="EY51" s="63"/>
      <c r="EZ51" s="63"/>
      <c r="FA51" s="63"/>
      <c r="FB51" s="63"/>
      <c r="FC51" s="63"/>
      <c r="FD51" s="63"/>
      <c r="FE51" s="63"/>
      <c r="FF51" s="63"/>
      <c r="FG51" s="63"/>
      <c r="FH51" s="63"/>
      <c r="FI51" s="63"/>
      <c r="FJ51" s="63"/>
      <c r="FK51" s="63"/>
      <c r="FL51" s="63"/>
      <c r="FM51" s="63"/>
      <c r="FN51" s="63"/>
      <c r="FO51" s="63"/>
      <c r="FP51" s="63"/>
      <c r="FQ51" s="63"/>
      <c r="FR51" s="63"/>
      <c r="FS51" s="63"/>
      <c r="FT51" s="63"/>
      <c r="FU51" s="63"/>
      <c r="FV51" s="63"/>
      <c r="FW51" s="63"/>
      <c r="FX51" s="63"/>
    </row>
    <row r="52" spans="1:180" ht="14.25" customHeight="1" x14ac:dyDescent="0.25">
      <c r="A52" s="558" t="s">
        <v>509</v>
      </c>
      <c r="B52" s="558"/>
      <c r="C52" s="558"/>
      <c r="D52" s="558"/>
      <c r="E52" s="558"/>
      <c r="F52" s="558"/>
      <c r="G52" s="558"/>
      <c r="H52" s="558"/>
      <c r="I52" s="558"/>
      <c r="J52" s="558"/>
      <c r="K52" s="558"/>
      <c r="L52" s="558"/>
      <c r="M52" s="558"/>
      <c r="N52" s="558"/>
      <c r="O52" s="558"/>
      <c r="P52" s="558"/>
      <c r="Q52" s="558"/>
      <c r="R52" s="558"/>
      <c r="S52" s="558"/>
      <c r="T52" s="558"/>
      <c r="U52" s="558"/>
      <c r="V52" s="558"/>
      <c r="W52" s="558"/>
      <c r="X52" s="558"/>
      <c r="Y52" s="558"/>
      <c r="Z52" s="558"/>
      <c r="AA52" s="558"/>
      <c r="AB52" s="558"/>
      <c r="AC52" s="558"/>
      <c r="AD52" s="558"/>
      <c r="AE52" s="558"/>
      <c r="AF52" s="558"/>
      <c r="AG52" s="558"/>
      <c r="AH52" s="558"/>
      <c r="AI52" s="558"/>
      <c r="AJ52" s="558"/>
      <c r="AK52" s="558"/>
      <c r="AL52" s="558"/>
      <c r="AM52" s="558"/>
      <c r="AN52" s="558"/>
      <c r="AO52" s="558"/>
      <c r="AP52" s="558"/>
      <c r="AQ52" s="558"/>
      <c r="AR52" s="558"/>
      <c r="AS52" s="558"/>
      <c r="AT52" s="558"/>
      <c r="AU52" s="558"/>
      <c r="AV52" s="558"/>
      <c r="AW52" s="558"/>
      <c r="AX52" s="558"/>
      <c r="AY52" s="558"/>
      <c r="AZ52" s="558"/>
      <c r="BA52" s="558"/>
      <c r="BB52" s="558"/>
      <c r="BC52" s="558"/>
      <c r="BD52" s="558"/>
      <c r="BE52" s="558"/>
      <c r="BF52" s="558"/>
      <c r="BG52" s="558"/>
      <c r="BH52" s="558"/>
      <c r="BI52" s="558"/>
      <c r="BJ52" s="558"/>
      <c r="BK52" s="558"/>
      <c r="BL52" s="558"/>
      <c r="BM52" s="558"/>
      <c r="BN52" s="558"/>
      <c r="BO52" s="558"/>
      <c r="BP52" s="558"/>
      <c r="BQ52" s="558"/>
      <c r="BR52" s="558"/>
      <c r="BS52" s="558"/>
      <c r="BT52" s="558"/>
      <c r="BU52" s="558"/>
      <c r="BV52" s="558"/>
      <c r="BW52" s="558"/>
      <c r="BX52" s="558"/>
      <c r="BY52" s="558"/>
      <c r="BZ52" s="558"/>
      <c r="CA52" s="558"/>
      <c r="CB52" s="558"/>
      <c r="CC52" s="558"/>
      <c r="CD52" s="558"/>
      <c r="CE52" s="558"/>
      <c r="CF52" s="558"/>
      <c r="CG52" s="558"/>
      <c r="CH52" s="558"/>
      <c r="CI52" s="558"/>
      <c r="CJ52" s="558"/>
      <c r="CK52" s="558"/>
      <c r="CL52" s="558"/>
      <c r="CM52" s="558"/>
      <c r="CN52" s="558"/>
      <c r="CO52" s="558"/>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row>
    <row r="53" spans="1:180" ht="14.25" customHeight="1" x14ac:dyDescent="0.25">
      <c r="A53" s="558" t="s">
        <v>16</v>
      </c>
      <c r="B53" s="558"/>
      <c r="C53" s="558"/>
      <c r="D53" s="558"/>
      <c r="E53" s="558"/>
      <c r="F53" s="558"/>
      <c r="G53" s="558"/>
      <c r="H53" s="558"/>
      <c r="I53" s="558"/>
      <c r="J53" s="558"/>
      <c r="K53" s="558"/>
      <c r="L53" s="558"/>
      <c r="M53" s="558"/>
      <c r="N53" s="558"/>
      <c r="O53" s="558"/>
      <c r="P53" s="558"/>
      <c r="Q53" s="558"/>
      <c r="R53" s="558"/>
      <c r="S53" s="558"/>
      <c r="T53" s="558"/>
      <c r="U53" s="558"/>
      <c r="V53" s="558"/>
      <c r="W53" s="558"/>
      <c r="X53" s="558"/>
      <c r="Y53" s="558"/>
      <c r="Z53" s="558"/>
      <c r="AA53" s="558"/>
      <c r="AB53" s="558"/>
      <c r="AC53" s="558"/>
      <c r="AD53" s="558"/>
      <c r="AE53" s="558"/>
      <c r="AF53" s="558"/>
      <c r="AG53" s="558"/>
      <c r="AH53" s="558"/>
      <c r="AI53" s="558"/>
      <c r="AJ53" s="558"/>
      <c r="AK53" s="558"/>
      <c r="AL53" s="558"/>
      <c r="AM53" s="558"/>
      <c r="AN53" s="558"/>
      <c r="AO53" s="558"/>
      <c r="AP53" s="558"/>
      <c r="AQ53" s="558"/>
      <c r="AR53" s="558"/>
      <c r="AS53" s="558"/>
      <c r="AT53" s="558"/>
      <c r="AU53" s="558"/>
      <c r="AV53" s="558"/>
      <c r="AW53" s="558"/>
      <c r="AX53" s="558"/>
      <c r="AY53" s="558"/>
      <c r="AZ53" s="558"/>
      <c r="BA53" s="558"/>
      <c r="BB53" s="558"/>
      <c r="BC53" s="558"/>
      <c r="BD53" s="558"/>
      <c r="BE53" s="558"/>
      <c r="BF53" s="558"/>
      <c r="BG53" s="558"/>
      <c r="BH53" s="558"/>
      <c r="BI53" s="558"/>
      <c r="BJ53" s="558"/>
      <c r="BK53" s="558"/>
      <c r="BL53" s="558"/>
      <c r="BM53" s="558"/>
      <c r="BN53" s="558"/>
      <c r="BO53" s="558"/>
      <c r="BP53" s="558"/>
      <c r="BQ53" s="558"/>
      <c r="BR53" s="558"/>
      <c r="BS53" s="558"/>
      <c r="BT53" s="558"/>
      <c r="BU53" s="558"/>
      <c r="BV53" s="558"/>
      <c r="BW53" s="558"/>
      <c r="BX53" s="558"/>
      <c r="BY53" s="558"/>
      <c r="BZ53" s="558"/>
      <c r="CA53" s="558"/>
      <c r="CB53" s="558"/>
      <c r="CC53" s="558"/>
      <c r="CD53" s="558"/>
      <c r="CE53" s="558"/>
      <c r="CF53" s="558"/>
      <c r="CG53" s="558"/>
      <c r="CH53" s="558"/>
      <c r="CI53" s="558"/>
      <c r="CJ53" s="558"/>
      <c r="CK53" s="558"/>
      <c r="CL53" s="558"/>
      <c r="CM53" s="558"/>
      <c r="CN53" s="558"/>
      <c r="CO53" s="558"/>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row>
    <row r="54" spans="1:180" ht="14.25" customHeight="1" x14ac:dyDescent="0.25">
      <c r="A54" s="558" t="s">
        <v>49</v>
      </c>
      <c r="B54" s="558"/>
      <c r="C54" s="558"/>
      <c r="D54" s="558"/>
      <c r="E54" s="558"/>
      <c r="F54" s="558"/>
      <c r="G54" s="558"/>
      <c r="H54" s="558"/>
      <c r="I54" s="558"/>
      <c r="J54" s="558"/>
      <c r="K54" s="558"/>
      <c r="L54" s="558"/>
      <c r="M54" s="558"/>
      <c r="N54" s="558"/>
      <c r="O54" s="558"/>
      <c r="P54" s="558"/>
      <c r="Q54" s="558"/>
      <c r="R54" s="558"/>
      <c r="S54" s="558"/>
      <c r="T54" s="558"/>
      <c r="U54" s="558"/>
      <c r="V54" s="558"/>
      <c r="W54" s="558"/>
      <c r="X54" s="558"/>
      <c r="Y54" s="558"/>
      <c r="Z54" s="558"/>
      <c r="AA54" s="558"/>
      <c r="AB54" s="558"/>
      <c r="AC54" s="558"/>
      <c r="AD54" s="558"/>
      <c r="AE54" s="558"/>
      <c r="AF54" s="558"/>
      <c r="AG54" s="558"/>
      <c r="AH54" s="558"/>
      <c r="AI54" s="558"/>
      <c r="AJ54" s="558"/>
      <c r="AK54" s="558"/>
      <c r="AL54" s="558"/>
      <c r="AM54" s="558"/>
      <c r="AN54" s="558"/>
      <c r="AO54" s="558"/>
      <c r="AP54" s="558"/>
      <c r="AQ54" s="558"/>
      <c r="AR54" s="558"/>
      <c r="AS54" s="558"/>
      <c r="AT54" s="558"/>
      <c r="AU54" s="558"/>
      <c r="AV54" s="558"/>
      <c r="AW54" s="558"/>
      <c r="AX54" s="558"/>
      <c r="AY54" s="558"/>
      <c r="AZ54" s="558"/>
      <c r="BA54" s="558"/>
      <c r="BB54" s="558"/>
      <c r="BC54" s="558"/>
      <c r="BD54" s="558"/>
      <c r="BE54" s="558"/>
      <c r="BF54" s="558"/>
      <c r="BG54" s="558"/>
      <c r="BH54" s="558"/>
      <c r="BI54" s="558"/>
      <c r="BJ54" s="558"/>
      <c r="BK54" s="558"/>
      <c r="BL54" s="558"/>
      <c r="BM54" s="558"/>
      <c r="BN54" s="558"/>
      <c r="BO54" s="558"/>
      <c r="BP54" s="558"/>
      <c r="BQ54" s="558"/>
      <c r="BR54" s="558"/>
      <c r="BS54" s="558"/>
      <c r="BT54" s="558"/>
      <c r="BU54" s="558"/>
      <c r="BV54" s="558"/>
      <c r="BW54" s="558"/>
      <c r="BX54" s="558"/>
      <c r="BY54" s="558"/>
      <c r="BZ54" s="558"/>
      <c r="CA54" s="558"/>
      <c r="CB54" s="558"/>
      <c r="CC54" s="558"/>
      <c r="CD54" s="558"/>
      <c r="CE54" s="558"/>
      <c r="CF54" s="558"/>
      <c r="CG54" s="558"/>
      <c r="CH54" s="558"/>
      <c r="CI54" s="558"/>
      <c r="CJ54" s="558"/>
      <c r="CK54" s="558"/>
      <c r="CL54" s="558"/>
      <c r="CM54" s="558"/>
      <c r="CN54" s="558"/>
      <c r="CO54" s="558"/>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row>
    <row r="55" spans="1:180" ht="14.25" customHeight="1" x14ac:dyDescent="0.25">
      <c r="A55" s="558" t="s">
        <v>50</v>
      </c>
      <c r="B55" s="558"/>
      <c r="C55" s="558"/>
      <c r="D55" s="558"/>
      <c r="E55" s="558"/>
      <c r="F55" s="558"/>
      <c r="G55" s="558"/>
      <c r="H55" s="558"/>
      <c r="I55" s="558"/>
      <c r="J55" s="558"/>
      <c r="K55" s="558"/>
      <c r="L55" s="558"/>
      <c r="M55" s="558"/>
      <c r="N55" s="558"/>
      <c r="O55" s="558"/>
      <c r="P55" s="558"/>
      <c r="Q55" s="558"/>
      <c r="R55" s="558"/>
      <c r="S55" s="558"/>
      <c r="T55" s="558"/>
      <c r="U55" s="558"/>
      <c r="V55" s="558"/>
      <c r="W55" s="558"/>
      <c r="X55" s="558"/>
      <c r="Y55" s="558"/>
      <c r="Z55" s="558"/>
      <c r="AA55" s="558"/>
      <c r="AB55" s="558"/>
      <c r="AC55" s="558"/>
      <c r="AD55" s="558"/>
      <c r="AE55" s="558"/>
      <c r="AF55" s="558"/>
      <c r="AG55" s="558"/>
      <c r="AH55" s="558"/>
      <c r="AI55" s="558"/>
      <c r="AJ55" s="558"/>
      <c r="AK55" s="558"/>
      <c r="AL55" s="558"/>
      <c r="AM55" s="558"/>
      <c r="AN55" s="558"/>
      <c r="AO55" s="558"/>
      <c r="AP55" s="558"/>
      <c r="AQ55" s="558"/>
      <c r="AR55" s="558"/>
      <c r="AS55" s="558"/>
      <c r="AT55" s="558"/>
      <c r="AU55" s="558"/>
      <c r="AV55" s="558"/>
      <c r="AW55" s="558"/>
      <c r="AX55" s="558"/>
      <c r="AY55" s="558"/>
      <c r="AZ55" s="558"/>
      <c r="BA55" s="558"/>
      <c r="BB55" s="558"/>
      <c r="BC55" s="558"/>
      <c r="BD55" s="558"/>
      <c r="BE55" s="558"/>
      <c r="BF55" s="558"/>
      <c r="BG55" s="558"/>
      <c r="BH55" s="558"/>
      <c r="BI55" s="558"/>
      <c r="BJ55" s="558"/>
      <c r="BK55" s="558"/>
      <c r="BL55" s="558"/>
      <c r="BM55" s="558"/>
      <c r="BN55" s="558"/>
      <c r="BO55" s="558"/>
      <c r="BP55" s="558"/>
      <c r="BQ55" s="558"/>
      <c r="BR55" s="558"/>
      <c r="BS55" s="558"/>
      <c r="BT55" s="558"/>
      <c r="BU55" s="558"/>
      <c r="BV55" s="558"/>
      <c r="BW55" s="558"/>
      <c r="BX55" s="558"/>
      <c r="BY55" s="558"/>
      <c r="BZ55" s="558"/>
      <c r="CA55" s="558"/>
      <c r="CB55" s="558"/>
      <c r="CC55" s="558"/>
      <c r="CD55" s="558"/>
      <c r="CE55" s="558"/>
      <c r="CF55" s="558"/>
      <c r="CG55" s="558"/>
      <c r="CH55" s="558"/>
      <c r="CI55" s="558"/>
      <c r="CJ55" s="558"/>
      <c r="CK55" s="558"/>
      <c r="CL55" s="558"/>
      <c r="CM55" s="558"/>
      <c r="CN55" s="558"/>
      <c r="CO55" s="558"/>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row>
    <row r="56" spans="1:180" ht="14.25" customHeight="1" x14ac:dyDescent="0.25">
      <c r="A56" s="558" t="s">
        <v>577</v>
      </c>
      <c r="B56" s="558"/>
      <c r="C56" s="558"/>
      <c r="D56" s="558"/>
      <c r="E56" s="558"/>
      <c r="F56" s="558"/>
      <c r="G56" s="558"/>
      <c r="H56" s="558"/>
      <c r="I56" s="558"/>
      <c r="J56" s="558"/>
      <c r="K56" s="558"/>
      <c r="L56" s="558"/>
      <c r="M56" s="558"/>
      <c r="N56" s="558"/>
      <c r="O56" s="558"/>
      <c r="P56" s="558"/>
      <c r="Q56" s="558"/>
      <c r="R56" s="558"/>
      <c r="S56" s="558"/>
      <c r="T56" s="558"/>
      <c r="U56" s="558"/>
      <c r="V56" s="558"/>
      <c r="W56" s="558"/>
      <c r="X56" s="558"/>
      <c r="Y56" s="558"/>
      <c r="Z56" s="558"/>
      <c r="AA56" s="558"/>
      <c r="AB56" s="558"/>
      <c r="AC56" s="558"/>
      <c r="AD56" s="558"/>
      <c r="AE56" s="558"/>
      <c r="AF56" s="558"/>
      <c r="AG56" s="558"/>
      <c r="AH56" s="558"/>
      <c r="AI56" s="558"/>
      <c r="AJ56" s="558"/>
      <c r="AK56" s="558"/>
      <c r="AL56" s="558"/>
      <c r="AM56" s="558"/>
      <c r="AN56" s="558"/>
      <c r="AO56" s="558"/>
      <c r="AP56" s="558"/>
      <c r="AQ56" s="558"/>
      <c r="AR56" s="558"/>
      <c r="AS56" s="558"/>
      <c r="AT56" s="558"/>
      <c r="AU56" s="558"/>
      <c r="AV56" s="558"/>
      <c r="AW56" s="558"/>
      <c r="AX56" s="558"/>
      <c r="AY56" s="558"/>
      <c r="AZ56" s="558"/>
      <c r="BA56" s="558"/>
      <c r="BB56" s="558"/>
      <c r="BC56" s="558"/>
      <c r="BD56" s="558"/>
      <c r="BE56" s="558"/>
      <c r="BF56" s="558"/>
      <c r="BG56" s="558"/>
      <c r="BH56" s="558"/>
      <c r="BI56" s="558"/>
      <c r="BJ56" s="558"/>
      <c r="BK56" s="558"/>
      <c r="BL56" s="558"/>
      <c r="BM56" s="558"/>
      <c r="BN56" s="558"/>
      <c r="BO56" s="558"/>
      <c r="BP56" s="558"/>
      <c r="BQ56" s="558"/>
      <c r="BR56" s="558"/>
      <c r="BS56" s="558"/>
      <c r="BT56" s="558"/>
      <c r="BU56" s="558"/>
      <c r="BV56" s="558"/>
      <c r="BW56" s="558"/>
      <c r="BX56" s="558"/>
      <c r="BY56" s="558"/>
      <c r="BZ56" s="558"/>
      <c r="CA56" s="558"/>
      <c r="CB56" s="558"/>
      <c r="CC56" s="558"/>
      <c r="CD56" s="558"/>
      <c r="CE56" s="558"/>
      <c r="CF56" s="558"/>
      <c r="CG56" s="558"/>
      <c r="CH56" s="558"/>
      <c r="CI56" s="558"/>
      <c r="CJ56" s="558"/>
      <c r="CK56" s="558"/>
      <c r="CL56" s="558"/>
      <c r="CM56" s="558"/>
      <c r="CN56" s="558"/>
      <c r="CO56" s="558"/>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row>
    <row r="57" spans="1:180" ht="14.25" customHeight="1" x14ac:dyDescent="0.25">
      <c r="A57" s="558" t="s">
        <v>510</v>
      </c>
      <c r="B57" s="558"/>
      <c r="C57" s="558"/>
      <c r="D57" s="558"/>
      <c r="E57" s="558"/>
      <c r="F57" s="558"/>
      <c r="G57" s="558"/>
      <c r="H57" s="558"/>
      <c r="I57" s="558"/>
      <c r="J57" s="558"/>
      <c r="K57" s="558"/>
      <c r="L57" s="558"/>
      <c r="M57" s="558"/>
      <c r="N57" s="558"/>
      <c r="O57" s="558"/>
      <c r="P57" s="558"/>
      <c r="Q57" s="558"/>
      <c r="R57" s="558"/>
      <c r="S57" s="558"/>
      <c r="T57" s="558"/>
      <c r="U57" s="558"/>
      <c r="V57" s="558"/>
      <c r="W57" s="558"/>
      <c r="X57" s="558"/>
      <c r="Y57" s="558"/>
      <c r="Z57" s="558"/>
      <c r="AA57" s="558"/>
      <c r="AB57" s="558"/>
      <c r="AC57" s="558"/>
      <c r="AD57" s="558"/>
      <c r="AE57" s="558"/>
      <c r="AF57" s="558"/>
      <c r="AG57" s="558"/>
      <c r="AH57" s="558"/>
      <c r="AI57" s="558"/>
      <c r="AJ57" s="558"/>
      <c r="AK57" s="558"/>
      <c r="AL57" s="558"/>
      <c r="AM57" s="558"/>
      <c r="AN57" s="558"/>
      <c r="AO57" s="558"/>
      <c r="AP57" s="558"/>
      <c r="AQ57" s="558"/>
      <c r="AR57" s="558"/>
      <c r="AS57" s="558"/>
      <c r="AT57" s="558"/>
      <c r="AU57" s="558"/>
      <c r="AV57" s="558"/>
      <c r="AW57" s="558"/>
      <c r="AX57" s="558"/>
      <c r="AY57" s="558"/>
      <c r="AZ57" s="558"/>
      <c r="BA57" s="558"/>
      <c r="BB57" s="558"/>
      <c r="BC57" s="558"/>
      <c r="BD57" s="558"/>
      <c r="BE57" s="558"/>
      <c r="BF57" s="558"/>
      <c r="BG57" s="558"/>
      <c r="BH57" s="558"/>
      <c r="BI57" s="558"/>
      <c r="BJ57" s="558"/>
      <c r="BK57" s="558"/>
      <c r="BL57" s="558"/>
      <c r="BM57" s="558"/>
      <c r="BN57" s="558"/>
      <c r="BO57" s="558"/>
      <c r="BP57" s="558"/>
      <c r="BQ57" s="558"/>
      <c r="BR57" s="558"/>
      <c r="BS57" s="558"/>
      <c r="BT57" s="558"/>
      <c r="BU57" s="558"/>
      <c r="BV57" s="558"/>
      <c r="BW57" s="558"/>
      <c r="BX57" s="558"/>
      <c r="BY57" s="558"/>
      <c r="BZ57" s="558"/>
      <c r="CA57" s="558"/>
      <c r="CB57" s="558"/>
      <c r="CC57" s="558"/>
      <c r="CD57" s="558"/>
      <c r="CE57" s="558"/>
      <c r="CF57" s="558"/>
      <c r="CG57" s="558"/>
      <c r="CH57" s="558"/>
      <c r="CI57" s="558"/>
      <c r="CJ57" s="558"/>
      <c r="CK57" s="558"/>
      <c r="CL57" s="558"/>
      <c r="CM57" s="558"/>
      <c r="CN57" s="558"/>
      <c r="CO57" s="558"/>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row>
    <row r="58" spans="1:180" ht="14.25" customHeight="1" x14ac:dyDescent="0.25">
      <c r="A58" s="558" t="s">
        <v>513</v>
      </c>
      <c r="B58" s="558"/>
      <c r="C58" s="558"/>
      <c r="D58" s="558"/>
      <c r="E58" s="558"/>
      <c r="F58" s="558"/>
      <c r="G58" s="558"/>
      <c r="H58" s="558"/>
      <c r="I58" s="558"/>
      <c r="J58" s="558"/>
      <c r="K58" s="558"/>
      <c r="L58" s="558"/>
      <c r="M58" s="558"/>
      <c r="N58" s="558"/>
      <c r="O58" s="558"/>
      <c r="P58" s="558"/>
      <c r="Q58" s="558"/>
      <c r="R58" s="558"/>
      <c r="S58" s="558"/>
      <c r="T58" s="558"/>
      <c r="U58" s="558"/>
      <c r="V58" s="558"/>
      <c r="W58" s="558"/>
      <c r="X58" s="558"/>
      <c r="Y58" s="558"/>
      <c r="Z58" s="558"/>
      <c r="AA58" s="558"/>
      <c r="AB58" s="558"/>
      <c r="AC58" s="558"/>
      <c r="AD58" s="558"/>
      <c r="AE58" s="558"/>
      <c r="AF58" s="558"/>
      <c r="AG58" s="558"/>
      <c r="AH58" s="558"/>
      <c r="AI58" s="558"/>
      <c r="AJ58" s="558"/>
      <c r="AK58" s="558"/>
      <c r="AL58" s="558"/>
      <c r="AM58" s="558"/>
      <c r="AN58" s="558"/>
      <c r="AO58" s="558"/>
      <c r="AP58" s="558"/>
      <c r="AQ58" s="558"/>
      <c r="AR58" s="558"/>
      <c r="AS58" s="558"/>
      <c r="AT58" s="558"/>
      <c r="AU58" s="558"/>
      <c r="AV58" s="558"/>
      <c r="AW58" s="558"/>
      <c r="AX58" s="558"/>
      <c r="AY58" s="558"/>
      <c r="AZ58" s="558"/>
      <c r="BA58" s="558"/>
      <c r="BB58" s="558"/>
      <c r="BC58" s="558"/>
      <c r="BD58" s="558"/>
      <c r="BE58" s="558"/>
      <c r="BF58" s="558"/>
      <c r="BG58" s="558"/>
      <c r="BH58" s="558"/>
      <c r="BI58" s="558"/>
      <c r="BJ58" s="558"/>
      <c r="BK58" s="558"/>
      <c r="BL58" s="558"/>
      <c r="BM58" s="558"/>
      <c r="BN58" s="558"/>
      <c r="BO58" s="558"/>
      <c r="BP58" s="558"/>
      <c r="BQ58" s="558"/>
      <c r="BR58" s="558"/>
      <c r="BS58" s="558"/>
      <c r="BT58" s="558"/>
      <c r="BU58" s="558"/>
      <c r="BV58" s="558"/>
      <c r="BW58" s="558"/>
      <c r="BX58" s="558"/>
      <c r="BY58" s="558"/>
      <c r="BZ58" s="558"/>
      <c r="CA58" s="558"/>
      <c r="CB58" s="558"/>
      <c r="CC58" s="558"/>
      <c r="CD58" s="558"/>
      <c r="CE58" s="558"/>
      <c r="CF58" s="558"/>
      <c r="CG58" s="558"/>
      <c r="CH58" s="558"/>
      <c r="CI58" s="558"/>
      <c r="CJ58" s="558"/>
      <c r="CK58" s="558"/>
      <c r="CL58" s="558"/>
      <c r="CM58" s="558"/>
      <c r="CN58" s="558"/>
      <c r="CO58" s="558"/>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row>
    <row r="59" spans="1:180" ht="14.25" customHeight="1" x14ac:dyDescent="0.25">
      <c r="A59" s="558" t="s">
        <v>107</v>
      </c>
      <c r="B59" s="558"/>
      <c r="C59" s="558"/>
      <c r="D59" s="558"/>
      <c r="E59" s="558"/>
      <c r="F59" s="558"/>
      <c r="G59" s="558"/>
      <c r="H59" s="558"/>
      <c r="I59" s="558"/>
      <c r="J59" s="558"/>
      <c r="K59" s="558"/>
      <c r="L59" s="558"/>
      <c r="M59" s="558"/>
      <c r="N59" s="558"/>
      <c r="O59" s="558"/>
      <c r="P59" s="558"/>
      <c r="Q59" s="558"/>
      <c r="R59" s="558"/>
      <c r="S59" s="558"/>
      <c r="T59" s="558"/>
      <c r="U59" s="558"/>
      <c r="V59" s="558"/>
      <c r="W59" s="558"/>
      <c r="X59" s="558"/>
      <c r="Y59" s="558"/>
      <c r="Z59" s="558"/>
      <c r="AA59" s="558"/>
      <c r="AB59" s="558"/>
      <c r="AC59" s="558"/>
      <c r="AD59" s="558"/>
      <c r="AE59" s="558"/>
      <c r="AF59" s="558"/>
      <c r="AG59" s="558"/>
      <c r="AH59" s="558"/>
      <c r="AI59" s="558"/>
      <c r="AJ59" s="558"/>
      <c r="AK59" s="558"/>
      <c r="AL59" s="558"/>
      <c r="AM59" s="558"/>
      <c r="AN59" s="558"/>
      <c r="AO59" s="558"/>
      <c r="AP59" s="558"/>
      <c r="AQ59" s="558"/>
      <c r="AR59" s="558"/>
      <c r="AS59" s="558"/>
      <c r="AT59" s="558"/>
      <c r="AU59" s="558"/>
      <c r="AV59" s="558"/>
      <c r="AW59" s="558"/>
      <c r="AX59" s="558"/>
      <c r="AY59" s="558"/>
      <c r="AZ59" s="558"/>
      <c r="BA59" s="558"/>
      <c r="BB59" s="558"/>
      <c r="BC59" s="558"/>
      <c r="BD59" s="558"/>
      <c r="BE59" s="558"/>
      <c r="BF59" s="558"/>
      <c r="BG59" s="558"/>
      <c r="BH59" s="558"/>
      <c r="BI59" s="558"/>
      <c r="BJ59" s="558"/>
      <c r="BK59" s="558"/>
      <c r="BL59" s="558"/>
      <c r="BM59" s="558"/>
      <c r="BN59" s="558"/>
      <c r="BO59" s="558"/>
      <c r="BP59" s="558"/>
      <c r="BQ59" s="558"/>
      <c r="BR59" s="558"/>
      <c r="BS59" s="558"/>
      <c r="BT59" s="558"/>
      <c r="BU59" s="558"/>
      <c r="BV59" s="558"/>
      <c r="BW59" s="558"/>
      <c r="BX59" s="558"/>
      <c r="BY59" s="558"/>
      <c r="BZ59" s="558"/>
      <c r="CA59" s="558"/>
      <c r="CB59" s="558"/>
      <c r="CC59" s="558"/>
      <c r="CD59" s="558"/>
      <c r="CE59" s="558"/>
      <c r="CF59" s="558"/>
      <c r="CG59" s="558"/>
      <c r="CH59" s="558"/>
      <c r="CI59" s="558"/>
      <c r="CJ59" s="558"/>
      <c r="CK59" s="558"/>
      <c r="CL59" s="558"/>
      <c r="CM59" s="558"/>
      <c r="CN59" s="558"/>
      <c r="CO59" s="558"/>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row>
    <row r="60" spans="1:180" ht="14.25" customHeight="1" x14ac:dyDescent="0.25">
      <c r="A60" s="558" t="s">
        <v>108</v>
      </c>
      <c r="B60" s="558"/>
      <c r="C60" s="558"/>
      <c r="D60" s="558"/>
      <c r="E60" s="558"/>
      <c r="F60" s="558"/>
      <c r="G60" s="558"/>
      <c r="H60" s="558"/>
      <c r="I60" s="558"/>
      <c r="J60" s="558"/>
      <c r="K60" s="558"/>
      <c r="L60" s="558"/>
      <c r="M60" s="558"/>
      <c r="N60" s="558"/>
      <c r="O60" s="558"/>
      <c r="P60" s="558"/>
      <c r="Q60" s="558"/>
      <c r="R60" s="558"/>
      <c r="S60" s="558"/>
      <c r="T60" s="558"/>
      <c r="U60" s="558"/>
      <c r="V60" s="558"/>
      <c r="W60" s="558"/>
      <c r="X60" s="558"/>
      <c r="Y60" s="558"/>
      <c r="Z60" s="558"/>
      <c r="AA60" s="558"/>
      <c r="AB60" s="558"/>
      <c r="AC60" s="558"/>
      <c r="AD60" s="558"/>
      <c r="AE60" s="558"/>
      <c r="AF60" s="558"/>
      <c r="AG60" s="558"/>
      <c r="AH60" s="558"/>
      <c r="AI60" s="558"/>
      <c r="AJ60" s="558"/>
      <c r="AK60" s="558"/>
      <c r="AL60" s="558"/>
      <c r="AM60" s="558"/>
      <c r="AN60" s="558"/>
      <c r="AO60" s="558"/>
      <c r="AP60" s="558"/>
      <c r="AQ60" s="558"/>
      <c r="AR60" s="558"/>
      <c r="AS60" s="558"/>
      <c r="AT60" s="558"/>
      <c r="AU60" s="558"/>
      <c r="AV60" s="558"/>
      <c r="AW60" s="558"/>
      <c r="AX60" s="558"/>
      <c r="AY60" s="558"/>
      <c r="AZ60" s="558"/>
      <c r="BA60" s="558"/>
      <c r="BB60" s="558"/>
      <c r="BC60" s="558"/>
      <c r="BD60" s="558"/>
      <c r="BE60" s="558"/>
      <c r="BF60" s="558"/>
      <c r="BG60" s="558"/>
      <c r="BH60" s="558"/>
      <c r="BI60" s="558"/>
      <c r="BJ60" s="558"/>
      <c r="BK60" s="558"/>
      <c r="BL60" s="558"/>
      <c r="BM60" s="558"/>
      <c r="BN60" s="558"/>
      <c r="BO60" s="558"/>
      <c r="BP60" s="558"/>
      <c r="BQ60" s="558"/>
      <c r="BR60" s="558"/>
      <c r="BS60" s="558"/>
      <c r="BT60" s="558"/>
      <c r="BU60" s="558"/>
      <c r="BV60" s="558"/>
      <c r="BW60" s="558"/>
      <c r="BX60" s="558"/>
      <c r="BY60" s="558"/>
      <c r="BZ60" s="558"/>
      <c r="CA60" s="558"/>
      <c r="CB60" s="558"/>
      <c r="CC60" s="558"/>
      <c r="CD60" s="558"/>
      <c r="CE60" s="558"/>
      <c r="CF60" s="558"/>
      <c r="CG60" s="558"/>
      <c r="CH60" s="558"/>
      <c r="CI60" s="558"/>
      <c r="CJ60" s="558"/>
      <c r="CK60" s="558"/>
      <c r="CL60" s="558"/>
      <c r="CM60" s="558"/>
      <c r="CN60" s="558"/>
      <c r="CO60" s="558"/>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row>
    <row r="61" spans="1:180" ht="15.75" customHeight="1" x14ac:dyDescent="0.25">
      <c r="A61" s="559" t="s">
        <v>19</v>
      </c>
      <c r="B61" s="559"/>
      <c r="C61" s="559"/>
      <c r="D61" s="559"/>
      <c r="E61" s="559"/>
      <c r="F61" s="559"/>
      <c r="G61" s="559"/>
      <c r="H61" s="559"/>
      <c r="I61" s="559"/>
      <c r="J61" s="559"/>
      <c r="K61" s="559"/>
      <c r="L61" s="559"/>
      <c r="M61" s="559"/>
      <c r="N61" s="559"/>
      <c r="O61" s="559"/>
      <c r="P61" s="559"/>
      <c r="Q61" s="559"/>
      <c r="R61" s="559"/>
      <c r="S61" s="559"/>
      <c r="T61" s="559"/>
      <c r="U61" s="559"/>
      <c r="V61" s="559"/>
      <c r="W61" s="559"/>
      <c r="X61" s="559"/>
      <c r="Y61" s="559"/>
      <c r="Z61" s="559"/>
      <c r="AA61" s="559"/>
      <c r="AB61" s="559"/>
      <c r="AC61" s="559"/>
      <c r="AD61" s="559"/>
      <c r="AE61" s="559"/>
      <c r="AF61" s="559"/>
      <c r="AG61" s="559"/>
      <c r="AH61" s="559"/>
      <c r="AI61" s="559"/>
      <c r="AJ61" s="559"/>
      <c r="AK61" s="559"/>
      <c r="AL61" s="559"/>
      <c r="AM61" s="559"/>
      <c r="AN61" s="559"/>
      <c r="AO61" s="559"/>
      <c r="AP61" s="559"/>
      <c r="AQ61" s="559"/>
      <c r="AR61" s="559"/>
      <c r="AS61" s="559"/>
      <c r="AT61" s="559"/>
      <c r="AU61" s="559"/>
      <c r="AV61" s="559"/>
      <c r="AW61" s="559"/>
      <c r="AX61" s="559"/>
      <c r="AY61" s="559"/>
      <c r="AZ61" s="559"/>
      <c r="BA61" s="559"/>
      <c r="BB61" s="559"/>
      <c r="BC61" s="559"/>
      <c r="BD61" s="559"/>
      <c r="BE61" s="559"/>
      <c r="BF61" s="559"/>
      <c r="BG61" s="559"/>
      <c r="BH61" s="559"/>
      <c r="BI61" s="559"/>
      <c r="BJ61" s="559"/>
      <c r="BK61" s="559"/>
      <c r="BL61" s="559"/>
      <c r="BM61" s="559"/>
      <c r="BN61" s="559"/>
      <c r="BO61" s="559"/>
      <c r="BP61" s="559"/>
      <c r="BQ61" s="559"/>
      <c r="BR61" s="559"/>
      <c r="BS61" s="559"/>
      <c r="BT61" s="559"/>
      <c r="BU61" s="559"/>
      <c r="BV61" s="559"/>
      <c r="BW61" s="559"/>
      <c r="BX61" s="559"/>
      <c r="BY61" s="559"/>
      <c r="BZ61" s="559"/>
      <c r="CA61" s="559"/>
      <c r="CB61" s="559"/>
      <c r="CC61" s="559"/>
      <c r="CD61" s="559"/>
      <c r="CE61" s="559"/>
      <c r="CF61" s="559"/>
      <c r="CG61" s="559"/>
      <c r="CH61" s="559"/>
      <c r="CI61" s="559"/>
      <c r="CJ61" s="559"/>
      <c r="CK61" s="559"/>
      <c r="CL61" s="559"/>
      <c r="CM61" s="559"/>
      <c r="CN61" s="559"/>
      <c r="CO61" s="559"/>
      <c r="CP61" s="62"/>
      <c r="CQ61" s="62"/>
      <c r="CR61" s="62"/>
      <c r="CS61" s="62"/>
      <c r="CT61" s="62"/>
      <c r="CU61" s="62"/>
      <c r="CV61" s="62"/>
      <c r="CW61" s="62"/>
      <c r="CX61" s="62"/>
      <c r="CY61" s="62"/>
      <c r="CZ61" s="62"/>
      <c r="DA61" s="62"/>
      <c r="DB61" s="62"/>
      <c r="DC61" s="62"/>
      <c r="DD61" s="62"/>
      <c r="DE61" s="62"/>
      <c r="DF61" s="62"/>
      <c r="DG61" s="62"/>
      <c r="DH61" s="62"/>
      <c r="DI61" s="62"/>
      <c r="DJ61" s="62"/>
      <c r="DK61" s="62"/>
      <c r="DL61" s="62"/>
      <c r="DM61" s="62"/>
      <c r="DN61" s="62"/>
      <c r="DO61" s="62"/>
      <c r="DP61" s="62"/>
      <c r="DQ61" s="62"/>
      <c r="DR61" s="62"/>
      <c r="DS61" s="62"/>
      <c r="DT61" s="62"/>
      <c r="DU61" s="62"/>
      <c r="DV61" s="62"/>
      <c r="DW61" s="62"/>
      <c r="DX61" s="62"/>
      <c r="DY61" s="62"/>
      <c r="DZ61" s="62"/>
      <c r="EA61" s="62"/>
      <c r="EB61" s="62"/>
      <c r="EC61" s="62"/>
      <c r="ED61" s="62"/>
      <c r="EE61" s="62"/>
      <c r="EF61" s="62"/>
      <c r="EG61" s="62"/>
      <c r="EH61" s="62"/>
      <c r="EI61" s="62"/>
      <c r="EJ61" s="62"/>
      <c r="EK61" s="62"/>
      <c r="EL61" s="62"/>
      <c r="EM61" s="62"/>
      <c r="EN61" s="62"/>
      <c r="EO61" s="62"/>
      <c r="EP61" s="62"/>
      <c r="EQ61" s="62"/>
      <c r="ER61" s="62"/>
      <c r="ES61" s="62"/>
      <c r="ET61" s="62"/>
      <c r="EU61" s="62"/>
      <c r="EV61" s="62"/>
      <c r="EW61" s="62"/>
      <c r="EX61" s="62"/>
      <c r="EY61" s="62"/>
      <c r="EZ61" s="62"/>
      <c r="FA61" s="62"/>
      <c r="FB61" s="62"/>
      <c r="FC61" s="62"/>
      <c r="FD61" s="62"/>
      <c r="FE61" s="62"/>
      <c r="FF61" s="62"/>
      <c r="FG61" s="62"/>
      <c r="FH61" s="62"/>
      <c r="FI61" s="62"/>
      <c r="FJ61" s="62"/>
      <c r="FK61" s="62"/>
      <c r="FL61" s="62"/>
      <c r="FM61" s="62"/>
      <c r="FN61" s="62"/>
      <c r="FO61" s="62"/>
      <c r="FP61" s="62"/>
      <c r="FQ61" s="62"/>
      <c r="FR61" s="62"/>
      <c r="FS61" s="62"/>
      <c r="FT61" s="62"/>
      <c r="FU61" s="62"/>
      <c r="FV61" s="62"/>
      <c r="FW61" s="62"/>
      <c r="FX61" s="62"/>
    </row>
    <row r="62" spans="1:180" ht="31.5" hidden="1" customHeight="1" x14ac:dyDescent="0.25"/>
    <row r="63" spans="1:180" ht="31.5" hidden="1" customHeight="1" x14ac:dyDescent="0.25"/>
  </sheetData>
  <mergeCells count="159">
    <mergeCell ref="A1:FX1"/>
    <mergeCell ref="A2:FX2"/>
    <mergeCell ref="A3:FW3"/>
    <mergeCell ref="EH8:EH9"/>
    <mergeCell ref="EI8:EI9"/>
    <mergeCell ref="EJ8:EK8"/>
    <mergeCell ref="EL8:EL9"/>
    <mergeCell ref="FL8:FL9"/>
    <mergeCell ref="DV8:DV9"/>
    <mergeCell ref="DW8:DW9"/>
    <mergeCell ref="DX8:DY8"/>
    <mergeCell ref="DZ8:DZ9"/>
    <mergeCell ref="EF8:EF9"/>
    <mergeCell ref="CP8:CP9"/>
    <mergeCell ref="CR8:CR9"/>
    <mergeCell ref="CS8:CS9"/>
    <mergeCell ref="FN8:FO8"/>
    <mergeCell ref="FP8:FP9"/>
    <mergeCell ref="CT8:CU8"/>
    <mergeCell ref="CV8:CV9"/>
    <mergeCell ref="EP7:EP8"/>
    <mergeCell ref="FA7:FA9"/>
    <mergeCell ref="FM8:FM9"/>
    <mergeCell ref="FL7:FP7"/>
    <mergeCell ref="A57:CO57"/>
    <mergeCell ref="A58:CO58"/>
    <mergeCell ref="A59:CO59"/>
    <mergeCell ref="A60:CO60"/>
    <mergeCell ref="A61:CO61"/>
    <mergeCell ref="CP5:FT5"/>
    <mergeCell ref="FV5:FV9"/>
    <mergeCell ref="FW5:FW9"/>
    <mergeCell ref="CP6:ED6"/>
    <mergeCell ref="EF6:FT6"/>
    <mergeCell ref="CQ7:CQ9"/>
    <mergeCell ref="CR7:CV7"/>
    <mergeCell ref="CX7:CX8"/>
    <mergeCell ref="CZ7:CZ8"/>
    <mergeCell ref="DK7:DK9"/>
    <mergeCell ref="DV7:DZ7"/>
    <mergeCell ref="EB7:EB8"/>
    <mergeCell ref="ED7:ED8"/>
    <mergeCell ref="EG7:EG9"/>
    <mergeCell ref="EH7:EL7"/>
    <mergeCell ref="EN7:EN8"/>
    <mergeCell ref="FR7:FR8"/>
    <mergeCell ref="FT7:FT8"/>
    <mergeCell ref="DA7:DA9"/>
    <mergeCell ref="A52:CO52"/>
    <mergeCell ref="A53:CO53"/>
    <mergeCell ref="A54:CO54"/>
    <mergeCell ref="A55:CO55"/>
    <mergeCell ref="A56:CO56"/>
    <mergeCell ref="CG8:CG9"/>
    <mergeCell ref="CH8:CI8"/>
    <mergeCell ref="CJ8:CJ9"/>
    <mergeCell ref="B8:B9"/>
    <mergeCell ref="AN8:AN9"/>
    <mergeCell ref="AP8:AQ8"/>
    <mergeCell ref="AT8:AT9"/>
    <mergeCell ref="AZ8:AZ9"/>
    <mergeCell ref="CF8:CF9"/>
    <mergeCell ref="BU7:BU9"/>
    <mergeCell ref="CF7:CJ7"/>
    <mergeCell ref="BA7:BA9"/>
    <mergeCell ref="BB7:BF7"/>
    <mergeCell ref="BH7:BH8"/>
    <mergeCell ref="BJ7:BJ8"/>
    <mergeCell ref="BB8:BB9"/>
    <mergeCell ref="BC8:BC9"/>
    <mergeCell ref="BD8:BE8"/>
    <mergeCell ref="A5:A9"/>
    <mergeCell ref="B5:AX5"/>
    <mergeCell ref="AZ5:CN5"/>
    <mergeCell ref="B6:AX6"/>
    <mergeCell ref="AZ6:CN6"/>
    <mergeCell ref="AA7:AA9"/>
    <mergeCell ref="AN7:AT7"/>
    <mergeCell ref="AV7:AV8"/>
    <mergeCell ref="AX7:AX8"/>
    <mergeCell ref="CL7:CL8"/>
    <mergeCell ref="CN7:CN8"/>
    <mergeCell ref="AR8:AR9"/>
    <mergeCell ref="AS8:AS9"/>
    <mergeCell ref="Q8:Q9"/>
    <mergeCell ref="R8:S8"/>
    <mergeCell ref="T8:T9"/>
    <mergeCell ref="U8:U9"/>
    <mergeCell ref="V8:V9"/>
    <mergeCell ref="AO8:AO9"/>
    <mergeCell ref="C7:C9"/>
    <mergeCell ref="D7:J7"/>
    <mergeCell ref="L7:L8"/>
    <mergeCell ref="N7:N8"/>
    <mergeCell ref="D8:D9"/>
    <mergeCell ref="E8:E9"/>
    <mergeCell ref="F8:G8"/>
    <mergeCell ref="H8:H9"/>
    <mergeCell ref="I8:I9"/>
    <mergeCell ref="J8:J9"/>
    <mergeCell ref="O7:O9"/>
    <mergeCell ref="P7:V7"/>
    <mergeCell ref="X7:X8"/>
    <mergeCell ref="Z7:Z8"/>
    <mergeCell ref="P8:P9"/>
    <mergeCell ref="BR7:BR8"/>
    <mergeCell ref="BT7:BT8"/>
    <mergeCell ref="BL8:BL9"/>
    <mergeCell ref="BM8:BM9"/>
    <mergeCell ref="BN8:BO8"/>
    <mergeCell ref="BP8:BP9"/>
    <mergeCell ref="DF8:DF9"/>
    <mergeCell ref="EQ7:EQ9"/>
    <mergeCell ref="BV7:BZ7"/>
    <mergeCell ref="CB7:CB8"/>
    <mergeCell ref="CD7:CD8"/>
    <mergeCell ref="BV8:BV9"/>
    <mergeCell ref="BW8:BW9"/>
    <mergeCell ref="BX8:BY8"/>
    <mergeCell ref="BZ8:BZ9"/>
    <mergeCell ref="DL7:DP7"/>
    <mergeCell ref="DR7:DR8"/>
    <mergeCell ref="FB7:FF7"/>
    <mergeCell ref="FH7:FH8"/>
    <mergeCell ref="FJ7:FJ8"/>
    <mergeCell ref="FB8:FB9"/>
    <mergeCell ref="FC8:FC9"/>
    <mergeCell ref="FD8:FE8"/>
    <mergeCell ref="FF8:FF9"/>
    <mergeCell ref="ER7:EV7"/>
    <mergeCell ref="EZ7:EZ8"/>
    <mergeCell ref="ER8:ER9"/>
    <mergeCell ref="ES8:ES9"/>
    <mergeCell ref="ET8:EU8"/>
    <mergeCell ref="EV8:EV9"/>
    <mergeCell ref="BF8:BF9"/>
    <mergeCell ref="EX7:EX8"/>
    <mergeCell ref="DH7:DH8"/>
    <mergeCell ref="DJ7:DJ8"/>
    <mergeCell ref="DB8:DB9"/>
    <mergeCell ref="DC8:DC9"/>
    <mergeCell ref="DD8:DE8"/>
    <mergeCell ref="AB7:AH7"/>
    <mergeCell ref="AJ7:AJ8"/>
    <mergeCell ref="AL7:AL8"/>
    <mergeCell ref="AB8:AB9"/>
    <mergeCell ref="AC8:AC9"/>
    <mergeCell ref="AD8:AE8"/>
    <mergeCell ref="AF8:AF9"/>
    <mergeCell ref="AG8:AG9"/>
    <mergeCell ref="AH8:AH9"/>
    <mergeCell ref="DB7:DF7"/>
    <mergeCell ref="DT7:DT8"/>
    <mergeCell ref="DL8:DL9"/>
    <mergeCell ref="DM8:DM9"/>
    <mergeCell ref="DN8:DO8"/>
    <mergeCell ref="DP8:DP9"/>
    <mergeCell ref="BK7:BK9"/>
    <mergeCell ref="BL7:BP7"/>
  </mergeCells>
  <printOptions horizontalCentered="1" verticalCentered="1"/>
  <pageMargins left="0.3543307086614173" right="0.3543307086614173" top="0.39370078740157483" bottom="0.39370078740157483" header="0" footer="0"/>
  <pageSetup scale="58" fitToWidth="0" fitToHeight="0" orientation="landscape" r:id="rId1"/>
  <headerFooter alignWithMargins="0"/>
  <colBreaks count="1" manualBreakCount="1">
    <brk id="92" max="60"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WB32"/>
  <sheetViews>
    <sheetView zoomScaleNormal="100" zoomScaleSheetLayoutView="100" workbookViewId="0">
      <selection activeCell="A2" sqref="A2:T2"/>
    </sheetView>
  </sheetViews>
  <sheetFormatPr baseColWidth="10" defaultColWidth="0" defaultRowHeight="12.75" customHeight="1" zeroHeight="1" x14ac:dyDescent="0.25"/>
  <cols>
    <col min="1" max="1" width="14" style="70" customWidth="1"/>
    <col min="2" max="2" width="0.7265625" style="70" customWidth="1"/>
    <col min="3" max="3" width="5.1796875" style="70" bestFit="1" customWidth="1"/>
    <col min="4" max="4" width="4.26953125" style="70" customWidth="1"/>
    <col min="5" max="5" width="6.7265625" style="70" customWidth="1"/>
    <col min="6" max="6" width="8.54296875" style="70" customWidth="1"/>
    <col min="7" max="7" width="2.1796875" style="70" customWidth="1"/>
    <col min="8" max="8" width="5.1796875" style="70" customWidth="1"/>
    <col min="9" max="9" width="10.453125" style="70" customWidth="1"/>
    <col min="10" max="10" width="7.1796875" style="70" customWidth="1"/>
    <col min="11" max="11" width="7.453125" style="70" customWidth="1"/>
    <col min="12" max="12" width="1.26953125" style="70" customWidth="1"/>
    <col min="13" max="13" width="9.1796875" style="70" customWidth="1"/>
    <col min="14" max="14" width="9.54296875" style="70" customWidth="1"/>
    <col min="15" max="15" width="2.453125" style="70" customWidth="1"/>
    <col min="16" max="16" width="10" style="70" customWidth="1"/>
    <col min="17" max="17" width="1.81640625" style="70" customWidth="1"/>
    <col min="18" max="19" width="9.453125" style="70" customWidth="1"/>
    <col min="20" max="20" width="1.7265625" style="70" customWidth="1"/>
    <col min="21" max="21" width="1.81640625" style="70" customWidth="1"/>
    <col min="22" max="30" width="11.453125" style="70" hidden="1"/>
    <col min="31" max="31" width="11.453125" style="27" hidden="1"/>
    <col min="32" max="257" width="11.453125" style="70" hidden="1"/>
    <col min="258" max="258" width="14" style="70" hidden="1"/>
    <col min="259" max="259" width="0.7265625" style="70" hidden="1"/>
    <col min="260" max="260" width="5.1796875" style="70" hidden="1"/>
    <col min="261" max="261" width="4.26953125" style="70" hidden="1"/>
    <col min="262" max="262" width="6.7265625" style="70" hidden="1"/>
    <col min="263" max="263" width="8.54296875" style="70" hidden="1"/>
    <col min="264" max="264" width="2.1796875" style="70" hidden="1"/>
    <col min="265" max="265" width="5.1796875" style="70" hidden="1"/>
    <col min="266" max="266" width="10.453125" style="70" hidden="1"/>
    <col min="267" max="267" width="7.1796875" style="70" hidden="1"/>
    <col min="268" max="268" width="7.453125" style="70" hidden="1"/>
    <col min="269" max="269" width="1.26953125" style="70" hidden="1"/>
    <col min="270" max="270" width="9.1796875" style="70" hidden="1"/>
    <col min="271" max="271" width="9.54296875" style="70" hidden="1"/>
    <col min="272" max="272" width="1.1796875" style="70" hidden="1"/>
    <col min="273" max="273" width="10" style="70" hidden="1"/>
    <col min="274" max="275" width="9.453125" style="70" hidden="1"/>
    <col min="276" max="276" width="1.7265625" style="70" hidden="1"/>
    <col min="277" max="513" width="11.453125" style="70" hidden="1"/>
    <col min="514" max="514" width="14" style="70" hidden="1"/>
    <col min="515" max="515" width="0.7265625" style="70" hidden="1"/>
    <col min="516" max="516" width="5.1796875" style="70" hidden="1"/>
    <col min="517" max="517" width="4.26953125" style="70" hidden="1"/>
    <col min="518" max="518" width="6.7265625" style="70" hidden="1"/>
    <col min="519" max="519" width="8.54296875" style="70" hidden="1"/>
    <col min="520" max="520" width="2.1796875" style="70" hidden="1"/>
    <col min="521" max="521" width="5.1796875" style="70" hidden="1"/>
    <col min="522" max="522" width="10.453125" style="70" hidden="1"/>
    <col min="523" max="523" width="7.1796875" style="70" hidden="1"/>
    <col min="524" max="524" width="7.453125" style="70" hidden="1"/>
    <col min="525" max="525" width="1.26953125" style="70" hidden="1"/>
    <col min="526" max="526" width="9.1796875" style="70" hidden="1"/>
    <col min="527" max="527" width="9.54296875" style="70" hidden="1"/>
    <col min="528" max="528" width="1.1796875" style="70" hidden="1"/>
    <col min="529" max="529" width="10" style="70" hidden="1"/>
    <col min="530" max="531" width="9.453125" style="70" hidden="1"/>
    <col min="532" max="532" width="1.7265625" style="70" hidden="1"/>
    <col min="533" max="769" width="11.453125" style="70" hidden="1"/>
    <col min="770" max="770" width="14" style="70" hidden="1"/>
    <col min="771" max="771" width="0.7265625" style="70" hidden="1"/>
    <col min="772" max="772" width="5.1796875" style="70" hidden="1"/>
    <col min="773" max="773" width="4.26953125" style="70" hidden="1"/>
    <col min="774" max="774" width="6.7265625" style="70" hidden="1"/>
    <col min="775" max="775" width="8.54296875" style="70" hidden="1"/>
    <col min="776" max="776" width="2.1796875" style="70" hidden="1"/>
    <col min="777" max="777" width="5.1796875" style="70" hidden="1"/>
    <col min="778" max="778" width="10.453125" style="70" hidden="1"/>
    <col min="779" max="779" width="7.1796875" style="70" hidden="1"/>
    <col min="780" max="780" width="7.453125" style="70" hidden="1"/>
    <col min="781" max="781" width="1.26953125" style="70" hidden="1"/>
    <col min="782" max="782" width="9.1796875" style="70" hidden="1"/>
    <col min="783" max="783" width="9.54296875" style="70" hidden="1"/>
    <col min="784" max="784" width="1.1796875" style="70" hidden="1"/>
    <col min="785" max="785" width="10" style="70" hidden="1"/>
    <col min="786" max="787" width="9.453125" style="70" hidden="1"/>
    <col min="788" max="788" width="1.7265625" style="70" hidden="1"/>
    <col min="789" max="1025" width="11.453125" style="70" hidden="1"/>
    <col min="1026" max="1026" width="14" style="70" hidden="1"/>
    <col min="1027" max="1027" width="0.7265625" style="70" hidden="1"/>
    <col min="1028" max="1028" width="5.1796875" style="70" hidden="1"/>
    <col min="1029" max="1029" width="4.26953125" style="70" hidden="1"/>
    <col min="1030" max="1030" width="6.7265625" style="70" hidden="1"/>
    <col min="1031" max="1031" width="8.54296875" style="70" hidden="1"/>
    <col min="1032" max="1032" width="2.1796875" style="70" hidden="1"/>
    <col min="1033" max="1033" width="5.1796875" style="70" hidden="1"/>
    <col min="1034" max="1034" width="10.453125" style="70" hidden="1"/>
    <col min="1035" max="1035" width="7.1796875" style="70" hidden="1"/>
    <col min="1036" max="1036" width="7.453125" style="70" hidden="1"/>
    <col min="1037" max="1037" width="1.26953125" style="70" hidden="1"/>
    <col min="1038" max="1038" width="9.1796875" style="70" hidden="1"/>
    <col min="1039" max="1039" width="9.54296875" style="70" hidden="1"/>
    <col min="1040" max="1040" width="1.1796875" style="70" hidden="1"/>
    <col min="1041" max="1041" width="10" style="70" hidden="1"/>
    <col min="1042" max="1043" width="9.453125" style="70" hidden="1"/>
    <col min="1044" max="1044" width="1.7265625" style="70" hidden="1"/>
    <col min="1045" max="1281" width="11.453125" style="70" hidden="1"/>
    <col min="1282" max="1282" width="14" style="70" hidden="1"/>
    <col min="1283" max="1283" width="0.7265625" style="70" hidden="1"/>
    <col min="1284" max="1284" width="5.1796875" style="70" hidden="1"/>
    <col min="1285" max="1285" width="4.26953125" style="70" hidden="1"/>
    <col min="1286" max="1286" width="6.7265625" style="70" hidden="1"/>
    <col min="1287" max="1287" width="8.54296875" style="70" hidden="1"/>
    <col min="1288" max="1288" width="2.1796875" style="70" hidden="1"/>
    <col min="1289" max="1289" width="5.1796875" style="70" hidden="1"/>
    <col min="1290" max="1290" width="10.453125" style="70" hidden="1"/>
    <col min="1291" max="1291" width="7.1796875" style="70" hidden="1"/>
    <col min="1292" max="1292" width="7.453125" style="70" hidden="1"/>
    <col min="1293" max="1293" width="1.26953125" style="70" hidden="1"/>
    <col min="1294" max="1294" width="9.1796875" style="70" hidden="1"/>
    <col min="1295" max="1295" width="9.54296875" style="70" hidden="1"/>
    <col min="1296" max="1296" width="1.1796875" style="70" hidden="1"/>
    <col min="1297" max="1297" width="10" style="70" hidden="1"/>
    <col min="1298" max="1299" width="9.453125" style="70" hidden="1"/>
    <col min="1300" max="1300" width="1.7265625" style="70" hidden="1"/>
    <col min="1301" max="1537" width="11.453125" style="70" hidden="1"/>
    <col min="1538" max="1538" width="14" style="70" hidden="1"/>
    <col min="1539" max="1539" width="0.7265625" style="70" hidden="1"/>
    <col min="1540" max="1540" width="5.1796875" style="70" hidden="1"/>
    <col min="1541" max="1541" width="4.26953125" style="70" hidden="1"/>
    <col min="1542" max="1542" width="6.7265625" style="70" hidden="1"/>
    <col min="1543" max="1543" width="8.54296875" style="70" hidden="1"/>
    <col min="1544" max="1544" width="2.1796875" style="70" hidden="1"/>
    <col min="1545" max="1545" width="5.1796875" style="70" hidden="1"/>
    <col min="1546" max="1546" width="10.453125" style="70" hidden="1"/>
    <col min="1547" max="1547" width="7.1796875" style="70" hidden="1"/>
    <col min="1548" max="1548" width="7.453125" style="70" hidden="1"/>
    <col min="1549" max="1549" width="1.26953125" style="70" hidden="1"/>
    <col min="1550" max="1550" width="9.1796875" style="70" hidden="1"/>
    <col min="1551" max="1551" width="9.54296875" style="70" hidden="1"/>
    <col min="1552" max="1552" width="1.1796875" style="70" hidden="1"/>
    <col min="1553" max="1553" width="10" style="70" hidden="1"/>
    <col min="1554" max="1555" width="9.453125" style="70" hidden="1"/>
    <col min="1556" max="1556" width="1.7265625" style="70" hidden="1"/>
    <col min="1557" max="1793" width="11.453125" style="70" hidden="1"/>
    <col min="1794" max="1794" width="14" style="70" hidden="1"/>
    <col min="1795" max="1795" width="0.7265625" style="70" hidden="1"/>
    <col min="1796" max="1796" width="5.1796875" style="70" hidden="1"/>
    <col min="1797" max="1797" width="4.26953125" style="70" hidden="1"/>
    <col min="1798" max="1798" width="6.7265625" style="70" hidden="1"/>
    <col min="1799" max="1799" width="8.54296875" style="70" hidden="1"/>
    <col min="1800" max="1800" width="2.1796875" style="70" hidden="1"/>
    <col min="1801" max="1801" width="5.1796875" style="70" hidden="1"/>
    <col min="1802" max="1802" width="10.453125" style="70" hidden="1"/>
    <col min="1803" max="1803" width="7.1796875" style="70" hidden="1"/>
    <col min="1804" max="1804" width="7.453125" style="70" hidden="1"/>
    <col min="1805" max="1805" width="1.26953125" style="70" hidden="1"/>
    <col min="1806" max="1806" width="9.1796875" style="70" hidden="1"/>
    <col min="1807" max="1807" width="9.54296875" style="70" hidden="1"/>
    <col min="1808" max="1808" width="1.1796875" style="70" hidden="1"/>
    <col min="1809" max="1809" width="10" style="70" hidden="1"/>
    <col min="1810" max="1811" width="9.453125" style="70" hidden="1"/>
    <col min="1812" max="1812" width="1.7265625" style="70" hidden="1"/>
    <col min="1813" max="2049" width="11.453125" style="70" hidden="1"/>
    <col min="2050" max="2050" width="14" style="70" hidden="1"/>
    <col min="2051" max="2051" width="0.7265625" style="70" hidden="1"/>
    <col min="2052" max="2052" width="5.1796875" style="70" hidden="1"/>
    <col min="2053" max="2053" width="4.26953125" style="70" hidden="1"/>
    <col min="2054" max="2054" width="6.7265625" style="70" hidden="1"/>
    <col min="2055" max="2055" width="8.54296875" style="70" hidden="1"/>
    <col min="2056" max="2056" width="2.1796875" style="70" hidden="1"/>
    <col min="2057" max="2057" width="5.1796875" style="70" hidden="1"/>
    <col min="2058" max="2058" width="10.453125" style="70" hidden="1"/>
    <col min="2059" max="2059" width="7.1796875" style="70" hidden="1"/>
    <col min="2060" max="2060" width="7.453125" style="70" hidden="1"/>
    <col min="2061" max="2061" width="1.26953125" style="70" hidden="1"/>
    <col min="2062" max="2062" width="9.1796875" style="70" hidden="1"/>
    <col min="2063" max="2063" width="9.54296875" style="70" hidden="1"/>
    <col min="2064" max="2064" width="1.1796875" style="70" hidden="1"/>
    <col min="2065" max="2065" width="10" style="70" hidden="1"/>
    <col min="2066" max="2067" width="9.453125" style="70" hidden="1"/>
    <col min="2068" max="2068" width="1.7265625" style="70" hidden="1"/>
    <col min="2069" max="2305" width="11.453125" style="70" hidden="1"/>
    <col min="2306" max="2306" width="14" style="70" hidden="1"/>
    <col min="2307" max="2307" width="0.7265625" style="70" hidden="1"/>
    <col min="2308" max="2308" width="5.1796875" style="70" hidden="1"/>
    <col min="2309" max="2309" width="4.26953125" style="70" hidden="1"/>
    <col min="2310" max="2310" width="6.7265625" style="70" hidden="1"/>
    <col min="2311" max="2311" width="8.54296875" style="70" hidden="1"/>
    <col min="2312" max="2312" width="2.1796875" style="70" hidden="1"/>
    <col min="2313" max="2313" width="5.1796875" style="70" hidden="1"/>
    <col min="2314" max="2314" width="10.453125" style="70" hidden="1"/>
    <col min="2315" max="2315" width="7.1796875" style="70" hidden="1"/>
    <col min="2316" max="2316" width="7.453125" style="70" hidden="1"/>
    <col min="2317" max="2317" width="1.26953125" style="70" hidden="1"/>
    <col min="2318" max="2318" width="9.1796875" style="70" hidden="1"/>
    <col min="2319" max="2319" width="9.54296875" style="70" hidden="1"/>
    <col min="2320" max="2320" width="1.1796875" style="70" hidden="1"/>
    <col min="2321" max="2321" width="10" style="70" hidden="1"/>
    <col min="2322" max="2323" width="9.453125" style="70" hidden="1"/>
    <col min="2324" max="2324" width="1.7265625" style="70" hidden="1"/>
    <col min="2325" max="2561" width="11.453125" style="70" hidden="1"/>
    <col min="2562" max="2562" width="14" style="70" hidden="1"/>
    <col min="2563" max="2563" width="0.7265625" style="70" hidden="1"/>
    <col min="2564" max="2564" width="5.1796875" style="70" hidden="1"/>
    <col min="2565" max="2565" width="4.26953125" style="70" hidden="1"/>
    <col min="2566" max="2566" width="6.7265625" style="70" hidden="1"/>
    <col min="2567" max="2567" width="8.54296875" style="70" hidden="1"/>
    <col min="2568" max="2568" width="2.1796875" style="70" hidden="1"/>
    <col min="2569" max="2569" width="5.1796875" style="70" hidden="1"/>
    <col min="2570" max="2570" width="10.453125" style="70" hidden="1"/>
    <col min="2571" max="2571" width="7.1796875" style="70" hidden="1"/>
    <col min="2572" max="2572" width="7.453125" style="70" hidden="1"/>
    <col min="2573" max="2573" width="1.26953125" style="70" hidden="1"/>
    <col min="2574" max="2574" width="9.1796875" style="70" hidden="1"/>
    <col min="2575" max="2575" width="9.54296875" style="70" hidden="1"/>
    <col min="2576" max="2576" width="1.1796875" style="70" hidden="1"/>
    <col min="2577" max="2577" width="10" style="70" hidden="1"/>
    <col min="2578" max="2579" width="9.453125" style="70" hidden="1"/>
    <col min="2580" max="2580" width="1.7265625" style="70" hidden="1"/>
    <col min="2581" max="2817" width="11.453125" style="70" hidden="1"/>
    <col min="2818" max="2818" width="14" style="70" hidden="1"/>
    <col min="2819" max="2819" width="0.7265625" style="70" hidden="1"/>
    <col min="2820" max="2820" width="5.1796875" style="70" hidden="1"/>
    <col min="2821" max="2821" width="4.26953125" style="70" hidden="1"/>
    <col min="2822" max="2822" width="6.7265625" style="70" hidden="1"/>
    <col min="2823" max="2823" width="8.54296875" style="70" hidden="1"/>
    <col min="2824" max="2824" width="2.1796875" style="70" hidden="1"/>
    <col min="2825" max="2825" width="5.1796875" style="70" hidden="1"/>
    <col min="2826" max="2826" width="10.453125" style="70" hidden="1"/>
    <col min="2827" max="2827" width="7.1796875" style="70" hidden="1"/>
    <col min="2828" max="2828" width="7.453125" style="70" hidden="1"/>
    <col min="2829" max="2829" width="1.26953125" style="70" hidden="1"/>
    <col min="2830" max="2830" width="9.1796875" style="70" hidden="1"/>
    <col min="2831" max="2831" width="9.54296875" style="70" hidden="1"/>
    <col min="2832" max="2832" width="1.1796875" style="70" hidden="1"/>
    <col min="2833" max="2833" width="10" style="70" hidden="1"/>
    <col min="2834" max="2835" width="9.453125" style="70" hidden="1"/>
    <col min="2836" max="2836" width="1.7265625" style="70" hidden="1"/>
    <col min="2837" max="3073" width="11.453125" style="70" hidden="1"/>
    <col min="3074" max="3074" width="14" style="70" hidden="1"/>
    <col min="3075" max="3075" width="0.7265625" style="70" hidden="1"/>
    <col min="3076" max="3076" width="5.1796875" style="70" hidden="1"/>
    <col min="3077" max="3077" width="4.26953125" style="70" hidden="1"/>
    <col min="3078" max="3078" width="6.7265625" style="70" hidden="1"/>
    <col min="3079" max="3079" width="8.54296875" style="70" hidden="1"/>
    <col min="3080" max="3080" width="2.1796875" style="70" hidden="1"/>
    <col min="3081" max="3081" width="5.1796875" style="70" hidden="1"/>
    <col min="3082" max="3082" width="10.453125" style="70" hidden="1"/>
    <col min="3083" max="3083" width="7.1796875" style="70" hidden="1"/>
    <col min="3084" max="3084" width="7.453125" style="70" hidden="1"/>
    <col min="3085" max="3085" width="1.26953125" style="70" hidden="1"/>
    <col min="3086" max="3086" width="9.1796875" style="70" hidden="1"/>
    <col min="3087" max="3087" width="9.54296875" style="70" hidden="1"/>
    <col min="3088" max="3088" width="1.1796875" style="70" hidden="1"/>
    <col min="3089" max="3089" width="10" style="70" hidden="1"/>
    <col min="3090" max="3091" width="9.453125" style="70" hidden="1"/>
    <col min="3092" max="3092" width="1.7265625" style="70" hidden="1"/>
    <col min="3093" max="3329" width="11.453125" style="70" hidden="1"/>
    <col min="3330" max="3330" width="14" style="70" hidden="1"/>
    <col min="3331" max="3331" width="0.7265625" style="70" hidden="1"/>
    <col min="3332" max="3332" width="5.1796875" style="70" hidden="1"/>
    <col min="3333" max="3333" width="4.26953125" style="70" hidden="1"/>
    <col min="3334" max="3334" width="6.7265625" style="70" hidden="1"/>
    <col min="3335" max="3335" width="8.54296875" style="70" hidden="1"/>
    <col min="3336" max="3336" width="2.1796875" style="70" hidden="1"/>
    <col min="3337" max="3337" width="5.1796875" style="70" hidden="1"/>
    <col min="3338" max="3338" width="10.453125" style="70" hidden="1"/>
    <col min="3339" max="3339" width="7.1796875" style="70" hidden="1"/>
    <col min="3340" max="3340" width="7.453125" style="70" hidden="1"/>
    <col min="3341" max="3341" width="1.26953125" style="70" hidden="1"/>
    <col min="3342" max="3342" width="9.1796875" style="70" hidden="1"/>
    <col min="3343" max="3343" width="9.54296875" style="70" hidden="1"/>
    <col min="3344" max="3344" width="1.1796875" style="70" hidden="1"/>
    <col min="3345" max="3345" width="10" style="70" hidden="1"/>
    <col min="3346" max="3347" width="9.453125" style="70" hidden="1"/>
    <col min="3348" max="3348" width="1.7265625" style="70" hidden="1"/>
    <col min="3349" max="3585" width="11.453125" style="70" hidden="1"/>
    <col min="3586" max="3586" width="14" style="70" hidden="1"/>
    <col min="3587" max="3587" width="0.7265625" style="70" hidden="1"/>
    <col min="3588" max="3588" width="5.1796875" style="70" hidden="1"/>
    <col min="3589" max="3589" width="4.26953125" style="70" hidden="1"/>
    <col min="3590" max="3590" width="6.7265625" style="70" hidden="1"/>
    <col min="3591" max="3591" width="8.54296875" style="70" hidden="1"/>
    <col min="3592" max="3592" width="2.1796875" style="70" hidden="1"/>
    <col min="3593" max="3593" width="5.1796875" style="70" hidden="1"/>
    <col min="3594" max="3594" width="10.453125" style="70" hidden="1"/>
    <col min="3595" max="3595" width="7.1796875" style="70" hidden="1"/>
    <col min="3596" max="3596" width="7.453125" style="70" hidden="1"/>
    <col min="3597" max="3597" width="1.26953125" style="70" hidden="1"/>
    <col min="3598" max="3598" width="9.1796875" style="70" hidden="1"/>
    <col min="3599" max="3599" width="9.54296875" style="70" hidden="1"/>
    <col min="3600" max="3600" width="1.1796875" style="70" hidden="1"/>
    <col min="3601" max="3601" width="10" style="70" hidden="1"/>
    <col min="3602" max="3603" width="9.453125" style="70" hidden="1"/>
    <col min="3604" max="3604" width="1.7265625" style="70" hidden="1"/>
    <col min="3605" max="3841" width="11.453125" style="70" hidden="1"/>
    <col min="3842" max="3842" width="14" style="70" hidden="1"/>
    <col min="3843" max="3843" width="0.7265625" style="70" hidden="1"/>
    <col min="3844" max="3844" width="5.1796875" style="70" hidden="1"/>
    <col min="3845" max="3845" width="4.26953125" style="70" hidden="1"/>
    <col min="3846" max="3846" width="6.7265625" style="70" hidden="1"/>
    <col min="3847" max="3847" width="8.54296875" style="70" hidden="1"/>
    <col min="3848" max="3848" width="2.1796875" style="70" hidden="1"/>
    <col min="3849" max="3849" width="5.1796875" style="70" hidden="1"/>
    <col min="3850" max="3850" width="10.453125" style="70" hidden="1"/>
    <col min="3851" max="3851" width="7.1796875" style="70" hidden="1"/>
    <col min="3852" max="3852" width="7.453125" style="70" hidden="1"/>
    <col min="3853" max="3853" width="1.26953125" style="70" hidden="1"/>
    <col min="3854" max="3854" width="9.1796875" style="70" hidden="1"/>
    <col min="3855" max="3855" width="9.54296875" style="70" hidden="1"/>
    <col min="3856" max="3856" width="1.1796875" style="70" hidden="1"/>
    <col min="3857" max="3857" width="10" style="70" hidden="1"/>
    <col min="3858" max="3859" width="9.453125" style="70" hidden="1"/>
    <col min="3860" max="3860" width="1.7265625" style="70" hidden="1"/>
    <col min="3861" max="4097" width="11.453125" style="70" hidden="1"/>
    <col min="4098" max="4098" width="14" style="70" hidden="1"/>
    <col min="4099" max="4099" width="0.7265625" style="70" hidden="1"/>
    <col min="4100" max="4100" width="5.1796875" style="70" hidden="1"/>
    <col min="4101" max="4101" width="4.26953125" style="70" hidden="1"/>
    <col min="4102" max="4102" width="6.7265625" style="70" hidden="1"/>
    <col min="4103" max="4103" width="8.54296875" style="70" hidden="1"/>
    <col min="4104" max="4104" width="2.1796875" style="70" hidden="1"/>
    <col min="4105" max="4105" width="5.1796875" style="70" hidden="1"/>
    <col min="4106" max="4106" width="10.453125" style="70" hidden="1"/>
    <col min="4107" max="4107" width="7.1796875" style="70" hidden="1"/>
    <col min="4108" max="4108" width="7.453125" style="70" hidden="1"/>
    <col min="4109" max="4109" width="1.26953125" style="70" hidden="1"/>
    <col min="4110" max="4110" width="9.1796875" style="70" hidden="1"/>
    <col min="4111" max="4111" width="9.54296875" style="70" hidden="1"/>
    <col min="4112" max="4112" width="1.1796875" style="70" hidden="1"/>
    <col min="4113" max="4113" width="10" style="70" hidden="1"/>
    <col min="4114" max="4115" width="9.453125" style="70" hidden="1"/>
    <col min="4116" max="4116" width="1.7265625" style="70" hidden="1"/>
    <col min="4117" max="4353" width="11.453125" style="70" hidden="1"/>
    <col min="4354" max="4354" width="14" style="70" hidden="1"/>
    <col min="4355" max="4355" width="0.7265625" style="70" hidden="1"/>
    <col min="4356" max="4356" width="5.1796875" style="70" hidden="1"/>
    <col min="4357" max="4357" width="4.26953125" style="70" hidden="1"/>
    <col min="4358" max="4358" width="6.7265625" style="70" hidden="1"/>
    <col min="4359" max="4359" width="8.54296875" style="70" hidden="1"/>
    <col min="4360" max="4360" width="2.1796875" style="70" hidden="1"/>
    <col min="4361" max="4361" width="5.1796875" style="70" hidden="1"/>
    <col min="4362" max="4362" width="10.453125" style="70" hidden="1"/>
    <col min="4363" max="4363" width="7.1796875" style="70" hidden="1"/>
    <col min="4364" max="4364" width="7.453125" style="70" hidden="1"/>
    <col min="4365" max="4365" width="1.26953125" style="70" hidden="1"/>
    <col min="4366" max="4366" width="9.1796875" style="70" hidden="1"/>
    <col min="4367" max="4367" width="9.54296875" style="70" hidden="1"/>
    <col min="4368" max="4368" width="1.1796875" style="70" hidden="1"/>
    <col min="4369" max="4369" width="10" style="70" hidden="1"/>
    <col min="4370" max="4371" width="9.453125" style="70" hidden="1"/>
    <col min="4372" max="4372" width="1.7265625" style="70" hidden="1"/>
    <col min="4373" max="4609" width="11.453125" style="70" hidden="1"/>
    <col min="4610" max="4610" width="14" style="70" hidden="1"/>
    <col min="4611" max="4611" width="0.7265625" style="70" hidden="1"/>
    <col min="4612" max="4612" width="5.1796875" style="70" hidden="1"/>
    <col min="4613" max="4613" width="4.26953125" style="70" hidden="1"/>
    <col min="4614" max="4614" width="6.7265625" style="70" hidden="1"/>
    <col min="4615" max="4615" width="8.54296875" style="70" hidden="1"/>
    <col min="4616" max="4616" width="2.1796875" style="70" hidden="1"/>
    <col min="4617" max="4617" width="5.1796875" style="70" hidden="1"/>
    <col min="4618" max="4618" width="10.453125" style="70" hidden="1"/>
    <col min="4619" max="4619" width="7.1796875" style="70" hidden="1"/>
    <col min="4620" max="4620" width="7.453125" style="70" hidden="1"/>
    <col min="4621" max="4621" width="1.26953125" style="70" hidden="1"/>
    <col min="4622" max="4622" width="9.1796875" style="70" hidden="1"/>
    <col min="4623" max="4623" width="9.54296875" style="70" hidden="1"/>
    <col min="4624" max="4624" width="1.1796875" style="70" hidden="1"/>
    <col min="4625" max="4625" width="10" style="70" hidden="1"/>
    <col min="4626" max="4627" width="9.453125" style="70" hidden="1"/>
    <col min="4628" max="4628" width="1.7265625" style="70" hidden="1"/>
    <col min="4629" max="4865" width="11.453125" style="70" hidden="1"/>
    <col min="4866" max="4866" width="14" style="70" hidden="1"/>
    <col min="4867" max="4867" width="0.7265625" style="70" hidden="1"/>
    <col min="4868" max="4868" width="5.1796875" style="70" hidden="1"/>
    <col min="4869" max="4869" width="4.26953125" style="70" hidden="1"/>
    <col min="4870" max="4870" width="6.7265625" style="70" hidden="1"/>
    <col min="4871" max="4871" width="8.54296875" style="70" hidden="1"/>
    <col min="4872" max="4872" width="2.1796875" style="70" hidden="1"/>
    <col min="4873" max="4873" width="5.1796875" style="70" hidden="1"/>
    <col min="4874" max="4874" width="10.453125" style="70" hidden="1"/>
    <col min="4875" max="4875" width="7.1796875" style="70" hidden="1"/>
    <col min="4876" max="4876" width="7.453125" style="70" hidden="1"/>
    <col min="4877" max="4877" width="1.26953125" style="70" hidden="1"/>
    <col min="4878" max="4878" width="9.1796875" style="70" hidden="1"/>
    <col min="4879" max="4879" width="9.54296875" style="70" hidden="1"/>
    <col min="4880" max="4880" width="1.1796875" style="70" hidden="1"/>
    <col min="4881" max="4881" width="10" style="70" hidden="1"/>
    <col min="4882" max="4883" width="9.453125" style="70" hidden="1"/>
    <col min="4884" max="4884" width="1.7265625" style="70" hidden="1"/>
    <col min="4885" max="5121" width="11.453125" style="70" hidden="1"/>
    <col min="5122" max="5122" width="14" style="70" hidden="1"/>
    <col min="5123" max="5123" width="0.7265625" style="70" hidden="1"/>
    <col min="5124" max="5124" width="5.1796875" style="70" hidden="1"/>
    <col min="5125" max="5125" width="4.26953125" style="70" hidden="1"/>
    <col min="5126" max="5126" width="6.7265625" style="70" hidden="1"/>
    <col min="5127" max="5127" width="8.54296875" style="70" hidden="1"/>
    <col min="5128" max="5128" width="2.1796875" style="70" hidden="1"/>
    <col min="5129" max="5129" width="5.1796875" style="70" hidden="1"/>
    <col min="5130" max="5130" width="10.453125" style="70" hidden="1"/>
    <col min="5131" max="5131" width="7.1796875" style="70" hidden="1"/>
    <col min="5132" max="5132" width="7.453125" style="70" hidden="1"/>
    <col min="5133" max="5133" width="1.26953125" style="70" hidden="1"/>
    <col min="5134" max="5134" width="9.1796875" style="70" hidden="1"/>
    <col min="5135" max="5135" width="9.54296875" style="70" hidden="1"/>
    <col min="5136" max="5136" width="1.1796875" style="70" hidden="1"/>
    <col min="5137" max="5137" width="10" style="70" hidden="1"/>
    <col min="5138" max="5139" width="9.453125" style="70" hidden="1"/>
    <col min="5140" max="5140" width="1.7265625" style="70" hidden="1"/>
    <col min="5141" max="5377" width="11.453125" style="70" hidden="1"/>
    <col min="5378" max="5378" width="14" style="70" hidden="1"/>
    <col min="5379" max="5379" width="0.7265625" style="70" hidden="1"/>
    <col min="5380" max="5380" width="5.1796875" style="70" hidden="1"/>
    <col min="5381" max="5381" width="4.26953125" style="70" hidden="1"/>
    <col min="5382" max="5382" width="6.7265625" style="70" hidden="1"/>
    <col min="5383" max="5383" width="8.54296875" style="70" hidden="1"/>
    <col min="5384" max="5384" width="2.1796875" style="70" hidden="1"/>
    <col min="5385" max="5385" width="5.1796875" style="70" hidden="1"/>
    <col min="5386" max="5386" width="10.453125" style="70" hidden="1"/>
    <col min="5387" max="5387" width="7.1796875" style="70" hidden="1"/>
    <col min="5388" max="5388" width="7.453125" style="70" hidden="1"/>
    <col min="5389" max="5389" width="1.26953125" style="70" hidden="1"/>
    <col min="5390" max="5390" width="9.1796875" style="70" hidden="1"/>
    <col min="5391" max="5391" width="9.54296875" style="70" hidden="1"/>
    <col min="5392" max="5392" width="1.1796875" style="70" hidden="1"/>
    <col min="5393" max="5393" width="10" style="70" hidden="1"/>
    <col min="5394" max="5395" width="9.453125" style="70" hidden="1"/>
    <col min="5396" max="5396" width="1.7265625" style="70" hidden="1"/>
    <col min="5397" max="5633" width="11.453125" style="70" hidden="1"/>
    <col min="5634" max="5634" width="14" style="70" hidden="1"/>
    <col min="5635" max="5635" width="0.7265625" style="70" hidden="1"/>
    <col min="5636" max="5636" width="5.1796875" style="70" hidden="1"/>
    <col min="5637" max="5637" width="4.26953125" style="70" hidden="1"/>
    <col min="5638" max="5638" width="6.7265625" style="70" hidden="1"/>
    <col min="5639" max="5639" width="8.54296875" style="70" hidden="1"/>
    <col min="5640" max="5640" width="2.1796875" style="70" hidden="1"/>
    <col min="5641" max="5641" width="5.1796875" style="70" hidden="1"/>
    <col min="5642" max="5642" width="10.453125" style="70" hidden="1"/>
    <col min="5643" max="5643" width="7.1796875" style="70" hidden="1"/>
    <col min="5644" max="5644" width="7.453125" style="70" hidden="1"/>
    <col min="5645" max="5645" width="1.26953125" style="70" hidden="1"/>
    <col min="5646" max="5646" width="9.1796875" style="70" hidden="1"/>
    <col min="5647" max="5647" width="9.54296875" style="70" hidden="1"/>
    <col min="5648" max="5648" width="1.1796875" style="70" hidden="1"/>
    <col min="5649" max="5649" width="10" style="70" hidden="1"/>
    <col min="5650" max="5651" width="9.453125" style="70" hidden="1"/>
    <col min="5652" max="5652" width="1.7265625" style="70" hidden="1"/>
    <col min="5653" max="5889" width="11.453125" style="70" hidden="1"/>
    <col min="5890" max="5890" width="14" style="70" hidden="1"/>
    <col min="5891" max="5891" width="0.7265625" style="70" hidden="1"/>
    <col min="5892" max="5892" width="5.1796875" style="70" hidden="1"/>
    <col min="5893" max="5893" width="4.26953125" style="70" hidden="1"/>
    <col min="5894" max="5894" width="6.7265625" style="70" hidden="1"/>
    <col min="5895" max="5895" width="8.54296875" style="70" hidden="1"/>
    <col min="5896" max="5896" width="2.1796875" style="70" hidden="1"/>
    <col min="5897" max="5897" width="5.1796875" style="70" hidden="1"/>
    <col min="5898" max="5898" width="10.453125" style="70" hidden="1"/>
    <col min="5899" max="5899" width="7.1796875" style="70" hidden="1"/>
    <col min="5900" max="5900" width="7.453125" style="70" hidden="1"/>
    <col min="5901" max="5901" width="1.26953125" style="70" hidden="1"/>
    <col min="5902" max="5902" width="9.1796875" style="70" hidden="1"/>
    <col min="5903" max="5903" width="9.54296875" style="70" hidden="1"/>
    <col min="5904" max="5904" width="1.1796875" style="70" hidden="1"/>
    <col min="5905" max="5905" width="10" style="70" hidden="1"/>
    <col min="5906" max="5907" width="9.453125" style="70" hidden="1"/>
    <col min="5908" max="5908" width="1.7265625" style="70" hidden="1"/>
    <col min="5909" max="6145" width="11.453125" style="70" hidden="1"/>
    <col min="6146" max="6146" width="14" style="70" hidden="1"/>
    <col min="6147" max="6147" width="0.7265625" style="70" hidden="1"/>
    <col min="6148" max="6148" width="5.1796875" style="70" hidden="1"/>
    <col min="6149" max="6149" width="4.26953125" style="70" hidden="1"/>
    <col min="6150" max="6150" width="6.7265625" style="70" hidden="1"/>
    <col min="6151" max="6151" width="8.54296875" style="70" hidden="1"/>
    <col min="6152" max="6152" width="2.1796875" style="70" hidden="1"/>
    <col min="6153" max="6153" width="5.1796875" style="70" hidden="1"/>
    <col min="6154" max="6154" width="10.453125" style="70" hidden="1"/>
    <col min="6155" max="6155" width="7.1796875" style="70" hidden="1"/>
    <col min="6156" max="6156" width="7.453125" style="70" hidden="1"/>
    <col min="6157" max="6157" width="1.26953125" style="70" hidden="1"/>
    <col min="6158" max="6158" width="9.1796875" style="70" hidden="1"/>
    <col min="6159" max="6159" width="9.54296875" style="70" hidden="1"/>
    <col min="6160" max="6160" width="1.1796875" style="70" hidden="1"/>
    <col min="6161" max="6161" width="10" style="70" hidden="1"/>
    <col min="6162" max="6163" width="9.453125" style="70" hidden="1"/>
    <col min="6164" max="6164" width="1.7265625" style="70" hidden="1"/>
    <col min="6165" max="6401" width="11.453125" style="70" hidden="1"/>
    <col min="6402" max="6402" width="14" style="70" hidden="1"/>
    <col min="6403" max="6403" width="0.7265625" style="70" hidden="1"/>
    <col min="6404" max="6404" width="5.1796875" style="70" hidden="1"/>
    <col min="6405" max="6405" width="4.26953125" style="70" hidden="1"/>
    <col min="6406" max="6406" width="6.7265625" style="70" hidden="1"/>
    <col min="6407" max="6407" width="8.54296875" style="70" hidden="1"/>
    <col min="6408" max="6408" width="2.1796875" style="70" hidden="1"/>
    <col min="6409" max="6409" width="5.1796875" style="70" hidden="1"/>
    <col min="6410" max="6410" width="10.453125" style="70" hidden="1"/>
    <col min="6411" max="6411" width="7.1796875" style="70" hidden="1"/>
    <col min="6412" max="6412" width="7.453125" style="70" hidden="1"/>
    <col min="6413" max="6413" width="1.26953125" style="70" hidden="1"/>
    <col min="6414" max="6414" width="9.1796875" style="70" hidden="1"/>
    <col min="6415" max="6415" width="9.54296875" style="70" hidden="1"/>
    <col min="6416" max="6416" width="1.1796875" style="70" hidden="1"/>
    <col min="6417" max="6417" width="10" style="70" hidden="1"/>
    <col min="6418" max="6419" width="9.453125" style="70" hidden="1"/>
    <col min="6420" max="6420" width="1.7265625" style="70" hidden="1"/>
    <col min="6421" max="6657" width="11.453125" style="70" hidden="1"/>
    <col min="6658" max="6658" width="14" style="70" hidden="1"/>
    <col min="6659" max="6659" width="0.7265625" style="70" hidden="1"/>
    <col min="6660" max="6660" width="5.1796875" style="70" hidden="1"/>
    <col min="6661" max="6661" width="4.26953125" style="70" hidden="1"/>
    <col min="6662" max="6662" width="6.7265625" style="70" hidden="1"/>
    <col min="6663" max="6663" width="8.54296875" style="70" hidden="1"/>
    <col min="6664" max="6664" width="2.1796875" style="70" hidden="1"/>
    <col min="6665" max="6665" width="5.1796875" style="70" hidden="1"/>
    <col min="6666" max="6666" width="10.453125" style="70" hidden="1"/>
    <col min="6667" max="6667" width="7.1796875" style="70" hidden="1"/>
    <col min="6668" max="6668" width="7.453125" style="70" hidden="1"/>
    <col min="6669" max="6669" width="1.26953125" style="70" hidden="1"/>
    <col min="6670" max="6670" width="9.1796875" style="70" hidden="1"/>
    <col min="6671" max="6671" width="9.54296875" style="70" hidden="1"/>
    <col min="6672" max="6672" width="1.1796875" style="70" hidden="1"/>
    <col min="6673" max="6673" width="10" style="70" hidden="1"/>
    <col min="6674" max="6675" width="9.453125" style="70" hidden="1"/>
    <col min="6676" max="6676" width="1.7265625" style="70" hidden="1"/>
    <col min="6677" max="6913" width="11.453125" style="70" hidden="1"/>
    <col min="6914" max="6914" width="14" style="70" hidden="1"/>
    <col min="6915" max="6915" width="0.7265625" style="70" hidden="1"/>
    <col min="6916" max="6916" width="5.1796875" style="70" hidden="1"/>
    <col min="6917" max="6917" width="4.26953125" style="70" hidden="1"/>
    <col min="6918" max="6918" width="6.7265625" style="70" hidden="1"/>
    <col min="6919" max="6919" width="8.54296875" style="70" hidden="1"/>
    <col min="6920" max="6920" width="2.1796875" style="70" hidden="1"/>
    <col min="6921" max="6921" width="5.1796875" style="70" hidden="1"/>
    <col min="6922" max="6922" width="10.453125" style="70" hidden="1"/>
    <col min="6923" max="6923" width="7.1796875" style="70" hidden="1"/>
    <col min="6924" max="6924" width="7.453125" style="70" hidden="1"/>
    <col min="6925" max="6925" width="1.26953125" style="70" hidden="1"/>
    <col min="6926" max="6926" width="9.1796875" style="70" hidden="1"/>
    <col min="6927" max="6927" width="9.54296875" style="70" hidden="1"/>
    <col min="6928" max="6928" width="1.1796875" style="70" hidden="1"/>
    <col min="6929" max="6929" width="10" style="70" hidden="1"/>
    <col min="6930" max="6931" width="9.453125" style="70" hidden="1"/>
    <col min="6932" max="6932" width="1.7265625" style="70" hidden="1"/>
    <col min="6933" max="7169" width="11.453125" style="70" hidden="1"/>
    <col min="7170" max="7170" width="14" style="70" hidden="1"/>
    <col min="7171" max="7171" width="0.7265625" style="70" hidden="1"/>
    <col min="7172" max="7172" width="5.1796875" style="70" hidden="1"/>
    <col min="7173" max="7173" width="4.26953125" style="70" hidden="1"/>
    <col min="7174" max="7174" width="6.7265625" style="70" hidden="1"/>
    <col min="7175" max="7175" width="8.54296875" style="70" hidden="1"/>
    <col min="7176" max="7176" width="2.1796875" style="70" hidden="1"/>
    <col min="7177" max="7177" width="5.1796875" style="70" hidden="1"/>
    <col min="7178" max="7178" width="10.453125" style="70" hidden="1"/>
    <col min="7179" max="7179" width="7.1796875" style="70" hidden="1"/>
    <col min="7180" max="7180" width="7.453125" style="70" hidden="1"/>
    <col min="7181" max="7181" width="1.26953125" style="70" hidden="1"/>
    <col min="7182" max="7182" width="9.1796875" style="70" hidden="1"/>
    <col min="7183" max="7183" width="9.54296875" style="70" hidden="1"/>
    <col min="7184" max="7184" width="1.1796875" style="70" hidden="1"/>
    <col min="7185" max="7185" width="10" style="70" hidden="1"/>
    <col min="7186" max="7187" width="9.453125" style="70" hidden="1"/>
    <col min="7188" max="7188" width="1.7265625" style="70" hidden="1"/>
    <col min="7189" max="7425" width="11.453125" style="70" hidden="1"/>
    <col min="7426" max="7426" width="14" style="70" hidden="1"/>
    <col min="7427" max="7427" width="0.7265625" style="70" hidden="1"/>
    <col min="7428" max="7428" width="5.1796875" style="70" hidden="1"/>
    <col min="7429" max="7429" width="4.26953125" style="70" hidden="1"/>
    <col min="7430" max="7430" width="6.7265625" style="70" hidden="1"/>
    <col min="7431" max="7431" width="8.54296875" style="70" hidden="1"/>
    <col min="7432" max="7432" width="2.1796875" style="70" hidden="1"/>
    <col min="7433" max="7433" width="5.1796875" style="70" hidden="1"/>
    <col min="7434" max="7434" width="10.453125" style="70" hidden="1"/>
    <col min="7435" max="7435" width="7.1796875" style="70" hidden="1"/>
    <col min="7436" max="7436" width="7.453125" style="70" hidden="1"/>
    <col min="7437" max="7437" width="1.26953125" style="70" hidden="1"/>
    <col min="7438" max="7438" width="9.1796875" style="70" hidden="1"/>
    <col min="7439" max="7439" width="9.54296875" style="70" hidden="1"/>
    <col min="7440" max="7440" width="1.1796875" style="70" hidden="1"/>
    <col min="7441" max="7441" width="10" style="70" hidden="1"/>
    <col min="7442" max="7443" width="9.453125" style="70" hidden="1"/>
    <col min="7444" max="7444" width="1.7265625" style="70" hidden="1"/>
    <col min="7445" max="7681" width="11.453125" style="70" hidden="1"/>
    <col min="7682" max="7682" width="14" style="70" hidden="1"/>
    <col min="7683" max="7683" width="0.7265625" style="70" hidden="1"/>
    <col min="7684" max="7684" width="5.1796875" style="70" hidden="1"/>
    <col min="7685" max="7685" width="4.26953125" style="70" hidden="1"/>
    <col min="7686" max="7686" width="6.7265625" style="70" hidden="1"/>
    <col min="7687" max="7687" width="8.54296875" style="70" hidden="1"/>
    <col min="7688" max="7688" width="2.1796875" style="70" hidden="1"/>
    <col min="7689" max="7689" width="5.1796875" style="70" hidden="1"/>
    <col min="7690" max="7690" width="10.453125" style="70" hidden="1"/>
    <col min="7691" max="7691" width="7.1796875" style="70" hidden="1"/>
    <col min="7692" max="7692" width="7.453125" style="70" hidden="1"/>
    <col min="7693" max="7693" width="1.26953125" style="70" hidden="1"/>
    <col min="7694" max="7694" width="9.1796875" style="70" hidden="1"/>
    <col min="7695" max="7695" width="9.54296875" style="70" hidden="1"/>
    <col min="7696" max="7696" width="1.1796875" style="70" hidden="1"/>
    <col min="7697" max="7697" width="10" style="70" hidden="1"/>
    <col min="7698" max="7699" width="9.453125" style="70" hidden="1"/>
    <col min="7700" max="7700" width="1.7265625" style="70" hidden="1"/>
    <col min="7701" max="7937" width="11.453125" style="70" hidden="1"/>
    <col min="7938" max="7938" width="14" style="70" hidden="1"/>
    <col min="7939" max="7939" width="0.7265625" style="70" hidden="1"/>
    <col min="7940" max="7940" width="5.1796875" style="70" hidden="1"/>
    <col min="7941" max="7941" width="4.26953125" style="70" hidden="1"/>
    <col min="7942" max="7942" width="6.7265625" style="70" hidden="1"/>
    <col min="7943" max="7943" width="8.54296875" style="70" hidden="1"/>
    <col min="7944" max="7944" width="2.1796875" style="70" hidden="1"/>
    <col min="7945" max="7945" width="5.1796875" style="70" hidden="1"/>
    <col min="7946" max="7946" width="10.453125" style="70" hidden="1"/>
    <col min="7947" max="7947" width="7.1796875" style="70" hidden="1"/>
    <col min="7948" max="7948" width="7.453125" style="70" hidden="1"/>
    <col min="7949" max="7949" width="1.26953125" style="70" hidden="1"/>
    <col min="7950" max="7950" width="9.1796875" style="70" hidden="1"/>
    <col min="7951" max="7951" width="9.54296875" style="70" hidden="1"/>
    <col min="7952" max="7952" width="1.1796875" style="70" hidden="1"/>
    <col min="7953" max="7953" width="10" style="70" hidden="1"/>
    <col min="7954" max="7955" width="9.453125" style="70" hidden="1"/>
    <col min="7956" max="7956" width="1.7265625" style="70" hidden="1"/>
    <col min="7957" max="8193" width="11.453125" style="70" hidden="1"/>
    <col min="8194" max="8194" width="14" style="70" hidden="1"/>
    <col min="8195" max="8195" width="0.7265625" style="70" hidden="1"/>
    <col min="8196" max="8196" width="5.1796875" style="70" hidden="1"/>
    <col min="8197" max="8197" width="4.26953125" style="70" hidden="1"/>
    <col min="8198" max="8198" width="6.7265625" style="70" hidden="1"/>
    <col min="8199" max="8199" width="8.54296875" style="70" hidden="1"/>
    <col min="8200" max="8200" width="2.1796875" style="70" hidden="1"/>
    <col min="8201" max="8201" width="5.1796875" style="70" hidden="1"/>
    <col min="8202" max="8202" width="10.453125" style="70" hidden="1"/>
    <col min="8203" max="8203" width="7.1796875" style="70" hidden="1"/>
    <col min="8204" max="8204" width="7.453125" style="70" hidden="1"/>
    <col min="8205" max="8205" width="1.26953125" style="70" hidden="1"/>
    <col min="8206" max="8206" width="9.1796875" style="70" hidden="1"/>
    <col min="8207" max="8207" width="9.54296875" style="70" hidden="1"/>
    <col min="8208" max="8208" width="1.1796875" style="70" hidden="1"/>
    <col min="8209" max="8209" width="10" style="70" hidden="1"/>
    <col min="8210" max="8211" width="9.453125" style="70" hidden="1"/>
    <col min="8212" max="8212" width="1.7265625" style="70" hidden="1"/>
    <col min="8213" max="8449" width="11.453125" style="70" hidden="1"/>
    <col min="8450" max="8450" width="14" style="70" hidden="1"/>
    <col min="8451" max="8451" width="0.7265625" style="70" hidden="1"/>
    <col min="8452" max="8452" width="5.1796875" style="70" hidden="1"/>
    <col min="8453" max="8453" width="4.26953125" style="70" hidden="1"/>
    <col min="8454" max="8454" width="6.7265625" style="70" hidden="1"/>
    <col min="8455" max="8455" width="8.54296875" style="70" hidden="1"/>
    <col min="8456" max="8456" width="2.1796875" style="70" hidden="1"/>
    <col min="8457" max="8457" width="5.1796875" style="70" hidden="1"/>
    <col min="8458" max="8458" width="10.453125" style="70" hidden="1"/>
    <col min="8459" max="8459" width="7.1796875" style="70" hidden="1"/>
    <col min="8460" max="8460" width="7.453125" style="70" hidden="1"/>
    <col min="8461" max="8461" width="1.26953125" style="70" hidden="1"/>
    <col min="8462" max="8462" width="9.1796875" style="70" hidden="1"/>
    <col min="8463" max="8463" width="9.54296875" style="70" hidden="1"/>
    <col min="8464" max="8464" width="1.1796875" style="70" hidden="1"/>
    <col min="8465" max="8465" width="10" style="70" hidden="1"/>
    <col min="8466" max="8467" width="9.453125" style="70" hidden="1"/>
    <col min="8468" max="8468" width="1.7265625" style="70" hidden="1"/>
    <col min="8469" max="8705" width="11.453125" style="70" hidden="1"/>
    <col min="8706" max="8706" width="14" style="70" hidden="1"/>
    <col min="8707" max="8707" width="0.7265625" style="70" hidden="1"/>
    <col min="8708" max="8708" width="5.1796875" style="70" hidden="1"/>
    <col min="8709" max="8709" width="4.26953125" style="70" hidden="1"/>
    <col min="8710" max="8710" width="6.7265625" style="70" hidden="1"/>
    <col min="8711" max="8711" width="8.54296875" style="70" hidden="1"/>
    <col min="8712" max="8712" width="2.1796875" style="70" hidden="1"/>
    <col min="8713" max="8713" width="5.1796875" style="70" hidden="1"/>
    <col min="8714" max="8714" width="10.453125" style="70" hidden="1"/>
    <col min="8715" max="8715" width="7.1796875" style="70" hidden="1"/>
    <col min="8716" max="8716" width="7.453125" style="70" hidden="1"/>
    <col min="8717" max="8717" width="1.26953125" style="70" hidden="1"/>
    <col min="8718" max="8718" width="9.1796875" style="70" hidden="1"/>
    <col min="8719" max="8719" width="9.54296875" style="70" hidden="1"/>
    <col min="8720" max="8720" width="1.1796875" style="70" hidden="1"/>
    <col min="8721" max="8721" width="10" style="70" hidden="1"/>
    <col min="8722" max="8723" width="9.453125" style="70" hidden="1"/>
    <col min="8724" max="8724" width="1.7265625" style="70" hidden="1"/>
    <col min="8725" max="8961" width="11.453125" style="70" hidden="1"/>
    <col min="8962" max="8962" width="14" style="70" hidden="1"/>
    <col min="8963" max="8963" width="0.7265625" style="70" hidden="1"/>
    <col min="8964" max="8964" width="5.1796875" style="70" hidden="1"/>
    <col min="8965" max="8965" width="4.26953125" style="70" hidden="1"/>
    <col min="8966" max="8966" width="6.7265625" style="70" hidden="1"/>
    <col min="8967" max="8967" width="8.54296875" style="70" hidden="1"/>
    <col min="8968" max="8968" width="2.1796875" style="70" hidden="1"/>
    <col min="8969" max="8969" width="5.1796875" style="70" hidden="1"/>
    <col min="8970" max="8970" width="10.453125" style="70" hidden="1"/>
    <col min="8971" max="8971" width="7.1796875" style="70" hidden="1"/>
    <col min="8972" max="8972" width="7.453125" style="70" hidden="1"/>
    <col min="8973" max="8973" width="1.26953125" style="70" hidden="1"/>
    <col min="8974" max="8974" width="9.1796875" style="70" hidden="1"/>
    <col min="8975" max="8975" width="9.54296875" style="70" hidden="1"/>
    <col min="8976" max="8976" width="1.1796875" style="70" hidden="1"/>
    <col min="8977" max="8977" width="10" style="70" hidden="1"/>
    <col min="8978" max="8979" width="9.453125" style="70" hidden="1"/>
    <col min="8980" max="8980" width="1.7265625" style="70" hidden="1"/>
    <col min="8981" max="9217" width="11.453125" style="70" hidden="1"/>
    <col min="9218" max="9218" width="14" style="70" hidden="1"/>
    <col min="9219" max="9219" width="0.7265625" style="70" hidden="1"/>
    <col min="9220" max="9220" width="5.1796875" style="70" hidden="1"/>
    <col min="9221" max="9221" width="4.26953125" style="70" hidden="1"/>
    <col min="9222" max="9222" width="6.7265625" style="70" hidden="1"/>
    <col min="9223" max="9223" width="8.54296875" style="70" hidden="1"/>
    <col min="9224" max="9224" width="2.1796875" style="70" hidden="1"/>
    <col min="9225" max="9225" width="5.1796875" style="70" hidden="1"/>
    <col min="9226" max="9226" width="10.453125" style="70" hidden="1"/>
    <col min="9227" max="9227" width="7.1796875" style="70" hidden="1"/>
    <col min="9228" max="9228" width="7.453125" style="70" hidden="1"/>
    <col min="9229" max="9229" width="1.26953125" style="70" hidden="1"/>
    <col min="9230" max="9230" width="9.1796875" style="70" hidden="1"/>
    <col min="9231" max="9231" width="9.54296875" style="70" hidden="1"/>
    <col min="9232" max="9232" width="1.1796875" style="70" hidden="1"/>
    <col min="9233" max="9233" width="10" style="70" hidden="1"/>
    <col min="9234" max="9235" width="9.453125" style="70" hidden="1"/>
    <col min="9236" max="9236" width="1.7265625" style="70" hidden="1"/>
    <col min="9237" max="9473" width="11.453125" style="70" hidden="1"/>
    <col min="9474" max="9474" width="14" style="70" hidden="1"/>
    <col min="9475" max="9475" width="0.7265625" style="70" hidden="1"/>
    <col min="9476" max="9476" width="5.1796875" style="70" hidden="1"/>
    <col min="9477" max="9477" width="4.26953125" style="70" hidden="1"/>
    <col min="9478" max="9478" width="6.7265625" style="70" hidden="1"/>
    <col min="9479" max="9479" width="8.54296875" style="70" hidden="1"/>
    <col min="9480" max="9480" width="2.1796875" style="70" hidden="1"/>
    <col min="9481" max="9481" width="5.1796875" style="70" hidden="1"/>
    <col min="9482" max="9482" width="10.453125" style="70" hidden="1"/>
    <col min="9483" max="9483" width="7.1796875" style="70" hidden="1"/>
    <col min="9484" max="9484" width="7.453125" style="70" hidden="1"/>
    <col min="9485" max="9485" width="1.26953125" style="70" hidden="1"/>
    <col min="9486" max="9486" width="9.1796875" style="70" hidden="1"/>
    <col min="9487" max="9487" width="9.54296875" style="70" hidden="1"/>
    <col min="9488" max="9488" width="1.1796875" style="70" hidden="1"/>
    <col min="9489" max="9489" width="10" style="70" hidden="1"/>
    <col min="9490" max="9491" width="9.453125" style="70" hidden="1"/>
    <col min="9492" max="9492" width="1.7265625" style="70" hidden="1"/>
    <col min="9493" max="9729" width="11.453125" style="70" hidden="1"/>
    <col min="9730" max="9730" width="14" style="70" hidden="1"/>
    <col min="9731" max="9731" width="0.7265625" style="70" hidden="1"/>
    <col min="9732" max="9732" width="5.1796875" style="70" hidden="1"/>
    <col min="9733" max="9733" width="4.26953125" style="70" hidden="1"/>
    <col min="9734" max="9734" width="6.7265625" style="70" hidden="1"/>
    <col min="9735" max="9735" width="8.54296875" style="70" hidden="1"/>
    <col min="9736" max="9736" width="2.1796875" style="70" hidden="1"/>
    <col min="9737" max="9737" width="5.1796875" style="70" hidden="1"/>
    <col min="9738" max="9738" width="10.453125" style="70" hidden="1"/>
    <col min="9739" max="9739" width="7.1796875" style="70" hidden="1"/>
    <col min="9740" max="9740" width="7.453125" style="70" hidden="1"/>
    <col min="9741" max="9741" width="1.26953125" style="70" hidden="1"/>
    <col min="9742" max="9742" width="9.1796875" style="70" hidden="1"/>
    <col min="9743" max="9743" width="9.54296875" style="70" hidden="1"/>
    <col min="9744" max="9744" width="1.1796875" style="70" hidden="1"/>
    <col min="9745" max="9745" width="10" style="70" hidden="1"/>
    <col min="9746" max="9747" width="9.453125" style="70" hidden="1"/>
    <col min="9748" max="9748" width="1.7265625" style="70" hidden="1"/>
    <col min="9749" max="9985" width="11.453125" style="70" hidden="1"/>
    <col min="9986" max="9986" width="14" style="70" hidden="1"/>
    <col min="9987" max="9987" width="0.7265625" style="70" hidden="1"/>
    <col min="9988" max="9988" width="5.1796875" style="70" hidden="1"/>
    <col min="9989" max="9989" width="4.26953125" style="70" hidden="1"/>
    <col min="9990" max="9990" width="6.7265625" style="70" hidden="1"/>
    <col min="9991" max="9991" width="8.54296875" style="70" hidden="1"/>
    <col min="9992" max="9992" width="2.1796875" style="70" hidden="1"/>
    <col min="9993" max="9993" width="5.1796875" style="70" hidden="1"/>
    <col min="9994" max="9994" width="10.453125" style="70" hidden="1"/>
    <col min="9995" max="9995" width="7.1796875" style="70" hidden="1"/>
    <col min="9996" max="9996" width="7.453125" style="70" hidden="1"/>
    <col min="9997" max="9997" width="1.26953125" style="70" hidden="1"/>
    <col min="9998" max="9998" width="9.1796875" style="70" hidden="1"/>
    <col min="9999" max="9999" width="9.54296875" style="70" hidden="1"/>
    <col min="10000" max="10000" width="1.1796875" style="70" hidden="1"/>
    <col min="10001" max="10001" width="10" style="70" hidden="1"/>
    <col min="10002" max="10003" width="9.453125" style="70" hidden="1"/>
    <col min="10004" max="10004" width="1.7265625" style="70" hidden="1"/>
    <col min="10005" max="10241" width="11.453125" style="70" hidden="1"/>
    <col min="10242" max="10242" width="14" style="70" hidden="1"/>
    <col min="10243" max="10243" width="0.7265625" style="70" hidden="1"/>
    <col min="10244" max="10244" width="5.1796875" style="70" hidden="1"/>
    <col min="10245" max="10245" width="4.26953125" style="70" hidden="1"/>
    <col min="10246" max="10246" width="6.7265625" style="70" hidden="1"/>
    <col min="10247" max="10247" width="8.54296875" style="70" hidden="1"/>
    <col min="10248" max="10248" width="2.1796875" style="70" hidden="1"/>
    <col min="10249" max="10249" width="5.1796875" style="70" hidden="1"/>
    <col min="10250" max="10250" width="10.453125" style="70" hidden="1"/>
    <col min="10251" max="10251" width="7.1796875" style="70" hidden="1"/>
    <col min="10252" max="10252" width="7.453125" style="70" hidden="1"/>
    <col min="10253" max="10253" width="1.26953125" style="70" hidden="1"/>
    <col min="10254" max="10254" width="9.1796875" style="70" hidden="1"/>
    <col min="10255" max="10255" width="9.54296875" style="70" hidden="1"/>
    <col min="10256" max="10256" width="1.1796875" style="70" hidden="1"/>
    <col min="10257" max="10257" width="10" style="70" hidden="1"/>
    <col min="10258" max="10259" width="9.453125" style="70" hidden="1"/>
    <col min="10260" max="10260" width="1.7265625" style="70" hidden="1"/>
    <col min="10261" max="10497" width="11.453125" style="70" hidden="1"/>
    <col min="10498" max="10498" width="14" style="70" hidden="1"/>
    <col min="10499" max="10499" width="0.7265625" style="70" hidden="1"/>
    <col min="10500" max="10500" width="5.1796875" style="70" hidden="1"/>
    <col min="10501" max="10501" width="4.26953125" style="70" hidden="1"/>
    <col min="10502" max="10502" width="6.7265625" style="70" hidden="1"/>
    <col min="10503" max="10503" width="8.54296875" style="70" hidden="1"/>
    <col min="10504" max="10504" width="2.1796875" style="70" hidden="1"/>
    <col min="10505" max="10505" width="5.1796875" style="70" hidden="1"/>
    <col min="10506" max="10506" width="10.453125" style="70" hidden="1"/>
    <col min="10507" max="10507" width="7.1796875" style="70" hidden="1"/>
    <col min="10508" max="10508" width="7.453125" style="70" hidden="1"/>
    <col min="10509" max="10509" width="1.26953125" style="70" hidden="1"/>
    <col min="10510" max="10510" width="9.1796875" style="70" hidden="1"/>
    <col min="10511" max="10511" width="9.54296875" style="70" hidden="1"/>
    <col min="10512" max="10512" width="1.1796875" style="70" hidden="1"/>
    <col min="10513" max="10513" width="10" style="70" hidden="1"/>
    <col min="10514" max="10515" width="9.453125" style="70" hidden="1"/>
    <col min="10516" max="10516" width="1.7265625" style="70" hidden="1"/>
    <col min="10517" max="10753" width="11.453125" style="70" hidden="1"/>
    <col min="10754" max="10754" width="14" style="70" hidden="1"/>
    <col min="10755" max="10755" width="0.7265625" style="70" hidden="1"/>
    <col min="10756" max="10756" width="5.1796875" style="70" hidden="1"/>
    <col min="10757" max="10757" width="4.26953125" style="70" hidden="1"/>
    <col min="10758" max="10758" width="6.7265625" style="70" hidden="1"/>
    <col min="10759" max="10759" width="8.54296875" style="70" hidden="1"/>
    <col min="10760" max="10760" width="2.1796875" style="70" hidden="1"/>
    <col min="10761" max="10761" width="5.1796875" style="70" hidden="1"/>
    <col min="10762" max="10762" width="10.453125" style="70" hidden="1"/>
    <col min="10763" max="10763" width="7.1796875" style="70" hidden="1"/>
    <col min="10764" max="10764" width="7.453125" style="70" hidden="1"/>
    <col min="10765" max="10765" width="1.26953125" style="70" hidden="1"/>
    <col min="10766" max="10766" width="9.1796875" style="70" hidden="1"/>
    <col min="10767" max="10767" width="9.54296875" style="70" hidden="1"/>
    <col min="10768" max="10768" width="1.1796875" style="70" hidden="1"/>
    <col min="10769" max="10769" width="10" style="70" hidden="1"/>
    <col min="10770" max="10771" width="9.453125" style="70" hidden="1"/>
    <col min="10772" max="10772" width="1.7265625" style="70" hidden="1"/>
    <col min="10773" max="11009" width="11.453125" style="70" hidden="1"/>
    <col min="11010" max="11010" width="14" style="70" hidden="1"/>
    <col min="11011" max="11011" width="0.7265625" style="70" hidden="1"/>
    <col min="11012" max="11012" width="5.1796875" style="70" hidden="1"/>
    <col min="11013" max="11013" width="4.26953125" style="70" hidden="1"/>
    <col min="11014" max="11014" width="6.7265625" style="70" hidden="1"/>
    <col min="11015" max="11015" width="8.54296875" style="70" hidden="1"/>
    <col min="11016" max="11016" width="2.1796875" style="70" hidden="1"/>
    <col min="11017" max="11017" width="5.1796875" style="70" hidden="1"/>
    <col min="11018" max="11018" width="10.453125" style="70" hidden="1"/>
    <col min="11019" max="11019" width="7.1796875" style="70" hidden="1"/>
    <col min="11020" max="11020" width="7.453125" style="70" hidden="1"/>
    <col min="11021" max="11021" width="1.26953125" style="70" hidden="1"/>
    <col min="11022" max="11022" width="9.1796875" style="70" hidden="1"/>
    <col min="11023" max="11023" width="9.54296875" style="70" hidden="1"/>
    <col min="11024" max="11024" width="1.1796875" style="70" hidden="1"/>
    <col min="11025" max="11025" width="10" style="70" hidden="1"/>
    <col min="11026" max="11027" width="9.453125" style="70" hidden="1"/>
    <col min="11028" max="11028" width="1.7265625" style="70" hidden="1"/>
    <col min="11029" max="11265" width="11.453125" style="70" hidden="1"/>
    <col min="11266" max="11266" width="14" style="70" hidden="1"/>
    <col min="11267" max="11267" width="0.7265625" style="70" hidden="1"/>
    <col min="11268" max="11268" width="5.1796875" style="70" hidden="1"/>
    <col min="11269" max="11269" width="4.26953125" style="70" hidden="1"/>
    <col min="11270" max="11270" width="6.7265625" style="70" hidden="1"/>
    <col min="11271" max="11271" width="8.54296875" style="70" hidden="1"/>
    <col min="11272" max="11272" width="2.1796875" style="70" hidden="1"/>
    <col min="11273" max="11273" width="5.1796875" style="70" hidden="1"/>
    <col min="11274" max="11274" width="10.453125" style="70" hidden="1"/>
    <col min="11275" max="11275" width="7.1796875" style="70" hidden="1"/>
    <col min="11276" max="11276" width="7.453125" style="70" hidden="1"/>
    <col min="11277" max="11277" width="1.26953125" style="70" hidden="1"/>
    <col min="11278" max="11278" width="9.1796875" style="70" hidden="1"/>
    <col min="11279" max="11279" width="9.54296875" style="70" hidden="1"/>
    <col min="11280" max="11280" width="1.1796875" style="70" hidden="1"/>
    <col min="11281" max="11281" width="10" style="70" hidden="1"/>
    <col min="11282" max="11283" width="9.453125" style="70" hidden="1"/>
    <col min="11284" max="11284" width="1.7265625" style="70" hidden="1"/>
    <col min="11285" max="11521" width="11.453125" style="70" hidden="1"/>
    <col min="11522" max="11522" width="14" style="70" hidden="1"/>
    <col min="11523" max="11523" width="0.7265625" style="70" hidden="1"/>
    <col min="11524" max="11524" width="5.1796875" style="70" hidden="1"/>
    <col min="11525" max="11525" width="4.26953125" style="70" hidden="1"/>
    <col min="11526" max="11526" width="6.7265625" style="70" hidden="1"/>
    <col min="11527" max="11527" width="8.54296875" style="70" hidden="1"/>
    <col min="11528" max="11528" width="2.1796875" style="70" hidden="1"/>
    <col min="11529" max="11529" width="5.1796875" style="70" hidden="1"/>
    <col min="11530" max="11530" width="10.453125" style="70" hidden="1"/>
    <col min="11531" max="11531" width="7.1796875" style="70" hidden="1"/>
    <col min="11532" max="11532" width="7.453125" style="70" hidden="1"/>
    <col min="11533" max="11533" width="1.26953125" style="70" hidden="1"/>
    <col min="11534" max="11534" width="9.1796875" style="70" hidden="1"/>
    <col min="11535" max="11535" width="9.54296875" style="70" hidden="1"/>
    <col min="11536" max="11536" width="1.1796875" style="70" hidden="1"/>
    <col min="11537" max="11537" width="10" style="70" hidden="1"/>
    <col min="11538" max="11539" width="9.453125" style="70" hidden="1"/>
    <col min="11540" max="11540" width="1.7265625" style="70" hidden="1"/>
    <col min="11541" max="11777" width="11.453125" style="70" hidden="1"/>
    <col min="11778" max="11778" width="14" style="70" hidden="1"/>
    <col min="11779" max="11779" width="0.7265625" style="70" hidden="1"/>
    <col min="11780" max="11780" width="5.1796875" style="70" hidden="1"/>
    <col min="11781" max="11781" width="4.26953125" style="70" hidden="1"/>
    <col min="11782" max="11782" width="6.7265625" style="70" hidden="1"/>
    <col min="11783" max="11783" width="8.54296875" style="70" hidden="1"/>
    <col min="11784" max="11784" width="2.1796875" style="70" hidden="1"/>
    <col min="11785" max="11785" width="5.1796875" style="70" hidden="1"/>
    <col min="11786" max="11786" width="10.453125" style="70" hidden="1"/>
    <col min="11787" max="11787" width="7.1796875" style="70" hidden="1"/>
    <col min="11788" max="11788" width="7.453125" style="70" hidden="1"/>
    <col min="11789" max="11789" width="1.26953125" style="70" hidden="1"/>
    <col min="11790" max="11790" width="9.1796875" style="70" hidden="1"/>
    <col min="11791" max="11791" width="9.54296875" style="70" hidden="1"/>
    <col min="11792" max="11792" width="1.1796875" style="70" hidden="1"/>
    <col min="11793" max="11793" width="10" style="70" hidden="1"/>
    <col min="11794" max="11795" width="9.453125" style="70" hidden="1"/>
    <col min="11796" max="11796" width="1.7265625" style="70" hidden="1"/>
    <col min="11797" max="12033" width="11.453125" style="70" hidden="1"/>
    <col min="12034" max="12034" width="14" style="70" hidden="1"/>
    <col min="12035" max="12035" width="0.7265625" style="70" hidden="1"/>
    <col min="12036" max="12036" width="5.1796875" style="70" hidden="1"/>
    <col min="12037" max="12037" width="4.26953125" style="70" hidden="1"/>
    <col min="12038" max="12038" width="6.7265625" style="70" hidden="1"/>
    <col min="12039" max="12039" width="8.54296875" style="70" hidden="1"/>
    <col min="12040" max="12040" width="2.1796875" style="70" hidden="1"/>
    <col min="12041" max="12041" width="5.1796875" style="70" hidden="1"/>
    <col min="12042" max="12042" width="10.453125" style="70" hidden="1"/>
    <col min="12043" max="12043" width="7.1796875" style="70" hidden="1"/>
    <col min="12044" max="12044" width="7.453125" style="70" hidden="1"/>
    <col min="12045" max="12045" width="1.26953125" style="70" hidden="1"/>
    <col min="12046" max="12046" width="9.1796875" style="70" hidden="1"/>
    <col min="12047" max="12047" width="9.54296875" style="70" hidden="1"/>
    <col min="12048" max="12048" width="1.1796875" style="70" hidden="1"/>
    <col min="12049" max="12049" width="10" style="70" hidden="1"/>
    <col min="12050" max="12051" width="9.453125" style="70" hidden="1"/>
    <col min="12052" max="12052" width="1.7265625" style="70" hidden="1"/>
    <col min="12053" max="12289" width="11.453125" style="70" hidden="1"/>
    <col min="12290" max="12290" width="14" style="70" hidden="1"/>
    <col min="12291" max="12291" width="0.7265625" style="70" hidden="1"/>
    <col min="12292" max="12292" width="5.1796875" style="70" hidden="1"/>
    <col min="12293" max="12293" width="4.26953125" style="70" hidden="1"/>
    <col min="12294" max="12294" width="6.7265625" style="70" hidden="1"/>
    <col min="12295" max="12295" width="8.54296875" style="70" hidden="1"/>
    <col min="12296" max="12296" width="2.1796875" style="70" hidden="1"/>
    <col min="12297" max="12297" width="5.1796875" style="70" hidden="1"/>
    <col min="12298" max="12298" width="10.453125" style="70" hidden="1"/>
    <col min="12299" max="12299" width="7.1796875" style="70" hidden="1"/>
    <col min="12300" max="12300" width="7.453125" style="70" hidden="1"/>
    <col min="12301" max="12301" width="1.26953125" style="70" hidden="1"/>
    <col min="12302" max="12302" width="9.1796875" style="70" hidden="1"/>
    <col min="12303" max="12303" width="9.54296875" style="70" hidden="1"/>
    <col min="12304" max="12304" width="1.1796875" style="70" hidden="1"/>
    <col min="12305" max="12305" width="10" style="70" hidden="1"/>
    <col min="12306" max="12307" width="9.453125" style="70" hidden="1"/>
    <col min="12308" max="12308" width="1.7265625" style="70" hidden="1"/>
    <col min="12309" max="12545" width="11.453125" style="70" hidden="1"/>
    <col min="12546" max="12546" width="14" style="70" hidden="1"/>
    <col min="12547" max="12547" width="0.7265625" style="70" hidden="1"/>
    <col min="12548" max="12548" width="5.1796875" style="70" hidden="1"/>
    <col min="12549" max="12549" width="4.26953125" style="70" hidden="1"/>
    <col min="12550" max="12550" width="6.7265625" style="70" hidden="1"/>
    <col min="12551" max="12551" width="8.54296875" style="70" hidden="1"/>
    <col min="12552" max="12552" width="2.1796875" style="70" hidden="1"/>
    <col min="12553" max="12553" width="5.1796875" style="70" hidden="1"/>
    <col min="12554" max="12554" width="10.453125" style="70" hidden="1"/>
    <col min="12555" max="12555" width="7.1796875" style="70" hidden="1"/>
    <col min="12556" max="12556" width="7.453125" style="70" hidden="1"/>
    <col min="12557" max="12557" width="1.26953125" style="70" hidden="1"/>
    <col min="12558" max="12558" width="9.1796875" style="70" hidden="1"/>
    <col min="12559" max="12559" width="9.54296875" style="70" hidden="1"/>
    <col min="12560" max="12560" width="1.1796875" style="70" hidden="1"/>
    <col min="12561" max="12561" width="10" style="70" hidden="1"/>
    <col min="12562" max="12563" width="9.453125" style="70" hidden="1"/>
    <col min="12564" max="12564" width="1.7265625" style="70" hidden="1"/>
    <col min="12565" max="12801" width="11.453125" style="70" hidden="1"/>
    <col min="12802" max="12802" width="14" style="70" hidden="1"/>
    <col min="12803" max="12803" width="0.7265625" style="70" hidden="1"/>
    <col min="12804" max="12804" width="5.1796875" style="70" hidden="1"/>
    <col min="12805" max="12805" width="4.26953125" style="70" hidden="1"/>
    <col min="12806" max="12806" width="6.7265625" style="70" hidden="1"/>
    <col min="12807" max="12807" width="8.54296875" style="70" hidden="1"/>
    <col min="12808" max="12808" width="2.1796875" style="70" hidden="1"/>
    <col min="12809" max="12809" width="5.1796875" style="70" hidden="1"/>
    <col min="12810" max="12810" width="10.453125" style="70" hidden="1"/>
    <col min="12811" max="12811" width="7.1796875" style="70" hidden="1"/>
    <col min="12812" max="12812" width="7.453125" style="70" hidden="1"/>
    <col min="12813" max="12813" width="1.26953125" style="70" hidden="1"/>
    <col min="12814" max="12814" width="9.1796875" style="70" hidden="1"/>
    <col min="12815" max="12815" width="9.54296875" style="70" hidden="1"/>
    <col min="12816" max="12816" width="1.1796875" style="70" hidden="1"/>
    <col min="12817" max="12817" width="10" style="70" hidden="1"/>
    <col min="12818" max="12819" width="9.453125" style="70" hidden="1"/>
    <col min="12820" max="12820" width="1.7265625" style="70" hidden="1"/>
    <col min="12821" max="13057" width="11.453125" style="70" hidden="1"/>
    <col min="13058" max="13058" width="14" style="70" hidden="1"/>
    <col min="13059" max="13059" width="0.7265625" style="70" hidden="1"/>
    <col min="13060" max="13060" width="5.1796875" style="70" hidden="1"/>
    <col min="13061" max="13061" width="4.26953125" style="70" hidden="1"/>
    <col min="13062" max="13062" width="6.7265625" style="70" hidden="1"/>
    <col min="13063" max="13063" width="8.54296875" style="70" hidden="1"/>
    <col min="13064" max="13064" width="2.1796875" style="70" hidden="1"/>
    <col min="13065" max="13065" width="5.1796875" style="70" hidden="1"/>
    <col min="13066" max="13066" width="10.453125" style="70" hidden="1"/>
    <col min="13067" max="13067" width="7.1796875" style="70" hidden="1"/>
    <col min="13068" max="13068" width="7.453125" style="70" hidden="1"/>
    <col min="13069" max="13069" width="1.26953125" style="70" hidden="1"/>
    <col min="13070" max="13070" width="9.1796875" style="70" hidden="1"/>
    <col min="13071" max="13071" width="9.54296875" style="70" hidden="1"/>
    <col min="13072" max="13072" width="1.1796875" style="70" hidden="1"/>
    <col min="13073" max="13073" width="10" style="70" hidden="1"/>
    <col min="13074" max="13075" width="9.453125" style="70" hidden="1"/>
    <col min="13076" max="13076" width="1.7265625" style="70" hidden="1"/>
    <col min="13077" max="13313" width="11.453125" style="70" hidden="1"/>
    <col min="13314" max="13314" width="14" style="70" hidden="1"/>
    <col min="13315" max="13315" width="0.7265625" style="70" hidden="1"/>
    <col min="13316" max="13316" width="5.1796875" style="70" hidden="1"/>
    <col min="13317" max="13317" width="4.26953125" style="70" hidden="1"/>
    <col min="13318" max="13318" width="6.7265625" style="70" hidden="1"/>
    <col min="13319" max="13319" width="8.54296875" style="70" hidden="1"/>
    <col min="13320" max="13320" width="2.1796875" style="70" hidden="1"/>
    <col min="13321" max="13321" width="5.1796875" style="70" hidden="1"/>
    <col min="13322" max="13322" width="10.453125" style="70" hidden="1"/>
    <col min="13323" max="13323" width="7.1796875" style="70" hidden="1"/>
    <col min="13324" max="13324" width="7.453125" style="70" hidden="1"/>
    <col min="13325" max="13325" width="1.26953125" style="70" hidden="1"/>
    <col min="13326" max="13326" width="9.1796875" style="70" hidden="1"/>
    <col min="13327" max="13327" width="9.54296875" style="70" hidden="1"/>
    <col min="13328" max="13328" width="1.1796875" style="70" hidden="1"/>
    <col min="13329" max="13329" width="10" style="70" hidden="1"/>
    <col min="13330" max="13331" width="9.453125" style="70" hidden="1"/>
    <col min="13332" max="13332" width="1.7265625" style="70" hidden="1"/>
    <col min="13333" max="13569" width="11.453125" style="70" hidden="1"/>
    <col min="13570" max="13570" width="14" style="70" hidden="1"/>
    <col min="13571" max="13571" width="0.7265625" style="70" hidden="1"/>
    <col min="13572" max="13572" width="5.1796875" style="70" hidden="1"/>
    <col min="13573" max="13573" width="4.26953125" style="70" hidden="1"/>
    <col min="13574" max="13574" width="6.7265625" style="70" hidden="1"/>
    <col min="13575" max="13575" width="8.54296875" style="70" hidden="1"/>
    <col min="13576" max="13576" width="2.1796875" style="70" hidden="1"/>
    <col min="13577" max="13577" width="5.1796875" style="70" hidden="1"/>
    <col min="13578" max="13578" width="10.453125" style="70" hidden="1"/>
    <col min="13579" max="13579" width="7.1796875" style="70" hidden="1"/>
    <col min="13580" max="13580" width="7.453125" style="70" hidden="1"/>
    <col min="13581" max="13581" width="1.26953125" style="70" hidden="1"/>
    <col min="13582" max="13582" width="9.1796875" style="70" hidden="1"/>
    <col min="13583" max="13583" width="9.54296875" style="70" hidden="1"/>
    <col min="13584" max="13584" width="1.1796875" style="70" hidden="1"/>
    <col min="13585" max="13585" width="10" style="70" hidden="1"/>
    <col min="13586" max="13587" width="9.453125" style="70" hidden="1"/>
    <col min="13588" max="13588" width="1.7265625" style="70" hidden="1"/>
    <col min="13589" max="13825" width="11.453125" style="70" hidden="1"/>
    <col min="13826" max="13826" width="14" style="70" hidden="1"/>
    <col min="13827" max="13827" width="0.7265625" style="70" hidden="1"/>
    <col min="13828" max="13828" width="5.1796875" style="70" hidden="1"/>
    <col min="13829" max="13829" width="4.26953125" style="70" hidden="1"/>
    <col min="13830" max="13830" width="6.7265625" style="70" hidden="1"/>
    <col min="13831" max="13831" width="8.54296875" style="70" hidden="1"/>
    <col min="13832" max="13832" width="2.1796875" style="70" hidden="1"/>
    <col min="13833" max="13833" width="5.1796875" style="70" hidden="1"/>
    <col min="13834" max="13834" width="10.453125" style="70" hidden="1"/>
    <col min="13835" max="13835" width="7.1796875" style="70" hidden="1"/>
    <col min="13836" max="13836" width="7.453125" style="70" hidden="1"/>
    <col min="13837" max="13837" width="1.26953125" style="70" hidden="1"/>
    <col min="13838" max="13838" width="9.1796875" style="70" hidden="1"/>
    <col min="13839" max="13839" width="9.54296875" style="70" hidden="1"/>
    <col min="13840" max="13840" width="1.1796875" style="70" hidden="1"/>
    <col min="13841" max="13841" width="10" style="70" hidden="1"/>
    <col min="13842" max="13843" width="9.453125" style="70" hidden="1"/>
    <col min="13844" max="13844" width="1.7265625" style="70" hidden="1"/>
    <col min="13845" max="14081" width="11.453125" style="70" hidden="1"/>
    <col min="14082" max="14082" width="14" style="70" hidden="1"/>
    <col min="14083" max="14083" width="0.7265625" style="70" hidden="1"/>
    <col min="14084" max="14084" width="5.1796875" style="70" hidden="1"/>
    <col min="14085" max="14085" width="4.26953125" style="70" hidden="1"/>
    <col min="14086" max="14086" width="6.7265625" style="70" hidden="1"/>
    <col min="14087" max="14087" width="8.54296875" style="70" hidden="1"/>
    <col min="14088" max="14088" width="2.1796875" style="70" hidden="1"/>
    <col min="14089" max="14089" width="5.1796875" style="70" hidden="1"/>
    <col min="14090" max="14090" width="10.453125" style="70" hidden="1"/>
    <col min="14091" max="14091" width="7.1796875" style="70" hidden="1"/>
    <col min="14092" max="14092" width="7.453125" style="70" hidden="1"/>
    <col min="14093" max="14093" width="1.26953125" style="70" hidden="1"/>
    <col min="14094" max="14094" width="9.1796875" style="70" hidden="1"/>
    <col min="14095" max="14095" width="9.54296875" style="70" hidden="1"/>
    <col min="14096" max="14096" width="1.1796875" style="70" hidden="1"/>
    <col min="14097" max="14097" width="10" style="70" hidden="1"/>
    <col min="14098" max="14099" width="9.453125" style="70" hidden="1"/>
    <col min="14100" max="14100" width="1.7265625" style="70" hidden="1"/>
    <col min="14101" max="14337" width="11.453125" style="70" hidden="1"/>
    <col min="14338" max="14338" width="14" style="70" hidden="1"/>
    <col min="14339" max="14339" width="0.7265625" style="70" hidden="1"/>
    <col min="14340" max="14340" width="5.1796875" style="70" hidden="1"/>
    <col min="14341" max="14341" width="4.26953125" style="70" hidden="1"/>
    <col min="14342" max="14342" width="6.7265625" style="70" hidden="1"/>
    <col min="14343" max="14343" width="8.54296875" style="70" hidden="1"/>
    <col min="14344" max="14344" width="2.1796875" style="70" hidden="1"/>
    <col min="14345" max="14345" width="5.1796875" style="70" hidden="1"/>
    <col min="14346" max="14346" width="10.453125" style="70" hidden="1"/>
    <col min="14347" max="14347" width="7.1796875" style="70" hidden="1"/>
    <col min="14348" max="14348" width="7.453125" style="70" hidden="1"/>
    <col min="14349" max="14349" width="1.26953125" style="70" hidden="1"/>
    <col min="14350" max="14350" width="9.1796875" style="70" hidden="1"/>
    <col min="14351" max="14351" width="9.54296875" style="70" hidden="1"/>
    <col min="14352" max="14352" width="1.1796875" style="70" hidden="1"/>
    <col min="14353" max="14353" width="10" style="70" hidden="1"/>
    <col min="14354" max="14355" width="9.453125" style="70" hidden="1"/>
    <col min="14356" max="14356" width="1.7265625" style="70" hidden="1"/>
    <col min="14357" max="14593" width="11.453125" style="70" hidden="1"/>
    <col min="14594" max="14594" width="14" style="70" hidden="1"/>
    <col min="14595" max="14595" width="0.7265625" style="70" hidden="1"/>
    <col min="14596" max="14596" width="5.1796875" style="70" hidden="1"/>
    <col min="14597" max="14597" width="4.26953125" style="70" hidden="1"/>
    <col min="14598" max="14598" width="6.7265625" style="70" hidden="1"/>
    <col min="14599" max="14599" width="8.54296875" style="70" hidden="1"/>
    <col min="14600" max="14600" width="2.1796875" style="70" hidden="1"/>
    <col min="14601" max="14601" width="5.1796875" style="70" hidden="1"/>
    <col min="14602" max="14602" width="10.453125" style="70" hidden="1"/>
    <col min="14603" max="14603" width="7.1796875" style="70" hidden="1"/>
    <col min="14604" max="14604" width="7.453125" style="70" hidden="1"/>
    <col min="14605" max="14605" width="1.26953125" style="70" hidden="1"/>
    <col min="14606" max="14606" width="9.1796875" style="70" hidden="1"/>
    <col min="14607" max="14607" width="9.54296875" style="70" hidden="1"/>
    <col min="14608" max="14608" width="1.1796875" style="70" hidden="1"/>
    <col min="14609" max="14609" width="10" style="70" hidden="1"/>
    <col min="14610" max="14611" width="9.453125" style="70" hidden="1"/>
    <col min="14612" max="14612" width="1.7265625" style="70" hidden="1"/>
    <col min="14613" max="14849" width="11.453125" style="70" hidden="1"/>
    <col min="14850" max="14850" width="14" style="70" hidden="1"/>
    <col min="14851" max="14851" width="0.7265625" style="70" hidden="1"/>
    <col min="14852" max="14852" width="5.1796875" style="70" hidden="1"/>
    <col min="14853" max="14853" width="4.26953125" style="70" hidden="1"/>
    <col min="14854" max="14854" width="6.7265625" style="70" hidden="1"/>
    <col min="14855" max="14855" width="8.54296875" style="70" hidden="1"/>
    <col min="14856" max="14856" width="2.1796875" style="70" hidden="1"/>
    <col min="14857" max="14857" width="5.1796875" style="70" hidden="1"/>
    <col min="14858" max="14858" width="10.453125" style="70" hidden="1"/>
    <col min="14859" max="14859" width="7.1796875" style="70" hidden="1"/>
    <col min="14860" max="14860" width="7.453125" style="70" hidden="1"/>
    <col min="14861" max="14861" width="1.26953125" style="70" hidden="1"/>
    <col min="14862" max="14862" width="9.1796875" style="70" hidden="1"/>
    <col min="14863" max="14863" width="9.54296875" style="70" hidden="1"/>
    <col min="14864" max="14864" width="1.1796875" style="70" hidden="1"/>
    <col min="14865" max="14865" width="10" style="70" hidden="1"/>
    <col min="14866" max="14867" width="9.453125" style="70" hidden="1"/>
    <col min="14868" max="14868" width="1.7265625" style="70" hidden="1"/>
    <col min="14869" max="15105" width="11.453125" style="70" hidden="1"/>
    <col min="15106" max="15106" width="14" style="70" hidden="1"/>
    <col min="15107" max="15107" width="0.7265625" style="70" hidden="1"/>
    <col min="15108" max="15108" width="5.1796875" style="70" hidden="1"/>
    <col min="15109" max="15109" width="4.26953125" style="70" hidden="1"/>
    <col min="15110" max="15110" width="6.7265625" style="70" hidden="1"/>
    <col min="15111" max="15111" width="8.54296875" style="70" hidden="1"/>
    <col min="15112" max="15112" width="2.1796875" style="70" hidden="1"/>
    <col min="15113" max="15113" width="5.1796875" style="70" hidden="1"/>
    <col min="15114" max="15114" width="10.453125" style="70" hidden="1"/>
    <col min="15115" max="15115" width="7.1796875" style="70" hidden="1"/>
    <col min="15116" max="15116" width="7.453125" style="70" hidden="1"/>
    <col min="15117" max="15117" width="1.26953125" style="70" hidden="1"/>
    <col min="15118" max="15118" width="9.1796875" style="70" hidden="1"/>
    <col min="15119" max="15119" width="9.54296875" style="70" hidden="1"/>
    <col min="15120" max="15120" width="1.1796875" style="70" hidden="1"/>
    <col min="15121" max="15121" width="10" style="70" hidden="1"/>
    <col min="15122" max="15123" width="9.453125" style="70" hidden="1"/>
    <col min="15124" max="15124" width="1.7265625" style="70" hidden="1"/>
    <col min="15125" max="15361" width="11.453125" style="70" hidden="1"/>
    <col min="15362" max="15362" width="14" style="70" hidden="1"/>
    <col min="15363" max="15363" width="0.7265625" style="70" hidden="1"/>
    <col min="15364" max="15364" width="5.1796875" style="70" hidden="1"/>
    <col min="15365" max="15365" width="4.26953125" style="70" hidden="1"/>
    <col min="15366" max="15366" width="6.7265625" style="70" hidden="1"/>
    <col min="15367" max="15367" width="8.54296875" style="70" hidden="1"/>
    <col min="15368" max="15368" width="2.1796875" style="70" hidden="1"/>
    <col min="15369" max="15369" width="5.1796875" style="70" hidden="1"/>
    <col min="15370" max="15370" width="10.453125" style="70" hidden="1"/>
    <col min="15371" max="15371" width="7.1796875" style="70" hidden="1"/>
    <col min="15372" max="15372" width="7.453125" style="70" hidden="1"/>
    <col min="15373" max="15373" width="1.26953125" style="70" hidden="1"/>
    <col min="15374" max="15374" width="9.1796875" style="70" hidden="1"/>
    <col min="15375" max="15375" width="9.54296875" style="70" hidden="1"/>
    <col min="15376" max="15376" width="1.1796875" style="70" hidden="1"/>
    <col min="15377" max="15377" width="10" style="70" hidden="1"/>
    <col min="15378" max="15379" width="9.453125" style="70" hidden="1"/>
    <col min="15380" max="15380" width="1.7265625" style="70" hidden="1"/>
    <col min="15381" max="15617" width="11.453125" style="70" hidden="1"/>
    <col min="15618" max="15618" width="14" style="70" hidden="1"/>
    <col min="15619" max="15619" width="0.7265625" style="70" hidden="1"/>
    <col min="15620" max="15620" width="5.1796875" style="70" hidden="1"/>
    <col min="15621" max="15621" width="4.26953125" style="70" hidden="1"/>
    <col min="15622" max="15622" width="6.7265625" style="70" hidden="1"/>
    <col min="15623" max="15623" width="8.54296875" style="70" hidden="1"/>
    <col min="15624" max="15624" width="2.1796875" style="70" hidden="1"/>
    <col min="15625" max="15625" width="5.1796875" style="70" hidden="1"/>
    <col min="15626" max="15626" width="10.453125" style="70" hidden="1"/>
    <col min="15627" max="15627" width="7.1796875" style="70" hidden="1"/>
    <col min="15628" max="15628" width="7.453125" style="70" hidden="1"/>
    <col min="15629" max="15629" width="1.26953125" style="70" hidden="1"/>
    <col min="15630" max="15630" width="9.1796875" style="70" hidden="1"/>
    <col min="15631" max="15631" width="9.54296875" style="70" hidden="1"/>
    <col min="15632" max="15632" width="1.1796875" style="70" hidden="1"/>
    <col min="15633" max="15633" width="10" style="70" hidden="1"/>
    <col min="15634" max="15635" width="9.453125" style="70" hidden="1"/>
    <col min="15636" max="15636" width="1.7265625" style="70" hidden="1"/>
    <col min="15637" max="15873" width="11.453125" style="70" hidden="1"/>
    <col min="15874" max="15874" width="14" style="70" hidden="1"/>
    <col min="15875" max="15875" width="0.7265625" style="70" hidden="1"/>
    <col min="15876" max="15876" width="5.1796875" style="70" hidden="1"/>
    <col min="15877" max="15877" width="4.26953125" style="70" hidden="1"/>
    <col min="15878" max="15878" width="6.7265625" style="70" hidden="1"/>
    <col min="15879" max="15879" width="8.54296875" style="70" hidden="1"/>
    <col min="15880" max="15880" width="2.1796875" style="70" hidden="1"/>
    <col min="15881" max="15881" width="5.1796875" style="70" hidden="1"/>
    <col min="15882" max="15882" width="10.453125" style="70" hidden="1"/>
    <col min="15883" max="15883" width="7.1796875" style="70" hidden="1"/>
    <col min="15884" max="15884" width="7.453125" style="70" hidden="1"/>
    <col min="15885" max="15885" width="1.26953125" style="70" hidden="1"/>
    <col min="15886" max="15886" width="9.1796875" style="70" hidden="1"/>
    <col min="15887" max="15887" width="9.54296875" style="70" hidden="1"/>
    <col min="15888" max="15888" width="1.1796875" style="70" hidden="1"/>
    <col min="15889" max="15889" width="10" style="70" hidden="1"/>
    <col min="15890" max="15891" width="9.453125" style="70" hidden="1"/>
    <col min="15892" max="15892" width="1.7265625" style="70" hidden="1"/>
    <col min="15893" max="16129" width="11.453125" style="70" hidden="1"/>
    <col min="16130" max="16130" width="14" style="70" hidden="1"/>
    <col min="16131" max="16131" width="0.7265625" style="70" hidden="1"/>
    <col min="16132" max="16132" width="5.1796875" style="70" hidden="1"/>
    <col min="16133" max="16133" width="4.26953125" style="70" hidden="1"/>
    <col min="16134" max="16134" width="6.7265625" style="70" hidden="1"/>
    <col min="16135" max="16135" width="8.54296875" style="70" hidden="1"/>
    <col min="16136" max="16136" width="2.1796875" style="70" hidden="1"/>
    <col min="16137" max="16137" width="5.1796875" style="70" hidden="1"/>
    <col min="16138" max="16138" width="10.453125" style="70" hidden="1"/>
    <col min="16139" max="16139" width="7.1796875" style="70" hidden="1"/>
    <col min="16140" max="16140" width="7.453125" style="70" hidden="1"/>
    <col min="16141" max="16141" width="1.26953125" style="70" hidden="1"/>
    <col min="16142" max="16142" width="9.1796875" style="70" hidden="1"/>
    <col min="16143" max="16143" width="9.54296875" style="70" hidden="1"/>
    <col min="16144" max="16144" width="1.1796875" style="70" hidden="1"/>
    <col min="16145" max="16145" width="10" style="70" hidden="1"/>
    <col min="16146" max="16147" width="9.453125" style="70" hidden="1"/>
    <col min="16148" max="16148" width="1.7265625" style="70" hidden="1"/>
    <col min="16149" max="16384" width="11.453125" style="70" hidden="1"/>
  </cols>
  <sheetData>
    <row r="1" spans="1:31" ht="12.75" customHeight="1" x14ac:dyDescent="0.25">
      <c r="A1" s="560" t="s">
        <v>109</v>
      </c>
      <c r="B1" s="560"/>
      <c r="C1" s="560"/>
      <c r="D1" s="560"/>
      <c r="E1" s="560"/>
      <c r="F1" s="560"/>
      <c r="G1" s="560"/>
      <c r="H1" s="560"/>
      <c r="I1" s="560"/>
      <c r="J1" s="560"/>
      <c r="K1" s="560"/>
      <c r="L1" s="560"/>
      <c r="M1" s="560"/>
      <c r="N1" s="560"/>
      <c r="O1" s="560"/>
      <c r="P1" s="560"/>
      <c r="Q1" s="560"/>
      <c r="R1" s="560"/>
      <c r="S1" s="560"/>
      <c r="T1" s="560"/>
    </row>
    <row r="2" spans="1:31" ht="33.75" customHeight="1" x14ac:dyDescent="0.25">
      <c r="A2" s="560" t="s">
        <v>579</v>
      </c>
      <c r="B2" s="560"/>
      <c r="C2" s="560"/>
      <c r="D2" s="560"/>
      <c r="E2" s="560"/>
      <c r="F2" s="560"/>
      <c r="G2" s="560"/>
      <c r="H2" s="560"/>
      <c r="I2" s="560"/>
      <c r="J2" s="560"/>
      <c r="K2" s="560"/>
      <c r="L2" s="560"/>
      <c r="M2" s="560"/>
      <c r="N2" s="560"/>
      <c r="O2" s="560"/>
      <c r="P2" s="560"/>
      <c r="Q2" s="560"/>
      <c r="R2" s="560"/>
      <c r="S2" s="560"/>
      <c r="T2" s="560"/>
    </row>
    <row r="3" spans="1:31" s="71" customFormat="1" ht="14.25" customHeight="1" x14ac:dyDescent="0.25">
      <c r="A3" s="561" t="s">
        <v>286</v>
      </c>
      <c r="B3" s="561"/>
      <c r="C3" s="561"/>
      <c r="D3" s="561"/>
      <c r="E3" s="561"/>
      <c r="F3" s="561"/>
      <c r="G3" s="561"/>
      <c r="H3" s="561"/>
      <c r="I3" s="561"/>
      <c r="J3" s="561"/>
      <c r="K3" s="561"/>
      <c r="L3" s="561"/>
      <c r="M3" s="561"/>
      <c r="N3" s="561"/>
      <c r="O3" s="561"/>
      <c r="P3" s="561"/>
      <c r="Q3" s="561"/>
      <c r="R3" s="561"/>
      <c r="S3" s="561"/>
      <c r="T3" s="561"/>
      <c r="AE3" s="41"/>
    </row>
    <row r="4" spans="1:31" ht="30.75" customHeight="1" x14ac:dyDescent="0.25">
      <c r="A4" s="562" t="s">
        <v>110</v>
      </c>
      <c r="B4" s="72"/>
      <c r="C4" s="73"/>
      <c r="D4" s="73"/>
      <c r="E4" s="541" t="s">
        <v>514</v>
      </c>
      <c r="F4" s="541"/>
      <c r="G4" s="541"/>
      <c r="H4" s="541"/>
      <c r="I4" s="541"/>
      <c r="J4" s="541"/>
      <c r="K4" s="541"/>
      <c r="L4" s="541"/>
      <c r="M4" s="541"/>
      <c r="N4" s="541"/>
      <c r="O4" s="9"/>
      <c r="P4" s="541" t="s">
        <v>126</v>
      </c>
      <c r="Q4" s="541"/>
      <c r="R4" s="541"/>
      <c r="S4" s="541"/>
      <c r="T4" s="74"/>
    </row>
    <row r="5" spans="1:31" ht="31.5" customHeight="1" x14ac:dyDescent="0.25">
      <c r="A5" s="563"/>
      <c r="B5" s="75"/>
      <c r="C5" s="565" t="s">
        <v>14</v>
      </c>
      <c r="D5" s="76"/>
      <c r="E5" s="565" t="s">
        <v>359</v>
      </c>
      <c r="F5" s="565" t="s">
        <v>123</v>
      </c>
      <c r="G5" s="76"/>
      <c r="H5" s="541" t="s">
        <v>124</v>
      </c>
      <c r="I5" s="541"/>
      <c r="J5" s="541"/>
      <c r="K5" s="541"/>
      <c r="L5" s="12"/>
      <c r="M5" s="540" t="s">
        <v>332</v>
      </c>
      <c r="N5" s="540" t="s">
        <v>507</v>
      </c>
      <c r="O5" s="12"/>
      <c r="P5" s="565" t="s">
        <v>360</v>
      </c>
      <c r="Q5" s="76"/>
      <c r="R5" s="541" t="s">
        <v>361</v>
      </c>
      <c r="S5" s="541"/>
      <c r="T5" s="77"/>
    </row>
    <row r="6" spans="1:31" ht="56.25" customHeight="1" x14ac:dyDescent="0.25">
      <c r="A6" s="564"/>
      <c r="B6" s="78"/>
      <c r="C6" s="566"/>
      <c r="D6" s="79"/>
      <c r="E6" s="566"/>
      <c r="F6" s="566"/>
      <c r="G6" s="79"/>
      <c r="H6" s="79" t="s">
        <v>362</v>
      </c>
      <c r="I6" s="79" t="s">
        <v>363</v>
      </c>
      <c r="J6" s="79" t="s">
        <v>364</v>
      </c>
      <c r="K6" s="79" t="s">
        <v>365</v>
      </c>
      <c r="L6" s="14"/>
      <c r="M6" s="539"/>
      <c r="N6" s="539"/>
      <c r="O6" s="14"/>
      <c r="P6" s="566"/>
      <c r="Q6" s="79"/>
      <c r="R6" s="80" t="s">
        <v>366</v>
      </c>
      <c r="S6" s="80" t="s">
        <v>367</v>
      </c>
      <c r="T6" s="81"/>
    </row>
    <row r="7" spans="1:31" ht="8.25" customHeight="1" x14ac:dyDescent="0.25">
      <c r="A7" s="82"/>
      <c r="B7" s="71"/>
      <c r="C7" s="83" t="s">
        <v>368</v>
      </c>
      <c r="D7" s="83"/>
      <c r="E7" s="83" t="s">
        <v>368</v>
      </c>
      <c r="F7" s="83" t="s">
        <v>368</v>
      </c>
      <c r="G7" s="83"/>
      <c r="H7" s="83" t="s">
        <v>368</v>
      </c>
      <c r="I7" s="83" t="s">
        <v>368</v>
      </c>
      <c r="J7" s="83" t="s">
        <v>368</v>
      </c>
      <c r="K7" s="83" t="s">
        <v>368</v>
      </c>
      <c r="L7" s="83"/>
      <c r="M7" s="83" t="s">
        <v>368</v>
      </c>
      <c r="N7" s="83" t="s">
        <v>368</v>
      </c>
      <c r="P7" s="83" t="s">
        <v>368</v>
      </c>
      <c r="Q7" s="83"/>
      <c r="R7" s="83" t="s">
        <v>368</v>
      </c>
      <c r="S7" s="83" t="s">
        <v>368</v>
      </c>
    </row>
    <row r="8" spans="1:31" ht="16" customHeight="1" x14ac:dyDescent="0.25">
      <c r="A8" s="82" t="s">
        <v>111</v>
      </c>
      <c r="B8" s="71"/>
      <c r="C8" s="84"/>
      <c r="D8" s="84"/>
      <c r="E8" s="85"/>
      <c r="F8" s="84"/>
      <c r="G8" s="84"/>
      <c r="H8" s="84"/>
      <c r="I8" s="84"/>
      <c r="J8" s="84"/>
      <c r="K8" s="84"/>
      <c r="L8" s="84"/>
      <c r="M8" s="84"/>
      <c r="N8" s="84"/>
      <c r="P8" s="84"/>
      <c r="Q8" s="84"/>
      <c r="R8" s="86"/>
      <c r="S8" s="86"/>
    </row>
    <row r="9" spans="1:31" ht="13.5" customHeight="1" x14ac:dyDescent="0.25">
      <c r="A9" s="87" t="s">
        <v>112</v>
      </c>
      <c r="B9" s="88"/>
      <c r="C9" s="392">
        <v>100</v>
      </c>
      <c r="D9" s="392"/>
      <c r="E9" s="393">
        <v>1.1031873472455691</v>
      </c>
      <c r="F9" s="393">
        <v>74.38244736297878</v>
      </c>
      <c r="G9" s="221"/>
      <c r="H9" s="393">
        <v>1.2544477781307346</v>
      </c>
      <c r="I9" s="393">
        <v>1.9991721832245259E-2</v>
      </c>
      <c r="J9" s="393">
        <v>22.950994482557185</v>
      </c>
      <c r="K9" s="393">
        <v>0.28893130725549299</v>
      </c>
      <c r="L9" s="221"/>
      <c r="M9" s="279">
        <v>253.30484499999991</v>
      </c>
      <c r="N9" s="279">
        <v>692</v>
      </c>
      <c r="O9" s="394"/>
      <c r="P9" s="393">
        <v>25.640063065756834</v>
      </c>
      <c r="Q9" s="393"/>
      <c r="R9" s="279">
        <v>253.81698099999991</v>
      </c>
      <c r="S9" s="279">
        <v>693</v>
      </c>
    </row>
    <row r="10" spans="1:31" ht="13.5" customHeight="1" x14ac:dyDescent="0.25">
      <c r="A10" s="94" t="s">
        <v>26</v>
      </c>
      <c r="B10" s="95"/>
      <c r="C10" s="392">
        <v>100</v>
      </c>
      <c r="D10" s="392"/>
      <c r="E10" s="393">
        <v>2.7777757762549005</v>
      </c>
      <c r="F10" s="393">
        <v>67.376001904086223</v>
      </c>
      <c r="G10" s="221"/>
      <c r="H10" s="393">
        <v>3.2432967939197406</v>
      </c>
      <c r="I10" s="393">
        <v>1.2041749059846996</v>
      </c>
      <c r="J10" s="393">
        <v>14.455083032154839</v>
      </c>
      <c r="K10" s="393">
        <v>10.943667587599501</v>
      </c>
      <c r="L10" s="221"/>
      <c r="M10" s="279">
        <v>226.21663900000019</v>
      </c>
      <c r="N10" s="279">
        <v>592</v>
      </c>
      <c r="O10" s="394"/>
      <c r="P10" s="393">
        <v>24.749113599490848</v>
      </c>
      <c r="Q10" s="393"/>
      <c r="R10" s="279">
        <v>229.82951600000007</v>
      </c>
      <c r="S10" s="279">
        <v>600</v>
      </c>
    </row>
    <row r="11" spans="1:31" ht="8.25" customHeight="1" x14ac:dyDescent="0.25">
      <c r="A11" s="94"/>
      <c r="B11" s="95"/>
      <c r="C11" s="392"/>
      <c r="D11" s="392"/>
      <c r="E11" s="393"/>
      <c r="F11" s="393"/>
      <c r="G11" s="221"/>
      <c r="H11" s="393"/>
      <c r="I11" s="393"/>
      <c r="J11" s="393"/>
      <c r="K11" s="393"/>
      <c r="L11" s="221"/>
      <c r="M11" s="279"/>
      <c r="N11" s="279"/>
      <c r="O11" s="394"/>
      <c r="P11" s="393"/>
      <c r="Q11" s="393"/>
      <c r="R11" s="279"/>
      <c r="S11" s="279"/>
    </row>
    <row r="12" spans="1:31" ht="16" customHeight="1" x14ac:dyDescent="0.25">
      <c r="A12" s="82" t="s">
        <v>113</v>
      </c>
      <c r="B12" s="71"/>
      <c r="C12" s="392"/>
      <c r="D12" s="392"/>
      <c r="E12" s="393"/>
      <c r="F12" s="393"/>
      <c r="G12" s="221"/>
      <c r="H12" s="393"/>
      <c r="I12" s="393"/>
      <c r="J12" s="393"/>
      <c r="K12" s="393"/>
      <c r="L12" s="221"/>
      <c r="M12" s="279"/>
      <c r="N12" s="279"/>
      <c r="O12" s="394"/>
      <c r="P12" s="393"/>
      <c r="Q12" s="393"/>
      <c r="R12" s="279"/>
      <c r="S12" s="279"/>
    </row>
    <row r="13" spans="1:31" ht="13.5" customHeight="1" x14ac:dyDescent="0.25">
      <c r="A13" s="87" t="s">
        <v>114</v>
      </c>
      <c r="B13" s="88"/>
      <c r="C13" s="392">
        <v>100</v>
      </c>
      <c r="D13" s="392"/>
      <c r="E13" s="393">
        <v>1.8931827463229993</v>
      </c>
      <c r="F13" s="393">
        <v>71.077121958523165</v>
      </c>
      <c r="G13" s="221"/>
      <c r="H13" s="393">
        <v>2.1926971680793348</v>
      </c>
      <c r="I13" s="393">
        <v>0.5786360137307216</v>
      </c>
      <c r="J13" s="393">
        <v>18.943006107313423</v>
      </c>
      <c r="K13" s="393">
        <v>5.3153560060303775</v>
      </c>
      <c r="L13" s="221"/>
      <c r="M13" s="279">
        <v>479.52148399999999</v>
      </c>
      <c r="N13" s="279">
        <v>1284</v>
      </c>
      <c r="O13" s="394"/>
      <c r="P13" s="393">
        <v>25.216682588729661</v>
      </c>
      <c r="Q13" s="393"/>
      <c r="R13" s="279">
        <v>483.64649700000001</v>
      </c>
      <c r="S13" s="279">
        <v>1293</v>
      </c>
    </row>
    <row r="14" spans="1:31" ht="13.5" customHeight="1" x14ac:dyDescent="0.25">
      <c r="A14" s="94" t="s">
        <v>115</v>
      </c>
      <c r="B14" s="95"/>
      <c r="C14" s="392">
        <v>100</v>
      </c>
      <c r="D14" s="392"/>
      <c r="E14" s="393">
        <v>5.7219716628613426</v>
      </c>
      <c r="F14" s="393">
        <v>2.5657135704494993</v>
      </c>
      <c r="G14" s="221"/>
      <c r="H14" s="393">
        <v>0.94745980881393022</v>
      </c>
      <c r="I14" s="393">
        <v>0.11848972377327645</v>
      </c>
      <c r="J14" s="393">
        <v>0.79420611259330454</v>
      </c>
      <c r="K14" s="393">
        <v>89.852159121508805</v>
      </c>
      <c r="L14" s="221"/>
      <c r="M14" s="279">
        <v>520.98188799999957</v>
      </c>
      <c r="N14" s="279">
        <v>1313</v>
      </c>
      <c r="O14" s="394"/>
      <c r="P14" s="393">
        <v>41.965540631850416</v>
      </c>
      <c r="Q14" s="393"/>
      <c r="R14" s="279">
        <v>524.53573499999936</v>
      </c>
      <c r="S14" s="279">
        <v>1324</v>
      </c>
    </row>
    <row r="15" spans="1:31" ht="8.25" customHeight="1" x14ac:dyDescent="0.25">
      <c r="A15" s="94"/>
      <c r="B15" s="95"/>
      <c r="C15" s="392"/>
      <c r="D15" s="392"/>
      <c r="E15" s="393"/>
      <c r="F15" s="393"/>
      <c r="G15" s="221"/>
      <c r="H15" s="393"/>
      <c r="I15" s="393"/>
      <c r="J15" s="393"/>
      <c r="K15" s="393"/>
      <c r="L15" s="221"/>
      <c r="M15" s="279"/>
      <c r="N15" s="279"/>
      <c r="O15" s="394"/>
      <c r="P15" s="393"/>
      <c r="Q15" s="393"/>
      <c r="R15" s="279"/>
      <c r="S15" s="279"/>
    </row>
    <row r="16" spans="1:31" ht="16" customHeight="1" x14ac:dyDescent="0.25">
      <c r="A16" s="82" t="s">
        <v>116</v>
      </c>
      <c r="B16" s="71"/>
      <c r="C16" s="392"/>
      <c r="D16" s="392"/>
      <c r="E16" s="393"/>
      <c r="F16" s="393"/>
      <c r="G16" s="221"/>
      <c r="H16" s="393"/>
      <c r="I16" s="393"/>
      <c r="J16" s="393"/>
      <c r="K16" s="393"/>
      <c r="L16" s="221"/>
      <c r="M16" s="279"/>
      <c r="N16" s="279"/>
      <c r="O16" s="394"/>
      <c r="P16" s="393"/>
      <c r="Q16" s="393"/>
      <c r="R16" s="279"/>
      <c r="S16" s="279"/>
    </row>
    <row r="17" spans="1:20" ht="13.5" customHeight="1" x14ac:dyDescent="0.25">
      <c r="A17" s="87" t="s">
        <v>117</v>
      </c>
      <c r="B17" s="88"/>
      <c r="C17" s="392">
        <v>100</v>
      </c>
      <c r="D17" s="392"/>
      <c r="E17" s="393">
        <v>0</v>
      </c>
      <c r="F17" s="393">
        <v>79.791107522614908</v>
      </c>
      <c r="G17" s="221"/>
      <c r="H17" s="393">
        <v>0</v>
      </c>
      <c r="I17" s="393">
        <v>0</v>
      </c>
      <c r="J17" s="393">
        <v>20.208892477385142</v>
      </c>
      <c r="K17" s="393">
        <v>0</v>
      </c>
      <c r="L17" s="221"/>
      <c r="M17" s="279">
        <v>86.800827999999925</v>
      </c>
      <c r="N17" s="279">
        <v>231</v>
      </c>
      <c r="O17" s="394"/>
      <c r="P17" s="393">
        <v>23.74369744222636</v>
      </c>
      <c r="Q17" s="393"/>
      <c r="R17" s="279">
        <v>87.312963999999923</v>
      </c>
      <c r="S17" s="279">
        <v>232</v>
      </c>
    </row>
    <row r="18" spans="1:20" ht="13.5" customHeight="1" x14ac:dyDescent="0.25">
      <c r="A18" s="94" t="s">
        <v>25</v>
      </c>
      <c r="B18" s="95"/>
      <c r="C18" s="392">
        <v>100</v>
      </c>
      <c r="D18" s="392"/>
      <c r="E18" s="393">
        <v>1.6782940438007563</v>
      </c>
      <c r="F18" s="393">
        <v>71.562838631094408</v>
      </c>
      <c r="G18" s="221"/>
      <c r="H18" s="393">
        <v>1.9084086121477772</v>
      </c>
      <c r="I18" s="393">
        <v>3.0413680650119079E-2</v>
      </c>
      <c r="J18" s="393">
        <v>24.380489871304423</v>
      </c>
      <c r="K18" s="393">
        <v>0.4395551610025118</v>
      </c>
      <c r="L18" s="221"/>
      <c r="M18" s="279">
        <v>166.50401700000006</v>
      </c>
      <c r="N18" s="279">
        <v>461</v>
      </c>
      <c r="O18" s="394"/>
      <c r="P18" s="393">
        <v>26.63449735269749</v>
      </c>
      <c r="Q18" s="393"/>
      <c r="R18" s="279">
        <v>166.50401700000006</v>
      </c>
      <c r="S18" s="279">
        <v>461</v>
      </c>
    </row>
    <row r="19" spans="1:20" ht="13.5" customHeight="1" x14ac:dyDescent="0.25">
      <c r="A19" s="94" t="s">
        <v>26</v>
      </c>
      <c r="B19" s="95"/>
      <c r="C19" s="392">
        <v>100</v>
      </c>
      <c r="D19" s="392"/>
      <c r="E19" s="393">
        <v>2.7777757762549005</v>
      </c>
      <c r="F19" s="393">
        <v>67.376001904086223</v>
      </c>
      <c r="G19" s="221"/>
      <c r="H19" s="393">
        <v>3.2432967939197406</v>
      </c>
      <c r="I19" s="393">
        <v>1.2041749059846996</v>
      </c>
      <c r="J19" s="393">
        <v>14.455083032154839</v>
      </c>
      <c r="K19" s="393">
        <v>10.943667587599501</v>
      </c>
      <c r="L19" s="221"/>
      <c r="M19" s="279">
        <v>226.21663900000019</v>
      </c>
      <c r="N19" s="279">
        <v>592</v>
      </c>
      <c r="O19" s="394"/>
      <c r="P19" s="393">
        <v>24.749113599490848</v>
      </c>
      <c r="Q19" s="393"/>
      <c r="R19" s="279">
        <v>229.82951600000007</v>
      </c>
      <c r="S19" s="279">
        <v>600</v>
      </c>
    </row>
    <row r="20" spans="1:20" ht="13.5" customHeight="1" x14ac:dyDescent="0.25">
      <c r="A20" s="94" t="s">
        <v>118</v>
      </c>
      <c r="B20" s="95"/>
      <c r="C20" s="392">
        <v>100</v>
      </c>
      <c r="D20" s="392"/>
      <c r="E20" s="393">
        <v>4.8831897677987302</v>
      </c>
      <c r="F20" s="393">
        <v>3.4870649521313144</v>
      </c>
      <c r="G20" s="221"/>
      <c r="H20" s="393">
        <v>1.2876939697868435</v>
      </c>
      <c r="I20" s="393">
        <v>0.16103955161492395</v>
      </c>
      <c r="J20" s="393">
        <v>1.0382137534987599</v>
      </c>
      <c r="K20" s="393">
        <v>89.142798005169283</v>
      </c>
      <c r="L20" s="221"/>
      <c r="M20" s="279">
        <v>383.32819100000046</v>
      </c>
      <c r="N20" s="279">
        <v>981</v>
      </c>
      <c r="O20" s="394"/>
      <c r="P20" s="393">
        <v>41.698582126142988</v>
      </c>
      <c r="Q20" s="393"/>
      <c r="R20" s="279">
        <v>386.21983000000029</v>
      </c>
      <c r="S20" s="279">
        <v>990</v>
      </c>
    </row>
    <row r="21" spans="1:20" ht="13.5" customHeight="1" x14ac:dyDescent="0.25">
      <c r="A21" s="94" t="s">
        <v>119</v>
      </c>
      <c r="B21" s="95"/>
      <c r="C21" s="392">
        <v>100</v>
      </c>
      <c r="D21" s="392"/>
      <c r="E21" s="393">
        <v>7.2917167936263709</v>
      </c>
      <c r="F21" s="393">
        <v>7.5749564635445008E-2</v>
      </c>
      <c r="G21" s="221"/>
      <c r="H21" s="393">
        <v>0.20957982666168687</v>
      </c>
      <c r="I21" s="393">
        <v>0</v>
      </c>
      <c r="J21" s="393">
        <v>4.1647780465725058E-2</v>
      </c>
      <c r="K21" s="393">
        <v>92.381306034610773</v>
      </c>
      <c r="L21" s="221"/>
      <c r="M21" s="279">
        <v>379.14145299999956</v>
      </c>
      <c r="N21" s="279">
        <v>978</v>
      </c>
      <c r="O21" s="394"/>
      <c r="P21" s="393">
        <v>43.35482444229433</v>
      </c>
      <c r="Q21" s="393"/>
      <c r="R21" s="279">
        <v>386.10059699999948</v>
      </c>
      <c r="S21" s="279">
        <v>982</v>
      </c>
    </row>
    <row r="22" spans="1:20" ht="13.5" customHeight="1" x14ac:dyDescent="0.25">
      <c r="A22" s="94" t="s">
        <v>120</v>
      </c>
      <c r="B22" s="95"/>
      <c r="C22" s="392">
        <v>100</v>
      </c>
      <c r="D22" s="392"/>
      <c r="E22" s="393">
        <v>15.141170778872143</v>
      </c>
      <c r="F22" s="393">
        <v>0</v>
      </c>
      <c r="G22" s="221"/>
      <c r="H22" s="393">
        <v>0</v>
      </c>
      <c r="I22" s="393">
        <v>0</v>
      </c>
      <c r="J22" s="393">
        <v>5.3129082720512893E-2</v>
      </c>
      <c r="K22" s="393">
        <v>84.805700138407431</v>
      </c>
      <c r="L22" s="221"/>
      <c r="M22" s="279">
        <v>707.1908279999999</v>
      </c>
      <c r="N22" s="279">
        <v>1896</v>
      </c>
      <c r="O22" s="394"/>
      <c r="P22" s="393">
        <v>49.919367762132858</v>
      </c>
      <c r="Q22" s="393"/>
      <c r="R22" s="279">
        <v>735.08687799999927</v>
      </c>
      <c r="S22" s="279">
        <v>1930</v>
      </c>
    </row>
    <row r="23" spans="1:20" ht="13.5" customHeight="1" x14ac:dyDescent="0.25">
      <c r="A23" s="87" t="s">
        <v>121</v>
      </c>
      <c r="B23" s="88"/>
      <c r="C23" s="392">
        <v>100</v>
      </c>
      <c r="D23" s="392"/>
      <c r="E23" s="393">
        <v>37.414966479655568</v>
      </c>
      <c r="F23" s="393">
        <v>0</v>
      </c>
      <c r="G23" s="221"/>
      <c r="H23" s="393">
        <v>0.10436739332751346</v>
      </c>
      <c r="I23" s="393">
        <v>2.6950585227469674E-2</v>
      </c>
      <c r="J23" s="393">
        <v>0</v>
      </c>
      <c r="K23" s="393">
        <v>62.45371554178957</v>
      </c>
      <c r="L23" s="221"/>
      <c r="M23" s="279">
        <v>681.29132800000014</v>
      </c>
      <c r="N23" s="279">
        <v>1800</v>
      </c>
      <c r="O23" s="394"/>
      <c r="P23" s="393">
        <v>43.912547610305801</v>
      </c>
      <c r="Q23" s="393"/>
      <c r="R23" s="279">
        <v>703.5656340000005</v>
      </c>
      <c r="S23" s="279">
        <v>1847</v>
      </c>
    </row>
    <row r="24" spans="1:20" ht="13.5" customHeight="1" x14ac:dyDescent="0.25">
      <c r="A24" s="87" t="s">
        <v>122</v>
      </c>
      <c r="B24" s="88"/>
      <c r="C24" s="392">
        <v>100</v>
      </c>
      <c r="D24" s="392"/>
      <c r="E24" s="393">
        <v>68.423795102648043</v>
      </c>
      <c r="F24" s="393">
        <v>0</v>
      </c>
      <c r="G24" s="221"/>
      <c r="H24" s="393">
        <v>0</v>
      </c>
      <c r="I24" s="393">
        <v>0</v>
      </c>
      <c r="J24" s="393">
        <v>0</v>
      </c>
      <c r="K24" s="393">
        <v>31.576204897351921</v>
      </c>
      <c r="L24" s="221"/>
      <c r="M24" s="279">
        <v>1296.886492000001</v>
      </c>
      <c r="N24" s="279">
        <v>3469</v>
      </c>
      <c r="O24" s="394"/>
      <c r="P24" s="393">
        <v>33.24449404180875</v>
      </c>
      <c r="Q24" s="393"/>
      <c r="R24" s="279">
        <v>1425.6976220000042</v>
      </c>
      <c r="S24" s="279">
        <v>3763</v>
      </c>
    </row>
    <row r="25" spans="1:20" ht="8.25" customHeight="1" x14ac:dyDescent="0.25">
      <c r="A25" s="96"/>
      <c r="B25" s="97"/>
      <c r="C25" s="98"/>
      <c r="D25" s="98"/>
      <c r="E25" s="98"/>
      <c r="F25" s="98"/>
      <c r="G25" s="98"/>
      <c r="H25" s="98"/>
      <c r="I25" s="98"/>
      <c r="J25" s="98"/>
      <c r="K25" s="98"/>
      <c r="L25" s="98"/>
      <c r="M25" s="98"/>
      <c r="N25" s="98"/>
      <c r="O25" s="99"/>
      <c r="P25" s="98"/>
      <c r="Q25" s="98"/>
      <c r="R25" s="98"/>
      <c r="S25" s="98"/>
      <c r="T25" s="98"/>
    </row>
    <row r="26" spans="1:20" ht="3" customHeight="1" x14ac:dyDescent="0.25">
      <c r="A26" s="84"/>
      <c r="B26" s="84"/>
      <c r="C26" s="83"/>
      <c r="D26" s="83"/>
      <c r="E26" s="83"/>
      <c r="F26" s="83"/>
      <c r="G26" s="83"/>
      <c r="H26" s="83"/>
      <c r="I26" s="83"/>
      <c r="J26" s="83"/>
      <c r="K26" s="83"/>
      <c r="L26" s="83"/>
      <c r="M26" s="83"/>
      <c r="N26" s="83"/>
      <c r="P26" s="83"/>
      <c r="Q26" s="83"/>
      <c r="R26" s="83"/>
      <c r="S26" s="83"/>
    </row>
    <row r="27" spans="1:20" ht="13.5" customHeight="1" x14ac:dyDescent="0.25">
      <c r="A27" s="570" t="s">
        <v>15</v>
      </c>
      <c r="B27" s="570"/>
      <c r="C27" s="570"/>
      <c r="D27" s="570"/>
      <c r="E27" s="570"/>
      <c r="F27" s="570"/>
      <c r="G27" s="570"/>
      <c r="H27" s="570"/>
      <c r="I27" s="570"/>
      <c r="J27" s="570"/>
      <c r="K27" s="570"/>
      <c r="L27" s="570"/>
      <c r="M27" s="570"/>
      <c r="N27" s="570"/>
      <c r="O27" s="570"/>
      <c r="P27" s="570"/>
      <c r="Q27" s="570"/>
      <c r="R27" s="570"/>
      <c r="S27" s="570"/>
      <c r="T27" s="570"/>
    </row>
    <row r="28" spans="1:20" ht="51" customHeight="1" x14ac:dyDescent="0.25">
      <c r="A28" s="568" t="s">
        <v>515</v>
      </c>
      <c r="B28" s="568"/>
      <c r="C28" s="568"/>
      <c r="D28" s="568"/>
      <c r="E28" s="568"/>
      <c r="F28" s="568"/>
      <c r="G28" s="568"/>
      <c r="H28" s="568"/>
      <c r="I28" s="568"/>
      <c r="J28" s="568"/>
      <c r="K28" s="568"/>
      <c r="L28" s="568"/>
      <c r="M28" s="568"/>
      <c r="N28" s="568"/>
      <c r="O28" s="568"/>
      <c r="P28" s="568"/>
      <c r="Q28" s="568"/>
      <c r="R28" s="568"/>
      <c r="S28" s="568"/>
      <c r="T28" s="568"/>
    </row>
    <row r="29" spans="1:20" ht="13.5" customHeight="1" x14ac:dyDescent="0.25">
      <c r="A29" s="571" t="s">
        <v>17</v>
      </c>
      <c r="B29" s="571"/>
      <c r="C29" s="571"/>
      <c r="D29" s="571"/>
      <c r="E29" s="571"/>
      <c r="F29" s="571"/>
      <c r="G29" s="571"/>
      <c r="H29" s="571"/>
      <c r="I29" s="571"/>
      <c r="J29" s="571"/>
      <c r="K29" s="571"/>
      <c r="L29" s="571"/>
      <c r="M29" s="571"/>
      <c r="N29" s="571"/>
      <c r="O29" s="571"/>
      <c r="P29" s="571"/>
      <c r="Q29" s="571"/>
      <c r="R29" s="571"/>
      <c r="S29" s="571"/>
      <c r="T29" s="571"/>
    </row>
    <row r="30" spans="1:20" ht="13.5" customHeight="1" x14ac:dyDescent="0.25">
      <c r="A30" s="567" t="s">
        <v>50</v>
      </c>
      <c r="B30" s="567"/>
      <c r="C30" s="567"/>
      <c r="D30" s="567"/>
      <c r="E30" s="567"/>
      <c r="F30" s="567"/>
      <c r="G30" s="567"/>
      <c r="H30" s="567"/>
      <c r="I30" s="567"/>
      <c r="J30" s="567"/>
      <c r="K30" s="567"/>
      <c r="L30" s="567"/>
      <c r="M30" s="567"/>
      <c r="N30" s="567"/>
      <c r="O30" s="567"/>
      <c r="P30" s="567"/>
      <c r="Q30" s="567"/>
      <c r="R30" s="567"/>
      <c r="S30" s="567"/>
      <c r="T30" s="567"/>
    </row>
    <row r="31" spans="1:20" ht="13.5" customHeight="1" x14ac:dyDescent="0.25">
      <c r="A31" s="568" t="s">
        <v>127</v>
      </c>
      <c r="B31" s="568"/>
      <c r="C31" s="568"/>
      <c r="D31" s="568"/>
      <c r="E31" s="568"/>
      <c r="F31" s="568"/>
      <c r="G31" s="568"/>
      <c r="H31" s="568"/>
      <c r="I31" s="568"/>
      <c r="J31" s="568"/>
      <c r="K31" s="568"/>
      <c r="L31" s="568"/>
      <c r="M31" s="568"/>
      <c r="N31" s="568"/>
      <c r="O31" s="568"/>
      <c r="P31" s="568"/>
      <c r="Q31" s="568"/>
      <c r="R31" s="568"/>
      <c r="S31" s="568"/>
      <c r="T31" s="568"/>
    </row>
    <row r="32" spans="1:20" ht="13.5" customHeight="1" x14ac:dyDescent="0.25">
      <c r="A32" s="569" t="s">
        <v>19</v>
      </c>
      <c r="B32" s="569"/>
      <c r="C32" s="569"/>
      <c r="D32" s="569"/>
      <c r="E32" s="569"/>
      <c r="F32" s="569"/>
      <c r="G32" s="569"/>
      <c r="H32" s="569"/>
      <c r="I32" s="569"/>
      <c r="J32" s="569"/>
      <c r="K32" s="569"/>
      <c r="L32" s="569"/>
      <c r="M32" s="569"/>
      <c r="N32" s="569"/>
      <c r="O32" s="569"/>
      <c r="P32" s="569"/>
      <c r="Q32" s="569"/>
      <c r="R32" s="569"/>
      <c r="S32" s="569"/>
      <c r="T32" s="569"/>
    </row>
  </sheetData>
  <mergeCells count="20">
    <mergeCell ref="A30:T30"/>
    <mergeCell ref="A31:T31"/>
    <mergeCell ref="A32:T32"/>
    <mergeCell ref="P5:P6"/>
    <mergeCell ref="R5:S5"/>
    <mergeCell ref="A27:T27"/>
    <mergeCell ref="A28:T28"/>
    <mergeCell ref="A29:T29"/>
    <mergeCell ref="M5:M6"/>
    <mergeCell ref="N5:N6"/>
    <mergeCell ref="A1:T1"/>
    <mergeCell ref="A2:T2"/>
    <mergeCell ref="A3:T3"/>
    <mergeCell ref="A4:A6"/>
    <mergeCell ref="E4:N4"/>
    <mergeCell ref="P4:S4"/>
    <mergeCell ref="C5:C6"/>
    <mergeCell ref="E5:E6"/>
    <mergeCell ref="F5:F6"/>
    <mergeCell ref="H5:K5"/>
  </mergeCells>
  <printOptions horizontalCentered="1" verticalCentered="1"/>
  <pageMargins left="0.19685039370078741" right="0.19685039370078741" top="0.19685039370078741" bottom="5.86" header="0" footer="0"/>
  <pageSetup paperSize="9" scale="7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S25"/>
  <sheetViews>
    <sheetView showGridLines="0" zoomScaleNormal="100" zoomScaleSheetLayoutView="100" workbookViewId="0">
      <selection activeCell="A2" sqref="A2:CE2"/>
    </sheetView>
  </sheetViews>
  <sheetFormatPr baseColWidth="10" defaultColWidth="0" defaultRowHeight="12.75" customHeight="1" zeroHeight="1" x14ac:dyDescent="0.25"/>
  <cols>
    <col min="1" max="1" width="22.54296875" style="5" customWidth="1"/>
    <col min="2" max="2" width="7" style="5" hidden="1" customWidth="1"/>
    <col min="3" max="3" width="1.7265625" style="5" hidden="1" customWidth="1"/>
    <col min="4" max="4" width="7" style="5" hidden="1" customWidth="1"/>
    <col min="5" max="5" width="1.7265625" style="5" hidden="1" customWidth="1"/>
    <col min="6" max="6" width="7" style="5" hidden="1" customWidth="1"/>
    <col min="7" max="7" width="1.7265625" style="5" hidden="1" customWidth="1"/>
    <col min="8" max="8" width="7" style="5" hidden="1" customWidth="1"/>
    <col min="9" max="9" width="1.7265625" style="5" hidden="1" customWidth="1"/>
    <col min="10" max="10" width="8.1796875" style="5" customWidth="1"/>
    <col min="11" max="11" width="1.7265625" style="5" customWidth="1"/>
    <col min="12" max="12" width="8.1796875" style="5" customWidth="1"/>
    <col min="13" max="13" width="1.7265625" style="5" customWidth="1"/>
    <col min="14" max="14" width="8.1796875" style="5" customWidth="1"/>
    <col min="15" max="15" width="1.7265625" style="5" customWidth="1"/>
    <col min="16" max="16" width="8.1796875" style="5" customWidth="1"/>
    <col min="17" max="17" width="1.7265625" style="5" customWidth="1"/>
    <col min="18" max="18" width="8.1796875" style="5" customWidth="1"/>
    <col min="19" max="19" width="1.7265625" style="5" customWidth="1"/>
    <col min="20" max="20" width="8.1796875" style="5" customWidth="1"/>
    <col min="21" max="21" width="1.7265625" style="5" customWidth="1"/>
    <col min="22" max="22" width="8.1796875" style="5" customWidth="1"/>
    <col min="23" max="23" width="1.7265625" style="5" customWidth="1"/>
    <col min="24" max="24" width="8.1796875" style="5" customWidth="1"/>
    <col min="25" max="25" width="1.7265625" style="5" customWidth="1"/>
    <col min="26" max="26" width="8.1796875" style="5" customWidth="1"/>
    <col min="27" max="27" width="1.7265625" style="5" customWidth="1"/>
    <col min="28" max="28" width="8.1796875" style="5" customWidth="1"/>
    <col min="29" max="29" width="1.7265625" style="5" customWidth="1"/>
    <col min="30" max="30" width="8.1796875" style="5" customWidth="1"/>
    <col min="31" max="31" width="1.7265625" style="5" customWidth="1"/>
    <col min="32" max="32" width="8.1796875" style="5" customWidth="1"/>
    <col min="33" max="33" width="1.7265625" style="5" customWidth="1"/>
    <col min="34" max="34" width="8.1796875" style="5" customWidth="1"/>
    <col min="35" max="35" width="1.7265625" style="5" customWidth="1"/>
    <col min="36" max="36" width="8.1796875" style="5" customWidth="1"/>
    <col min="37" max="37" width="8" style="5" hidden="1" customWidth="1"/>
    <col min="38" max="38" width="5.81640625" style="5" hidden="1" customWidth="1"/>
    <col min="39" max="39" width="6.7265625" style="5" hidden="1" customWidth="1"/>
    <col min="40" max="40" width="8.453125" style="5" hidden="1" customWidth="1"/>
    <col min="41" max="42" width="10.81640625" style="5" hidden="1" customWidth="1"/>
    <col min="43" max="43" width="1.7265625" style="5" hidden="1" customWidth="1"/>
    <col min="44" max="44" width="8.1796875" style="5" hidden="1" customWidth="1"/>
    <col min="45" max="45" width="1.7265625" style="5" hidden="1" customWidth="1"/>
    <col min="46" max="46" width="0.453125" style="5" hidden="1" customWidth="1"/>
    <col min="47" max="47" width="1.7265625" style="5" customWidth="1"/>
    <col min="48" max="48" width="8.1796875" style="5" customWidth="1"/>
    <col min="49" max="49" width="8" style="5" hidden="1" customWidth="1"/>
    <col min="50" max="50" width="5.81640625" style="5" hidden="1" customWidth="1"/>
    <col min="51" max="51" width="6.7265625" style="5" hidden="1" customWidth="1"/>
    <col min="52" max="52" width="8.453125" style="5" hidden="1" customWidth="1"/>
    <col min="53" max="54" width="10.81640625" style="5" hidden="1" customWidth="1"/>
    <col min="55" max="55" width="1.7265625" style="5" hidden="1" customWidth="1"/>
    <col min="56" max="56" width="8.1796875" style="5" hidden="1" customWidth="1"/>
    <col min="57" max="57" width="1.7265625" style="5" hidden="1" customWidth="1"/>
    <col min="58" max="58" width="8.1796875" style="5" hidden="1" customWidth="1"/>
    <col min="59" max="59" width="1.7265625" style="5" customWidth="1"/>
    <col min="60" max="60" width="8.1796875" style="5" customWidth="1"/>
    <col min="61" max="66" width="9" style="5" hidden="1" customWidth="1"/>
    <col min="67" max="67" width="1.453125" style="5" hidden="1" customWidth="1"/>
    <col min="68" max="68" width="9" style="5" hidden="1" customWidth="1"/>
    <col min="69" max="69" width="1.7265625" style="5" hidden="1" customWidth="1"/>
    <col min="70" max="70" width="9" style="5" hidden="1" customWidth="1"/>
    <col min="71" max="71" width="2" style="5" customWidth="1"/>
    <col min="72" max="72" width="8.1796875" style="5" customWidth="1"/>
    <col min="73" max="73" width="8" style="5" hidden="1" customWidth="1"/>
    <col min="74" max="74" width="4.7265625" style="5" bestFit="1" customWidth="1"/>
    <col min="75" max="75" width="5.54296875" style="5" bestFit="1" customWidth="1"/>
    <col min="76" max="76" width="8.453125" style="5" customWidth="1"/>
    <col min="77" max="78" width="9.54296875" style="5" customWidth="1"/>
    <col min="79" max="79" width="1.7265625" style="5" customWidth="1"/>
    <col min="80" max="80" width="8.1796875" style="5" customWidth="1"/>
    <col min="81" max="81" width="1.7265625" style="5" customWidth="1"/>
    <col min="82" max="82" width="8.1796875" style="5" customWidth="1"/>
    <col min="83" max="83" width="1.7265625" style="5" customWidth="1"/>
    <col min="84" max="84" width="1.81640625" style="5" customWidth="1"/>
    <col min="85" max="16384" width="4.1796875" style="5" hidden="1"/>
  </cols>
  <sheetData>
    <row r="1" spans="1:83" s="1" customFormat="1" ht="21" customHeight="1" x14ac:dyDescent="0.25">
      <c r="A1" s="573" t="s">
        <v>125</v>
      </c>
      <c r="B1" s="573"/>
      <c r="C1" s="573"/>
      <c r="D1" s="573"/>
      <c r="E1" s="573"/>
      <c r="F1" s="573"/>
      <c r="G1" s="573"/>
      <c r="H1" s="573"/>
      <c r="I1" s="573"/>
      <c r="J1" s="573"/>
      <c r="K1" s="573"/>
      <c r="L1" s="573"/>
      <c r="M1" s="573"/>
      <c r="N1" s="573"/>
      <c r="O1" s="573"/>
      <c r="P1" s="573"/>
      <c r="Q1" s="573"/>
      <c r="R1" s="573"/>
      <c r="S1" s="573"/>
      <c r="T1" s="573"/>
      <c r="U1" s="573"/>
      <c r="V1" s="573"/>
      <c r="W1" s="573"/>
      <c r="X1" s="573"/>
      <c r="Y1" s="573"/>
      <c r="Z1" s="573"/>
      <c r="AA1" s="573"/>
      <c r="AB1" s="573"/>
      <c r="AC1" s="573"/>
      <c r="AD1" s="573"/>
      <c r="AE1" s="573"/>
      <c r="AF1" s="573"/>
      <c r="AG1" s="573"/>
      <c r="AH1" s="573"/>
      <c r="AI1" s="573"/>
      <c r="AJ1" s="573"/>
      <c r="AK1" s="573"/>
      <c r="AL1" s="573"/>
      <c r="AM1" s="573"/>
      <c r="AN1" s="573"/>
      <c r="AO1" s="573"/>
      <c r="AP1" s="573"/>
      <c r="AQ1" s="573"/>
      <c r="AR1" s="573"/>
      <c r="AS1" s="573"/>
      <c r="AT1" s="573"/>
      <c r="AU1" s="573"/>
      <c r="AV1" s="573"/>
      <c r="AW1" s="573"/>
      <c r="AX1" s="573"/>
      <c r="AY1" s="573"/>
      <c r="AZ1" s="573"/>
      <c r="BA1" s="573"/>
      <c r="BB1" s="573"/>
      <c r="BC1" s="573"/>
      <c r="BD1" s="573"/>
      <c r="BE1" s="573"/>
      <c r="BF1" s="573"/>
      <c r="BG1" s="573"/>
      <c r="BH1" s="573"/>
      <c r="BI1" s="573"/>
      <c r="BJ1" s="573"/>
      <c r="BK1" s="573"/>
      <c r="BL1" s="573"/>
      <c r="BM1" s="573"/>
      <c r="BN1" s="573"/>
      <c r="BO1" s="573"/>
      <c r="BP1" s="573"/>
      <c r="BQ1" s="573"/>
      <c r="BR1" s="573"/>
      <c r="BS1" s="573"/>
      <c r="BT1" s="573"/>
      <c r="BU1" s="573"/>
      <c r="BV1" s="573"/>
      <c r="BW1" s="573"/>
      <c r="BX1" s="573"/>
      <c r="BY1" s="573"/>
      <c r="BZ1" s="573"/>
      <c r="CA1" s="573"/>
      <c r="CB1" s="573"/>
      <c r="CC1" s="573"/>
      <c r="CD1" s="573"/>
      <c r="CE1" s="573"/>
    </row>
    <row r="2" spans="1:83" s="2" customFormat="1" ht="13.5" customHeight="1" x14ac:dyDescent="0.35">
      <c r="A2" s="554" t="s">
        <v>580</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row>
    <row r="3" spans="1:83" s="3" customFormat="1" ht="15.75" customHeight="1" x14ac:dyDescent="0.35">
      <c r="A3" s="574" t="s">
        <v>0</v>
      </c>
      <c r="B3" s="574"/>
      <c r="C3" s="574"/>
      <c r="D3" s="574"/>
      <c r="E3" s="574"/>
      <c r="F3" s="574"/>
      <c r="G3" s="574"/>
      <c r="H3" s="574"/>
      <c r="I3" s="574"/>
      <c r="J3" s="574"/>
      <c r="K3" s="574"/>
      <c r="L3" s="574"/>
      <c r="M3" s="574"/>
      <c r="N3" s="574"/>
      <c r="O3" s="574"/>
      <c r="P3" s="574"/>
      <c r="Q3" s="574"/>
      <c r="R3" s="574"/>
      <c r="S3" s="574"/>
      <c r="T3" s="574"/>
      <c r="U3" s="574"/>
      <c r="V3" s="574"/>
      <c r="W3" s="574"/>
      <c r="X3" s="574"/>
      <c r="Y3" s="574"/>
      <c r="Z3" s="574"/>
      <c r="AA3" s="574"/>
      <c r="AB3" s="574"/>
      <c r="AC3" s="574"/>
      <c r="AD3" s="574"/>
      <c r="AE3" s="574"/>
      <c r="AF3" s="574"/>
      <c r="AG3" s="574"/>
      <c r="AH3" s="574"/>
      <c r="AI3" s="574"/>
      <c r="AJ3" s="574"/>
      <c r="AK3" s="574"/>
      <c r="AL3" s="574"/>
      <c r="AM3" s="574"/>
      <c r="AN3" s="574"/>
      <c r="AO3" s="574"/>
      <c r="AP3" s="574"/>
      <c r="AQ3" s="574"/>
      <c r="AR3" s="574"/>
      <c r="AS3" s="574"/>
      <c r="AT3" s="574"/>
      <c r="AU3" s="574"/>
      <c r="AV3" s="574"/>
      <c r="AW3" s="574"/>
      <c r="AX3" s="574"/>
      <c r="AY3" s="574"/>
      <c r="AZ3" s="574"/>
      <c r="BA3" s="574"/>
      <c r="BB3" s="574"/>
      <c r="BC3" s="574"/>
      <c r="BD3" s="574"/>
      <c r="BE3" s="574"/>
      <c r="BF3" s="574"/>
      <c r="BG3" s="574"/>
      <c r="BH3" s="574"/>
      <c r="BI3" s="574"/>
      <c r="BJ3" s="574"/>
      <c r="BK3" s="574"/>
      <c r="BL3" s="574"/>
      <c r="BM3" s="574"/>
      <c r="BN3" s="574"/>
      <c r="BO3" s="574"/>
      <c r="BP3" s="574"/>
      <c r="BQ3" s="574"/>
      <c r="BR3" s="574"/>
      <c r="BS3" s="574"/>
      <c r="BT3" s="574"/>
      <c r="BU3" s="574"/>
      <c r="BV3" s="574"/>
      <c r="BW3" s="574"/>
      <c r="BX3" s="574"/>
      <c r="BY3" s="574"/>
      <c r="BZ3" s="574"/>
      <c r="CA3" s="574"/>
      <c r="CB3" s="574"/>
      <c r="CC3" s="574"/>
      <c r="CD3" s="574"/>
      <c r="CE3" s="574"/>
    </row>
    <row r="4" spans="1:83" ht="5.15" customHeight="1" x14ac:dyDescent="0.25">
      <c r="A4" s="4"/>
      <c r="B4" s="4"/>
      <c r="C4" s="4"/>
      <c r="D4" s="4"/>
      <c r="E4" s="4"/>
      <c r="F4" s="4"/>
      <c r="G4" s="4"/>
      <c r="L4" s="4"/>
      <c r="M4" s="4"/>
      <c r="N4" s="4"/>
      <c r="O4" s="4"/>
      <c r="P4" s="4"/>
      <c r="Q4" s="4"/>
    </row>
    <row r="5" spans="1:83" ht="29.25" customHeight="1" x14ac:dyDescent="0.25">
      <c r="A5" s="546" t="s">
        <v>1</v>
      </c>
      <c r="B5" s="6">
        <v>2000</v>
      </c>
      <c r="C5" s="7"/>
      <c r="D5" s="7">
        <v>2005</v>
      </c>
      <c r="E5" s="7"/>
      <c r="F5" s="7">
        <v>2007</v>
      </c>
      <c r="G5" s="7"/>
      <c r="H5" s="7">
        <v>2008</v>
      </c>
      <c r="I5" s="7"/>
      <c r="J5" s="7">
        <v>2009</v>
      </c>
      <c r="K5" s="7"/>
      <c r="L5" s="7">
        <v>2010</v>
      </c>
      <c r="M5" s="7"/>
      <c r="N5" s="7">
        <v>2011</v>
      </c>
      <c r="O5" s="7"/>
      <c r="P5" s="7">
        <v>2012</v>
      </c>
      <c r="Q5" s="7"/>
      <c r="R5" s="7">
        <v>2013</v>
      </c>
      <c r="S5" s="7"/>
      <c r="T5" s="7">
        <v>2014</v>
      </c>
      <c r="U5" s="7"/>
      <c r="V5" s="7">
        <v>2015</v>
      </c>
      <c r="W5" s="7"/>
      <c r="X5" s="7">
        <v>2016</v>
      </c>
      <c r="Y5" s="7"/>
      <c r="Z5" s="7">
        <v>2017</v>
      </c>
      <c r="AA5" s="7"/>
      <c r="AB5" s="7">
        <v>2018</v>
      </c>
      <c r="AC5" s="7"/>
      <c r="AD5" s="7">
        <v>2019</v>
      </c>
      <c r="AE5" s="7"/>
      <c r="AF5" s="7">
        <v>2020</v>
      </c>
      <c r="AG5" s="7"/>
      <c r="AH5" s="7">
        <v>2021</v>
      </c>
      <c r="AI5" s="542"/>
      <c r="AJ5" s="541">
        <v>2022</v>
      </c>
      <c r="AK5" s="541"/>
      <c r="AL5" s="541"/>
      <c r="AM5" s="541"/>
      <c r="AN5" s="541"/>
      <c r="AO5" s="541"/>
      <c r="AP5" s="541"/>
      <c r="AQ5" s="8"/>
      <c r="AR5" s="538" t="s">
        <v>355</v>
      </c>
      <c r="AS5" s="9"/>
      <c r="AT5" s="538" t="s">
        <v>5</v>
      </c>
      <c r="AU5" s="542"/>
      <c r="AV5" s="541">
        <v>2023</v>
      </c>
      <c r="AW5" s="541"/>
      <c r="AX5" s="541"/>
      <c r="AY5" s="541"/>
      <c r="AZ5" s="541"/>
      <c r="BA5" s="541"/>
      <c r="BB5" s="541"/>
      <c r="BC5" s="8"/>
      <c r="BD5" s="538" t="s">
        <v>355</v>
      </c>
      <c r="BE5" s="9"/>
      <c r="BF5" s="538" t="s">
        <v>5</v>
      </c>
      <c r="BG5" s="542"/>
      <c r="BH5" s="541">
        <v>2024</v>
      </c>
      <c r="BI5" s="541"/>
      <c r="BJ5" s="541"/>
      <c r="BK5" s="541"/>
      <c r="BL5" s="541"/>
      <c r="BM5" s="541"/>
      <c r="BN5" s="541"/>
      <c r="BO5" s="8"/>
      <c r="BP5" s="538" t="s">
        <v>355</v>
      </c>
      <c r="BQ5" s="9"/>
      <c r="BR5" s="538" t="s">
        <v>5</v>
      </c>
      <c r="BS5" s="31"/>
      <c r="BT5" s="541">
        <v>2025</v>
      </c>
      <c r="BU5" s="541"/>
      <c r="BV5" s="541"/>
      <c r="BW5" s="541"/>
      <c r="BX5" s="541"/>
      <c r="BY5" s="541"/>
      <c r="BZ5" s="541"/>
      <c r="CA5" s="8"/>
      <c r="CB5" s="538" t="s">
        <v>355</v>
      </c>
      <c r="CC5" s="9"/>
      <c r="CD5" s="538" t="s">
        <v>5</v>
      </c>
      <c r="CE5" s="9"/>
    </row>
    <row r="6" spans="1:83" ht="28.5" customHeight="1" x14ac:dyDescent="0.25">
      <c r="A6" s="547"/>
      <c r="B6" s="538" t="s">
        <v>6</v>
      </c>
      <c r="C6" s="10"/>
      <c r="D6" s="538" t="s">
        <v>6</v>
      </c>
      <c r="E6" s="10"/>
      <c r="F6" s="538" t="s">
        <v>6</v>
      </c>
      <c r="G6" s="10"/>
      <c r="H6" s="538" t="s">
        <v>6</v>
      </c>
      <c r="I6" s="10"/>
      <c r="J6" s="538" t="s">
        <v>6</v>
      </c>
      <c r="K6" s="10"/>
      <c r="L6" s="538" t="s">
        <v>6</v>
      </c>
      <c r="M6" s="10"/>
      <c r="N6" s="538" t="s">
        <v>6</v>
      </c>
      <c r="O6" s="10"/>
      <c r="P6" s="538" t="s">
        <v>6</v>
      </c>
      <c r="Q6" s="10"/>
      <c r="R6" s="538" t="s">
        <v>6</v>
      </c>
      <c r="S6" s="10"/>
      <c r="T6" s="538" t="s">
        <v>6</v>
      </c>
      <c r="U6" s="10"/>
      <c r="V6" s="538" t="s">
        <v>6</v>
      </c>
      <c r="W6" s="10"/>
      <c r="X6" s="538" t="s">
        <v>6</v>
      </c>
      <c r="Y6" s="10"/>
      <c r="Z6" s="538" t="s">
        <v>6</v>
      </c>
      <c r="AA6" s="10"/>
      <c r="AB6" s="538" t="s">
        <v>6</v>
      </c>
      <c r="AC6" s="10"/>
      <c r="AD6" s="538" t="s">
        <v>6</v>
      </c>
      <c r="AE6" s="10"/>
      <c r="AF6" s="538" t="s">
        <v>6</v>
      </c>
      <c r="AG6" s="10"/>
      <c r="AH6" s="538" t="s">
        <v>6</v>
      </c>
      <c r="AI6" s="543"/>
      <c r="AJ6" s="538" t="s">
        <v>6</v>
      </c>
      <c r="AK6" s="538" t="s">
        <v>356</v>
      </c>
      <c r="AL6" s="539" t="s">
        <v>7</v>
      </c>
      <c r="AM6" s="539"/>
      <c r="AN6" s="540" t="s">
        <v>8</v>
      </c>
      <c r="AO6" s="538" t="s">
        <v>71</v>
      </c>
      <c r="AP6" s="538" t="s">
        <v>76</v>
      </c>
      <c r="AQ6" s="11"/>
      <c r="AR6" s="539"/>
      <c r="AS6" s="12"/>
      <c r="AT6" s="539"/>
      <c r="AU6" s="543"/>
      <c r="AV6" s="538" t="s">
        <v>6</v>
      </c>
      <c r="AW6" s="538" t="s">
        <v>356</v>
      </c>
      <c r="AX6" s="539" t="s">
        <v>7</v>
      </c>
      <c r="AY6" s="539"/>
      <c r="AZ6" s="540" t="s">
        <v>8</v>
      </c>
      <c r="BA6" s="538" t="s">
        <v>71</v>
      </c>
      <c r="BB6" s="538" t="s">
        <v>76</v>
      </c>
      <c r="BC6" s="11"/>
      <c r="BD6" s="539"/>
      <c r="BE6" s="12"/>
      <c r="BF6" s="539"/>
      <c r="BG6" s="543"/>
      <c r="BH6" s="538" t="s">
        <v>6</v>
      </c>
      <c r="BI6" s="538" t="s">
        <v>356</v>
      </c>
      <c r="BJ6" s="539" t="s">
        <v>7</v>
      </c>
      <c r="BK6" s="539"/>
      <c r="BL6" s="540" t="s">
        <v>8</v>
      </c>
      <c r="BM6" s="540" t="s">
        <v>332</v>
      </c>
      <c r="BN6" s="540" t="s">
        <v>507</v>
      </c>
      <c r="BO6" s="11"/>
      <c r="BP6" s="539"/>
      <c r="BQ6" s="12"/>
      <c r="BR6" s="539"/>
      <c r="BS6" s="10"/>
      <c r="BT6" s="538" t="s">
        <v>6</v>
      </c>
      <c r="BU6" s="538" t="s">
        <v>356</v>
      </c>
      <c r="BV6" s="539" t="s">
        <v>7</v>
      </c>
      <c r="BW6" s="539"/>
      <c r="BX6" s="540" t="s">
        <v>8</v>
      </c>
      <c r="BY6" s="540" t="s">
        <v>332</v>
      </c>
      <c r="BZ6" s="540" t="s">
        <v>507</v>
      </c>
      <c r="CA6" s="11"/>
      <c r="CB6" s="539"/>
      <c r="CC6" s="12"/>
      <c r="CD6" s="539"/>
      <c r="CE6" s="12"/>
    </row>
    <row r="7" spans="1:83" ht="32.25" customHeight="1" x14ac:dyDescent="0.25">
      <c r="A7" s="548"/>
      <c r="B7" s="539"/>
      <c r="C7" s="13"/>
      <c r="D7" s="539"/>
      <c r="E7" s="13"/>
      <c r="F7" s="539"/>
      <c r="G7" s="13"/>
      <c r="H7" s="539"/>
      <c r="I7" s="13"/>
      <c r="J7" s="539"/>
      <c r="K7" s="13"/>
      <c r="L7" s="539"/>
      <c r="M7" s="13"/>
      <c r="N7" s="539"/>
      <c r="O7" s="13"/>
      <c r="P7" s="539"/>
      <c r="Q7" s="13"/>
      <c r="R7" s="539"/>
      <c r="S7" s="13"/>
      <c r="T7" s="539"/>
      <c r="U7" s="13"/>
      <c r="V7" s="539"/>
      <c r="W7" s="13"/>
      <c r="X7" s="539"/>
      <c r="Y7" s="13"/>
      <c r="Z7" s="539"/>
      <c r="AA7" s="13"/>
      <c r="AB7" s="539"/>
      <c r="AC7" s="13"/>
      <c r="AD7" s="539"/>
      <c r="AE7" s="13"/>
      <c r="AF7" s="539"/>
      <c r="AG7" s="13"/>
      <c r="AH7" s="539"/>
      <c r="AI7" s="544"/>
      <c r="AJ7" s="539"/>
      <c r="AK7" s="539"/>
      <c r="AL7" s="14" t="s">
        <v>9</v>
      </c>
      <c r="AM7" s="14" t="s">
        <v>10</v>
      </c>
      <c r="AN7" s="539"/>
      <c r="AO7" s="539"/>
      <c r="AP7" s="539"/>
      <c r="AQ7" s="15"/>
      <c r="AR7" s="14" t="s">
        <v>11</v>
      </c>
      <c r="AS7" s="14"/>
      <c r="AT7" s="14" t="s">
        <v>11</v>
      </c>
      <c r="AU7" s="544"/>
      <c r="AV7" s="539"/>
      <c r="AW7" s="539"/>
      <c r="AX7" s="14" t="s">
        <v>9</v>
      </c>
      <c r="AY7" s="14" t="s">
        <v>10</v>
      </c>
      <c r="AZ7" s="539"/>
      <c r="BA7" s="539"/>
      <c r="BB7" s="539"/>
      <c r="BC7" s="15"/>
      <c r="BD7" s="14" t="s">
        <v>467</v>
      </c>
      <c r="BE7" s="14"/>
      <c r="BF7" s="14" t="s">
        <v>467</v>
      </c>
      <c r="BG7" s="544"/>
      <c r="BH7" s="539"/>
      <c r="BI7" s="539"/>
      <c r="BJ7" s="14" t="s">
        <v>9</v>
      </c>
      <c r="BK7" s="14" t="s">
        <v>10</v>
      </c>
      <c r="BL7" s="539"/>
      <c r="BM7" s="539"/>
      <c r="BN7" s="539"/>
      <c r="BO7" s="15"/>
      <c r="BP7" s="14" t="s">
        <v>504</v>
      </c>
      <c r="BQ7" s="14"/>
      <c r="BR7" s="14" t="s">
        <v>504</v>
      </c>
      <c r="BS7" s="13"/>
      <c r="BT7" s="539"/>
      <c r="BU7" s="539"/>
      <c r="BV7" s="14" t="s">
        <v>9</v>
      </c>
      <c r="BW7" s="14" t="s">
        <v>10</v>
      </c>
      <c r="BX7" s="539"/>
      <c r="BY7" s="539"/>
      <c r="BZ7" s="539"/>
      <c r="CA7" s="15"/>
      <c r="CB7" s="14" t="s">
        <v>578</v>
      </c>
      <c r="CC7" s="14"/>
      <c r="CD7" s="14" t="s">
        <v>578</v>
      </c>
      <c r="CE7" s="14"/>
    </row>
    <row r="8" spans="1:83" ht="8.25" customHeight="1" x14ac:dyDescent="0.25">
      <c r="A8" s="16"/>
      <c r="B8" s="17"/>
      <c r="C8" s="17"/>
      <c r="D8" s="17"/>
      <c r="E8" s="17"/>
      <c r="F8" s="17"/>
      <c r="G8" s="17"/>
      <c r="H8" s="18"/>
      <c r="I8" s="18"/>
      <c r="J8" s="18"/>
      <c r="K8" s="18"/>
      <c r="L8" s="17"/>
      <c r="M8" s="17"/>
      <c r="N8" s="17"/>
      <c r="O8" s="17"/>
      <c r="P8" s="17"/>
      <c r="Q8" s="17"/>
      <c r="R8" s="18"/>
      <c r="S8" s="18"/>
      <c r="T8" s="18"/>
      <c r="U8" s="18"/>
      <c r="V8" s="18"/>
      <c r="W8" s="18"/>
      <c r="X8" s="18"/>
      <c r="Y8" s="18"/>
      <c r="Z8" s="18"/>
      <c r="AA8" s="18"/>
      <c r="AB8" s="18"/>
      <c r="AC8" s="18"/>
      <c r="AD8" s="18"/>
      <c r="AE8" s="18"/>
      <c r="AF8" s="18"/>
      <c r="AG8" s="18"/>
      <c r="AH8" s="18"/>
    </row>
    <row r="9" spans="1:83" s="264" customFormat="1" ht="13" customHeight="1" x14ac:dyDescent="0.35">
      <c r="A9" s="378" t="s">
        <v>14</v>
      </c>
      <c r="B9" s="367">
        <v>67.221795727702641</v>
      </c>
      <c r="C9" s="289"/>
      <c r="D9" s="367">
        <v>63.899556314964897</v>
      </c>
      <c r="E9" s="290"/>
      <c r="F9" s="367">
        <v>68.722379110761111</v>
      </c>
      <c r="G9" s="290"/>
      <c r="H9" s="367">
        <v>65.701397970946772</v>
      </c>
      <c r="I9" s="290"/>
      <c r="J9" s="415">
        <v>68.545119541050141</v>
      </c>
      <c r="K9" s="416"/>
      <c r="L9" s="415">
        <v>68.27868109460357</v>
      </c>
      <c r="M9" s="417"/>
      <c r="N9" s="415">
        <v>70.624436570331426</v>
      </c>
      <c r="O9" s="416"/>
      <c r="P9" s="415">
        <v>67.571293324580168</v>
      </c>
      <c r="Q9" s="416"/>
      <c r="R9" s="415">
        <v>72.337186824158778</v>
      </c>
      <c r="S9" s="416"/>
      <c r="T9" s="415">
        <v>68.434831191511947</v>
      </c>
      <c r="U9" s="416"/>
      <c r="V9" s="415">
        <v>65.22138487414523</v>
      </c>
      <c r="W9" s="416"/>
      <c r="X9" s="415">
        <v>69.814203925527877</v>
      </c>
      <c r="Y9" s="416"/>
      <c r="Z9" s="415">
        <v>64.222116658042523</v>
      </c>
      <c r="AA9" s="417"/>
      <c r="AB9" s="415">
        <v>66.412266044222321</v>
      </c>
      <c r="AC9" s="418"/>
      <c r="AD9" s="415">
        <v>65.595958061431844</v>
      </c>
      <c r="AE9" s="418"/>
      <c r="AF9" s="415">
        <v>68.353553467265655</v>
      </c>
      <c r="AG9" s="418"/>
      <c r="AH9" s="415">
        <v>63.956406201092754</v>
      </c>
      <c r="AI9" s="419"/>
      <c r="AJ9" s="418">
        <v>65.869994182340591</v>
      </c>
      <c r="AK9" s="418">
        <v>1.5387646892990734</v>
      </c>
      <c r="AL9" s="397">
        <v>62.850397708960969</v>
      </c>
      <c r="AM9" s="397">
        <v>68.889590655720198</v>
      </c>
      <c r="AN9" s="397">
        <v>2.336063192960792</v>
      </c>
      <c r="AO9" s="399">
        <v>614.93115800000044</v>
      </c>
      <c r="AP9" s="307">
        <v>1558</v>
      </c>
      <c r="AQ9" s="398"/>
      <c r="AR9" s="397">
        <v>1.9135879812479359</v>
      </c>
      <c r="AS9" s="398"/>
      <c r="AT9" s="398" t="s">
        <v>463</v>
      </c>
      <c r="AU9" s="419"/>
      <c r="AV9" s="418">
        <v>69.32689397793358</v>
      </c>
      <c r="AW9" s="418">
        <v>1.451165952848511</v>
      </c>
      <c r="AX9" s="397">
        <v>66.479893222532965</v>
      </c>
      <c r="AY9" s="397">
        <v>72.173894733334194</v>
      </c>
      <c r="AZ9" s="397">
        <v>2.0932222252888035</v>
      </c>
      <c r="BA9" s="399">
        <v>675.57196800000088</v>
      </c>
      <c r="BB9" s="307">
        <v>1676</v>
      </c>
      <c r="BC9" s="398"/>
      <c r="BD9" s="397">
        <v>3.4568997955929888</v>
      </c>
      <c r="BE9" s="398" t="s">
        <v>463</v>
      </c>
      <c r="BF9" s="398" t="s">
        <v>466</v>
      </c>
      <c r="BG9" s="419"/>
      <c r="BH9" s="418">
        <v>67.37654268480297</v>
      </c>
      <c r="BI9" s="418">
        <v>1.5977232623838611</v>
      </c>
      <c r="BJ9" s="397">
        <v>64.241117804735879</v>
      </c>
      <c r="BK9" s="397">
        <v>70.511967564870048</v>
      </c>
      <c r="BL9" s="397">
        <v>2.3713345902271024</v>
      </c>
      <c r="BM9" s="399">
        <v>555.65393099999937</v>
      </c>
      <c r="BN9" s="307">
        <v>1462</v>
      </c>
      <c r="BO9" s="398"/>
      <c r="BP9" s="397">
        <v>-1.9</v>
      </c>
      <c r="BQ9" s="398"/>
      <c r="BR9" s="398"/>
      <c r="BS9" s="419"/>
      <c r="BT9" s="418">
        <v>71.077121958523165</v>
      </c>
      <c r="BU9" s="418">
        <v>1.5960201757470558</v>
      </c>
      <c r="BV9" s="397">
        <v>67.944433612473063</v>
      </c>
      <c r="BW9" s="397">
        <v>74.209810304573281</v>
      </c>
      <c r="BX9" s="397">
        <v>2.245476648137791</v>
      </c>
      <c r="BY9" s="399">
        <v>479.52148399999999</v>
      </c>
      <c r="BZ9" s="307">
        <v>1284</v>
      </c>
      <c r="CA9" s="398"/>
      <c r="CB9" s="397">
        <v>3.7</v>
      </c>
      <c r="CC9" s="398"/>
      <c r="CD9" s="398" t="s">
        <v>466</v>
      </c>
      <c r="CE9" s="368"/>
    </row>
    <row r="10" spans="1:83" ht="8.25" customHeight="1" x14ac:dyDescent="0.25">
      <c r="A10" s="16"/>
      <c r="B10" s="17"/>
      <c r="C10" s="17"/>
      <c r="D10" s="17"/>
      <c r="E10" s="17"/>
      <c r="F10" s="17"/>
      <c r="G10" s="17"/>
      <c r="H10" s="18"/>
      <c r="I10" s="18"/>
      <c r="J10" s="420"/>
      <c r="K10" s="420"/>
      <c r="L10" s="32"/>
      <c r="M10" s="32"/>
      <c r="N10" s="32"/>
      <c r="O10" s="32"/>
      <c r="P10" s="32"/>
      <c r="Q10" s="32"/>
      <c r="R10" s="420"/>
      <c r="S10" s="420"/>
      <c r="T10" s="420"/>
      <c r="U10" s="420"/>
      <c r="V10" s="420"/>
      <c r="W10" s="420"/>
      <c r="X10" s="420"/>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0"/>
      <c r="BW10" s="420"/>
      <c r="BX10" s="420"/>
      <c r="BY10" s="420"/>
      <c r="BZ10" s="420"/>
      <c r="CA10" s="420"/>
      <c r="CB10" s="420"/>
      <c r="CC10" s="420"/>
      <c r="CD10" s="420"/>
    </row>
    <row r="11" spans="1:83" s="264" customFormat="1" ht="13" customHeight="1" x14ac:dyDescent="0.35">
      <c r="A11" s="19" t="s">
        <v>12</v>
      </c>
      <c r="B11" s="380">
        <v>58.605179556739628</v>
      </c>
      <c r="C11" s="396"/>
      <c r="D11" s="380">
        <v>57.011181182736969</v>
      </c>
      <c r="E11" s="396"/>
      <c r="F11" s="380">
        <v>64.484550683968962</v>
      </c>
      <c r="G11" s="396"/>
      <c r="H11" s="380">
        <v>57.013200934870525</v>
      </c>
      <c r="I11" s="396"/>
      <c r="J11" s="421">
        <v>60.552296759382109</v>
      </c>
      <c r="K11" s="422"/>
      <c r="L11" s="421">
        <v>59.87804190886753</v>
      </c>
      <c r="M11" s="422"/>
      <c r="N11" s="421">
        <v>64.006445004337507</v>
      </c>
      <c r="O11" s="422"/>
      <c r="P11" s="421">
        <v>61.759686922666603</v>
      </c>
      <c r="Q11" s="422"/>
      <c r="R11" s="421">
        <v>65.911420809751661</v>
      </c>
      <c r="S11" s="422"/>
      <c r="T11" s="421">
        <v>62.265484379833858</v>
      </c>
      <c r="U11" s="422"/>
      <c r="V11" s="421">
        <v>59.375392828689918</v>
      </c>
      <c r="W11" s="422"/>
      <c r="X11" s="421">
        <v>63.158306673481079</v>
      </c>
      <c r="Y11" s="422"/>
      <c r="Z11" s="421">
        <v>58.630473439845368</v>
      </c>
      <c r="AA11" s="423"/>
      <c r="AB11" s="421">
        <v>61.190088573467769</v>
      </c>
      <c r="AC11" s="424"/>
      <c r="AD11" s="421">
        <v>59.544804856735979</v>
      </c>
      <c r="AE11" s="424"/>
      <c r="AF11" s="421">
        <v>63.359702542216688</v>
      </c>
      <c r="AG11" s="424"/>
      <c r="AH11" s="421">
        <v>58.014796803763424</v>
      </c>
      <c r="AI11" s="423"/>
      <c r="AJ11" s="424">
        <v>61.391423149116179</v>
      </c>
      <c r="AK11" s="424">
        <v>1.9765690587469218</v>
      </c>
      <c r="AL11" s="398">
        <v>57.512700820296573</v>
      </c>
      <c r="AM11" s="398">
        <v>65.270145477935785</v>
      </c>
      <c r="AN11" s="398">
        <v>3.2196175904669144</v>
      </c>
      <c r="AO11" s="425">
        <v>434.46461300000004</v>
      </c>
      <c r="AP11" s="426">
        <v>1020</v>
      </c>
      <c r="AQ11" s="398"/>
      <c r="AR11" s="398">
        <v>3.3766263453528111</v>
      </c>
      <c r="AS11" s="398"/>
      <c r="AT11" s="398" t="s">
        <v>463</v>
      </c>
      <c r="AU11" s="423"/>
      <c r="AV11" s="427">
        <v>65.469863127015486</v>
      </c>
      <c r="AW11" s="427">
        <v>1.8671345769628405</v>
      </c>
      <c r="AX11" s="428">
        <v>61.806785488918003</v>
      </c>
      <c r="AY11" s="428">
        <v>69.132940765112977</v>
      </c>
      <c r="AZ11" s="428">
        <v>2.8518993133382402</v>
      </c>
      <c r="BA11" s="429">
        <v>473.21573499999988</v>
      </c>
      <c r="BB11" s="279">
        <v>1124</v>
      </c>
      <c r="BC11" s="428"/>
      <c r="BD11" s="428">
        <v>4.0999999999999996</v>
      </c>
      <c r="BE11" s="428" t="s">
        <v>463</v>
      </c>
      <c r="BF11" s="428" t="s">
        <v>463</v>
      </c>
      <c r="BG11" s="430"/>
      <c r="BH11" s="427">
        <v>61.806710546964105</v>
      </c>
      <c r="BI11" s="427">
        <v>2.0299441656245976</v>
      </c>
      <c r="BJ11" s="428">
        <v>57.823081096298182</v>
      </c>
      <c r="BK11" s="428">
        <v>65.790339997630028</v>
      </c>
      <c r="BL11" s="428">
        <v>3.2843426670994491</v>
      </c>
      <c r="BM11" s="429">
        <v>405.28439999999961</v>
      </c>
      <c r="BN11" s="279">
        <v>1019</v>
      </c>
      <c r="BO11" s="428"/>
      <c r="BP11" s="428">
        <v>-3.7</v>
      </c>
      <c r="BQ11" s="428"/>
      <c r="BR11" s="428"/>
      <c r="BS11" s="430"/>
      <c r="BT11" s="427">
        <v>67.900136262630355</v>
      </c>
      <c r="BU11" s="427">
        <v>1.9905642677303461</v>
      </c>
      <c r="BV11" s="428">
        <v>63.993031842309492</v>
      </c>
      <c r="BW11" s="428">
        <v>71.807240682951218</v>
      </c>
      <c r="BX11" s="428">
        <v>2.9316057040461008</v>
      </c>
      <c r="BY11" s="429">
        <v>351.38760999999982</v>
      </c>
      <c r="BZ11" s="279">
        <v>917</v>
      </c>
      <c r="CA11" s="428"/>
      <c r="CB11" s="428">
        <v>6.1</v>
      </c>
      <c r="CC11" s="428"/>
      <c r="CD11" s="428" t="s">
        <v>464</v>
      </c>
    </row>
    <row r="12" spans="1:83" s="264" customFormat="1" ht="13" customHeight="1" x14ac:dyDescent="0.35">
      <c r="A12" s="19" t="s">
        <v>13</v>
      </c>
      <c r="B12" s="380">
        <v>77.346400072118911</v>
      </c>
      <c r="C12" s="396"/>
      <c r="D12" s="380">
        <v>72.425957121060307</v>
      </c>
      <c r="E12" s="396"/>
      <c r="F12" s="380">
        <v>76.498093487649555</v>
      </c>
      <c r="G12" s="396"/>
      <c r="H12" s="380">
        <v>82.313011022852947</v>
      </c>
      <c r="I12" s="396"/>
      <c r="J12" s="421">
        <v>82.901883089804116</v>
      </c>
      <c r="K12" s="422"/>
      <c r="L12" s="421">
        <v>83.923839258272963</v>
      </c>
      <c r="M12" s="422"/>
      <c r="N12" s="421">
        <v>82.533171888201608</v>
      </c>
      <c r="O12" s="422"/>
      <c r="P12" s="421">
        <v>78.62135261763774</v>
      </c>
      <c r="Q12" s="422"/>
      <c r="R12" s="421">
        <v>86.15772244711934</v>
      </c>
      <c r="S12" s="422"/>
      <c r="T12" s="421">
        <v>82.979440181281134</v>
      </c>
      <c r="U12" s="422"/>
      <c r="V12" s="421">
        <v>79.246195318439987</v>
      </c>
      <c r="W12" s="422"/>
      <c r="X12" s="421">
        <v>84.328446999873179</v>
      </c>
      <c r="Y12" s="422"/>
      <c r="Z12" s="421">
        <v>78.243723559609251</v>
      </c>
      <c r="AA12" s="423"/>
      <c r="AB12" s="421">
        <v>79.641699881665247</v>
      </c>
      <c r="AC12" s="424"/>
      <c r="AD12" s="421">
        <v>79.725635905922786</v>
      </c>
      <c r="AE12" s="424"/>
      <c r="AF12" s="421">
        <v>80.958696092086043</v>
      </c>
      <c r="AG12" s="424"/>
      <c r="AH12" s="421">
        <v>80.665401994155374</v>
      </c>
      <c r="AI12" s="423"/>
      <c r="AJ12" s="424">
        <v>76.651940668559931</v>
      </c>
      <c r="AK12" s="424">
        <v>2.108614567321129</v>
      </c>
      <c r="AL12" s="398">
        <v>72.514098699948022</v>
      </c>
      <c r="AM12" s="398">
        <v>80.789782637171854</v>
      </c>
      <c r="AN12" s="398">
        <v>2.7508952140412175</v>
      </c>
      <c r="AO12" s="425">
        <v>180.46654499999968</v>
      </c>
      <c r="AP12" s="426">
        <v>538</v>
      </c>
      <c r="AQ12" s="398"/>
      <c r="AR12" s="398">
        <v>-4.0134613255954292</v>
      </c>
      <c r="AS12" s="398"/>
      <c r="AT12" s="398" t="s">
        <v>463</v>
      </c>
      <c r="AU12" s="423"/>
      <c r="AV12" s="427">
        <v>78.346668965714585</v>
      </c>
      <c r="AW12" s="427">
        <v>2.0862002112814015</v>
      </c>
      <c r="AX12" s="428">
        <v>74.253812758761455</v>
      </c>
      <c r="AY12" s="428">
        <v>82.4395251726677</v>
      </c>
      <c r="AZ12" s="428">
        <v>2.662780994804447</v>
      </c>
      <c r="BA12" s="429">
        <v>202.35623299999992</v>
      </c>
      <c r="BB12" s="279">
        <v>552</v>
      </c>
      <c r="BC12" s="428"/>
      <c r="BD12" s="428">
        <v>1.6</v>
      </c>
      <c r="BE12" s="428" t="s">
        <v>463</v>
      </c>
      <c r="BF12" s="428" t="s">
        <v>463</v>
      </c>
      <c r="BG12" s="430"/>
      <c r="BH12" s="427">
        <v>82.388666890235854</v>
      </c>
      <c r="BI12" s="427">
        <v>2.1627128998515177</v>
      </c>
      <c r="BJ12" s="428">
        <v>78.144487692069234</v>
      </c>
      <c r="BK12" s="428">
        <v>86.632846088402474</v>
      </c>
      <c r="BL12" s="428">
        <v>2.625012615791976</v>
      </c>
      <c r="BM12" s="429">
        <v>150.36953100000008</v>
      </c>
      <c r="BN12" s="279">
        <v>443</v>
      </c>
      <c r="BO12" s="428"/>
      <c r="BP12" s="428">
        <v>4.0999999999999996</v>
      </c>
      <c r="BQ12" s="428"/>
      <c r="BR12" s="428"/>
      <c r="BS12" s="430"/>
      <c r="BT12" s="427">
        <v>79.789520763260455</v>
      </c>
      <c r="BU12" s="427">
        <v>2.3904266441577082</v>
      </c>
      <c r="BV12" s="428">
        <v>75.097561473500633</v>
      </c>
      <c r="BW12" s="428">
        <v>84.481480053020292</v>
      </c>
      <c r="BX12" s="428">
        <v>2.9959155303742513</v>
      </c>
      <c r="BY12" s="429">
        <v>128.13387399999996</v>
      </c>
      <c r="BZ12" s="279">
        <v>367</v>
      </c>
      <c r="CA12" s="428"/>
      <c r="CB12" s="428">
        <v>-2.6</v>
      </c>
      <c r="CC12" s="428"/>
      <c r="CD12" s="428" t="s">
        <v>463</v>
      </c>
    </row>
    <row r="13" spans="1:83" ht="8.25" customHeight="1" x14ac:dyDescent="0.25">
      <c r="A13" s="20"/>
      <c r="B13" s="21"/>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row>
    <row r="14" spans="1:83" ht="5.15" customHeight="1" x14ac:dyDescent="0.25">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row>
    <row r="15" spans="1:83" s="24" customFormat="1" ht="13.5" customHeight="1" x14ac:dyDescent="0.25">
      <c r="A15" s="572" t="s">
        <v>15</v>
      </c>
      <c r="B15" s="572"/>
      <c r="C15" s="572"/>
      <c r="D15" s="572"/>
      <c r="E15" s="572"/>
      <c r="F15" s="572"/>
      <c r="G15" s="572"/>
      <c r="H15" s="572"/>
      <c r="I15" s="572"/>
      <c r="J15" s="572"/>
      <c r="K15" s="572"/>
      <c r="L15" s="572"/>
      <c r="M15" s="572"/>
      <c r="N15" s="572"/>
      <c r="O15" s="572"/>
      <c r="P15" s="572"/>
      <c r="Q15" s="572"/>
      <c r="R15" s="572"/>
      <c r="S15" s="572"/>
      <c r="T15" s="572"/>
      <c r="U15" s="572"/>
      <c r="V15" s="572"/>
      <c r="W15" s="572"/>
      <c r="X15" s="572"/>
      <c r="Y15" s="572"/>
      <c r="Z15" s="572"/>
      <c r="AA15" s="572"/>
      <c r="AB15" s="572"/>
      <c r="AC15" s="572"/>
      <c r="AD15" s="572"/>
      <c r="AE15" s="572"/>
      <c r="AF15" s="572"/>
      <c r="AG15" s="572"/>
      <c r="AH15" s="572"/>
      <c r="AI15" s="572"/>
      <c r="AJ15" s="572"/>
      <c r="AK15" s="572"/>
      <c r="AL15" s="572"/>
      <c r="AM15" s="572"/>
      <c r="AN15" s="572"/>
      <c r="AO15" s="572"/>
      <c r="AP15" s="572"/>
      <c r="AQ15" s="572"/>
      <c r="AR15" s="572"/>
      <c r="AS15" s="572"/>
      <c r="AT15" s="572"/>
      <c r="AU15" s="572"/>
      <c r="AV15" s="572"/>
      <c r="AW15" s="572"/>
      <c r="AX15" s="572"/>
      <c r="AY15" s="572"/>
      <c r="AZ15" s="572"/>
      <c r="BA15" s="572"/>
      <c r="BB15" s="572"/>
      <c r="BC15" s="572"/>
      <c r="BD15" s="572"/>
      <c r="BE15" s="572"/>
      <c r="BF15" s="572"/>
      <c r="BG15" s="572"/>
      <c r="BH15" s="572"/>
      <c r="BI15" s="572"/>
      <c r="BJ15" s="572"/>
      <c r="BK15" s="572"/>
      <c r="BL15" s="572"/>
      <c r="BM15" s="572"/>
      <c r="BN15" s="572"/>
      <c r="BO15" s="572"/>
      <c r="BP15" s="572"/>
      <c r="BQ15" s="572"/>
      <c r="BR15" s="572"/>
      <c r="BS15" s="572"/>
      <c r="BT15" s="572"/>
      <c r="BU15" s="572"/>
      <c r="BV15" s="572"/>
      <c r="BW15" s="572"/>
      <c r="BX15" s="572"/>
      <c r="BY15" s="572"/>
      <c r="BZ15" s="572"/>
      <c r="CA15" s="572"/>
      <c r="CB15" s="572"/>
      <c r="CC15" s="572"/>
      <c r="CD15" s="572"/>
      <c r="CE15" s="572"/>
    </row>
    <row r="16" spans="1:83" ht="13.5" customHeight="1" x14ac:dyDescent="0.25">
      <c r="A16" s="558" t="s">
        <v>16</v>
      </c>
      <c r="B16" s="558"/>
      <c r="C16" s="558"/>
      <c r="D16" s="558"/>
      <c r="E16" s="558"/>
      <c r="F16" s="558"/>
      <c r="G16" s="558"/>
      <c r="H16" s="558"/>
      <c r="I16" s="558"/>
      <c r="J16" s="558"/>
      <c r="K16" s="558"/>
      <c r="L16" s="558"/>
      <c r="M16" s="558"/>
      <c r="N16" s="558"/>
      <c r="O16" s="558"/>
      <c r="P16" s="558"/>
      <c r="Q16" s="558"/>
      <c r="R16" s="558"/>
      <c r="S16" s="558"/>
      <c r="T16" s="558"/>
      <c r="U16" s="558"/>
      <c r="V16" s="558"/>
      <c r="W16" s="558"/>
      <c r="X16" s="558"/>
      <c r="Y16" s="558"/>
      <c r="Z16" s="558"/>
      <c r="AA16" s="558"/>
      <c r="AB16" s="558"/>
      <c r="AC16" s="558"/>
      <c r="AD16" s="558"/>
      <c r="AE16" s="558"/>
      <c r="AF16" s="558"/>
      <c r="AG16" s="558"/>
      <c r="AH16" s="558"/>
      <c r="AI16" s="558"/>
      <c r="AJ16" s="558"/>
      <c r="AK16" s="558"/>
      <c r="AL16" s="558"/>
      <c r="AM16" s="558"/>
      <c r="AN16" s="558"/>
      <c r="AO16" s="558"/>
      <c r="AP16" s="558"/>
      <c r="AQ16" s="558"/>
      <c r="AR16" s="558"/>
      <c r="AS16" s="558"/>
      <c r="AT16" s="558"/>
      <c r="AU16" s="558"/>
      <c r="AV16" s="558"/>
      <c r="AW16" s="558"/>
      <c r="AX16" s="558"/>
      <c r="AY16" s="558"/>
      <c r="AZ16" s="558"/>
      <c r="BA16" s="558"/>
      <c r="BB16" s="558"/>
      <c r="BC16" s="558"/>
      <c r="BD16" s="558"/>
      <c r="BE16" s="558"/>
      <c r="BF16" s="558"/>
      <c r="BG16" s="558"/>
      <c r="BH16" s="558"/>
      <c r="BI16" s="558"/>
      <c r="BJ16" s="558"/>
      <c r="BK16" s="558"/>
      <c r="BL16" s="558"/>
      <c r="BM16" s="558"/>
      <c r="BN16" s="558"/>
      <c r="BO16" s="558"/>
      <c r="BP16" s="558"/>
      <c r="BQ16" s="558"/>
      <c r="BR16" s="558"/>
      <c r="BS16" s="558"/>
      <c r="BT16" s="558"/>
      <c r="BU16" s="558"/>
      <c r="BV16" s="558"/>
      <c r="BW16" s="558"/>
      <c r="BX16" s="558"/>
      <c r="BY16" s="558"/>
      <c r="BZ16" s="558"/>
      <c r="CA16" s="558"/>
      <c r="CB16" s="558"/>
      <c r="CC16" s="558"/>
      <c r="CD16" s="558"/>
      <c r="CE16" s="558"/>
    </row>
    <row r="17" spans="1:123" ht="13.5" customHeight="1" x14ac:dyDescent="0.25">
      <c r="A17" s="558" t="s">
        <v>17</v>
      </c>
      <c r="B17" s="558"/>
      <c r="C17" s="558"/>
      <c r="D17" s="558"/>
      <c r="E17" s="558"/>
      <c r="F17" s="558"/>
      <c r="G17" s="558"/>
      <c r="H17" s="558"/>
      <c r="I17" s="558"/>
      <c r="J17" s="558"/>
      <c r="K17" s="558"/>
      <c r="L17" s="558"/>
      <c r="M17" s="558"/>
      <c r="N17" s="558"/>
      <c r="O17" s="558"/>
      <c r="P17" s="558"/>
      <c r="Q17" s="558"/>
      <c r="R17" s="558"/>
      <c r="S17" s="558"/>
      <c r="T17" s="558"/>
      <c r="U17" s="558"/>
      <c r="V17" s="558"/>
      <c r="W17" s="558"/>
      <c r="X17" s="558"/>
      <c r="Y17" s="558"/>
      <c r="Z17" s="558"/>
      <c r="AA17" s="558"/>
      <c r="AB17" s="558"/>
      <c r="AC17" s="558"/>
      <c r="AD17" s="558"/>
      <c r="AE17" s="558"/>
      <c r="AF17" s="558"/>
      <c r="AG17" s="558"/>
      <c r="AH17" s="558"/>
      <c r="AI17" s="558"/>
      <c r="AJ17" s="558"/>
      <c r="AK17" s="558"/>
      <c r="AL17" s="558"/>
      <c r="AM17" s="558"/>
      <c r="AN17" s="558"/>
      <c r="AO17" s="558"/>
      <c r="AP17" s="558"/>
      <c r="AQ17" s="558"/>
      <c r="AR17" s="558"/>
      <c r="AS17" s="558"/>
      <c r="AT17" s="558"/>
      <c r="AU17" s="558"/>
      <c r="AV17" s="558"/>
      <c r="AW17" s="558"/>
      <c r="AX17" s="558"/>
      <c r="AY17" s="558"/>
      <c r="AZ17" s="558"/>
      <c r="BA17" s="558"/>
      <c r="BB17" s="558"/>
      <c r="BC17" s="558"/>
      <c r="BD17" s="558"/>
      <c r="BE17" s="558"/>
      <c r="BF17" s="558"/>
      <c r="BG17" s="558"/>
      <c r="BH17" s="558"/>
      <c r="BI17" s="558"/>
      <c r="BJ17" s="558"/>
      <c r="BK17" s="558"/>
      <c r="BL17" s="558"/>
      <c r="BM17" s="558"/>
      <c r="BN17" s="558"/>
      <c r="BO17" s="558"/>
      <c r="BP17" s="558"/>
      <c r="BQ17" s="558"/>
      <c r="BR17" s="558"/>
      <c r="BS17" s="558"/>
      <c r="BT17" s="558"/>
      <c r="BU17" s="558"/>
      <c r="BV17" s="558"/>
      <c r="BW17" s="558"/>
      <c r="BX17" s="558"/>
      <c r="BY17" s="558"/>
      <c r="BZ17" s="558"/>
      <c r="CA17" s="558"/>
      <c r="CB17" s="558"/>
      <c r="CC17" s="558"/>
      <c r="CD17" s="558"/>
      <c r="CE17" s="558"/>
    </row>
    <row r="18" spans="1:123" ht="13.5" customHeight="1" x14ac:dyDescent="0.25">
      <c r="A18" s="558" t="s">
        <v>18</v>
      </c>
      <c r="B18" s="558"/>
      <c r="C18" s="558"/>
      <c r="D18" s="558"/>
      <c r="E18" s="558"/>
      <c r="F18" s="558"/>
      <c r="G18" s="558"/>
      <c r="H18" s="558"/>
      <c r="I18" s="558"/>
      <c r="J18" s="558"/>
      <c r="K18" s="558"/>
      <c r="L18" s="558"/>
      <c r="M18" s="558"/>
      <c r="N18" s="558"/>
      <c r="O18" s="558"/>
      <c r="P18" s="558"/>
      <c r="Q18" s="558"/>
      <c r="R18" s="558"/>
      <c r="S18" s="558"/>
      <c r="T18" s="558"/>
      <c r="U18" s="558"/>
      <c r="V18" s="558"/>
      <c r="W18" s="558"/>
      <c r="X18" s="558"/>
      <c r="Y18" s="558"/>
      <c r="Z18" s="558"/>
      <c r="AA18" s="558"/>
      <c r="AB18" s="558"/>
      <c r="AC18" s="558"/>
      <c r="AD18" s="558"/>
      <c r="AE18" s="558"/>
      <c r="AF18" s="558"/>
      <c r="AG18" s="558"/>
      <c r="AH18" s="558"/>
      <c r="AI18" s="558"/>
      <c r="AJ18" s="558"/>
      <c r="AK18" s="558"/>
      <c r="AL18" s="558"/>
      <c r="AM18" s="558"/>
      <c r="AN18" s="558"/>
      <c r="AO18" s="558"/>
      <c r="AP18" s="558"/>
      <c r="AQ18" s="558"/>
      <c r="AR18" s="558"/>
      <c r="AS18" s="558"/>
      <c r="AT18" s="558"/>
      <c r="AU18" s="558"/>
      <c r="AV18" s="558"/>
      <c r="AW18" s="558"/>
      <c r="AX18" s="558"/>
      <c r="AY18" s="558"/>
      <c r="AZ18" s="558"/>
      <c r="BA18" s="558"/>
      <c r="BB18" s="558"/>
      <c r="BC18" s="558"/>
      <c r="BD18" s="558"/>
      <c r="BE18" s="558"/>
      <c r="BF18" s="558"/>
      <c r="BG18" s="558"/>
      <c r="BH18" s="558"/>
      <c r="BI18" s="558"/>
      <c r="BJ18" s="558"/>
      <c r="BK18" s="558"/>
      <c r="BL18" s="558"/>
      <c r="BM18" s="558"/>
      <c r="BN18" s="558"/>
      <c r="BO18" s="558"/>
      <c r="BP18" s="558"/>
      <c r="BQ18" s="558"/>
      <c r="BR18" s="558"/>
      <c r="BS18" s="558"/>
      <c r="BT18" s="558"/>
      <c r="BU18" s="558"/>
      <c r="BV18" s="558"/>
      <c r="BW18" s="558"/>
      <c r="BX18" s="558"/>
      <c r="BY18" s="558"/>
      <c r="BZ18" s="558"/>
      <c r="CA18" s="558"/>
      <c r="CB18" s="558"/>
      <c r="CC18" s="558"/>
      <c r="CD18" s="558"/>
      <c r="CE18" s="558"/>
    </row>
    <row r="19" spans="1:123" ht="10.5" x14ac:dyDescent="0.25">
      <c r="A19" s="558" t="s">
        <v>577</v>
      </c>
      <c r="B19" s="558"/>
      <c r="C19" s="558"/>
      <c r="D19" s="558"/>
      <c r="E19" s="558"/>
      <c r="F19" s="558"/>
      <c r="G19" s="558"/>
      <c r="H19" s="558"/>
      <c r="I19" s="558"/>
      <c r="J19" s="558"/>
      <c r="K19" s="558"/>
      <c r="L19" s="558"/>
      <c r="M19" s="558"/>
      <c r="N19" s="558"/>
      <c r="O19" s="558"/>
      <c r="P19" s="558"/>
      <c r="Q19" s="558"/>
      <c r="R19" s="558"/>
      <c r="S19" s="558"/>
      <c r="T19" s="558"/>
      <c r="U19" s="558"/>
      <c r="V19" s="558"/>
      <c r="W19" s="558"/>
      <c r="X19" s="558"/>
      <c r="Y19" s="558"/>
      <c r="Z19" s="558"/>
      <c r="AA19" s="558"/>
      <c r="AB19" s="558"/>
      <c r="AC19" s="558"/>
      <c r="AD19" s="558"/>
      <c r="AE19" s="558"/>
      <c r="AF19" s="558"/>
      <c r="AG19" s="558"/>
      <c r="AH19" s="558"/>
      <c r="AI19" s="558"/>
      <c r="AJ19" s="558"/>
      <c r="AK19" s="558"/>
      <c r="AL19" s="558"/>
      <c r="AM19" s="558"/>
      <c r="AN19" s="558"/>
      <c r="AO19" s="558"/>
      <c r="AP19" s="558"/>
      <c r="AQ19" s="558"/>
      <c r="AR19" s="558"/>
      <c r="AS19" s="558"/>
      <c r="AT19" s="558"/>
      <c r="AU19" s="558"/>
      <c r="AV19" s="558"/>
      <c r="AW19" s="558"/>
      <c r="AX19" s="558"/>
      <c r="AY19" s="558"/>
      <c r="AZ19" s="558"/>
      <c r="BA19" s="558"/>
      <c r="BB19" s="558"/>
      <c r="BC19" s="558"/>
      <c r="BD19" s="558"/>
      <c r="BE19" s="558"/>
      <c r="BF19" s="558"/>
      <c r="BG19" s="558"/>
      <c r="BH19" s="558"/>
      <c r="BI19" s="558"/>
      <c r="BJ19" s="558"/>
      <c r="BK19" s="558"/>
      <c r="BL19" s="558"/>
      <c r="BM19" s="558"/>
      <c r="BN19" s="558"/>
      <c r="BO19" s="558"/>
      <c r="BP19" s="558"/>
      <c r="BQ19" s="558"/>
      <c r="BR19" s="558"/>
      <c r="BS19" s="558"/>
      <c r="BT19" s="558"/>
      <c r="BU19" s="558"/>
      <c r="BV19" s="558"/>
      <c r="BW19" s="558"/>
      <c r="BX19" s="558"/>
      <c r="BY19" s="558"/>
      <c r="BZ19" s="558"/>
      <c r="CA19" s="558"/>
      <c r="CB19" s="558"/>
      <c r="CC19" s="558"/>
      <c r="CD19" s="558"/>
      <c r="CE19" s="558"/>
      <c r="CF19" s="264"/>
      <c r="CG19" s="264"/>
      <c r="CH19" s="264"/>
      <c r="CI19" s="264"/>
      <c r="CJ19" s="264"/>
      <c r="CK19" s="264"/>
      <c r="CL19" s="264"/>
      <c r="CM19" s="264"/>
      <c r="CN19" s="264"/>
      <c r="CO19" s="264"/>
      <c r="CP19" s="264"/>
      <c r="CQ19" s="264"/>
      <c r="CR19" s="264"/>
      <c r="CS19" s="264"/>
      <c r="CT19" s="264"/>
      <c r="CU19" s="264"/>
      <c r="CV19" s="264"/>
      <c r="CW19" s="264"/>
      <c r="CX19" s="264"/>
      <c r="CY19" s="264"/>
      <c r="CZ19" s="264"/>
      <c r="DA19" s="264"/>
      <c r="DB19" s="264"/>
      <c r="DC19" s="264"/>
      <c r="DD19" s="264"/>
      <c r="DE19" s="264"/>
      <c r="DF19" s="264"/>
      <c r="DG19" s="264"/>
      <c r="DH19" s="264"/>
      <c r="DI19" s="264"/>
      <c r="DJ19" s="264"/>
      <c r="DK19" s="264"/>
      <c r="DL19" s="264"/>
      <c r="DM19" s="264"/>
      <c r="DN19" s="264"/>
      <c r="DO19" s="264"/>
      <c r="DP19" s="264"/>
      <c r="DQ19" s="264"/>
      <c r="DR19" s="264"/>
      <c r="DS19" s="264"/>
    </row>
    <row r="20" spans="1:123" ht="10.5" x14ac:dyDescent="0.25">
      <c r="A20" s="558" t="s">
        <v>516</v>
      </c>
      <c r="B20" s="558"/>
      <c r="C20" s="558"/>
      <c r="D20" s="558"/>
      <c r="E20" s="558"/>
      <c r="F20" s="558"/>
      <c r="G20" s="558"/>
      <c r="H20" s="558"/>
      <c r="I20" s="558"/>
      <c r="J20" s="558"/>
      <c r="K20" s="558"/>
      <c r="L20" s="558"/>
      <c r="M20" s="558"/>
      <c r="N20" s="558"/>
      <c r="O20" s="558"/>
      <c r="P20" s="558"/>
      <c r="Q20" s="558"/>
      <c r="R20" s="558"/>
      <c r="S20" s="558"/>
      <c r="T20" s="558"/>
      <c r="U20" s="558"/>
      <c r="V20" s="558"/>
      <c r="W20" s="558"/>
      <c r="X20" s="558"/>
      <c r="Y20" s="558"/>
      <c r="Z20" s="558"/>
      <c r="AA20" s="558"/>
      <c r="AB20" s="558"/>
      <c r="AC20" s="558"/>
      <c r="AD20" s="558"/>
      <c r="AE20" s="558"/>
      <c r="AF20" s="558"/>
      <c r="AG20" s="558"/>
      <c r="AH20" s="558"/>
      <c r="AI20" s="558"/>
      <c r="AJ20" s="558"/>
      <c r="AK20" s="558"/>
      <c r="AL20" s="558"/>
      <c r="AM20" s="558"/>
      <c r="AN20" s="558"/>
      <c r="AO20" s="558"/>
      <c r="AP20" s="558"/>
      <c r="AQ20" s="558"/>
      <c r="AR20" s="558"/>
      <c r="AS20" s="558"/>
      <c r="AT20" s="558"/>
      <c r="AU20" s="558"/>
      <c r="AV20" s="558"/>
      <c r="AW20" s="558"/>
      <c r="AX20" s="558"/>
      <c r="AY20" s="558"/>
      <c r="AZ20" s="558"/>
      <c r="BA20" s="558"/>
      <c r="BB20" s="558"/>
      <c r="BC20" s="558"/>
      <c r="BD20" s="558"/>
      <c r="BE20" s="558"/>
      <c r="BF20" s="558"/>
      <c r="BG20" s="558"/>
      <c r="BH20" s="558"/>
      <c r="BI20" s="558"/>
      <c r="BJ20" s="558"/>
      <c r="BK20" s="558"/>
      <c r="BL20" s="558"/>
      <c r="BM20" s="558"/>
      <c r="BN20" s="558"/>
      <c r="BO20" s="558"/>
      <c r="BP20" s="558"/>
      <c r="BQ20" s="558"/>
      <c r="BR20" s="558"/>
      <c r="BS20" s="558"/>
      <c r="BT20" s="558"/>
      <c r="BU20" s="558"/>
      <c r="BV20" s="558"/>
      <c r="BW20" s="558"/>
      <c r="BX20" s="558"/>
      <c r="BY20" s="558"/>
      <c r="BZ20" s="558"/>
      <c r="CA20" s="558"/>
      <c r="CB20" s="558"/>
      <c r="CC20" s="558"/>
      <c r="CD20" s="558"/>
      <c r="CE20" s="558"/>
      <c r="CF20" s="264"/>
      <c r="CG20" s="264"/>
      <c r="CH20" s="264"/>
      <c r="CI20" s="264"/>
      <c r="CJ20" s="264"/>
      <c r="CK20" s="264"/>
      <c r="CL20" s="264"/>
      <c r="CM20" s="264"/>
      <c r="CN20" s="264"/>
      <c r="CO20" s="264"/>
      <c r="CP20" s="264"/>
      <c r="CQ20" s="264"/>
      <c r="CR20" s="264"/>
      <c r="CS20" s="264"/>
      <c r="CT20" s="264"/>
      <c r="CU20" s="264"/>
      <c r="CV20" s="264"/>
      <c r="CW20" s="264"/>
      <c r="CX20" s="264"/>
      <c r="CY20" s="264"/>
      <c r="CZ20" s="264"/>
      <c r="DA20" s="264"/>
      <c r="DB20" s="264"/>
      <c r="DC20" s="264"/>
      <c r="DD20" s="264"/>
      <c r="DE20" s="264"/>
      <c r="DF20" s="264"/>
      <c r="DG20" s="264"/>
      <c r="DH20" s="264"/>
      <c r="DI20" s="264"/>
      <c r="DJ20" s="264"/>
      <c r="DK20" s="264"/>
      <c r="DL20" s="264"/>
      <c r="DM20" s="264"/>
      <c r="DN20" s="264"/>
      <c r="DO20" s="264"/>
      <c r="DP20" s="264"/>
      <c r="DQ20" s="264"/>
      <c r="DR20" s="264"/>
      <c r="DS20" s="264"/>
    </row>
    <row r="21" spans="1:123" s="24" customFormat="1" ht="13.5" customHeight="1" x14ac:dyDescent="0.25">
      <c r="A21" s="572" t="s">
        <v>19</v>
      </c>
      <c r="B21" s="572"/>
      <c r="C21" s="572"/>
      <c r="D21" s="572"/>
      <c r="E21" s="572"/>
      <c r="F21" s="572"/>
      <c r="G21" s="572"/>
      <c r="H21" s="572"/>
      <c r="I21" s="572"/>
      <c r="J21" s="572"/>
      <c r="K21" s="572"/>
      <c r="L21" s="572"/>
      <c r="M21" s="572"/>
      <c r="N21" s="572"/>
      <c r="O21" s="572"/>
      <c r="P21" s="572"/>
      <c r="Q21" s="572"/>
      <c r="R21" s="572"/>
      <c r="S21" s="572"/>
      <c r="T21" s="572"/>
      <c r="U21" s="572"/>
      <c r="V21" s="572"/>
      <c r="W21" s="572"/>
      <c r="X21" s="572"/>
      <c r="Y21" s="572"/>
      <c r="Z21" s="572"/>
      <c r="AA21" s="572"/>
      <c r="AB21" s="572"/>
      <c r="AC21" s="572"/>
      <c r="AD21" s="572"/>
      <c r="AE21" s="572"/>
      <c r="AF21" s="572"/>
      <c r="AG21" s="572"/>
      <c r="AH21" s="572"/>
      <c r="AI21" s="572"/>
      <c r="AJ21" s="572"/>
      <c r="AK21" s="572"/>
      <c r="AL21" s="572"/>
      <c r="AM21" s="572"/>
      <c r="AN21" s="572"/>
      <c r="AO21" s="572"/>
      <c r="AP21" s="572"/>
      <c r="AQ21" s="572"/>
      <c r="AR21" s="572"/>
      <c r="AS21" s="572"/>
      <c r="AT21" s="572"/>
      <c r="AU21" s="572"/>
      <c r="AV21" s="572"/>
      <c r="AW21" s="572"/>
      <c r="AX21" s="572"/>
      <c r="AY21" s="572"/>
      <c r="AZ21" s="572"/>
      <c r="BA21" s="572"/>
      <c r="BB21" s="572"/>
      <c r="BC21" s="572"/>
      <c r="BD21" s="572"/>
      <c r="BE21" s="572"/>
      <c r="BF21" s="572"/>
      <c r="BG21" s="572"/>
      <c r="BH21" s="572"/>
      <c r="BI21" s="572"/>
      <c r="BJ21" s="572"/>
      <c r="BK21" s="572"/>
      <c r="BL21" s="572"/>
      <c r="BM21" s="572"/>
      <c r="BN21" s="572"/>
      <c r="BO21" s="572"/>
      <c r="BP21" s="572"/>
      <c r="BQ21" s="572"/>
      <c r="BR21" s="572"/>
      <c r="BS21" s="572"/>
      <c r="BT21" s="572"/>
      <c r="BU21" s="572"/>
      <c r="BV21" s="572"/>
      <c r="BW21" s="572"/>
      <c r="BX21" s="572"/>
      <c r="BY21" s="572"/>
      <c r="BZ21" s="572"/>
      <c r="CA21" s="572"/>
      <c r="CB21" s="572"/>
      <c r="CC21" s="572"/>
      <c r="CD21" s="572"/>
      <c r="CE21" s="572"/>
    </row>
    <row r="23" spans="1:123" ht="13" hidden="1" customHeight="1" x14ac:dyDescent="0.25">
      <c r="A23" s="25" t="s">
        <v>20</v>
      </c>
      <c r="B23" s="26">
        <v>68.195048505804024</v>
      </c>
      <c r="C23" s="26"/>
      <c r="D23" s="26"/>
      <c r="E23" s="26"/>
      <c r="F23" s="26">
        <v>68.195048505804024</v>
      </c>
      <c r="G23" s="26"/>
      <c r="L23" s="26"/>
      <c r="M23" s="26"/>
      <c r="N23" s="26"/>
      <c r="O23" s="26"/>
      <c r="P23" s="26">
        <v>68.195048505804024</v>
      </c>
      <c r="Q23" s="26"/>
    </row>
    <row r="24" spans="1:123" ht="10.5" hidden="1" x14ac:dyDescent="0.25">
      <c r="A24" s="5" t="s">
        <v>21</v>
      </c>
      <c r="B24" s="5">
        <v>70.8</v>
      </c>
      <c r="F24" s="5">
        <v>70.8</v>
      </c>
      <c r="P24" s="5">
        <v>70.8</v>
      </c>
    </row>
    <row r="25" spans="1:123" ht="10.5" hidden="1" x14ac:dyDescent="0.25">
      <c r="A25" s="27" t="s">
        <v>22</v>
      </c>
      <c r="B25" s="28">
        <f>B23-B24</f>
        <v>-2.6049514941959728</v>
      </c>
      <c r="C25" s="28"/>
      <c r="D25" s="28"/>
      <c r="E25" s="28"/>
      <c r="F25" s="28">
        <f>F23-F24</f>
        <v>-2.6049514941959728</v>
      </c>
      <c r="G25" s="28"/>
      <c r="L25" s="28"/>
      <c r="M25" s="28"/>
      <c r="N25" s="28"/>
      <c r="O25" s="28"/>
      <c r="P25" s="28">
        <f>P23-P24</f>
        <v>-2.6049514941959728</v>
      </c>
      <c r="Q25" s="28"/>
    </row>
  </sheetData>
  <mergeCells count="67">
    <mergeCell ref="A1:CE1"/>
    <mergeCell ref="A2:CE2"/>
    <mergeCell ref="A3:CE3"/>
    <mergeCell ref="A5:A7"/>
    <mergeCell ref="BG5:BG7"/>
    <mergeCell ref="BT5:BZ5"/>
    <mergeCell ref="CB5:CB6"/>
    <mergeCell ref="CD5:CD6"/>
    <mergeCell ref="B6:B7"/>
    <mergeCell ref="X6:X7"/>
    <mergeCell ref="D6:D7"/>
    <mergeCell ref="F6:F7"/>
    <mergeCell ref="H6:H7"/>
    <mergeCell ref="J6:J7"/>
    <mergeCell ref="L6:L7"/>
    <mergeCell ref="BV6:BW6"/>
    <mergeCell ref="BX6:BX7"/>
    <mergeCell ref="BY6:BY7"/>
    <mergeCell ref="BZ6:BZ7"/>
    <mergeCell ref="A15:CE15"/>
    <mergeCell ref="Z6:Z7"/>
    <mergeCell ref="AB6:AB7"/>
    <mergeCell ref="AD6:AD7"/>
    <mergeCell ref="AF6:AF7"/>
    <mergeCell ref="AH6:AH7"/>
    <mergeCell ref="BT6:BT7"/>
    <mergeCell ref="N6:N7"/>
    <mergeCell ref="P6:P7"/>
    <mergeCell ref="R6:R7"/>
    <mergeCell ref="T6:T7"/>
    <mergeCell ref="V6:V7"/>
    <mergeCell ref="BU6:BU7"/>
    <mergeCell ref="A21:CE21"/>
    <mergeCell ref="A20:CE20"/>
    <mergeCell ref="A16:CE16"/>
    <mergeCell ref="A17:CE17"/>
    <mergeCell ref="A18:CE18"/>
    <mergeCell ref="A19:CE19"/>
    <mergeCell ref="AI5:AI7"/>
    <mergeCell ref="AJ5:AP5"/>
    <mergeCell ref="AR5:AR6"/>
    <mergeCell ref="AT5:AT6"/>
    <mergeCell ref="AJ6:AJ7"/>
    <mergeCell ref="AK6:AK7"/>
    <mergeCell ref="AL6:AM6"/>
    <mergeCell ref="AN6:AN7"/>
    <mergeCell ref="AO6:AO7"/>
    <mergeCell ref="AP6:AP7"/>
    <mergeCell ref="AU5:AU7"/>
    <mergeCell ref="AV5:BB5"/>
    <mergeCell ref="BD5:BD6"/>
    <mergeCell ref="BF5:BF6"/>
    <mergeCell ref="AV6:AV7"/>
    <mergeCell ref="AW6:AW7"/>
    <mergeCell ref="AX6:AY6"/>
    <mergeCell ref="AZ6:AZ7"/>
    <mergeCell ref="BA6:BA7"/>
    <mergeCell ref="BB6:BB7"/>
    <mergeCell ref="BH5:BN5"/>
    <mergeCell ref="BP5:BP6"/>
    <mergeCell ref="BR5:BR6"/>
    <mergeCell ref="BH6:BH7"/>
    <mergeCell ref="BI6:BI7"/>
    <mergeCell ref="BJ6:BK6"/>
    <mergeCell ref="BL6:BL7"/>
    <mergeCell ref="BM6:BM7"/>
    <mergeCell ref="BN6:BN7"/>
  </mergeCells>
  <printOptions horizontalCentered="1"/>
  <pageMargins left="0.15748031496062992" right="0.15748031496062992" top="0.19685039370078741" bottom="0.19685039370078741" header="0" footer="0"/>
  <pageSetup scale="5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A72"/>
  <sheetViews>
    <sheetView showGridLines="0" zoomScaleNormal="100" zoomScaleSheetLayoutView="100" workbookViewId="0">
      <selection activeCell="A2" sqref="A2:AZ2"/>
    </sheetView>
  </sheetViews>
  <sheetFormatPr baseColWidth="10" defaultColWidth="0" defaultRowHeight="10.5" zeroHeight="1" x14ac:dyDescent="0.25"/>
  <cols>
    <col min="1" max="1" width="22.54296875" style="5" customWidth="1"/>
    <col min="2" max="2" width="7" style="5" hidden="1" customWidth="1"/>
    <col min="3" max="3" width="1.7265625" style="5" hidden="1" customWidth="1"/>
    <col min="4" max="4" width="8.1796875" style="5" customWidth="1"/>
    <col min="5" max="5" width="8.7265625" style="5" hidden="1" customWidth="1"/>
    <col min="6" max="6" width="5.81640625" style="5" hidden="1" customWidth="1"/>
    <col min="7" max="7" width="6.7265625" style="5" hidden="1" customWidth="1"/>
    <col min="8" max="8" width="9.26953125" style="5" hidden="1" customWidth="1"/>
    <col min="9" max="9" width="1.7265625" style="5" hidden="1" customWidth="1"/>
    <col min="10" max="10" width="8.26953125" style="5" hidden="1" customWidth="1"/>
    <col min="11" max="11" width="1.7265625" style="5" hidden="1" customWidth="1"/>
    <col min="12" max="12" width="7.81640625" style="5" hidden="1" customWidth="1"/>
    <col min="13" max="13" width="1.7265625" style="5" hidden="1" customWidth="1"/>
    <col min="14" max="15" width="11.453125" style="5" hidden="1" customWidth="1"/>
    <col min="16" max="16" width="1.7265625" style="5" customWidth="1"/>
    <col min="17" max="17" width="8.1796875" style="5" customWidth="1"/>
    <col min="18" max="18" width="8.7265625" style="5" hidden="1" customWidth="1"/>
    <col min="19" max="19" width="5.81640625" style="5" hidden="1" customWidth="1"/>
    <col min="20" max="20" width="6.7265625" style="5" hidden="1" customWidth="1"/>
    <col min="21" max="21" width="9.26953125" style="5" hidden="1" customWidth="1"/>
    <col min="22" max="22" width="1.7265625" style="5" hidden="1" customWidth="1"/>
    <col min="23" max="23" width="8.26953125" style="5" hidden="1" customWidth="1"/>
    <col min="24" max="24" width="1.7265625" style="5" hidden="1" customWidth="1"/>
    <col min="25" max="25" width="7.81640625" style="5" hidden="1" customWidth="1"/>
    <col min="26" max="26" width="1.7265625" style="5" hidden="1" customWidth="1"/>
    <col min="27" max="28" width="11.453125" style="5" hidden="1" customWidth="1"/>
    <col min="29" max="29" width="1.7265625" style="5" customWidth="1"/>
    <col min="30" max="30" width="8.1796875" style="5" customWidth="1"/>
    <col min="31" max="31" width="8.26953125" style="5" hidden="1" customWidth="1"/>
    <col min="32" max="34" width="7.1796875" style="5" hidden="1" customWidth="1"/>
    <col min="35" max="35" width="2.1796875" style="5" hidden="1" customWidth="1"/>
    <col min="36" max="36" width="8.54296875" style="5" hidden="1" customWidth="1"/>
    <col min="37" max="37" width="2.26953125" style="5" hidden="1" customWidth="1"/>
    <col min="38" max="38" width="8.7265625" style="5" hidden="1" customWidth="1"/>
    <col min="39" max="39" width="2.1796875" style="5" customWidth="1"/>
    <col min="40" max="40" width="8.1796875" style="5" customWidth="1"/>
    <col min="41" max="41" width="8.7265625" style="5" hidden="1" customWidth="1"/>
    <col min="42" max="42" width="4.7265625" style="5" bestFit="1" customWidth="1"/>
    <col min="43" max="43" width="5.54296875" style="5" bestFit="1" customWidth="1"/>
    <col min="44" max="44" width="9.26953125" style="5" customWidth="1"/>
    <col min="45" max="45" width="1.7265625" style="5" customWidth="1"/>
    <col min="46" max="46" width="8.26953125" style="5" bestFit="1" customWidth="1"/>
    <col min="47" max="47" width="1.7265625" style="5" customWidth="1"/>
    <col min="48" max="48" width="7.81640625" style="5" customWidth="1"/>
    <col min="49" max="49" width="1.7265625" style="5" customWidth="1"/>
    <col min="50" max="51" width="11.453125" style="5" customWidth="1"/>
    <col min="52" max="52" width="1.7265625" style="5" customWidth="1"/>
    <col min="53" max="53" width="4.1796875" style="5" customWidth="1"/>
    <col min="54" max="16384" width="4.1796875" style="5" hidden="1"/>
  </cols>
  <sheetData>
    <row r="1" spans="1:52" s="1" customFormat="1" ht="15.75" customHeight="1" x14ac:dyDescent="0.25">
      <c r="A1" s="553" t="s">
        <v>128</v>
      </c>
      <c r="B1" s="553"/>
      <c r="C1" s="553"/>
      <c r="D1" s="553"/>
      <c r="E1" s="553"/>
      <c r="F1" s="553"/>
      <c r="G1" s="553"/>
      <c r="H1" s="553"/>
      <c r="I1" s="553"/>
      <c r="J1" s="553"/>
      <c r="K1" s="553"/>
      <c r="L1" s="553"/>
      <c r="M1" s="553"/>
      <c r="N1" s="553"/>
      <c r="O1" s="553"/>
      <c r="P1" s="553"/>
      <c r="Q1" s="553"/>
      <c r="R1" s="553"/>
      <c r="S1" s="553"/>
      <c r="T1" s="553"/>
      <c r="U1" s="553"/>
      <c r="V1" s="553"/>
      <c r="W1" s="553"/>
      <c r="X1" s="553"/>
      <c r="Y1" s="553"/>
      <c r="Z1" s="553"/>
      <c r="AA1" s="553"/>
      <c r="AB1" s="553"/>
      <c r="AC1" s="553"/>
      <c r="AD1" s="553"/>
      <c r="AE1" s="553"/>
      <c r="AF1" s="553"/>
      <c r="AG1" s="553"/>
      <c r="AH1" s="553"/>
      <c r="AI1" s="553"/>
      <c r="AJ1" s="553"/>
      <c r="AK1" s="553"/>
      <c r="AL1" s="553"/>
      <c r="AM1" s="553"/>
      <c r="AN1" s="553"/>
      <c r="AO1" s="553"/>
      <c r="AP1" s="553"/>
      <c r="AQ1" s="553"/>
      <c r="AR1" s="553"/>
      <c r="AS1" s="553"/>
      <c r="AT1" s="553"/>
      <c r="AU1" s="553"/>
      <c r="AV1" s="553"/>
      <c r="AW1" s="553"/>
      <c r="AX1" s="553"/>
      <c r="AY1" s="553"/>
      <c r="AZ1" s="553"/>
    </row>
    <row r="2" spans="1:52" s="1" customFormat="1" ht="11.5" x14ac:dyDescent="0.25">
      <c r="A2" s="554" t="s">
        <v>606</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c r="AX2" s="554"/>
      <c r="AY2" s="554"/>
      <c r="AZ2" s="554"/>
    </row>
    <row r="3" spans="1:52" s="29" customFormat="1" ht="15.75" customHeight="1" x14ac:dyDescent="0.25">
      <c r="A3" s="555" t="s">
        <v>0</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5"/>
      <c r="AM3" s="555"/>
      <c r="AN3" s="555"/>
      <c r="AO3" s="555"/>
      <c r="AP3" s="555"/>
      <c r="AQ3" s="555"/>
      <c r="AR3" s="555"/>
      <c r="AS3" s="555"/>
      <c r="AT3" s="555"/>
      <c r="AU3" s="555"/>
      <c r="AV3" s="555"/>
      <c r="AW3" s="555"/>
      <c r="AX3" s="555"/>
      <c r="AY3" s="555"/>
      <c r="AZ3" s="555"/>
    </row>
    <row r="4" spans="1:52" ht="5.15" customHeight="1" x14ac:dyDescent="0.2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row>
    <row r="5" spans="1:52" ht="27.75" customHeight="1" x14ac:dyDescent="0.25">
      <c r="A5" s="546" t="s">
        <v>23</v>
      </c>
      <c r="B5" s="549" t="s">
        <v>131</v>
      </c>
      <c r="C5" s="550"/>
      <c r="D5" s="550"/>
      <c r="E5" s="550"/>
      <c r="F5" s="550"/>
      <c r="G5" s="550"/>
      <c r="H5" s="550"/>
      <c r="I5" s="550"/>
      <c r="J5" s="550"/>
      <c r="K5" s="550"/>
      <c r="L5" s="550"/>
      <c r="M5" s="550"/>
      <c r="N5" s="550"/>
      <c r="O5" s="550"/>
      <c r="P5" s="550"/>
      <c r="Q5" s="550"/>
      <c r="R5" s="550"/>
      <c r="S5" s="550"/>
      <c r="T5" s="550"/>
      <c r="U5" s="550"/>
      <c r="V5" s="550"/>
      <c r="W5" s="550"/>
      <c r="X5" s="550"/>
      <c r="Y5" s="550"/>
      <c r="Z5" s="550"/>
      <c r="AA5" s="550"/>
      <c r="AB5" s="550"/>
      <c r="AC5" s="550"/>
      <c r="AD5" s="550"/>
      <c r="AE5" s="550"/>
      <c r="AF5" s="550"/>
      <c r="AG5" s="550"/>
      <c r="AH5" s="550"/>
      <c r="AI5" s="550"/>
      <c r="AJ5" s="550"/>
      <c r="AK5" s="550"/>
      <c r="AL5" s="550"/>
      <c r="AM5" s="550"/>
      <c r="AN5" s="550"/>
      <c r="AO5" s="550"/>
      <c r="AP5" s="550"/>
      <c r="AQ5" s="550"/>
      <c r="AR5" s="550"/>
      <c r="AS5" s="550"/>
      <c r="AT5" s="550"/>
      <c r="AU5" s="550"/>
      <c r="AV5" s="550"/>
      <c r="AW5" s="30"/>
      <c r="AX5" s="556" t="s">
        <v>332</v>
      </c>
      <c r="AY5" s="556" t="s">
        <v>333</v>
      </c>
      <c r="AZ5" s="31"/>
    </row>
    <row r="6" spans="1:52" ht="33" customHeight="1" x14ac:dyDescent="0.25">
      <c r="A6" s="547"/>
      <c r="B6" s="7">
        <v>2021</v>
      </c>
      <c r="C6" s="542"/>
      <c r="D6" s="541">
        <v>2022</v>
      </c>
      <c r="E6" s="541"/>
      <c r="F6" s="541"/>
      <c r="G6" s="541"/>
      <c r="H6" s="541"/>
      <c r="I6" s="8"/>
      <c r="J6" s="538" t="s">
        <v>355</v>
      </c>
      <c r="K6" s="9"/>
      <c r="L6" s="538" t="s">
        <v>5</v>
      </c>
      <c r="M6" s="10"/>
      <c r="N6" s="556" t="s">
        <v>71</v>
      </c>
      <c r="O6" s="556" t="s">
        <v>76</v>
      </c>
      <c r="P6" s="542"/>
      <c r="Q6" s="541">
        <v>2023</v>
      </c>
      <c r="R6" s="541"/>
      <c r="S6" s="541"/>
      <c r="T6" s="541"/>
      <c r="U6" s="541"/>
      <c r="V6" s="8"/>
      <c r="W6" s="538" t="s">
        <v>355</v>
      </c>
      <c r="X6" s="9"/>
      <c r="Y6" s="538" t="s">
        <v>5</v>
      </c>
      <c r="Z6" s="10"/>
      <c r="AA6" s="556" t="s">
        <v>71</v>
      </c>
      <c r="AB6" s="556" t="s">
        <v>76</v>
      </c>
      <c r="AC6" s="542"/>
      <c r="AD6" s="541">
        <v>2024</v>
      </c>
      <c r="AE6" s="541"/>
      <c r="AF6" s="541"/>
      <c r="AG6" s="541"/>
      <c r="AH6" s="541"/>
      <c r="AI6" s="8"/>
      <c r="AJ6" s="538" t="s">
        <v>355</v>
      </c>
      <c r="AK6" s="9"/>
      <c r="AL6" s="538" t="s">
        <v>5</v>
      </c>
      <c r="AM6" s="31"/>
      <c r="AN6" s="541">
        <v>2025</v>
      </c>
      <c r="AO6" s="541"/>
      <c r="AP6" s="541"/>
      <c r="AQ6" s="541"/>
      <c r="AR6" s="541"/>
      <c r="AS6" s="8"/>
      <c r="AT6" s="538" t="s">
        <v>355</v>
      </c>
      <c r="AU6" s="9"/>
      <c r="AV6" s="538" t="s">
        <v>5</v>
      </c>
      <c r="AW6" s="10"/>
      <c r="AX6" s="557"/>
      <c r="AY6" s="557"/>
      <c r="AZ6" s="10"/>
    </row>
    <row r="7" spans="1:52" ht="29.25" customHeight="1" x14ac:dyDescent="0.25">
      <c r="A7" s="547"/>
      <c r="B7" s="538" t="s">
        <v>6</v>
      </c>
      <c r="C7" s="543"/>
      <c r="D7" s="538" t="s">
        <v>6</v>
      </c>
      <c r="E7" s="538" t="s">
        <v>356</v>
      </c>
      <c r="F7" s="539" t="s">
        <v>7</v>
      </c>
      <c r="G7" s="539"/>
      <c r="H7" s="540" t="s">
        <v>8</v>
      </c>
      <c r="I7" s="11"/>
      <c r="J7" s="539"/>
      <c r="K7" s="12"/>
      <c r="L7" s="539"/>
      <c r="M7" s="10"/>
      <c r="N7" s="557"/>
      <c r="O7" s="557"/>
      <c r="P7" s="543"/>
      <c r="Q7" s="538" t="s">
        <v>6</v>
      </c>
      <c r="R7" s="538" t="s">
        <v>356</v>
      </c>
      <c r="S7" s="539" t="s">
        <v>7</v>
      </c>
      <c r="T7" s="539"/>
      <c r="U7" s="540" t="s">
        <v>8</v>
      </c>
      <c r="V7" s="11"/>
      <c r="W7" s="539"/>
      <c r="X7" s="12"/>
      <c r="Y7" s="539"/>
      <c r="Z7" s="10"/>
      <c r="AA7" s="557"/>
      <c r="AB7" s="557"/>
      <c r="AC7" s="543"/>
      <c r="AD7" s="538" t="s">
        <v>6</v>
      </c>
      <c r="AE7" s="538" t="s">
        <v>356</v>
      </c>
      <c r="AF7" s="539" t="s">
        <v>7</v>
      </c>
      <c r="AG7" s="539"/>
      <c r="AH7" s="540" t="s">
        <v>8</v>
      </c>
      <c r="AI7" s="11"/>
      <c r="AJ7" s="539"/>
      <c r="AK7" s="12"/>
      <c r="AL7" s="539"/>
      <c r="AM7" s="10"/>
      <c r="AN7" s="538" t="s">
        <v>6</v>
      </c>
      <c r="AO7" s="538" t="s">
        <v>356</v>
      </c>
      <c r="AP7" s="539" t="s">
        <v>7</v>
      </c>
      <c r="AQ7" s="539"/>
      <c r="AR7" s="540" t="s">
        <v>8</v>
      </c>
      <c r="AS7" s="11"/>
      <c r="AT7" s="539"/>
      <c r="AU7" s="12"/>
      <c r="AV7" s="539"/>
      <c r="AW7" s="10"/>
      <c r="AX7" s="557"/>
      <c r="AY7" s="557"/>
      <c r="AZ7" s="10"/>
    </row>
    <row r="8" spans="1:52" ht="26.25" customHeight="1" x14ac:dyDescent="0.25">
      <c r="A8" s="548"/>
      <c r="B8" s="539"/>
      <c r="C8" s="544"/>
      <c r="D8" s="539"/>
      <c r="E8" s="539"/>
      <c r="F8" s="14" t="s">
        <v>9</v>
      </c>
      <c r="G8" s="14" t="s">
        <v>10</v>
      </c>
      <c r="H8" s="539"/>
      <c r="I8" s="15"/>
      <c r="J8" s="14" t="s">
        <v>11</v>
      </c>
      <c r="K8" s="14"/>
      <c r="L8" s="14" t="s">
        <v>11</v>
      </c>
      <c r="M8" s="13"/>
      <c r="N8" s="552"/>
      <c r="O8" s="552"/>
      <c r="P8" s="544"/>
      <c r="Q8" s="539"/>
      <c r="R8" s="539"/>
      <c r="S8" s="14" t="s">
        <v>9</v>
      </c>
      <c r="T8" s="14" t="s">
        <v>10</v>
      </c>
      <c r="U8" s="539"/>
      <c r="V8" s="15"/>
      <c r="W8" s="14" t="s">
        <v>467</v>
      </c>
      <c r="X8" s="14"/>
      <c r="Y8" s="14" t="s">
        <v>467</v>
      </c>
      <c r="Z8" s="13"/>
      <c r="AA8" s="552"/>
      <c r="AB8" s="552"/>
      <c r="AC8" s="544"/>
      <c r="AD8" s="539"/>
      <c r="AE8" s="539"/>
      <c r="AF8" s="14" t="s">
        <v>9</v>
      </c>
      <c r="AG8" s="14" t="s">
        <v>10</v>
      </c>
      <c r="AH8" s="539"/>
      <c r="AI8" s="15"/>
      <c r="AJ8" s="14" t="s">
        <v>504</v>
      </c>
      <c r="AK8" s="14"/>
      <c r="AL8" s="14" t="s">
        <v>504</v>
      </c>
      <c r="AM8" s="13"/>
      <c r="AN8" s="539"/>
      <c r="AO8" s="539"/>
      <c r="AP8" s="14" t="s">
        <v>9</v>
      </c>
      <c r="AQ8" s="14" t="s">
        <v>10</v>
      </c>
      <c r="AR8" s="539"/>
      <c r="AS8" s="15"/>
      <c r="AT8" s="14" t="s">
        <v>578</v>
      </c>
      <c r="AU8" s="14"/>
      <c r="AV8" s="14" t="s">
        <v>578</v>
      </c>
      <c r="AW8" s="13"/>
      <c r="AX8" s="552"/>
      <c r="AY8" s="552"/>
      <c r="AZ8" s="13"/>
    </row>
    <row r="9" spans="1:52" ht="8.25" customHeight="1" x14ac:dyDescent="0.25">
      <c r="A9" s="16"/>
      <c r="B9" s="32"/>
      <c r="C9" s="32"/>
      <c r="D9" s="32"/>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row>
    <row r="10" spans="1:52" s="388" customFormat="1" ht="13.5" customHeight="1" x14ac:dyDescent="0.35">
      <c r="A10" s="384" t="s">
        <v>14</v>
      </c>
      <c r="B10" s="284">
        <v>63.956406201092754</v>
      </c>
      <c r="C10" s="283"/>
      <c r="D10" s="397">
        <v>65.869994182340591</v>
      </c>
      <c r="E10" s="397">
        <v>1.5387646892990734</v>
      </c>
      <c r="F10" s="397">
        <v>62.850397708960969</v>
      </c>
      <c r="G10" s="397">
        <v>68.889590655720198</v>
      </c>
      <c r="H10" s="397">
        <v>2.336063192960792</v>
      </c>
      <c r="I10" s="398"/>
      <c r="J10" s="397">
        <v>1.9</v>
      </c>
      <c r="K10" s="398"/>
      <c r="L10" s="398"/>
      <c r="M10" s="397"/>
      <c r="N10" s="399">
        <v>614.93115800000044</v>
      </c>
      <c r="O10" s="307">
        <v>1558</v>
      </c>
      <c r="P10" s="397"/>
      <c r="Q10" s="397">
        <v>69.32689397793358</v>
      </c>
      <c r="R10" s="397">
        <v>1.451165952848511</v>
      </c>
      <c r="S10" s="397">
        <v>66.479893222532965</v>
      </c>
      <c r="T10" s="397">
        <v>72.173894733334194</v>
      </c>
      <c r="U10" s="397">
        <v>2.0932222252888035</v>
      </c>
      <c r="V10" s="398"/>
      <c r="W10" s="397">
        <v>3.4568997955929888</v>
      </c>
      <c r="X10" s="398" t="s">
        <v>463</v>
      </c>
      <c r="Y10" s="398" t="s">
        <v>466</v>
      </c>
      <c r="Z10" s="397"/>
      <c r="AA10" s="399">
        <v>675.57196800000088</v>
      </c>
      <c r="AB10" s="307">
        <v>1676</v>
      </c>
      <c r="AC10" s="397"/>
      <c r="AD10" s="397">
        <v>67.37654268480297</v>
      </c>
      <c r="AE10" s="397">
        <v>1.5977232623838611</v>
      </c>
      <c r="AF10" s="397">
        <v>64.241117804735879</v>
      </c>
      <c r="AG10" s="397">
        <v>70.511967564870048</v>
      </c>
      <c r="AH10" s="397">
        <v>2.3713345902271024</v>
      </c>
      <c r="AI10" s="398"/>
      <c r="AJ10" s="397">
        <v>-1.9</v>
      </c>
      <c r="AK10" s="398"/>
      <c r="AL10" s="398"/>
      <c r="AM10" s="397"/>
      <c r="AN10" s="397">
        <v>71.077121958523165</v>
      </c>
      <c r="AO10" s="397">
        <v>1.5960201757470558</v>
      </c>
      <c r="AP10" s="397">
        <v>67.944433612473063</v>
      </c>
      <c r="AQ10" s="397">
        <v>74.209810304573281</v>
      </c>
      <c r="AR10" s="397">
        <v>2.245476648137791</v>
      </c>
      <c r="AS10" s="398"/>
      <c r="AT10" s="397">
        <v>3.7</v>
      </c>
      <c r="AU10" s="398"/>
      <c r="AV10" s="398" t="s">
        <v>466</v>
      </c>
      <c r="AW10" s="397"/>
      <c r="AX10" s="399">
        <v>479.52148399999999</v>
      </c>
      <c r="AY10" s="307">
        <v>1284</v>
      </c>
      <c r="AZ10" s="349"/>
    </row>
    <row r="11" spans="1:52" ht="8.25" customHeight="1" x14ac:dyDescent="0.25">
      <c r="A11" s="16"/>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row>
    <row r="12" spans="1:52" s="69" customFormat="1" ht="13.5" customHeight="1" x14ac:dyDescent="0.25">
      <c r="A12" s="35" t="s">
        <v>1</v>
      </c>
      <c r="B12" s="59"/>
      <c r="C12" s="59"/>
      <c r="D12" s="400"/>
      <c r="E12" s="400"/>
      <c r="F12" s="400"/>
      <c r="G12" s="400"/>
      <c r="H12" s="400"/>
      <c r="I12" s="400"/>
      <c r="J12" s="400"/>
      <c r="K12" s="400"/>
      <c r="L12" s="400"/>
      <c r="M12" s="400"/>
      <c r="N12" s="400"/>
      <c r="O12" s="400"/>
      <c r="P12" s="400"/>
      <c r="Q12" s="400"/>
      <c r="R12" s="400"/>
      <c r="S12" s="400"/>
      <c r="T12" s="400"/>
      <c r="U12" s="400"/>
      <c r="V12" s="400"/>
      <c r="W12" s="400"/>
      <c r="X12" s="400"/>
      <c r="Y12" s="400"/>
      <c r="Z12" s="400"/>
      <c r="AA12" s="400"/>
      <c r="AB12" s="400"/>
      <c r="AC12" s="400"/>
      <c r="AD12" s="400"/>
      <c r="AE12" s="400"/>
      <c r="AF12" s="400"/>
      <c r="AG12" s="400"/>
      <c r="AH12" s="400"/>
      <c r="AI12" s="400"/>
      <c r="AJ12" s="400"/>
      <c r="AK12" s="400"/>
      <c r="AL12" s="400"/>
      <c r="AM12" s="400"/>
      <c r="AN12" s="400"/>
      <c r="AO12" s="400"/>
      <c r="AP12" s="400"/>
      <c r="AQ12" s="400"/>
      <c r="AR12" s="400"/>
      <c r="AS12" s="400"/>
      <c r="AT12" s="400"/>
      <c r="AU12" s="400"/>
      <c r="AV12" s="400"/>
      <c r="AW12" s="400"/>
      <c r="AX12" s="400"/>
      <c r="AY12" s="400"/>
      <c r="AZ12" s="59"/>
    </row>
    <row r="13" spans="1:52" s="69" customFormat="1" ht="13.5" customHeight="1" x14ac:dyDescent="0.25">
      <c r="A13" s="36" t="s">
        <v>43</v>
      </c>
      <c r="B13" s="34">
        <v>58.014796803763424</v>
      </c>
      <c r="C13" s="58"/>
      <c r="D13" s="401">
        <v>61.391423149116179</v>
      </c>
      <c r="E13" s="401">
        <v>1.9765690587469218</v>
      </c>
      <c r="F13" s="401">
        <v>57.512700820296573</v>
      </c>
      <c r="G13" s="401">
        <v>65.270145477935785</v>
      </c>
      <c r="H13" s="401">
        <v>3.2196175904669144</v>
      </c>
      <c r="I13" s="401"/>
      <c r="J13" s="401">
        <v>3.4</v>
      </c>
      <c r="K13" s="401"/>
      <c r="L13" s="401"/>
      <c r="M13" s="401"/>
      <c r="N13" s="402">
        <v>434.46461300000004</v>
      </c>
      <c r="O13" s="279">
        <v>1020</v>
      </c>
      <c r="P13" s="401"/>
      <c r="Q13" s="401">
        <v>65.469863127015486</v>
      </c>
      <c r="R13" s="401">
        <v>1.8671345769628405</v>
      </c>
      <c r="S13" s="401">
        <v>61.806785488918003</v>
      </c>
      <c r="T13" s="401">
        <v>69.132940765112977</v>
      </c>
      <c r="U13" s="401">
        <v>2.8518993133382402</v>
      </c>
      <c r="V13" s="401"/>
      <c r="W13" s="401">
        <v>4.0999999999999996</v>
      </c>
      <c r="X13" s="401" t="s">
        <v>463</v>
      </c>
      <c r="Y13" s="401" t="s">
        <v>463</v>
      </c>
      <c r="Z13" s="401"/>
      <c r="AA13" s="402">
        <v>473.21573499999988</v>
      </c>
      <c r="AB13" s="279">
        <v>1124</v>
      </c>
      <c r="AC13" s="401"/>
      <c r="AD13" s="401">
        <v>61.806710546964105</v>
      </c>
      <c r="AE13" s="401">
        <v>2.0299441656245976</v>
      </c>
      <c r="AF13" s="401">
        <v>57.823081096298182</v>
      </c>
      <c r="AG13" s="401">
        <v>65.790339997630028</v>
      </c>
      <c r="AH13" s="401">
        <v>3.2843426670994491</v>
      </c>
      <c r="AI13" s="401"/>
      <c r="AJ13" s="401">
        <v>-3.7</v>
      </c>
      <c r="AK13" s="401"/>
      <c r="AL13" s="401"/>
      <c r="AM13" s="401"/>
      <c r="AN13" s="401">
        <v>67.900136262630355</v>
      </c>
      <c r="AO13" s="401">
        <v>1.9905642677303461</v>
      </c>
      <c r="AP13" s="401">
        <v>63.993031842309492</v>
      </c>
      <c r="AQ13" s="401">
        <v>71.807240682951218</v>
      </c>
      <c r="AR13" s="401">
        <v>2.9316057040461008</v>
      </c>
      <c r="AS13" s="401"/>
      <c r="AT13" s="401">
        <v>6.1</v>
      </c>
      <c r="AU13" s="401"/>
      <c r="AV13" s="401" t="s">
        <v>464</v>
      </c>
      <c r="AW13" s="401"/>
      <c r="AX13" s="402">
        <v>351.38760999999982</v>
      </c>
      <c r="AY13" s="279">
        <v>917</v>
      </c>
      <c r="AZ13" s="58"/>
    </row>
    <row r="14" spans="1:52" s="69" customFormat="1" ht="13.5" customHeight="1" x14ac:dyDescent="0.25">
      <c r="A14" s="36" t="s">
        <v>44</v>
      </c>
      <c r="B14" s="34">
        <v>80.665401994155374</v>
      </c>
      <c r="C14" s="58"/>
      <c r="D14" s="401">
        <v>76.651940668559931</v>
      </c>
      <c r="E14" s="401">
        <v>2.108614567321129</v>
      </c>
      <c r="F14" s="401">
        <v>72.514098699948022</v>
      </c>
      <c r="G14" s="401">
        <v>80.789782637171854</v>
      </c>
      <c r="H14" s="401">
        <v>2.7508952140412175</v>
      </c>
      <c r="I14" s="401"/>
      <c r="J14" s="401">
        <v>-4</v>
      </c>
      <c r="K14" s="401"/>
      <c r="L14" s="401"/>
      <c r="M14" s="401"/>
      <c r="N14" s="402">
        <v>180.46654499999968</v>
      </c>
      <c r="O14" s="402">
        <v>538</v>
      </c>
      <c r="P14" s="401"/>
      <c r="Q14" s="401">
        <v>78.346668965714585</v>
      </c>
      <c r="R14" s="401">
        <v>2.0862002112814015</v>
      </c>
      <c r="S14" s="401">
        <v>74.253812758761455</v>
      </c>
      <c r="T14" s="401">
        <v>82.4395251726677</v>
      </c>
      <c r="U14" s="401">
        <v>2.662780994804447</v>
      </c>
      <c r="V14" s="401"/>
      <c r="W14" s="401">
        <v>1.6</v>
      </c>
      <c r="X14" s="401" t="s">
        <v>463</v>
      </c>
      <c r="Y14" s="401" t="s">
        <v>463</v>
      </c>
      <c r="Z14" s="401"/>
      <c r="AA14" s="402">
        <v>202.35623299999992</v>
      </c>
      <c r="AB14" s="402">
        <v>552</v>
      </c>
      <c r="AC14" s="401"/>
      <c r="AD14" s="401">
        <v>82.388666890235854</v>
      </c>
      <c r="AE14" s="401">
        <v>2.1627128998515177</v>
      </c>
      <c r="AF14" s="401">
        <v>78.144487692069234</v>
      </c>
      <c r="AG14" s="401">
        <v>86.632846088402474</v>
      </c>
      <c r="AH14" s="401">
        <v>2.625012615791976</v>
      </c>
      <c r="AI14" s="401"/>
      <c r="AJ14" s="401">
        <v>4.0999999999999996</v>
      </c>
      <c r="AK14" s="401"/>
      <c r="AL14" s="401"/>
      <c r="AM14" s="401"/>
      <c r="AN14" s="401">
        <v>79.789520763260455</v>
      </c>
      <c r="AO14" s="401">
        <v>2.3904266441577082</v>
      </c>
      <c r="AP14" s="401">
        <v>75.097561473500633</v>
      </c>
      <c r="AQ14" s="401">
        <v>84.481480053020292</v>
      </c>
      <c r="AR14" s="401">
        <v>2.9959155303742513</v>
      </c>
      <c r="AS14" s="401"/>
      <c r="AT14" s="401">
        <v>-2.6</v>
      </c>
      <c r="AU14" s="401"/>
      <c r="AV14" s="401" t="s">
        <v>463</v>
      </c>
      <c r="AW14" s="401"/>
      <c r="AX14" s="402">
        <v>128.13387399999996</v>
      </c>
      <c r="AY14" s="402">
        <v>367</v>
      </c>
      <c r="AZ14" s="58"/>
    </row>
    <row r="15" spans="1:52" s="69" customFormat="1" ht="8.25" customHeight="1" x14ac:dyDescent="0.25">
      <c r="A15" s="36"/>
      <c r="B15" s="34"/>
      <c r="C15" s="58"/>
      <c r="D15" s="401"/>
      <c r="E15" s="401"/>
      <c r="F15" s="401"/>
      <c r="G15" s="401"/>
      <c r="H15" s="401"/>
      <c r="I15" s="401"/>
      <c r="J15" s="401"/>
      <c r="K15" s="401"/>
      <c r="L15" s="401"/>
      <c r="M15" s="401"/>
      <c r="N15" s="401"/>
      <c r="O15" s="401"/>
      <c r="P15" s="401"/>
      <c r="Q15" s="401"/>
      <c r="R15" s="401"/>
      <c r="S15" s="401"/>
      <c r="T15" s="401"/>
      <c r="U15" s="401"/>
      <c r="V15" s="401"/>
      <c r="W15" s="401"/>
      <c r="X15" s="401"/>
      <c r="Y15" s="401"/>
      <c r="Z15" s="401"/>
      <c r="AA15" s="401"/>
      <c r="AB15" s="401"/>
      <c r="AC15" s="401"/>
      <c r="AD15" s="401"/>
      <c r="AE15" s="401"/>
      <c r="AF15" s="401"/>
      <c r="AG15" s="401"/>
      <c r="AH15" s="401"/>
      <c r="AI15" s="401"/>
      <c r="AJ15" s="401"/>
      <c r="AK15" s="401"/>
      <c r="AL15" s="401"/>
      <c r="AM15" s="401"/>
      <c r="AN15" s="401"/>
      <c r="AO15" s="401"/>
      <c r="AP15" s="401"/>
      <c r="AQ15" s="401"/>
      <c r="AR15" s="401"/>
      <c r="AS15" s="401"/>
      <c r="AT15" s="401"/>
      <c r="AU15" s="401"/>
      <c r="AV15" s="401"/>
      <c r="AW15" s="401"/>
      <c r="AX15" s="401"/>
      <c r="AY15" s="401"/>
      <c r="AZ15" s="58"/>
    </row>
    <row r="16" spans="1:52" s="69" customFormat="1" ht="13.5" customHeight="1" x14ac:dyDescent="0.25">
      <c r="A16" s="35" t="s">
        <v>45</v>
      </c>
      <c r="B16" s="34"/>
      <c r="C16" s="58"/>
      <c r="D16" s="401"/>
      <c r="E16" s="401"/>
      <c r="F16" s="401"/>
      <c r="G16" s="401"/>
      <c r="H16" s="401"/>
      <c r="I16" s="401"/>
      <c r="J16" s="401"/>
      <c r="K16" s="401"/>
      <c r="L16" s="401"/>
      <c r="M16" s="401"/>
      <c r="N16" s="401"/>
      <c r="O16" s="401"/>
      <c r="P16" s="401"/>
      <c r="Q16" s="401"/>
      <c r="R16" s="401"/>
      <c r="S16" s="401"/>
      <c r="T16" s="401"/>
      <c r="U16" s="401"/>
      <c r="V16" s="401"/>
      <c r="W16" s="401"/>
      <c r="X16" s="401"/>
      <c r="Y16" s="401"/>
      <c r="Z16" s="401"/>
      <c r="AA16" s="401"/>
      <c r="AB16" s="401"/>
      <c r="AC16" s="401"/>
      <c r="AD16" s="401"/>
      <c r="AE16" s="401"/>
      <c r="AF16" s="401"/>
      <c r="AG16" s="401"/>
      <c r="AH16" s="401"/>
      <c r="AI16" s="401"/>
      <c r="AJ16" s="401"/>
      <c r="AK16" s="401"/>
      <c r="AL16" s="401"/>
      <c r="AM16" s="401"/>
      <c r="AN16" s="401"/>
      <c r="AO16" s="401"/>
      <c r="AP16" s="401"/>
      <c r="AQ16" s="401"/>
      <c r="AR16" s="401"/>
      <c r="AS16" s="401"/>
      <c r="AT16" s="401"/>
      <c r="AU16" s="401"/>
      <c r="AV16" s="401"/>
      <c r="AW16" s="401"/>
      <c r="AX16" s="401"/>
      <c r="AY16" s="401"/>
      <c r="AZ16" s="58"/>
    </row>
    <row r="17" spans="1:52" s="69" customFormat="1" ht="13.5" customHeight="1" x14ac:dyDescent="0.25">
      <c r="A17" s="36" t="s">
        <v>46</v>
      </c>
      <c r="B17" s="34">
        <v>55.732248721701751</v>
      </c>
      <c r="C17" s="58"/>
      <c r="D17" s="401">
        <v>58.502705299463067</v>
      </c>
      <c r="E17" s="401">
        <v>2.4926405452728875</v>
      </c>
      <c r="F17" s="401">
        <v>53.611269557369454</v>
      </c>
      <c r="G17" s="401">
        <v>63.394141041556672</v>
      </c>
      <c r="H17" s="401">
        <v>4.2607269741007423</v>
      </c>
      <c r="I17" s="401"/>
      <c r="J17" s="401">
        <v>2.8</v>
      </c>
      <c r="K17" s="401"/>
      <c r="L17" s="401"/>
      <c r="M17" s="401"/>
      <c r="N17" s="402">
        <v>324.42711499999967</v>
      </c>
      <c r="O17" s="402">
        <v>640</v>
      </c>
      <c r="P17" s="401"/>
      <c r="Q17" s="401">
        <v>61.067491148762379</v>
      </c>
      <c r="R17" s="401">
        <v>2.4255478698798365</v>
      </c>
      <c r="S17" s="401">
        <v>56.308878528163554</v>
      </c>
      <c r="T17" s="401">
        <v>65.826103769361197</v>
      </c>
      <c r="U17" s="401">
        <v>3.9719134096587059</v>
      </c>
      <c r="V17" s="401"/>
      <c r="W17" s="401">
        <v>2.5647858492993123</v>
      </c>
      <c r="X17" s="401" t="s">
        <v>463</v>
      </c>
      <c r="Y17" s="401" t="s">
        <v>463</v>
      </c>
      <c r="Z17" s="401"/>
      <c r="AA17" s="402">
        <v>341.75700699999987</v>
      </c>
      <c r="AB17" s="402">
        <v>667</v>
      </c>
      <c r="AC17" s="401"/>
      <c r="AD17" s="401">
        <v>57.339090855777897</v>
      </c>
      <c r="AE17" s="401">
        <v>2.6318807227688694</v>
      </c>
      <c r="AF17" s="401">
        <v>52.174201232010333</v>
      </c>
      <c r="AG17" s="401">
        <v>62.503980479545461</v>
      </c>
      <c r="AH17" s="401">
        <v>4.590028693319721</v>
      </c>
      <c r="AI17" s="401"/>
      <c r="AJ17" s="401">
        <v>-3.8</v>
      </c>
      <c r="AK17" s="401"/>
      <c r="AL17" s="401"/>
      <c r="AM17" s="401"/>
      <c r="AN17" s="401">
        <v>63.319579062953977</v>
      </c>
      <c r="AO17" s="401">
        <v>2.5316640918857485</v>
      </c>
      <c r="AP17" s="401">
        <v>58.350397145781955</v>
      </c>
      <c r="AQ17" s="401">
        <v>68.288760980126</v>
      </c>
      <c r="AR17" s="401">
        <v>3.99823266255245</v>
      </c>
      <c r="AS17" s="401"/>
      <c r="AT17" s="401">
        <v>6</v>
      </c>
      <c r="AU17" s="401"/>
      <c r="AV17" s="401" t="s">
        <v>466</v>
      </c>
      <c r="AW17" s="401"/>
      <c r="AX17" s="402">
        <v>266.7971399999999</v>
      </c>
      <c r="AY17" s="402">
        <v>574</v>
      </c>
      <c r="AZ17" s="58"/>
    </row>
    <row r="18" spans="1:52" s="69" customFormat="1" ht="13.5" customHeight="1" x14ac:dyDescent="0.25">
      <c r="A18" s="36" t="s">
        <v>47</v>
      </c>
      <c r="B18" s="34">
        <v>76.966497471002057</v>
      </c>
      <c r="C18" s="58"/>
      <c r="D18" s="401">
        <v>77.458634932556151</v>
      </c>
      <c r="E18" s="401">
        <v>2.1884559986399004</v>
      </c>
      <c r="F18" s="401">
        <v>73.164116048938126</v>
      </c>
      <c r="G18" s="401">
        <v>81.753153816174191</v>
      </c>
      <c r="H18" s="401">
        <v>2.8253221871846903</v>
      </c>
      <c r="I18" s="401"/>
      <c r="J18" s="401">
        <v>0.5</v>
      </c>
      <c r="K18" s="401"/>
      <c r="L18" s="401"/>
      <c r="M18" s="401"/>
      <c r="N18" s="402">
        <v>164.95041399999985</v>
      </c>
      <c r="O18" s="402">
        <v>487</v>
      </c>
      <c r="P18" s="401"/>
      <c r="Q18" s="401">
        <v>81.922661778712353</v>
      </c>
      <c r="R18" s="401">
        <v>1.9060902178764767</v>
      </c>
      <c r="S18" s="401">
        <v>78.183158188854819</v>
      </c>
      <c r="T18" s="401">
        <v>85.662165368569902</v>
      </c>
      <c r="U18" s="401">
        <v>2.3266946855622987</v>
      </c>
      <c r="V18" s="401"/>
      <c r="W18" s="401">
        <v>4.4640268461562016</v>
      </c>
      <c r="X18" s="401" t="s">
        <v>463</v>
      </c>
      <c r="Y18" s="401" t="s">
        <v>463</v>
      </c>
      <c r="Z18" s="401"/>
      <c r="AA18" s="402">
        <v>188.41638400000008</v>
      </c>
      <c r="AB18" s="402">
        <v>519</v>
      </c>
      <c r="AC18" s="401"/>
      <c r="AD18" s="401">
        <v>79.403608935047387</v>
      </c>
      <c r="AE18" s="401">
        <v>2.2107805863402028</v>
      </c>
      <c r="AF18" s="401">
        <v>75.065100121926662</v>
      </c>
      <c r="AG18" s="401">
        <v>83.742117748168113</v>
      </c>
      <c r="AH18" s="401">
        <v>2.7842318705546925</v>
      </c>
      <c r="AI18" s="401"/>
      <c r="AJ18" s="401">
        <v>-2.5</v>
      </c>
      <c r="AK18" s="401"/>
      <c r="AL18" s="401"/>
      <c r="AM18" s="401"/>
      <c r="AN18" s="401">
        <v>82.776620601789787</v>
      </c>
      <c r="AO18" s="401">
        <v>2.2002590303342617</v>
      </c>
      <c r="AP18" s="401">
        <v>78.457924680923156</v>
      </c>
      <c r="AQ18" s="401">
        <v>87.095316522656404</v>
      </c>
      <c r="AR18" s="401">
        <v>2.6580682013088706</v>
      </c>
      <c r="AS18" s="401"/>
      <c r="AT18" s="401">
        <v>3.4</v>
      </c>
      <c r="AU18" s="401"/>
      <c r="AV18" s="401"/>
      <c r="AW18" s="401"/>
      <c r="AX18" s="402">
        <v>119.33698100000004</v>
      </c>
      <c r="AY18" s="402">
        <v>363</v>
      </c>
      <c r="AZ18" s="58"/>
    </row>
    <row r="19" spans="1:52" s="69" customFormat="1" ht="13.5" customHeight="1" x14ac:dyDescent="0.25">
      <c r="A19" s="36" t="s">
        <v>48</v>
      </c>
      <c r="B19" s="34">
        <v>71.054634831068924</v>
      </c>
      <c r="C19" s="58"/>
      <c r="D19" s="401">
        <v>69.681888685192888</v>
      </c>
      <c r="E19" s="401">
        <v>2.4536360615342163</v>
      </c>
      <c r="F19" s="401">
        <v>64.866993431948757</v>
      </c>
      <c r="G19" s="401">
        <v>74.496783938437005</v>
      </c>
      <c r="H19" s="401">
        <v>3.5211962646695656</v>
      </c>
      <c r="I19" s="401"/>
      <c r="J19" s="401">
        <v>-1.4</v>
      </c>
      <c r="K19" s="401"/>
      <c r="L19" s="401"/>
      <c r="M19" s="401"/>
      <c r="N19" s="402">
        <v>125.55362899999983</v>
      </c>
      <c r="O19" s="402">
        <v>431</v>
      </c>
      <c r="P19" s="401"/>
      <c r="Q19" s="401">
        <v>72.418119332763425</v>
      </c>
      <c r="R19" s="401">
        <v>2.4144954629397062</v>
      </c>
      <c r="S19" s="401">
        <v>67.681190111534448</v>
      </c>
      <c r="T19" s="401">
        <v>77.155048553992415</v>
      </c>
      <c r="U19" s="401">
        <v>3.3341040684100438</v>
      </c>
      <c r="V19" s="401"/>
      <c r="W19" s="401">
        <v>2.7362306475705367</v>
      </c>
      <c r="X19" s="401" t="s">
        <v>463</v>
      </c>
      <c r="Y19" s="401" t="s">
        <v>463</v>
      </c>
      <c r="Z19" s="401"/>
      <c r="AA19" s="402">
        <v>145.39857700000019</v>
      </c>
      <c r="AB19" s="402">
        <v>490</v>
      </c>
      <c r="AC19" s="401"/>
      <c r="AD19" s="401">
        <v>77.122291067216523</v>
      </c>
      <c r="AE19" s="401">
        <v>2.3992285697362679</v>
      </c>
      <c r="AF19" s="401">
        <v>72.413965709735734</v>
      </c>
      <c r="AG19" s="401">
        <v>81.830616424697311</v>
      </c>
      <c r="AH19" s="401">
        <v>3.1109404771769578</v>
      </c>
      <c r="AI19" s="401"/>
      <c r="AJ19" s="401">
        <v>4.7</v>
      </c>
      <c r="AK19" s="401"/>
      <c r="AL19" s="401"/>
      <c r="AM19" s="401"/>
      <c r="AN19" s="401">
        <v>78.289097851494176</v>
      </c>
      <c r="AO19" s="401">
        <v>2.6307689878950025</v>
      </c>
      <c r="AP19" s="401">
        <v>73.125391605944287</v>
      </c>
      <c r="AQ19" s="401">
        <v>83.452804097044051</v>
      </c>
      <c r="AR19" s="401">
        <v>3.3603260991527613</v>
      </c>
      <c r="AS19" s="401"/>
      <c r="AT19" s="401">
        <v>1.2</v>
      </c>
      <c r="AU19" s="401"/>
      <c r="AV19" s="401"/>
      <c r="AW19" s="401"/>
      <c r="AX19" s="402">
        <v>93.38736299999988</v>
      </c>
      <c r="AY19" s="402">
        <v>347</v>
      </c>
      <c r="AZ19" s="58"/>
    </row>
    <row r="20" spans="1:52" s="69" customFormat="1" ht="8.25" customHeight="1" x14ac:dyDescent="0.25">
      <c r="A20" s="36"/>
      <c r="B20" s="34"/>
      <c r="C20" s="58"/>
      <c r="D20" s="401"/>
      <c r="E20" s="401"/>
      <c r="F20" s="401"/>
      <c r="G20" s="401"/>
      <c r="H20" s="401"/>
      <c r="I20" s="401"/>
      <c r="J20" s="401"/>
      <c r="K20" s="401"/>
      <c r="L20" s="401"/>
      <c r="M20" s="401"/>
      <c r="N20" s="401"/>
      <c r="O20" s="401"/>
      <c r="P20" s="401"/>
      <c r="Q20" s="401"/>
      <c r="R20" s="401"/>
      <c r="S20" s="401"/>
      <c r="T20" s="401"/>
      <c r="U20" s="401"/>
      <c r="V20" s="401"/>
      <c r="W20" s="401"/>
      <c r="X20" s="401"/>
      <c r="Y20" s="401"/>
      <c r="Z20" s="401"/>
      <c r="AA20" s="401"/>
      <c r="AB20" s="401"/>
      <c r="AC20" s="401"/>
      <c r="AD20" s="401"/>
      <c r="AE20" s="401"/>
      <c r="AF20" s="401"/>
      <c r="AG20" s="401"/>
      <c r="AH20" s="401"/>
      <c r="AI20" s="401"/>
      <c r="AJ20" s="401"/>
      <c r="AK20" s="401"/>
      <c r="AL20" s="401"/>
      <c r="AM20" s="401"/>
      <c r="AN20" s="401"/>
      <c r="AO20" s="401"/>
      <c r="AP20" s="401"/>
      <c r="AQ20" s="401"/>
      <c r="AR20" s="401"/>
      <c r="AS20" s="401"/>
      <c r="AT20" s="401"/>
      <c r="AU20" s="401"/>
      <c r="AV20" s="401"/>
      <c r="AW20" s="401"/>
      <c r="AX20" s="401"/>
      <c r="AY20" s="401"/>
      <c r="AZ20" s="58"/>
    </row>
    <row r="21" spans="1:52" s="69" customFormat="1" ht="13.5" customHeight="1" x14ac:dyDescent="0.25">
      <c r="A21" s="286" t="s">
        <v>65</v>
      </c>
      <c r="B21" s="34"/>
      <c r="C21" s="58"/>
      <c r="D21" s="401"/>
      <c r="E21" s="401"/>
      <c r="F21" s="401"/>
      <c r="G21" s="401"/>
      <c r="H21" s="401"/>
      <c r="I21" s="401"/>
      <c r="J21" s="401"/>
      <c r="K21" s="401"/>
      <c r="L21" s="401"/>
      <c r="M21" s="401"/>
      <c r="N21" s="401"/>
      <c r="O21" s="401"/>
      <c r="P21" s="401"/>
      <c r="Q21" s="401"/>
      <c r="R21" s="401"/>
      <c r="S21" s="401"/>
      <c r="T21" s="401"/>
      <c r="U21" s="401"/>
      <c r="V21" s="401"/>
      <c r="W21" s="401"/>
      <c r="X21" s="401"/>
      <c r="Y21" s="401"/>
      <c r="Z21" s="401"/>
      <c r="AA21" s="401"/>
      <c r="AB21" s="401"/>
      <c r="AC21" s="401"/>
      <c r="AD21" s="401"/>
      <c r="AE21" s="401"/>
      <c r="AF21" s="401"/>
      <c r="AG21" s="401"/>
      <c r="AH21" s="401"/>
      <c r="AI21" s="401"/>
      <c r="AJ21" s="401"/>
      <c r="AK21" s="401"/>
      <c r="AL21" s="401"/>
      <c r="AM21" s="401"/>
      <c r="AN21" s="401"/>
      <c r="AO21" s="401"/>
      <c r="AP21" s="401"/>
      <c r="AQ21" s="401"/>
      <c r="AR21" s="401"/>
      <c r="AS21" s="401"/>
      <c r="AT21" s="401"/>
      <c r="AU21" s="401"/>
      <c r="AV21" s="401"/>
      <c r="AW21" s="401"/>
      <c r="AX21" s="401"/>
      <c r="AY21" s="401"/>
      <c r="AZ21" s="58"/>
    </row>
    <row r="22" spans="1:52" s="69" customFormat="1" ht="13.5" customHeight="1" x14ac:dyDescent="0.25">
      <c r="A22" s="36" t="s">
        <v>129</v>
      </c>
      <c r="B22" s="34">
        <v>71.172076049662564</v>
      </c>
      <c r="C22" s="58"/>
      <c r="D22" s="401">
        <v>78.502159161059637</v>
      </c>
      <c r="E22" s="401">
        <v>2.7822259867870591</v>
      </c>
      <c r="F22" s="401">
        <v>73.042455129461288</v>
      </c>
      <c r="G22" s="401">
        <v>83.961863192657987</v>
      </c>
      <c r="H22" s="401">
        <v>3.5441394434500597</v>
      </c>
      <c r="I22" s="401"/>
      <c r="J22" s="401">
        <v>7.3</v>
      </c>
      <c r="K22" s="401"/>
      <c r="L22" s="401" t="s">
        <v>466</v>
      </c>
      <c r="M22" s="401"/>
      <c r="N22" s="402">
        <v>103.10787099999992</v>
      </c>
      <c r="O22" s="402">
        <v>275</v>
      </c>
      <c r="P22" s="401"/>
      <c r="Q22" s="401">
        <v>74.27196942478848</v>
      </c>
      <c r="R22" s="401">
        <v>3.150354022012408</v>
      </c>
      <c r="S22" s="401">
        <v>68.091380455730047</v>
      </c>
      <c r="T22" s="401">
        <v>80.452558393846928</v>
      </c>
      <c r="U22" s="401">
        <v>4.2416460024028506</v>
      </c>
      <c r="V22" s="401"/>
      <c r="W22" s="401">
        <v>-4.2301897362711571</v>
      </c>
      <c r="X22" s="401" t="s">
        <v>463</v>
      </c>
      <c r="Y22" s="401" t="s">
        <v>463</v>
      </c>
      <c r="Z22" s="401"/>
      <c r="AA22" s="402">
        <v>112.19964900000002</v>
      </c>
      <c r="AB22" s="402">
        <v>285</v>
      </c>
      <c r="AC22" s="401"/>
      <c r="AD22" s="401">
        <v>80.459186649713757</v>
      </c>
      <c r="AE22" s="401">
        <v>3.3405763513359199</v>
      </c>
      <c r="AF22" s="401">
        <v>73.903529326358139</v>
      </c>
      <c r="AG22" s="401">
        <v>87.014843973069361</v>
      </c>
      <c r="AH22" s="401">
        <v>4.1518892875209108</v>
      </c>
      <c r="AI22" s="401"/>
      <c r="AJ22" s="401">
        <v>6.2</v>
      </c>
      <c r="AK22" s="401"/>
      <c r="AL22" s="401"/>
      <c r="AM22" s="401"/>
      <c r="AN22" s="401">
        <v>77.61556385766778</v>
      </c>
      <c r="AO22" s="401">
        <v>4.0761186910838818</v>
      </c>
      <c r="AP22" s="401">
        <v>69.614907152498915</v>
      </c>
      <c r="AQ22" s="401">
        <v>85.616220562836645</v>
      </c>
      <c r="AR22" s="401">
        <v>5.2516769684991411</v>
      </c>
      <c r="AS22" s="401"/>
      <c r="AT22" s="401">
        <v>-2.9</v>
      </c>
      <c r="AU22" s="401"/>
      <c r="AV22" s="401"/>
      <c r="AW22" s="401"/>
      <c r="AX22" s="402">
        <v>61.729939999999971</v>
      </c>
      <c r="AY22" s="402">
        <v>156</v>
      </c>
      <c r="AZ22" s="58"/>
    </row>
    <row r="23" spans="1:52" s="69" customFormat="1" ht="13.5" customHeight="1" x14ac:dyDescent="0.25">
      <c r="A23" s="36" t="s">
        <v>130</v>
      </c>
      <c r="B23" s="34">
        <v>68.440969158973544</v>
      </c>
      <c r="C23" s="58"/>
      <c r="D23" s="401">
        <v>66.470710528078484</v>
      </c>
      <c r="E23" s="401">
        <v>2.1585288361318802</v>
      </c>
      <c r="F23" s="401">
        <v>62.234919242640927</v>
      </c>
      <c r="G23" s="401">
        <v>70.706501813516027</v>
      </c>
      <c r="H23" s="401">
        <v>3.2473382922845047</v>
      </c>
      <c r="I23" s="401"/>
      <c r="J23" s="401">
        <v>-1.9</v>
      </c>
      <c r="K23" s="401"/>
      <c r="L23" s="401"/>
      <c r="M23" s="401"/>
      <c r="N23" s="402">
        <v>295.47700699999962</v>
      </c>
      <c r="O23" s="402">
        <v>780</v>
      </c>
      <c r="P23" s="401"/>
      <c r="Q23" s="401">
        <v>72.838047371926692</v>
      </c>
      <c r="R23" s="401">
        <v>2.0207226210409388</v>
      </c>
      <c r="S23" s="401">
        <v>68.8736497664936</v>
      </c>
      <c r="T23" s="401">
        <v>76.802444977359784</v>
      </c>
      <c r="U23" s="401">
        <v>2.7742679738827922</v>
      </c>
      <c r="V23" s="401"/>
      <c r="W23" s="401">
        <v>6.3673368438482072</v>
      </c>
      <c r="X23" s="401" t="s">
        <v>463</v>
      </c>
      <c r="Y23" s="401" t="s">
        <v>464</v>
      </c>
      <c r="Z23" s="401"/>
      <c r="AA23" s="402">
        <v>315.04903999999971</v>
      </c>
      <c r="AB23" s="402">
        <v>810</v>
      </c>
      <c r="AC23" s="401"/>
      <c r="AD23" s="401">
        <v>69.460192417500835</v>
      </c>
      <c r="AE23" s="401">
        <v>2.3594760860721924</v>
      </c>
      <c r="AF23" s="401">
        <v>64.82987864641882</v>
      </c>
      <c r="AG23" s="401">
        <v>74.090506188582836</v>
      </c>
      <c r="AH23" s="401">
        <v>3.396875251784806</v>
      </c>
      <c r="AI23" s="401"/>
      <c r="AJ23" s="401">
        <v>-3.3</v>
      </c>
      <c r="AK23" s="401"/>
      <c r="AL23" s="401"/>
      <c r="AM23" s="401"/>
      <c r="AN23" s="401">
        <v>74.275995971976343</v>
      </c>
      <c r="AO23" s="401">
        <v>2.0426474976805586</v>
      </c>
      <c r="AP23" s="401">
        <v>70.266661937037156</v>
      </c>
      <c r="AQ23" s="401">
        <v>78.285330006915515</v>
      </c>
      <c r="AR23" s="401">
        <v>2.7500775599848319</v>
      </c>
      <c r="AS23" s="401"/>
      <c r="AT23" s="401">
        <v>4.8</v>
      </c>
      <c r="AU23" s="401"/>
      <c r="AV23" s="401"/>
      <c r="AW23" s="401"/>
      <c r="AX23" s="402">
        <v>237.57854700000004</v>
      </c>
      <c r="AY23" s="402">
        <v>645</v>
      </c>
      <c r="AZ23" s="58"/>
    </row>
    <row r="24" spans="1:52" s="69" customFormat="1" ht="13.5" customHeight="1" x14ac:dyDescent="0.25">
      <c r="A24" s="36" t="s">
        <v>10</v>
      </c>
      <c r="B24" s="34">
        <v>54.213616289825431</v>
      </c>
      <c r="C24" s="58"/>
      <c r="D24" s="401">
        <v>59.029231748287955</v>
      </c>
      <c r="E24" s="401">
        <v>2.9101613455812139</v>
      </c>
      <c r="F24" s="401">
        <v>53.318473633552735</v>
      </c>
      <c r="G24" s="401">
        <v>64.739989863023183</v>
      </c>
      <c r="H24" s="401">
        <v>4.9300342548768104</v>
      </c>
      <c r="I24" s="401"/>
      <c r="J24" s="401">
        <v>4.8</v>
      </c>
      <c r="K24" s="401"/>
      <c r="L24" s="401"/>
      <c r="M24" s="401"/>
      <c r="N24" s="402">
        <v>216.34627999999992</v>
      </c>
      <c r="O24" s="402">
        <v>503</v>
      </c>
      <c r="P24" s="401"/>
      <c r="Q24" s="401">
        <v>62.637947044827868</v>
      </c>
      <c r="R24" s="401">
        <v>2.732884452694778</v>
      </c>
      <c r="S24" s="401">
        <v>57.276379619701792</v>
      </c>
      <c r="T24" s="401">
        <v>67.999514469953951</v>
      </c>
      <c r="U24" s="401">
        <v>4.362985349342539</v>
      </c>
      <c r="V24" s="401"/>
      <c r="W24" s="401">
        <v>3.6087152965399127</v>
      </c>
      <c r="X24" s="401" t="s">
        <v>463</v>
      </c>
      <c r="Y24" s="401" t="s">
        <v>463</v>
      </c>
      <c r="Z24" s="401"/>
      <c r="AA24" s="402">
        <v>248.32327900000016</v>
      </c>
      <c r="AB24" s="402">
        <v>581</v>
      </c>
      <c r="AC24" s="401"/>
      <c r="AD24" s="401">
        <v>60.443327579379911</v>
      </c>
      <c r="AE24" s="401">
        <v>2.7107262429580685</v>
      </c>
      <c r="AF24" s="401">
        <v>55.123708903652378</v>
      </c>
      <c r="AG24" s="401">
        <v>65.762946255107451</v>
      </c>
      <c r="AH24" s="401">
        <v>4.4847402542457404</v>
      </c>
      <c r="AI24" s="401"/>
      <c r="AJ24" s="401">
        <v>-2.2000000000000002</v>
      </c>
      <c r="AK24" s="401"/>
      <c r="AL24" s="401"/>
      <c r="AM24" s="401"/>
      <c r="AN24" s="401">
        <v>64.620309821494132</v>
      </c>
      <c r="AO24" s="401">
        <v>2.8929484381695367</v>
      </c>
      <c r="AP24" s="401">
        <v>58.941994474549645</v>
      </c>
      <c r="AQ24" s="401">
        <v>70.298625168438605</v>
      </c>
      <c r="AR24" s="401">
        <v>4.4768408665340056</v>
      </c>
      <c r="AS24" s="401"/>
      <c r="AT24" s="401">
        <v>4.2</v>
      </c>
      <c r="AU24" s="401"/>
      <c r="AV24" s="401"/>
      <c r="AW24" s="401"/>
      <c r="AX24" s="402">
        <v>180.21299700000009</v>
      </c>
      <c r="AY24" s="402">
        <v>483</v>
      </c>
      <c r="AZ24" s="58"/>
    </row>
    <row r="25" spans="1:52" s="69" customFormat="1" ht="8.25" customHeight="1" x14ac:dyDescent="0.25">
      <c r="A25" s="36"/>
      <c r="B25" s="34"/>
      <c r="C25" s="58"/>
      <c r="D25" s="401"/>
      <c r="E25" s="401"/>
      <c r="F25" s="401"/>
      <c r="G25" s="401"/>
      <c r="H25" s="401"/>
      <c r="I25" s="401"/>
      <c r="J25" s="401"/>
      <c r="K25" s="401"/>
      <c r="L25" s="401"/>
      <c r="M25" s="401"/>
      <c r="N25" s="401"/>
      <c r="O25" s="401"/>
      <c r="P25" s="401"/>
      <c r="Q25" s="401"/>
      <c r="R25" s="401"/>
      <c r="S25" s="401"/>
      <c r="T25" s="401"/>
      <c r="U25" s="401"/>
      <c r="V25" s="401"/>
      <c r="W25" s="401"/>
      <c r="X25" s="401"/>
      <c r="Y25" s="401"/>
      <c r="Z25" s="401"/>
      <c r="AA25" s="401"/>
      <c r="AB25" s="401"/>
      <c r="AC25" s="401"/>
      <c r="AD25" s="401"/>
      <c r="AE25" s="401"/>
      <c r="AF25" s="401"/>
      <c r="AG25" s="401"/>
      <c r="AH25" s="401"/>
      <c r="AI25" s="401"/>
      <c r="AJ25" s="401"/>
      <c r="AK25" s="401"/>
      <c r="AL25" s="401"/>
      <c r="AM25" s="401"/>
      <c r="AN25" s="401"/>
      <c r="AO25" s="401"/>
      <c r="AP25" s="401"/>
      <c r="AQ25" s="401"/>
      <c r="AR25" s="401"/>
      <c r="AS25" s="401"/>
      <c r="AT25" s="401"/>
      <c r="AU25" s="401"/>
      <c r="AV25" s="401"/>
      <c r="AW25" s="401"/>
      <c r="AX25" s="401"/>
      <c r="AY25" s="401"/>
      <c r="AZ25" s="58"/>
    </row>
    <row r="26" spans="1:52" s="69" customFormat="1" ht="13.5" customHeight="1" x14ac:dyDescent="0.25">
      <c r="A26" s="286" t="s">
        <v>27</v>
      </c>
      <c r="B26" s="34"/>
      <c r="C26" s="58"/>
      <c r="D26" s="401"/>
      <c r="E26" s="401"/>
      <c r="F26" s="401"/>
      <c r="G26" s="401"/>
      <c r="H26" s="401"/>
      <c r="I26" s="401"/>
      <c r="J26" s="401"/>
      <c r="K26" s="401"/>
      <c r="L26" s="401"/>
      <c r="M26" s="401"/>
      <c r="N26" s="401"/>
      <c r="O26" s="401"/>
      <c r="P26" s="401"/>
      <c r="Q26" s="401"/>
      <c r="R26" s="401"/>
      <c r="S26" s="401"/>
      <c r="T26" s="401"/>
      <c r="U26" s="401"/>
      <c r="V26" s="401"/>
      <c r="W26" s="401"/>
      <c r="X26" s="401"/>
      <c r="Y26" s="401"/>
      <c r="Z26" s="401"/>
      <c r="AA26" s="401"/>
      <c r="AB26" s="401"/>
      <c r="AC26" s="401"/>
      <c r="AD26" s="401"/>
      <c r="AE26" s="401"/>
      <c r="AF26" s="401"/>
      <c r="AG26" s="401"/>
      <c r="AH26" s="401"/>
      <c r="AI26" s="401"/>
      <c r="AJ26" s="401"/>
      <c r="AK26" s="401"/>
      <c r="AL26" s="401"/>
      <c r="AM26" s="401"/>
      <c r="AN26" s="401"/>
      <c r="AO26" s="401"/>
      <c r="AP26" s="401"/>
      <c r="AQ26" s="401"/>
      <c r="AR26" s="401"/>
      <c r="AS26" s="401"/>
      <c r="AT26" s="401"/>
      <c r="AU26" s="401"/>
      <c r="AV26" s="401"/>
      <c r="AW26" s="401"/>
      <c r="AX26" s="401"/>
      <c r="AY26" s="401"/>
      <c r="AZ26" s="58"/>
    </row>
    <row r="27" spans="1:52" s="69" customFormat="1" ht="13.5" customHeight="1" x14ac:dyDescent="0.25">
      <c r="A27" s="267" t="s">
        <v>28</v>
      </c>
      <c r="B27" s="34">
        <v>79.322357750561338</v>
      </c>
      <c r="C27" s="58"/>
      <c r="D27" s="401">
        <v>77.008547486035297</v>
      </c>
      <c r="E27" s="401">
        <v>2.3301618939698678</v>
      </c>
      <c r="F27" s="401">
        <v>72.435951892722045</v>
      </c>
      <c r="G27" s="401">
        <v>81.58114307934855</v>
      </c>
      <c r="H27" s="401">
        <v>3.0258483896120998</v>
      </c>
      <c r="I27" s="401"/>
      <c r="J27" s="401">
        <v>-2.2999999999999998</v>
      </c>
      <c r="K27" s="401"/>
      <c r="L27" s="401"/>
      <c r="M27" s="401"/>
      <c r="N27" s="402">
        <v>179.35729799999996</v>
      </c>
      <c r="O27" s="402">
        <v>510</v>
      </c>
      <c r="P27" s="401"/>
      <c r="Q27" s="401">
        <v>79.825707362751004</v>
      </c>
      <c r="R27" s="401">
        <v>2.0317485716701991</v>
      </c>
      <c r="S27" s="401">
        <v>75.839678261823622</v>
      </c>
      <c r="T27" s="401">
        <v>83.811736463678386</v>
      </c>
      <c r="U27" s="401">
        <v>2.545230902167078</v>
      </c>
      <c r="V27" s="401"/>
      <c r="W27" s="401">
        <v>2.8171598767157064</v>
      </c>
      <c r="X27" s="401" t="s">
        <v>463</v>
      </c>
      <c r="Y27" s="401" t="s">
        <v>463</v>
      </c>
      <c r="Z27" s="401"/>
      <c r="AA27" s="402">
        <v>196.1950919999999</v>
      </c>
      <c r="AB27" s="402">
        <v>551</v>
      </c>
      <c r="AC27" s="401"/>
      <c r="AD27" s="401">
        <v>82.092855313132731</v>
      </c>
      <c r="AE27" s="401">
        <v>2.2188445143561539</v>
      </c>
      <c r="AF27" s="401">
        <v>77.738521581437212</v>
      </c>
      <c r="AG27" s="401">
        <v>86.447189044828249</v>
      </c>
      <c r="AH27" s="401">
        <v>2.7028472890760766</v>
      </c>
      <c r="AI27" s="401"/>
      <c r="AJ27" s="401">
        <v>2.2999999999999998</v>
      </c>
      <c r="AK27" s="401"/>
      <c r="AL27" s="401"/>
      <c r="AM27" s="401"/>
      <c r="AN27" s="401">
        <v>81.565514965230662</v>
      </c>
      <c r="AO27" s="401">
        <v>2.387632917965151</v>
      </c>
      <c r="AP27" s="401">
        <v>76.879039236154142</v>
      </c>
      <c r="AQ27" s="401">
        <v>86.251990694307196</v>
      </c>
      <c r="AR27" s="401">
        <v>2.9272578233373983</v>
      </c>
      <c r="AS27" s="401"/>
      <c r="AT27" s="401">
        <v>-0.5</v>
      </c>
      <c r="AU27" s="401"/>
      <c r="AV27" s="401"/>
      <c r="AW27" s="401"/>
      <c r="AX27" s="402">
        <v>124.04195700000002</v>
      </c>
      <c r="AY27" s="402">
        <v>368</v>
      </c>
      <c r="AZ27" s="58"/>
    </row>
    <row r="28" spans="1:52" s="69" customFormat="1" ht="13.5" customHeight="1" x14ac:dyDescent="0.25">
      <c r="A28" s="267" t="s">
        <v>29</v>
      </c>
      <c r="B28" s="34">
        <v>67.129032464863997</v>
      </c>
      <c r="C28" s="58"/>
      <c r="D28" s="401">
        <v>69.317771103762539</v>
      </c>
      <c r="E28" s="401">
        <v>2.8569928197537684</v>
      </c>
      <c r="F28" s="401">
        <v>63.711348300462411</v>
      </c>
      <c r="G28" s="401">
        <v>74.924193907062659</v>
      </c>
      <c r="H28" s="401">
        <v>4.1215878327609587</v>
      </c>
      <c r="I28" s="401"/>
      <c r="J28" s="401">
        <v>2.2000000000000002</v>
      </c>
      <c r="K28" s="401"/>
      <c r="L28" s="401"/>
      <c r="M28" s="401"/>
      <c r="N28" s="402">
        <v>141.64619899999991</v>
      </c>
      <c r="O28" s="402">
        <v>437</v>
      </c>
      <c r="P28" s="401"/>
      <c r="Q28" s="401">
        <v>69.574852521570676</v>
      </c>
      <c r="R28" s="401">
        <v>2.8453212527646121</v>
      </c>
      <c r="S28" s="401">
        <v>63.992698571447015</v>
      </c>
      <c r="T28" s="401">
        <v>75.157006471694331</v>
      </c>
      <c r="U28" s="401">
        <v>4.0895828731831827</v>
      </c>
      <c r="V28" s="401"/>
      <c r="W28" s="401">
        <v>0.25708141780813776</v>
      </c>
      <c r="X28" s="401" t="s">
        <v>463</v>
      </c>
      <c r="Y28" s="401" t="s">
        <v>463</v>
      </c>
      <c r="Z28" s="401"/>
      <c r="AA28" s="402">
        <v>152.65062899999998</v>
      </c>
      <c r="AB28" s="402">
        <v>423</v>
      </c>
      <c r="AC28" s="401"/>
      <c r="AD28" s="401">
        <v>69.584106889301722</v>
      </c>
      <c r="AE28" s="401">
        <v>3.0415809189246512</v>
      </c>
      <c r="AF28" s="401">
        <v>63.615208074055943</v>
      </c>
      <c r="AG28" s="401">
        <v>75.553005704547502</v>
      </c>
      <c r="AH28" s="401">
        <v>4.3710856615051012</v>
      </c>
      <c r="AI28" s="401"/>
      <c r="AJ28" s="401">
        <v>0</v>
      </c>
      <c r="AK28" s="401"/>
      <c r="AL28" s="401"/>
      <c r="AM28" s="401"/>
      <c r="AN28" s="401">
        <v>73.819889087345786</v>
      </c>
      <c r="AO28" s="401">
        <v>3.2289717039905534</v>
      </c>
      <c r="AP28" s="401">
        <v>67.482023075043031</v>
      </c>
      <c r="AQ28" s="401">
        <v>80.157755099648554</v>
      </c>
      <c r="AR28" s="401">
        <v>4.3741215868936649</v>
      </c>
      <c r="AS28" s="401"/>
      <c r="AT28" s="401">
        <v>4.2</v>
      </c>
      <c r="AU28" s="401"/>
      <c r="AV28" s="401"/>
      <c r="AW28" s="401"/>
      <c r="AX28" s="402">
        <v>111.2030009999999</v>
      </c>
      <c r="AY28" s="402">
        <v>323</v>
      </c>
      <c r="AZ28" s="58"/>
    </row>
    <row r="29" spans="1:52" s="69" customFormat="1" ht="13.5" customHeight="1" x14ac:dyDescent="0.25">
      <c r="A29" s="267" t="s">
        <v>30</v>
      </c>
      <c r="B29" s="34">
        <v>60.359547314402271</v>
      </c>
      <c r="C29" s="58"/>
      <c r="D29" s="401">
        <v>55.665483535032031</v>
      </c>
      <c r="E29" s="401">
        <v>3.5694505057407788</v>
      </c>
      <c r="F29" s="401">
        <v>48.660968657615925</v>
      </c>
      <c r="G29" s="401">
        <v>62.669998412448145</v>
      </c>
      <c r="H29" s="401">
        <v>6.4123228238813583</v>
      </c>
      <c r="I29" s="401"/>
      <c r="J29" s="401">
        <v>-4.7</v>
      </c>
      <c r="K29" s="401"/>
      <c r="L29" s="401"/>
      <c r="M29" s="401"/>
      <c r="N29" s="402">
        <v>123.35116599999995</v>
      </c>
      <c r="O29" s="402">
        <v>294</v>
      </c>
      <c r="P29" s="401"/>
      <c r="Q29" s="401">
        <v>70.181780720871046</v>
      </c>
      <c r="R29" s="401">
        <v>3.3029737264435304</v>
      </c>
      <c r="S29" s="401">
        <v>63.701771542186322</v>
      </c>
      <c r="T29" s="401">
        <v>76.661789899555771</v>
      </c>
      <c r="U29" s="401">
        <v>4.7063122259325549</v>
      </c>
      <c r="V29" s="401"/>
      <c r="W29" s="401">
        <v>14.516297185839015</v>
      </c>
      <c r="X29" s="401" t="s">
        <v>463</v>
      </c>
      <c r="Y29" s="401" t="s">
        <v>465</v>
      </c>
      <c r="Z29" s="401"/>
      <c r="AA29" s="402">
        <v>126.34733700000005</v>
      </c>
      <c r="AB29" s="402">
        <v>312</v>
      </c>
      <c r="AC29" s="401"/>
      <c r="AD29" s="401">
        <v>62.700022372103227</v>
      </c>
      <c r="AE29" s="401">
        <v>3.5685629086824031</v>
      </c>
      <c r="AF29" s="401">
        <v>55.696956701473233</v>
      </c>
      <c r="AG29" s="401">
        <v>69.703088042733214</v>
      </c>
      <c r="AH29" s="401">
        <v>5.6914858618457913</v>
      </c>
      <c r="AI29" s="401"/>
      <c r="AJ29" s="401">
        <v>-7.5</v>
      </c>
      <c r="AK29" s="401"/>
      <c r="AL29" s="401"/>
      <c r="AM29" s="401"/>
      <c r="AN29" s="401">
        <v>69.968942986908615</v>
      </c>
      <c r="AO29" s="401">
        <v>3.242881094877085</v>
      </c>
      <c r="AP29" s="401">
        <v>63.603775448351342</v>
      </c>
      <c r="AQ29" s="401">
        <v>76.334110525465888</v>
      </c>
      <c r="AR29" s="401">
        <v>4.6347435825689658</v>
      </c>
      <c r="AS29" s="401"/>
      <c r="AT29" s="401">
        <v>7.3</v>
      </c>
      <c r="AU29" s="401"/>
      <c r="AV29" s="401"/>
      <c r="AW29" s="401"/>
      <c r="AX29" s="402">
        <v>105.07642799999996</v>
      </c>
      <c r="AY29" s="402">
        <v>276</v>
      </c>
      <c r="AZ29" s="58"/>
    </row>
    <row r="30" spans="1:52" s="69" customFormat="1" ht="13.5" customHeight="1" x14ac:dyDescent="0.25">
      <c r="A30" s="267" t="s">
        <v>31</v>
      </c>
      <c r="B30" s="34">
        <v>55.788734729868352</v>
      </c>
      <c r="C30" s="58"/>
      <c r="D30" s="401">
        <v>62.417943252069399</v>
      </c>
      <c r="E30" s="401">
        <v>4.4112165533093233</v>
      </c>
      <c r="F30" s="401">
        <v>53.76158790396606</v>
      </c>
      <c r="G30" s="401">
        <v>71.074298600172739</v>
      </c>
      <c r="H30" s="401">
        <v>7.0672251014343939</v>
      </c>
      <c r="I30" s="401"/>
      <c r="J30" s="401">
        <v>6.6</v>
      </c>
      <c r="K30" s="401"/>
      <c r="L30" s="401"/>
      <c r="M30" s="401"/>
      <c r="N30" s="402">
        <v>104.61403499999996</v>
      </c>
      <c r="O30" s="402">
        <v>199</v>
      </c>
      <c r="P30" s="401"/>
      <c r="Q30" s="401">
        <v>61.054577246640974</v>
      </c>
      <c r="R30" s="401">
        <v>3.9721868735887775</v>
      </c>
      <c r="S30" s="401">
        <v>53.261658037434444</v>
      </c>
      <c r="T30" s="401">
        <v>68.847496455847505</v>
      </c>
      <c r="U30" s="401">
        <v>6.5059608185352138</v>
      </c>
      <c r="V30" s="401"/>
      <c r="W30" s="401">
        <v>-1.3633660054284249</v>
      </c>
      <c r="X30" s="401" t="s">
        <v>463</v>
      </c>
      <c r="Y30" s="401" t="s">
        <v>463</v>
      </c>
      <c r="Z30" s="401"/>
      <c r="AA30" s="402">
        <v>108.84695299999996</v>
      </c>
      <c r="AB30" s="402">
        <v>237</v>
      </c>
      <c r="AC30" s="401"/>
      <c r="AD30" s="401">
        <v>57.744380972680645</v>
      </c>
      <c r="AE30" s="401">
        <v>4.3234340656042081</v>
      </c>
      <c r="AF30" s="401">
        <v>49.259931221101461</v>
      </c>
      <c r="AG30" s="401">
        <v>66.228830724259822</v>
      </c>
      <c r="AH30" s="401">
        <v>7.4871944123007603</v>
      </c>
      <c r="AI30" s="401"/>
      <c r="AJ30" s="401">
        <v>-3.4</v>
      </c>
      <c r="AK30" s="401"/>
      <c r="AL30" s="401"/>
      <c r="AM30" s="401"/>
      <c r="AN30" s="401">
        <v>65.098977158634014</v>
      </c>
      <c r="AO30" s="401">
        <v>4.3936830946871943</v>
      </c>
      <c r="AP30" s="401">
        <v>56.475001073543908</v>
      </c>
      <c r="AQ30" s="401">
        <v>73.722953243724106</v>
      </c>
      <c r="AR30" s="401">
        <v>6.7492352206711512</v>
      </c>
      <c r="AS30" s="401"/>
      <c r="AT30" s="401">
        <v>7.4</v>
      </c>
      <c r="AU30" s="401"/>
      <c r="AV30" s="401"/>
      <c r="AW30" s="401"/>
      <c r="AX30" s="402">
        <v>80.239422000000076</v>
      </c>
      <c r="AY30" s="402">
        <v>195</v>
      </c>
      <c r="AZ30" s="58"/>
    </row>
    <row r="31" spans="1:52" s="69" customFormat="1" ht="13.5" customHeight="1" x14ac:dyDescent="0.25">
      <c r="A31" s="267" t="s">
        <v>32</v>
      </c>
      <c r="B31" s="34">
        <v>43.470008481427911</v>
      </c>
      <c r="C31" s="58"/>
      <c r="D31" s="401">
        <v>52.737159893672867</v>
      </c>
      <c r="E31" s="401">
        <v>6.5966960702386359</v>
      </c>
      <c r="F31" s="401">
        <v>39.792126563902819</v>
      </c>
      <c r="G31" s="401">
        <v>65.682193223442923</v>
      </c>
      <c r="H31" s="401">
        <v>12.508629747105651</v>
      </c>
      <c r="I31" s="401"/>
      <c r="J31" s="401">
        <v>9.1999999999999993</v>
      </c>
      <c r="K31" s="401"/>
      <c r="L31" s="401"/>
      <c r="M31" s="401"/>
      <c r="N31" s="402">
        <v>65.962459999999979</v>
      </c>
      <c r="O31" s="402">
        <v>118</v>
      </c>
      <c r="P31" s="401"/>
      <c r="Q31" s="401">
        <v>55.066706374474215</v>
      </c>
      <c r="R31" s="401">
        <v>5.4982618896581803</v>
      </c>
      <c r="S31" s="401">
        <v>44.279824472703645</v>
      </c>
      <c r="T31" s="401">
        <v>65.853588276244793</v>
      </c>
      <c r="U31" s="401">
        <v>9.9847298879071147</v>
      </c>
      <c r="V31" s="401"/>
      <c r="W31" s="401">
        <v>2.3295464808013477</v>
      </c>
      <c r="X31" s="401" t="s">
        <v>463</v>
      </c>
      <c r="Y31" s="401" t="s">
        <v>463</v>
      </c>
      <c r="Z31" s="401"/>
      <c r="AA31" s="402">
        <v>91.531956999999977</v>
      </c>
      <c r="AB31" s="402">
        <v>153</v>
      </c>
      <c r="AC31" s="401"/>
      <c r="AD31" s="401">
        <v>49.261814816181356</v>
      </c>
      <c r="AE31" s="401">
        <v>5.870299105138864</v>
      </c>
      <c r="AF31" s="401">
        <v>37.741746040174611</v>
      </c>
      <c r="AG31" s="401">
        <v>60.781883592188102</v>
      </c>
      <c r="AH31" s="401">
        <v>11.91653033296412</v>
      </c>
      <c r="AI31" s="401"/>
      <c r="AJ31" s="401">
        <v>-5.8</v>
      </c>
      <c r="AK31" s="401"/>
      <c r="AL31" s="401"/>
      <c r="AM31" s="401"/>
      <c r="AN31" s="401">
        <v>53.949123649803468</v>
      </c>
      <c r="AO31" s="401">
        <v>6.1582959201814846</v>
      </c>
      <c r="AP31" s="401">
        <v>41.861543458876163</v>
      </c>
      <c r="AQ31" s="401">
        <v>66.036703840730766</v>
      </c>
      <c r="AR31" s="401">
        <v>11.415006405213255</v>
      </c>
      <c r="AS31" s="401"/>
      <c r="AT31" s="401">
        <v>4.5999999999999996</v>
      </c>
      <c r="AU31" s="401"/>
      <c r="AV31" s="401"/>
      <c r="AW31" s="401"/>
      <c r="AX31" s="402">
        <v>58.960676000000028</v>
      </c>
      <c r="AY31" s="402">
        <v>122</v>
      </c>
      <c r="AZ31" s="58"/>
    </row>
    <row r="32" spans="1:52" s="69" customFormat="1" ht="8.25" customHeight="1" x14ac:dyDescent="0.25">
      <c r="A32" s="36"/>
      <c r="B32" s="34"/>
      <c r="C32" s="58"/>
      <c r="D32" s="401"/>
      <c r="E32" s="401"/>
      <c r="F32" s="401"/>
      <c r="G32" s="401"/>
      <c r="H32" s="401"/>
      <c r="I32" s="401"/>
      <c r="J32" s="401"/>
      <c r="K32" s="401"/>
      <c r="L32" s="401"/>
      <c r="M32" s="401"/>
      <c r="N32" s="401"/>
      <c r="O32" s="401"/>
      <c r="P32" s="401"/>
      <c r="Q32" s="401"/>
      <c r="R32" s="401"/>
      <c r="S32" s="401"/>
      <c r="T32" s="401"/>
      <c r="U32" s="401"/>
      <c r="V32" s="401"/>
      <c r="W32" s="401"/>
      <c r="X32" s="401"/>
      <c r="Y32" s="401"/>
      <c r="Z32" s="401"/>
      <c r="AA32" s="401"/>
      <c r="AB32" s="401"/>
      <c r="AC32" s="401"/>
      <c r="AD32" s="401"/>
      <c r="AE32" s="401"/>
      <c r="AF32" s="401"/>
      <c r="AG32" s="401"/>
      <c r="AH32" s="401"/>
      <c r="AI32" s="401"/>
      <c r="AJ32" s="401"/>
      <c r="AK32" s="401"/>
      <c r="AL32" s="401"/>
      <c r="AM32" s="401"/>
      <c r="AN32" s="401"/>
      <c r="AO32" s="401"/>
      <c r="AP32" s="401"/>
      <c r="AQ32" s="401"/>
      <c r="AR32" s="401"/>
      <c r="AS32" s="401"/>
      <c r="AT32" s="401"/>
      <c r="AU32" s="401"/>
      <c r="AV32" s="401"/>
      <c r="AW32" s="401"/>
      <c r="AX32" s="401"/>
      <c r="AY32" s="401"/>
      <c r="AZ32" s="58"/>
    </row>
    <row r="33" spans="1:52" s="69" customFormat="1" ht="13.5" customHeight="1" x14ac:dyDescent="0.25">
      <c r="A33" s="286" t="s">
        <v>80</v>
      </c>
      <c r="B33" s="34"/>
      <c r="C33" s="58"/>
      <c r="D33" s="401"/>
      <c r="E33" s="401"/>
      <c r="F33" s="401"/>
      <c r="G33" s="401"/>
      <c r="H33" s="401"/>
      <c r="I33" s="401"/>
      <c r="J33" s="401"/>
      <c r="K33" s="401"/>
      <c r="L33" s="401"/>
      <c r="M33" s="401"/>
      <c r="N33" s="402"/>
      <c r="O33" s="402"/>
      <c r="P33" s="401"/>
      <c r="Q33" s="401"/>
      <c r="R33" s="401"/>
      <c r="S33" s="401"/>
      <c r="T33" s="401"/>
      <c r="U33" s="401"/>
      <c r="V33" s="401"/>
      <c r="W33" s="401"/>
      <c r="X33" s="401"/>
      <c r="Y33" s="401"/>
      <c r="Z33" s="401"/>
      <c r="AA33" s="402"/>
      <c r="AB33" s="402"/>
      <c r="AC33" s="401"/>
      <c r="AD33" s="401"/>
      <c r="AE33" s="401"/>
      <c r="AF33" s="401"/>
      <c r="AG33" s="401"/>
      <c r="AH33" s="401"/>
      <c r="AI33" s="401"/>
      <c r="AJ33" s="401"/>
      <c r="AK33" s="401"/>
      <c r="AL33" s="401"/>
      <c r="AM33" s="401"/>
      <c r="AN33" s="401"/>
      <c r="AO33" s="401"/>
      <c r="AP33" s="401"/>
      <c r="AQ33" s="401"/>
      <c r="AR33" s="401"/>
      <c r="AS33" s="401"/>
      <c r="AT33" s="401"/>
      <c r="AU33" s="401"/>
      <c r="AV33" s="401"/>
      <c r="AW33" s="401"/>
      <c r="AX33" s="402"/>
      <c r="AY33" s="402"/>
      <c r="AZ33" s="58"/>
    </row>
    <row r="34" spans="1:52" s="69" customFormat="1" ht="13.5" customHeight="1" x14ac:dyDescent="0.25">
      <c r="A34" s="267" t="s">
        <v>472</v>
      </c>
      <c r="B34" s="34">
        <v>68.296557554909725</v>
      </c>
      <c r="C34" s="58"/>
      <c r="D34" s="401">
        <v>78.21229295015651</v>
      </c>
      <c r="E34" s="401">
        <v>4.921553325691403</v>
      </c>
      <c r="F34" s="401">
        <v>68.554477710987683</v>
      </c>
      <c r="G34" s="401">
        <v>87.87010818932535</v>
      </c>
      <c r="H34" s="401">
        <v>6.2925572695175083</v>
      </c>
      <c r="I34" s="401"/>
      <c r="J34" s="401">
        <v>9.9</v>
      </c>
      <c r="K34" s="401"/>
      <c r="L34" s="401" t="s">
        <v>463</v>
      </c>
      <c r="M34" s="401"/>
      <c r="N34" s="402">
        <v>11.641761999999995</v>
      </c>
      <c r="O34" s="402">
        <v>67</v>
      </c>
      <c r="P34" s="401"/>
      <c r="Q34" s="401">
        <v>71.173090146552525</v>
      </c>
      <c r="R34" s="401">
        <v>6.1797469468530624</v>
      </c>
      <c r="S34" s="401">
        <v>59.049222306805902</v>
      </c>
      <c r="T34" s="401">
        <v>83.296957986299134</v>
      </c>
      <c r="U34" s="401">
        <v>8.6827014734478229</v>
      </c>
      <c r="V34" s="401"/>
      <c r="W34" s="401">
        <v>-7</v>
      </c>
      <c r="X34" s="401"/>
      <c r="Y34" s="401">
        <v>-7</v>
      </c>
      <c r="Z34" s="401"/>
      <c r="AA34" s="402">
        <v>13.511808999999998</v>
      </c>
      <c r="AB34" s="402">
        <v>68</v>
      </c>
      <c r="AC34" s="401"/>
      <c r="AD34" s="401">
        <v>77.853157044383352</v>
      </c>
      <c r="AE34" s="401">
        <v>5.7792056523876711</v>
      </c>
      <c r="AF34" s="401">
        <v>66.511853067570399</v>
      </c>
      <c r="AG34" s="401">
        <v>89.19446102119629</v>
      </c>
      <c r="AH34" s="401">
        <v>7.4232129714315889</v>
      </c>
      <c r="AI34" s="401"/>
      <c r="AJ34" s="401">
        <v>6.7</v>
      </c>
      <c r="AK34" s="401"/>
      <c r="AL34" s="401" t="s">
        <v>463</v>
      </c>
      <c r="AM34" s="401"/>
      <c r="AN34" s="401">
        <v>77.338395099534125</v>
      </c>
      <c r="AO34" s="401">
        <v>5.0925433897977959</v>
      </c>
      <c r="AP34" s="401">
        <v>67.342687293705993</v>
      </c>
      <c r="AQ34" s="401">
        <v>87.334102905362272</v>
      </c>
      <c r="AR34" s="401">
        <v>6.5847544201605395</v>
      </c>
      <c r="AS34" s="401"/>
      <c r="AT34" s="401">
        <v>-0.6</v>
      </c>
      <c r="AU34" s="401"/>
      <c r="AV34" s="401" t="s">
        <v>463</v>
      </c>
      <c r="AW34" s="401"/>
      <c r="AX34" s="402">
        <v>10.426926999999999</v>
      </c>
      <c r="AY34" s="402">
        <v>57</v>
      </c>
      <c r="AZ34" s="58"/>
    </row>
    <row r="35" spans="1:52" s="69" customFormat="1" ht="13.5" customHeight="1" x14ac:dyDescent="0.25">
      <c r="A35" s="267" t="s">
        <v>473</v>
      </c>
      <c r="B35" s="34">
        <v>72.347374333419239</v>
      </c>
      <c r="C35" s="58"/>
      <c r="D35" s="401">
        <v>67.952202387416108</v>
      </c>
      <c r="E35" s="401">
        <v>6.6981231845950475</v>
      </c>
      <c r="F35" s="401">
        <v>54.808133455292072</v>
      </c>
      <c r="G35" s="401">
        <v>81.096271319540136</v>
      </c>
      <c r="H35" s="401">
        <v>9.857109776084986</v>
      </c>
      <c r="I35" s="401"/>
      <c r="J35" s="401">
        <v>-4.3</v>
      </c>
      <c r="K35" s="401"/>
      <c r="L35" s="401" t="s">
        <v>463</v>
      </c>
      <c r="M35" s="401"/>
      <c r="N35" s="402">
        <v>23.372046000000008</v>
      </c>
      <c r="O35" s="402">
        <v>51</v>
      </c>
      <c r="P35" s="401"/>
      <c r="Q35" s="401">
        <v>83.165918598293644</v>
      </c>
      <c r="R35" s="401">
        <v>4.7459994722946144</v>
      </c>
      <c r="S35" s="401">
        <v>73.854878702249309</v>
      </c>
      <c r="T35" s="401">
        <v>92.476958494337978</v>
      </c>
      <c r="U35" s="401">
        <v>5.7066639222956779</v>
      </c>
      <c r="V35" s="401"/>
      <c r="W35" s="401">
        <v>15.2</v>
      </c>
      <c r="X35" s="401"/>
      <c r="Y35" s="401">
        <v>15.2</v>
      </c>
      <c r="Z35" s="401"/>
      <c r="AA35" s="402">
        <v>30.043153999999994</v>
      </c>
      <c r="AB35" s="402">
        <v>59</v>
      </c>
      <c r="AC35" s="401"/>
      <c r="AD35" s="401">
        <v>74.791582427176621</v>
      </c>
      <c r="AE35" s="401">
        <v>4.5708580834482255</v>
      </c>
      <c r="AF35" s="401">
        <v>65.821579614101182</v>
      </c>
      <c r="AG35" s="401">
        <v>83.761585240252074</v>
      </c>
      <c r="AH35" s="401">
        <v>6.1114605883607247</v>
      </c>
      <c r="AI35" s="401"/>
      <c r="AJ35" s="401">
        <v>-8.4</v>
      </c>
      <c r="AK35" s="401"/>
      <c r="AL35" s="401" t="s">
        <v>463</v>
      </c>
      <c r="AM35" s="401"/>
      <c r="AN35" s="401">
        <v>63.301145014410366</v>
      </c>
      <c r="AO35" s="401">
        <v>7.970836954747476</v>
      </c>
      <c r="AP35" s="401">
        <v>47.655886629932226</v>
      </c>
      <c r="AQ35" s="401">
        <v>78.946403398888492</v>
      </c>
      <c r="AR35" s="401">
        <v>12.591931714557347</v>
      </c>
      <c r="AS35" s="401"/>
      <c r="AT35" s="401">
        <v>-11.5</v>
      </c>
      <c r="AU35" s="401"/>
      <c r="AV35" s="401" t="s">
        <v>463</v>
      </c>
      <c r="AW35" s="401"/>
      <c r="AX35" s="402">
        <v>16.852800999999999</v>
      </c>
      <c r="AY35" s="402">
        <v>36</v>
      </c>
      <c r="AZ35" s="58"/>
    </row>
    <row r="36" spans="1:52" s="69" customFormat="1" ht="13.5" customHeight="1" x14ac:dyDescent="0.25">
      <c r="A36" s="267" t="s">
        <v>474</v>
      </c>
      <c r="B36" s="34">
        <v>85.298916212815897</v>
      </c>
      <c r="C36" s="58"/>
      <c r="D36" s="401">
        <v>81.235158541057388</v>
      </c>
      <c r="E36" s="401">
        <v>4.8239047706545435</v>
      </c>
      <c r="F36" s="401">
        <v>71.768964044468902</v>
      </c>
      <c r="G36" s="401">
        <v>90.701353037645859</v>
      </c>
      <c r="H36" s="401">
        <v>5.938198259582979</v>
      </c>
      <c r="I36" s="401"/>
      <c r="J36" s="401">
        <v>-4.0999999999999996</v>
      </c>
      <c r="K36" s="401"/>
      <c r="L36" s="401" t="s">
        <v>463</v>
      </c>
      <c r="M36" s="401"/>
      <c r="N36" s="402">
        <v>10.940636000000001</v>
      </c>
      <c r="O36" s="402">
        <v>57</v>
      </c>
      <c r="P36" s="401"/>
      <c r="Q36" s="401">
        <v>79.749694999795167</v>
      </c>
      <c r="R36" s="401">
        <v>5.448259429392956</v>
      </c>
      <c r="S36" s="401">
        <v>69.060911487025209</v>
      </c>
      <c r="T36" s="401">
        <v>90.43847851256514</v>
      </c>
      <c r="U36" s="401">
        <v>6.8316993932164252</v>
      </c>
      <c r="V36" s="401"/>
      <c r="W36" s="401">
        <v>-1.5</v>
      </c>
      <c r="X36" s="401"/>
      <c r="Y36" s="401">
        <v>-1.5</v>
      </c>
      <c r="Z36" s="401"/>
      <c r="AA36" s="402">
        <v>10.008189999999997</v>
      </c>
      <c r="AB36" s="402">
        <v>56</v>
      </c>
      <c r="AC36" s="401"/>
      <c r="AD36" s="401">
        <v>81.741621309010299</v>
      </c>
      <c r="AE36" s="401">
        <v>4.9271912726673932</v>
      </c>
      <c r="AF36" s="401">
        <v>72.072338480818559</v>
      </c>
      <c r="AG36" s="401">
        <v>91.410904137202039</v>
      </c>
      <c r="AH36" s="401">
        <v>6.0277630829476507</v>
      </c>
      <c r="AI36" s="401"/>
      <c r="AJ36" s="401">
        <v>2</v>
      </c>
      <c r="AK36" s="401"/>
      <c r="AL36" s="401" t="s">
        <v>463</v>
      </c>
      <c r="AM36" s="401"/>
      <c r="AN36" s="401">
        <v>74.926011032767448</v>
      </c>
      <c r="AO36" s="401">
        <v>6.2604576265823386</v>
      </c>
      <c r="AP36" s="401">
        <v>62.637906567825418</v>
      </c>
      <c r="AQ36" s="401">
        <v>87.214115497709471</v>
      </c>
      <c r="AR36" s="401">
        <v>8.3555197191058905</v>
      </c>
      <c r="AS36" s="401"/>
      <c r="AT36" s="401">
        <v>-6.8</v>
      </c>
      <c r="AU36" s="401"/>
      <c r="AV36" s="401" t="s">
        <v>463</v>
      </c>
      <c r="AW36" s="401"/>
      <c r="AX36" s="402">
        <v>7.1213320000000015</v>
      </c>
      <c r="AY36" s="402">
        <v>43</v>
      </c>
      <c r="AZ36" s="58"/>
    </row>
    <row r="37" spans="1:52" s="69" customFormat="1" ht="13.5" customHeight="1" x14ac:dyDescent="0.25">
      <c r="A37" s="267" t="s">
        <v>475</v>
      </c>
      <c r="B37" s="34">
        <v>72.884233404775557</v>
      </c>
      <c r="C37" s="58"/>
      <c r="D37" s="401">
        <v>64.471255574808524</v>
      </c>
      <c r="E37" s="401">
        <v>7.3224245402166366</v>
      </c>
      <c r="F37" s="401">
        <v>50.102088234285361</v>
      </c>
      <c r="G37" s="401">
        <v>78.840422915331672</v>
      </c>
      <c r="H37" s="401">
        <v>11.35765772658195</v>
      </c>
      <c r="I37" s="401"/>
      <c r="J37" s="401">
        <v>-8.4</v>
      </c>
      <c r="K37" s="401"/>
      <c r="L37" s="401" t="s">
        <v>463</v>
      </c>
      <c r="M37" s="401"/>
      <c r="N37" s="402">
        <v>21.628993999999999</v>
      </c>
      <c r="O37" s="402">
        <v>44</v>
      </c>
      <c r="P37" s="401"/>
      <c r="Q37" s="401">
        <v>74.043592224618109</v>
      </c>
      <c r="R37" s="401">
        <v>5.2609728957109603</v>
      </c>
      <c r="S37" s="401">
        <v>63.722240776955772</v>
      </c>
      <c r="T37" s="401">
        <v>84.364943672280432</v>
      </c>
      <c r="U37" s="401">
        <v>7.105237249634393</v>
      </c>
      <c r="V37" s="401"/>
      <c r="W37" s="401">
        <v>9.5</v>
      </c>
      <c r="X37" s="401"/>
      <c r="Y37" s="401">
        <v>9.5</v>
      </c>
      <c r="Z37" s="401"/>
      <c r="AA37" s="402">
        <v>34.697151000000005</v>
      </c>
      <c r="AB37" s="402">
        <v>75</v>
      </c>
      <c r="AC37" s="401"/>
      <c r="AD37" s="401">
        <v>61.322899832507396</v>
      </c>
      <c r="AE37" s="401">
        <v>6.7417404809232879</v>
      </c>
      <c r="AF37" s="401">
        <v>48.09268572940713</v>
      </c>
      <c r="AG37" s="401">
        <v>74.553113935607655</v>
      </c>
      <c r="AH37" s="401">
        <v>10.993838352943442</v>
      </c>
      <c r="AI37" s="401"/>
      <c r="AJ37" s="401">
        <v>-12.7</v>
      </c>
      <c r="AK37" s="401"/>
      <c r="AL37" s="401" t="s">
        <v>463</v>
      </c>
      <c r="AM37" s="401"/>
      <c r="AN37" s="401">
        <v>74.698148885376554</v>
      </c>
      <c r="AO37" s="401">
        <v>6.9487311036891946</v>
      </c>
      <c r="AP37" s="401">
        <v>61.059092638375255</v>
      </c>
      <c r="AQ37" s="401">
        <v>88.337205132377861</v>
      </c>
      <c r="AR37" s="401">
        <v>9.3024140589507009</v>
      </c>
      <c r="AS37" s="401"/>
      <c r="AT37" s="401">
        <v>13.4</v>
      </c>
      <c r="AU37" s="401"/>
      <c r="AV37" s="401" t="s">
        <v>463</v>
      </c>
      <c r="AW37" s="401"/>
      <c r="AX37" s="402">
        <v>18.977485000000001</v>
      </c>
      <c r="AY37" s="402">
        <v>45</v>
      </c>
      <c r="AZ37" s="58"/>
    </row>
    <row r="38" spans="1:52" s="69" customFormat="1" ht="13.5" customHeight="1" x14ac:dyDescent="0.25">
      <c r="A38" s="267" t="s">
        <v>476</v>
      </c>
      <c r="B38" s="34">
        <v>72.293089078445036</v>
      </c>
      <c r="C38" s="58"/>
      <c r="D38" s="401">
        <v>85.993234064525879</v>
      </c>
      <c r="E38" s="401">
        <v>4.6263807293884422</v>
      </c>
      <c r="F38" s="401">
        <v>76.914651073817808</v>
      </c>
      <c r="G38" s="401">
        <v>95.07181705523395</v>
      </c>
      <c r="H38" s="401">
        <v>5.3799357353126078</v>
      </c>
      <c r="I38" s="401"/>
      <c r="J38" s="401">
        <v>13.7</v>
      </c>
      <c r="K38" s="401"/>
      <c r="L38" s="401" t="s">
        <v>466</v>
      </c>
      <c r="M38" s="401"/>
      <c r="N38" s="402">
        <v>10.754166999999999</v>
      </c>
      <c r="O38" s="402">
        <v>53</v>
      </c>
      <c r="P38" s="401"/>
      <c r="Q38" s="401">
        <v>78.948569075744302</v>
      </c>
      <c r="R38" s="401">
        <v>5.0827271028236689</v>
      </c>
      <c r="S38" s="401">
        <v>68.976912923786088</v>
      </c>
      <c r="T38" s="401">
        <v>88.920225227702517</v>
      </c>
      <c r="U38" s="401">
        <v>6.4380230855700926</v>
      </c>
      <c r="V38" s="401"/>
      <c r="W38" s="401">
        <v>-7.1</v>
      </c>
      <c r="X38" s="401"/>
      <c r="Y38" s="401">
        <v>-7.1</v>
      </c>
      <c r="Z38" s="401"/>
      <c r="AA38" s="402">
        <v>12.133731000000003</v>
      </c>
      <c r="AB38" s="402">
        <v>58</v>
      </c>
      <c r="AC38" s="401"/>
      <c r="AD38" s="401">
        <v>76.473797691504757</v>
      </c>
      <c r="AE38" s="401">
        <v>6.0162169330963788</v>
      </c>
      <c r="AF38" s="401">
        <v>64.667374952333759</v>
      </c>
      <c r="AG38" s="401">
        <v>88.280220430675755</v>
      </c>
      <c r="AH38" s="401">
        <v>7.8670304270304374</v>
      </c>
      <c r="AI38" s="401"/>
      <c r="AJ38" s="401">
        <v>-2.4</v>
      </c>
      <c r="AK38" s="401"/>
      <c r="AL38" s="401" t="s">
        <v>463</v>
      </c>
      <c r="AM38" s="401"/>
      <c r="AN38" s="401">
        <v>76.711232423820491</v>
      </c>
      <c r="AO38" s="401">
        <v>6.4853327073051901</v>
      </c>
      <c r="AP38" s="401">
        <v>63.981740340223936</v>
      </c>
      <c r="AQ38" s="401">
        <v>89.440724507417031</v>
      </c>
      <c r="AR38" s="401">
        <v>8.4542152464380891</v>
      </c>
      <c r="AS38" s="401"/>
      <c r="AT38" s="401">
        <v>0.2</v>
      </c>
      <c r="AU38" s="401"/>
      <c r="AV38" s="401" t="s">
        <v>463</v>
      </c>
      <c r="AW38" s="401"/>
      <c r="AX38" s="402">
        <v>8.3215609999999973</v>
      </c>
      <c r="AY38" s="402">
        <v>47</v>
      </c>
      <c r="AZ38" s="58"/>
    </row>
    <row r="39" spans="1:52" s="69" customFormat="1" ht="13.5" customHeight="1" x14ac:dyDescent="0.25">
      <c r="A39" s="267" t="s">
        <v>477</v>
      </c>
      <c r="B39" s="34">
        <v>72.111788402306274</v>
      </c>
      <c r="C39" s="58"/>
      <c r="D39" s="401">
        <v>66.686757340759584</v>
      </c>
      <c r="E39" s="401">
        <v>5.5998134389011893</v>
      </c>
      <c r="F39" s="401">
        <v>55.697957669646684</v>
      </c>
      <c r="G39" s="401">
        <v>77.675557011872485</v>
      </c>
      <c r="H39" s="401">
        <v>8.3971895803644507</v>
      </c>
      <c r="I39" s="401"/>
      <c r="J39" s="401">
        <v>-5.4</v>
      </c>
      <c r="K39" s="401"/>
      <c r="L39" s="401" t="s">
        <v>463</v>
      </c>
      <c r="M39" s="401"/>
      <c r="N39" s="402">
        <v>39.276929999999979</v>
      </c>
      <c r="O39" s="402">
        <v>66</v>
      </c>
      <c r="P39" s="401"/>
      <c r="Q39" s="401">
        <v>85.228101975727228</v>
      </c>
      <c r="R39" s="401">
        <v>5.0705286626592967</v>
      </c>
      <c r="S39" s="401">
        <v>75.280377592767934</v>
      </c>
      <c r="T39" s="401">
        <v>95.175826358686507</v>
      </c>
      <c r="U39" s="401">
        <v>5.9493624111251151</v>
      </c>
      <c r="V39" s="401"/>
      <c r="W39" s="401">
        <v>18.5</v>
      </c>
      <c r="X39" s="401"/>
      <c r="Y39" s="401">
        <v>18.5</v>
      </c>
      <c r="Z39" s="401"/>
      <c r="AA39" s="402">
        <v>38.874191999999994</v>
      </c>
      <c r="AB39" s="402">
        <v>60</v>
      </c>
      <c r="AC39" s="401"/>
      <c r="AD39" s="401">
        <v>83.446747522961843</v>
      </c>
      <c r="AE39" s="401">
        <v>6.5101331284814741</v>
      </c>
      <c r="AF39" s="401">
        <v>70.671047334974162</v>
      </c>
      <c r="AG39" s="401">
        <v>96.222447710949524</v>
      </c>
      <c r="AH39" s="401">
        <v>7.801542087293571</v>
      </c>
      <c r="AI39" s="401"/>
      <c r="AJ39" s="401">
        <v>-1.8</v>
      </c>
      <c r="AK39" s="401"/>
      <c r="AL39" s="401" t="s">
        <v>463</v>
      </c>
      <c r="AM39" s="401"/>
      <c r="AN39" s="401">
        <v>84.571845701767586</v>
      </c>
      <c r="AO39" s="401">
        <v>6.1862883648591085</v>
      </c>
      <c r="AP39" s="401">
        <v>72.429321590611963</v>
      </c>
      <c r="AQ39" s="401">
        <v>96.714369812923223</v>
      </c>
      <c r="AR39" s="401">
        <v>7.3148319201573386</v>
      </c>
      <c r="AS39" s="401"/>
      <c r="AT39" s="401">
        <v>1.2</v>
      </c>
      <c r="AU39" s="401"/>
      <c r="AV39" s="401" t="s">
        <v>463</v>
      </c>
      <c r="AW39" s="401"/>
      <c r="AX39" s="402">
        <v>20.432119999999998</v>
      </c>
      <c r="AY39" s="402">
        <v>31</v>
      </c>
      <c r="AZ39" s="58"/>
    </row>
    <row r="40" spans="1:52" s="69" customFormat="1" ht="13.5" customHeight="1" x14ac:dyDescent="0.25">
      <c r="A40" s="267" t="s">
        <v>87</v>
      </c>
      <c r="B40" s="34" t="s">
        <v>499</v>
      </c>
      <c r="C40" s="58"/>
      <c r="D40" s="401" t="s">
        <v>497</v>
      </c>
      <c r="E40" s="401">
        <v>8.3226321519958741</v>
      </c>
      <c r="F40" s="401">
        <v>33.515464967074081</v>
      </c>
      <c r="G40" s="401">
        <v>66.17931652302579</v>
      </c>
      <c r="H40" s="401">
        <v>16.696224270921036</v>
      </c>
      <c r="I40" s="401"/>
      <c r="J40" s="401">
        <v>4.0999999999999996</v>
      </c>
      <c r="K40" s="401"/>
      <c r="L40" s="401" t="s">
        <v>463</v>
      </c>
      <c r="M40" s="401"/>
      <c r="N40" s="402">
        <v>15.606524000000004</v>
      </c>
      <c r="O40" s="402">
        <v>42</v>
      </c>
      <c r="P40" s="401"/>
      <c r="Q40" s="401">
        <v>64.780235849011476</v>
      </c>
      <c r="R40" s="401">
        <v>6.3148615766326008</v>
      </c>
      <c r="S40" s="401">
        <v>52.391290502248566</v>
      </c>
      <c r="T40" s="401">
        <v>77.169181195774399</v>
      </c>
      <c r="U40" s="401">
        <v>9.7481299564131838</v>
      </c>
      <c r="V40" s="401"/>
      <c r="W40" s="401">
        <v>15</v>
      </c>
      <c r="X40" s="401"/>
      <c r="Y40" s="401">
        <v>15</v>
      </c>
      <c r="Z40" s="401"/>
      <c r="AA40" s="402">
        <v>17.770436999999998</v>
      </c>
      <c r="AB40" s="402">
        <v>54</v>
      </c>
      <c r="AC40" s="401"/>
      <c r="AD40" s="401">
        <v>68.348152598784168</v>
      </c>
      <c r="AE40" s="401">
        <v>6.3902205123270566</v>
      </c>
      <c r="AF40" s="401">
        <v>55.807772887737848</v>
      </c>
      <c r="AG40" s="401">
        <v>80.888532309830481</v>
      </c>
      <c r="AH40" s="401">
        <v>9.3495146091786712</v>
      </c>
      <c r="AI40" s="401"/>
      <c r="AJ40" s="401">
        <v>3.5</v>
      </c>
      <c r="AK40" s="401"/>
      <c r="AL40" s="401" t="s">
        <v>463</v>
      </c>
      <c r="AM40" s="401"/>
      <c r="AN40" s="401">
        <v>65.03186256419535</v>
      </c>
      <c r="AO40" s="401">
        <v>7.3117785631300185</v>
      </c>
      <c r="AP40" s="401">
        <v>50.680212226883746</v>
      </c>
      <c r="AQ40" s="401">
        <v>79.383512901506961</v>
      </c>
      <c r="AR40" s="401">
        <v>11.243378668283247</v>
      </c>
      <c r="AS40" s="401"/>
      <c r="AT40" s="401">
        <v>-3.3</v>
      </c>
      <c r="AU40" s="401"/>
      <c r="AV40" s="401" t="s">
        <v>463</v>
      </c>
      <c r="AW40" s="401"/>
      <c r="AX40" s="402">
        <v>13.440224000000001</v>
      </c>
      <c r="AY40" s="402">
        <v>44</v>
      </c>
      <c r="AZ40" s="58"/>
    </row>
    <row r="41" spans="1:52" s="69" customFormat="1" ht="13.5" customHeight="1" x14ac:dyDescent="0.25">
      <c r="A41" s="267" t="s">
        <v>478</v>
      </c>
      <c r="B41" s="34">
        <v>72.460064388531592</v>
      </c>
      <c r="C41" s="58"/>
      <c r="D41" s="401">
        <v>78.841139158063825</v>
      </c>
      <c r="E41" s="401">
        <v>6.7752129722992631</v>
      </c>
      <c r="F41" s="401">
        <v>65.545793001615607</v>
      </c>
      <c r="G41" s="401">
        <v>92.136485314512043</v>
      </c>
      <c r="H41" s="401">
        <v>8.5934995925363911</v>
      </c>
      <c r="I41" s="401"/>
      <c r="J41" s="401">
        <v>6.3</v>
      </c>
      <c r="K41" s="401"/>
      <c r="L41" s="401" t="s">
        <v>463</v>
      </c>
      <c r="M41" s="401"/>
      <c r="N41" s="402">
        <v>27.698632000000007</v>
      </c>
      <c r="O41" s="402">
        <v>50</v>
      </c>
      <c r="P41" s="401"/>
      <c r="Q41" s="401">
        <v>74.690282159992023</v>
      </c>
      <c r="R41" s="401">
        <v>8.5084693556531494</v>
      </c>
      <c r="S41" s="401">
        <v>57.997760787575125</v>
      </c>
      <c r="T41" s="401">
        <v>91.382803532408929</v>
      </c>
      <c r="U41" s="401">
        <v>11.391668513753086</v>
      </c>
      <c r="V41" s="401"/>
      <c r="W41" s="401">
        <v>-4.0999999999999996</v>
      </c>
      <c r="X41" s="401"/>
      <c r="Y41" s="401">
        <v>-4.0999999999999996</v>
      </c>
      <c r="Z41" s="401"/>
      <c r="AA41" s="402">
        <v>19.585164999999996</v>
      </c>
      <c r="AB41" s="402">
        <v>40</v>
      </c>
      <c r="AC41" s="401"/>
      <c r="AD41" s="401">
        <v>65.791033488286232</v>
      </c>
      <c r="AE41" s="401">
        <v>7.1008747340049805</v>
      </c>
      <c r="AF41" s="401">
        <v>51.856042469866757</v>
      </c>
      <c r="AG41" s="401">
        <v>79.726024506705713</v>
      </c>
      <c r="AH41" s="401">
        <v>10.793073702466243</v>
      </c>
      <c r="AI41" s="401"/>
      <c r="AJ41" s="401">
        <v>-8.9</v>
      </c>
      <c r="AK41" s="401"/>
      <c r="AL41" s="401" t="s">
        <v>463</v>
      </c>
      <c r="AM41" s="401"/>
      <c r="AN41" s="401">
        <v>84.262558546096116</v>
      </c>
      <c r="AO41" s="401">
        <v>6.8997051685666593</v>
      </c>
      <c r="AP41" s="401">
        <v>70.719731017219061</v>
      </c>
      <c r="AQ41" s="401">
        <v>97.805386074973171</v>
      </c>
      <c r="AR41" s="401">
        <v>8.1883404534792898</v>
      </c>
      <c r="AS41" s="401"/>
      <c r="AT41" s="401">
        <v>18.5</v>
      </c>
      <c r="AU41" s="401"/>
      <c r="AV41" s="401" t="s">
        <v>466</v>
      </c>
      <c r="AW41" s="401"/>
      <c r="AX41" s="402">
        <v>12.439557000000001</v>
      </c>
      <c r="AY41" s="402">
        <v>28</v>
      </c>
      <c r="AZ41" s="58"/>
    </row>
    <row r="42" spans="1:52" s="69" customFormat="1" ht="13.5" customHeight="1" x14ac:dyDescent="0.25">
      <c r="A42" s="267" t="s">
        <v>479</v>
      </c>
      <c r="B42" s="34">
        <v>80.878652155468643</v>
      </c>
      <c r="C42" s="58"/>
      <c r="D42" s="401">
        <v>75.577596759224264</v>
      </c>
      <c r="E42" s="401">
        <v>4.9407886939159944</v>
      </c>
      <c r="F42" s="401">
        <v>65.882034975402405</v>
      </c>
      <c r="G42" s="401">
        <v>85.273158543046122</v>
      </c>
      <c r="H42" s="401">
        <v>6.5373720596811253</v>
      </c>
      <c r="I42" s="401"/>
      <c r="J42" s="401">
        <v>-5.3</v>
      </c>
      <c r="K42" s="401"/>
      <c r="L42" s="401" t="s">
        <v>463</v>
      </c>
      <c r="M42" s="401"/>
      <c r="N42" s="402">
        <v>8.5885610000000003</v>
      </c>
      <c r="O42" s="402">
        <v>53</v>
      </c>
      <c r="P42" s="401"/>
      <c r="Q42" s="401">
        <v>82.585510670692898</v>
      </c>
      <c r="R42" s="401">
        <v>5.284179082069393</v>
      </c>
      <c r="S42" s="401">
        <v>72.218631673295306</v>
      </c>
      <c r="T42" s="401">
        <v>92.95238966809049</v>
      </c>
      <c r="U42" s="401">
        <v>6.3984336225029708</v>
      </c>
      <c r="V42" s="401"/>
      <c r="W42" s="401">
        <v>7</v>
      </c>
      <c r="X42" s="401"/>
      <c r="Y42" s="401">
        <v>7</v>
      </c>
      <c r="Z42" s="401"/>
      <c r="AA42" s="402">
        <v>6.8732649999999982</v>
      </c>
      <c r="AB42" s="402">
        <v>42</v>
      </c>
      <c r="AC42" s="401"/>
      <c r="AD42" s="401">
        <v>78.333030973125901</v>
      </c>
      <c r="AE42" s="401">
        <v>5.6440284317535889</v>
      </c>
      <c r="AF42" s="401">
        <v>67.257003237056949</v>
      </c>
      <c r="AG42" s="401">
        <v>89.409058709194866</v>
      </c>
      <c r="AH42" s="401">
        <v>7.2051704901983342</v>
      </c>
      <c r="AI42" s="401"/>
      <c r="AJ42" s="401">
        <v>-4.3</v>
      </c>
      <c r="AK42" s="401"/>
      <c r="AL42" s="401" t="s">
        <v>463</v>
      </c>
      <c r="AM42" s="401"/>
      <c r="AN42" s="401">
        <v>93.200111221785392</v>
      </c>
      <c r="AO42" s="401">
        <v>2.9330646180684061</v>
      </c>
      <c r="AP42" s="401">
        <v>87.443055335612812</v>
      </c>
      <c r="AQ42" s="401">
        <v>98.957167107957972</v>
      </c>
      <c r="AR42" s="401">
        <v>3.1470612852474869</v>
      </c>
      <c r="AS42" s="401"/>
      <c r="AT42" s="401">
        <v>14.9</v>
      </c>
      <c r="AU42" s="401"/>
      <c r="AV42" s="401" t="s">
        <v>464</v>
      </c>
      <c r="AW42" s="401"/>
      <c r="AX42" s="402">
        <v>7.102924999999999</v>
      </c>
      <c r="AY42" s="402">
        <v>42</v>
      </c>
      <c r="AZ42" s="58"/>
    </row>
    <row r="43" spans="1:52" s="69" customFormat="1" ht="13.5" customHeight="1" x14ac:dyDescent="0.25">
      <c r="A43" s="267" t="s">
        <v>480</v>
      </c>
      <c r="B43" s="34">
        <v>73.782910167702596</v>
      </c>
      <c r="C43" s="58"/>
      <c r="D43" s="401">
        <v>84.997084493541138</v>
      </c>
      <c r="E43" s="401">
        <v>4.5476161389260676</v>
      </c>
      <c r="F43" s="401">
        <v>76.073065278075219</v>
      </c>
      <c r="G43" s="401">
        <v>93.921103709007056</v>
      </c>
      <c r="H43" s="401">
        <v>5.3503201504183791</v>
      </c>
      <c r="I43" s="401"/>
      <c r="J43" s="401">
        <v>11.2</v>
      </c>
      <c r="K43" s="401"/>
      <c r="L43" s="401" t="s">
        <v>463</v>
      </c>
      <c r="M43" s="401"/>
      <c r="N43" s="402">
        <v>17.098230000000001</v>
      </c>
      <c r="O43" s="402">
        <v>65</v>
      </c>
      <c r="P43" s="401"/>
      <c r="Q43" s="401">
        <v>77.252045877908742</v>
      </c>
      <c r="R43" s="401">
        <v>5.2842246678841818</v>
      </c>
      <c r="S43" s="401">
        <v>66.885077447011923</v>
      </c>
      <c r="T43" s="401">
        <v>87.619014308805575</v>
      </c>
      <c r="U43" s="401">
        <v>6.8402391261397995</v>
      </c>
      <c r="V43" s="401"/>
      <c r="W43" s="401">
        <v>-7.7</v>
      </c>
      <c r="X43" s="401"/>
      <c r="Y43" s="401">
        <v>-7.7</v>
      </c>
      <c r="Z43" s="401"/>
      <c r="AA43" s="402">
        <v>19.871176000000013</v>
      </c>
      <c r="AB43" s="402">
        <v>70</v>
      </c>
      <c r="AC43" s="401"/>
      <c r="AD43" s="401">
        <v>78.893796842026759</v>
      </c>
      <c r="AE43" s="401">
        <v>5.5160035292495877</v>
      </c>
      <c r="AF43" s="401">
        <v>68.06900940146447</v>
      </c>
      <c r="AG43" s="401">
        <v>89.718584282589035</v>
      </c>
      <c r="AH43" s="401">
        <v>6.9916821728007017</v>
      </c>
      <c r="AI43" s="401"/>
      <c r="AJ43" s="401">
        <v>1.6</v>
      </c>
      <c r="AK43" s="401"/>
      <c r="AL43" s="401" t="s">
        <v>463</v>
      </c>
      <c r="AM43" s="401"/>
      <c r="AN43" s="401">
        <v>75.339281156678254</v>
      </c>
      <c r="AO43" s="401">
        <v>6.2765633850616798</v>
      </c>
      <c r="AP43" s="401">
        <v>63.019564107723035</v>
      </c>
      <c r="AQ43" s="401">
        <v>87.658998205633466</v>
      </c>
      <c r="AR43" s="401">
        <v>8.3310635417515009</v>
      </c>
      <c r="AS43" s="401"/>
      <c r="AT43" s="401">
        <v>-3.6</v>
      </c>
      <c r="AU43" s="401"/>
      <c r="AV43" s="401" t="s">
        <v>463</v>
      </c>
      <c r="AW43" s="401"/>
      <c r="AX43" s="402">
        <v>13.779942999999999</v>
      </c>
      <c r="AY43" s="402">
        <v>53</v>
      </c>
      <c r="AZ43" s="58"/>
    </row>
    <row r="44" spans="1:52" s="69" customFormat="1" ht="13.5" customHeight="1" x14ac:dyDescent="0.25">
      <c r="A44" s="267" t="s">
        <v>481</v>
      </c>
      <c r="B44" s="34" t="s">
        <v>500</v>
      </c>
      <c r="C44" s="58"/>
      <c r="D44" s="401">
        <v>61.979701216421724</v>
      </c>
      <c r="E44" s="401">
        <v>6.7669928259339045</v>
      </c>
      <c r="F44" s="401">
        <v>48.700485872662483</v>
      </c>
      <c r="G44" s="401">
        <v>75.258916560180964</v>
      </c>
      <c r="H44" s="401">
        <v>10.918079134174604</v>
      </c>
      <c r="I44" s="401"/>
      <c r="J44" s="401">
        <v>15.7</v>
      </c>
      <c r="K44" s="401"/>
      <c r="L44" s="401" t="s">
        <v>463</v>
      </c>
      <c r="M44" s="401"/>
      <c r="N44" s="402">
        <v>21.085697000000003</v>
      </c>
      <c r="O44" s="402">
        <v>57</v>
      </c>
      <c r="P44" s="401"/>
      <c r="Q44" s="401">
        <v>48.533580937369706</v>
      </c>
      <c r="R44" s="401">
        <v>6.6374234558533809</v>
      </c>
      <c r="S44" s="401">
        <v>35.511810714856082</v>
      </c>
      <c r="T44" s="401">
        <v>61.555351159883323</v>
      </c>
      <c r="U44" s="401">
        <v>13.675940096855129</v>
      </c>
      <c r="V44" s="401"/>
      <c r="W44" s="401">
        <v>-13.5</v>
      </c>
      <c r="X44" s="401"/>
      <c r="Y44" s="401">
        <v>-13.5</v>
      </c>
      <c r="Z44" s="401"/>
      <c r="AA44" s="402">
        <v>20.366926999999997</v>
      </c>
      <c r="AB44" s="402">
        <v>58</v>
      </c>
      <c r="AC44" s="401"/>
      <c r="AD44" s="401">
        <v>45.789331674865664</v>
      </c>
      <c r="AE44" s="401">
        <v>6.5747374775180987</v>
      </c>
      <c r="AF44" s="401">
        <v>32.886849779370166</v>
      </c>
      <c r="AG44" s="401">
        <v>58.691813570361148</v>
      </c>
      <c r="AH44" s="401">
        <v>14.358666608639439</v>
      </c>
      <c r="AI44" s="401"/>
      <c r="AJ44" s="401">
        <v>-2.7</v>
      </c>
      <c r="AK44" s="401"/>
      <c r="AL44" s="401" t="s">
        <v>463</v>
      </c>
      <c r="AM44" s="401"/>
      <c r="AN44" s="401">
        <v>61.477565264533816</v>
      </c>
      <c r="AO44" s="401">
        <v>6.0167818577037266</v>
      </c>
      <c r="AP44" s="401">
        <v>49.66775064390626</v>
      </c>
      <c r="AQ44" s="401">
        <v>73.287379885161371</v>
      </c>
      <c r="AR44" s="401">
        <v>9.7869553418615727</v>
      </c>
      <c r="AS44" s="401"/>
      <c r="AT44" s="401">
        <v>15.7</v>
      </c>
      <c r="AU44" s="401"/>
      <c r="AV44" s="401" t="s">
        <v>466</v>
      </c>
      <c r="AW44" s="401"/>
      <c r="AX44" s="402">
        <v>19.242303999999997</v>
      </c>
      <c r="AY44" s="402">
        <v>65</v>
      </c>
      <c r="AZ44" s="58"/>
    </row>
    <row r="45" spans="1:52" s="69" customFormat="1" ht="13.5" customHeight="1" x14ac:dyDescent="0.25">
      <c r="A45" s="267" t="s">
        <v>482</v>
      </c>
      <c r="B45" s="34">
        <v>72.069933488378965</v>
      </c>
      <c r="C45" s="58"/>
      <c r="D45" s="401">
        <v>76.1981549872568</v>
      </c>
      <c r="E45" s="401">
        <v>6.3037792512072075</v>
      </c>
      <c r="F45" s="401">
        <v>63.827927279094673</v>
      </c>
      <c r="G45" s="401">
        <v>88.568382695418919</v>
      </c>
      <c r="H45" s="401">
        <v>8.2728764919064481</v>
      </c>
      <c r="I45" s="401"/>
      <c r="J45" s="401">
        <v>4.0999999999999996</v>
      </c>
      <c r="K45" s="401"/>
      <c r="L45" s="401" t="s">
        <v>463</v>
      </c>
      <c r="M45" s="401"/>
      <c r="N45" s="402">
        <v>22.242447999999992</v>
      </c>
      <c r="O45" s="402">
        <v>44</v>
      </c>
      <c r="P45" s="401"/>
      <c r="Q45" s="401">
        <v>80.258860052340339</v>
      </c>
      <c r="R45" s="401">
        <v>5.2704487942498641</v>
      </c>
      <c r="S45" s="401">
        <v>69.918918111808878</v>
      </c>
      <c r="T45" s="401">
        <v>90.598801992871799</v>
      </c>
      <c r="U45" s="401">
        <v>6.5668124252110882</v>
      </c>
      <c r="V45" s="401"/>
      <c r="W45" s="401">
        <v>4.0999999999999996</v>
      </c>
      <c r="X45" s="401"/>
      <c r="Y45" s="401">
        <v>4.0999999999999996</v>
      </c>
      <c r="Z45" s="401"/>
      <c r="AA45" s="402">
        <v>30.603177000000006</v>
      </c>
      <c r="AB45" s="402">
        <v>59</v>
      </c>
      <c r="AC45" s="401"/>
      <c r="AD45" s="401">
        <v>76.554812109309651</v>
      </c>
      <c r="AE45" s="401">
        <v>6.5237086643210205</v>
      </c>
      <c r="AF45" s="401">
        <v>63.752470841584511</v>
      </c>
      <c r="AG45" s="401">
        <v>89.357153377034777</v>
      </c>
      <c r="AH45" s="401">
        <v>8.5216180205707648</v>
      </c>
      <c r="AI45" s="401"/>
      <c r="AJ45" s="401">
        <v>-3.7</v>
      </c>
      <c r="AK45" s="401"/>
      <c r="AL45" s="401" t="s">
        <v>463</v>
      </c>
      <c r="AM45" s="401"/>
      <c r="AN45" s="401">
        <v>81.753559549741766</v>
      </c>
      <c r="AO45" s="401">
        <v>6.6069872771628484</v>
      </c>
      <c r="AP45" s="401">
        <v>68.785282356139675</v>
      </c>
      <c r="AQ45" s="401">
        <v>94.721836743343871</v>
      </c>
      <c r="AR45" s="401">
        <v>8.081589735726336</v>
      </c>
      <c r="AS45" s="401"/>
      <c r="AT45" s="401">
        <v>5.2</v>
      </c>
      <c r="AU45" s="401"/>
      <c r="AV45" s="401" t="s">
        <v>463</v>
      </c>
      <c r="AW45" s="401"/>
      <c r="AX45" s="402">
        <v>16.431994000000003</v>
      </c>
      <c r="AY45" s="402">
        <v>35</v>
      </c>
      <c r="AZ45" s="58"/>
    </row>
    <row r="46" spans="1:52" s="69" customFormat="1" ht="13.5" customHeight="1" x14ac:dyDescent="0.25">
      <c r="A46" s="267" t="s">
        <v>483</v>
      </c>
      <c r="B46" s="34">
        <v>62.437776274022248</v>
      </c>
      <c r="C46" s="58"/>
      <c r="D46" s="401">
        <v>73.065173833961211</v>
      </c>
      <c r="E46" s="401">
        <v>7.4685787749624701</v>
      </c>
      <c r="F46" s="401">
        <v>58.409200580307143</v>
      </c>
      <c r="G46" s="401">
        <v>87.721147087615265</v>
      </c>
      <c r="H46" s="401">
        <v>10.221803881469754</v>
      </c>
      <c r="I46" s="401"/>
      <c r="J46" s="401">
        <v>10.7</v>
      </c>
      <c r="K46" s="401"/>
      <c r="L46" s="401" t="s">
        <v>463</v>
      </c>
      <c r="M46" s="401"/>
      <c r="N46" s="402">
        <v>32.910139999999991</v>
      </c>
      <c r="O46" s="402">
        <v>43</v>
      </c>
      <c r="P46" s="401"/>
      <c r="Q46" s="401">
        <v>64.150222498553461</v>
      </c>
      <c r="R46" s="401">
        <v>6.1029004985237094</v>
      </c>
      <c r="S46" s="401">
        <v>52.177117496106092</v>
      </c>
      <c r="T46" s="401">
        <v>76.123327501000816</v>
      </c>
      <c r="U46" s="401">
        <v>9.5134518023866974</v>
      </c>
      <c r="V46" s="401"/>
      <c r="W46" s="401">
        <v>-8.9</v>
      </c>
      <c r="X46" s="401"/>
      <c r="Y46" s="401">
        <v>-8.9</v>
      </c>
      <c r="Z46" s="401"/>
      <c r="AA46" s="402">
        <v>44.857595000000003</v>
      </c>
      <c r="AB46" s="402">
        <v>64</v>
      </c>
      <c r="AC46" s="401"/>
      <c r="AD46" s="401">
        <v>72.818257990897067</v>
      </c>
      <c r="AE46" s="401">
        <v>5.8246601187886995</v>
      </c>
      <c r="AF46" s="401">
        <v>61.387752668507332</v>
      </c>
      <c r="AG46" s="401">
        <v>84.248763313286787</v>
      </c>
      <c r="AH46" s="401">
        <v>7.9989006596626275</v>
      </c>
      <c r="AI46" s="401"/>
      <c r="AJ46" s="401">
        <v>8.6</v>
      </c>
      <c r="AK46" s="401"/>
      <c r="AL46" s="401" t="s">
        <v>463</v>
      </c>
      <c r="AM46" s="401"/>
      <c r="AN46" s="401">
        <v>74.967039598823177</v>
      </c>
      <c r="AO46" s="401">
        <v>5.7195713267202732</v>
      </c>
      <c r="AP46" s="401">
        <v>63.740593522580966</v>
      </c>
      <c r="AQ46" s="401">
        <v>86.193485675065375</v>
      </c>
      <c r="AR46" s="401">
        <v>7.629448031198578</v>
      </c>
      <c r="AS46" s="401"/>
      <c r="AT46" s="401">
        <v>2.2000000000000002</v>
      </c>
      <c r="AU46" s="401"/>
      <c r="AV46" s="401" t="s">
        <v>463</v>
      </c>
      <c r="AW46" s="401"/>
      <c r="AX46" s="402">
        <v>40.007098000000006</v>
      </c>
      <c r="AY46" s="402">
        <v>58</v>
      </c>
      <c r="AZ46" s="58"/>
    </row>
    <row r="47" spans="1:52" s="69" customFormat="1" ht="13.5" customHeight="1" x14ac:dyDescent="0.25">
      <c r="A47" s="267" t="s">
        <v>484</v>
      </c>
      <c r="B47" s="34">
        <v>70.993647700770921</v>
      </c>
      <c r="C47" s="58"/>
      <c r="D47" s="401">
        <v>66.384847112665611</v>
      </c>
      <c r="E47" s="401">
        <v>5.6922255573362763</v>
      </c>
      <c r="F47" s="401">
        <v>55.214702425732753</v>
      </c>
      <c r="G47" s="401">
        <v>77.554991799598469</v>
      </c>
      <c r="H47" s="401">
        <v>8.5745856244508136</v>
      </c>
      <c r="I47" s="401"/>
      <c r="J47" s="401">
        <v>-4.5999999999999996</v>
      </c>
      <c r="K47" s="401"/>
      <c r="L47" s="401" t="s">
        <v>463</v>
      </c>
      <c r="M47" s="401"/>
      <c r="N47" s="402">
        <v>30.926172000000005</v>
      </c>
      <c r="O47" s="402">
        <v>65</v>
      </c>
      <c r="P47" s="401"/>
      <c r="Q47" s="401">
        <v>61.31824692960793</v>
      </c>
      <c r="R47" s="401">
        <v>5.7311157866546978</v>
      </c>
      <c r="S47" s="401">
        <v>50.074535662907884</v>
      </c>
      <c r="T47" s="401">
        <v>72.561958196307984</v>
      </c>
      <c r="U47" s="401">
        <v>9.3465095198072099</v>
      </c>
      <c r="V47" s="401"/>
      <c r="W47" s="401">
        <v>-5.0999999999999996</v>
      </c>
      <c r="X47" s="401"/>
      <c r="Y47" s="401">
        <v>-5.0999999999999996</v>
      </c>
      <c r="Z47" s="401"/>
      <c r="AA47" s="402">
        <v>27.829915000000003</v>
      </c>
      <c r="AB47" s="402">
        <v>65</v>
      </c>
      <c r="AC47" s="401"/>
      <c r="AD47" s="401">
        <v>57.345155437065642</v>
      </c>
      <c r="AE47" s="401">
        <v>6.3210848884218445</v>
      </c>
      <c r="AF47" s="401">
        <v>44.940449756932502</v>
      </c>
      <c r="AG47" s="401">
        <v>69.74986111719879</v>
      </c>
      <c r="AH47" s="401">
        <v>11.022875150036031</v>
      </c>
      <c r="AI47" s="401"/>
      <c r="AJ47" s="401">
        <v>-4</v>
      </c>
      <c r="AK47" s="401"/>
      <c r="AL47" s="401" t="s">
        <v>463</v>
      </c>
      <c r="AM47" s="401"/>
      <c r="AN47" s="401">
        <v>70.628621433822289</v>
      </c>
      <c r="AO47" s="401">
        <v>6.3287480156458198</v>
      </c>
      <c r="AP47" s="401">
        <v>58.206475739817307</v>
      </c>
      <c r="AQ47" s="401">
        <v>83.050767127827271</v>
      </c>
      <c r="AR47" s="401">
        <v>8.9605996650745041</v>
      </c>
      <c r="AS47" s="401"/>
      <c r="AT47" s="401">
        <v>13.3</v>
      </c>
      <c r="AU47" s="401"/>
      <c r="AV47" s="401" t="s">
        <v>463</v>
      </c>
      <c r="AW47" s="401"/>
      <c r="AX47" s="402">
        <v>18.654040999999999</v>
      </c>
      <c r="AY47" s="402">
        <v>46</v>
      </c>
      <c r="AZ47" s="58"/>
    </row>
    <row r="48" spans="1:52" s="69" customFormat="1" ht="13.5" customHeight="1" x14ac:dyDescent="0.25">
      <c r="A48" s="267" t="s">
        <v>485</v>
      </c>
      <c r="B48" s="34">
        <v>53.304989405094148</v>
      </c>
      <c r="C48" s="58"/>
      <c r="D48" s="401">
        <v>61.737378686078934</v>
      </c>
      <c r="E48" s="401">
        <v>5.0418695761757695</v>
      </c>
      <c r="F48" s="401">
        <v>51.781578885263087</v>
      </c>
      <c r="G48" s="401">
        <v>71.69317848689478</v>
      </c>
      <c r="H48" s="401">
        <v>8.1666401837573517</v>
      </c>
      <c r="I48" s="401"/>
      <c r="J48" s="401">
        <v>8.4</v>
      </c>
      <c r="K48" s="401"/>
      <c r="L48" s="401" t="s">
        <v>463</v>
      </c>
      <c r="M48" s="401"/>
      <c r="N48" s="402">
        <v>125.14649900000002</v>
      </c>
      <c r="O48" s="402">
        <v>103</v>
      </c>
      <c r="P48" s="401"/>
      <c r="Q48" s="401">
        <v>60.07380823545391</v>
      </c>
      <c r="R48" s="401">
        <v>4.5330501200926072</v>
      </c>
      <c r="S48" s="401">
        <v>51.133129895627548</v>
      </c>
      <c r="T48" s="401">
        <v>69.014486575280259</v>
      </c>
      <c r="U48" s="401">
        <v>7.5458011623397061</v>
      </c>
      <c r="V48" s="401"/>
      <c r="W48" s="401">
        <v>-1.6</v>
      </c>
      <c r="X48" s="401"/>
      <c r="Y48" s="401">
        <v>-1.6</v>
      </c>
      <c r="Z48" s="401"/>
      <c r="AA48" s="402">
        <v>145.39759599999996</v>
      </c>
      <c r="AB48" s="402">
        <v>121</v>
      </c>
      <c r="AC48" s="401"/>
      <c r="AD48" s="401">
        <v>54.149970121836418</v>
      </c>
      <c r="AE48" s="401">
        <v>5.1391659944309795</v>
      </c>
      <c r="AF48" s="401">
        <v>43.99601148072022</v>
      </c>
      <c r="AG48" s="401">
        <v>64.303928762952623</v>
      </c>
      <c r="AH48" s="401">
        <v>9.4906164913257616</v>
      </c>
      <c r="AI48" s="401"/>
      <c r="AJ48" s="401">
        <v>-6</v>
      </c>
      <c r="AK48" s="401"/>
      <c r="AL48" s="401" t="s">
        <v>463</v>
      </c>
      <c r="AM48" s="401"/>
      <c r="AN48" s="401">
        <v>64.630422245723764</v>
      </c>
      <c r="AO48" s="401">
        <v>4.571015419329175</v>
      </c>
      <c r="AP48" s="401">
        <v>55.604382655901361</v>
      </c>
      <c r="AQ48" s="401">
        <v>73.656461835546168</v>
      </c>
      <c r="AR48" s="401">
        <v>7.0725445703422025</v>
      </c>
      <c r="AS48" s="401"/>
      <c r="AT48" s="401">
        <v>10.5</v>
      </c>
      <c r="AU48" s="401"/>
      <c r="AV48" s="401" t="s">
        <v>463</v>
      </c>
      <c r="AW48" s="401"/>
      <c r="AX48" s="402">
        <v>119.38337599999994</v>
      </c>
      <c r="AY48" s="402">
        <v>112</v>
      </c>
      <c r="AZ48" s="58"/>
    </row>
    <row r="49" spans="1:52" s="69" customFormat="1" ht="13.5" customHeight="1" x14ac:dyDescent="0.25">
      <c r="A49" s="267" t="s">
        <v>486</v>
      </c>
      <c r="B49" s="34">
        <v>70.583885064201041</v>
      </c>
      <c r="C49" s="58"/>
      <c r="D49" s="401">
        <v>52.606152114445116</v>
      </c>
      <c r="E49" s="401">
        <v>5.2966955442856651</v>
      </c>
      <c r="F49" s="401">
        <v>42.147166682937979</v>
      </c>
      <c r="G49" s="401">
        <v>63.06513754595224</v>
      </c>
      <c r="H49" s="401">
        <v>10.068585766856051</v>
      </c>
      <c r="I49" s="401"/>
      <c r="J49" s="401">
        <v>-18</v>
      </c>
      <c r="K49" s="401"/>
      <c r="L49" s="401" t="s">
        <v>464</v>
      </c>
      <c r="M49" s="401"/>
      <c r="N49" s="402">
        <v>27.183467000000014</v>
      </c>
      <c r="O49" s="402">
        <v>86</v>
      </c>
      <c r="P49" s="401"/>
      <c r="Q49" s="401">
        <v>56.087820676141419</v>
      </c>
      <c r="R49" s="401">
        <v>6.4635855762275813</v>
      </c>
      <c r="S49" s="401">
        <v>43.339486104934124</v>
      </c>
      <c r="T49" s="401">
        <v>68.836155247348714</v>
      </c>
      <c r="U49" s="401">
        <v>11.524044789597353</v>
      </c>
      <c r="V49" s="401"/>
      <c r="W49" s="401">
        <v>3.5</v>
      </c>
      <c r="X49" s="401"/>
      <c r="Y49" s="401">
        <v>3.5</v>
      </c>
      <c r="Z49" s="401"/>
      <c r="AA49" s="402">
        <v>18.031198</v>
      </c>
      <c r="AB49" s="402">
        <v>58</v>
      </c>
      <c r="AC49" s="401"/>
      <c r="AD49" s="401">
        <v>62.83916892991077</v>
      </c>
      <c r="AE49" s="401">
        <v>8.0121569701203299</v>
      </c>
      <c r="AF49" s="401">
        <v>47.008757810890181</v>
      </c>
      <c r="AG49" s="401">
        <v>78.669580048931365</v>
      </c>
      <c r="AH49" s="401">
        <v>12.750259283436558</v>
      </c>
      <c r="AI49" s="401"/>
      <c r="AJ49" s="401">
        <v>6.7</v>
      </c>
      <c r="AK49" s="401"/>
      <c r="AL49" s="401" t="s">
        <v>463</v>
      </c>
      <c r="AM49" s="401"/>
      <c r="AN49" s="401">
        <v>70.976247829942366</v>
      </c>
      <c r="AO49" s="401">
        <v>6.8022820651335749</v>
      </c>
      <c r="AP49" s="401">
        <v>57.544294185374476</v>
      </c>
      <c r="AQ49" s="401">
        <v>84.40820147451025</v>
      </c>
      <c r="AR49" s="401">
        <v>9.5838851349703678</v>
      </c>
      <c r="AS49" s="401"/>
      <c r="AT49" s="401">
        <v>8.1999999999999993</v>
      </c>
      <c r="AU49" s="401"/>
      <c r="AV49" s="401" t="s">
        <v>463</v>
      </c>
      <c r="AW49" s="401"/>
      <c r="AX49" s="402">
        <v>14.958127999999997</v>
      </c>
      <c r="AY49" s="402">
        <v>53</v>
      </c>
      <c r="AZ49" s="58"/>
    </row>
    <row r="50" spans="1:52" s="69" customFormat="1" ht="13.5" customHeight="1" x14ac:dyDescent="0.25">
      <c r="A50" s="267" t="s">
        <v>487</v>
      </c>
      <c r="B50" s="34">
        <v>80.312284747039641</v>
      </c>
      <c r="C50" s="58"/>
      <c r="D50" s="401">
        <v>67.73998869999663</v>
      </c>
      <c r="E50" s="401">
        <v>5.1471231275613434</v>
      </c>
      <c r="F50" s="401">
        <v>57.639526327731929</v>
      </c>
      <c r="G50" s="401">
        <v>77.840451072261345</v>
      </c>
      <c r="H50" s="401">
        <v>7.5983525039495596</v>
      </c>
      <c r="I50" s="401"/>
      <c r="J50" s="401">
        <v>-12.6</v>
      </c>
      <c r="K50" s="401"/>
      <c r="L50" s="401" t="s">
        <v>466</v>
      </c>
      <c r="M50" s="401"/>
      <c r="N50" s="402">
        <v>31.971672000000005</v>
      </c>
      <c r="O50" s="402">
        <v>66</v>
      </c>
      <c r="P50" s="401"/>
      <c r="Q50" s="401">
        <v>77.867304654298579</v>
      </c>
      <c r="R50" s="401">
        <v>5.1682338516914976</v>
      </c>
      <c r="S50" s="401">
        <v>67.727895270436932</v>
      </c>
      <c r="T50" s="401">
        <v>88.00671403816024</v>
      </c>
      <c r="U50" s="401">
        <v>6.6372322435411162</v>
      </c>
      <c r="V50" s="401"/>
      <c r="W50" s="401">
        <v>10.199999999999999</v>
      </c>
      <c r="X50" s="401"/>
      <c r="Y50" s="401">
        <v>10.199999999999999</v>
      </c>
      <c r="Z50" s="401"/>
      <c r="AA50" s="402">
        <v>34.748845000000003</v>
      </c>
      <c r="AB50" s="402">
        <v>71</v>
      </c>
      <c r="AC50" s="401"/>
      <c r="AD50" s="401">
        <v>81.783732651155916</v>
      </c>
      <c r="AE50" s="401">
        <v>5.5991587359801951</v>
      </c>
      <c r="AF50" s="401">
        <v>70.795758687477445</v>
      </c>
      <c r="AG50" s="401">
        <v>92.771706614834386</v>
      </c>
      <c r="AH50" s="401">
        <v>6.8462988353235277</v>
      </c>
      <c r="AI50" s="401"/>
      <c r="AJ50" s="401">
        <v>3.9</v>
      </c>
      <c r="AK50" s="401"/>
      <c r="AL50" s="401" t="s">
        <v>463</v>
      </c>
      <c r="AM50" s="401"/>
      <c r="AN50" s="401">
        <v>74.858443532720727</v>
      </c>
      <c r="AO50" s="401">
        <v>5.9712548442485458</v>
      </c>
      <c r="AP50" s="401">
        <v>63.137989903043525</v>
      </c>
      <c r="AQ50" s="401">
        <v>86.578897162397936</v>
      </c>
      <c r="AR50" s="401">
        <v>7.9767285592018791</v>
      </c>
      <c r="AS50" s="401"/>
      <c r="AT50" s="401">
        <v>-6.9</v>
      </c>
      <c r="AU50" s="401"/>
      <c r="AV50" s="401" t="s">
        <v>463</v>
      </c>
      <c r="AW50" s="401"/>
      <c r="AX50" s="402">
        <v>27.857611000000002</v>
      </c>
      <c r="AY50" s="402">
        <v>63</v>
      </c>
      <c r="AZ50" s="58"/>
    </row>
    <row r="51" spans="1:52" s="69" customFormat="1" ht="13.5" customHeight="1" x14ac:dyDescent="0.25">
      <c r="A51" s="267" t="s">
        <v>488</v>
      </c>
      <c r="B51" s="34">
        <v>61.456694278463608</v>
      </c>
      <c r="C51" s="58"/>
      <c r="D51" s="401" t="s">
        <v>498</v>
      </c>
      <c r="E51" s="401">
        <v>8.1727495428297541</v>
      </c>
      <c r="F51" s="401">
        <v>33.232949265034286</v>
      </c>
      <c r="G51" s="401">
        <v>65.308556235954455</v>
      </c>
      <c r="H51" s="401">
        <v>16.58742577816157</v>
      </c>
      <c r="I51" s="401"/>
      <c r="J51" s="401">
        <v>-12.2</v>
      </c>
      <c r="K51" s="401"/>
      <c r="L51" s="401" t="s">
        <v>463</v>
      </c>
      <c r="M51" s="401"/>
      <c r="N51" s="402">
        <v>3.7577790000000002</v>
      </c>
      <c r="O51" s="402">
        <v>57</v>
      </c>
      <c r="P51" s="401"/>
      <c r="Q51" s="401">
        <v>55.438780499569205</v>
      </c>
      <c r="R51" s="401">
        <v>6.5203645936500489</v>
      </c>
      <c r="S51" s="401">
        <v>42.646664692847978</v>
      </c>
      <c r="T51" s="401">
        <v>68.230896306290447</v>
      </c>
      <c r="U51" s="401">
        <v>11.761378109139173</v>
      </c>
      <c r="V51" s="401"/>
      <c r="W51" s="401">
        <v>6.1</v>
      </c>
      <c r="X51" s="401"/>
      <c r="Y51" s="401">
        <v>6.1</v>
      </c>
      <c r="Z51" s="401"/>
      <c r="AA51" s="402">
        <v>4.2294039999999997</v>
      </c>
      <c r="AB51" s="402">
        <v>63</v>
      </c>
      <c r="AC51" s="401"/>
      <c r="AD51" s="401">
        <v>58.026410898573097</v>
      </c>
      <c r="AE51" s="401">
        <v>5.3246816639157082</v>
      </c>
      <c r="AF51" s="401">
        <v>47.5770798031689</v>
      </c>
      <c r="AG51" s="401">
        <v>68.475741993977294</v>
      </c>
      <c r="AH51" s="401">
        <v>9.176307101300738</v>
      </c>
      <c r="AI51" s="401"/>
      <c r="AJ51" s="401">
        <v>2.6</v>
      </c>
      <c r="AK51" s="401"/>
      <c r="AL51" s="401" t="s">
        <v>463</v>
      </c>
      <c r="AM51" s="401"/>
      <c r="AN51" s="401">
        <v>69.732411639288358</v>
      </c>
      <c r="AO51" s="401">
        <v>6.1561461187510806</v>
      </c>
      <c r="AP51" s="401">
        <v>57.649051105474229</v>
      </c>
      <c r="AQ51" s="401">
        <v>81.815772173102502</v>
      </c>
      <c r="AR51" s="401">
        <v>8.8282420957926675</v>
      </c>
      <c r="AS51" s="401"/>
      <c r="AT51" s="401">
        <v>11.7</v>
      </c>
      <c r="AU51" s="401"/>
      <c r="AV51" s="401" t="s">
        <v>463</v>
      </c>
      <c r="AW51" s="401"/>
      <c r="AX51" s="402">
        <v>2.7691040000000005</v>
      </c>
      <c r="AY51" s="402">
        <v>48</v>
      </c>
      <c r="AZ51" s="58"/>
    </row>
    <row r="52" spans="1:52" s="69" customFormat="1" ht="13.5" customHeight="1" x14ac:dyDescent="0.25">
      <c r="A52" s="267" t="s">
        <v>489</v>
      </c>
      <c r="B52" s="34">
        <v>63.272332697743771</v>
      </c>
      <c r="C52" s="58"/>
      <c r="D52" s="401">
        <v>80.080877332086061</v>
      </c>
      <c r="E52" s="401">
        <v>5.0972300366441416</v>
      </c>
      <c r="F52" s="401">
        <v>70.078322718185774</v>
      </c>
      <c r="G52" s="401">
        <v>90.083431945986362</v>
      </c>
      <c r="H52" s="401">
        <v>6.3651026393061638</v>
      </c>
      <c r="I52" s="401"/>
      <c r="J52" s="401">
        <v>16.8</v>
      </c>
      <c r="K52" s="401"/>
      <c r="L52" s="401" t="s">
        <v>466</v>
      </c>
      <c r="M52" s="401"/>
      <c r="N52" s="402">
        <v>3.1984240000000002</v>
      </c>
      <c r="O52" s="402">
        <v>55</v>
      </c>
      <c r="P52" s="401"/>
      <c r="Q52" s="401">
        <v>68.893626148908567</v>
      </c>
      <c r="R52" s="401">
        <v>6.3193788569880658</v>
      </c>
      <c r="S52" s="401">
        <v>56.495818479708213</v>
      </c>
      <c r="T52" s="401">
        <v>81.291433818108899</v>
      </c>
      <c r="U52" s="401">
        <v>9.1726611157455817</v>
      </c>
      <c r="V52" s="401"/>
      <c r="W52" s="401">
        <v>-11.2</v>
      </c>
      <c r="X52" s="401"/>
      <c r="Y52" s="401">
        <v>-11.2</v>
      </c>
      <c r="Z52" s="401"/>
      <c r="AA52" s="402">
        <v>3.4778659999999992</v>
      </c>
      <c r="AB52" s="402">
        <v>56</v>
      </c>
      <c r="AC52" s="401"/>
      <c r="AD52" s="401">
        <v>69.280477831024157</v>
      </c>
      <c r="AE52" s="401">
        <v>6.653735074779199</v>
      </c>
      <c r="AF52" s="401">
        <v>56.222968442501866</v>
      </c>
      <c r="AG52" s="401">
        <v>82.337987219546449</v>
      </c>
      <c r="AH52" s="401">
        <v>9.6040548262495129</v>
      </c>
      <c r="AI52" s="401"/>
      <c r="AJ52" s="401">
        <v>0.4</v>
      </c>
      <c r="AK52" s="401"/>
      <c r="AL52" s="401" t="s">
        <v>463</v>
      </c>
      <c r="AM52" s="401"/>
      <c r="AN52" s="401">
        <v>47.643497402800335</v>
      </c>
      <c r="AO52" s="401">
        <v>7.0636593726982122</v>
      </c>
      <c r="AP52" s="401">
        <v>33.77885851315623</v>
      </c>
      <c r="AQ52" s="401">
        <v>61.508136292444448</v>
      </c>
      <c r="AR52" s="401">
        <v>14.826072303170237</v>
      </c>
      <c r="AS52" s="401"/>
      <c r="AT52" s="401">
        <v>-21.7</v>
      </c>
      <c r="AU52" s="401"/>
      <c r="AV52" s="401" t="s">
        <v>464</v>
      </c>
      <c r="AW52" s="401"/>
      <c r="AX52" s="402">
        <v>2.8859930000000009</v>
      </c>
      <c r="AY52" s="402">
        <v>50</v>
      </c>
      <c r="AZ52" s="58"/>
    </row>
    <row r="53" spans="1:52" s="69" customFormat="1" ht="13.5" customHeight="1" x14ac:dyDescent="0.25">
      <c r="A53" s="267" t="s">
        <v>490</v>
      </c>
      <c r="B53" s="34">
        <v>74.600112754270199</v>
      </c>
      <c r="C53" s="58"/>
      <c r="D53" s="401">
        <v>70.854913900050917</v>
      </c>
      <c r="E53" s="401">
        <v>7.8895003331613935</v>
      </c>
      <c r="F53" s="401">
        <v>55.37294479300494</v>
      </c>
      <c r="G53" s="401">
        <v>86.336883007096901</v>
      </c>
      <c r="H53" s="401">
        <v>11.134725735875497</v>
      </c>
      <c r="I53" s="401"/>
      <c r="J53" s="401">
        <v>-3.7</v>
      </c>
      <c r="K53" s="401"/>
      <c r="L53" s="401" t="s">
        <v>463</v>
      </c>
      <c r="M53" s="401"/>
      <c r="N53" s="402">
        <v>6.9869959999999978</v>
      </c>
      <c r="O53" s="402">
        <v>63</v>
      </c>
      <c r="P53" s="401"/>
      <c r="Q53" s="401">
        <v>71.757159785036308</v>
      </c>
      <c r="R53" s="401">
        <v>7.4902850739459446</v>
      </c>
      <c r="S53" s="401">
        <v>57.062184877561897</v>
      </c>
      <c r="T53" s="401">
        <v>86.452134692510725</v>
      </c>
      <c r="U53" s="401">
        <v>10.438380081353097</v>
      </c>
      <c r="V53" s="401"/>
      <c r="W53" s="401">
        <v>0.9</v>
      </c>
      <c r="X53" s="401"/>
      <c r="Y53" s="401">
        <v>0.9</v>
      </c>
      <c r="Z53" s="401"/>
      <c r="AA53" s="402">
        <v>5.1428219999999989</v>
      </c>
      <c r="AB53" s="402">
        <v>48</v>
      </c>
      <c r="AC53" s="401"/>
      <c r="AD53" s="401">
        <v>88.478988006923643</v>
      </c>
      <c r="AE53" s="401">
        <v>4.2765501934101762</v>
      </c>
      <c r="AF53" s="401">
        <v>80.086544714042276</v>
      </c>
      <c r="AG53" s="401">
        <v>96.87143129980501</v>
      </c>
      <c r="AH53" s="401">
        <v>4.8334076708421758</v>
      </c>
      <c r="AI53" s="401"/>
      <c r="AJ53" s="401">
        <v>16.7</v>
      </c>
      <c r="AK53" s="401"/>
      <c r="AL53" s="401" t="s">
        <v>464</v>
      </c>
      <c r="AM53" s="401"/>
      <c r="AN53" s="401">
        <v>75.489094386467954</v>
      </c>
      <c r="AO53" s="401">
        <v>7.0384304173789172</v>
      </c>
      <c r="AP53" s="401">
        <v>61.673975205604961</v>
      </c>
      <c r="AQ53" s="401">
        <v>89.304213567330962</v>
      </c>
      <c r="AR53" s="401">
        <v>9.3237711679855764</v>
      </c>
      <c r="AS53" s="401"/>
      <c r="AT53" s="401">
        <v>-13</v>
      </c>
      <c r="AU53" s="401"/>
      <c r="AV53" s="401" t="s">
        <v>463</v>
      </c>
      <c r="AW53" s="401"/>
      <c r="AX53" s="402">
        <v>2.923311</v>
      </c>
      <c r="AY53" s="402">
        <v>29</v>
      </c>
      <c r="AZ53" s="58"/>
    </row>
    <row r="54" spans="1:52" s="69" customFormat="1" ht="13.5" customHeight="1" x14ac:dyDescent="0.25">
      <c r="A54" s="267" t="s">
        <v>491</v>
      </c>
      <c r="B54" s="34">
        <v>56.609148401998446</v>
      </c>
      <c r="C54" s="58"/>
      <c r="D54" s="401">
        <v>48.457656720359807</v>
      </c>
      <c r="E54" s="401">
        <v>5.6024174841630208</v>
      </c>
      <c r="F54" s="401">
        <v>37.46374699834449</v>
      </c>
      <c r="G54" s="401">
        <v>59.451566442375125</v>
      </c>
      <c r="H54" s="401">
        <v>11.56147008200074</v>
      </c>
      <c r="I54" s="401"/>
      <c r="J54" s="401">
        <v>-8.1</v>
      </c>
      <c r="K54" s="401"/>
      <c r="L54" s="401" t="s">
        <v>463</v>
      </c>
      <c r="M54" s="401"/>
      <c r="N54" s="402">
        <v>54.905772999999996</v>
      </c>
      <c r="O54" s="402">
        <v>63</v>
      </c>
      <c r="P54" s="401"/>
      <c r="Q54" s="401">
        <v>66.577827390875726</v>
      </c>
      <c r="R54" s="401">
        <v>7.0764081725858325</v>
      </c>
      <c r="S54" s="401">
        <v>52.69482567537306</v>
      </c>
      <c r="T54" s="401">
        <v>80.460829106378412</v>
      </c>
      <c r="U54" s="401">
        <v>10.628776050381648</v>
      </c>
      <c r="V54" s="401"/>
      <c r="W54" s="401">
        <v>18.100000000000001</v>
      </c>
      <c r="X54" s="401"/>
      <c r="Y54" s="401">
        <v>18.100000000000001</v>
      </c>
      <c r="Z54" s="401"/>
      <c r="AA54" s="402">
        <v>48.646652000000003</v>
      </c>
      <c r="AB54" s="402">
        <v>59</v>
      </c>
      <c r="AC54" s="401"/>
      <c r="AD54" s="401">
        <v>67.071063386262708</v>
      </c>
      <c r="AE54" s="401">
        <v>6.8304434693763181</v>
      </c>
      <c r="AF54" s="401">
        <v>53.666775610030236</v>
      </c>
      <c r="AG54" s="401">
        <v>80.475351162495173</v>
      </c>
      <c r="AH54" s="401">
        <v>10.183890227056262</v>
      </c>
      <c r="AI54" s="401"/>
      <c r="AJ54" s="401">
        <v>0.5</v>
      </c>
      <c r="AK54" s="401"/>
      <c r="AL54" s="401" t="s">
        <v>463</v>
      </c>
      <c r="AM54" s="401"/>
      <c r="AN54" s="401">
        <v>58.160711446896009</v>
      </c>
      <c r="AO54" s="401">
        <v>6.3753248789537906</v>
      </c>
      <c r="AP54" s="401">
        <v>45.647144103529889</v>
      </c>
      <c r="AQ54" s="401">
        <v>70.674278790262122</v>
      </c>
      <c r="AR54" s="401">
        <v>10.961566185060889</v>
      </c>
      <c r="AS54" s="401"/>
      <c r="AT54" s="401">
        <v>-8.9</v>
      </c>
      <c r="AU54" s="401"/>
      <c r="AV54" s="401" t="s">
        <v>463</v>
      </c>
      <c r="AW54" s="401"/>
      <c r="AX54" s="402">
        <v>32.917369000000001</v>
      </c>
      <c r="AY54" s="402">
        <v>55</v>
      </c>
      <c r="AZ54" s="58"/>
    </row>
    <row r="55" spans="1:52" s="69" customFormat="1" ht="13.5" customHeight="1" x14ac:dyDescent="0.25">
      <c r="A55" s="267" t="s">
        <v>492</v>
      </c>
      <c r="B55" s="34">
        <v>79.271471892267414</v>
      </c>
      <c r="C55" s="58"/>
      <c r="D55" s="401">
        <v>78.768007661493684</v>
      </c>
      <c r="E55" s="401">
        <v>8.0634537419679209</v>
      </c>
      <c r="F55" s="401">
        <v>62.944680903458327</v>
      </c>
      <c r="G55" s="401">
        <v>94.591334419529048</v>
      </c>
      <c r="H55" s="401">
        <v>10.236965465244081</v>
      </c>
      <c r="I55" s="401"/>
      <c r="J55" s="401">
        <v>-0.5</v>
      </c>
      <c r="K55" s="401"/>
      <c r="L55" s="401" t="s">
        <v>463</v>
      </c>
      <c r="M55" s="401"/>
      <c r="N55" s="402">
        <v>15.136474</v>
      </c>
      <c r="O55" s="402">
        <v>31</v>
      </c>
      <c r="P55" s="401"/>
      <c r="Q55" s="401">
        <v>81.239361764138593</v>
      </c>
      <c r="R55" s="401">
        <v>5.8253424169513321</v>
      </c>
      <c r="S55" s="401">
        <v>69.810789980895422</v>
      </c>
      <c r="T55" s="401">
        <v>92.667933547381764</v>
      </c>
      <c r="U55" s="401">
        <v>7.1705910662666072</v>
      </c>
      <c r="V55" s="401"/>
      <c r="W55" s="401">
        <v>2.4</v>
      </c>
      <c r="X55" s="401"/>
      <c r="Y55" s="401">
        <v>2.4</v>
      </c>
      <c r="Z55" s="401"/>
      <c r="AA55" s="402">
        <v>24.103502999999996</v>
      </c>
      <c r="AB55" s="402">
        <v>53</v>
      </c>
      <c r="AC55" s="401"/>
      <c r="AD55" s="401">
        <v>82.796588557547437</v>
      </c>
      <c r="AE55" s="401">
        <v>6.7186834980563592</v>
      </c>
      <c r="AF55" s="401">
        <v>69.611622238867852</v>
      </c>
      <c r="AG55" s="401">
        <v>95.981554876227023</v>
      </c>
      <c r="AH55" s="401">
        <v>8.1146863839523586</v>
      </c>
      <c r="AI55" s="401"/>
      <c r="AJ55" s="401">
        <v>1.6</v>
      </c>
      <c r="AK55" s="401"/>
      <c r="AL55" s="401" t="s">
        <v>463</v>
      </c>
      <c r="AM55" s="401"/>
      <c r="AN55" s="401">
        <v>84.453266725149604</v>
      </c>
      <c r="AO55" s="401">
        <v>6.7975117259851929</v>
      </c>
      <c r="AP55" s="401">
        <v>71.111025762459178</v>
      </c>
      <c r="AQ55" s="401">
        <v>97.795507687840029</v>
      </c>
      <c r="AR55" s="401">
        <v>8.0488440407017929</v>
      </c>
      <c r="AS55" s="401"/>
      <c r="AT55" s="401">
        <v>1.7</v>
      </c>
      <c r="AU55" s="401"/>
      <c r="AV55" s="401" t="s">
        <v>463</v>
      </c>
      <c r="AW55" s="401"/>
      <c r="AX55" s="402">
        <v>15.605689999999999</v>
      </c>
      <c r="AY55" s="402">
        <v>33</v>
      </c>
      <c r="AZ55" s="58"/>
    </row>
    <row r="56" spans="1:52" s="69" customFormat="1" ht="13.5" customHeight="1" x14ac:dyDescent="0.25">
      <c r="A56" s="267" t="s">
        <v>493</v>
      </c>
      <c r="B56" s="34">
        <v>57.853620312583843</v>
      </c>
      <c r="C56" s="58"/>
      <c r="D56" s="401">
        <v>74.169867367278457</v>
      </c>
      <c r="E56" s="401">
        <v>5.311130168216506</v>
      </c>
      <c r="F56" s="401">
        <v>63.747565609813563</v>
      </c>
      <c r="G56" s="401">
        <v>84.59216912474335</v>
      </c>
      <c r="H56" s="401">
        <v>7.1607653576034558</v>
      </c>
      <c r="I56" s="401"/>
      <c r="J56" s="401">
        <v>16.3</v>
      </c>
      <c r="K56" s="401"/>
      <c r="L56" s="401" t="s">
        <v>466</v>
      </c>
      <c r="M56" s="401"/>
      <c r="N56" s="402">
        <v>18.801092000000004</v>
      </c>
      <c r="O56" s="402">
        <v>56</v>
      </c>
      <c r="P56" s="401"/>
      <c r="Q56" s="401">
        <v>66.610711229319605</v>
      </c>
      <c r="R56" s="401">
        <v>4.9564271194984935</v>
      </c>
      <c r="S56" s="401">
        <v>56.886839382959273</v>
      </c>
      <c r="T56" s="401">
        <v>76.334583075679944</v>
      </c>
      <c r="U56" s="401">
        <v>7.4408860497451865</v>
      </c>
      <c r="V56" s="401"/>
      <c r="W56" s="401">
        <v>-7.6</v>
      </c>
      <c r="X56" s="401"/>
      <c r="Y56" s="401">
        <v>-7.6</v>
      </c>
      <c r="Z56" s="401"/>
      <c r="AA56" s="402">
        <v>26.733178000000002</v>
      </c>
      <c r="AB56" s="402">
        <v>80</v>
      </c>
      <c r="AC56" s="401"/>
      <c r="AD56" s="401">
        <v>70.580310257228206</v>
      </c>
      <c r="AE56" s="401">
        <v>5.8067658483615494</v>
      </c>
      <c r="AF56" s="401">
        <v>59.184921241916733</v>
      </c>
      <c r="AG56" s="401">
        <v>81.975699272539686</v>
      </c>
      <c r="AH56" s="401">
        <v>8.2271752946380285</v>
      </c>
      <c r="AI56" s="401"/>
      <c r="AJ56" s="401">
        <v>4</v>
      </c>
      <c r="AK56" s="401"/>
      <c r="AL56" s="401" t="s">
        <v>463</v>
      </c>
      <c r="AM56" s="401"/>
      <c r="AN56" s="401">
        <v>83.559821505439004</v>
      </c>
      <c r="AO56" s="401">
        <v>5.1587528844772894</v>
      </c>
      <c r="AP56" s="401">
        <v>73.434156876049272</v>
      </c>
      <c r="AQ56" s="401">
        <v>93.685486134828736</v>
      </c>
      <c r="AR56" s="401">
        <v>6.1737241553842956</v>
      </c>
      <c r="AS56" s="401"/>
      <c r="AT56" s="401">
        <v>13</v>
      </c>
      <c r="AU56" s="401"/>
      <c r="AV56" s="401" t="s">
        <v>466</v>
      </c>
      <c r="AW56" s="401"/>
      <c r="AX56" s="402">
        <v>14.925945000000006</v>
      </c>
      <c r="AY56" s="402">
        <v>50</v>
      </c>
      <c r="AZ56" s="58"/>
    </row>
    <row r="57" spans="1:52" s="69" customFormat="1" ht="13.5" customHeight="1" x14ac:dyDescent="0.25">
      <c r="A57" s="267" t="s">
        <v>494</v>
      </c>
      <c r="B57" s="34" t="s">
        <v>501</v>
      </c>
      <c r="C57" s="58"/>
      <c r="D57" s="401">
        <v>51.031329415921455</v>
      </c>
      <c r="E57" s="401">
        <v>5.9524629518607242</v>
      </c>
      <c r="F57" s="401">
        <v>39.350507609730371</v>
      </c>
      <c r="G57" s="401">
        <v>62.712151222112531</v>
      </c>
      <c r="H57" s="401">
        <v>11.664330559265409</v>
      </c>
      <c r="I57" s="401"/>
      <c r="J57" s="401">
        <v>-1.5</v>
      </c>
      <c r="K57" s="401"/>
      <c r="L57" s="401" t="s">
        <v>463</v>
      </c>
      <c r="M57" s="401"/>
      <c r="N57" s="402">
        <v>7.7605660000000016</v>
      </c>
      <c r="O57" s="402">
        <v>71</v>
      </c>
      <c r="P57" s="401"/>
      <c r="Q57" s="401">
        <v>65.38345328632073</v>
      </c>
      <c r="R57" s="401">
        <v>5.8861262929075311</v>
      </c>
      <c r="S57" s="401">
        <v>53.835631364646609</v>
      </c>
      <c r="T57" s="401">
        <v>76.931275207994858</v>
      </c>
      <c r="U57" s="401">
        <v>9.0024708042439894</v>
      </c>
      <c r="V57" s="401"/>
      <c r="W57" s="401">
        <v>14.4</v>
      </c>
      <c r="X57" s="401"/>
      <c r="Y57" s="401">
        <v>14.4</v>
      </c>
      <c r="Z57" s="401"/>
      <c r="AA57" s="402">
        <v>8.0457910000000012</v>
      </c>
      <c r="AB57" s="402">
        <v>72</v>
      </c>
      <c r="AC57" s="401"/>
      <c r="AD57" s="401">
        <v>62.195745041751962</v>
      </c>
      <c r="AE57" s="401">
        <v>6.8962013675792289</v>
      </c>
      <c r="AF57" s="401">
        <v>48.662411795042516</v>
      </c>
      <c r="AG57" s="401">
        <v>75.729078288461409</v>
      </c>
      <c r="AH57" s="401">
        <v>11.087898959888355</v>
      </c>
      <c r="AI57" s="401"/>
      <c r="AJ57" s="401">
        <v>-3.2</v>
      </c>
      <c r="AK57" s="401"/>
      <c r="AL57" s="401" t="s">
        <v>463</v>
      </c>
      <c r="AM57" s="401"/>
      <c r="AN57" s="401">
        <v>68.063608621417771</v>
      </c>
      <c r="AO57" s="401">
        <v>9.3317030033709081</v>
      </c>
      <c r="AP57" s="401">
        <v>49.747225350274334</v>
      </c>
      <c r="AQ57" s="401">
        <v>86.379991892561208</v>
      </c>
      <c r="AR57" s="401">
        <v>13.710267780945243</v>
      </c>
      <c r="AS57" s="401"/>
      <c r="AT57" s="401">
        <v>5.9</v>
      </c>
      <c r="AU57" s="401"/>
      <c r="AV57" s="401" t="s">
        <v>463</v>
      </c>
      <c r="AW57" s="401"/>
      <c r="AX57" s="402">
        <v>3.5826590000000009</v>
      </c>
      <c r="AY57" s="402">
        <v>29</v>
      </c>
      <c r="AZ57" s="58"/>
    </row>
    <row r="58" spans="1:52" s="69" customFormat="1" ht="13.5" customHeight="1" x14ac:dyDescent="0.25">
      <c r="A58" s="267" t="s">
        <v>495</v>
      </c>
      <c r="B58" s="34" t="s">
        <v>502</v>
      </c>
      <c r="C58" s="58"/>
      <c r="D58" s="401">
        <v>55.038132994248457</v>
      </c>
      <c r="E58" s="401">
        <v>5.6352049465398659</v>
      </c>
      <c r="F58" s="401">
        <v>43.979882761658203</v>
      </c>
      <c r="G58" s="401">
        <v>66.096383226838711</v>
      </c>
      <c r="H58" s="401">
        <v>10.238728386968996</v>
      </c>
      <c r="I58" s="401"/>
      <c r="J58" s="401">
        <v>9.1999999999999993</v>
      </c>
      <c r="K58" s="401"/>
      <c r="L58" s="401" t="s">
        <v>463</v>
      </c>
      <c r="M58" s="401"/>
      <c r="N58" s="402">
        <v>7.468728999999998</v>
      </c>
      <c r="O58" s="402">
        <v>70</v>
      </c>
      <c r="P58" s="401"/>
      <c r="Q58" s="401">
        <v>46.848469592809884</v>
      </c>
      <c r="R58" s="401">
        <v>5.0945831855863757</v>
      </c>
      <c r="S58" s="401">
        <v>36.853553332994757</v>
      </c>
      <c r="T58" s="401">
        <v>56.843385852625005</v>
      </c>
      <c r="U58" s="401">
        <v>10.874598956735767</v>
      </c>
      <c r="V58" s="401"/>
      <c r="W58" s="401">
        <v>-8.1999999999999993</v>
      </c>
      <c r="X58" s="401"/>
      <c r="Y58" s="401">
        <v>-8.1999999999999993</v>
      </c>
      <c r="Z58" s="401"/>
      <c r="AA58" s="402">
        <v>6.884671</v>
      </c>
      <c r="AB58" s="402">
        <v>71</v>
      </c>
      <c r="AC58" s="401"/>
      <c r="AD58" s="401">
        <v>58.063973073245009</v>
      </c>
      <c r="AE58" s="401">
        <v>6.8887059487477114</v>
      </c>
      <c r="AF58" s="401">
        <v>44.545349083917102</v>
      </c>
      <c r="AG58" s="401">
        <v>71.58259706257293</v>
      </c>
      <c r="AH58" s="401">
        <v>11.863993426798281</v>
      </c>
      <c r="AI58" s="401"/>
      <c r="AJ58" s="401">
        <v>11.3</v>
      </c>
      <c r="AK58" s="401"/>
      <c r="AL58" s="401" t="s">
        <v>463</v>
      </c>
      <c r="AM58" s="401"/>
      <c r="AN58" s="401">
        <v>43.100608008209939</v>
      </c>
      <c r="AO58" s="401">
        <v>5.8598744790179014</v>
      </c>
      <c r="AP58" s="401">
        <v>31.598773151302023</v>
      </c>
      <c r="AQ58" s="401">
        <v>54.602442865117865</v>
      </c>
      <c r="AR58" s="401">
        <v>13.59580467612358</v>
      </c>
      <c r="AS58" s="401"/>
      <c r="AT58" s="401">
        <v>-15</v>
      </c>
      <c r="AU58" s="401"/>
      <c r="AV58" s="401" t="s">
        <v>466</v>
      </c>
      <c r="AW58" s="401"/>
      <c r="AX58" s="402">
        <v>5.8153820000000014</v>
      </c>
      <c r="AY58" s="402">
        <v>68</v>
      </c>
      <c r="AZ58" s="58"/>
    </row>
    <row r="59" spans="1:52" s="69" customFormat="1" ht="13.5" customHeight="1" x14ac:dyDescent="0.25">
      <c r="A59" s="267" t="s">
        <v>496</v>
      </c>
      <c r="B59" s="34">
        <v>70.88375470253348</v>
      </c>
      <c r="C59" s="58"/>
      <c r="D59" s="401">
        <v>71.289713156488602</v>
      </c>
      <c r="E59" s="401">
        <v>5.2784040756357005</v>
      </c>
      <c r="F59" s="401">
        <v>60.931631480516167</v>
      </c>
      <c r="G59" s="401">
        <v>81.647794832461031</v>
      </c>
      <c r="H59" s="401">
        <v>7.4041595090290722</v>
      </c>
      <c r="I59" s="401"/>
      <c r="J59" s="401">
        <v>0.4</v>
      </c>
      <c r="K59" s="401"/>
      <c r="L59" s="401" t="s">
        <v>463</v>
      </c>
      <c r="M59" s="401"/>
      <c r="N59" s="402">
        <v>18.842748000000004</v>
      </c>
      <c r="O59" s="402">
        <v>80</v>
      </c>
      <c r="P59" s="401"/>
      <c r="Q59" s="401">
        <v>80.942297186555123</v>
      </c>
      <c r="R59" s="401">
        <v>4.3632166217144546</v>
      </c>
      <c r="S59" s="401">
        <v>72.382227958349958</v>
      </c>
      <c r="T59" s="401">
        <v>89.502366414760289</v>
      </c>
      <c r="U59" s="401">
        <v>5.3905272933607877</v>
      </c>
      <c r="V59" s="401"/>
      <c r="W59" s="401">
        <v>9.6</v>
      </c>
      <c r="X59" s="401"/>
      <c r="Y59" s="401">
        <v>9.6</v>
      </c>
      <c r="Z59" s="401"/>
      <c r="AA59" s="402">
        <v>23.104558000000001</v>
      </c>
      <c r="AB59" s="402">
        <v>96</v>
      </c>
      <c r="AC59" s="401"/>
      <c r="AD59" s="401">
        <v>83.684760758599992</v>
      </c>
      <c r="AE59" s="401">
        <v>3.6689540219734091</v>
      </c>
      <c r="AF59" s="401">
        <v>76.48468425276404</v>
      </c>
      <c r="AG59" s="401">
        <v>90.884837264435959</v>
      </c>
      <c r="AH59" s="401">
        <v>4.3842558534127889</v>
      </c>
      <c r="AI59" s="401"/>
      <c r="AJ59" s="401">
        <v>2.8</v>
      </c>
      <c r="AK59" s="401"/>
      <c r="AL59" s="401" t="s">
        <v>463</v>
      </c>
      <c r="AM59" s="401"/>
      <c r="AN59" s="401">
        <v>81.992876701600508</v>
      </c>
      <c r="AO59" s="401">
        <v>4.5768719456031342</v>
      </c>
      <c r="AP59" s="401">
        <v>73.009335250664037</v>
      </c>
      <c r="AQ59" s="401">
        <v>90.976418152536979</v>
      </c>
      <c r="AR59" s="401">
        <v>5.5820360618153462</v>
      </c>
      <c r="AS59" s="401"/>
      <c r="AT59" s="401">
        <v>-1.7</v>
      </c>
      <c r="AU59" s="401"/>
      <c r="AV59" s="401" t="s">
        <v>463</v>
      </c>
      <c r="AW59" s="401"/>
      <c r="AX59" s="402">
        <v>12.666603999999998</v>
      </c>
      <c r="AY59" s="402">
        <v>64</v>
      </c>
      <c r="AZ59" s="58"/>
    </row>
    <row r="60" spans="1:52" s="69" customFormat="1" ht="8.25" customHeight="1" x14ac:dyDescent="0.25">
      <c r="A60" s="312"/>
      <c r="B60" s="314"/>
      <c r="C60" s="314"/>
      <c r="D60" s="314"/>
      <c r="E60" s="314"/>
      <c r="F60" s="314"/>
      <c r="G60" s="314"/>
      <c r="H60" s="314"/>
      <c r="I60" s="314"/>
      <c r="J60" s="314"/>
      <c r="K60" s="314"/>
      <c r="L60" s="314"/>
      <c r="M60" s="314"/>
      <c r="N60" s="314"/>
      <c r="O60" s="314"/>
      <c r="P60" s="314"/>
      <c r="Q60" s="314"/>
      <c r="R60" s="314"/>
      <c r="S60" s="314"/>
      <c r="T60" s="314"/>
      <c r="U60" s="314"/>
      <c r="V60" s="314"/>
      <c r="W60" s="314"/>
      <c r="X60" s="314"/>
      <c r="Y60" s="314"/>
      <c r="Z60" s="314"/>
      <c r="AA60" s="314"/>
      <c r="AB60" s="314"/>
      <c r="AC60" s="314"/>
      <c r="AD60" s="314"/>
      <c r="AE60" s="314"/>
      <c r="AF60" s="314"/>
      <c r="AG60" s="314"/>
      <c r="AH60" s="314"/>
      <c r="AI60" s="314"/>
      <c r="AJ60" s="314"/>
      <c r="AK60" s="314"/>
      <c r="AL60" s="314"/>
      <c r="AM60" s="314"/>
      <c r="AN60" s="314"/>
      <c r="AO60" s="314"/>
      <c r="AP60" s="314"/>
      <c r="AQ60" s="314"/>
      <c r="AR60" s="314"/>
      <c r="AS60" s="314"/>
      <c r="AT60" s="314"/>
      <c r="AU60" s="314"/>
      <c r="AV60" s="314"/>
      <c r="AW60" s="314"/>
      <c r="AX60" s="314"/>
      <c r="AY60" s="314"/>
      <c r="AZ60" s="314"/>
    </row>
    <row r="61" spans="1:52" ht="5.15" customHeight="1" x14ac:dyDescent="0.25"/>
    <row r="62" spans="1:52" ht="11.25" customHeight="1" x14ac:dyDescent="0.25">
      <c r="A62" s="551" t="s">
        <v>15</v>
      </c>
      <c r="B62" s="551"/>
      <c r="C62" s="551"/>
      <c r="D62" s="551"/>
      <c r="E62" s="551"/>
      <c r="F62" s="551"/>
      <c r="G62" s="551"/>
      <c r="H62" s="551"/>
      <c r="I62" s="551"/>
      <c r="J62" s="551"/>
      <c r="K62" s="551"/>
      <c r="L62" s="551"/>
      <c r="M62" s="551"/>
      <c r="N62" s="551"/>
      <c r="O62" s="551"/>
      <c r="P62" s="551"/>
      <c r="Q62" s="551"/>
      <c r="R62" s="551"/>
      <c r="S62" s="551"/>
      <c r="T62" s="551"/>
      <c r="U62" s="551"/>
      <c r="V62" s="551"/>
      <c r="W62" s="551"/>
      <c r="X62" s="551"/>
      <c r="Y62" s="551"/>
      <c r="Z62" s="551"/>
      <c r="AA62" s="551"/>
      <c r="AB62" s="551"/>
      <c r="AC62" s="551"/>
      <c r="AD62" s="551"/>
      <c r="AE62" s="551"/>
      <c r="AF62" s="551"/>
      <c r="AG62" s="551"/>
      <c r="AH62" s="551"/>
      <c r="AI62" s="551"/>
      <c r="AJ62" s="551"/>
      <c r="AK62" s="551"/>
      <c r="AL62" s="551"/>
      <c r="AM62" s="551"/>
      <c r="AN62" s="551"/>
      <c r="AO62" s="551"/>
      <c r="AP62" s="551"/>
      <c r="AQ62" s="551"/>
      <c r="AR62" s="551"/>
      <c r="AS62" s="551"/>
      <c r="AT62" s="551"/>
      <c r="AU62" s="551"/>
      <c r="AV62" s="551"/>
      <c r="AW62" s="551"/>
      <c r="AX62" s="551"/>
      <c r="AY62" s="551"/>
      <c r="AZ62" s="551"/>
    </row>
    <row r="63" spans="1:52" x14ac:dyDescent="0.25">
      <c r="A63" s="575" t="s">
        <v>471</v>
      </c>
      <c r="B63" s="575"/>
      <c r="C63" s="575"/>
      <c r="D63" s="575"/>
      <c r="E63" s="575"/>
      <c r="F63" s="575"/>
      <c r="G63" s="575"/>
      <c r="H63" s="575"/>
      <c r="I63" s="575"/>
      <c r="J63" s="575"/>
      <c r="K63" s="575"/>
      <c r="L63" s="575"/>
      <c r="M63" s="575"/>
      <c r="N63" s="575"/>
      <c r="O63" s="575"/>
      <c r="P63" s="575"/>
      <c r="Q63" s="575"/>
      <c r="R63" s="575"/>
      <c r="S63" s="575"/>
      <c r="T63" s="575"/>
      <c r="U63" s="575"/>
      <c r="V63" s="575"/>
      <c r="W63" s="575"/>
      <c r="X63" s="575"/>
      <c r="Y63" s="575"/>
      <c r="Z63" s="575"/>
      <c r="AA63" s="575"/>
      <c r="AB63" s="575"/>
      <c r="AC63" s="575"/>
      <c r="AD63" s="575"/>
      <c r="AE63" s="575"/>
      <c r="AF63" s="575"/>
      <c r="AG63" s="575"/>
      <c r="AH63" s="575"/>
      <c r="AI63" s="575"/>
      <c r="AJ63" s="575"/>
      <c r="AK63" s="575"/>
      <c r="AL63" s="575"/>
      <c r="AM63" s="575"/>
      <c r="AN63" s="575"/>
      <c r="AO63" s="575"/>
      <c r="AP63" s="575"/>
      <c r="AQ63" s="575"/>
      <c r="AR63" s="575"/>
      <c r="AS63" s="575"/>
      <c r="AT63" s="575"/>
      <c r="AU63" s="575"/>
      <c r="AV63" s="575"/>
      <c r="AW63" s="575"/>
      <c r="AX63" s="575"/>
      <c r="AY63" s="575"/>
      <c r="AZ63" s="575"/>
    </row>
    <row r="64" spans="1:52" ht="14.25" customHeight="1" x14ac:dyDescent="0.25">
      <c r="A64" s="558" t="s">
        <v>16</v>
      </c>
      <c r="B64" s="558"/>
      <c r="C64" s="558"/>
      <c r="D64" s="558"/>
      <c r="E64" s="558"/>
      <c r="F64" s="558"/>
      <c r="G64" s="558"/>
      <c r="H64" s="558"/>
      <c r="I64" s="558"/>
      <c r="J64" s="558"/>
      <c r="K64" s="558"/>
      <c r="L64" s="558"/>
      <c r="M64" s="558"/>
      <c r="N64" s="558"/>
      <c r="O64" s="558"/>
      <c r="P64" s="558"/>
      <c r="Q64" s="558"/>
      <c r="R64" s="558"/>
      <c r="S64" s="558"/>
      <c r="T64" s="558"/>
      <c r="U64" s="558"/>
      <c r="V64" s="558"/>
      <c r="W64" s="558"/>
      <c r="X64" s="558"/>
      <c r="Y64" s="558"/>
      <c r="Z64" s="558"/>
      <c r="AA64" s="558"/>
      <c r="AB64" s="558"/>
      <c r="AC64" s="558"/>
      <c r="AD64" s="558"/>
      <c r="AE64" s="558"/>
      <c r="AF64" s="558"/>
      <c r="AG64" s="558"/>
      <c r="AH64" s="558"/>
      <c r="AI64" s="558"/>
      <c r="AJ64" s="558"/>
      <c r="AK64" s="558"/>
      <c r="AL64" s="558"/>
      <c r="AM64" s="558"/>
      <c r="AN64" s="558"/>
      <c r="AO64" s="558"/>
      <c r="AP64" s="558"/>
      <c r="AQ64" s="558"/>
      <c r="AR64" s="558"/>
      <c r="AS64" s="558"/>
      <c r="AT64" s="558"/>
      <c r="AU64" s="558"/>
      <c r="AV64" s="558"/>
      <c r="AW64" s="558"/>
      <c r="AX64" s="558"/>
      <c r="AY64" s="558"/>
      <c r="AZ64" s="558"/>
    </row>
    <row r="65" spans="1:52" ht="14.25" customHeight="1" x14ac:dyDescent="0.25">
      <c r="A65" s="558" t="s">
        <v>49</v>
      </c>
      <c r="B65" s="558"/>
      <c r="C65" s="558"/>
      <c r="D65" s="558"/>
      <c r="E65" s="558"/>
      <c r="F65" s="558"/>
      <c r="G65" s="558"/>
      <c r="H65" s="558"/>
      <c r="I65" s="558"/>
      <c r="J65" s="558"/>
      <c r="K65" s="558"/>
      <c r="L65" s="558"/>
      <c r="M65" s="558"/>
      <c r="N65" s="558"/>
      <c r="O65" s="558"/>
      <c r="P65" s="558"/>
      <c r="Q65" s="558"/>
      <c r="R65" s="558"/>
      <c r="S65" s="558"/>
      <c r="T65" s="558"/>
      <c r="U65" s="558"/>
      <c r="V65" s="558"/>
      <c r="W65" s="558"/>
      <c r="X65" s="558"/>
      <c r="Y65" s="558"/>
      <c r="Z65" s="558"/>
      <c r="AA65" s="558"/>
      <c r="AB65" s="558"/>
      <c r="AC65" s="558"/>
      <c r="AD65" s="558"/>
      <c r="AE65" s="558"/>
      <c r="AF65" s="558"/>
      <c r="AG65" s="558"/>
      <c r="AH65" s="558"/>
      <c r="AI65" s="558"/>
      <c r="AJ65" s="558"/>
      <c r="AK65" s="558"/>
      <c r="AL65" s="558"/>
      <c r="AM65" s="558"/>
      <c r="AN65" s="558"/>
      <c r="AO65" s="558"/>
      <c r="AP65" s="558"/>
      <c r="AQ65" s="558"/>
      <c r="AR65" s="558"/>
      <c r="AS65" s="558"/>
      <c r="AT65" s="558"/>
      <c r="AU65" s="558"/>
      <c r="AV65" s="558"/>
      <c r="AW65" s="558"/>
      <c r="AX65" s="558"/>
      <c r="AY65" s="558"/>
      <c r="AZ65" s="558"/>
    </row>
    <row r="66" spans="1:52" ht="14.25" customHeight="1" x14ac:dyDescent="0.25">
      <c r="A66" s="558" t="s">
        <v>50</v>
      </c>
      <c r="B66" s="558"/>
      <c r="C66" s="558"/>
      <c r="D66" s="558"/>
      <c r="E66" s="558"/>
      <c r="F66" s="558"/>
      <c r="G66" s="558"/>
      <c r="H66" s="558"/>
      <c r="I66" s="558"/>
      <c r="J66" s="558"/>
      <c r="K66" s="558"/>
      <c r="L66" s="558"/>
      <c r="M66" s="558"/>
      <c r="N66" s="558"/>
      <c r="O66" s="558"/>
      <c r="P66" s="558"/>
      <c r="Q66" s="558"/>
      <c r="R66" s="558"/>
      <c r="S66" s="558"/>
      <c r="T66" s="558"/>
      <c r="U66" s="558"/>
      <c r="V66" s="558"/>
      <c r="W66" s="558"/>
      <c r="X66" s="558"/>
      <c r="Y66" s="558"/>
      <c r="Z66" s="558"/>
      <c r="AA66" s="558"/>
      <c r="AB66" s="558"/>
      <c r="AC66" s="558"/>
      <c r="AD66" s="558"/>
      <c r="AE66" s="558"/>
      <c r="AF66" s="558"/>
      <c r="AG66" s="558"/>
      <c r="AH66" s="558"/>
      <c r="AI66" s="558"/>
      <c r="AJ66" s="558"/>
      <c r="AK66" s="558"/>
      <c r="AL66" s="558"/>
      <c r="AM66" s="558"/>
      <c r="AN66" s="558"/>
      <c r="AO66" s="558"/>
      <c r="AP66" s="558"/>
      <c r="AQ66" s="558"/>
      <c r="AR66" s="558"/>
      <c r="AS66" s="558"/>
      <c r="AT66" s="558"/>
      <c r="AU66" s="558"/>
      <c r="AV66" s="558"/>
      <c r="AW66" s="558"/>
      <c r="AX66" s="558"/>
      <c r="AY66" s="558"/>
      <c r="AZ66" s="558"/>
    </row>
    <row r="67" spans="1:52" ht="14.25" customHeight="1" x14ac:dyDescent="0.25">
      <c r="A67" s="558" t="s">
        <v>577</v>
      </c>
      <c r="B67" s="558"/>
      <c r="C67" s="558"/>
      <c r="D67" s="558"/>
      <c r="E67" s="558"/>
      <c r="F67" s="558"/>
      <c r="G67" s="558"/>
      <c r="H67" s="558"/>
      <c r="I67" s="558"/>
      <c r="J67" s="558"/>
      <c r="K67" s="558"/>
      <c r="L67" s="558"/>
      <c r="M67" s="558"/>
      <c r="N67" s="558"/>
      <c r="O67" s="558"/>
      <c r="P67" s="558"/>
      <c r="Q67" s="558"/>
      <c r="R67" s="558"/>
      <c r="S67" s="558"/>
      <c r="T67" s="558"/>
      <c r="U67" s="558"/>
      <c r="V67" s="558"/>
      <c r="W67" s="558"/>
      <c r="X67" s="558"/>
      <c r="Y67" s="558"/>
      <c r="Z67" s="558"/>
      <c r="AA67" s="558"/>
      <c r="AB67" s="558"/>
      <c r="AC67" s="558"/>
      <c r="AD67" s="558"/>
      <c r="AE67" s="558"/>
      <c r="AF67" s="558"/>
      <c r="AG67" s="558"/>
      <c r="AH67" s="558"/>
      <c r="AI67" s="558"/>
      <c r="AJ67" s="558"/>
      <c r="AK67" s="558"/>
      <c r="AL67" s="558"/>
      <c r="AM67" s="558"/>
      <c r="AN67" s="558"/>
      <c r="AO67" s="558"/>
      <c r="AP67" s="558"/>
      <c r="AQ67" s="558"/>
      <c r="AR67" s="558"/>
      <c r="AS67" s="558"/>
      <c r="AT67" s="558"/>
      <c r="AU67" s="558"/>
      <c r="AV67" s="558"/>
      <c r="AW67" s="558"/>
      <c r="AX67" s="558"/>
      <c r="AY67" s="558"/>
      <c r="AZ67" s="558"/>
    </row>
    <row r="68" spans="1:52" ht="14.25" customHeight="1" x14ac:dyDescent="0.25">
      <c r="A68" s="558" t="s">
        <v>197</v>
      </c>
      <c r="B68" s="558"/>
      <c r="C68" s="558"/>
      <c r="D68" s="558"/>
      <c r="E68" s="558"/>
      <c r="F68" s="558"/>
      <c r="G68" s="558"/>
      <c r="H68" s="558"/>
      <c r="I68" s="558"/>
      <c r="J68" s="558"/>
      <c r="K68" s="558"/>
      <c r="L68" s="558"/>
      <c r="M68" s="558"/>
      <c r="N68" s="558"/>
      <c r="O68" s="558"/>
      <c r="P68" s="558"/>
      <c r="Q68" s="558"/>
      <c r="R68" s="558"/>
      <c r="S68" s="558"/>
      <c r="T68" s="558"/>
      <c r="U68" s="558"/>
      <c r="V68" s="558"/>
      <c r="W68" s="558"/>
      <c r="X68" s="558"/>
      <c r="Y68" s="558"/>
      <c r="Z68" s="558"/>
      <c r="AA68" s="558"/>
      <c r="AB68" s="558"/>
      <c r="AC68" s="558"/>
      <c r="AD68" s="558"/>
      <c r="AE68" s="558"/>
      <c r="AF68" s="558"/>
      <c r="AG68" s="558"/>
      <c r="AH68" s="558"/>
      <c r="AI68" s="558"/>
      <c r="AJ68" s="558"/>
      <c r="AK68" s="558"/>
      <c r="AL68" s="558"/>
      <c r="AM68" s="558"/>
      <c r="AN68" s="558"/>
      <c r="AO68" s="558"/>
      <c r="AP68" s="558"/>
      <c r="AQ68" s="558"/>
      <c r="AR68" s="558"/>
      <c r="AS68" s="558"/>
      <c r="AT68" s="558"/>
      <c r="AU68" s="558"/>
      <c r="AV68" s="558"/>
      <c r="AW68" s="558"/>
      <c r="AX68" s="558"/>
      <c r="AY68" s="558"/>
      <c r="AZ68" s="558"/>
    </row>
    <row r="69" spans="1:52" ht="14.25" customHeight="1" x14ac:dyDescent="0.25">
      <c r="A69" s="558" t="s">
        <v>198</v>
      </c>
      <c r="B69" s="558"/>
      <c r="C69" s="558"/>
      <c r="D69" s="558"/>
      <c r="E69" s="558"/>
      <c r="F69" s="558"/>
      <c r="G69" s="558"/>
      <c r="H69" s="558"/>
      <c r="I69" s="558"/>
      <c r="J69" s="558"/>
      <c r="K69" s="558"/>
      <c r="L69" s="558"/>
      <c r="M69" s="558"/>
      <c r="N69" s="558"/>
      <c r="O69" s="558"/>
      <c r="P69" s="558"/>
      <c r="Q69" s="558"/>
      <c r="R69" s="558"/>
      <c r="S69" s="558"/>
      <c r="T69" s="558"/>
      <c r="U69" s="558"/>
      <c r="V69" s="558"/>
      <c r="W69" s="558"/>
      <c r="X69" s="558"/>
      <c r="Y69" s="558"/>
      <c r="Z69" s="558"/>
      <c r="AA69" s="558"/>
      <c r="AB69" s="558"/>
      <c r="AC69" s="558"/>
      <c r="AD69" s="558"/>
      <c r="AE69" s="558"/>
      <c r="AF69" s="558"/>
      <c r="AG69" s="558"/>
      <c r="AH69" s="558"/>
      <c r="AI69" s="558"/>
      <c r="AJ69" s="558"/>
      <c r="AK69" s="558"/>
      <c r="AL69" s="558"/>
      <c r="AM69" s="558"/>
      <c r="AN69" s="558"/>
      <c r="AO69" s="558"/>
      <c r="AP69" s="558"/>
      <c r="AQ69" s="558"/>
      <c r="AR69" s="558"/>
      <c r="AS69" s="558"/>
      <c r="AT69" s="558"/>
      <c r="AU69" s="558"/>
      <c r="AV69" s="558"/>
      <c r="AW69" s="558"/>
      <c r="AX69" s="558"/>
      <c r="AY69" s="558"/>
      <c r="AZ69" s="558"/>
    </row>
    <row r="70" spans="1:52" ht="15.75" customHeight="1" x14ac:dyDescent="0.25">
      <c r="A70" s="559" t="s">
        <v>19</v>
      </c>
      <c r="B70" s="559"/>
      <c r="C70" s="559"/>
      <c r="D70" s="559"/>
      <c r="E70" s="559"/>
      <c r="F70" s="559"/>
      <c r="G70" s="559"/>
      <c r="H70" s="559"/>
      <c r="I70" s="559"/>
      <c r="J70" s="559"/>
      <c r="K70" s="559"/>
      <c r="L70" s="559"/>
      <c r="M70" s="559"/>
      <c r="N70" s="559"/>
      <c r="O70" s="559"/>
      <c r="P70" s="559"/>
      <c r="Q70" s="559"/>
      <c r="R70" s="559"/>
      <c r="S70" s="559"/>
      <c r="T70" s="559"/>
      <c r="U70" s="559"/>
      <c r="V70" s="559"/>
      <c r="W70" s="559"/>
      <c r="X70" s="559"/>
      <c r="Y70" s="559"/>
      <c r="Z70" s="559"/>
      <c r="AA70" s="559"/>
      <c r="AB70" s="559"/>
      <c r="AC70" s="559"/>
      <c r="AD70" s="559"/>
      <c r="AE70" s="559"/>
      <c r="AF70" s="559"/>
      <c r="AG70" s="559"/>
      <c r="AH70" s="559"/>
      <c r="AI70" s="559"/>
      <c r="AJ70" s="559"/>
      <c r="AK70" s="559"/>
      <c r="AL70" s="559"/>
      <c r="AM70" s="559"/>
      <c r="AN70" s="559"/>
      <c r="AO70" s="559"/>
      <c r="AP70" s="559"/>
      <c r="AQ70" s="559"/>
      <c r="AR70" s="559"/>
      <c r="AS70" s="559"/>
      <c r="AT70" s="559"/>
      <c r="AU70" s="559"/>
      <c r="AV70" s="559"/>
      <c r="AW70" s="559"/>
      <c r="AX70" s="559"/>
      <c r="AY70" s="559"/>
      <c r="AZ70" s="559"/>
    </row>
    <row r="71" spans="1:52" ht="31.5" hidden="1" customHeight="1" x14ac:dyDescent="0.25"/>
    <row r="72" spans="1:52" ht="31.5" hidden="1" customHeight="1" x14ac:dyDescent="0.25"/>
  </sheetData>
  <mergeCells count="52">
    <mergeCell ref="A69:AZ69"/>
    <mergeCell ref="N6:N8"/>
    <mergeCell ref="O6:O8"/>
    <mergeCell ref="A63:AZ63"/>
    <mergeCell ref="AT6:AT7"/>
    <mergeCell ref="AV6:AV7"/>
    <mergeCell ref="Q7:Q8"/>
    <mergeCell ref="R7:R8"/>
    <mergeCell ref="S7:T7"/>
    <mergeCell ref="U7:U8"/>
    <mergeCell ref="AB6:AB8"/>
    <mergeCell ref="AA6:AA8"/>
    <mergeCell ref="A1:AZ1"/>
    <mergeCell ref="A2:AZ2"/>
    <mergeCell ref="A3:AZ3"/>
    <mergeCell ref="AO7:AO8"/>
    <mergeCell ref="C6:C8"/>
    <mergeCell ref="D6:H6"/>
    <mergeCell ref="J6:J7"/>
    <mergeCell ref="L6:L7"/>
    <mergeCell ref="D7:D8"/>
    <mergeCell ref="E7:E8"/>
    <mergeCell ref="F7:G7"/>
    <mergeCell ref="H7:H8"/>
    <mergeCell ref="AR7:AR8"/>
    <mergeCell ref="AE7:AE8"/>
    <mergeCell ref="AF7:AG7"/>
    <mergeCell ref="AH7:AH8"/>
    <mergeCell ref="A70:AZ70"/>
    <mergeCell ref="A5:A8"/>
    <mergeCell ref="AX5:AX8"/>
    <mergeCell ref="AY5:AY8"/>
    <mergeCell ref="A62:AZ62"/>
    <mergeCell ref="A64:AZ64"/>
    <mergeCell ref="A65:AZ65"/>
    <mergeCell ref="A66:AZ66"/>
    <mergeCell ref="A67:AZ67"/>
    <mergeCell ref="B7:B8"/>
    <mergeCell ref="AN7:AN8"/>
    <mergeCell ref="AP7:AQ7"/>
    <mergeCell ref="AD6:AH6"/>
    <mergeCell ref="AJ6:AJ7"/>
    <mergeCell ref="AL6:AL7"/>
    <mergeCell ref="P6:P8"/>
    <mergeCell ref="B5:AV5"/>
    <mergeCell ref="AC6:AC8"/>
    <mergeCell ref="AN6:AR6"/>
    <mergeCell ref="A68:AZ68"/>
    <mergeCell ref="AD7:AD8"/>
    <mergeCell ref="Q6:U6"/>
    <mergeCell ref="W6:W7"/>
    <mergeCell ref="Y6:Y7"/>
  </mergeCells>
  <conditionalFormatting sqref="AH13:AH59">
    <cfRule type="cellIs" dxfId="23" priority="1" operator="greaterThan">
      <formula>15</formula>
    </cfRule>
  </conditionalFormatting>
  <conditionalFormatting sqref="AR13:AR59">
    <cfRule type="cellIs" dxfId="22" priority="2" operator="greaterThan">
      <formula>15</formula>
    </cfRule>
  </conditionalFormatting>
  <printOptions horizontalCentered="1"/>
  <pageMargins left="0.15748031496062992" right="0.15748031496062992" top="0.19685039370078741" bottom="0.19685039370078741" header="0" footer="0"/>
  <pageSetup scale="6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20"/>
  <sheetViews>
    <sheetView zoomScaleNormal="100" zoomScaleSheetLayoutView="100" workbookViewId="0">
      <selection activeCell="A2" sqref="A2:N2"/>
    </sheetView>
  </sheetViews>
  <sheetFormatPr baseColWidth="10" defaultColWidth="0" defaultRowHeight="10.5" zeroHeight="1" x14ac:dyDescent="0.25"/>
  <cols>
    <col min="1" max="1" width="20.453125" style="70" customWidth="1"/>
    <col min="2" max="2" width="0.7265625" style="70" customWidth="1"/>
    <col min="3" max="5" width="13.1796875" style="70" customWidth="1"/>
    <col min="6" max="6" width="9.26953125" style="70" customWidth="1"/>
    <col min="7" max="7" width="10" style="70" customWidth="1"/>
    <col min="8" max="8" width="1.1796875" style="70" customWidth="1"/>
    <col min="9" max="11" width="13.7265625" style="70" customWidth="1"/>
    <col min="12" max="13" width="10.26953125" style="70" customWidth="1"/>
    <col min="14" max="14" width="1.7265625" style="70" customWidth="1"/>
    <col min="15" max="15" width="2.1796875" style="70" customWidth="1"/>
    <col min="16" max="16384" width="11.453125" style="70" hidden="1"/>
  </cols>
  <sheetData>
    <row r="1" spans="1:14" ht="12.75" customHeight="1" x14ac:dyDescent="0.25">
      <c r="A1" s="560" t="s">
        <v>132</v>
      </c>
      <c r="B1" s="560"/>
      <c r="C1" s="560"/>
      <c r="D1" s="560"/>
      <c r="E1" s="560"/>
      <c r="F1" s="560"/>
      <c r="G1" s="560"/>
      <c r="H1" s="560"/>
      <c r="I1" s="560"/>
      <c r="J1" s="560"/>
      <c r="K1" s="560"/>
      <c r="L1" s="560"/>
      <c r="M1" s="560"/>
      <c r="N1" s="560"/>
    </row>
    <row r="2" spans="1:14" ht="28.5" customHeight="1" x14ac:dyDescent="0.25">
      <c r="A2" s="560" t="s">
        <v>581</v>
      </c>
      <c r="B2" s="560"/>
      <c r="C2" s="560"/>
      <c r="D2" s="560"/>
      <c r="E2" s="560"/>
      <c r="F2" s="560"/>
      <c r="G2" s="560"/>
      <c r="H2" s="560"/>
      <c r="I2" s="560"/>
      <c r="J2" s="560"/>
      <c r="K2" s="560"/>
      <c r="L2" s="560"/>
      <c r="M2" s="560"/>
      <c r="N2" s="560"/>
    </row>
    <row r="3" spans="1:14" ht="12.75" customHeight="1" x14ac:dyDescent="0.25">
      <c r="A3" s="576"/>
      <c r="B3" s="576"/>
      <c r="C3" s="576"/>
      <c r="D3" s="576"/>
      <c r="E3" s="576"/>
      <c r="F3" s="576"/>
      <c r="G3" s="576"/>
      <c r="H3" s="576"/>
      <c r="I3" s="576"/>
      <c r="J3" s="576"/>
      <c r="K3" s="576"/>
      <c r="L3" s="576"/>
      <c r="M3" s="101"/>
    </row>
    <row r="4" spans="1:14" ht="40.5" customHeight="1" x14ac:dyDescent="0.25">
      <c r="A4" s="562" t="s">
        <v>23</v>
      </c>
      <c r="B4" s="102"/>
      <c r="C4" s="541" t="s">
        <v>369</v>
      </c>
      <c r="D4" s="541"/>
      <c r="E4" s="541"/>
      <c r="F4" s="541"/>
      <c r="G4" s="541"/>
      <c r="H4" s="9"/>
      <c r="I4" s="541" t="s">
        <v>370</v>
      </c>
      <c r="J4" s="541"/>
      <c r="K4" s="541"/>
      <c r="L4" s="541"/>
      <c r="M4" s="541"/>
      <c r="N4" s="103"/>
    </row>
    <row r="5" spans="1:14" ht="39.75" customHeight="1" x14ac:dyDescent="0.25">
      <c r="A5" s="563"/>
      <c r="B5" s="577"/>
      <c r="C5" s="538" t="s">
        <v>371</v>
      </c>
      <c r="D5" s="538" t="s">
        <v>372</v>
      </c>
      <c r="E5" s="538" t="s">
        <v>373</v>
      </c>
      <c r="F5" s="538" t="s">
        <v>332</v>
      </c>
      <c r="G5" s="538" t="s">
        <v>507</v>
      </c>
      <c r="H5" s="12"/>
      <c r="I5" s="538" t="s">
        <v>137</v>
      </c>
      <c r="J5" s="538" t="s">
        <v>374</v>
      </c>
      <c r="K5" s="538" t="s">
        <v>375</v>
      </c>
      <c r="L5" s="538" t="s">
        <v>332</v>
      </c>
      <c r="M5" s="540" t="s">
        <v>507</v>
      </c>
      <c r="N5" s="579"/>
    </row>
    <row r="6" spans="1:14" ht="29.25" customHeight="1" x14ac:dyDescent="0.25">
      <c r="A6" s="564"/>
      <c r="B6" s="578"/>
      <c r="C6" s="539"/>
      <c r="D6" s="539"/>
      <c r="E6" s="539"/>
      <c r="F6" s="539"/>
      <c r="G6" s="539"/>
      <c r="H6" s="79"/>
      <c r="I6" s="539"/>
      <c r="J6" s="539"/>
      <c r="K6" s="539"/>
      <c r="L6" s="539"/>
      <c r="M6" s="539"/>
      <c r="N6" s="580"/>
    </row>
    <row r="7" spans="1:14" ht="8.25" customHeight="1" x14ac:dyDescent="0.25">
      <c r="A7" s="104"/>
      <c r="B7" s="105"/>
      <c r="C7" s="84"/>
      <c r="D7" s="84"/>
      <c r="E7" s="84"/>
      <c r="F7" s="84"/>
      <c r="G7" s="84"/>
      <c r="H7" s="84"/>
      <c r="I7" s="84"/>
      <c r="J7" s="84"/>
      <c r="K7" s="84"/>
      <c r="L7" s="84"/>
      <c r="M7" s="83"/>
    </row>
    <row r="8" spans="1:14" ht="16" customHeight="1" x14ac:dyDescent="0.25">
      <c r="A8" s="296" t="s">
        <v>14</v>
      </c>
      <c r="B8" s="295"/>
      <c r="C8" s="431">
        <v>22.9</v>
      </c>
      <c r="D8" s="431">
        <v>3.9</v>
      </c>
      <c r="E8" s="431">
        <v>4.0999999999999996</v>
      </c>
      <c r="F8" s="307">
        <v>4207.7</v>
      </c>
      <c r="G8" s="307">
        <v>10876</v>
      </c>
      <c r="H8" s="431"/>
      <c r="I8" s="431">
        <v>97.9</v>
      </c>
      <c r="J8" s="431">
        <v>7.4</v>
      </c>
      <c r="K8" s="431">
        <v>4.9000000000000004</v>
      </c>
      <c r="L8" s="307">
        <v>470.5</v>
      </c>
      <c r="M8" s="432">
        <v>1262</v>
      </c>
      <c r="N8" s="107"/>
    </row>
    <row r="9" spans="1:14" ht="8.25" customHeight="1" x14ac:dyDescent="0.25">
      <c r="A9" s="104"/>
      <c r="B9" s="105"/>
      <c r="C9" s="390"/>
      <c r="D9" s="390"/>
      <c r="E9" s="390"/>
      <c r="F9" s="390"/>
      <c r="G9" s="390"/>
      <c r="H9" s="390"/>
      <c r="I9" s="390"/>
      <c r="J9" s="390"/>
      <c r="K9" s="390"/>
      <c r="L9" s="390"/>
      <c r="M9" s="390"/>
    </row>
    <row r="10" spans="1:14" ht="16" customHeight="1" x14ac:dyDescent="0.25">
      <c r="A10" s="106" t="s">
        <v>53</v>
      </c>
      <c r="B10" s="105"/>
      <c r="C10" s="390"/>
      <c r="D10" s="390"/>
      <c r="E10" s="390"/>
      <c r="F10" s="390"/>
      <c r="G10" s="390"/>
      <c r="H10" s="390"/>
      <c r="I10" s="390"/>
      <c r="J10" s="390"/>
      <c r="K10" s="390"/>
      <c r="L10" s="390"/>
      <c r="M10" s="390"/>
    </row>
    <row r="11" spans="1:14" ht="13.5" customHeight="1" x14ac:dyDescent="0.25">
      <c r="A11" s="87" t="s">
        <v>54</v>
      </c>
      <c r="B11" s="84"/>
      <c r="C11" s="392">
        <v>22.9</v>
      </c>
      <c r="D11" s="392">
        <v>3.9</v>
      </c>
      <c r="E11" s="392">
        <v>4.0999999999999996</v>
      </c>
      <c r="F11" s="279">
        <v>2157.6999999999998</v>
      </c>
      <c r="G11" s="279">
        <v>7859</v>
      </c>
      <c r="H11" s="392"/>
      <c r="I11" s="392">
        <v>98.1</v>
      </c>
      <c r="J11" s="392">
        <v>7.6</v>
      </c>
      <c r="K11" s="392">
        <v>5</v>
      </c>
      <c r="L11" s="433">
        <v>244.4</v>
      </c>
      <c r="M11" s="433">
        <v>641</v>
      </c>
      <c r="N11" s="107"/>
    </row>
    <row r="12" spans="1:14" ht="13.5" customHeight="1" x14ac:dyDescent="0.25">
      <c r="A12" s="87" t="s">
        <v>55</v>
      </c>
      <c r="B12" s="84"/>
      <c r="C12" s="392">
        <v>23</v>
      </c>
      <c r="D12" s="392">
        <v>3.9</v>
      </c>
      <c r="E12" s="392">
        <v>4.2</v>
      </c>
      <c r="F12" s="279">
        <v>2049.9</v>
      </c>
      <c r="G12" s="279">
        <v>3017</v>
      </c>
      <c r="H12" s="392"/>
      <c r="I12" s="392">
        <v>97.6</v>
      </c>
      <c r="J12" s="392">
        <v>7.3</v>
      </c>
      <c r="K12" s="392">
        <v>4.7</v>
      </c>
      <c r="L12" s="433">
        <v>226.1</v>
      </c>
      <c r="M12" s="433">
        <v>621</v>
      </c>
      <c r="N12" s="107"/>
    </row>
    <row r="13" spans="1:14" ht="8.25" customHeight="1" x14ac:dyDescent="0.25">
      <c r="A13" s="87"/>
      <c r="B13" s="84"/>
      <c r="C13" s="392"/>
      <c r="D13" s="392"/>
      <c r="E13" s="392"/>
      <c r="F13" s="279"/>
      <c r="G13" s="279"/>
      <c r="H13" s="392"/>
      <c r="I13" s="392"/>
      <c r="J13" s="392"/>
      <c r="K13" s="392"/>
      <c r="L13" s="433"/>
      <c r="M13" s="433"/>
      <c r="N13" s="107"/>
    </row>
    <row r="14" spans="1:14" ht="16" customHeight="1" x14ac:dyDescent="0.25">
      <c r="A14" s="82" t="s">
        <v>65</v>
      </c>
      <c r="B14" s="105"/>
      <c r="C14" s="392"/>
      <c r="D14" s="392"/>
      <c r="E14" s="392"/>
      <c r="F14" s="279"/>
      <c r="G14" s="279"/>
      <c r="H14" s="392"/>
      <c r="I14" s="392"/>
      <c r="J14" s="392"/>
      <c r="K14" s="392"/>
      <c r="L14" s="433"/>
      <c r="M14" s="433"/>
      <c r="N14" s="107"/>
    </row>
    <row r="15" spans="1:14" ht="13.5" customHeight="1" x14ac:dyDescent="0.25">
      <c r="A15" s="87" t="s">
        <v>66</v>
      </c>
      <c r="B15" s="84"/>
      <c r="C15" s="392">
        <v>26.9</v>
      </c>
      <c r="D15" s="392">
        <v>1.9</v>
      </c>
      <c r="E15" s="392">
        <v>2.1</v>
      </c>
      <c r="F15" s="279">
        <v>44.1</v>
      </c>
      <c r="G15" s="279">
        <v>90</v>
      </c>
      <c r="H15" s="392"/>
      <c r="I15" s="434">
        <v>100</v>
      </c>
      <c r="J15" s="434">
        <v>7.9</v>
      </c>
      <c r="K15" s="434">
        <v>3.6</v>
      </c>
      <c r="L15" s="433">
        <v>2</v>
      </c>
      <c r="M15" s="433">
        <v>9</v>
      </c>
      <c r="N15" s="107"/>
    </row>
    <row r="16" spans="1:14" ht="13.5" customHeight="1" x14ac:dyDescent="0.25">
      <c r="A16" s="87" t="s">
        <v>67</v>
      </c>
      <c r="B16" s="84"/>
      <c r="C16" s="392">
        <v>21.3</v>
      </c>
      <c r="D16" s="392">
        <v>4.3</v>
      </c>
      <c r="E16" s="392">
        <v>4.9000000000000004</v>
      </c>
      <c r="F16" s="279">
        <v>634.79999999999995</v>
      </c>
      <c r="G16" s="279">
        <v>1392</v>
      </c>
      <c r="H16" s="392"/>
      <c r="I16" s="392">
        <v>98.3</v>
      </c>
      <c r="J16" s="392">
        <v>6.7</v>
      </c>
      <c r="K16" s="392">
        <v>4.5999999999999996</v>
      </c>
      <c r="L16" s="433">
        <v>59.5</v>
      </c>
      <c r="M16" s="433">
        <v>145</v>
      </c>
      <c r="N16" s="107"/>
    </row>
    <row r="17" spans="1:14" ht="13.5" customHeight="1" x14ac:dyDescent="0.25">
      <c r="A17" s="87" t="s">
        <v>68</v>
      </c>
      <c r="B17" s="84"/>
      <c r="C17" s="392">
        <v>22.7</v>
      </c>
      <c r="D17" s="392">
        <v>4.2</v>
      </c>
      <c r="E17" s="392">
        <v>4.4000000000000004</v>
      </c>
      <c r="F17" s="279">
        <v>2149.6</v>
      </c>
      <c r="G17" s="279">
        <v>5403</v>
      </c>
      <c r="H17" s="392"/>
      <c r="I17" s="392">
        <v>99.1</v>
      </c>
      <c r="J17" s="392">
        <v>7.7</v>
      </c>
      <c r="K17" s="392">
        <v>5</v>
      </c>
      <c r="L17" s="433">
        <v>234.9</v>
      </c>
      <c r="M17" s="433">
        <v>635</v>
      </c>
      <c r="N17" s="107"/>
    </row>
    <row r="18" spans="1:14" ht="13.5" customHeight="1" x14ac:dyDescent="0.25">
      <c r="A18" s="87" t="s">
        <v>69</v>
      </c>
      <c r="B18" s="84"/>
      <c r="C18" s="392">
        <v>24.2</v>
      </c>
      <c r="D18" s="392">
        <v>0.7</v>
      </c>
      <c r="E18" s="392">
        <v>0.7</v>
      </c>
      <c r="F18" s="279">
        <v>1744.2</v>
      </c>
      <c r="G18" s="279">
        <v>3991</v>
      </c>
      <c r="H18" s="392"/>
      <c r="I18" s="392">
        <v>96</v>
      </c>
      <c r="J18" s="392">
        <v>7.3</v>
      </c>
      <c r="K18" s="392">
        <v>4.8</v>
      </c>
      <c r="L18" s="433">
        <v>174.1</v>
      </c>
      <c r="M18" s="433">
        <v>473</v>
      </c>
      <c r="N18" s="107"/>
    </row>
    <row r="19" spans="1:14" ht="8.25" customHeight="1" x14ac:dyDescent="0.25">
      <c r="A19" s="87"/>
      <c r="B19" s="84"/>
      <c r="C19" s="392"/>
      <c r="D19" s="392"/>
      <c r="E19" s="392"/>
      <c r="F19" s="279"/>
      <c r="G19" s="279"/>
      <c r="H19" s="392"/>
      <c r="I19" s="392"/>
      <c r="J19" s="392"/>
      <c r="K19" s="392"/>
      <c r="L19" s="433"/>
      <c r="M19" s="433"/>
      <c r="N19" s="107"/>
    </row>
    <row r="20" spans="1:14" ht="16" customHeight="1" x14ac:dyDescent="0.25">
      <c r="A20" s="106" t="s">
        <v>27</v>
      </c>
      <c r="B20" s="105"/>
      <c r="C20" s="392"/>
      <c r="D20" s="392"/>
      <c r="E20" s="392"/>
      <c r="F20" s="279"/>
      <c r="G20" s="279"/>
      <c r="H20" s="392"/>
      <c r="I20" s="392"/>
      <c r="J20" s="392"/>
      <c r="K20" s="392"/>
      <c r="L20" s="433"/>
      <c r="M20" s="433"/>
      <c r="N20" s="107"/>
    </row>
    <row r="21" spans="1:14" ht="13.5" customHeight="1" x14ac:dyDescent="0.25">
      <c r="A21" s="87" t="s">
        <v>28</v>
      </c>
      <c r="B21" s="84"/>
      <c r="C21" s="392">
        <v>21.7</v>
      </c>
      <c r="D21" s="392">
        <v>4.3</v>
      </c>
      <c r="E21" s="392">
        <v>4.5999999999999996</v>
      </c>
      <c r="F21" s="279">
        <v>1077</v>
      </c>
      <c r="G21" s="279">
        <v>3084</v>
      </c>
      <c r="H21" s="392"/>
      <c r="I21" s="392">
        <v>99.2</v>
      </c>
      <c r="J21" s="392">
        <v>7.4</v>
      </c>
      <c r="K21" s="392">
        <v>4.8</v>
      </c>
      <c r="L21" s="433">
        <v>122.6</v>
      </c>
      <c r="M21" s="433">
        <v>363</v>
      </c>
      <c r="N21" s="107"/>
    </row>
    <row r="22" spans="1:14" ht="13.5" customHeight="1" x14ac:dyDescent="0.25">
      <c r="A22" s="87" t="s">
        <v>29</v>
      </c>
      <c r="B22" s="84"/>
      <c r="C22" s="392">
        <v>22.2</v>
      </c>
      <c r="D22" s="392">
        <v>4.2</v>
      </c>
      <c r="E22" s="392">
        <v>4.5999999999999996</v>
      </c>
      <c r="F22" s="279">
        <v>1004.7</v>
      </c>
      <c r="G22" s="279">
        <v>2972</v>
      </c>
      <c r="H22" s="392"/>
      <c r="I22" s="392">
        <v>98.3</v>
      </c>
      <c r="J22" s="392">
        <v>7.3</v>
      </c>
      <c r="K22" s="392">
        <v>4.8</v>
      </c>
      <c r="L22" s="433">
        <v>110.2</v>
      </c>
      <c r="M22" s="433">
        <v>319</v>
      </c>
      <c r="N22" s="107"/>
    </row>
    <row r="23" spans="1:14" ht="13.5" customHeight="1" x14ac:dyDescent="0.25">
      <c r="A23" s="87" t="s">
        <v>30</v>
      </c>
      <c r="B23" s="84"/>
      <c r="C23" s="392">
        <v>24.3</v>
      </c>
      <c r="D23" s="392">
        <v>4.3</v>
      </c>
      <c r="E23" s="392">
        <v>4.5</v>
      </c>
      <c r="F23" s="279">
        <v>833.7</v>
      </c>
      <c r="G23" s="279">
        <v>2257</v>
      </c>
      <c r="H23" s="392"/>
      <c r="I23" s="392">
        <v>97.4</v>
      </c>
      <c r="J23" s="392">
        <v>7.3</v>
      </c>
      <c r="K23" s="392">
        <v>4.9000000000000004</v>
      </c>
      <c r="L23" s="433">
        <v>103.7</v>
      </c>
      <c r="M23" s="433">
        <v>272</v>
      </c>
      <c r="N23" s="107"/>
    </row>
    <row r="24" spans="1:14" ht="13.5" customHeight="1" x14ac:dyDescent="0.25">
      <c r="A24" s="87" t="s">
        <v>31</v>
      </c>
      <c r="B24" s="84"/>
      <c r="C24" s="392">
        <v>24.6</v>
      </c>
      <c r="D24" s="392">
        <v>0.6</v>
      </c>
      <c r="E24" s="392">
        <v>0.6</v>
      </c>
      <c r="F24" s="279">
        <v>711.8</v>
      </c>
      <c r="G24" s="279">
        <v>1485</v>
      </c>
      <c r="H24" s="392"/>
      <c r="I24" s="392">
        <v>98.2</v>
      </c>
      <c r="J24" s="392">
        <v>8.1</v>
      </c>
      <c r="K24" s="392">
        <v>5</v>
      </c>
      <c r="L24" s="433">
        <v>77.8</v>
      </c>
      <c r="M24" s="433">
        <v>190</v>
      </c>
      <c r="N24" s="107"/>
    </row>
    <row r="25" spans="1:14" ht="13.5" customHeight="1" x14ac:dyDescent="0.25">
      <c r="A25" s="87" t="s">
        <v>32</v>
      </c>
      <c r="B25" s="84"/>
      <c r="C25" s="392">
        <v>24</v>
      </c>
      <c r="D25" s="392">
        <v>2.6</v>
      </c>
      <c r="E25" s="392">
        <v>2.8</v>
      </c>
      <c r="F25" s="279">
        <v>580.4</v>
      </c>
      <c r="G25" s="279">
        <v>1078</v>
      </c>
      <c r="H25" s="392"/>
      <c r="I25" s="392">
        <v>94.7</v>
      </c>
      <c r="J25" s="392">
        <v>7</v>
      </c>
      <c r="K25" s="392">
        <v>5</v>
      </c>
      <c r="L25" s="433">
        <v>56.3</v>
      </c>
      <c r="M25" s="433">
        <v>118</v>
      </c>
      <c r="N25" s="107"/>
    </row>
    <row r="26" spans="1:14" ht="8.25" customHeight="1" x14ac:dyDescent="0.25">
      <c r="A26" s="87"/>
      <c r="B26" s="84"/>
      <c r="C26" s="392"/>
      <c r="D26" s="392"/>
      <c r="E26" s="392"/>
      <c r="F26" s="279"/>
      <c r="G26" s="279"/>
      <c r="H26" s="392"/>
      <c r="I26" s="392"/>
      <c r="J26" s="392"/>
      <c r="K26" s="392"/>
      <c r="L26" s="433"/>
      <c r="M26" s="433"/>
      <c r="N26" s="107"/>
    </row>
    <row r="27" spans="1:14" ht="13.5" customHeight="1" x14ac:dyDescent="0.25">
      <c r="A27" s="110" t="s">
        <v>133</v>
      </c>
      <c r="B27" s="84"/>
      <c r="C27" s="392">
        <v>23.1</v>
      </c>
      <c r="D27" s="392">
        <v>4.4000000000000004</v>
      </c>
      <c r="E27" s="392">
        <v>4.5999999999999996</v>
      </c>
      <c r="F27" s="392" t="s">
        <v>626</v>
      </c>
      <c r="G27" s="279" t="s">
        <v>626</v>
      </c>
      <c r="H27" s="392"/>
      <c r="I27" s="392">
        <v>97.9</v>
      </c>
      <c r="J27" s="392">
        <v>7.4</v>
      </c>
      <c r="K27" s="392">
        <v>4.9000000000000004</v>
      </c>
      <c r="L27" s="392">
        <v>470.5</v>
      </c>
      <c r="M27" s="433">
        <v>1262</v>
      </c>
      <c r="N27" s="107"/>
    </row>
    <row r="28" spans="1:14" ht="13.5" customHeight="1" x14ac:dyDescent="0.25">
      <c r="A28" s="110" t="s">
        <v>134</v>
      </c>
      <c r="B28" s="84"/>
      <c r="C28" s="392">
        <v>22.6</v>
      </c>
      <c r="D28" s="392">
        <v>3</v>
      </c>
      <c r="E28" s="392">
        <v>3.2</v>
      </c>
      <c r="F28" s="392" t="s">
        <v>626</v>
      </c>
      <c r="G28" s="279" t="s">
        <v>626</v>
      </c>
      <c r="H28" s="392"/>
      <c r="I28" s="392" t="s">
        <v>626</v>
      </c>
      <c r="J28" s="392" t="s">
        <v>626</v>
      </c>
      <c r="K28" s="392" t="s">
        <v>626</v>
      </c>
      <c r="L28" s="392" t="s">
        <v>626</v>
      </c>
      <c r="M28" s="392" t="s">
        <v>626</v>
      </c>
      <c r="N28" s="107"/>
    </row>
    <row r="29" spans="1:14" ht="8.25" customHeight="1" x14ac:dyDescent="0.25">
      <c r="A29" s="110"/>
      <c r="B29" s="84"/>
      <c r="C29" s="392"/>
      <c r="D29" s="392"/>
      <c r="E29" s="392"/>
      <c r="F29" s="392"/>
      <c r="G29" s="279"/>
      <c r="H29" s="392"/>
      <c r="I29" s="392"/>
      <c r="J29" s="392"/>
      <c r="K29" s="392"/>
      <c r="L29" s="392"/>
      <c r="M29" s="392"/>
      <c r="N29" s="107"/>
    </row>
    <row r="30" spans="1:14" ht="11.25" customHeight="1" x14ac:dyDescent="0.25">
      <c r="A30" s="114" t="s">
        <v>582</v>
      </c>
      <c r="B30" s="84"/>
      <c r="C30" s="392">
        <v>22.5</v>
      </c>
      <c r="D30" s="392">
        <v>3.8</v>
      </c>
      <c r="E30" s="392">
        <v>4.0999999999999996</v>
      </c>
      <c r="F30" s="279">
        <v>4572.6000000000004</v>
      </c>
      <c r="G30" s="279">
        <v>11669</v>
      </c>
      <c r="H30" s="392"/>
      <c r="I30" s="392">
        <v>97.7</v>
      </c>
      <c r="J30" s="392">
        <v>7.8</v>
      </c>
      <c r="K30" s="392">
        <v>5</v>
      </c>
      <c r="L30" s="279">
        <v>542.70000000000005</v>
      </c>
      <c r="M30" s="279">
        <v>1435</v>
      </c>
      <c r="N30" s="107"/>
    </row>
    <row r="31" spans="1:14" x14ac:dyDescent="0.25">
      <c r="A31" s="114" t="s">
        <v>468</v>
      </c>
      <c r="B31" s="84"/>
      <c r="C31" s="392">
        <v>21.6</v>
      </c>
      <c r="D31" s="392">
        <v>4</v>
      </c>
      <c r="E31" s="392">
        <v>4.4000000000000004</v>
      </c>
      <c r="F31" s="279">
        <v>4979.3999999999996</v>
      </c>
      <c r="G31" s="279">
        <v>12041</v>
      </c>
      <c r="H31" s="392"/>
      <c r="I31" s="392">
        <v>97.3</v>
      </c>
      <c r="J31" s="392">
        <v>7.7</v>
      </c>
      <c r="K31" s="392">
        <v>5</v>
      </c>
      <c r="L31" s="279">
        <v>658.8</v>
      </c>
      <c r="M31" s="279">
        <v>1642</v>
      </c>
      <c r="N31" s="107"/>
    </row>
    <row r="32" spans="1:14" x14ac:dyDescent="0.25">
      <c r="A32" s="114" t="s">
        <v>357</v>
      </c>
      <c r="B32" s="84"/>
      <c r="C32" s="392">
        <v>20.5</v>
      </c>
      <c r="D32" s="392">
        <v>3.6</v>
      </c>
      <c r="E32" s="392">
        <v>3.9</v>
      </c>
      <c r="F32" s="279">
        <v>5369.2</v>
      </c>
      <c r="G32" s="279">
        <v>12520</v>
      </c>
      <c r="H32" s="392"/>
      <c r="I32" s="392">
        <v>97.5</v>
      </c>
      <c r="J32" s="392">
        <v>7.5</v>
      </c>
      <c r="K32" s="392">
        <v>5</v>
      </c>
      <c r="L32" s="279">
        <v>603.32274799999993</v>
      </c>
      <c r="M32" s="279">
        <v>1524</v>
      </c>
      <c r="N32" s="107"/>
    </row>
    <row r="33" spans="1:14" hidden="1" x14ac:dyDescent="0.25">
      <c r="A33" s="114" t="s">
        <v>358</v>
      </c>
      <c r="B33" s="84"/>
      <c r="C33" s="89">
        <v>22.4</v>
      </c>
      <c r="D33" s="89">
        <v>3.4</v>
      </c>
      <c r="E33" s="89">
        <v>3.9</v>
      </c>
      <c r="F33" s="92">
        <v>5546.8739629999873</v>
      </c>
      <c r="G33" s="92">
        <v>12814</v>
      </c>
      <c r="H33" s="89"/>
      <c r="I33" s="89">
        <v>98</v>
      </c>
      <c r="J33" s="89">
        <v>7.4</v>
      </c>
      <c r="K33" s="89">
        <v>4.9000000000000004</v>
      </c>
      <c r="L33" s="92">
        <v>616.22156000000155</v>
      </c>
      <c r="M33" s="92">
        <v>1410</v>
      </c>
      <c r="N33" s="107"/>
    </row>
    <row r="34" spans="1:14" ht="6.75" customHeight="1" x14ac:dyDescent="0.25">
      <c r="A34" s="111"/>
      <c r="B34" s="97"/>
      <c r="C34" s="112"/>
      <c r="D34" s="112"/>
      <c r="E34" s="112"/>
      <c r="F34" s="112"/>
      <c r="G34" s="112"/>
      <c r="H34" s="112"/>
      <c r="I34" s="112"/>
      <c r="J34" s="112"/>
      <c r="K34" s="112"/>
      <c r="L34" s="112"/>
      <c r="M34" s="112"/>
      <c r="N34" s="112"/>
    </row>
    <row r="35" spans="1:14" ht="3" customHeight="1" x14ac:dyDescent="0.25">
      <c r="A35" s="93"/>
      <c r="B35" s="84"/>
      <c r="C35" s="90"/>
      <c r="D35" s="90"/>
      <c r="E35" s="90"/>
      <c r="F35" s="90"/>
      <c r="G35" s="90"/>
      <c r="H35" s="90"/>
      <c r="I35" s="90"/>
      <c r="J35" s="90"/>
      <c r="K35" s="90"/>
      <c r="L35" s="90"/>
      <c r="M35" s="90"/>
      <c r="N35" s="90"/>
    </row>
    <row r="36" spans="1:14" ht="13.5" customHeight="1" x14ac:dyDescent="0.25">
      <c r="A36" s="581" t="s">
        <v>376</v>
      </c>
      <c r="B36" s="581"/>
      <c r="C36" s="581"/>
      <c r="D36" s="581"/>
      <c r="E36" s="581"/>
      <c r="F36" s="581"/>
      <c r="G36" s="581"/>
      <c r="H36" s="581"/>
      <c r="I36" s="581"/>
      <c r="J36" s="581"/>
      <c r="K36" s="581"/>
      <c r="L36" s="581"/>
      <c r="M36" s="581"/>
      <c r="N36" s="581"/>
    </row>
    <row r="37" spans="1:14" x14ac:dyDescent="0.25">
      <c r="A37" s="568" t="s">
        <v>517</v>
      </c>
      <c r="B37" s="568"/>
      <c r="C37" s="568"/>
      <c r="D37" s="568"/>
      <c r="E37" s="568"/>
      <c r="F37" s="568"/>
      <c r="G37" s="568"/>
      <c r="H37" s="568"/>
      <c r="I37" s="568"/>
      <c r="J37" s="568"/>
      <c r="K37" s="568"/>
      <c r="L37" s="568"/>
      <c r="M37" s="568"/>
      <c r="N37" s="568"/>
    </row>
    <row r="38" spans="1:14" s="333" customFormat="1" ht="13.5" customHeight="1" x14ac:dyDescent="0.25">
      <c r="A38" s="582" t="s">
        <v>560</v>
      </c>
      <c r="B38" s="582"/>
      <c r="C38" s="582"/>
      <c r="D38" s="582"/>
      <c r="E38" s="582"/>
      <c r="F38" s="582"/>
      <c r="G38" s="582"/>
      <c r="H38" s="582"/>
      <c r="I38" s="582"/>
      <c r="J38" s="582"/>
      <c r="K38" s="582"/>
      <c r="L38" s="582"/>
      <c r="M38" s="582"/>
      <c r="N38" s="582"/>
    </row>
    <row r="39" spans="1:14" ht="13.5" customHeight="1" x14ac:dyDescent="0.25">
      <c r="A39" s="568" t="s">
        <v>135</v>
      </c>
      <c r="B39" s="568"/>
      <c r="C39" s="568"/>
      <c r="D39" s="568"/>
      <c r="E39" s="568"/>
      <c r="F39" s="568"/>
      <c r="G39" s="568"/>
      <c r="H39" s="568"/>
      <c r="I39" s="568"/>
      <c r="J39" s="568"/>
      <c r="K39" s="568"/>
      <c r="L39" s="568"/>
      <c r="M39" s="568"/>
      <c r="N39" s="568"/>
    </row>
    <row r="40" spans="1:14" ht="13.5" customHeight="1" x14ac:dyDescent="0.25">
      <c r="A40" s="568" t="s">
        <v>136</v>
      </c>
      <c r="B40" s="568"/>
      <c r="C40" s="568"/>
      <c r="D40" s="568"/>
      <c r="E40" s="568"/>
      <c r="F40" s="568"/>
      <c r="G40" s="568"/>
      <c r="H40" s="568"/>
      <c r="I40" s="568"/>
      <c r="J40" s="568"/>
      <c r="K40" s="568"/>
      <c r="L40" s="568"/>
      <c r="M40" s="568"/>
      <c r="N40" s="568"/>
    </row>
    <row r="41" spans="1:14" ht="13.5" customHeight="1" x14ac:dyDescent="0.25">
      <c r="A41" s="567" t="s">
        <v>17</v>
      </c>
      <c r="B41" s="567"/>
      <c r="C41" s="567"/>
      <c r="D41" s="567"/>
      <c r="E41" s="567"/>
      <c r="F41" s="567"/>
      <c r="G41" s="567"/>
      <c r="H41" s="567"/>
      <c r="I41" s="567"/>
      <c r="J41" s="567"/>
      <c r="K41" s="567"/>
      <c r="L41" s="567"/>
      <c r="M41" s="567"/>
      <c r="N41" s="567"/>
    </row>
    <row r="42" spans="1:14" ht="13.5" customHeight="1" x14ac:dyDescent="0.25">
      <c r="A42" s="567" t="s">
        <v>50</v>
      </c>
      <c r="B42" s="567"/>
      <c r="C42" s="567"/>
      <c r="D42" s="567"/>
      <c r="E42" s="567"/>
      <c r="F42" s="567"/>
      <c r="G42" s="567"/>
      <c r="H42" s="567"/>
      <c r="I42" s="567"/>
      <c r="J42" s="567"/>
      <c r="K42" s="567"/>
      <c r="L42" s="567"/>
      <c r="M42" s="567"/>
      <c r="N42" s="567"/>
    </row>
    <row r="43" spans="1:14" ht="13.5" customHeight="1" x14ac:dyDescent="0.25">
      <c r="A43" s="568" t="s">
        <v>519</v>
      </c>
      <c r="B43" s="568"/>
      <c r="C43" s="568"/>
      <c r="D43" s="568"/>
      <c r="E43" s="568"/>
      <c r="F43" s="568"/>
      <c r="G43" s="568"/>
      <c r="H43" s="568"/>
      <c r="I43" s="568"/>
      <c r="J43" s="568"/>
      <c r="K43" s="568"/>
      <c r="L43" s="568"/>
      <c r="M43" s="568"/>
      <c r="N43" s="568"/>
    </row>
    <row r="44" spans="1:14" ht="13.5" customHeight="1" x14ac:dyDescent="0.25">
      <c r="A44" s="568" t="s">
        <v>518</v>
      </c>
      <c r="B44" s="568"/>
      <c r="C44" s="568"/>
      <c r="D44" s="568"/>
      <c r="E44" s="568"/>
      <c r="F44" s="568"/>
      <c r="G44" s="568"/>
      <c r="H44" s="568"/>
      <c r="I44" s="568"/>
      <c r="J44" s="568"/>
      <c r="K44" s="568"/>
      <c r="L44" s="568"/>
      <c r="M44" s="568"/>
      <c r="N44" s="568"/>
    </row>
    <row r="45" spans="1:14" ht="13.5" customHeight="1" x14ac:dyDescent="0.25">
      <c r="A45" s="568" t="s">
        <v>377</v>
      </c>
      <c r="B45" s="568"/>
      <c r="C45" s="568"/>
      <c r="D45" s="568"/>
      <c r="E45" s="568"/>
      <c r="F45" s="568"/>
      <c r="G45" s="568"/>
      <c r="H45" s="568"/>
      <c r="I45" s="568"/>
      <c r="J45" s="568"/>
      <c r="K45" s="568"/>
      <c r="L45" s="568"/>
      <c r="M45" s="568"/>
      <c r="N45" s="568"/>
    </row>
    <row r="46" spans="1:14" ht="13.5" customHeight="1" x14ac:dyDescent="0.25">
      <c r="A46" s="569" t="s">
        <v>19</v>
      </c>
      <c r="B46" s="569"/>
      <c r="C46" s="569"/>
      <c r="D46" s="569"/>
      <c r="E46" s="569"/>
      <c r="F46" s="569"/>
      <c r="G46" s="569"/>
      <c r="H46" s="569"/>
      <c r="I46" s="569"/>
      <c r="J46" s="569"/>
      <c r="K46" s="569"/>
      <c r="L46" s="569"/>
      <c r="M46" s="569"/>
      <c r="N46" s="569"/>
    </row>
    <row r="47" spans="1:14" hidden="1" x14ac:dyDescent="0.25">
      <c r="A47" s="113"/>
      <c r="B47" s="113"/>
      <c r="C47" s="113"/>
      <c r="D47" s="113"/>
      <c r="E47" s="113"/>
      <c r="F47" s="113"/>
      <c r="G47" s="113"/>
      <c r="H47" s="113"/>
      <c r="I47" s="113"/>
      <c r="J47" s="113"/>
      <c r="K47" s="113"/>
      <c r="L47" s="113"/>
      <c r="M47" s="113"/>
    </row>
    <row r="48" spans="1:14" ht="13.5" hidden="1" customHeight="1" x14ac:dyDescent="0.25"/>
    <row r="49" spans="4:9" ht="14.25" hidden="1" customHeight="1" x14ac:dyDescent="0.25"/>
    <row r="50" spans="4:9" ht="12.75" hidden="1" customHeight="1" x14ac:dyDescent="0.25"/>
    <row r="52" spans="4:9" ht="13.5" hidden="1" customHeight="1" x14ac:dyDescent="0.25"/>
    <row r="54" spans="4:9" ht="13.5" hidden="1" customHeight="1" x14ac:dyDescent="0.25"/>
    <row r="55" spans="4:9" ht="48" hidden="1" customHeight="1" x14ac:dyDescent="0.25"/>
    <row r="56" spans="4:9" ht="36" hidden="1" customHeight="1" x14ac:dyDescent="0.25">
      <c r="I56" s="70" t="s">
        <v>368</v>
      </c>
    </row>
    <row r="57" spans="4:9" ht="13.5" hidden="1" customHeight="1" x14ac:dyDescent="0.25"/>
    <row r="58" spans="4:9" ht="13.5" hidden="1" customHeight="1" x14ac:dyDescent="0.25"/>
    <row r="60" spans="4:9" hidden="1" x14ac:dyDescent="0.25">
      <c r="D60" s="70" t="s">
        <v>368</v>
      </c>
    </row>
    <row r="61" spans="4:9" ht="13.5" hidden="1" customHeight="1" x14ac:dyDescent="0.25"/>
    <row r="63" spans="4:9" ht="12.75" hidden="1" customHeight="1" x14ac:dyDescent="0.25"/>
    <row r="105" ht="13.5" hidden="1" customHeight="1" x14ac:dyDescent="0.25"/>
    <row r="106" ht="13.5" hidden="1" customHeight="1" x14ac:dyDescent="0.25"/>
    <row r="109" ht="13.5" hidden="1" customHeight="1" x14ac:dyDescent="0.25"/>
    <row r="111" ht="24" hidden="1" customHeight="1" x14ac:dyDescent="0.25"/>
    <row r="115" ht="24" hidden="1" customHeight="1" x14ac:dyDescent="0.25"/>
    <row r="120" ht="12.75" hidden="1" customHeight="1" x14ac:dyDescent="0.25"/>
  </sheetData>
  <mergeCells count="29">
    <mergeCell ref="A42:N42"/>
    <mergeCell ref="A43:N43"/>
    <mergeCell ref="A44:N44"/>
    <mergeCell ref="A45:N45"/>
    <mergeCell ref="A46:N46"/>
    <mergeCell ref="A41:N41"/>
    <mergeCell ref="I5:I6"/>
    <mergeCell ref="J5:J6"/>
    <mergeCell ref="K5:K6"/>
    <mergeCell ref="N5:N6"/>
    <mergeCell ref="A36:N36"/>
    <mergeCell ref="A37:N37"/>
    <mergeCell ref="A38:N38"/>
    <mergeCell ref="A39:N39"/>
    <mergeCell ref="A40:N40"/>
    <mergeCell ref="F5:F6"/>
    <mergeCell ref="G5:G6"/>
    <mergeCell ref="L5:L6"/>
    <mergeCell ref="M5:M6"/>
    <mergeCell ref="A1:N1"/>
    <mergeCell ref="A2:N2"/>
    <mergeCell ref="A3:L3"/>
    <mergeCell ref="A4:A6"/>
    <mergeCell ref="C4:G4"/>
    <mergeCell ref="I4:M4"/>
    <mergeCell ref="B5:B6"/>
    <mergeCell ref="C5:C6"/>
    <mergeCell ref="D5:D6"/>
    <mergeCell ref="E5:E6"/>
  </mergeCells>
  <printOptions horizontalCentered="1" verticalCentered="1"/>
  <pageMargins left="0.19685039370078741" right="0.19685039370078741" top="0.19685039370078741" bottom="0.19685039370078741" header="0" footer="0"/>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44"/>
  <sheetViews>
    <sheetView showGridLines="0" zoomScaleNormal="100" zoomScaleSheetLayoutView="100" workbookViewId="0">
      <selection activeCell="A2" sqref="A2:N2"/>
    </sheetView>
  </sheetViews>
  <sheetFormatPr baseColWidth="10" defaultColWidth="0" defaultRowHeight="10.5" zeroHeight="1" x14ac:dyDescent="0.25"/>
  <cols>
    <col min="1" max="1" width="21.81640625" style="70" customWidth="1"/>
    <col min="2" max="2" width="0.7265625" style="70" customWidth="1"/>
    <col min="3" max="5" width="13.1796875" style="70" customWidth="1"/>
    <col min="6" max="7" width="9.26953125" style="70" customWidth="1"/>
    <col min="8" max="8" width="1.26953125" style="70" customWidth="1"/>
    <col min="9" max="11" width="12.7265625" style="70" customWidth="1"/>
    <col min="12" max="12" width="9.453125" style="70" customWidth="1"/>
    <col min="13" max="13" width="11.54296875" style="128" customWidth="1"/>
    <col min="14" max="14" width="1.7265625" style="27" customWidth="1"/>
    <col min="15" max="15" width="3.453125" style="70" customWidth="1"/>
    <col min="16" max="16384" width="11.453125" style="70" hidden="1"/>
  </cols>
  <sheetData>
    <row r="1" spans="1:14" ht="12.75" customHeight="1" x14ac:dyDescent="0.25">
      <c r="A1" s="560" t="s">
        <v>138</v>
      </c>
      <c r="B1" s="560"/>
      <c r="C1" s="560"/>
      <c r="D1" s="560"/>
      <c r="E1" s="560"/>
      <c r="F1" s="560"/>
      <c r="G1" s="560"/>
      <c r="H1" s="560"/>
      <c r="I1" s="560"/>
      <c r="J1" s="560"/>
      <c r="K1" s="560"/>
      <c r="L1" s="560"/>
      <c r="M1" s="560"/>
      <c r="N1" s="560"/>
    </row>
    <row r="2" spans="1:14" ht="32.25" customHeight="1" x14ac:dyDescent="0.25">
      <c r="A2" s="560" t="s">
        <v>624</v>
      </c>
      <c r="B2" s="560"/>
      <c r="C2" s="560"/>
      <c r="D2" s="560"/>
      <c r="E2" s="560"/>
      <c r="F2" s="560"/>
      <c r="G2" s="560"/>
      <c r="H2" s="560"/>
      <c r="I2" s="560"/>
      <c r="J2" s="560"/>
      <c r="K2" s="560"/>
      <c r="L2" s="560"/>
      <c r="M2" s="560"/>
      <c r="N2" s="560"/>
    </row>
    <row r="3" spans="1:14" ht="14.25" customHeight="1" x14ac:dyDescent="0.25">
      <c r="A3" s="576"/>
      <c r="B3" s="576"/>
      <c r="C3" s="576"/>
      <c r="D3" s="576"/>
      <c r="E3" s="576"/>
      <c r="F3" s="576"/>
      <c r="G3" s="576"/>
      <c r="H3" s="576"/>
      <c r="I3" s="576"/>
      <c r="J3" s="576"/>
      <c r="K3" s="576"/>
      <c r="L3" s="576"/>
      <c r="M3" s="116"/>
    </row>
    <row r="4" spans="1:14" ht="35.25" customHeight="1" x14ac:dyDescent="0.25">
      <c r="A4" s="562" t="s">
        <v>79</v>
      </c>
      <c r="B4" s="102"/>
      <c r="C4" s="541" t="s">
        <v>378</v>
      </c>
      <c r="D4" s="541"/>
      <c r="E4" s="541"/>
      <c r="F4" s="541"/>
      <c r="G4" s="541"/>
      <c r="H4" s="9"/>
      <c r="I4" s="541" t="s">
        <v>379</v>
      </c>
      <c r="J4" s="541"/>
      <c r="K4" s="541"/>
      <c r="L4" s="541"/>
      <c r="M4" s="541"/>
      <c r="N4" s="103"/>
    </row>
    <row r="5" spans="1:14" ht="33" customHeight="1" x14ac:dyDescent="0.25">
      <c r="A5" s="563"/>
      <c r="B5" s="577"/>
      <c r="C5" s="538" t="s">
        <v>371</v>
      </c>
      <c r="D5" s="538" t="s">
        <v>372</v>
      </c>
      <c r="E5" s="538" t="s">
        <v>373</v>
      </c>
      <c r="F5" s="540" t="s">
        <v>332</v>
      </c>
      <c r="G5" s="540" t="s">
        <v>507</v>
      </c>
      <c r="H5" s="12"/>
      <c r="I5" s="538" t="s">
        <v>137</v>
      </c>
      <c r="J5" s="538" t="s">
        <v>374</v>
      </c>
      <c r="K5" s="538" t="s">
        <v>375</v>
      </c>
      <c r="L5" s="540" t="s">
        <v>332</v>
      </c>
      <c r="M5" s="540" t="s">
        <v>507</v>
      </c>
      <c r="N5" s="579"/>
    </row>
    <row r="6" spans="1:14" ht="38.25" customHeight="1" x14ac:dyDescent="0.25">
      <c r="A6" s="564"/>
      <c r="B6" s="578"/>
      <c r="C6" s="539"/>
      <c r="D6" s="539"/>
      <c r="E6" s="539"/>
      <c r="F6" s="539"/>
      <c r="G6" s="539"/>
      <c r="H6" s="79"/>
      <c r="I6" s="539"/>
      <c r="J6" s="539"/>
      <c r="K6" s="539"/>
      <c r="L6" s="539"/>
      <c r="M6" s="539"/>
      <c r="N6" s="580"/>
    </row>
    <row r="7" spans="1:14" ht="7.5" customHeight="1" x14ac:dyDescent="0.25">
      <c r="A7" s="117"/>
      <c r="B7" s="118"/>
      <c r="C7" s="119"/>
      <c r="D7" s="119"/>
      <c r="E7" s="119"/>
      <c r="F7" s="119"/>
      <c r="G7" s="119"/>
      <c r="H7" s="119"/>
      <c r="I7" s="119"/>
      <c r="J7" s="119"/>
      <c r="K7" s="119"/>
      <c r="L7" s="119"/>
      <c r="M7" s="119"/>
    </row>
    <row r="8" spans="1:14" ht="16" customHeight="1" x14ac:dyDescent="0.25">
      <c r="A8" s="296" t="s">
        <v>14</v>
      </c>
      <c r="B8" s="295"/>
      <c r="C8" s="431">
        <v>22.9</v>
      </c>
      <c r="D8" s="431">
        <v>3.9</v>
      </c>
      <c r="E8" s="431">
        <v>4.0999999999999996</v>
      </c>
      <c r="F8" s="307">
        <v>4207.7</v>
      </c>
      <c r="G8" s="307">
        <v>10876</v>
      </c>
      <c r="H8" s="431"/>
      <c r="I8" s="431">
        <v>97.9</v>
      </c>
      <c r="J8" s="431">
        <v>7.4</v>
      </c>
      <c r="K8" s="435">
        <v>4.9000000000000004</v>
      </c>
      <c r="L8" s="307">
        <v>470.5</v>
      </c>
      <c r="M8" s="307">
        <v>1262</v>
      </c>
      <c r="N8" s="107"/>
    </row>
    <row r="9" spans="1:14" ht="8.25" customHeight="1" x14ac:dyDescent="0.25">
      <c r="A9" s="117"/>
      <c r="B9" s="118"/>
      <c r="C9" s="436"/>
      <c r="D9" s="436"/>
      <c r="E9" s="436"/>
      <c r="F9" s="436"/>
      <c r="G9" s="436"/>
      <c r="H9" s="436"/>
      <c r="I9" s="436"/>
      <c r="J9" s="436"/>
      <c r="K9" s="437"/>
      <c r="L9" s="394"/>
      <c r="M9" s="436"/>
    </row>
    <row r="10" spans="1:14" ht="16" customHeight="1" x14ac:dyDescent="0.25">
      <c r="A10" s="82" t="s">
        <v>1</v>
      </c>
      <c r="B10" s="105"/>
      <c r="C10" s="393"/>
      <c r="D10" s="393"/>
      <c r="E10" s="393"/>
      <c r="F10" s="441"/>
      <c r="G10" s="441"/>
      <c r="H10" s="393"/>
      <c r="I10" s="393"/>
      <c r="J10" s="393"/>
      <c r="K10" s="446"/>
      <c r="L10" s="394"/>
      <c r="M10" s="441"/>
    </row>
    <row r="11" spans="1:14" ht="13.5" customHeight="1" x14ac:dyDescent="0.25">
      <c r="A11" s="87" t="s">
        <v>43</v>
      </c>
      <c r="B11" s="84"/>
      <c r="C11" s="392">
        <v>24</v>
      </c>
      <c r="D11" s="392">
        <v>3.4</v>
      </c>
      <c r="E11" s="392">
        <v>3.6</v>
      </c>
      <c r="F11" s="438">
        <v>3136.7</v>
      </c>
      <c r="G11" s="394">
        <v>7859</v>
      </c>
      <c r="H11" s="392"/>
      <c r="I11" s="439">
        <v>97.4</v>
      </c>
      <c r="J11" s="439">
        <v>7.5</v>
      </c>
      <c r="K11" s="440">
        <v>4.9000000000000004</v>
      </c>
      <c r="L11" s="444">
        <v>344.7</v>
      </c>
      <c r="M11" s="441">
        <v>902</v>
      </c>
    </row>
    <row r="12" spans="1:14" ht="13.5" customHeight="1" x14ac:dyDescent="0.25">
      <c r="A12" s="87" t="s">
        <v>44</v>
      </c>
      <c r="B12" s="84"/>
      <c r="C12" s="392">
        <v>21.2</v>
      </c>
      <c r="D12" s="392">
        <v>4.5</v>
      </c>
      <c r="E12" s="392">
        <v>4.7</v>
      </c>
      <c r="F12" s="438">
        <v>1070.9000000000001</v>
      </c>
      <c r="G12" s="394">
        <v>3017</v>
      </c>
      <c r="H12" s="392"/>
      <c r="I12" s="439">
        <v>99.1</v>
      </c>
      <c r="J12" s="439">
        <v>7.2</v>
      </c>
      <c r="K12" s="440">
        <v>4.7</v>
      </c>
      <c r="L12" s="444">
        <v>125.9</v>
      </c>
      <c r="M12" s="441">
        <v>360</v>
      </c>
    </row>
    <row r="13" spans="1:14" ht="8.25" customHeight="1" x14ac:dyDescent="0.25">
      <c r="A13" s="87"/>
      <c r="B13" s="84"/>
      <c r="C13" s="392"/>
      <c r="D13" s="392"/>
      <c r="E13" s="392"/>
      <c r="F13" s="438"/>
      <c r="G13" s="394"/>
      <c r="H13" s="392"/>
      <c r="I13" s="439"/>
      <c r="J13" s="439"/>
      <c r="K13" s="442"/>
      <c r="L13" s="444"/>
      <c r="M13" s="441"/>
    </row>
    <row r="14" spans="1:14" ht="16" customHeight="1" x14ac:dyDescent="0.25">
      <c r="A14" s="82" t="s">
        <v>45</v>
      </c>
      <c r="B14" s="105"/>
      <c r="C14" s="392"/>
      <c r="D14" s="392"/>
      <c r="E14" s="392"/>
      <c r="F14" s="438"/>
      <c r="G14" s="394"/>
      <c r="H14" s="392"/>
      <c r="I14" s="392"/>
      <c r="J14" s="392"/>
      <c r="K14" s="443"/>
      <c r="L14" s="444"/>
      <c r="M14" s="441"/>
    </row>
    <row r="15" spans="1:14" ht="13.5" customHeight="1" x14ac:dyDescent="0.25">
      <c r="A15" s="87" t="s">
        <v>46</v>
      </c>
      <c r="B15" s="84"/>
      <c r="C15" s="392">
        <v>24.8</v>
      </c>
      <c r="D15" s="392">
        <v>0.7</v>
      </c>
      <c r="E15" s="392">
        <v>0.7</v>
      </c>
      <c r="F15" s="438">
        <v>2294.5</v>
      </c>
      <c r="G15" s="394">
        <v>4642</v>
      </c>
      <c r="H15" s="392"/>
      <c r="I15" s="392">
        <v>97.3</v>
      </c>
      <c r="J15" s="392">
        <v>7.5</v>
      </c>
      <c r="K15" s="443">
        <v>5</v>
      </c>
      <c r="L15" s="444">
        <v>259.7</v>
      </c>
      <c r="M15" s="441">
        <v>560</v>
      </c>
    </row>
    <row r="16" spans="1:14" ht="13.5" customHeight="1" x14ac:dyDescent="0.25">
      <c r="A16" s="87" t="s">
        <v>47</v>
      </c>
      <c r="B16" s="84"/>
      <c r="C16" s="392">
        <v>22.6</v>
      </c>
      <c r="D16" s="392">
        <v>4.5999999999999996</v>
      </c>
      <c r="E16" s="392">
        <v>4.8</v>
      </c>
      <c r="F16" s="438">
        <v>1098.8</v>
      </c>
      <c r="G16" s="394">
        <v>3199</v>
      </c>
      <c r="H16" s="392"/>
      <c r="I16" s="392">
        <v>98.7</v>
      </c>
      <c r="J16" s="392">
        <v>7.3</v>
      </c>
      <c r="K16" s="443">
        <v>4.8</v>
      </c>
      <c r="L16" s="444">
        <v>119.6</v>
      </c>
      <c r="M16" s="441">
        <v>362</v>
      </c>
    </row>
    <row r="17" spans="1:13" ht="13.5" customHeight="1" x14ac:dyDescent="0.25">
      <c r="A17" s="87" t="s">
        <v>48</v>
      </c>
      <c r="B17" s="84"/>
      <c r="C17" s="392">
        <v>20.3</v>
      </c>
      <c r="D17" s="392">
        <v>4.2</v>
      </c>
      <c r="E17" s="392">
        <v>4.5999999999999996</v>
      </c>
      <c r="F17" s="438">
        <v>814.2</v>
      </c>
      <c r="G17" s="394">
        <v>3034</v>
      </c>
      <c r="H17" s="392"/>
      <c r="I17" s="392">
        <v>98.4</v>
      </c>
      <c r="J17" s="392">
        <v>7.2</v>
      </c>
      <c r="K17" s="443">
        <v>4.5999999999999996</v>
      </c>
      <c r="L17" s="444">
        <v>91.3</v>
      </c>
      <c r="M17" s="441">
        <v>340</v>
      </c>
    </row>
    <row r="18" spans="1:13" ht="7.5" customHeight="1" x14ac:dyDescent="0.25">
      <c r="A18" s="87"/>
      <c r="B18" s="84"/>
      <c r="C18" s="392"/>
      <c r="D18" s="392"/>
      <c r="E18" s="392"/>
      <c r="F18" s="438"/>
      <c r="G18" s="394"/>
      <c r="H18" s="392"/>
      <c r="I18" s="394"/>
      <c r="J18" s="394"/>
      <c r="K18" s="448"/>
      <c r="L18" s="444"/>
      <c r="M18" s="441"/>
    </row>
    <row r="19" spans="1:13" ht="16" customHeight="1" x14ac:dyDescent="0.25">
      <c r="A19" s="82" t="s">
        <v>80</v>
      </c>
      <c r="B19" s="105"/>
      <c r="C19" s="392"/>
      <c r="D19" s="392"/>
      <c r="E19" s="392"/>
      <c r="F19" s="444"/>
      <c r="G19" s="394"/>
      <c r="H19" s="392"/>
      <c r="I19" s="392"/>
      <c r="J19" s="392"/>
      <c r="K19" s="443"/>
      <c r="L19" s="444"/>
      <c r="M19" s="441"/>
    </row>
    <row r="20" spans="1:13" ht="13.5" customHeight="1" x14ac:dyDescent="0.25">
      <c r="A20" s="87" t="s">
        <v>81</v>
      </c>
      <c r="B20" s="84"/>
      <c r="C20" s="392">
        <v>19.7</v>
      </c>
      <c r="D20" s="392">
        <v>4.4000000000000004</v>
      </c>
      <c r="E20" s="392">
        <v>4.5999999999999996</v>
      </c>
      <c r="F20" s="444">
        <v>89.9</v>
      </c>
      <c r="G20" s="394">
        <v>479</v>
      </c>
      <c r="H20" s="392"/>
      <c r="I20" s="392">
        <v>100</v>
      </c>
      <c r="J20" s="392">
        <v>6.2</v>
      </c>
      <c r="K20" s="443">
        <v>4</v>
      </c>
      <c r="L20" s="444">
        <v>10.199999999999999</v>
      </c>
      <c r="M20" s="441">
        <v>56</v>
      </c>
    </row>
    <row r="21" spans="1:13" ht="13.5" customHeight="1" x14ac:dyDescent="0.25">
      <c r="A21" s="87" t="s">
        <v>82</v>
      </c>
      <c r="B21" s="84"/>
      <c r="C21" s="392">
        <v>22.3</v>
      </c>
      <c r="D21" s="392">
        <v>3.4</v>
      </c>
      <c r="E21" s="392">
        <v>3.7</v>
      </c>
      <c r="F21" s="444">
        <v>155.9</v>
      </c>
      <c r="G21" s="394">
        <v>322</v>
      </c>
      <c r="H21" s="392"/>
      <c r="I21" s="445">
        <v>100</v>
      </c>
      <c r="J21" s="445">
        <v>6.4</v>
      </c>
      <c r="K21" s="445">
        <v>4.8</v>
      </c>
      <c r="L21" s="444">
        <v>16</v>
      </c>
      <c r="M21" s="441">
        <v>35</v>
      </c>
    </row>
    <row r="22" spans="1:13" ht="13.5" customHeight="1" x14ac:dyDescent="0.25">
      <c r="A22" s="87" t="s">
        <v>83</v>
      </c>
      <c r="B22" s="84"/>
      <c r="C22" s="392">
        <v>23.3</v>
      </c>
      <c r="D22" s="392">
        <v>4.7</v>
      </c>
      <c r="E22" s="392">
        <v>4.7</v>
      </c>
      <c r="F22" s="444">
        <v>59.1</v>
      </c>
      <c r="G22" s="394">
        <v>341</v>
      </c>
      <c r="H22" s="392"/>
      <c r="I22" s="445">
        <v>100</v>
      </c>
      <c r="J22" s="445">
        <v>8.1</v>
      </c>
      <c r="K22" s="445">
        <v>5.7</v>
      </c>
      <c r="L22" s="444">
        <v>7.1</v>
      </c>
      <c r="M22" s="441">
        <v>43</v>
      </c>
    </row>
    <row r="23" spans="1:13" ht="13.5" customHeight="1" x14ac:dyDescent="0.25">
      <c r="A23" s="87" t="s">
        <v>84</v>
      </c>
      <c r="B23" s="84"/>
      <c r="C23" s="392">
        <v>21.7</v>
      </c>
      <c r="D23" s="392">
        <v>4.4000000000000004</v>
      </c>
      <c r="E23" s="392">
        <v>4.5999999999999996</v>
      </c>
      <c r="F23" s="444">
        <v>162.4</v>
      </c>
      <c r="G23" s="394">
        <v>373</v>
      </c>
      <c r="H23" s="392"/>
      <c r="I23" s="445">
        <v>100</v>
      </c>
      <c r="J23" s="445">
        <v>6.6</v>
      </c>
      <c r="K23" s="445">
        <v>4.5</v>
      </c>
      <c r="L23" s="444">
        <v>19</v>
      </c>
      <c r="M23" s="441">
        <v>45</v>
      </c>
    </row>
    <row r="24" spans="1:13" ht="13.5" customHeight="1" x14ac:dyDescent="0.25">
      <c r="A24" s="87" t="s">
        <v>85</v>
      </c>
      <c r="B24" s="84"/>
      <c r="C24" s="392">
        <v>23.5</v>
      </c>
      <c r="D24" s="392">
        <v>4.3</v>
      </c>
      <c r="E24" s="392">
        <v>4.8</v>
      </c>
      <c r="F24" s="444">
        <v>73.400000000000006</v>
      </c>
      <c r="G24" s="394">
        <v>409</v>
      </c>
      <c r="H24" s="392"/>
      <c r="I24" s="445">
        <v>100</v>
      </c>
      <c r="J24" s="445">
        <v>8.1</v>
      </c>
      <c r="K24" s="445">
        <v>4.7</v>
      </c>
      <c r="L24" s="444">
        <v>8.3000000000000007</v>
      </c>
      <c r="M24" s="441">
        <v>47</v>
      </c>
    </row>
    <row r="25" spans="1:13" ht="13.5" customHeight="1" x14ac:dyDescent="0.25">
      <c r="A25" s="87" t="s">
        <v>86</v>
      </c>
      <c r="B25" s="84"/>
      <c r="C25" s="392">
        <v>21</v>
      </c>
      <c r="D25" s="392">
        <v>4.5</v>
      </c>
      <c r="E25" s="392">
        <v>4.5</v>
      </c>
      <c r="F25" s="444">
        <v>201.2</v>
      </c>
      <c r="G25" s="394">
        <v>308</v>
      </c>
      <c r="H25" s="392"/>
      <c r="I25" s="445">
        <v>100</v>
      </c>
      <c r="J25" s="445">
        <v>6.7</v>
      </c>
      <c r="K25" s="445">
        <v>4</v>
      </c>
      <c r="L25" s="444">
        <v>19.7</v>
      </c>
      <c r="M25" s="441">
        <v>30</v>
      </c>
    </row>
    <row r="26" spans="1:13" ht="13.5" customHeight="1" x14ac:dyDescent="0.25">
      <c r="A26" s="87" t="s">
        <v>87</v>
      </c>
      <c r="B26" s="84"/>
      <c r="C26" s="392">
        <v>26.4</v>
      </c>
      <c r="D26" s="392">
        <v>2.9</v>
      </c>
      <c r="E26" s="392">
        <v>3</v>
      </c>
      <c r="F26" s="444">
        <v>125</v>
      </c>
      <c r="G26" s="394">
        <v>392</v>
      </c>
      <c r="H26" s="392"/>
      <c r="I26" s="392">
        <v>100</v>
      </c>
      <c r="J26" s="392">
        <v>8.1999999999999993</v>
      </c>
      <c r="K26" s="446">
        <v>5.2</v>
      </c>
      <c r="L26" s="444">
        <v>12.8</v>
      </c>
      <c r="M26" s="441">
        <v>42</v>
      </c>
    </row>
    <row r="27" spans="1:13" ht="13.5" customHeight="1" x14ac:dyDescent="0.25">
      <c r="A27" s="87" t="s">
        <v>88</v>
      </c>
      <c r="B27" s="84"/>
      <c r="C27" s="392">
        <v>21.2</v>
      </c>
      <c r="D27" s="392">
        <v>4.0999999999999996</v>
      </c>
      <c r="E27" s="392">
        <v>4.2</v>
      </c>
      <c r="F27" s="444">
        <v>137.5</v>
      </c>
      <c r="G27" s="394">
        <v>293</v>
      </c>
      <c r="H27" s="392"/>
      <c r="I27" s="445">
        <v>100</v>
      </c>
      <c r="J27" s="445">
        <v>8.6</v>
      </c>
      <c r="K27" s="445">
        <v>5.4</v>
      </c>
      <c r="L27" s="444">
        <v>12.4</v>
      </c>
      <c r="M27" s="441">
        <v>28</v>
      </c>
    </row>
    <row r="28" spans="1:13" ht="13.5" customHeight="1" x14ac:dyDescent="0.25">
      <c r="A28" s="87" t="s">
        <v>89</v>
      </c>
      <c r="B28" s="84"/>
      <c r="C28" s="392">
        <v>25.1</v>
      </c>
      <c r="D28" s="392">
        <v>5.2</v>
      </c>
      <c r="E28" s="392">
        <v>5.2</v>
      </c>
      <c r="F28" s="444">
        <v>49</v>
      </c>
      <c r="G28" s="394">
        <v>290</v>
      </c>
      <c r="H28" s="392"/>
      <c r="I28" s="445">
        <v>97.4</v>
      </c>
      <c r="J28" s="445">
        <v>6.6</v>
      </c>
      <c r="K28" s="445">
        <v>4.5999999999999996</v>
      </c>
      <c r="L28" s="444">
        <v>6.8</v>
      </c>
      <c r="M28" s="441">
        <v>40</v>
      </c>
    </row>
    <row r="29" spans="1:13" ht="13.5" customHeight="1" x14ac:dyDescent="0.25">
      <c r="A29" s="87" t="s">
        <v>90</v>
      </c>
      <c r="B29" s="84"/>
      <c r="C29" s="392">
        <v>25.3</v>
      </c>
      <c r="D29" s="392">
        <v>3.9</v>
      </c>
      <c r="E29" s="392">
        <v>4.0999999999999996</v>
      </c>
      <c r="F29" s="444">
        <v>117.2</v>
      </c>
      <c r="G29" s="394">
        <v>457</v>
      </c>
      <c r="H29" s="392"/>
      <c r="I29" s="392">
        <v>100</v>
      </c>
      <c r="J29" s="392">
        <v>6.8</v>
      </c>
      <c r="K29" s="443">
        <v>4.7</v>
      </c>
      <c r="L29" s="444">
        <v>13.5</v>
      </c>
      <c r="M29" s="441">
        <v>52</v>
      </c>
    </row>
    <row r="30" spans="1:13" ht="13.5" customHeight="1" x14ac:dyDescent="0.25">
      <c r="A30" s="87" t="s">
        <v>91</v>
      </c>
      <c r="B30" s="84"/>
      <c r="C30" s="392">
        <v>22.1</v>
      </c>
      <c r="D30" s="392">
        <v>3.5</v>
      </c>
      <c r="E30" s="392">
        <v>3.8</v>
      </c>
      <c r="F30" s="444">
        <v>147.9</v>
      </c>
      <c r="G30" s="394">
        <v>497</v>
      </c>
      <c r="H30" s="392"/>
      <c r="I30" s="392">
        <v>100</v>
      </c>
      <c r="J30" s="392">
        <v>7.2</v>
      </c>
      <c r="K30" s="446">
        <v>4.4000000000000004</v>
      </c>
      <c r="L30" s="444">
        <v>18.600000000000001</v>
      </c>
      <c r="M30" s="441">
        <v>63</v>
      </c>
    </row>
    <row r="31" spans="1:13" ht="13.5" customHeight="1" x14ac:dyDescent="0.25">
      <c r="A31" s="87" t="s">
        <v>92</v>
      </c>
      <c r="B31" s="84"/>
      <c r="C31" s="392">
        <v>26.4</v>
      </c>
      <c r="D31" s="392">
        <v>4.3</v>
      </c>
      <c r="E31" s="392">
        <v>4.3</v>
      </c>
      <c r="F31" s="444">
        <v>172.6</v>
      </c>
      <c r="G31" s="394">
        <v>384</v>
      </c>
      <c r="H31" s="392"/>
      <c r="I31" s="392">
        <v>97.6</v>
      </c>
      <c r="J31" s="392">
        <v>7.7</v>
      </c>
      <c r="K31" s="446">
        <v>4.8</v>
      </c>
      <c r="L31" s="444">
        <v>15.7</v>
      </c>
      <c r="M31" s="441">
        <v>34</v>
      </c>
    </row>
    <row r="32" spans="1:13" ht="13.5" customHeight="1" x14ac:dyDescent="0.25">
      <c r="A32" s="87" t="s">
        <v>93</v>
      </c>
      <c r="B32" s="84"/>
      <c r="C32" s="392">
        <v>24.4</v>
      </c>
      <c r="D32" s="392">
        <v>4.5999999999999996</v>
      </c>
      <c r="E32" s="392">
        <v>4.8</v>
      </c>
      <c r="F32" s="444">
        <v>286.3</v>
      </c>
      <c r="G32" s="394">
        <v>414</v>
      </c>
      <c r="H32" s="392"/>
      <c r="I32" s="392">
        <v>98.6</v>
      </c>
      <c r="J32" s="392">
        <v>8.3000000000000007</v>
      </c>
      <c r="K32" s="446">
        <v>5.6</v>
      </c>
      <c r="L32" s="444">
        <v>40</v>
      </c>
      <c r="M32" s="441">
        <v>58</v>
      </c>
    </row>
    <row r="33" spans="1:13" ht="13.5" customHeight="1" x14ac:dyDescent="0.25">
      <c r="A33" s="87" t="s">
        <v>94</v>
      </c>
      <c r="B33" s="84"/>
      <c r="C33" s="392">
        <v>21.2</v>
      </c>
      <c r="D33" s="392">
        <v>4.2</v>
      </c>
      <c r="E33" s="392">
        <v>4.5</v>
      </c>
      <c r="F33" s="444">
        <v>185.1</v>
      </c>
      <c r="G33" s="394">
        <v>448</v>
      </c>
      <c r="H33" s="392"/>
      <c r="I33" s="392">
        <v>96.4</v>
      </c>
      <c r="J33" s="392">
        <v>6.3</v>
      </c>
      <c r="K33" s="392">
        <v>5</v>
      </c>
      <c r="L33" s="444">
        <v>19</v>
      </c>
      <c r="M33" s="441">
        <v>47</v>
      </c>
    </row>
    <row r="34" spans="1:13" ht="13.5" customHeight="1" x14ac:dyDescent="0.25">
      <c r="A34" s="87" t="s">
        <v>380</v>
      </c>
      <c r="B34" s="84"/>
      <c r="C34" s="392">
        <v>26.9</v>
      </c>
      <c r="D34" s="392">
        <v>0.6</v>
      </c>
      <c r="E34" s="392">
        <v>0.6</v>
      </c>
      <c r="F34" s="438">
        <v>1064.4000000000001</v>
      </c>
      <c r="G34" s="394">
        <v>928</v>
      </c>
      <c r="H34" s="447"/>
      <c r="I34" s="392">
        <v>95.5</v>
      </c>
      <c r="J34" s="392">
        <v>7.5</v>
      </c>
      <c r="K34" s="392">
        <v>5</v>
      </c>
      <c r="L34" s="444">
        <v>115.7</v>
      </c>
      <c r="M34" s="441">
        <v>109</v>
      </c>
    </row>
    <row r="35" spans="1:13" ht="13.5" customHeight="1" x14ac:dyDescent="0.25">
      <c r="A35" s="87" t="s">
        <v>381</v>
      </c>
      <c r="B35" s="84"/>
      <c r="C35" s="392">
        <v>25</v>
      </c>
      <c r="D35" s="392">
        <v>4.5999999999999996</v>
      </c>
      <c r="E35" s="392">
        <v>4.8</v>
      </c>
      <c r="F35" s="444">
        <v>121.6</v>
      </c>
      <c r="G35" s="394">
        <v>415</v>
      </c>
      <c r="H35" s="392"/>
      <c r="I35" s="445">
        <v>95.4</v>
      </c>
      <c r="J35" s="445">
        <v>8.3000000000000007</v>
      </c>
      <c r="K35" s="445">
        <v>4.7</v>
      </c>
      <c r="L35" s="444">
        <v>15</v>
      </c>
      <c r="M35" s="441">
        <v>53</v>
      </c>
    </row>
    <row r="36" spans="1:13" ht="13.5" customHeight="1" x14ac:dyDescent="0.25">
      <c r="A36" s="87" t="s">
        <v>97</v>
      </c>
      <c r="B36" s="84"/>
      <c r="C36" s="392">
        <v>18.2</v>
      </c>
      <c r="D36" s="392">
        <v>4.4000000000000004</v>
      </c>
      <c r="E36" s="392">
        <v>4.9000000000000004</v>
      </c>
      <c r="F36" s="444">
        <v>222.4</v>
      </c>
      <c r="G36" s="394">
        <v>495</v>
      </c>
      <c r="H36" s="392"/>
      <c r="I36" s="392">
        <v>96.2</v>
      </c>
      <c r="J36" s="392">
        <v>6.8</v>
      </c>
      <c r="K36" s="446">
        <v>4.5999999999999996</v>
      </c>
      <c r="L36" s="444">
        <v>27.4</v>
      </c>
      <c r="M36" s="441">
        <v>62</v>
      </c>
    </row>
    <row r="37" spans="1:13" ht="13.5" customHeight="1" x14ac:dyDescent="0.25">
      <c r="A37" s="87" t="s">
        <v>98</v>
      </c>
      <c r="B37" s="84"/>
      <c r="C37" s="392">
        <v>20.6</v>
      </c>
      <c r="D37" s="392">
        <v>3.7</v>
      </c>
      <c r="E37" s="392">
        <v>4.2</v>
      </c>
      <c r="F37" s="444">
        <v>26.3</v>
      </c>
      <c r="G37" s="394">
        <v>429</v>
      </c>
      <c r="H37" s="392"/>
      <c r="I37" s="392">
        <v>100</v>
      </c>
      <c r="J37" s="392">
        <v>8.3000000000000007</v>
      </c>
      <c r="K37" s="446">
        <v>4.8</v>
      </c>
      <c r="L37" s="444">
        <v>2.8</v>
      </c>
      <c r="M37" s="441">
        <v>48</v>
      </c>
    </row>
    <row r="38" spans="1:13" ht="13.5" customHeight="1" x14ac:dyDescent="0.25">
      <c r="A38" s="87" t="s">
        <v>99</v>
      </c>
      <c r="B38" s="84"/>
      <c r="C38" s="392">
        <v>27.1</v>
      </c>
      <c r="D38" s="392">
        <v>2.2000000000000002</v>
      </c>
      <c r="E38" s="392">
        <v>2.5</v>
      </c>
      <c r="F38" s="444">
        <v>20</v>
      </c>
      <c r="G38" s="394">
        <v>350</v>
      </c>
      <c r="H38" s="392"/>
      <c r="I38" s="392">
        <v>100</v>
      </c>
      <c r="J38" s="392">
        <v>8.4</v>
      </c>
      <c r="K38" s="446">
        <v>4.5</v>
      </c>
      <c r="L38" s="444">
        <v>2.8</v>
      </c>
      <c r="M38" s="441">
        <v>48</v>
      </c>
    </row>
    <row r="39" spans="1:13" ht="13.5" customHeight="1" x14ac:dyDescent="0.25">
      <c r="A39" s="87" t="s">
        <v>100</v>
      </c>
      <c r="B39" s="84"/>
      <c r="C39" s="392">
        <v>24.7</v>
      </c>
      <c r="D39" s="392">
        <v>4.3</v>
      </c>
      <c r="E39" s="392">
        <v>4.4000000000000004</v>
      </c>
      <c r="F39" s="444">
        <v>30.7</v>
      </c>
      <c r="G39" s="394">
        <v>316</v>
      </c>
      <c r="H39" s="392"/>
      <c r="I39" s="392">
        <v>96.4</v>
      </c>
      <c r="J39" s="392">
        <v>7.5</v>
      </c>
      <c r="K39" s="446">
        <v>4.5999999999999996</v>
      </c>
      <c r="L39" s="444">
        <v>2.7</v>
      </c>
      <c r="M39" s="441">
        <v>27</v>
      </c>
    </row>
    <row r="40" spans="1:13" ht="13.5" customHeight="1" x14ac:dyDescent="0.25">
      <c r="A40" s="87" t="s">
        <v>101</v>
      </c>
      <c r="B40" s="84"/>
      <c r="C40" s="392">
        <v>19.100000000000001</v>
      </c>
      <c r="D40" s="392">
        <v>2.6</v>
      </c>
      <c r="E40" s="392">
        <v>2.8</v>
      </c>
      <c r="F40" s="444">
        <v>286.7</v>
      </c>
      <c r="G40" s="394">
        <v>452</v>
      </c>
      <c r="H40" s="392"/>
      <c r="I40" s="392">
        <v>100</v>
      </c>
      <c r="J40" s="392">
        <v>7.8</v>
      </c>
      <c r="K40" s="446">
        <v>5.0999999999999996</v>
      </c>
      <c r="L40" s="444">
        <v>32.5</v>
      </c>
      <c r="M40" s="441">
        <v>54</v>
      </c>
    </row>
    <row r="41" spans="1:13" ht="13.5" customHeight="1" x14ac:dyDescent="0.25">
      <c r="A41" s="87" t="s">
        <v>102</v>
      </c>
      <c r="B41" s="84"/>
      <c r="C41" s="392">
        <v>19.8</v>
      </c>
      <c r="D41" s="392">
        <v>4.5999999999999996</v>
      </c>
      <c r="E41" s="392">
        <v>4.5999999999999996</v>
      </c>
      <c r="F41" s="444">
        <v>133.6</v>
      </c>
      <c r="G41" s="394">
        <v>265</v>
      </c>
      <c r="H41" s="392"/>
      <c r="I41" s="445">
        <v>96.4</v>
      </c>
      <c r="J41" s="445">
        <v>7.6</v>
      </c>
      <c r="K41" s="445">
        <v>4.7</v>
      </c>
      <c r="L41" s="444">
        <v>15.6</v>
      </c>
      <c r="M41" s="441">
        <v>33</v>
      </c>
    </row>
    <row r="42" spans="1:13" ht="13.5" customHeight="1" x14ac:dyDescent="0.25">
      <c r="A42" s="87" t="s">
        <v>103</v>
      </c>
      <c r="B42" s="84"/>
      <c r="C42" s="392">
        <v>18.899999999999999</v>
      </c>
      <c r="D42" s="392">
        <v>3.7</v>
      </c>
      <c r="E42" s="392">
        <v>4.3</v>
      </c>
      <c r="F42" s="444">
        <v>157.9</v>
      </c>
      <c r="G42" s="394">
        <v>533</v>
      </c>
      <c r="H42" s="392"/>
      <c r="I42" s="392">
        <v>97.4</v>
      </c>
      <c r="J42" s="392">
        <v>6.5</v>
      </c>
      <c r="K42" s="446">
        <v>4.5</v>
      </c>
      <c r="L42" s="444">
        <v>14.9</v>
      </c>
      <c r="M42" s="441">
        <v>50</v>
      </c>
    </row>
    <row r="43" spans="1:13" ht="13.5" customHeight="1" x14ac:dyDescent="0.25">
      <c r="A43" s="87" t="s">
        <v>104</v>
      </c>
      <c r="B43" s="84"/>
      <c r="C43" s="392">
        <v>21.3</v>
      </c>
      <c r="D43" s="392">
        <v>3.6</v>
      </c>
      <c r="E43" s="392">
        <v>3.6</v>
      </c>
      <c r="F43" s="444">
        <v>38.200000000000003</v>
      </c>
      <c r="G43" s="394">
        <v>300</v>
      </c>
      <c r="H43" s="392"/>
      <c r="I43" s="445">
        <v>96.5</v>
      </c>
      <c r="J43" s="445">
        <v>6.4</v>
      </c>
      <c r="K43" s="445">
        <v>4.4000000000000004</v>
      </c>
      <c r="L43" s="444">
        <v>3.6</v>
      </c>
      <c r="M43" s="441">
        <v>29</v>
      </c>
    </row>
    <row r="44" spans="1:13" ht="13.5" customHeight="1" x14ac:dyDescent="0.25">
      <c r="A44" s="87" t="s">
        <v>105</v>
      </c>
      <c r="B44" s="84"/>
      <c r="C44" s="392">
        <v>19.8</v>
      </c>
      <c r="D44" s="392">
        <v>0.6</v>
      </c>
      <c r="E44" s="392">
        <v>0.6</v>
      </c>
      <c r="F44" s="444">
        <v>41</v>
      </c>
      <c r="G44" s="394">
        <v>477</v>
      </c>
      <c r="H44" s="392"/>
      <c r="I44" s="392">
        <v>96.9</v>
      </c>
      <c r="J44" s="392">
        <v>7.4</v>
      </c>
      <c r="K44" s="446">
        <v>5.2</v>
      </c>
      <c r="L44" s="444">
        <v>5.6</v>
      </c>
      <c r="M44" s="441">
        <v>65</v>
      </c>
    </row>
    <row r="45" spans="1:13" ht="13.5" customHeight="1" x14ac:dyDescent="0.25">
      <c r="A45" s="87" t="s">
        <v>106</v>
      </c>
      <c r="B45" s="84"/>
      <c r="C45" s="392">
        <v>19.600000000000001</v>
      </c>
      <c r="D45" s="392">
        <v>5.3</v>
      </c>
      <c r="E45" s="392">
        <v>5.3</v>
      </c>
      <c r="F45" s="444">
        <v>102.3</v>
      </c>
      <c r="G45" s="394">
        <v>509</v>
      </c>
      <c r="H45" s="392"/>
      <c r="I45" s="392">
        <v>100</v>
      </c>
      <c r="J45" s="392">
        <v>8.8000000000000007</v>
      </c>
      <c r="K45" s="446">
        <v>4.8</v>
      </c>
      <c r="L45" s="444">
        <v>12.7</v>
      </c>
      <c r="M45" s="441">
        <v>64</v>
      </c>
    </row>
    <row r="46" spans="1:13" ht="8.25" customHeight="1" x14ac:dyDescent="0.25">
      <c r="A46" s="87"/>
      <c r="B46" s="84"/>
      <c r="C46" s="392"/>
      <c r="D46" s="392"/>
      <c r="E46" s="392"/>
      <c r="F46" s="433"/>
      <c r="G46" s="433"/>
      <c r="H46" s="392"/>
      <c r="I46" s="392"/>
      <c r="J46" s="392"/>
      <c r="K46" s="392"/>
      <c r="L46" s="441"/>
      <c r="M46" s="441"/>
    </row>
    <row r="47" spans="1:13" ht="12" customHeight="1" x14ac:dyDescent="0.25">
      <c r="A47" s="110" t="s">
        <v>133</v>
      </c>
      <c r="B47" s="84"/>
      <c r="C47" s="392">
        <v>23.1</v>
      </c>
      <c r="D47" s="392">
        <v>4.4000000000000004</v>
      </c>
      <c r="E47" s="392">
        <v>4.5999999999999996</v>
      </c>
      <c r="F47" s="392" t="s">
        <v>626</v>
      </c>
      <c r="G47" s="392" t="s">
        <v>626</v>
      </c>
      <c r="H47" s="392"/>
      <c r="I47" s="392" t="s">
        <v>626</v>
      </c>
      <c r="J47" s="392" t="s">
        <v>626</v>
      </c>
      <c r="K47" s="392" t="s">
        <v>626</v>
      </c>
      <c r="L47" s="392" t="s">
        <v>626</v>
      </c>
      <c r="M47" s="392" t="s">
        <v>626</v>
      </c>
    </row>
    <row r="48" spans="1:13" ht="12" customHeight="1" x14ac:dyDescent="0.25">
      <c r="A48" s="110" t="s">
        <v>134</v>
      </c>
      <c r="B48" s="84"/>
      <c r="C48" s="392">
        <v>22.6</v>
      </c>
      <c r="D48" s="392">
        <v>3</v>
      </c>
      <c r="E48" s="392">
        <v>3.2</v>
      </c>
      <c r="F48" s="392" t="s">
        <v>626</v>
      </c>
      <c r="G48" s="392" t="s">
        <v>626</v>
      </c>
      <c r="H48" s="392"/>
      <c r="I48" s="392" t="s">
        <v>626</v>
      </c>
      <c r="J48" s="392" t="s">
        <v>626</v>
      </c>
      <c r="K48" s="392" t="s">
        <v>626</v>
      </c>
      <c r="L48" s="392" t="s">
        <v>626</v>
      </c>
      <c r="M48" s="392" t="s">
        <v>626</v>
      </c>
    </row>
    <row r="49" spans="1:14" ht="8.25" customHeight="1" x14ac:dyDescent="0.25">
      <c r="A49" s="110"/>
      <c r="B49" s="84"/>
      <c r="C49" s="392"/>
      <c r="D49" s="392"/>
      <c r="E49" s="392"/>
      <c r="F49" s="392"/>
      <c r="G49" s="392"/>
      <c r="H49" s="392"/>
      <c r="I49" s="392"/>
      <c r="J49" s="392"/>
      <c r="K49" s="392"/>
      <c r="L49" s="393"/>
      <c r="M49" s="393"/>
    </row>
    <row r="50" spans="1:14" ht="14.25" customHeight="1" x14ac:dyDescent="0.25">
      <c r="A50" s="114" t="s">
        <v>582</v>
      </c>
      <c r="B50" s="84"/>
      <c r="C50" s="392">
        <v>22.5</v>
      </c>
      <c r="D50" s="392">
        <v>3.8</v>
      </c>
      <c r="E50" s="392">
        <v>4.0999999999999996</v>
      </c>
      <c r="F50" s="279">
        <v>4572.6000000000004</v>
      </c>
      <c r="G50" s="279">
        <v>11669</v>
      </c>
      <c r="H50" s="392"/>
      <c r="I50" s="392">
        <v>97.7</v>
      </c>
      <c r="J50" s="392">
        <v>7.8</v>
      </c>
      <c r="K50" s="392">
        <v>5</v>
      </c>
      <c r="L50" s="279">
        <v>542.70000000000005</v>
      </c>
      <c r="M50" s="279">
        <v>1435</v>
      </c>
    </row>
    <row r="51" spans="1:14" x14ac:dyDescent="0.25">
      <c r="A51" s="114" t="s">
        <v>468</v>
      </c>
      <c r="B51" s="84"/>
      <c r="C51" s="392">
        <v>21.6</v>
      </c>
      <c r="D51" s="392">
        <v>4</v>
      </c>
      <c r="E51" s="392">
        <v>4.4000000000000004</v>
      </c>
      <c r="F51" s="279">
        <v>4979.3999999999996</v>
      </c>
      <c r="G51" s="279">
        <v>12041</v>
      </c>
      <c r="H51" s="392"/>
      <c r="I51" s="392">
        <v>97.3</v>
      </c>
      <c r="J51" s="392">
        <v>7.7</v>
      </c>
      <c r="K51" s="392">
        <v>5</v>
      </c>
      <c r="L51" s="279">
        <v>658.8</v>
      </c>
      <c r="M51" s="279">
        <v>1642</v>
      </c>
      <c r="N51" s="107"/>
    </row>
    <row r="52" spans="1:14" x14ac:dyDescent="0.25">
      <c r="A52" s="114" t="s">
        <v>357</v>
      </c>
      <c r="B52" s="84"/>
      <c r="C52" s="392">
        <v>20.5</v>
      </c>
      <c r="D52" s="392">
        <v>3.6</v>
      </c>
      <c r="E52" s="392">
        <v>3.9</v>
      </c>
      <c r="F52" s="279">
        <v>5369.2</v>
      </c>
      <c r="G52" s="279">
        <v>12520</v>
      </c>
      <c r="H52" s="392"/>
      <c r="I52" s="392">
        <v>97.5</v>
      </c>
      <c r="J52" s="392">
        <v>7.5</v>
      </c>
      <c r="K52" s="392">
        <v>5</v>
      </c>
      <c r="L52" s="279">
        <v>602.9</v>
      </c>
      <c r="M52" s="279">
        <v>1524</v>
      </c>
      <c r="N52" s="107"/>
    </row>
    <row r="53" spans="1:14" hidden="1" x14ac:dyDescent="0.25">
      <c r="A53" s="114" t="s">
        <v>358</v>
      </c>
      <c r="B53" s="84"/>
      <c r="C53" s="89">
        <v>22.4</v>
      </c>
      <c r="D53" s="89">
        <v>3.4</v>
      </c>
      <c r="E53" s="89">
        <v>3.9</v>
      </c>
      <c r="F53" s="92">
        <v>5546.8739629999873</v>
      </c>
      <c r="G53" s="92">
        <v>12814</v>
      </c>
      <c r="H53" s="89"/>
      <c r="I53" s="89">
        <v>98</v>
      </c>
      <c r="J53" s="89">
        <v>7.4</v>
      </c>
      <c r="K53" s="89">
        <v>4.9000000000000004</v>
      </c>
      <c r="L53" s="92">
        <v>616.22156000000155</v>
      </c>
      <c r="M53" s="92">
        <v>1410</v>
      </c>
      <c r="N53" s="107"/>
    </row>
    <row r="54" spans="1:14" ht="9" customHeight="1" x14ac:dyDescent="0.25">
      <c r="A54" s="111"/>
      <c r="B54" s="97"/>
      <c r="C54" s="112"/>
      <c r="D54" s="112"/>
      <c r="E54" s="112"/>
      <c r="F54" s="112"/>
      <c r="G54" s="112"/>
      <c r="H54" s="112"/>
      <c r="I54" s="112"/>
      <c r="J54" s="112"/>
      <c r="K54" s="112"/>
      <c r="L54" s="112"/>
      <c r="M54" s="122"/>
      <c r="N54" s="122"/>
    </row>
    <row r="55" spans="1:14" ht="7.5" customHeight="1" x14ac:dyDescent="0.25">
      <c r="A55" s="123"/>
      <c r="B55" s="124"/>
      <c r="C55" s="125"/>
      <c r="D55" s="125"/>
      <c r="E55" s="125"/>
      <c r="F55" s="125"/>
      <c r="G55" s="125"/>
      <c r="H55" s="125"/>
      <c r="I55" s="125"/>
      <c r="J55" s="125"/>
      <c r="K55" s="125"/>
      <c r="L55" s="125"/>
      <c r="M55" s="126"/>
      <c r="N55" s="127"/>
    </row>
    <row r="56" spans="1:14" ht="13.5" customHeight="1" x14ac:dyDescent="0.25">
      <c r="A56" s="583" t="s">
        <v>382</v>
      </c>
      <c r="B56" s="583"/>
      <c r="C56" s="583"/>
      <c r="D56" s="583"/>
      <c r="E56" s="583"/>
      <c r="F56" s="583"/>
      <c r="G56" s="583"/>
      <c r="H56" s="583"/>
      <c r="I56" s="583"/>
      <c r="J56" s="583"/>
      <c r="K56" s="583"/>
      <c r="L56" s="583"/>
      <c r="M56" s="583"/>
      <c r="N56" s="583"/>
    </row>
    <row r="57" spans="1:14" x14ac:dyDescent="0.25">
      <c r="A57" s="567" t="s">
        <v>517</v>
      </c>
      <c r="B57" s="567"/>
      <c r="C57" s="567"/>
      <c r="D57" s="567"/>
      <c r="E57" s="567"/>
      <c r="F57" s="567"/>
      <c r="G57" s="567"/>
      <c r="H57" s="567"/>
      <c r="I57" s="567"/>
      <c r="J57" s="567"/>
      <c r="K57" s="567"/>
      <c r="L57" s="567"/>
      <c r="M57" s="567"/>
      <c r="N57" s="567"/>
    </row>
    <row r="58" spans="1:14" s="333" customFormat="1" ht="13.5" customHeight="1" x14ac:dyDescent="0.25">
      <c r="A58" s="584" t="s">
        <v>560</v>
      </c>
      <c r="B58" s="584"/>
      <c r="C58" s="584"/>
      <c r="D58" s="584"/>
      <c r="E58" s="584"/>
      <c r="F58" s="584"/>
      <c r="G58" s="584"/>
      <c r="H58" s="584"/>
      <c r="I58" s="584"/>
      <c r="J58" s="584"/>
      <c r="K58" s="584"/>
      <c r="L58" s="584"/>
      <c r="M58" s="584"/>
      <c r="N58" s="584"/>
    </row>
    <row r="59" spans="1:14" ht="13.5" customHeight="1" x14ac:dyDescent="0.25">
      <c r="A59" s="568" t="s">
        <v>383</v>
      </c>
      <c r="B59" s="568"/>
      <c r="C59" s="568"/>
      <c r="D59" s="568"/>
      <c r="E59" s="568"/>
      <c r="F59" s="568"/>
      <c r="G59" s="568"/>
      <c r="H59" s="568"/>
      <c r="I59" s="568"/>
      <c r="J59" s="568"/>
      <c r="K59" s="568"/>
      <c r="L59" s="568"/>
      <c r="M59" s="568"/>
      <c r="N59" s="568"/>
    </row>
    <row r="60" spans="1:14" ht="13.5" customHeight="1" x14ac:dyDescent="0.25">
      <c r="A60" s="568" t="s">
        <v>384</v>
      </c>
      <c r="B60" s="568"/>
      <c r="C60" s="568"/>
      <c r="D60" s="568"/>
      <c r="E60" s="568"/>
      <c r="F60" s="568"/>
      <c r="G60" s="568"/>
      <c r="H60" s="568"/>
      <c r="I60" s="568"/>
      <c r="J60" s="568"/>
      <c r="K60" s="568"/>
      <c r="L60" s="568"/>
      <c r="M60" s="568"/>
      <c r="N60" s="568"/>
    </row>
    <row r="61" spans="1:14" ht="13.5" customHeight="1" x14ac:dyDescent="0.25">
      <c r="A61" s="567" t="s">
        <v>17</v>
      </c>
      <c r="B61" s="567"/>
      <c r="C61" s="567"/>
      <c r="D61" s="567"/>
      <c r="E61" s="567"/>
      <c r="F61" s="567"/>
      <c r="G61" s="567"/>
      <c r="H61" s="567"/>
      <c r="I61" s="567"/>
      <c r="J61" s="567"/>
      <c r="K61" s="567"/>
      <c r="L61" s="567"/>
      <c r="M61" s="567"/>
      <c r="N61" s="567"/>
    </row>
    <row r="62" spans="1:14" ht="13.5" customHeight="1" x14ac:dyDescent="0.25">
      <c r="A62" s="567" t="s">
        <v>50</v>
      </c>
      <c r="B62" s="567"/>
      <c r="C62" s="567"/>
      <c r="D62" s="567"/>
      <c r="E62" s="567"/>
      <c r="F62" s="567"/>
      <c r="G62" s="567"/>
      <c r="H62" s="567"/>
      <c r="I62" s="567"/>
      <c r="J62" s="567"/>
      <c r="K62" s="567"/>
      <c r="L62" s="567"/>
      <c r="M62" s="567"/>
      <c r="N62" s="567"/>
    </row>
    <row r="63" spans="1:14" ht="13.5" customHeight="1" x14ac:dyDescent="0.25">
      <c r="A63" s="568" t="s">
        <v>520</v>
      </c>
      <c r="B63" s="568"/>
      <c r="C63" s="568"/>
      <c r="D63" s="568"/>
      <c r="E63" s="568"/>
      <c r="F63" s="568"/>
      <c r="G63" s="568"/>
      <c r="H63" s="568"/>
      <c r="I63" s="568"/>
      <c r="J63" s="568"/>
      <c r="K63" s="568"/>
      <c r="L63" s="568"/>
      <c r="M63" s="568"/>
      <c r="N63" s="568"/>
    </row>
    <row r="64" spans="1:14" ht="13.5" customHeight="1" x14ac:dyDescent="0.25">
      <c r="A64" s="568" t="s">
        <v>518</v>
      </c>
      <c r="B64" s="568"/>
      <c r="C64" s="568"/>
      <c r="D64" s="568"/>
      <c r="E64" s="568"/>
      <c r="F64" s="568"/>
      <c r="G64" s="568"/>
      <c r="H64" s="568"/>
      <c r="I64" s="568"/>
      <c r="J64" s="568"/>
      <c r="K64" s="568"/>
      <c r="L64" s="568"/>
      <c r="M64" s="568"/>
      <c r="N64" s="568"/>
    </row>
    <row r="65" spans="1:14" ht="13.5" customHeight="1" x14ac:dyDescent="0.25">
      <c r="A65" s="568" t="s">
        <v>385</v>
      </c>
      <c r="B65" s="568"/>
      <c r="C65" s="568"/>
      <c r="D65" s="568"/>
      <c r="E65" s="568"/>
      <c r="F65" s="568"/>
      <c r="G65" s="568"/>
      <c r="H65" s="568"/>
      <c r="I65" s="568"/>
      <c r="J65" s="568"/>
      <c r="K65" s="568"/>
      <c r="L65" s="568"/>
      <c r="M65" s="568"/>
      <c r="N65" s="568"/>
    </row>
    <row r="66" spans="1:14" ht="13.5" customHeight="1" x14ac:dyDescent="0.25">
      <c r="A66" s="571" t="s">
        <v>386</v>
      </c>
      <c r="B66" s="571"/>
      <c r="C66" s="571"/>
      <c r="D66" s="571"/>
      <c r="E66" s="571"/>
      <c r="F66" s="571"/>
      <c r="G66" s="571"/>
      <c r="H66" s="571"/>
      <c r="I66" s="571"/>
      <c r="J66" s="571"/>
      <c r="K66" s="571"/>
      <c r="L66" s="571"/>
      <c r="M66" s="571"/>
      <c r="N66" s="571"/>
    </row>
    <row r="67" spans="1:14" ht="13.5" customHeight="1" x14ac:dyDescent="0.25">
      <c r="A67" s="571" t="s">
        <v>387</v>
      </c>
      <c r="B67" s="571"/>
      <c r="C67" s="571"/>
      <c r="D67" s="571"/>
      <c r="E67" s="571"/>
      <c r="F67" s="571"/>
      <c r="G67" s="571"/>
      <c r="H67" s="571"/>
      <c r="I67" s="571"/>
      <c r="J67" s="571"/>
      <c r="K67" s="571"/>
      <c r="L67" s="571"/>
      <c r="M67" s="571"/>
      <c r="N67" s="571"/>
    </row>
    <row r="68" spans="1:14" ht="13.5" customHeight="1" x14ac:dyDescent="0.25">
      <c r="A68" s="583" t="s">
        <v>388</v>
      </c>
      <c r="B68" s="583"/>
      <c r="C68" s="583"/>
      <c r="D68" s="583"/>
      <c r="E68" s="583"/>
      <c r="F68" s="583"/>
      <c r="G68" s="583"/>
      <c r="H68" s="583"/>
      <c r="I68" s="583"/>
      <c r="J68" s="583"/>
      <c r="K68" s="583"/>
      <c r="L68" s="583"/>
      <c r="M68" s="583"/>
      <c r="N68" s="583"/>
    </row>
    <row r="69" spans="1:14" ht="36" hidden="1" customHeight="1" x14ac:dyDescent="0.25">
      <c r="L69" s="70" t="s">
        <v>368</v>
      </c>
      <c r="M69" s="128" t="s">
        <v>368</v>
      </c>
    </row>
    <row r="70" spans="1:14" hidden="1" x14ac:dyDescent="0.25">
      <c r="J70" s="70" t="s">
        <v>368</v>
      </c>
    </row>
    <row r="72" spans="1:14" ht="13.5" hidden="1" customHeight="1" x14ac:dyDescent="0.25"/>
    <row r="73" spans="1:14" ht="14.25" hidden="1" customHeight="1" x14ac:dyDescent="0.25"/>
    <row r="74" spans="1:14" ht="12.75" hidden="1" customHeight="1" x14ac:dyDescent="0.25"/>
    <row r="76" spans="1:14" ht="13.5" hidden="1" customHeight="1" x14ac:dyDescent="0.25"/>
    <row r="78" spans="1:14" ht="24" hidden="1" customHeight="1" x14ac:dyDescent="0.25"/>
    <row r="82" ht="24" hidden="1" customHeight="1" x14ac:dyDescent="0.25"/>
    <row r="87" ht="12.75" hidden="1" customHeight="1" x14ac:dyDescent="0.25"/>
    <row r="129" ht="13.5" hidden="1" customHeight="1" x14ac:dyDescent="0.25"/>
    <row r="130" ht="13.5" hidden="1" customHeight="1" x14ac:dyDescent="0.25"/>
    <row r="133" ht="13.5" hidden="1" customHeight="1" x14ac:dyDescent="0.25"/>
    <row r="135" ht="24" hidden="1" customHeight="1" x14ac:dyDescent="0.25"/>
    <row r="139" ht="24" hidden="1" customHeight="1" x14ac:dyDescent="0.25"/>
    <row r="144" ht="12.75" hidden="1" customHeight="1" x14ac:dyDescent="0.25"/>
  </sheetData>
  <mergeCells count="31">
    <mergeCell ref="A68:N68"/>
    <mergeCell ref="A62:N62"/>
    <mergeCell ref="A63:N63"/>
    <mergeCell ref="A64:N64"/>
    <mergeCell ref="A65:N65"/>
    <mergeCell ref="A66:N66"/>
    <mergeCell ref="A67:N67"/>
    <mergeCell ref="A61:N61"/>
    <mergeCell ref="I5:I6"/>
    <mergeCell ref="J5:J6"/>
    <mergeCell ref="K5:K6"/>
    <mergeCell ref="N5:N6"/>
    <mergeCell ref="A56:N56"/>
    <mergeCell ref="A57:N57"/>
    <mergeCell ref="A58:N58"/>
    <mergeCell ref="A59:N59"/>
    <mergeCell ref="A60:N60"/>
    <mergeCell ref="F5:F6"/>
    <mergeCell ref="G5:G6"/>
    <mergeCell ref="L5:L6"/>
    <mergeCell ref="M5:M6"/>
    <mergeCell ref="A1:N1"/>
    <mergeCell ref="A2:N2"/>
    <mergeCell ref="A3:L3"/>
    <mergeCell ref="A4:A6"/>
    <mergeCell ref="C4:G4"/>
    <mergeCell ref="I4:M4"/>
    <mergeCell ref="B5:B6"/>
    <mergeCell ref="C5:C6"/>
    <mergeCell ref="D5:D6"/>
    <mergeCell ref="E5:E6"/>
  </mergeCells>
  <printOptions horizontalCentered="1" verticalCentered="1"/>
  <pageMargins left="0.19685039370078741" right="0.19685039370078741" top="0.19685039370078741" bottom="0.19685039370078741" header="0" footer="0"/>
  <pageSetup paperSize="9" scale="6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WWA75"/>
  <sheetViews>
    <sheetView zoomScaleNormal="100" zoomScaleSheetLayoutView="100" workbookViewId="0">
      <selection activeCell="A2" sqref="A2:S2"/>
    </sheetView>
  </sheetViews>
  <sheetFormatPr baseColWidth="10" defaultColWidth="0" defaultRowHeight="10.5" zeroHeight="1" x14ac:dyDescent="0.25"/>
  <cols>
    <col min="1" max="1" width="11.81640625" style="70" customWidth="1"/>
    <col min="2" max="2" width="7" style="70" customWidth="1"/>
    <col min="3" max="3" width="7.1796875" style="70" customWidth="1"/>
    <col min="4" max="4" width="7.7265625" style="70" customWidth="1"/>
    <col min="5" max="5" width="2.26953125" style="70" customWidth="1"/>
    <col min="6" max="6" width="5.7265625" style="70" customWidth="1"/>
    <col min="7" max="7" width="7" style="70" customWidth="1"/>
    <col min="8" max="8" width="5.7265625" style="70" customWidth="1"/>
    <col min="9" max="9" width="7.453125" style="70" customWidth="1"/>
    <col min="10" max="10" width="7.7265625" style="70" customWidth="1"/>
    <col min="11" max="11" width="6.81640625" style="70" customWidth="1"/>
    <col min="12" max="12" width="6.26953125" style="70" customWidth="1"/>
    <col min="13" max="13" width="7" style="70" customWidth="1"/>
    <col min="14" max="14" width="9" style="70" customWidth="1"/>
    <col min="15" max="15" width="6.453125" style="70" customWidth="1"/>
    <col min="16" max="16" width="1.26953125" style="70" customWidth="1"/>
    <col min="17" max="17" width="9.81640625" style="70" customWidth="1"/>
    <col min="18" max="18" width="9.81640625" style="128" customWidth="1"/>
    <col min="19" max="19" width="1.7265625" style="70" customWidth="1"/>
    <col min="20" max="20" width="2.54296875" style="70" customWidth="1"/>
    <col min="21" max="21" width="6.54296875" style="70" hidden="1"/>
    <col min="22" max="256" width="11.453125" style="70" hidden="1"/>
    <col min="257" max="257" width="11.81640625" style="70" hidden="1"/>
    <col min="258" max="258" width="7" style="70" hidden="1"/>
    <col min="259" max="259" width="7.1796875" style="70" hidden="1"/>
    <col min="260" max="260" width="7.7265625" style="70" hidden="1"/>
    <col min="261" max="261" width="2.26953125" style="70" hidden="1"/>
    <col min="262" max="262" width="5.7265625" style="70" hidden="1"/>
    <col min="263" max="263" width="7" style="70" hidden="1"/>
    <col min="264" max="264" width="5.7265625" style="70" hidden="1"/>
    <col min="265" max="265" width="7.453125" style="70" hidden="1"/>
    <col min="266" max="266" width="7.7265625" style="70" hidden="1"/>
    <col min="267" max="267" width="6.81640625" style="70" hidden="1"/>
    <col min="268" max="268" width="6.26953125" style="70" hidden="1"/>
    <col min="269" max="269" width="7" style="70" hidden="1"/>
    <col min="270" max="270" width="9" style="70" hidden="1"/>
    <col min="271" max="271" width="6.453125" style="70" hidden="1"/>
    <col min="272" max="272" width="1.26953125" style="70" hidden="1"/>
    <col min="273" max="274" width="9.81640625" style="70" hidden="1"/>
    <col min="275" max="275" width="1.7265625" style="70" hidden="1"/>
    <col min="276" max="512" width="11.453125" style="70" hidden="1"/>
    <col min="513" max="513" width="11.81640625" style="70" hidden="1"/>
    <col min="514" max="514" width="7" style="70" hidden="1"/>
    <col min="515" max="515" width="7.1796875" style="70" hidden="1"/>
    <col min="516" max="516" width="7.7265625" style="70" hidden="1"/>
    <col min="517" max="517" width="2.26953125" style="70" hidden="1"/>
    <col min="518" max="518" width="5.7265625" style="70" hidden="1"/>
    <col min="519" max="519" width="7" style="70" hidden="1"/>
    <col min="520" max="520" width="5.7265625" style="70" hidden="1"/>
    <col min="521" max="521" width="7.453125" style="70" hidden="1"/>
    <col min="522" max="522" width="7.7265625" style="70" hidden="1"/>
    <col min="523" max="523" width="6.81640625" style="70" hidden="1"/>
    <col min="524" max="524" width="6.26953125" style="70" hidden="1"/>
    <col min="525" max="525" width="7" style="70" hidden="1"/>
    <col min="526" max="526" width="9" style="70" hidden="1"/>
    <col min="527" max="527" width="6.453125" style="70" hidden="1"/>
    <col min="528" max="528" width="1.26953125" style="70" hidden="1"/>
    <col min="529" max="530" width="9.81640625" style="70" hidden="1"/>
    <col min="531" max="531" width="1.7265625" style="70" hidden="1"/>
    <col min="532" max="768" width="11.453125" style="70" hidden="1"/>
    <col min="769" max="769" width="11.81640625" style="70" hidden="1"/>
    <col min="770" max="770" width="7" style="70" hidden="1"/>
    <col min="771" max="771" width="7.1796875" style="70" hidden="1"/>
    <col min="772" max="772" width="7.7265625" style="70" hidden="1"/>
    <col min="773" max="773" width="2.26953125" style="70" hidden="1"/>
    <col min="774" max="774" width="5.7265625" style="70" hidden="1"/>
    <col min="775" max="775" width="7" style="70" hidden="1"/>
    <col min="776" max="776" width="5.7265625" style="70" hidden="1"/>
    <col min="777" max="777" width="7.453125" style="70" hidden="1"/>
    <col min="778" max="778" width="7.7265625" style="70" hidden="1"/>
    <col min="779" max="779" width="6.81640625" style="70" hidden="1"/>
    <col min="780" max="780" width="6.26953125" style="70" hidden="1"/>
    <col min="781" max="781" width="7" style="70" hidden="1"/>
    <col min="782" max="782" width="9" style="70" hidden="1"/>
    <col min="783" max="783" width="6.453125" style="70" hidden="1"/>
    <col min="784" max="784" width="1.26953125" style="70" hidden="1"/>
    <col min="785" max="786" width="9.81640625" style="70" hidden="1"/>
    <col min="787" max="787" width="1.7265625" style="70" hidden="1"/>
    <col min="788" max="1024" width="11.453125" style="70" hidden="1"/>
    <col min="1025" max="1025" width="11.81640625" style="70" hidden="1"/>
    <col min="1026" max="1026" width="7" style="70" hidden="1"/>
    <col min="1027" max="1027" width="7.1796875" style="70" hidden="1"/>
    <col min="1028" max="1028" width="7.7265625" style="70" hidden="1"/>
    <col min="1029" max="1029" width="2.26953125" style="70" hidden="1"/>
    <col min="1030" max="1030" width="5.7265625" style="70" hidden="1"/>
    <col min="1031" max="1031" width="7" style="70" hidden="1"/>
    <col min="1032" max="1032" width="5.7265625" style="70" hidden="1"/>
    <col min="1033" max="1033" width="7.453125" style="70" hidden="1"/>
    <col min="1034" max="1034" width="7.7265625" style="70" hidden="1"/>
    <col min="1035" max="1035" width="6.81640625" style="70" hidden="1"/>
    <col min="1036" max="1036" width="6.26953125" style="70" hidden="1"/>
    <col min="1037" max="1037" width="7" style="70" hidden="1"/>
    <col min="1038" max="1038" width="9" style="70" hidden="1"/>
    <col min="1039" max="1039" width="6.453125" style="70" hidden="1"/>
    <col min="1040" max="1040" width="1.26953125" style="70" hidden="1"/>
    <col min="1041" max="1042" width="9.81640625" style="70" hidden="1"/>
    <col min="1043" max="1043" width="1.7265625" style="70" hidden="1"/>
    <col min="1044" max="1280" width="11.453125" style="70" hidden="1"/>
    <col min="1281" max="1281" width="11.81640625" style="70" hidden="1"/>
    <col min="1282" max="1282" width="7" style="70" hidden="1"/>
    <col min="1283" max="1283" width="7.1796875" style="70" hidden="1"/>
    <col min="1284" max="1284" width="7.7265625" style="70" hidden="1"/>
    <col min="1285" max="1285" width="2.26953125" style="70" hidden="1"/>
    <col min="1286" max="1286" width="5.7265625" style="70" hidden="1"/>
    <col min="1287" max="1287" width="7" style="70" hidden="1"/>
    <col min="1288" max="1288" width="5.7265625" style="70" hidden="1"/>
    <col min="1289" max="1289" width="7.453125" style="70" hidden="1"/>
    <col min="1290" max="1290" width="7.7265625" style="70" hidden="1"/>
    <col min="1291" max="1291" width="6.81640625" style="70" hidden="1"/>
    <col min="1292" max="1292" width="6.26953125" style="70" hidden="1"/>
    <col min="1293" max="1293" width="7" style="70" hidden="1"/>
    <col min="1294" max="1294" width="9" style="70" hidden="1"/>
    <col min="1295" max="1295" width="6.453125" style="70" hidden="1"/>
    <col min="1296" max="1296" width="1.26953125" style="70" hidden="1"/>
    <col min="1297" max="1298" width="9.81640625" style="70" hidden="1"/>
    <col min="1299" max="1299" width="1.7265625" style="70" hidden="1"/>
    <col min="1300" max="1536" width="11.453125" style="70" hidden="1"/>
    <col min="1537" max="1537" width="11.81640625" style="70" hidden="1"/>
    <col min="1538" max="1538" width="7" style="70" hidden="1"/>
    <col min="1539" max="1539" width="7.1796875" style="70" hidden="1"/>
    <col min="1540" max="1540" width="7.7265625" style="70" hidden="1"/>
    <col min="1541" max="1541" width="2.26953125" style="70" hidden="1"/>
    <col min="1542" max="1542" width="5.7265625" style="70" hidden="1"/>
    <col min="1543" max="1543" width="7" style="70" hidden="1"/>
    <col min="1544" max="1544" width="5.7265625" style="70" hidden="1"/>
    <col min="1545" max="1545" width="7.453125" style="70" hidden="1"/>
    <col min="1546" max="1546" width="7.7265625" style="70" hidden="1"/>
    <col min="1547" max="1547" width="6.81640625" style="70" hidden="1"/>
    <col min="1548" max="1548" width="6.26953125" style="70" hidden="1"/>
    <col min="1549" max="1549" width="7" style="70" hidden="1"/>
    <col min="1550" max="1550" width="9" style="70" hidden="1"/>
    <col min="1551" max="1551" width="6.453125" style="70" hidden="1"/>
    <col min="1552" max="1552" width="1.26953125" style="70" hidden="1"/>
    <col min="1553" max="1554" width="9.81640625" style="70" hidden="1"/>
    <col min="1555" max="1555" width="1.7265625" style="70" hidden="1"/>
    <col min="1556" max="1792" width="11.453125" style="70" hidden="1"/>
    <col min="1793" max="1793" width="11.81640625" style="70" hidden="1"/>
    <col min="1794" max="1794" width="7" style="70" hidden="1"/>
    <col min="1795" max="1795" width="7.1796875" style="70" hidden="1"/>
    <col min="1796" max="1796" width="7.7265625" style="70" hidden="1"/>
    <col min="1797" max="1797" width="2.26953125" style="70" hidden="1"/>
    <col min="1798" max="1798" width="5.7265625" style="70" hidden="1"/>
    <col min="1799" max="1799" width="7" style="70" hidden="1"/>
    <col min="1800" max="1800" width="5.7265625" style="70" hidden="1"/>
    <col min="1801" max="1801" width="7.453125" style="70" hidden="1"/>
    <col min="1802" max="1802" width="7.7265625" style="70" hidden="1"/>
    <col min="1803" max="1803" width="6.81640625" style="70" hidden="1"/>
    <col min="1804" max="1804" width="6.26953125" style="70" hidden="1"/>
    <col min="1805" max="1805" width="7" style="70" hidden="1"/>
    <col min="1806" max="1806" width="9" style="70" hidden="1"/>
    <col min="1807" max="1807" width="6.453125" style="70" hidden="1"/>
    <col min="1808" max="1808" width="1.26953125" style="70" hidden="1"/>
    <col min="1809" max="1810" width="9.81640625" style="70" hidden="1"/>
    <col min="1811" max="1811" width="1.7265625" style="70" hidden="1"/>
    <col min="1812" max="2048" width="11.453125" style="70" hidden="1"/>
    <col min="2049" max="2049" width="11.81640625" style="70" hidden="1"/>
    <col min="2050" max="2050" width="7" style="70" hidden="1"/>
    <col min="2051" max="2051" width="7.1796875" style="70" hidden="1"/>
    <col min="2052" max="2052" width="7.7265625" style="70" hidden="1"/>
    <col min="2053" max="2053" width="2.26953125" style="70" hidden="1"/>
    <col min="2054" max="2054" width="5.7265625" style="70" hidden="1"/>
    <col min="2055" max="2055" width="7" style="70" hidden="1"/>
    <col min="2056" max="2056" width="5.7265625" style="70" hidden="1"/>
    <col min="2057" max="2057" width="7.453125" style="70" hidden="1"/>
    <col min="2058" max="2058" width="7.7265625" style="70" hidden="1"/>
    <col min="2059" max="2059" width="6.81640625" style="70" hidden="1"/>
    <col min="2060" max="2060" width="6.26953125" style="70" hidden="1"/>
    <col min="2061" max="2061" width="7" style="70" hidden="1"/>
    <col min="2062" max="2062" width="9" style="70" hidden="1"/>
    <col min="2063" max="2063" width="6.453125" style="70" hidden="1"/>
    <col min="2064" max="2064" width="1.26953125" style="70" hidden="1"/>
    <col min="2065" max="2066" width="9.81640625" style="70" hidden="1"/>
    <col min="2067" max="2067" width="1.7265625" style="70" hidden="1"/>
    <col min="2068" max="2304" width="11.453125" style="70" hidden="1"/>
    <col min="2305" max="2305" width="11.81640625" style="70" hidden="1"/>
    <col min="2306" max="2306" width="7" style="70" hidden="1"/>
    <col min="2307" max="2307" width="7.1796875" style="70" hidden="1"/>
    <col min="2308" max="2308" width="7.7265625" style="70" hidden="1"/>
    <col min="2309" max="2309" width="2.26953125" style="70" hidden="1"/>
    <col min="2310" max="2310" width="5.7265625" style="70" hidden="1"/>
    <col min="2311" max="2311" width="7" style="70" hidden="1"/>
    <col min="2312" max="2312" width="5.7265625" style="70" hidden="1"/>
    <col min="2313" max="2313" width="7.453125" style="70" hidden="1"/>
    <col min="2314" max="2314" width="7.7265625" style="70" hidden="1"/>
    <col min="2315" max="2315" width="6.81640625" style="70" hidden="1"/>
    <col min="2316" max="2316" width="6.26953125" style="70" hidden="1"/>
    <col min="2317" max="2317" width="7" style="70" hidden="1"/>
    <col min="2318" max="2318" width="9" style="70" hidden="1"/>
    <col min="2319" max="2319" width="6.453125" style="70" hidden="1"/>
    <col min="2320" max="2320" width="1.26953125" style="70" hidden="1"/>
    <col min="2321" max="2322" width="9.81640625" style="70" hidden="1"/>
    <col min="2323" max="2323" width="1.7265625" style="70" hidden="1"/>
    <col min="2324" max="2560" width="11.453125" style="70" hidden="1"/>
    <col min="2561" max="2561" width="11.81640625" style="70" hidden="1"/>
    <col min="2562" max="2562" width="7" style="70" hidden="1"/>
    <col min="2563" max="2563" width="7.1796875" style="70" hidden="1"/>
    <col min="2564" max="2564" width="7.7265625" style="70" hidden="1"/>
    <col min="2565" max="2565" width="2.26953125" style="70" hidden="1"/>
    <col min="2566" max="2566" width="5.7265625" style="70" hidden="1"/>
    <col min="2567" max="2567" width="7" style="70" hidden="1"/>
    <col min="2568" max="2568" width="5.7265625" style="70" hidden="1"/>
    <col min="2569" max="2569" width="7.453125" style="70" hidden="1"/>
    <col min="2570" max="2570" width="7.7265625" style="70" hidden="1"/>
    <col min="2571" max="2571" width="6.81640625" style="70" hidden="1"/>
    <col min="2572" max="2572" width="6.26953125" style="70" hidden="1"/>
    <col min="2573" max="2573" width="7" style="70" hidden="1"/>
    <col min="2574" max="2574" width="9" style="70" hidden="1"/>
    <col min="2575" max="2575" width="6.453125" style="70" hidden="1"/>
    <col min="2576" max="2576" width="1.26953125" style="70" hidden="1"/>
    <col min="2577" max="2578" width="9.81640625" style="70" hidden="1"/>
    <col min="2579" max="2579" width="1.7265625" style="70" hidden="1"/>
    <col min="2580" max="2816" width="11.453125" style="70" hidden="1"/>
    <col min="2817" max="2817" width="11.81640625" style="70" hidden="1"/>
    <col min="2818" max="2818" width="7" style="70" hidden="1"/>
    <col min="2819" max="2819" width="7.1796875" style="70" hidden="1"/>
    <col min="2820" max="2820" width="7.7265625" style="70" hidden="1"/>
    <col min="2821" max="2821" width="2.26953125" style="70" hidden="1"/>
    <col min="2822" max="2822" width="5.7265625" style="70" hidden="1"/>
    <col min="2823" max="2823" width="7" style="70" hidden="1"/>
    <col min="2824" max="2824" width="5.7265625" style="70" hidden="1"/>
    <col min="2825" max="2825" width="7.453125" style="70" hidden="1"/>
    <col min="2826" max="2826" width="7.7265625" style="70" hidden="1"/>
    <col min="2827" max="2827" width="6.81640625" style="70" hidden="1"/>
    <col min="2828" max="2828" width="6.26953125" style="70" hidden="1"/>
    <col min="2829" max="2829" width="7" style="70" hidden="1"/>
    <col min="2830" max="2830" width="9" style="70" hidden="1"/>
    <col min="2831" max="2831" width="6.453125" style="70" hidden="1"/>
    <col min="2832" max="2832" width="1.26953125" style="70" hidden="1"/>
    <col min="2833" max="2834" width="9.81640625" style="70" hidden="1"/>
    <col min="2835" max="2835" width="1.7265625" style="70" hidden="1"/>
    <col min="2836" max="3072" width="11.453125" style="70" hidden="1"/>
    <col min="3073" max="3073" width="11.81640625" style="70" hidden="1"/>
    <col min="3074" max="3074" width="7" style="70" hidden="1"/>
    <col min="3075" max="3075" width="7.1796875" style="70" hidden="1"/>
    <col min="3076" max="3076" width="7.7265625" style="70" hidden="1"/>
    <col min="3077" max="3077" width="2.26953125" style="70" hidden="1"/>
    <col min="3078" max="3078" width="5.7265625" style="70" hidden="1"/>
    <col min="3079" max="3079" width="7" style="70" hidden="1"/>
    <col min="3080" max="3080" width="5.7265625" style="70" hidden="1"/>
    <col min="3081" max="3081" width="7.453125" style="70" hidden="1"/>
    <col min="3082" max="3082" width="7.7265625" style="70" hidden="1"/>
    <col min="3083" max="3083" width="6.81640625" style="70" hidden="1"/>
    <col min="3084" max="3084" width="6.26953125" style="70" hidden="1"/>
    <col min="3085" max="3085" width="7" style="70" hidden="1"/>
    <col min="3086" max="3086" width="9" style="70" hidden="1"/>
    <col min="3087" max="3087" width="6.453125" style="70" hidden="1"/>
    <col min="3088" max="3088" width="1.26953125" style="70" hidden="1"/>
    <col min="3089" max="3090" width="9.81640625" style="70" hidden="1"/>
    <col min="3091" max="3091" width="1.7265625" style="70" hidden="1"/>
    <col min="3092" max="3328" width="11.453125" style="70" hidden="1"/>
    <col min="3329" max="3329" width="11.81640625" style="70" hidden="1"/>
    <col min="3330" max="3330" width="7" style="70" hidden="1"/>
    <col min="3331" max="3331" width="7.1796875" style="70" hidden="1"/>
    <col min="3332" max="3332" width="7.7265625" style="70" hidden="1"/>
    <col min="3333" max="3333" width="2.26953125" style="70" hidden="1"/>
    <col min="3334" max="3334" width="5.7265625" style="70" hidden="1"/>
    <col min="3335" max="3335" width="7" style="70" hidden="1"/>
    <col min="3336" max="3336" width="5.7265625" style="70" hidden="1"/>
    <col min="3337" max="3337" width="7.453125" style="70" hidden="1"/>
    <col min="3338" max="3338" width="7.7265625" style="70" hidden="1"/>
    <col min="3339" max="3339" width="6.81640625" style="70" hidden="1"/>
    <col min="3340" max="3340" width="6.26953125" style="70" hidden="1"/>
    <col min="3341" max="3341" width="7" style="70" hidden="1"/>
    <col min="3342" max="3342" width="9" style="70" hidden="1"/>
    <col min="3343" max="3343" width="6.453125" style="70" hidden="1"/>
    <col min="3344" max="3344" width="1.26953125" style="70" hidden="1"/>
    <col min="3345" max="3346" width="9.81640625" style="70" hidden="1"/>
    <col min="3347" max="3347" width="1.7265625" style="70" hidden="1"/>
    <col min="3348" max="3584" width="11.453125" style="70" hidden="1"/>
    <col min="3585" max="3585" width="11.81640625" style="70" hidden="1"/>
    <col min="3586" max="3586" width="7" style="70" hidden="1"/>
    <col min="3587" max="3587" width="7.1796875" style="70" hidden="1"/>
    <col min="3588" max="3588" width="7.7265625" style="70" hidden="1"/>
    <col min="3589" max="3589" width="2.26953125" style="70" hidden="1"/>
    <col min="3590" max="3590" width="5.7265625" style="70" hidden="1"/>
    <col min="3591" max="3591" width="7" style="70" hidden="1"/>
    <col min="3592" max="3592" width="5.7265625" style="70" hidden="1"/>
    <col min="3593" max="3593" width="7.453125" style="70" hidden="1"/>
    <col min="3594" max="3594" width="7.7265625" style="70" hidden="1"/>
    <col min="3595" max="3595" width="6.81640625" style="70" hidden="1"/>
    <col min="3596" max="3596" width="6.26953125" style="70" hidden="1"/>
    <col min="3597" max="3597" width="7" style="70" hidden="1"/>
    <col min="3598" max="3598" width="9" style="70" hidden="1"/>
    <col min="3599" max="3599" width="6.453125" style="70" hidden="1"/>
    <col min="3600" max="3600" width="1.26953125" style="70" hidden="1"/>
    <col min="3601" max="3602" width="9.81640625" style="70" hidden="1"/>
    <col min="3603" max="3603" width="1.7265625" style="70" hidden="1"/>
    <col min="3604" max="3840" width="11.453125" style="70" hidden="1"/>
    <col min="3841" max="3841" width="11.81640625" style="70" hidden="1"/>
    <col min="3842" max="3842" width="7" style="70" hidden="1"/>
    <col min="3843" max="3843" width="7.1796875" style="70" hidden="1"/>
    <col min="3844" max="3844" width="7.7265625" style="70" hidden="1"/>
    <col min="3845" max="3845" width="2.26953125" style="70" hidden="1"/>
    <col min="3846" max="3846" width="5.7265625" style="70" hidden="1"/>
    <col min="3847" max="3847" width="7" style="70" hidden="1"/>
    <col min="3848" max="3848" width="5.7265625" style="70" hidden="1"/>
    <col min="3849" max="3849" width="7.453125" style="70" hidden="1"/>
    <col min="3850" max="3850" width="7.7265625" style="70" hidden="1"/>
    <col min="3851" max="3851" width="6.81640625" style="70" hidden="1"/>
    <col min="3852" max="3852" width="6.26953125" style="70" hidden="1"/>
    <col min="3853" max="3853" width="7" style="70" hidden="1"/>
    <col min="3854" max="3854" width="9" style="70" hidden="1"/>
    <col min="3855" max="3855" width="6.453125" style="70" hidden="1"/>
    <col min="3856" max="3856" width="1.26953125" style="70" hidden="1"/>
    <col min="3857" max="3858" width="9.81640625" style="70" hidden="1"/>
    <col min="3859" max="3859" width="1.7265625" style="70" hidden="1"/>
    <col min="3860" max="4096" width="11.453125" style="70" hidden="1"/>
    <col min="4097" max="4097" width="11.81640625" style="70" hidden="1"/>
    <col min="4098" max="4098" width="7" style="70" hidden="1"/>
    <col min="4099" max="4099" width="7.1796875" style="70" hidden="1"/>
    <col min="4100" max="4100" width="7.7265625" style="70" hidden="1"/>
    <col min="4101" max="4101" width="2.26953125" style="70" hidden="1"/>
    <col min="4102" max="4102" width="5.7265625" style="70" hidden="1"/>
    <col min="4103" max="4103" width="7" style="70" hidden="1"/>
    <col min="4104" max="4104" width="5.7265625" style="70" hidden="1"/>
    <col min="4105" max="4105" width="7.453125" style="70" hidden="1"/>
    <col min="4106" max="4106" width="7.7265625" style="70" hidden="1"/>
    <col min="4107" max="4107" width="6.81640625" style="70" hidden="1"/>
    <col min="4108" max="4108" width="6.26953125" style="70" hidden="1"/>
    <col min="4109" max="4109" width="7" style="70" hidden="1"/>
    <col min="4110" max="4110" width="9" style="70" hidden="1"/>
    <col min="4111" max="4111" width="6.453125" style="70" hidden="1"/>
    <col min="4112" max="4112" width="1.26953125" style="70" hidden="1"/>
    <col min="4113" max="4114" width="9.81640625" style="70" hidden="1"/>
    <col min="4115" max="4115" width="1.7265625" style="70" hidden="1"/>
    <col min="4116" max="4352" width="11.453125" style="70" hidden="1"/>
    <col min="4353" max="4353" width="11.81640625" style="70" hidden="1"/>
    <col min="4354" max="4354" width="7" style="70" hidden="1"/>
    <col min="4355" max="4355" width="7.1796875" style="70" hidden="1"/>
    <col min="4356" max="4356" width="7.7265625" style="70" hidden="1"/>
    <col min="4357" max="4357" width="2.26953125" style="70" hidden="1"/>
    <col min="4358" max="4358" width="5.7265625" style="70" hidden="1"/>
    <col min="4359" max="4359" width="7" style="70" hidden="1"/>
    <col min="4360" max="4360" width="5.7265625" style="70" hidden="1"/>
    <col min="4361" max="4361" width="7.453125" style="70" hidden="1"/>
    <col min="4362" max="4362" width="7.7265625" style="70" hidden="1"/>
    <col min="4363" max="4363" width="6.81640625" style="70" hidden="1"/>
    <col min="4364" max="4364" width="6.26953125" style="70" hidden="1"/>
    <col min="4365" max="4365" width="7" style="70" hidden="1"/>
    <col min="4366" max="4366" width="9" style="70" hidden="1"/>
    <col min="4367" max="4367" width="6.453125" style="70" hidden="1"/>
    <col min="4368" max="4368" width="1.26953125" style="70" hidden="1"/>
    <col min="4369" max="4370" width="9.81640625" style="70" hidden="1"/>
    <col min="4371" max="4371" width="1.7265625" style="70" hidden="1"/>
    <col min="4372" max="4608" width="11.453125" style="70" hidden="1"/>
    <col min="4609" max="4609" width="11.81640625" style="70" hidden="1"/>
    <col min="4610" max="4610" width="7" style="70" hidden="1"/>
    <col min="4611" max="4611" width="7.1796875" style="70" hidden="1"/>
    <col min="4612" max="4612" width="7.7265625" style="70" hidden="1"/>
    <col min="4613" max="4613" width="2.26953125" style="70" hidden="1"/>
    <col min="4614" max="4614" width="5.7265625" style="70" hidden="1"/>
    <col min="4615" max="4615" width="7" style="70" hidden="1"/>
    <col min="4616" max="4616" width="5.7265625" style="70" hidden="1"/>
    <col min="4617" max="4617" width="7.453125" style="70" hidden="1"/>
    <col min="4618" max="4618" width="7.7265625" style="70" hidden="1"/>
    <col min="4619" max="4619" width="6.81640625" style="70" hidden="1"/>
    <col min="4620" max="4620" width="6.26953125" style="70" hidden="1"/>
    <col min="4621" max="4621" width="7" style="70" hidden="1"/>
    <col min="4622" max="4622" width="9" style="70" hidden="1"/>
    <col min="4623" max="4623" width="6.453125" style="70" hidden="1"/>
    <col min="4624" max="4624" width="1.26953125" style="70" hidden="1"/>
    <col min="4625" max="4626" width="9.81640625" style="70" hidden="1"/>
    <col min="4627" max="4627" width="1.7265625" style="70" hidden="1"/>
    <col min="4628" max="4864" width="11.453125" style="70" hidden="1"/>
    <col min="4865" max="4865" width="11.81640625" style="70" hidden="1"/>
    <col min="4866" max="4866" width="7" style="70" hidden="1"/>
    <col min="4867" max="4867" width="7.1796875" style="70" hidden="1"/>
    <col min="4868" max="4868" width="7.7265625" style="70" hidden="1"/>
    <col min="4869" max="4869" width="2.26953125" style="70" hidden="1"/>
    <col min="4870" max="4870" width="5.7265625" style="70" hidden="1"/>
    <col min="4871" max="4871" width="7" style="70" hidden="1"/>
    <col min="4872" max="4872" width="5.7265625" style="70" hidden="1"/>
    <col min="4873" max="4873" width="7.453125" style="70" hidden="1"/>
    <col min="4874" max="4874" width="7.7265625" style="70" hidden="1"/>
    <col min="4875" max="4875" width="6.81640625" style="70" hidden="1"/>
    <col min="4876" max="4876" width="6.26953125" style="70" hidden="1"/>
    <col min="4877" max="4877" width="7" style="70" hidden="1"/>
    <col min="4878" max="4878" width="9" style="70" hidden="1"/>
    <col min="4879" max="4879" width="6.453125" style="70" hidden="1"/>
    <col min="4880" max="4880" width="1.26953125" style="70" hidden="1"/>
    <col min="4881" max="4882" width="9.81640625" style="70" hidden="1"/>
    <col min="4883" max="4883" width="1.7265625" style="70" hidden="1"/>
    <col min="4884" max="5120" width="11.453125" style="70" hidden="1"/>
    <col min="5121" max="5121" width="11.81640625" style="70" hidden="1"/>
    <col min="5122" max="5122" width="7" style="70" hidden="1"/>
    <col min="5123" max="5123" width="7.1796875" style="70" hidden="1"/>
    <col min="5124" max="5124" width="7.7265625" style="70" hidden="1"/>
    <col min="5125" max="5125" width="2.26953125" style="70" hidden="1"/>
    <col min="5126" max="5126" width="5.7265625" style="70" hidden="1"/>
    <col min="5127" max="5127" width="7" style="70" hidden="1"/>
    <col min="5128" max="5128" width="5.7265625" style="70" hidden="1"/>
    <col min="5129" max="5129" width="7.453125" style="70" hidden="1"/>
    <col min="5130" max="5130" width="7.7265625" style="70" hidden="1"/>
    <col min="5131" max="5131" width="6.81640625" style="70" hidden="1"/>
    <col min="5132" max="5132" width="6.26953125" style="70" hidden="1"/>
    <col min="5133" max="5133" width="7" style="70" hidden="1"/>
    <col min="5134" max="5134" width="9" style="70" hidden="1"/>
    <col min="5135" max="5135" width="6.453125" style="70" hidden="1"/>
    <col min="5136" max="5136" width="1.26953125" style="70" hidden="1"/>
    <col min="5137" max="5138" width="9.81640625" style="70" hidden="1"/>
    <col min="5139" max="5139" width="1.7265625" style="70" hidden="1"/>
    <col min="5140" max="5376" width="11.453125" style="70" hidden="1"/>
    <col min="5377" max="5377" width="11.81640625" style="70" hidden="1"/>
    <col min="5378" max="5378" width="7" style="70" hidden="1"/>
    <col min="5379" max="5379" width="7.1796875" style="70" hidden="1"/>
    <col min="5380" max="5380" width="7.7265625" style="70" hidden="1"/>
    <col min="5381" max="5381" width="2.26953125" style="70" hidden="1"/>
    <col min="5382" max="5382" width="5.7265625" style="70" hidden="1"/>
    <col min="5383" max="5383" width="7" style="70" hidden="1"/>
    <col min="5384" max="5384" width="5.7265625" style="70" hidden="1"/>
    <col min="5385" max="5385" width="7.453125" style="70" hidden="1"/>
    <col min="5386" max="5386" width="7.7265625" style="70" hidden="1"/>
    <col min="5387" max="5387" width="6.81640625" style="70" hidden="1"/>
    <col min="5388" max="5388" width="6.26953125" style="70" hidden="1"/>
    <col min="5389" max="5389" width="7" style="70" hidden="1"/>
    <col min="5390" max="5390" width="9" style="70" hidden="1"/>
    <col min="5391" max="5391" width="6.453125" style="70" hidden="1"/>
    <col min="5392" max="5392" width="1.26953125" style="70" hidden="1"/>
    <col min="5393" max="5394" width="9.81640625" style="70" hidden="1"/>
    <col min="5395" max="5395" width="1.7265625" style="70" hidden="1"/>
    <col min="5396" max="5632" width="11.453125" style="70" hidden="1"/>
    <col min="5633" max="5633" width="11.81640625" style="70" hidden="1"/>
    <col min="5634" max="5634" width="7" style="70" hidden="1"/>
    <col min="5635" max="5635" width="7.1796875" style="70" hidden="1"/>
    <col min="5636" max="5636" width="7.7265625" style="70" hidden="1"/>
    <col min="5637" max="5637" width="2.26953125" style="70" hidden="1"/>
    <col min="5638" max="5638" width="5.7265625" style="70" hidden="1"/>
    <col min="5639" max="5639" width="7" style="70" hidden="1"/>
    <col min="5640" max="5640" width="5.7265625" style="70" hidden="1"/>
    <col min="5641" max="5641" width="7.453125" style="70" hidden="1"/>
    <col min="5642" max="5642" width="7.7265625" style="70" hidden="1"/>
    <col min="5643" max="5643" width="6.81640625" style="70" hidden="1"/>
    <col min="5644" max="5644" width="6.26953125" style="70" hidden="1"/>
    <col min="5645" max="5645" width="7" style="70" hidden="1"/>
    <col min="5646" max="5646" width="9" style="70" hidden="1"/>
    <col min="5647" max="5647" width="6.453125" style="70" hidden="1"/>
    <col min="5648" max="5648" width="1.26953125" style="70" hidden="1"/>
    <col min="5649" max="5650" width="9.81640625" style="70" hidden="1"/>
    <col min="5651" max="5651" width="1.7265625" style="70" hidden="1"/>
    <col min="5652" max="5888" width="11.453125" style="70" hidden="1"/>
    <col min="5889" max="5889" width="11.81640625" style="70" hidden="1"/>
    <col min="5890" max="5890" width="7" style="70" hidden="1"/>
    <col min="5891" max="5891" width="7.1796875" style="70" hidden="1"/>
    <col min="5892" max="5892" width="7.7265625" style="70" hidden="1"/>
    <col min="5893" max="5893" width="2.26953125" style="70" hidden="1"/>
    <col min="5894" max="5894" width="5.7265625" style="70" hidden="1"/>
    <col min="5895" max="5895" width="7" style="70" hidden="1"/>
    <col min="5896" max="5896" width="5.7265625" style="70" hidden="1"/>
    <col min="5897" max="5897" width="7.453125" style="70" hidden="1"/>
    <col min="5898" max="5898" width="7.7265625" style="70" hidden="1"/>
    <col min="5899" max="5899" width="6.81640625" style="70" hidden="1"/>
    <col min="5900" max="5900" width="6.26953125" style="70" hidden="1"/>
    <col min="5901" max="5901" width="7" style="70" hidden="1"/>
    <col min="5902" max="5902" width="9" style="70" hidden="1"/>
    <col min="5903" max="5903" width="6.453125" style="70" hidden="1"/>
    <col min="5904" max="5904" width="1.26953125" style="70" hidden="1"/>
    <col min="5905" max="5906" width="9.81640625" style="70" hidden="1"/>
    <col min="5907" max="5907" width="1.7265625" style="70" hidden="1"/>
    <col min="5908" max="6144" width="11.453125" style="70" hidden="1"/>
    <col min="6145" max="6145" width="11.81640625" style="70" hidden="1"/>
    <col min="6146" max="6146" width="7" style="70" hidden="1"/>
    <col min="6147" max="6147" width="7.1796875" style="70" hidden="1"/>
    <col min="6148" max="6148" width="7.7265625" style="70" hidden="1"/>
    <col min="6149" max="6149" width="2.26953125" style="70" hidden="1"/>
    <col min="6150" max="6150" width="5.7265625" style="70" hidden="1"/>
    <col min="6151" max="6151" width="7" style="70" hidden="1"/>
    <col min="6152" max="6152" width="5.7265625" style="70" hidden="1"/>
    <col min="6153" max="6153" width="7.453125" style="70" hidden="1"/>
    <col min="6154" max="6154" width="7.7265625" style="70" hidden="1"/>
    <col min="6155" max="6155" width="6.81640625" style="70" hidden="1"/>
    <col min="6156" max="6156" width="6.26953125" style="70" hidden="1"/>
    <col min="6157" max="6157" width="7" style="70" hidden="1"/>
    <col min="6158" max="6158" width="9" style="70" hidden="1"/>
    <col min="6159" max="6159" width="6.453125" style="70" hidden="1"/>
    <col min="6160" max="6160" width="1.26953125" style="70" hidden="1"/>
    <col min="6161" max="6162" width="9.81640625" style="70" hidden="1"/>
    <col min="6163" max="6163" width="1.7265625" style="70" hidden="1"/>
    <col min="6164" max="6400" width="11.453125" style="70" hidden="1"/>
    <col min="6401" max="6401" width="11.81640625" style="70" hidden="1"/>
    <col min="6402" max="6402" width="7" style="70" hidden="1"/>
    <col min="6403" max="6403" width="7.1796875" style="70" hidden="1"/>
    <col min="6404" max="6404" width="7.7265625" style="70" hidden="1"/>
    <col min="6405" max="6405" width="2.26953125" style="70" hidden="1"/>
    <col min="6406" max="6406" width="5.7265625" style="70" hidden="1"/>
    <col min="6407" max="6407" width="7" style="70" hidden="1"/>
    <col min="6408" max="6408" width="5.7265625" style="70" hidden="1"/>
    <col min="6409" max="6409" width="7.453125" style="70" hidden="1"/>
    <col min="6410" max="6410" width="7.7265625" style="70" hidden="1"/>
    <col min="6411" max="6411" width="6.81640625" style="70" hidden="1"/>
    <col min="6412" max="6412" width="6.26953125" style="70" hidden="1"/>
    <col min="6413" max="6413" width="7" style="70" hidden="1"/>
    <col min="6414" max="6414" width="9" style="70" hidden="1"/>
    <col min="6415" max="6415" width="6.453125" style="70" hidden="1"/>
    <col min="6416" max="6416" width="1.26953125" style="70" hidden="1"/>
    <col min="6417" max="6418" width="9.81640625" style="70" hidden="1"/>
    <col min="6419" max="6419" width="1.7265625" style="70" hidden="1"/>
    <col min="6420" max="6656" width="11.453125" style="70" hidden="1"/>
    <col min="6657" max="6657" width="11.81640625" style="70" hidden="1"/>
    <col min="6658" max="6658" width="7" style="70" hidden="1"/>
    <col min="6659" max="6659" width="7.1796875" style="70" hidden="1"/>
    <col min="6660" max="6660" width="7.7265625" style="70" hidden="1"/>
    <col min="6661" max="6661" width="2.26953125" style="70" hidden="1"/>
    <col min="6662" max="6662" width="5.7265625" style="70" hidden="1"/>
    <col min="6663" max="6663" width="7" style="70" hidden="1"/>
    <col min="6664" max="6664" width="5.7265625" style="70" hidden="1"/>
    <col min="6665" max="6665" width="7.453125" style="70" hidden="1"/>
    <col min="6666" max="6666" width="7.7265625" style="70" hidden="1"/>
    <col min="6667" max="6667" width="6.81640625" style="70" hidden="1"/>
    <col min="6668" max="6668" width="6.26953125" style="70" hidden="1"/>
    <col min="6669" max="6669" width="7" style="70" hidden="1"/>
    <col min="6670" max="6670" width="9" style="70" hidden="1"/>
    <col min="6671" max="6671" width="6.453125" style="70" hidden="1"/>
    <col min="6672" max="6672" width="1.26953125" style="70" hidden="1"/>
    <col min="6673" max="6674" width="9.81640625" style="70" hidden="1"/>
    <col min="6675" max="6675" width="1.7265625" style="70" hidden="1"/>
    <col min="6676" max="6912" width="11.453125" style="70" hidden="1"/>
    <col min="6913" max="6913" width="11.81640625" style="70" hidden="1"/>
    <col min="6914" max="6914" width="7" style="70" hidden="1"/>
    <col min="6915" max="6915" width="7.1796875" style="70" hidden="1"/>
    <col min="6916" max="6916" width="7.7265625" style="70" hidden="1"/>
    <col min="6917" max="6917" width="2.26953125" style="70" hidden="1"/>
    <col min="6918" max="6918" width="5.7265625" style="70" hidden="1"/>
    <col min="6919" max="6919" width="7" style="70" hidden="1"/>
    <col min="6920" max="6920" width="5.7265625" style="70" hidden="1"/>
    <col min="6921" max="6921" width="7.453125" style="70" hidden="1"/>
    <col min="6922" max="6922" width="7.7265625" style="70" hidden="1"/>
    <col min="6923" max="6923" width="6.81640625" style="70" hidden="1"/>
    <col min="6924" max="6924" width="6.26953125" style="70" hidden="1"/>
    <col min="6925" max="6925" width="7" style="70" hidden="1"/>
    <col min="6926" max="6926" width="9" style="70" hidden="1"/>
    <col min="6927" max="6927" width="6.453125" style="70" hidden="1"/>
    <col min="6928" max="6928" width="1.26953125" style="70" hidden="1"/>
    <col min="6929" max="6930" width="9.81640625" style="70" hidden="1"/>
    <col min="6931" max="6931" width="1.7265625" style="70" hidden="1"/>
    <col min="6932" max="7168" width="11.453125" style="70" hidden="1"/>
    <col min="7169" max="7169" width="11.81640625" style="70" hidden="1"/>
    <col min="7170" max="7170" width="7" style="70" hidden="1"/>
    <col min="7171" max="7171" width="7.1796875" style="70" hidden="1"/>
    <col min="7172" max="7172" width="7.7265625" style="70" hidden="1"/>
    <col min="7173" max="7173" width="2.26953125" style="70" hidden="1"/>
    <col min="7174" max="7174" width="5.7265625" style="70" hidden="1"/>
    <col min="7175" max="7175" width="7" style="70" hidden="1"/>
    <col min="7176" max="7176" width="5.7265625" style="70" hidden="1"/>
    <col min="7177" max="7177" width="7.453125" style="70" hidden="1"/>
    <col min="7178" max="7178" width="7.7265625" style="70" hidden="1"/>
    <col min="7179" max="7179" width="6.81640625" style="70" hidden="1"/>
    <col min="7180" max="7180" width="6.26953125" style="70" hidden="1"/>
    <col min="7181" max="7181" width="7" style="70" hidden="1"/>
    <col min="7182" max="7182" width="9" style="70" hidden="1"/>
    <col min="7183" max="7183" width="6.453125" style="70" hidden="1"/>
    <col min="7184" max="7184" width="1.26953125" style="70" hidden="1"/>
    <col min="7185" max="7186" width="9.81640625" style="70" hidden="1"/>
    <col min="7187" max="7187" width="1.7265625" style="70" hidden="1"/>
    <col min="7188" max="7424" width="11.453125" style="70" hidden="1"/>
    <col min="7425" max="7425" width="11.81640625" style="70" hidden="1"/>
    <col min="7426" max="7426" width="7" style="70" hidden="1"/>
    <col min="7427" max="7427" width="7.1796875" style="70" hidden="1"/>
    <col min="7428" max="7428" width="7.7265625" style="70" hidden="1"/>
    <col min="7429" max="7429" width="2.26953125" style="70" hidden="1"/>
    <col min="7430" max="7430" width="5.7265625" style="70" hidden="1"/>
    <col min="7431" max="7431" width="7" style="70" hidden="1"/>
    <col min="7432" max="7432" width="5.7265625" style="70" hidden="1"/>
    <col min="7433" max="7433" width="7.453125" style="70" hidden="1"/>
    <col min="7434" max="7434" width="7.7265625" style="70" hidden="1"/>
    <col min="7435" max="7435" width="6.81640625" style="70" hidden="1"/>
    <col min="7436" max="7436" width="6.26953125" style="70" hidden="1"/>
    <col min="7437" max="7437" width="7" style="70" hidden="1"/>
    <col min="7438" max="7438" width="9" style="70" hidden="1"/>
    <col min="7439" max="7439" width="6.453125" style="70" hidden="1"/>
    <col min="7440" max="7440" width="1.26953125" style="70" hidden="1"/>
    <col min="7441" max="7442" width="9.81640625" style="70" hidden="1"/>
    <col min="7443" max="7443" width="1.7265625" style="70" hidden="1"/>
    <col min="7444" max="7680" width="11.453125" style="70" hidden="1"/>
    <col min="7681" max="7681" width="11.81640625" style="70" hidden="1"/>
    <col min="7682" max="7682" width="7" style="70" hidden="1"/>
    <col min="7683" max="7683" width="7.1796875" style="70" hidden="1"/>
    <col min="7684" max="7684" width="7.7265625" style="70" hidden="1"/>
    <col min="7685" max="7685" width="2.26953125" style="70" hidden="1"/>
    <col min="7686" max="7686" width="5.7265625" style="70" hidden="1"/>
    <col min="7687" max="7687" width="7" style="70" hidden="1"/>
    <col min="7688" max="7688" width="5.7265625" style="70" hidden="1"/>
    <col min="7689" max="7689" width="7.453125" style="70" hidden="1"/>
    <col min="7690" max="7690" width="7.7265625" style="70" hidden="1"/>
    <col min="7691" max="7691" width="6.81640625" style="70" hidden="1"/>
    <col min="7692" max="7692" width="6.26953125" style="70" hidden="1"/>
    <col min="7693" max="7693" width="7" style="70" hidden="1"/>
    <col min="7694" max="7694" width="9" style="70" hidden="1"/>
    <col min="7695" max="7695" width="6.453125" style="70" hidden="1"/>
    <col min="7696" max="7696" width="1.26953125" style="70" hidden="1"/>
    <col min="7697" max="7698" width="9.81640625" style="70" hidden="1"/>
    <col min="7699" max="7699" width="1.7265625" style="70" hidden="1"/>
    <col min="7700" max="7936" width="11.453125" style="70" hidden="1"/>
    <col min="7937" max="7937" width="11.81640625" style="70" hidden="1"/>
    <col min="7938" max="7938" width="7" style="70" hidden="1"/>
    <col min="7939" max="7939" width="7.1796875" style="70" hidden="1"/>
    <col min="7940" max="7940" width="7.7265625" style="70" hidden="1"/>
    <col min="7941" max="7941" width="2.26953125" style="70" hidden="1"/>
    <col min="7942" max="7942" width="5.7265625" style="70" hidden="1"/>
    <col min="7943" max="7943" width="7" style="70" hidden="1"/>
    <col min="7944" max="7944" width="5.7265625" style="70" hidden="1"/>
    <col min="7945" max="7945" width="7.453125" style="70" hidden="1"/>
    <col min="7946" max="7946" width="7.7265625" style="70" hidden="1"/>
    <col min="7947" max="7947" width="6.81640625" style="70" hidden="1"/>
    <col min="7948" max="7948" width="6.26953125" style="70" hidden="1"/>
    <col min="7949" max="7949" width="7" style="70" hidden="1"/>
    <col min="7950" max="7950" width="9" style="70" hidden="1"/>
    <col min="7951" max="7951" width="6.453125" style="70" hidden="1"/>
    <col min="7952" max="7952" width="1.26953125" style="70" hidden="1"/>
    <col min="7953" max="7954" width="9.81640625" style="70" hidden="1"/>
    <col min="7955" max="7955" width="1.7265625" style="70" hidden="1"/>
    <col min="7956" max="8192" width="11.453125" style="70" hidden="1"/>
    <col min="8193" max="8193" width="11.81640625" style="70" hidden="1"/>
    <col min="8194" max="8194" width="7" style="70" hidden="1"/>
    <col min="8195" max="8195" width="7.1796875" style="70" hidden="1"/>
    <col min="8196" max="8196" width="7.7265625" style="70" hidden="1"/>
    <col min="8197" max="8197" width="2.26953125" style="70" hidden="1"/>
    <col min="8198" max="8198" width="5.7265625" style="70" hidden="1"/>
    <col min="8199" max="8199" width="7" style="70" hidden="1"/>
    <col min="8200" max="8200" width="5.7265625" style="70" hidden="1"/>
    <col min="8201" max="8201" width="7.453125" style="70" hidden="1"/>
    <col min="8202" max="8202" width="7.7265625" style="70" hidden="1"/>
    <col min="8203" max="8203" width="6.81640625" style="70" hidden="1"/>
    <col min="8204" max="8204" width="6.26953125" style="70" hidden="1"/>
    <col min="8205" max="8205" width="7" style="70" hidden="1"/>
    <col min="8206" max="8206" width="9" style="70" hidden="1"/>
    <col min="8207" max="8207" width="6.453125" style="70" hidden="1"/>
    <col min="8208" max="8208" width="1.26953125" style="70" hidden="1"/>
    <col min="8209" max="8210" width="9.81640625" style="70" hidden="1"/>
    <col min="8211" max="8211" width="1.7265625" style="70" hidden="1"/>
    <col min="8212" max="8448" width="11.453125" style="70" hidden="1"/>
    <col min="8449" max="8449" width="11.81640625" style="70" hidden="1"/>
    <col min="8450" max="8450" width="7" style="70" hidden="1"/>
    <col min="8451" max="8451" width="7.1796875" style="70" hidden="1"/>
    <col min="8452" max="8452" width="7.7265625" style="70" hidden="1"/>
    <col min="8453" max="8453" width="2.26953125" style="70" hidden="1"/>
    <col min="8454" max="8454" width="5.7265625" style="70" hidden="1"/>
    <col min="8455" max="8455" width="7" style="70" hidden="1"/>
    <col min="8456" max="8456" width="5.7265625" style="70" hidden="1"/>
    <col min="8457" max="8457" width="7.453125" style="70" hidden="1"/>
    <col min="8458" max="8458" width="7.7265625" style="70" hidden="1"/>
    <col min="8459" max="8459" width="6.81640625" style="70" hidden="1"/>
    <col min="8460" max="8460" width="6.26953125" style="70" hidden="1"/>
    <col min="8461" max="8461" width="7" style="70" hidden="1"/>
    <col min="8462" max="8462" width="9" style="70" hidden="1"/>
    <col min="8463" max="8463" width="6.453125" style="70" hidden="1"/>
    <col min="8464" max="8464" width="1.26953125" style="70" hidden="1"/>
    <col min="8465" max="8466" width="9.81640625" style="70" hidden="1"/>
    <col min="8467" max="8467" width="1.7265625" style="70" hidden="1"/>
    <col min="8468" max="8704" width="11.453125" style="70" hidden="1"/>
    <col min="8705" max="8705" width="11.81640625" style="70" hidden="1"/>
    <col min="8706" max="8706" width="7" style="70" hidden="1"/>
    <col min="8707" max="8707" width="7.1796875" style="70" hidden="1"/>
    <col min="8708" max="8708" width="7.7265625" style="70" hidden="1"/>
    <col min="8709" max="8709" width="2.26953125" style="70" hidden="1"/>
    <col min="8710" max="8710" width="5.7265625" style="70" hidden="1"/>
    <col min="8711" max="8711" width="7" style="70" hidden="1"/>
    <col min="8712" max="8712" width="5.7265625" style="70" hidden="1"/>
    <col min="8713" max="8713" width="7.453125" style="70" hidden="1"/>
    <col min="8714" max="8714" width="7.7265625" style="70" hidden="1"/>
    <col min="8715" max="8715" width="6.81640625" style="70" hidden="1"/>
    <col min="8716" max="8716" width="6.26953125" style="70" hidden="1"/>
    <col min="8717" max="8717" width="7" style="70" hidden="1"/>
    <col min="8718" max="8718" width="9" style="70" hidden="1"/>
    <col min="8719" max="8719" width="6.453125" style="70" hidden="1"/>
    <col min="8720" max="8720" width="1.26953125" style="70" hidden="1"/>
    <col min="8721" max="8722" width="9.81640625" style="70" hidden="1"/>
    <col min="8723" max="8723" width="1.7265625" style="70" hidden="1"/>
    <col min="8724" max="8960" width="11.453125" style="70" hidden="1"/>
    <col min="8961" max="8961" width="11.81640625" style="70" hidden="1"/>
    <col min="8962" max="8962" width="7" style="70" hidden="1"/>
    <col min="8963" max="8963" width="7.1796875" style="70" hidden="1"/>
    <col min="8964" max="8964" width="7.7265625" style="70" hidden="1"/>
    <col min="8965" max="8965" width="2.26953125" style="70" hidden="1"/>
    <col min="8966" max="8966" width="5.7265625" style="70" hidden="1"/>
    <col min="8967" max="8967" width="7" style="70" hidden="1"/>
    <col min="8968" max="8968" width="5.7265625" style="70" hidden="1"/>
    <col min="8969" max="8969" width="7.453125" style="70" hidden="1"/>
    <col min="8970" max="8970" width="7.7265625" style="70" hidden="1"/>
    <col min="8971" max="8971" width="6.81640625" style="70" hidden="1"/>
    <col min="8972" max="8972" width="6.26953125" style="70" hidden="1"/>
    <col min="8973" max="8973" width="7" style="70" hidden="1"/>
    <col min="8974" max="8974" width="9" style="70" hidden="1"/>
    <col min="8975" max="8975" width="6.453125" style="70" hidden="1"/>
    <col min="8976" max="8976" width="1.26953125" style="70" hidden="1"/>
    <col min="8977" max="8978" width="9.81640625" style="70" hidden="1"/>
    <col min="8979" max="8979" width="1.7265625" style="70" hidden="1"/>
    <col min="8980" max="9216" width="11.453125" style="70" hidden="1"/>
    <col min="9217" max="9217" width="11.81640625" style="70" hidden="1"/>
    <col min="9218" max="9218" width="7" style="70" hidden="1"/>
    <col min="9219" max="9219" width="7.1796875" style="70" hidden="1"/>
    <col min="9220" max="9220" width="7.7265625" style="70" hidden="1"/>
    <col min="9221" max="9221" width="2.26953125" style="70" hidden="1"/>
    <col min="9222" max="9222" width="5.7265625" style="70" hidden="1"/>
    <col min="9223" max="9223" width="7" style="70" hidden="1"/>
    <col min="9224" max="9224" width="5.7265625" style="70" hidden="1"/>
    <col min="9225" max="9225" width="7.453125" style="70" hidden="1"/>
    <col min="9226" max="9226" width="7.7265625" style="70" hidden="1"/>
    <col min="9227" max="9227" width="6.81640625" style="70" hidden="1"/>
    <col min="9228" max="9228" width="6.26953125" style="70" hidden="1"/>
    <col min="9229" max="9229" width="7" style="70" hidden="1"/>
    <col min="9230" max="9230" width="9" style="70" hidden="1"/>
    <col min="9231" max="9231" width="6.453125" style="70" hidden="1"/>
    <col min="9232" max="9232" width="1.26953125" style="70" hidden="1"/>
    <col min="9233" max="9234" width="9.81640625" style="70" hidden="1"/>
    <col min="9235" max="9235" width="1.7265625" style="70" hidden="1"/>
    <col min="9236" max="9472" width="11.453125" style="70" hidden="1"/>
    <col min="9473" max="9473" width="11.81640625" style="70" hidden="1"/>
    <col min="9474" max="9474" width="7" style="70" hidden="1"/>
    <col min="9475" max="9475" width="7.1796875" style="70" hidden="1"/>
    <col min="9476" max="9476" width="7.7265625" style="70" hidden="1"/>
    <col min="9477" max="9477" width="2.26953125" style="70" hidden="1"/>
    <col min="9478" max="9478" width="5.7265625" style="70" hidden="1"/>
    <col min="9479" max="9479" width="7" style="70" hidden="1"/>
    <col min="9480" max="9480" width="5.7265625" style="70" hidden="1"/>
    <col min="9481" max="9481" width="7.453125" style="70" hidden="1"/>
    <col min="9482" max="9482" width="7.7265625" style="70" hidden="1"/>
    <col min="9483" max="9483" width="6.81640625" style="70" hidden="1"/>
    <col min="9484" max="9484" width="6.26953125" style="70" hidden="1"/>
    <col min="9485" max="9485" width="7" style="70" hidden="1"/>
    <col min="9486" max="9486" width="9" style="70" hidden="1"/>
    <col min="9487" max="9487" width="6.453125" style="70" hidden="1"/>
    <col min="9488" max="9488" width="1.26953125" style="70" hidden="1"/>
    <col min="9489" max="9490" width="9.81640625" style="70" hidden="1"/>
    <col min="9491" max="9491" width="1.7265625" style="70" hidden="1"/>
    <col min="9492" max="9728" width="11.453125" style="70" hidden="1"/>
    <col min="9729" max="9729" width="11.81640625" style="70" hidden="1"/>
    <col min="9730" max="9730" width="7" style="70" hidden="1"/>
    <col min="9731" max="9731" width="7.1796875" style="70" hidden="1"/>
    <col min="9732" max="9732" width="7.7265625" style="70" hidden="1"/>
    <col min="9733" max="9733" width="2.26953125" style="70" hidden="1"/>
    <col min="9734" max="9734" width="5.7265625" style="70" hidden="1"/>
    <col min="9735" max="9735" width="7" style="70" hidden="1"/>
    <col min="9736" max="9736" width="5.7265625" style="70" hidden="1"/>
    <col min="9737" max="9737" width="7.453125" style="70" hidden="1"/>
    <col min="9738" max="9738" width="7.7265625" style="70" hidden="1"/>
    <col min="9739" max="9739" width="6.81640625" style="70" hidden="1"/>
    <col min="9740" max="9740" width="6.26953125" style="70" hidden="1"/>
    <col min="9741" max="9741" width="7" style="70" hidden="1"/>
    <col min="9742" max="9742" width="9" style="70" hidden="1"/>
    <col min="9743" max="9743" width="6.453125" style="70" hidden="1"/>
    <col min="9744" max="9744" width="1.26953125" style="70" hidden="1"/>
    <col min="9745" max="9746" width="9.81640625" style="70" hidden="1"/>
    <col min="9747" max="9747" width="1.7265625" style="70" hidden="1"/>
    <col min="9748" max="9984" width="11.453125" style="70" hidden="1"/>
    <col min="9985" max="9985" width="11.81640625" style="70" hidden="1"/>
    <col min="9986" max="9986" width="7" style="70" hidden="1"/>
    <col min="9987" max="9987" width="7.1796875" style="70" hidden="1"/>
    <col min="9988" max="9988" width="7.7265625" style="70" hidden="1"/>
    <col min="9989" max="9989" width="2.26953125" style="70" hidden="1"/>
    <col min="9990" max="9990" width="5.7265625" style="70" hidden="1"/>
    <col min="9991" max="9991" width="7" style="70" hidden="1"/>
    <col min="9992" max="9992" width="5.7265625" style="70" hidden="1"/>
    <col min="9993" max="9993" width="7.453125" style="70" hidden="1"/>
    <col min="9994" max="9994" width="7.7265625" style="70" hidden="1"/>
    <col min="9995" max="9995" width="6.81640625" style="70" hidden="1"/>
    <col min="9996" max="9996" width="6.26953125" style="70" hidden="1"/>
    <col min="9997" max="9997" width="7" style="70" hidden="1"/>
    <col min="9998" max="9998" width="9" style="70" hidden="1"/>
    <col min="9999" max="9999" width="6.453125" style="70" hidden="1"/>
    <col min="10000" max="10000" width="1.26953125" style="70" hidden="1"/>
    <col min="10001" max="10002" width="9.81640625" style="70" hidden="1"/>
    <col min="10003" max="10003" width="1.7265625" style="70" hidden="1"/>
    <col min="10004" max="10240" width="11.453125" style="70" hidden="1"/>
    <col min="10241" max="10241" width="11.81640625" style="70" hidden="1"/>
    <col min="10242" max="10242" width="7" style="70" hidden="1"/>
    <col min="10243" max="10243" width="7.1796875" style="70" hidden="1"/>
    <col min="10244" max="10244" width="7.7265625" style="70" hidden="1"/>
    <col min="10245" max="10245" width="2.26953125" style="70" hidden="1"/>
    <col min="10246" max="10246" width="5.7265625" style="70" hidden="1"/>
    <col min="10247" max="10247" width="7" style="70" hidden="1"/>
    <col min="10248" max="10248" width="5.7265625" style="70" hidden="1"/>
    <col min="10249" max="10249" width="7.453125" style="70" hidden="1"/>
    <col min="10250" max="10250" width="7.7265625" style="70" hidden="1"/>
    <col min="10251" max="10251" width="6.81640625" style="70" hidden="1"/>
    <col min="10252" max="10252" width="6.26953125" style="70" hidden="1"/>
    <col min="10253" max="10253" width="7" style="70" hidden="1"/>
    <col min="10254" max="10254" width="9" style="70" hidden="1"/>
    <col min="10255" max="10255" width="6.453125" style="70" hidden="1"/>
    <col min="10256" max="10256" width="1.26953125" style="70" hidden="1"/>
    <col min="10257" max="10258" width="9.81640625" style="70" hidden="1"/>
    <col min="10259" max="10259" width="1.7265625" style="70" hidden="1"/>
    <col min="10260" max="10496" width="11.453125" style="70" hidden="1"/>
    <col min="10497" max="10497" width="11.81640625" style="70" hidden="1"/>
    <col min="10498" max="10498" width="7" style="70" hidden="1"/>
    <col min="10499" max="10499" width="7.1796875" style="70" hidden="1"/>
    <col min="10500" max="10500" width="7.7265625" style="70" hidden="1"/>
    <col min="10501" max="10501" width="2.26953125" style="70" hidden="1"/>
    <col min="10502" max="10502" width="5.7265625" style="70" hidden="1"/>
    <col min="10503" max="10503" width="7" style="70" hidden="1"/>
    <col min="10504" max="10504" width="5.7265625" style="70" hidden="1"/>
    <col min="10505" max="10505" width="7.453125" style="70" hidden="1"/>
    <col min="10506" max="10506" width="7.7265625" style="70" hidden="1"/>
    <col min="10507" max="10507" width="6.81640625" style="70" hidden="1"/>
    <col min="10508" max="10508" width="6.26953125" style="70" hidden="1"/>
    <col min="10509" max="10509" width="7" style="70" hidden="1"/>
    <col min="10510" max="10510" width="9" style="70" hidden="1"/>
    <col min="10511" max="10511" width="6.453125" style="70" hidden="1"/>
    <col min="10512" max="10512" width="1.26953125" style="70" hidden="1"/>
    <col min="10513" max="10514" width="9.81640625" style="70" hidden="1"/>
    <col min="10515" max="10515" width="1.7265625" style="70" hidden="1"/>
    <col min="10516" max="10752" width="11.453125" style="70" hidden="1"/>
    <col min="10753" max="10753" width="11.81640625" style="70" hidden="1"/>
    <col min="10754" max="10754" width="7" style="70" hidden="1"/>
    <col min="10755" max="10755" width="7.1796875" style="70" hidden="1"/>
    <col min="10756" max="10756" width="7.7265625" style="70" hidden="1"/>
    <col min="10757" max="10757" width="2.26953125" style="70" hidden="1"/>
    <col min="10758" max="10758" width="5.7265625" style="70" hidden="1"/>
    <col min="10759" max="10759" width="7" style="70" hidden="1"/>
    <col min="10760" max="10760" width="5.7265625" style="70" hidden="1"/>
    <col min="10761" max="10761" width="7.453125" style="70" hidden="1"/>
    <col min="10762" max="10762" width="7.7265625" style="70" hidden="1"/>
    <col min="10763" max="10763" width="6.81640625" style="70" hidden="1"/>
    <col min="10764" max="10764" width="6.26953125" style="70" hidden="1"/>
    <col min="10765" max="10765" width="7" style="70" hidden="1"/>
    <col min="10766" max="10766" width="9" style="70" hidden="1"/>
    <col min="10767" max="10767" width="6.453125" style="70" hidden="1"/>
    <col min="10768" max="10768" width="1.26953125" style="70" hidden="1"/>
    <col min="10769" max="10770" width="9.81640625" style="70" hidden="1"/>
    <col min="10771" max="10771" width="1.7265625" style="70" hidden="1"/>
    <col min="10772" max="11008" width="11.453125" style="70" hidden="1"/>
    <col min="11009" max="11009" width="11.81640625" style="70" hidden="1"/>
    <col min="11010" max="11010" width="7" style="70" hidden="1"/>
    <col min="11011" max="11011" width="7.1796875" style="70" hidden="1"/>
    <col min="11012" max="11012" width="7.7265625" style="70" hidden="1"/>
    <col min="11013" max="11013" width="2.26953125" style="70" hidden="1"/>
    <col min="11014" max="11014" width="5.7265625" style="70" hidden="1"/>
    <col min="11015" max="11015" width="7" style="70" hidden="1"/>
    <col min="11016" max="11016" width="5.7265625" style="70" hidden="1"/>
    <col min="11017" max="11017" width="7.453125" style="70" hidden="1"/>
    <col min="11018" max="11018" width="7.7265625" style="70" hidden="1"/>
    <col min="11019" max="11019" width="6.81640625" style="70" hidden="1"/>
    <col min="11020" max="11020" width="6.26953125" style="70" hidden="1"/>
    <col min="11021" max="11021" width="7" style="70" hidden="1"/>
    <col min="11022" max="11022" width="9" style="70" hidden="1"/>
    <col min="11023" max="11023" width="6.453125" style="70" hidden="1"/>
    <col min="11024" max="11024" width="1.26953125" style="70" hidden="1"/>
    <col min="11025" max="11026" width="9.81640625" style="70" hidden="1"/>
    <col min="11027" max="11027" width="1.7265625" style="70" hidden="1"/>
    <col min="11028" max="11264" width="11.453125" style="70" hidden="1"/>
    <col min="11265" max="11265" width="11.81640625" style="70" hidden="1"/>
    <col min="11266" max="11266" width="7" style="70" hidden="1"/>
    <col min="11267" max="11267" width="7.1796875" style="70" hidden="1"/>
    <col min="11268" max="11268" width="7.7265625" style="70" hidden="1"/>
    <col min="11269" max="11269" width="2.26953125" style="70" hidden="1"/>
    <col min="11270" max="11270" width="5.7265625" style="70" hidden="1"/>
    <col min="11271" max="11271" width="7" style="70" hidden="1"/>
    <col min="11272" max="11272" width="5.7265625" style="70" hidden="1"/>
    <col min="11273" max="11273" width="7.453125" style="70" hidden="1"/>
    <col min="11274" max="11274" width="7.7265625" style="70" hidden="1"/>
    <col min="11275" max="11275" width="6.81640625" style="70" hidden="1"/>
    <col min="11276" max="11276" width="6.26953125" style="70" hidden="1"/>
    <col min="11277" max="11277" width="7" style="70" hidden="1"/>
    <col min="11278" max="11278" width="9" style="70" hidden="1"/>
    <col min="11279" max="11279" width="6.453125" style="70" hidden="1"/>
    <col min="11280" max="11280" width="1.26953125" style="70" hidden="1"/>
    <col min="11281" max="11282" width="9.81640625" style="70" hidden="1"/>
    <col min="11283" max="11283" width="1.7265625" style="70" hidden="1"/>
    <col min="11284" max="11520" width="11.453125" style="70" hidden="1"/>
    <col min="11521" max="11521" width="11.81640625" style="70" hidden="1"/>
    <col min="11522" max="11522" width="7" style="70" hidden="1"/>
    <col min="11523" max="11523" width="7.1796875" style="70" hidden="1"/>
    <col min="11524" max="11524" width="7.7265625" style="70" hidden="1"/>
    <col min="11525" max="11525" width="2.26953125" style="70" hidden="1"/>
    <col min="11526" max="11526" width="5.7265625" style="70" hidden="1"/>
    <col min="11527" max="11527" width="7" style="70" hidden="1"/>
    <col min="11528" max="11528" width="5.7265625" style="70" hidden="1"/>
    <col min="11529" max="11529" width="7.453125" style="70" hidden="1"/>
    <col min="11530" max="11530" width="7.7265625" style="70" hidden="1"/>
    <col min="11531" max="11531" width="6.81640625" style="70" hidden="1"/>
    <col min="11532" max="11532" width="6.26953125" style="70" hidden="1"/>
    <col min="11533" max="11533" width="7" style="70" hidden="1"/>
    <col min="11534" max="11534" width="9" style="70" hidden="1"/>
    <col min="11535" max="11535" width="6.453125" style="70" hidden="1"/>
    <col min="11536" max="11536" width="1.26953125" style="70" hidden="1"/>
    <col min="11537" max="11538" width="9.81640625" style="70" hidden="1"/>
    <col min="11539" max="11539" width="1.7265625" style="70" hidden="1"/>
    <col min="11540" max="11776" width="11.453125" style="70" hidden="1"/>
    <col min="11777" max="11777" width="11.81640625" style="70" hidden="1"/>
    <col min="11778" max="11778" width="7" style="70" hidden="1"/>
    <col min="11779" max="11779" width="7.1796875" style="70" hidden="1"/>
    <col min="11780" max="11780" width="7.7265625" style="70" hidden="1"/>
    <col min="11781" max="11781" width="2.26953125" style="70" hidden="1"/>
    <col min="11782" max="11782" width="5.7265625" style="70" hidden="1"/>
    <col min="11783" max="11783" width="7" style="70" hidden="1"/>
    <col min="11784" max="11784" width="5.7265625" style="70" hidden="1"/>
    <col min="11785" max="11785" width="7.453125" style="70" hidden="1"/>
    <col min="11786" max="11786" width="7.7265625" style="70" hidden="1"/>
    <col min="11787" max="11787" width="6.81640625" style="70" hidden="1"/>
    <col min="11788" max="11788" width="6.26953125" style="70" hidden="1"/>
    <col min="11789" max="11789" width="7" style="70" hidden="1"/>
    <col min="11790" max="11790" width="9" style="70" hidden="1"/>
    <col min="11791" max="11791" width="6.453125" style="70" hidden="1"/>
    <col min="11792" max="11792" width="1.26953125" style="70" hidden="1"/>
    <col min="11793" max="11794" width="9.81640625" style="70" hidden="1"/>
    <col min="11795" max="11795" width="1.7265625" style="70" hidden="1"/>
    <col min="11796" max="12032" width="11.453125" style="70" hidden="1"/>
    <col min="12033" max="12033" width="11.81640625" style="70" hidden="1"/>
    <col min="12034" max="12034" width="7" style="70" hidden="1"/>
    <col min="12035" max="12035" width="7.1796875" style="70" hidden="1"/>
    <col min="12036" max="12036" width="7.7265625" style="70" hidden="1"/>
    <col min="12037" max="12037" width="2.26953125" style="70" hidden="1"/>
    <col min="12038" max="12038" width="5.7265625" style="70" hidden="1"/>
    <col min="12039" max="12039" width="7" style="70" hidden="1"/>
    <col min="12040" max="12040" width="5.7265625" style="70" hidden="1"/>
    <col min="12041" max="12041" width="7.453125" style="70" hidden="1"/>
    <col min="12042" max="12042" width="7.7265625" style="70" hidden="1"/>
    <col min="12043" max="12043" width="6.81640625" style="70" hidden="1"/>
    <col min="12044" max="12044" width="6.26953125" style="70" hidden="1"/>
    <col min="12045" max="12045" width="7" style="70" hidden="1"/>
    <col min="12046" max="12046" width="9" style="70" hidden="1"/>
    <col min="12047" max="12047" width="6.453125" style="70" hidden="1"/>
    <col min="12048" max="12048" width="1.26953125" style="70" hidden="1"/>
    <col min="12049" max="12050" width="9.81640625" style="70" hidden="1"/>
    <col min="12051" max="12051" width="1.7265625" style="70" hidden="1"/>
    <col min="12052" max="12288" width="11.453125" style="70" hidden="1"/>
    <col min="12289" max="12289" width="11.81640625" style="70" hidden="1"/>
    <col min="12290" max="12290" width="7" style="70" hidden="1"/>
    <col min="12291" max="12291" width="7.1796875" style="70" hidden="1"/>
    <col min="12292" max="12292" width="7.7265625" style="70" hidden="1"/>
    <col min="12293" max="12293" width="2.26953125" style="70" hidden="1"/>
    <col min="12294" max="12294" width="5.7265625" style="70" hidden="1"/>
    <col min="12295" max="12295" width="7" style="70" hidden="1"/>
    <col min="12296" max="12296" width="5.7265625" style="70" hidden="1"/>
    <col min="12297" max="12297" width="7.453125" style="70" hidden="1"/>
    <col min="12298" max="12298" width="7.7265625" style="70" hidden="1"/>
    <col min="12299" max="12299" width="6.81640625" style="70" hidden="1"/>
    <col min="12300" max="12300" width="6.26953125" style="70" hidden="1"/>
    <col min="12301" max="12301" width="7" style="70" hidden="1"/>
    <col min="12302" max="12302" width="9" style="70" hidden="1"/>
    <col min="12303" max="12303" width="6.453125" style="70" hidden="1"/>
    <col min="12304" max="12304" width="1.26953125" style="70" hidden="1"/>
    <col min="12305" max="12306" width="9.81640625" style="70" hidden="1"/>
    <col min="12307" max="12307" width="1.7265625" style="70" hidden="1"/>
    <col min="12308" max="12544" width="11.453125" style="70" hidden="1"/>
    <col min="12545" max="12545" width="11.81640625" style="70" hidden="1"/>
    <col min="12546" max="12546" width="7" style="70" hidden="1"/>
    <col min="12547" max="12547" width="7.1796875" style="70" hidden="1"/>
    <col min="12548" max="12548" width="7.7265625" style="70" hidden="1"/>
    <col min="12549" max="12549" width="2.26953125" style="70" hidden="1"/>
    <col min="12550" max="12550" width="5.7265625" style="70" hidden="1"/>
    <col min="12551" max="12551" width="7" style="70" hidden="1"/>
    <col min="12552" max="12552" width="5.7265625" style="70" hidden="1"/>
    <col min="12553" max="12553" width="7.453125" style="70" hidden="1"/>
    <col min="12554" max="12554" width="7.7265625" style="70" hidden="1"/>
    <col min="12555" max="12555" width="6.81640625" style="70" hidden="1"/>
    <col min="12556" max="12556" width="6.26953125" style="70" hidden="1"/>
    <col min="12557" max="12557" width="7" style="70" hidden="1"/>
    <col min="12558" max="12558" width="9" style="70" hidden="1"/>
    <col min="12559" max="12559" width="6.453125" style="70" hidden="1"/>
    <col min="12560" max="12560" width="1.26953125" style="70" hidden="1"/>
    <col min="12561" max="12562" width="9.81640625" style="70" hidden="1"/>
    <col min="12563" max="12563" width="1.7265625" style="70" hidden="1"/>
    <col min="12564" max="12800" width="11.453125" style="70" hidden="1"/>
    <col min="12801" max="12801" width="11.81640625" style="70" hidden="1"/>
    <col min="12802" max="12802" width="7" style="70" hidden="1"/>
    <col min="12803" max="12803" width="7.1796875" style="70" hidden="1"/>
    <col min="12804" max="12804" width="7.7265625" style="70" hidden="1"/>
    <col min="12805" max="12805" width="2.26953125" style="70" hidden="1"/>
    <col min="12806" max="12806" width="5.7265625" style="70" hidden="1"/>
    <col min="12807" max="12807" width="7" style="70" hidden="1"/>
    <col min="12808" max="12808" width="5.7265625" style="70" hidden="1"/>
    <col min="12809" max="12809" width="7.453125" style="70" hidden="1"/>
    <col min="12810" max="12810" width="7.7265625" style="70" hidden="1"/>
    <col min="12811" max="12811" width="6.81640625" style="70" hidden="1"/>
    <col min="12812" max="12812" width="6.26953125" style="70" hidden="1"/>
    <col min="12813" max="12813" width="7" style="70" hidden="1"/>
    <col min="12814" max="12814" width="9" style="70" hidden="1"/>
    <col min="12815" max="12815" width="6.453125" style="70" hidden="1"/>
    <col min="12816" max="12816" width="1.26953125" style="70" hidden="1"/>
    <col min="12817" max="12818" width="9.81640625" style="70" hidden="1"/>
    <col min="12819" max="12819" width="1.7265625" style="70" hidden="1"/>
    <col min="12820" max="13056" width="11.453125" style="70" hidden="1"/>
    <col min="13057" max="13057" width="11.81640625" style="70" hidden="1"/>
    <col min="13058" max="13058" width="7" style="70" hidden="1"/>
    <col min="13059" max="13059" width="7.1796875" style="70" hidden="1"/>
    <col min="13060" max="13060" width="7.7265625" style="70" hidden="1"/>
    <col min="13061" max="13061" width="2.26953125" style="70" hidden="1"/>
    <col min="13062" max="13062" width="5.7265625" style="70" hidden="1"/>
    <col min="13063" max="13063" width="7" style="70" hidden="1"/>
    <col min="13064" max="13064" width="5.7265625" style="70" hidden="1"/>
    <col min="13065" max="13065" width="7.453125" style="70" hidden="1"/>
    <col min="13066" max="13066" width="7.7265625" style="70" hidden="1"/>
    <col min="13067" max="13067" width="6.81640625" style="70" hidden="1"/>
    <col min="13068" max="13068" width="6.26953125" style="70" hidden="1"/>
    <col min="13069" max="13069" width="7" style="70" hidden="1"/>
    <col min="13070" max="13070" width="9" style="70" hidden="1"/>
    <col min="13071" max="13071" width="6.453125" style="70" hidden="1"/>
    <col min="13072" max="13072" width="1.26953125" style="70" hidden="1"/>
    <col min="13073" max="13074" width="9.81640625" style="70" hidden="1"/>
    <col min="13075" max="13075" width="1.7265625" style="70" hidden="1"/>
    <col min="13076" max="13312" width="11.453125" style="70" hidden="1"/>
    <col min="13313" max="13313" width="11.81640625" style="70" hidden="1"/>
    <col min="13314" max="13314" width="7" style="70" hidden="1"/>
    <col min="13315" max="13315" width="7.1796875" style="70" hidden="1"/>
    <col min="13316" max="13316" width="7.7265625" style="70" hidden="1"/>
    <col min="13317" max="13317" width="2.26953125" style="70" hidden="1"/>
    <col min="13318" max="13318" width="5.7265625" style="70" hidden="1"/>
    <col min="13319" max="13319" width="7" style="70" hidden="1"/>
    <col min="13320" max="13320" width="5.7265625" style="70" hidden="1"/>
    <col min="13321" max="13321" width="7.453125" style="70" hidden="1"/>
    <col min="13322" max="13322" width="7.7265625" style="70" hidden="1"/>
    <col min="13323" max="13323" width="6.81640625" style="70" hidden="1"/>
    <col min="13324" max="13324" width="6.26953125" style="70" hidden="1"/>
    <col min="13325" max="13325" width="7" style="70" hidden="1"/>
    <col min="13326" max="13326" width="9" style="70" hidden="1"/>
    <col min="13327" max="13327" width="6.453125" style="70" hidden="1"/>
    <col min="13328" max="13328" width="1.26953125" style="70" hidden="1"/>
    <col min="13329" max="13330" width="9.81640625" style="70" hidden="1"/>
    <col min="13331" max="13331" width="1.7265625" style="70" hidden="1"/>
    <col min="13332" max="13568" width="11.453125" style="70" hidden="1"/>
    <col min="13569" max="13569" width="11.81640625" style="70" hidden="1"/>
    <col min="13570" max="13570" width="7" style="70" hidden="1"/>
    <col min="13571" max="13571" width="7.1796875" style="70" hidden="1"/>
    <col min="13572" max="13572" width="7.7265625" style="70" hidden="1"/>
    <col min="13573" max="13573" width="2.26953125" style="70" hidden="1"/>
    <col min="13574" max="13574" width="5.7265625" style="70" hidden="1"/>
    <col min="13575" max="13575" width="7" style="70" hidden="1"/>
    <col min="13576" max="13576" width="5.7265625" style="70" hidden="1"/>
    <col min="13577" max="13577" width="7.453125" style="70" hidden="1"/>
    <col min="13578" max="13578" width="7.7265625" style="70" hidden="1"/>
    <col min="13579" max="13579" width="6.81640625" style="70" hidden="1"/>
    <col min="13580" max="13580" width="6.26953125" style="70" hidden="1"/>
    <col min="13581" max="13581" width="7" style="70" hidden="1"/>
    <col min="13582" max="13582" width="9" style="70" hidden="1"/>
    <col min="13583" max="13583" width="6.453125" style="70" hidden="1"/>
    <col min="13584" max="13584" width="1.26953125" style="70" hidden="1"/>
    <col min="13585" max="13586" width="9.81640625" style="70" hidden="1"/>
    <col min="13587" max="13587" width="1.7265625" style="70" hidden="1"/>
    <col min="13588" max="13824" width="11.453125" style="70" hidden="1"/>
    <col min="13825" max="13825" width="11.81640625" style="70" hidden="1"/>
    <col min="13826" max="13826" width="7" style="70" hidden="1"/>
    <col min="13827" max="13827" width="7.1796875" style="70" hidden="1"/>
    <col min="13828" max="13828" width="7.7265625" style="70" hidden="1"/>
    <col min="13829" max="13829" width="2.26953125" style="70" hidden="1"/>
    <col min="13830" max="13830" width="5.7265625" style="70" hidden="1"/>
    <col min="13831" max="13831" width="7" style="70" hidden="1"/>
    <col min="13832" max="13832" width="5.7265625" style="70" hidden="1"/>
    <col min="13833" max="13833" width="7.453125" style="70" hidden="1"/>
    <col min="13834" max="13834" width="7.7265625" style="70" hidden="1"/>
    <col min="13835" max="13835" width="6.81640625" style="70" hidden="1"/>
    <col min="13836" max="13836" width="6.26953125" style="70" hidden="1"/>
    <col min="13837" max="13837" width="7" style="70" hidden="1"/>
    <col min="13838" max="13838" width="9" style="70" hidden="1"/>
    <col min="13839" max="13839" width="6.453125" style="70" hidden="1"/>
    <col min="13840" max="13840" width="1.26953125" style="70" hidden="1"/>
    <col min="13841" max="13842" width="9.81640625" style="70" hidden="1"/>
    <col min="13843" max="13843" width="1.7265625" style="70" hidden="1"/>
    <col min="13844" max="14080" width="11.453125" style="70" hidden="1"/>
    <col min="14081" max="14081" width="11.81640625" style="70" hidden="1"/>
    <col min="14082" max="14082" width="7" style="70" hidden="1"/>
    <col min="14083" max="14083" width="7.1796875" style="70" hidden="1"/>
    <col min="14084" max="14084" width="7.7265625" style="70" hidden="1"/>
    <col min="14085" max="14085" width="2.26953125" style="70" hidden="1"/>
    <col min="14086" max="14086" width="5.7265625" style="70" hidden="1"/>
    <col min="14087" max="14087" width="7" style="70" hidden="1"/>
    <col min="14088" max="14088" width="5.7265625" style="70" hidden="1"/>
    <col min="14089" max="14089" width="7.453125" style="70" hidden="1"/>
    <col min="14090" max="14090" width="7.7265625" style="70" hidden="1"/>
    <col min="14091" max="14091" width="6.81640625" style="70" hidden="1"/>
    <col min="14092" max="14092" width="6.26953125" style="70" hidden="1"/>
    <col min="14093" max="14093" width="7" style="70" hidden="1"/>
    <col min="14094" max="14094" width="9" style="70" hidden="1"/>
    <col min="14095" max="14095" width="6.453125" style="70" hidden="1"/>
    <col min="14096" max="14096" width="1.26953125" style="70" hidden="1"/>
    <col min="14097" max="14098" width="9.81640625" style="70" hidden="1"/>
    <col min="14099" max="14099" width="1.7265625" style="70" hidden="1"/>
    <col min="14100" max="14336" width="11.453125" style="70" hidden="1"/>
    <col min="14337" max="14337" width="11.81640625" style="70" hidden="1"/>
    <col min="14338" max="14338" width="7" style="70" hidden="1"/>
    <col min="14339" max="14339" width="7.1796875" style="70" hidden="1"/>
    <col min="14340" max="14340" width="7.7265625" style="70" hidden="1"/>
    <col min="14341" max="14341" width="2.26953125" style="70" hidden="1"/>
    <col min="14342" max="14342" width="5.7265625" style="70" hidden="1"/>
    <col min="14343" max="14343" width="7" style="70" hidden="1"/>
    <col min="14344" max="14344" width="5.7265625" style="70" hidden="1"/>
    <col min="14345" max="14345" width="7.453125" style="70" hidden="1"/>
    <col min="14346" max="14346" width="7.7265625" style="70" hidden="1"/>
    <col min="14347" max="14347" width="6.81640625" style="70" hidden="1"/>
    <col min="14348" max="14348" width="6.26953125" style="70" hidden="1"/>
    <col min="14349" max="14349" width="7" style="70" hidden="1"/>
    <col min="14350" max="14350" width="9" style="70" hidden="1"/>
    <col min="14351" max="14351" width="6.453125" style="70" hidden="1"/>
    <col min="14352" max="14352" width="1.26953125" style="70" hidden="1"/>
    <col min="14353" max="14354" width="9.81640625" style="70" hidden="1"/>
    <col min="14355" max="14355" width="1.7265625" style="70" hidden="1"/>
    <col min="14356" max="14592" width="11.453125" style="70" hidden="1"/>
    <col min="14593" max="14593" width="11.81640625" style="70" hidden="1"/>
    <col min="14594" max="14594" width="7" style="70" hidden="1"/>
    <col min="14595" max="14595" width="7.1796875" style="70" hidden="1"/>
    <col min="14596" max="14596" width="7.7265625" style="70" hidden="1"/>
    <col min="14597" max="14597" width="2.26953125" style="70" hidden="1"/>
    <col min="14598" max="14598" width="5.7265625" style="70" hidden="1"/>
    <col min="14599" max="14599" width="7" style="70" hidden="1"/>
    <col min="14600" max="14600" width="5.7265625" style="70" hidden="1"/>
    <col min="14601" max="14601" width="7.453125" style="70" hidden="1"/>
    <col min="14602" max="14602" width="7.7265625" style="70" hidden="1"/>
    <col min="14603" max="14603" width="6.81640625" style="70" hidden="1"/>
    <col min="14604" max="14604" width="6.26953125" style="70" hidden="1"/>
    <col min="14605" max="14605" width="7" style="70" hidden="1"/>
    <col min="14606" max="14606" width="9" style="70" hidden="1"/>
    <col min="14607" max="14607" width="6.453125" style="70" hidden="1"/>
    <col min="14608" max="14608" width="1.26953125" style="70" hidden="1"/>
    <col min="14609" max="14610" width="9.81640625" style="70" hidden="1"/>
    <col min="14611" max="14611" width="1.7265625" style="70" hidden="1"/>
    <col min="14612" max="14848" width="11.453125" style="70" hidden="1"/>
    <col min="14849" max="14849" width="11.81640625" style="70" hidden="1"/>
    <col min="14850" max="14850" width="7" style="70" hidden="1"/>
    <col min="14851" max="14851" width="7.1796875" style="70" hidden="1"/>
    <col min="14852" max="14852" width="7.7265625" style="70" hidden="1"/>
    <col min="14853" max="14853" width="2.26953125" style="70" hidden="1"/>
    <col min="14854" max="14854" width="5.7265625" style="70" hidden="1"/>
    <col min="14855" max="14855" width="7" style="70" hidden="1"/>
    <col min="14856" max="14856" width="5.7265625" style="70" hidden="1"/>
    <col min="14857" max="14857" width="7.453125" style="70" hidden="1"/>
    <col min="14858" max="14858" width="7.7265625" style="70" hidden="1"/>
    <col min="14859" max="14859" width="6.81640625" style="70" hidden="1"/>
    <col min="14860" max="14860" width="6.26953125" style="70" hidden="1"/>
    <col min="14861" max="14861" width="7" style="70" hidden="1"/>
    <col min="14862" max="14862" width="9" style="70" hidden="1"/>
    <col min="14863" max="14863" width="6.453125" style="70" hidden="1"/>
    <col min="14864" max="14864" width="1.26953125" style="70" hidden="1"/>
    <col min="14865" max="14866" width="9.81640625" style="70" hidden="1"/>
    <col min="14867" max="14867" width="1.7265625" style="70" hidden="1"/>
    <col min="14868" max="15104" width="11.453125" style="70" hidden="1"/>
    <col min="15105" max="15105" width="11.81640625" style="70" hidden="1"/>
    <col min="15106" max="15106" width="7" style="70" hidden="1"/>
    <col min="15107" max="15107" width="7.1796875" style="70" hidden="1"/>
    <col min="15108" max="15108" width="7.7265625" style="70" hidden="1"/>
    <col min="15109" max="15109" width="2.26953125" style="70" hidden="1"/>
    <col min="15110" max="15110" width="5.7265625" style="70" hidden="1"/>
    <col min="15111" max="15111" width="7" style="70" hidden="1"/>
    <col min="15112" max="15112" width="5.7265625" style="70" hidden="1"/>
    <col min="15113" max="15113" width="7.453125" style="70" hidden="1"/>
    <col min="15114" max="15114" width="7.7265625" style="70" hidden="1"/>
    <col min="15115" max="15115" width="6.81640625" style="70" hidden="1"/>
    <col min="15116" max="15116" width="6.26953125" style="70" hidden="1"/>
    <col min="15117" max="15117" width="7" style="70" hidden="1"/>
    <col min="15118" max="15118" width="9" style="70" hidden="1"/>
    <col min="15119" max="15119" width="6.453125" style="70" hidden="1"/>
    <col min="15120" max="15120" width="1.26953125" style="70" hidden="1"/>
    <col min="15121" max="15122" width="9.81640625" style="70" hidden="1"/>
    <col min="15123" max="15123" width="1.7265625" style="70" hidden="1"/>
    <col min="15124" max="15360" width="11.453125" style="70" hidden="1"/>
    <col min="15361" max="15361" width="11.81640625" style="70" hidden="1"/>
    <col min="15362" max="15362" width="7" style="70" hidden="1"/>
    <col min="15363" max="15363" width="7.1796875" style="70" hidden="1"/>
    <col min="15364" max="15364" width="7.7265625" style="70" hidden="1"/>
    <col min="15365" max="15365" width="2.26953125" style="70" hidden="1"/>
    <col min="15366" max="15366" width="5.7265625" style="70" hidden="1"/>
    <col min="15367" max="15367" width="7" style="70" hidden="1"/>
    <col min="15368" max="15368" width="5.7265625" style="70" hidden="1"/>
    <col min="15369" max="15369" width="7.453125" style="70" hidden="1"/>
    <col min="15370" max="15370" width="7.7265625" style="70" hidden="1"/>
    <col min="15371" max="15371" width="6.81640625" style="70" hidden="1"/>
    <col min="15372" max="15372" width="6.26953125" style="70" hidden="1"/>
    <col min="15373" max="15373" width="7" style="70" hidden="1"/>
    <col min="15374" max="15374" width="9" style="70" hidden="1"/>
    <col min="15375" max="15375" width="6.453125" style="70" hidden="1"/>
    <col min="15376" max="15376" width="1.26953125" style="70" hidden="1"/>
    <col min="15377" max="15378" width="9.81640625" style="70" hidden="1"/>
    <col min="15379" max="15379" width="1.7265625" style="70" hidden="1"/>
    <col min="15380" max="15616" width="11.453125" style="70" hidden="1"/>
    <col min="15617" max="15617" width="11.81640625" style="70" hidden="1"/>
    <col min="15618" max="15618" width="7" style="70" hidden="1"/>
    <col min="15619" max="15619" width="7.1796875" style="70" hidden="1"/>
    <col min="15620" max="15620" width="7.7265625" style="70" hidden="1"/>
    <col min="15621" max="15621" width="2.26953125" style="70" hidden="1"/>
    <col min="15622" max="15622" width="5.7265625" style="70" hidden="1"/>
    <col min="15623" max="15623" width="7" style="70" hidden="1"/>
    <col min="15624" max="15624" width="5.7265625" style="70" hidden="1"/>
    <col min="15625" max="15625" width="7.453125" style="70" hidden="1"/>
    <col min="15626" max="15626" width="7.7265625" style="70" hidden="1"/>
    <col min="15627" max="15627" width="6.81640625" style="70" hidden="1"/>
    <col min="15628" max="15628" width="6.26953125" style="70" hidden="1"/>
    <col min="15629" max="15629" width="7" style="70" hidden="1"/>
    <col min="15630" max="15630" width="9" style="70" hidden="1"/>
    <col min="15631" max="15631" width="6.453125" style="70" hidden="1"/>
    <col min="15632" max="15632" width="1.26953125" style="70" hidden="1"/>
    <col min="15633" max="15634" width="9.81640625" style="70" hidden="1"/>
    <col min="15635" max="15635" width="1.7265625" style="70" hidden="1"/>
    <col min="15636" max="15872" width="11.453125" style="70" hidden="1"/>
    <col min="15873" max="15873" width="11.81640625" style="70" hidden="1"/>
    <col min="15874" max="15874" width="7" style="70" hidden="1"/>
    <col min="15875" max="15875" width="7.1796875" style="70" hidden="1"/>
    <col min="15876" max="15876" width="7.7265625" style="70" hidden="1"/>
    <col min="15877" max="15877" width="2.26953125" style="70" hidden="1"/>
    <col min="15878" max="15878" width="5.7265625" style="70" hidden="1"/>
    <col min="15879" max="15879" width="7" style="70" hidden="1"/>
    <col min="15880" max="15880" width="5.7265625" style="70" hidden="1"/>
    <col min="15881" max="15881" width="7.453125" style="70" hidden="1"/>
    <col min="15882" max="15882" width="7.7265625" style="70" hidden="1"/>
    <col min="15883" max="15883" width="6.81640625" style="70" hidden="1"/>
    <col min="15884" max="15884" width="6.26953125" style="70" hidden="1"/>
    <col min="15885" max="15885" width="7" style="70" hidden="1"/>
    <col min="15886" max="15886" width="9" style="70" hidden="1"/>
    <col min="15887" max="15887" width="6.453125" style="70" hidden="1"/>
    <col min="15888" max="15888" width="1.26953125" style="70" hidden="1"/>
    <col min="15889" max="15890" width="9.81640625" style="70" hidden="1"/>
    <col min="15891" max="15891" width="1.7265625" style="70" hidden="1"/>
    <col min="15892" max="16128" width="11.453125" style="70" hidden="1"/>
    <col min="16129" max="16129" width="11.81640625" style="70" hidden="1"/>
    <col min="16130" max="16130" width="7" style="70" hidden="1"/>
    <col min="16131" max="16131" width="7.1796875" style="70" hidden="1"/>
    <col min="16132" max="16132" width="7.7265625" style="70" hidden="1"/>
    <col min="16133" max="16133" width="2.26953125" style="70" hidden="1"/>
    <col min="16134" max="16134" width="5.7265625" style="70" hidden="1"/>
    <col min="16135" max="16135" width="7" style="70" hidden="1"/>
    <col min="16136" max="16136" width="5.7265625" style="70" hidden="1"/>
    <col min="16137" max="16137" width="7.453125" style="70" hidden="1"/>
    <col min="16138" max="16138" width="7.7265625" style="70" hidden="1"/>
    <col min="16139" max="16139" width="6.81640625" style="70" hidden="1"/>
    <col min="16140" max="16140" width="6.26953125" style="70" hidden="1"/>
    <col min="16141" max="16141" width="7" style="70" hidden="1"/>
    <col min="16142" max="16142" width="9" style="70" hidden="1"/>
    <col min="16143" max="16143" width="6.453125" style="70" hidden="1"/>
    <col min="16144" max="16144" width="1.26953125" style="70" hidden="1"/>
    <col min="16145" max="16146" width="9.81640625" style="70" hidden="1"/>
    <col min="16147" max="16147" width="1.7265625" style="70" hidden="1"/>
    <col min="16148" max="16384" width="11.453125" style="70" hidden="1"/>
  </cols>
  <sheetData>
    <row r="1" spans="1:22" ht="14.25" customHeight="1" x14ac:dyDescent="0.25">
      <c r="A1" s="560" t="s">
        <v>147</v>
      </c>
      <c r="B1" s="560"/>
      <c r="C1" s="560"/>
      <c r="D1" s="560"/>
      <c r="E1" s="560"/>
      <c r="F1" s="560"/>
      <c r="G1" s="560"/>
      <c r="H1" s="560"/>
      <c r="I1" s="560"/>
      <c r="J1" s="560"/>
      <c r="K1" s="560"/>
      <c r="L1" s="560"/>
      <c r="M1" s="560"/>
      <c r="N1" s="560"/>
      <c r="O1" s="560"/>
      <c r="P1" s="560"/>
      <c r="Q1" s="560"/>
      <c r="R1" s="560"/>
      <c r="S1" s="560"/>
    </row>
    <row r="2" spans="1:22" ht="30" customHeight="1" x14ac:dyDescent="0.25">
      <c r="A2" s="560" t="s">
        <v>583</v>
      </c>
      <c r="B2" s="560"/>
      <c r="C2" s="560"/>
      <c r="D2" s="560"/>
      <c r="E2" s="560"/>
      <c r="F2" s="560"/>
      <c r="G2" s="560"/>
      <c r="H2" s="560"/>
      <c r="I2" s="560"/>
      <c r="J2" s="560"/>
      <c r="K2" s="560"/>
      <c r="L2" s="560"/>
      <c r="M2" s="560"/>
      <c r="N2" s="560"/>
      <c r="O2" s="560"/>
      <c r="P2" s="560"/>
      <c r="Q2" s="560"/>
      <c r="R2" s="560"/>
      <c r="S2" s="560"/>
    </row>
    <row r="3" spans="1:22" s="71" customFormat="1" ht="14.25" customHeight="1" x14ac:dyDescent="0.25">
      <c r="A3" s="585" t="s">
        <v>0</v>
      </c>
      <c r="B3" s="585"/>
      <c r="C3" s="585"/>
      <c r="D3" s="585"/>
      <c r="E3" s="585"/>
      <c r="F3" s="585"/>
      <c r="G3" s="585"/>
      <c r="H3" s="585"/>
      <c r="I3" s="585"/>
      <c r="J3" s="585"/>
      <c r="K3" s="585"/>
      <c r="L3" s="585"/>
      <c r="M3" s="585"/>
      <c r="N3" s="585"/>
      <c r="O3" s="585"/>
      <c r="P3" s="585"/>
      <c r="Q3" s="585"/>
      <c r="R3" s="585"/>
      <c r="S3" s="585"/>
    </row>
    <row r="4" spans="1:22" s="71" customFormat="1" ht="5.25" customHeight="1" x14ac:dyDescent="0.25">
      <c r="A4" s="100"/>
      <c r="B4" s="100"/>
      <c r="C4" s="100"/>
      <c r="D4" s="100"/>
      <c r="E4" s="100"/>
      <c r="F4" s="100"/>
      <c r="G4" s="100"/>
      <c r="H4" s="100"/>
      <c r="I4" s="100"/>
      <c r="J4" s="100"/>
      <c r="K4" s="100"/>
      <c r="L4" s="100"/>
      <c r="M4" s="100"/>
      <c r="N4" s="100"/>
      <c r="O4" s="100"/>
      <c r="P4" s="100"/>
      <c r="Q4" s="100"/>
      <c r="R4" s="115"/>
    </row>
    <row r="5" spans="1:22" ht="30" customHeight="1" x14ac:dyDescent="0.25">
      <c r="A5" s="562" t="s">
        <v>110</v>
      </c>
      <c r="B5" s="586" t="s">
        <v>148</v>
      </c>
      <c r="C5" s="541"/>
      <c r="D5" s="541"/>
      <c r="E5" s="9"/>
      <c r="F5" s="541" t="s">
        <v>155</v>
      </c>
      <c r="G5" s="541"/>
      <c r="H5" s="541"/>
      <c r="I5" s="541"/>
      <c r="J5" s="541"/>
      <c r="K5" s="541"/>
      <c r="L5" s="541"/>
      <c r="M5" s="587"/>
      <c r="N5" s="587"/>
      <c r="O5" s="587"/>
      <c r="P5" s="129"/>
      <c r="Q5" s="538" t="s">
        <v>332</v>
      </c>
      <c r="R5" s="538" t="s">
        <v>507</v>
      </c>
      <c r="S5" s="579"/>
    </row>
    <row r="6" spans="1:22" ht="78.75" customHeight="1" x14ac:dyDescent="0.25">
      <c r="A6" s="564"/>
      <c r="B6" s="130" t="s">
        <v>389</v>
      </c>
      <c r="C6" s="79" t="s">
        <v>390</v>
      </c>
      <c r="D6" s="79" t="s">
        <v>391</v>
      </c>
      <c r="E6" s="79"/>
      <c r="F6" s="79" t="s">
        <v>392</v>
      </c>
      <c r="G6" s="79" t="s">
        <v>393</v>
      </c>
      <c r="H6" s="79" t="s">
        <v>394</v>
      </c>
      <c r="I6" s="79" t="s">
        <v>395</v>
      </c>
      <c r="J6" s="79" t="s">
        <v>396</v>
      </c>
      <c r="K6" s="79" t="s">
        <v>397</v>
      </c>
      <c r="L6" s="79" t="s">
        <v>398</v>
      </c>
      <c r="M6" s="79" t="s">
        <v>399</v>
      </c>
      <c r="N6" s="79" t="s">
        <v>400</v>
      </c>
      <c r="O6" s="79" t="s">
        <v>401</v>
      </c>
      <c r="P6" s="79"/>
      <c r="Q6" s="539"/>
      <c r="R6" s="539"/>
      <c r="S6" s="580"/>
    </row>
    <row r="7" spans="1:22" s="118" customFormat="1" ht="18.75" customHeight="1" x14ac:dyDescent="0.35">
      <c r="A7" s="588" t="s">
        <v>149</v>
      </c>
      <c r="B7" s="588"/>
      <c r="C7" s="588"/>
      <c r="D7" s="588"/>
      <c r="E7" s="588"/>
      <c r="F7" s="588"/>
      <c r="G7" s="588"/>
      <c r="H7" s="588"/>
      <c r="I7" s="588"/>
      <c r="J7" s="588"/>
      <c r="K7" s="588"/>
      <c r="L7" s="588"/>
      <c r="M7" s="588"/>
      <c r="N7" s="588"/>
      <c r="O7" s="588"/>
      <c r="P7" s="588"/>
      <c r="Q7" s="588"/>
      <c r="R7" s="588"/>
      <c r="S7" s="588"/>
    </row>
    <row r="8" spans="1:22" s="71" customFormat="1" ht="7.5" customHeight="1" x14ac:dyDescent="0.25">
      <c r="A8" s="297"/>
      <c r="B8" s="132"/>
      <c r="C8" s="132"/>
      <c r="D8" s="132"/>
      <c r="E8" s="132"/>
      <c r="F8" s="132"/>
      <c r="G8" s="132"/>
      <c r="H8" s="132"/>
      <c r="I8" s="132"/>
      <c r="J8" s="132"/>
      <c r="K8" s="132"/>
      <c r="L8" s="132"/>
      <c r="M8" s="132"/>
      <c r="N8" s="132"/>
      <c r="O8" s="132"/>
      <c r="P8" s="132"/>
      <c r="Q8" s="108"/>
      <c r="R8" s="108"/>
      <c r="S8" s="133"/>
    </row>
    <row r="9" spans="1:22" s="71" customFormat="1" ht="16" customHeight="1" x14ac:dyDescent="0.25">
      <c r="A9" s="298" t="s">
        <v>146</v>
      </c>
      <c r="B9" s="449">
        <v>12.450777750651284</v>
      </c>
      <c r="C9" s="449">
        <v>23.039107748063056</v>
      </c>
      <c r="D9" s="449">
        <v>48.490860316738519</v>
      </c>
      <c r="E9" s="449"/>
      <c r="F9" s="449">
        <v>64.742428421870557</v>
      </c>
      <c r="G9" s="449">
        <v>67.222799609500555</v>
      </c>
      <c r="H9" s="449">
        <v>62.330485588135886</v>
      </c>
      <c r="I9" s="449">
        <v>61.443645470552624</v>
      </c>
      <c r="J9" s="449">
        <v>37.25939278222743</v>
      </c>
      <c r="K9" s="449">
        <v>77.257833387585734</v>
      </c>
      <c r="L9" s="449">
        <v>24.228377539654065</v>
      </c>
      <c r="M9" s="449">
        <v>82.064629811766906</v>
      </c>
      <c r="N9" s="449">
        <v>57.990273226352464</v>
      </c>
      <c r="O9" s="449">
        <v>11.488129456233169</v>
      </c>
      <c r="P9" s="449"/>
      <c r="Q9" s="307">
        <v>2622.5561450000146</v>
      </c>
      <c r="R9" s="307">
        <v>6843</v>
      </c>
      <c r="S9" s="133"/>
    </row>
    <row r="10" spans="1:22" s="71" customFormat="1" ht="7.5" customHeight="1" x14ac:dyDescent="0.25">
      <c r="A10" s="131"/>
      <c r="B10" s="450"/>
      <c r="C10" s="450"/>
      <c r="D10" s="450"/>
      <c r="E10" s="450"/>
      <c r="F10" s="450"/>
      <c r="G10" s="450"/>
      <c r="H10" s="450"/>
      <c r="I10" s="450"/>
      <c r="J10" s="450"/>
      <c r="K10" s="450"/>
      <c r="L10" s="450"/>
      <c r="M10" s="450"/>
      <c r="N10" s="450"/>
      <c r="O10" s="450"/>
      <c r="P10" s="450"/>
      <c r="Q10" s="451"/>
      <c r="R10" s="451"/>
      <c r="S10" s="133"/>
    </row>
    <row r="11" spans="1:22" ht="16" customHeight="1" x14ac:dyDescent="0.25">
      <c r="A11" s="82" t="s">
        <v>116</v>
      </c>
      <c r="B11" s="393"/>
      <c r="C11" s="393"/>
      <c r="D11" s="393"/>
      <c r="E11" s="393"/>
      <c r="F11" s="393"/>
      <c r="G11" s="393"/>
      <c r="H11" s="393"/>
      <c r="I11" s="393"/>
      <c r="J11" s="393"/>
      <c r="K11" s="393"/>
      <c r="L11" s="393"/>
      <c r="M11" s="393"/>
      <c r="N11" s="393"/>
      <c r="O11" s="393"/>
      <c r="P11" s="393"/>
      <c r="Q11" s="441"/>
      <c r="R11" s="441"/>
      <c r="S11" s="120"/>
      <c r="T11" s="71"/>
      <c r="U11" s="71"/>
      <c r="V11" s="71"/>
    </row>
    <row r="12" spans="1:22" ht="13.5" customHeight="1" x14ac:dyDescent="0.25">
      <c r="A12" s="87" t="s">
        <v>117</v>
      </c>
      <c r="B12" s="393">
        <v>16.777061158909699</v>
      </c>
      <c r="C12" s="393">
        <v>4.5803560767876581</v>
      </c>
      <c r="D12" s="393">
        <v>7.2419816087468711E-2</v>
      </c>
      <c r="E12" s="393"/>
      <c r="F12" s="393">
        <v>0</v>
      </c>
      <c r="G12" s="393">
        <v>0</v>
      </c>
      <c r="H12" s="393">
        <v>0</v>
      </c>
      <c r="I12" s="393">
        <v>0</v>
      </c>
      <c r="J12" s="393">
        <v>0</v>
      </c>
      <c r="K12" s="393">
        <v>0</v>
      </c>
      <c r="L12" s="393">
        <v>0</v>
      </c>
      <c r="M12" s="393">
        <v>0</v>
      </c>
      <c r="N12" s="393">
        <v>0</v>
      </c>
      <c r="O12" s="393">
        <v>0</v>
      </c>
      <c r="P12" s="393"/>
      <c r="Q12" s="441">
        <v>86.800827999999925</v>
      </c>
      <c r="R12" s="441">
        <v>231</v>
      </c>
      <c r="S12" s="120"/>
      <c r="T12" s="71"/>
      <c r="U12" s="71"/>
      <c r="V12" s="71"/>
    </row>
    <row r="13" spans="1:22" ht="13.5" customHeight="1" x14ac:dyDescent="0.25">
      <c r="A13" s="87" t="s">
        <v>25</v>
      </c>
      <c r="B13" s="393">
        <v>21.384064916416921</v>
      </c>
      <c r="C13" s="393">
        <v>4.0303991965284363</v>
      </c>
      <c r="D13" s="393">
        <v>0.52511279272032862</v>
      </c>
      <c r="E13" s="393"/>
      <c r="F13" s="393">
        <v>0</v>
      </c>
      <c r="G13" s="393">
        <v>0.22270778394839291</v>
      </c>
      <c r="H13" s="393">
        <v>0.22435032669741575</v>
      </c>
      <c r="I13" s="393">
        <v>0</v>
      </c>
      <c r="J13" s="393">
        <v>0</v>
      </c>
      <c r="K13" s="393">
        <v>0</v>
      </c>
      <c r="L13" s="393">
        <v>0</v>
      </c>
      <c r="M13" s="393">
        <v>0.44705811064580869</v>
      </c>
      <c r="N13" s="393">
        <v>0</v>
      </c>
      <c r="O13" s="393">
        <v>0</v>
      </c>
      <c r="P13" s="393"/>
      <c r="Q13" s="441">
        <v>163.70959000000005</v>
      </c>
      <c r="R13" s="441">
        <v>453</v>
      </c>
      <c r="S13" s="120"/>
      <c r="T13" s="71"/>
      <c r="U13" s="71"/>
      <c r="V13" s="71"/>
    </row>
    <row r="14" spans="1:22" ht="13.5" customHeight="1" x14ac:dyDescent="0.25">
      <c r="A14" s="87" t="s">
        <v>26</v>
      </c>
      <c r="B14" s="393">
        <v>13.907730144975877</v>
      </c>
      <c r="C14" s="393">
        <v>4.611618088081137</v>
      </c>
      <c r="D14" s="393">
        <v>4.0518890566087666</v>
      </c>
      <c r="E14" s="393"/>
      <c r="F14" s="393">
        <v>3.2058803694480393</v>
      </c>
      <c r="G14" s="393">
        <v>5.3118049924038599</v>
      </c>
      <c r="H14" s="393">
        <v>6.2406080423238963</v>
      </c>
      <c r="I14" s="393">
        <v>4.5426624948720695</v>
      </c>
      <c r="J14" s="393">
        <v>1.3158211819273118</v>
      </c>
      <c r="K14" s="393">
        <v>5.3228083510290336</v>
      </c>
      <c r="L14" s="393">
        <v>0.99293216991397248</v>
      </c>
      <c r="M14" s="393">
        <v>11.256343572652675</v>
      </c>
      <c r="N14" s="393">
        <v>2.2763875635348465</v>
      </c>
      <c r="O14" s="393">
        <v>0</v>
      </c>
      <c r="P14" s="393"/>
      <c r="Q14" s="441">
        <v>219.93284800000015</v>
      </c>
      <c r="R14" s="441">
        <v>578</v>
      </c>
      <c r="S14" s="120"/>
      <c r="T14" s="71"/>
      <c r="U14" s="71"/>
      <c r="V14" s="71"/>
    </row>
    <row r="15" spans="1:22" ht="13.5" customHeight="1" x14ac:dyDescent="0.25">
      <c r="A15" s="87" t="s">
        <v>118</v>
      </c>
      <c r="B15" s="393">
        <v>16.217448589689699</v>
      </c>
      <c r="C15" s="393">
        <v>11.689691680811375</v>
      </c>
      <c r="D15" s="393">
        <v>42.905170163015001</v>
      </c>
      <c r="E15" s="393"/>
      <c r="F15" s="393">
        <v>49.017069350032436</v>
      </c>
      <c r="G15" s="393">
        <v>76.024206584957383</v>
      </c>
      <c r="H15" s="393">
        <v>65.748823176731435</v>
      </c>
      <c r="I15" s="393">
        <v>64.439062084024116</v>
      </c>
      <c r="J15" s="393">
        <v>27.825500883482057</v>
      </c>
      <c r="K15" s="393">
        <v>82.378602712839395</v>
      </c>
      <c r="L15" s="393">
        <v>8.6004854157028205</v>
      </c>
      <c r="M15" s="393">
        <v>93.719288722521227</v>
      </c>
      <c r="N15" s="393">
        <v>44.710753981681172</v>
      </c>
      <c r="O15" s="393">
        <v>2.4399635305216942</v>
      </c>
      <c r="P15" s="393"/>
      <c r="Q15" s="441">
        <v>364.6095480000003</v>
      </c>
      <c r="R15" s="279">
        <v>929</v>
      </c>
      <c r="S15" s="120"/>
      <c r="T15" s="71"/>
      <c r="U15" s="71"/>
      <c r="V15" s="71"/>
    </row>
    <row r="16" spans="1:22" ht="13.5" customHeight="1" x14ac:dyDescent="0.25">
      <c r="A16" s="87" t="s">
        <v>119</v>
      </c>
      <c r="B16" s="393">
        <v>12.06480001572254</v>
      </c>
      <c r="C16" s="393">
        <v>15.75313822196752</v>
      </c>
      <c r="D16" s="393">
        <v>52.145024420964823</v>
      </c>
      <c r="E16" s="393"/>
      <c r="F16" s="393">
        <v>75.666327104266031</v>
      </c>
      <c r="G16" s="393">
        <v>82.66309285547338</v>
      </c>
      <c r="H16" s="393">
        <v>73.477225024868957</v>
      </c>
      <c r="I16" s="393">
        <v>72.416542978987351</v>
      </c>
      <c r="J16" s="393">
        <v>44.928391579099838</v>
      </c>
      <c r="K16" s="393">
        <v>95.912418312048402</v>
      </c>
      <c r="L16" s="393">
        <v>18.554616790975334</v>
      </c>
      <c r="M16" s="393">
        <v>99.647305331892525</v>
      </c>
      <c r="N16" s="393">
        <v>69.365465220195262</v>
      </c>
      <c r="O16" s="393">
        <v>4.2023373429395434</v>
      </c>
      <c r="P16" s="393"/>
      <c r="Q16" s="441">
        <v>351.49553199999957</v>
      </c>
      <c r="R16" s="279">
        <v>915</v>
      </c>
      <c r="S16" s="120"/>
      <c r="T16" s="71"/>
      <c r="U16" s="71"/>
      <c r="V16" s="71"/>
    </row>
    <row r="17" spans="1:22" ht="13.5" customHeight="1" x14ac:dyDescent="0.25">
      <c r="A17" s="87" t="s">
        <v>120</v>
      </c>
      <c r="B17" s="393">
        <v>10.878961923387134</v>
      </c>
      <c r="C17" s="393">
        <v>26.869351227128867</v>
      </c>
      <c r="D17" s="393">
        <v>62.220629576297213</v>
      </c>
      <c r="E17" s="393"/>
      <c r="F17" s="393">
        <v>84.292850448210913</v>
      </c>
      <c r="G17" s="393">
        <v>82.452135078760591</v>
      </c>
      <c r="H17" s="393">
        <v>75.917967513288062</v>
      </c>
      <c r="I17" s="393">
        <v>76.868588288572099</v>
      </c>
      <c r="J17" s="393">
        <v>49.759157785953192</v>
      </c>
      <c r="K17" s="393">
        <v>95.527341739085983</v>
      </c>
      <c r="L17" s="393">
        <v>27.661502073930581</v>
      </c>
      <c r="M17" s="393">
        <v>99.93739121408089</v>
      </c>
      <c r="N17" s="393">
        <v>75.929089069509743</v>
      </c>
      <c r="O17" s="393">
        <v>10.567878455104543</v>
      </c>
      <c r="P17" s="393"/>
      <c r="Q17" s="441">
        <v>600.11385700000062</v>
      </c>
      <c r="R17" s="279">
        <v>1617</v>
      </c>
      <c r="S17" s="120"/>
      <c r="T17" s="71"/>
      <c r="U17" s="71"/>
      <c r="V17" s="71"/>
    </row>
    <row r="18" spans="1:22" ht="13.5" customHeight="1" x14ac:dyDescent="0.25">
      <c r="A18" s="87" t="s">
        <v>121</v>
      </c>
      <c r="B18" s="393">
        <v>10.218500962246893</v>
      </c>
      <c r="C18" s="393">
        <v>35.108890174139319</v>
      </c>
      <c r="D18" s="393">
        <v>66.691181754044806</v>
      </c>
      <c r="E18" s="393"/>
      <c r="F18" s="393">
        <v>87.869463643266315</v>
      </c>
      <c r="G18" s="393">
        <v>82.927673120985915</v>
      </c>
      <c r="H18" s="393">
        <v>79.318408664276149</v>
      </c>
      <c r="I18" s="393">
        <v>77.724100331660125</v>
      </c>
      <c r="J18" s="393">
        <v>50.922933973650139</v>
      </c>
      <c r="K18" s="393">
        <v>96.350999754903071</v>
      </c>
      <c r="L18" s="393">
        <v>41.439064546537097</v>
      </c>
      <c r="M18" s="393">
        <v>99.790176706524733</v>
      </c>
      <c r="N18" s="393">
        <v>78.200055702526271</v>
      </c>
      <c r="O18" s="393">
        <v>18.629435151363584</v>
      </c>
      <c r="P18" s="393"/>
      <c r="Q18" s="441">
        <v>426.38640600000059</v>
      </c>
      <c r="R18" s="279">
        <v>1086</v>
      </c>
      <c r="S18" s="120"/>
      <c r="T18" s="71"/>
      <c r="U18" s="71"/>
      <c r="V18" s="71"/>
    </row>
    <row r="19" spans="1:22" ht="13.5" customHeight="1" x14ac:dyDescent="0.25">
      <c r="A19" s="87" t="s">
        <v>122</v>
      </c>
      <c r="B19" s="393">
        <v>8.7853135381616028</v>
      </c>
      <c r="C19" s="393">
        <v>42.626222146007137</v>
      </c>
      <c r="D19" s="393">
        <v>64.561827746193075</v>
      </c>
      <c r="E19" s="393"/>
      <c r="F19" s="393">
        <v>89.29128791417412</v>
      </c>
      <c r="G19" s="393">
        <v>81.747227479593931</v>
      </c>
      <c r="H19" s="393">
        <v>80.283441963324393</v>
      </c>
      <c r="I19" s="393">
        <v>77.949080526811002</v>
      </c>
      <c r="J19" s="393">
        <v>48.628844036706603</v>
      </c>
      <c r="K19" s="393">
        <v>95.928627061944937</v>
      </c>
      <c r="L19" s="393">
        <v>47.362042929534802</v>
      </c>
      <c r="M19" s="393">
        <v>100</v>
      </c>
      <c r="N19" s="393">
        <v>78.115624470461427</v>
      </c>
      <c r="O19" s="393">
        <v>32.908452996088485</v>
      </c>
      <c r="P19" s="393"/>
      <c r="Q19" s="441">
        <v>409.5075359999999</v>
      </c>
      <c r="R19" s="279">
        <v>1034</v>
      </c>
      <c r="S19" s="120"/>
      <c r="T19" s="71"/>
      <c r="U19" s="71"/>
      <c r="V19" s="71"/>
    </row>
    <row r="20" spans="1:22" ht="7.5" customHeight="1" x14ac:dyDescent="0.25">
      <c r="A20" s="87"/>
      <c r="B20" s="393"/>
      <c r="C20" s="393"/>
      <c r="D20" s="393"/>
      <c r="E20" s="393"/>
      <c r="F20" s="393"/>
      <c r="G20" s="393"/>
      <c r="H20" s="393"/>
      <c r="I20" s="393"/>
      <c r="J20" s="393"/>
      <c r="K20" s="393"/>
      <c r="L20" s="393"/>
      <c r="M20" s="393"/>
      <c r="N20" s="393"/>
      <c r="O20" s="393"/>
      <c r="P20" s="393"/>
      <c r="Q20" s="441"/>
      <c r="R20" s="279"/>
      <c r="S20" s="120"/>
      <c r="T20" s="71"/>
      <c r="U20" s="71"/>
      <c r="V20" s="71"/>
    </row>
    <row r="21" spans="1:22" ht="16" customHeight="1" x14ac:dyDescent="0.25">
      <c r="A21" s="82" t="s">
        <v>113</v>
      </c>
      <c r="B21" s="393"/>
      <c r="C21" s="393"/>
      <c r="D21" s="393"/>
      <c r="E21" s="393"/>
      <c r="F21" s="393"/>
      <c r="G21" s="393"/>
      <c r="H21" s="393"/>
      <c r="I21" s="393"/>
      <c r="J21" s="393"/>
      <c r="K21" s="393"/>
      <c r="L21" s="393"/>
      <c r="M21" s="393"/>
      <c r="N21" s="393"/>
      <c r="O21" s="393"/>
      <c r="P21" s="393"/>
      <c r="Q21" s="441"/>
      <c r="R21" s="441"/>
      <c r="S21" s="120"/>
      <c r="T21" s="71"/>
      <c r="U21" s="71"/>
      <c r="V21" s="71"/>
    </row>
    <row r="22" spans="1:22" ht="13.5" customHeight="1" x14ac:dyDescent="0.25">
      <c r="A22" s="94" t="s">
        <v>112</v>
      </c>
      <c r="B22" s="393">
        <v>19.787757090405727</v>
      </c>
      <c r="C22" s="393">
        <v>4.2209569902997028</v>
      </c>
      <c r="D22" s="393">
        <v>0.36825654093156329</v>
      </c>
      <c r="E22" s="393"/>
      <c r="F22" s="393">
        <v>0</v>
      </c>
      <c r="G22" s="393">
        <v>0.14554045412993569</v>
      </c>
      <c r="H22" s="393">
        <v>0.14661386258195466</v>
      </c>
      <c r="I22" s="393">
        <v>0</v>
      </c>
      <c r="J22" s="393">
        <v>0</v>
      </c>
      <c r="K22" s="393">
        <v>0</v>
      </c>
      <c r="L22" s="393">
        <v>0</v>
      </c>
      <c r="M22" s="393">
        <v>0.29215431671189035</v>
      </c>
      <c r="N22" s="393">
        <v>0</v>
      </c>
      <c r="O22" s="393">
        <v>0</v>
      </c>
      <c r="P22" s="393"/>
      <c r="Q22" s="441">
        <v>250.51041799999987</v>
      </c>
      <c r="R22" s="441">
        <v>684</v>
      </c>
      <c r="S22" s="120"/>
      <c r="T22" s="71"/>
      <c r="U22" s="71"/>
      <c r="V22" s="71"/>
    </row>
    <row r="23" spans="1:22" ht="13.5" customHeight="1" x14ac:dyDescent="0.25">
      <c r="A23" s="87" t="s">
        <v>26</v>
      </c>
      <c r="B23" s="393">
        <v>13.907730144975877</v>
      </c>
      <c r="C23" s="393">
        <v>4.611618088081137</v>
      </c>
      <c r="D23" s="393">
        <v>4.0518890566087666</v>
      </c>
      <c r="E23" s="393"/>
      <c r="F23" s="393">
        <v>3.2058803694480393</v>
      </c>
      <c r="G23" s="393">
        <v>5.3118049924038599</v>
      </c>
      <c r="H23" s="393">
        <v>6.2406080423238963</v>
      </c>
      <c r="I23" s="393">
        <v>4.5426624948720695</v>
      </c>
      <c r="J23" s="393">
        <v>1.3158211819273118</v>
      </c>
      <c r="K23" s="393">
        <v>5.3228083510290336</v>
      </c>
      <c r="L23" s="393">
        <v>0.99293216991397248</v>
      </c>
      <c r="M23" s="393">
        <v>11.256343572652675</v>
      </c>
      <c r="N23" s="393">
        <v>2.2763875635348465</v>
      </c>
      <c r="O23" s="393">
        <v>0</v>
      </c>
      <c r="P23" s="393"/>
      <c r="Q23" s="441">
        <v>219.93284800000015</v>
      </c>
      <c r="R23" s="441">
        <v>578</v>
      </c>
      <c r="S23" s="120"/>
      <c r="T23" s="71"/>
      <c r="U23" s="71"/>
      <c r="V23" s="71"/>
    </row>
    <row r="24" spans="1:22" ht="13.5" customHeight="1" x14ac:dyDescent="0.25">
      <c r="A24" s="87" t="s">
        <v>115</v>
      </c>
      <c r="B24" s="393">
        <v>15.473981578229015</v>
      </c>
      <c r="C24" s="393">
        <v>12.125468969641982</v>
      </c>
      <c r="D24" s="393">
        <v>43.951931473411406</v>
      </c>
      <c r="E24" s="393"/>
      <c r="F24" s="393">
        <v>54.988441795676593</v>
      </c>
      <c r="G24" s="393">
        <v>76.697179664261128</v>
      </c>
      <c r="H24" s="393">
        <v>68.208640717172571</v>
      </c>
      <c r="I24" s="393">
        <v>67.50305492103395</v>
      </c>
      <c r="J24" s="393">
        <v>31.103322959413362</v>
      </c>
      <c r="K24" s="393">
        <v>85.743493699629752</v>
      </c>
      <c r="L24" s="393">
        <v>9.7048038532988592</v>
      </c>
      <c r="M24" s="393">
        <v>95.305513603017815</v>
      </c>
      <c r="N24" s="393">
        <v>50.164370912990194</v>
      </c>
      <c r="O24" s="393">
        <v>2.9783506228696672</v>
      </c>
      <c r="P24" s="393"/>
      <c r="Q24" s="441">
        <v>491.17145200000033</v>
      </c>
      <c r="R24" s="279">
        <v>1241</v>
      </c>
      <c r="S24" s="120"/>
      <c r="T24" s="71"/>
      <c r="U24" s="71"/>
      <c r="V24" s="71"/>
    </row>
    <row r="25" spans="1:22" ht="7.5" customHeight="1" x14ac:dyDescent="0.25">
      <c r="A25" s="87"/>
      <c r="B25" s="90"/>
      <c r="C25" s="90"/>
      <c r="D25" s="90"/>
      <c r="E25" s="90"/>
      <c r="F25" s="90"/>
      <c r="G25" s="90"/>
      <c r="H25" s="90"/>
      <c r="I25" s="90"/>
      <c r="J25" s="90"/>
      <c r="K25" s="90"/>
      <c r="L25" s="90"/>
      <c r="M25" s="90"/>
      <c r="N25" s="90"/>
      <c r="O25" s="90"/>
      <c r="P25" s="90"/>
      <c r="Q25" s="121"/>
      <c r="R25" s="92"/>
      <c r="S25" s="120"/>
      <c r="T25" s="71"/>
      <c r="U25" s="71"/>
      <c r="V25" s="71"/>
    </row>
    <row r="26" spans="1:22" s="118" customFormat="1" ht="19.5" customHeight="1" x14ac:dyDescent="0.35">
      <c r="A26" s="588" t="s">
        <v>150</v>
      </c>
      <c r="B26" s="588"/>
      <c r="C26" s="588"/>
      <c r="D26" s="588"/>
      <c r="E26" s="588"/>
      <c r="F26" s="588"/>
      <c r="G26" s="588"/>
      <c r="H26" s="588"/>
      <c r="I26" s="588"/>
      <c r="J26" s="588"/>
      <c r="K26" s="588"/>
      <c r="L26" s="588"/>
      <c r="M26" s="588"/>
      <c r="N26" s="588"/>
      <c r="O26" s="588"/>
      <c r="P26" s="588"/>
      <c r="Q26" s="588"/>
      <c r="R26" s="588"/>
      <c r="S26" s="588"/>
    </row>
    <row r="27" spans="1:22" ht="7.5" customHeight="1" x14ac:dyDescent="0.25">
      <c r="A27" s="106"/>
      <c r="B27" s="132"/>
      <c r="C27" s="132"/>
      <c r="D27" s="132"/>
      <c r="E27" s="132"/>
      <c r="F27" s="132"/>
      <c r="G27" s="132"/>
      <c r="H27" s="132"/>
      <c r="I27" s="132"/>
      <c r="J27" s="132"/>
      <c r="K27" s="132"/>
      <c r="L27" s="132"/>
      <c r="M27" s="132"/>
      <c r="N27" s="132"/>
      <c r="O27" s="132"/>
      <c r="P27" s="132"/>
      <c r="Q27" s="108"/>
      <c r="R27" s="108"/>
      <c r="S27" s="133"/>
      <c r="T27" s="71"/>
      <c r="U27" s="71"/>
      <c r="V27" s="71"/>
    </row>
    <row r="28" spans="1:22" ht="16" customHeight="1" x14ac:dyDescent="0.25">
      <c r="A28" s="299" t="s">
        <v>146</v>
      </c>
      <c r="B28" s="449">
        <v>18.799750718964685</v>
      </c>
      <c r="C28" s="449">
        <v>49.129524303109434</v>
      </c>
      <c r="D28" s="449">
        <v>67.089462598222966</v>
      </c>
      <c r="E28" s="449"/>
      <c r="F28" s="449">
        <v>86.285755898544153</v>
      </c>
      <c r="G28" s="449">
        <v>79.716042267819262</v>
      </c>
      <c r="H28" s="449">
        <v>77.79840528356101</v>
      </c>
      <c r="I28" s="449">
        <v>74.793049146565465</v>
      </c>
      <c r="J28" s="449">
        <v>49.925716446753235</v>
      </c>
      <c r="K28" s="449">
        <v>94.899610223417568</v>
      </c>
      <c r="L28" s="449">
        <v>38.069538449958543</v>
      </c>
      <c r="M28" s="449">
        <v>99.221247568707867</v>
      </c>
      <c r="N28" s="449">
        <v>80.557603383922611</v>
      </c>
      <c r="O28" s="449">
        <v>24.074477916593107</v>
      </c>
      <c r="P28" s="449"/>
      <c r="Q28" s="307">
        <v>1304.8036310000007</v>
      </c>
      <c r="R28" s="307">
        <v>3565</v>
      </c>
      <c r="S28" s="133"/>
      <c r="T28" s="71"/>
      <c r="U28" s="71"/>
      <c r="V28" s="71"/>
    </row>
    <row r="29" spans="1:22" ht="7.5" customHeight="1" x14ac:dyDescent="0.25">
      <c r="A29" s="106"/>
      <c r="B29" s="450"/>
      <c r="C29" s="450"/>
      <c r="D29" s="450"/>
      <c r="E29" s="450"/>
      <c r="F29" s="450"/>
      <c r="G29" s="450"/>
      <c r="H29" s="450"/>
      <c r="I29" s="450"/>
      <c r="J29" s="450"/>
      <c r="K29" s="450"/>
      <c r="L29" s="450"/>
      <c r="M29" s="450"/>
      <c r="N29" s="450"/>
      <c r="O29" s="450"/>
      <c r="P29" s="450"/>
      <c r="Q29" s="451"/>
      <c r="R29" s="451"/>
      <c r="S29" s="133"/>
      <c r="T29" s="71"/>
      <c r="U29" s="71"/>
      <c r="V29" s="71"/>
    </row>
    <row r="30" spans="1:22" ht="16" customHeight="1" x14ac:dyDescent="0.25">
      <c r="A30" s="82" t="s">
        <v>110</v>
      </c>
      <c r="B30" s="392"/>
      <c r="C30" s="392"/>
      <c r="D30" s="392"/>
      <c r="E30" s="392"/>
      <c r="F30" s="392"/>
      <c r="G30" s="392"/>
      <c r="H30" s="392"/>
      <c r="I30" s="392"/>
      <c r="J30" s="392"/>
      <c r="K30" s="392"/>
      <c r="L30" s="392"/>
      <c r="M30" s="392"/>
      <c r="N30" s="392"/>
      <c r="O30" s="392"/>
      <c r="P30" s="392"/>
      <c r="Q30" s="441"/>
      <c r="R30" s="441"/>
      <c r="S30" s="120"/>
      <c r="T30" s="71"/>
      <c r="U30" s="71"/>
      <c r="V30" s="71"/>
    </row>
    <row r="31" spans="1:22" ht="13.5" customHeight="1" x14ac:dyDescent="0.25">
      <c r="A31" s="136" t="s">
        <v>151</v>
      </c>
      <c r="B31" s="452">
        <v>0</v>
      </c>
      <c r="C31" s="452">
        <v>0</v>
      </c>
      <c r="D31" s="452">
        <v>0</v>
      </c>
      <c r="E31" s="452"/>
      <c r="F31" s="452">
        <v>0</v>
      </c>
      <c r="G31" s="452">
        <v>0</v>
      </c>
      <c r="H31" s="452">
        <v>0</v>
      </c>
      <c r="I31" s="452">
        <v>0</v>
      </c>
      <c r="J31" s="452">
        <v>0</v>
      </c>
      <c r="K31" s="452">
        <v>0</v>
      </c>
      <c r="L31" s="452">
        <v>0</v>
      </c>
      <c r="M31" s="452">
        <v>0</v>
      </c>
      <c r="N31" s="452">
        <v>0</v>
      </c>
      <c r="O31" s="452">
        <v>0</v>
      </c>
      <c r="P31" s="453"/>
      <c r="Q31" s="441">
        <v>0</v>
      </c>
      <c r="R31" s="441">
        <v>0</v>
      </c>
      <c r="S31" s="120"/>
      <c r="T31" s="71"/>
      <c r="U31" s="71"/>
      <c r="V31" s="71"/>
    </row>
    <row r="32" spans="1:22" ht="13.5" customHeight="1" x14ac:dyDescent="0.25">
      <c r="A32" s="136" t="s">
        <v>25</v>
      </c>
      <c r="B32" s="452">
        <v>100</v>
      </c>
      <c r="C32" s="452">
        <v>0</v>
      </c>
      <c r="D32" s="452">
        <v>0</v>
      </c>
      <c r="E32" s="452"/>
      <c r="F32" s="452">
        <v>0</v>
      </c>
      <c r="G32" s="452">
        <v>0</v>
      </c>
      <c r="H32" s="452">
        <v>0</v>
      </c>
      <c r="I32" s="452">
        <v>0</v>
      </c>
      <c r="J32" s="452">
        <v>0</v>
      </c>
      <c r="K32" s="452">
        <v>0</v>
      </c>
      <c r="L32" s="452">
        <v>0</v>
      </c>
      <c r="M32" s="452">
        <v>0</v>
      </c>
      <c r="N32" s="452">
        <v>0</v>
      </c>
      <c r="O32" s="452">
        <v>0</v>
      </c>
      <c r="P32" s="453"/>
      <c r="Q32" s="441">
        <v>2.7944269999999998</v>
      </c>
      <c r="R32" s="441">
        <v>8</v>
      </c>
      <c r="S32" s="120"/>
      <c r="T32" s="71"/>
      <c r="U32" s="71"/>
      <c r="V32" s="71"/>
    </row>
    <row r="33" spans="1:22" ht="13.5" customHeight="1" x14ac:dyDescent="0.25">
      <c r="A33" s="136" t="s">
        <v>26</v>
      </c>
      <c r="B33" s="452">
        <v>95.385508525028925</v>
      </c>
      <c r="C33" s="452">
        <v>17.698265266938382</v>
      </c>
      <c r="D33" s="452">
        <v>19.43731101177617</v>
      </c>
      <c r="E33" s="452"/>
      <c r="F33" s="452">
        <v>20.9864554693178</v>
      </c>
      <c r="G33" s="452">
        <v>17.885047418031562</v>
      </c>
      <c r="H33" s="452">
        <v>13.270555943060486</v>
      </c>
      <c r="I33" s="452">
        <v>16.371963994346721</v>
      </c>
      <c r="J33" s="452">
        <v>0</v>
      </c>
      <c r="K33" s="452">
        <v>16.371963994346721</v>
      </c>
      <c r="L33" s="452">
        <v>0</v>
      </c>
      <c r="M33" s="452">
        <v>20.9864554693178</v>
      </c>
      <c r="N33" s="452">
        <v>4.6505525088278707</v>
      </c>
      <c r="O33" s="452">
        <v>0</v>
      </c>
      <c r="P33" s="453"/>
      <c r="Q33" s="441">
        <v>6.2837910000000008</v>
      </c>
      <c r="R33" s="441">
        <v>14</v>
      </c>
      <c r="S33" s="120"/>
      <c r="T33" s="71"/>
      <c r="U33" s="71"/>
      <c r="V33" s="71"/>
    </row>
    <row r="34" spans="1:22" ht="13.5" customHeight="1" x14ac:dyDescent="0.25">
      <c r="A34" s="136" t="s">
        <v>118</v>
      </c>
      <c r="B34" s="392">
        <v>83.523533196289904</v>
      </c>
      <c r="C34" s="392">
        <v>14.088670850766267</v>
      </c>
      <c r="D34" s="392">
        <v>38.064997553508562</v>
      </c>
      <c r="E34" s="392"/>
      <c r="F34" s="392">
        <v>50.134654525971776</v>
      </c>
      <c r="G34" s="392">
        <v>78.655899361935582</v>
      </c>
      <c r="H34" s="392">
        <v>56.072456748066635</v>
      </c>
      <c r="I34" s="392">
        <v>60.833640558239196</v>
      </c>
      <c r="J34" s="392">
        <v>44.159114525556156</v>
      </c>
      <c r="K34" s="392">
        <v>72.237538800221785</v>
      </c>
      <c r="L34" s="392">
        <v>9.9699214307361927</v>
      </c>
      <c r="M34" s="392">
        <v>93.408400384579167</v>
      </c>
      <c r="N34" s="392">
        <v>44.082079026775602</v>
      </c>
      <c r="O34" s="392">
        <v>0.65382410466399732</v>
      </c>
      <c r="P34" s="393"/>
      <c r="Q34" s="441">
        <v>18.718642999999997</v>
      </c>
      <c r="R34" s="441">
        <v>52</v>
      </c>
      <c r="S34" s="120"/>
      <c r="T34" s="71"/>
      <c r="U34" s="71"/>
      <c r="V34" s="71"/>
    </row>
    <row r="35" spans="1:22" ht="13.5" customHeight="1" x14ac:dyDescent="0.25">
      <c r="A35" s="136" t="s">
        <v>119</v>
      </c>
      <c r="B35" s="393">
        <v>77.690954842850061</v>
      </c>
      <c r="C35" s="393">
        <v>39.743121598300164</v>
      </c>
      <c r="D35" s="393">
        <v>41.549225290776178</v>
      </c>
      <c r="E35" s="393"/>
      <c r="F35" s="393">
        <v>73.943997018583673</v>
      </c>
      <c r="G35" s="393">
        <v>88.416562428866101</v>
      </c>
      <c r="H35" s="393">
        <v>85.884358853517682</v>
      </c>
      <c r="I35" s="393">
        <v>73.711460001640035</v>
      </c>
      <c r="J35" s="393">
        <v>27.679468519062901</v>
      </c>
      <c r="K35" s="393">
        <v>85.714489309290869</v>
      </c>
      <c r="L35" s="393">
        <v>11.618853283998027</v>
      </c>
      <c r="M35" s="393">
        <v>99.66737226804635</v>
      </c>
      <c r="N35" s="393">
        <v>67.783703064188003</v>
      </c>
      <c r="O35" s="393">
        <v>4.4317640927932906</v>
      </c>
      <c r="P35" s="393"/>
      <c r="Q35" s="441">
        <v>27.645921000000001</v>
      </c>
      <c r="R35" s="441">
        <v>63</v>
      </c>
      <c r="S35" s="120"/>
      <c r="T35" s="71"/>
      <c r="U35" s="71"/>
      <c r="V35" s="71"/>
    </row>
    <row r="36" spans="1:22" ht="13.5" customHeight="1" x14ac:dyDescent="0.25">
      <c r="A36" s="136" t="s">
        <v>120</v>
      </c>
      <c r="B36" s="393">
        <v>43.635801950355905</v>
      </c>
      <c r="C36" s="393">
        <v>46.090138280060259</v>
      </c>
      <c r="D36" s="393">
        <v>61.971308471174503</v>
      </c>
      <c r="E36" s="393"/>
      <c r="F36" s="393">
        <v>88.887768407270329</v>
      </c>
      <c r="G36" s="393">
        <v>85.159195435216475</v>
      </c>
      <c r="H36" s="393">
        <v>74.913606773579772</v>
      </c>
      <c r="I36" s="393">
        <v>74.493029878478751</v>
      </c>
      <c r="J36" s="393">
        <v>55.596498896107185</v>
      </c>
      <c r="K36" s="393">
        <v>95.181784699531704</v>
      </c>
      <c r="L36" s="393">
        <v>34.904358659902705</v>
      </c>
      <c r="M36" s="393">
        <v>100</v>
      </c>
      <c r="N36" s="393">
        <v>80.984113754954862</v>
      </c>
      <c r="O36" s="393">
        <v>11.409542953918644</v>
      </c>
      <c r="P36" s="393"/>
      <c r="Q36" s="441">
        <v>107.07697099999994</v>
      </c>
      <c r="R36" s="441">
        <v>279</v>
      </c>
      <c r="S36" s="120"/>
      <c r="T36" s="71"/>
      <c r="U36" s="71"/>
      <c r="V36" s="71"/>
    </row>
    <row r="37" spans="1:22" ht="13.5" customHeight="1" x14ac:dyDescent="0.25">
      <c r="A37" s="136" t="s">
        <v>121</v>
      </c>
      <c r="B37" s="393">
        <v>20.201551070873368</v>
      </c>
      <c r="C37" s="393">
        <v>46.535623976691923</v>
      </c>
      <c r="D37" s="393">
        <v>67.296595787193141</v>
      </c>
      <c r="E37" s="393"/>
      <c r="F37" s="393">
        <v>87.404116504270533</v>
      </c>
      <c r="G37" s="393">
        <v>78.79705947772942</v>
      </c>
      <c r="H37" s="393">
        <v>79.510117501771859</v>
      </c>
      <c r="I37" s="393">
        <v>76.587165704081585</v>
      </c>
      <c r="J37" s="393">
        <v>51.111084469369274</v>
      </c>
      <c r="K37" s="393">
        <v>95.722598483210106</v>
      </c>
      <c r="L37" s="393">
        <v>33.423715137207033</v>
      </c>
      <c r="M37" s="393">
        <v>99.577920664866525</v>
      </c>
      <c r="N37" s="393">
        <v>78.302311871404299</v>
      </c>
      <c r="O37" s="393">
        <v>18.546085979461768</v>
      </c>
      <c r="P37" s="393"/>
      <c r="Q37" s="441">
        <v>254.90492200000034</v>
      </c>
      <c r="R37" s="279">
        <v>714</v>
      </c>
      <c r="S37" s="120"/>
      <c r="T37" s="71"/>
      <c r="U37" s="71"/>
      <c r="V37" s="71"/>
    </row>
    <row r="38" spans="1:22" ht="13.5" customHeight="1" x14ac:dyDescent="0.25">
      <c r="A38" s="136" t="s">
        <v>122</v>
      </c>
      <c r="B38" s="393">
        <v>11.402127728618334</v>
      </c>
      <c r="C38" s="393">
        <v>51.650268681827939</v>
      </c>
      <c r="D38" s="393">
        <v>69.604207742785334</v>
      </c>
      <c r="E38" s="393"/>
      <c r="F38" s="393">
        <v>87.531733173081832</v>
      </c>
      <c r="G38" s="393">
        <v>79.763396485142607</v>
      </c>
      <c r="H38" s="393">
        <v>78.563117739744854</v>
      </c>
      <c r="I38" s="393">
        <v>75.291267330887536</v>
      </c>
      <c r="J38" s="393">
        <v>50.226412288280585</v>
      </c>
      <c r="K38" s="393">
        <v>96.248275916969135</v>
      </c>
      <c r="L38" s="393">
        <v>41.592277966979445</v>
      </c>
      <c r="M38" s="393">
        <v>100</v>
      </c>
      <c r="N38" s="393">
        <v>83.112577666310926</v>
      </c>
      <c r="O38" s="393">
        <v>28.543069709667517</v>
      </c>
      <c r="P38" s="393"/>
      <c r="Q38" s="279">
        <v>887.3789560000007</v>
      </c>
      <c r="R38" s="279">
        <v>2435</v>
      </c>
      <c r="S38" s="120"/>
      <c r="T38" s="71"/>
      <c r="U38" s="71"/>
      <c r="V38" s="71"/>
    </row>
    <row r="39" spans="1:22" ht="7.5" customHeight="1" x14ac:dyDescent="0.25">
      <c r="A39" s="137"/>
      <c r="B39" s="138"/>
      <c r="C39" s="112"/>
      <c r="D39" s="112"/>
      <c r="E39" s="112"/>
      <c r="F39" s="112"/>
      <c r="G39" s="112"/>
      <c r="H39" s="112"/>
      <c r="I39" s="112"/>
      <c r="J39" s="112"/>
      <c r="K39" s="112"/>
      <c r="L39" s="112"/>
      <c r="M39" s="112"/>
      <c r="N39" s="112"/>
      <c r="O39" s="112"/>
      <c r="P39" s="112"/>
      <c r="Q39" s="139"/>
      <c r="R39" s="140"/>
      <c r="S39" s="140"/>
      <c r="T39" s="71"/>
      <c r="U39" s="71"/>
      <c r="V39" s="71"/>
    </row>
    <row r="40" spans="1:22" ht="3" customHeight="1" x14ac:dyDescent="0.25">
      <c r="A40" s="67"/>
      <c r="B40" s="90"/>
      <c r="C40" s="90"/>
      <c r="D40" s="90"/>
      <c r="E40" s="90"/>
      <c r="F40" s="90"/>
      <c r="G40" s="90"/>
      <c r="H40" s="90"/>
      <c r="I40" s="90"/>
      <c r="J40" s="90"/>
      <c r="K40" s="90"/>
      <c r="L40" s="90"/>
      <c r="M40" s="90"/>
      <c r="N40" s="90"/>
      <c r="O40" s="90"/>
      <c r="P40" s="90"/>
      <c r="Q40" s="120"/>
      <c r="R40" s="141"/>
      <c r="S40" s="141"/>
      <c r="T40" s="71"/>
      <c r="U40" s="71"/>
      <c r="V40" s="71"/>
    </row>
    <row r="41" spans="1:22" ht="13.5" customHeight="1" x14ac:dyDescent="0.25">
      <c r="A41" s="581" t="s">
        <v>15</v>
      </c>
      <c r="B41" s="581"/>
      <c r="C41" s="581"/>
      <c r="D41" s="581"/>
      <c r="E41" s="581"/>
      <c r="F41" s="581"/>
      <c r="G41" s="581"/>
      <c r="H41" s="581"/>
      <c r="I41" s="581"/>
      <c r="J41" s="581"/>
      <c r="K41" s="581"/>
      <c r="L41" s="581"/>
      <c r="M41" s="581"/>
      <c r="N41" s="581"/>
      <c r="O41" s="581"/>
      <c r="P41" s="581"/>
      <c r="Q41" s="581"/>
      <c r="R41" s="581"/>
      <c r="S41" s="581"/>
    </row>
    <row r="42" spans="1:22" ht="13.5" customHeight="1" x14ac:dyDescent="0.25">
      <c r="A42" s="568" t="s">
        <v>152</v>
      </c>
      <c r="B42" s="568"/>
      <c r="C42" s="568"/>
      <c r="D42" s="568"/>
      <c r="E42" s="568"/>
      <c r="F42" s="568"/>
      <c r="G42" s="568"/>
      <c r="H42" s="568"/>
      <c r="I42" s="568"/>
      <c r="J42" s="568"/>
      <c r="K42" s="568"/>
      <c r="L42" s="568"/>
      <c r="M42" s="568"/>
      <c r="N42" s="568"/>
      <c r="O42" s="568"/>
      <c r="P42" s="568"/>
      <c r="Q42" s="568"/>
      <c r="R42" s="568"/>
      <c r="S42" s="568"/>
    </row>
    <row r="43" spans="1:22" ht="12.75" customHeight="1" x14ac:dyDescent="0.25">
      <c r="A43" s="584" t="s">
        <v>560</v>
      </c>
      <c r="B43" s="584"/>
      <c r="C43" s="584"/>
      <c r="D43" s="584"/>
      <c r="E43" s="584"/>
      <c r="F43" s="584"/>
      <c r="G43" s="584"/>
      <c r="H43" s="584"/>
      <c r="I43" s="584"/>
      <c r="J43" s="584"/>
      <c r="K43" s="584"/>
      <c r="L43" s="584"/>
      <c r="M43" s="584"/>
      <c r="N43" s="584"/>
      <c r="O43" s="584"/>
      <c r="P43" s="584"/>
      <c r="Q43" s="584"/>
      <c r="R43" s="584"/>
      <c r="S43" s="584"/>
    </row>
    <row r="44" spans="1:22" ht="13.5" customHeight="1" x14ac:dyDescent="0.25">
      <c r="A44" s="567" t="s">
        <v>17</v>
      </c>
      <c r="B44" s="567"/>
      <c r="C44" s="567"/>
      <c r="D44" s="567"/>
      <c r="E44" s="567"/>
      <c r="F44" s="567"/>
      <c r="G44" s="567"/>
      <c r="H44" s="567"/>
      <c r="I44" s="567"/>
      <c r="J44" s="567"/>
      <c r="K44" s="567"/>
      <c r="L44" s="567"/>
      <c r="M44" s="567"/>
      <c r="N44" s="567"/>
      <c r="O44" s="567"/>
      <c r="P44" s="567"/>
      <c r="Q44" s="567"/>
      <c r="R44" s="567"/>
      <c r="S44" s="567"/>
    </row>
    <row r="45" spans="1:22" ht="13.5" customHeight="1" x14ac:dyDescent="0.25">
      <c r="A45" s="567" t="s">
        <v>50</v>
      </c>
      <c r="B45" s="567"/>
      <c r="C45" s="567"/>
      <c r="D45" s="567"/>
      <c r="E45" s="567"/>
      <c r="F45" s="567"/>
      <c r="G45" s="567"/>
      <c r="H45" s="567"/>
      <c r="I45" s="567"/>
      <c r="J45" s="567"/>
      <c r="K45" s="567"/>
      <c r="L45" s="567"/>
      <c r="M45" s="567"/>
      <c r="N45" s="567"/>
      <c r="O45" s="567"/>
      <c r="P45" s="567"/>
      <c r="Q45" s="567"/>
      <c r="R45" s="567"/>
      <c r="S45" s="567"/>
    </row>
    <row r="46" spans="1:22" ht="13.5" customHeight="1" x14ac:dyDescent="0.25">
      <c r="A46" s="568" t="s">
        <v>153</v>
      </c>
      <c r="B46" s="568"/>
      <c r="C46" s="568"/>
      <c r="D46" s="568"/>
      <c r="E46" s="568"/>
      <c r="F46" s="568"/>
      <c r="G46" s="568"/>
      <c r="H46" s="568"/>
      <c r="I46" s="568"/>
      <c r="J46" s="568"/>
      <c r="K46" s="568"/>
      <c r="L46" s="568"/>
      <c r="M46" s="568"/>
      <c r="N46" s="568"/>
      <c r="O46" s="568"/>
      <c r="P46" s="568"/>
      <c r="Q46" s="568"/>
      <c r="R46" s="568"/>
      <c r="S46" s="568"/>
    </row>
    <row r="47" spans="1:22" ht="13.5" customHeight="1" x14ac:dyDescent="0.25">
      <c r="A47" s="568" t="s">
        <v>154</v>
      </c>
      <c r="B47" s="568"/>
      <c r="C47" s="568"/>
      <c r="D47" s="568"/>
      <c r="E47" s="568"/>
      <c r="F47" s="568"/>
      <c r="G47" s="568"/>
      <c r="H47" s="568"/>
      <c r="I47" s="568"/>
      <c r="J47" s="568"/>
      <c r="K47" s="568"/>
      <c r="L47" s="568"/>
      <c r="M47" s="568"/>
      <c r="N47" s="568"/>
      <c r="O47" s="568"/>
      <c r="P47" s="568"/>
      <c r="Q47" s="568"/>
      <c r="R47" s="568"/>
      <c r="S47" s="568"/>
    </row>
    <row r="48" spans="1:22" ht="13.5" customHeight="1" x14ac:dyDescent="0.25">
      <c r="A48" s="568" t="s">
        <v>402</v>
      </c>
      <c r="B48" s="568"/>
      <c r="C48" s="568"/>
      <c r="D48" s="568"/>
      <c r="E48" s="568"/>
      <c r="F48" s="568"/>
      <c r="G48" s="568"/>
      <c r="H48" s="568"/>
      <c r="I48" s="568"/>
      <c r="J48" s="568"/>
      <c r="K48" s="568"/>
      <c r="L48" s="568"/>
      <c r="M48" s="568"/>
      <c r="N48" s="568"/>
      <c r="O48" s="568"/>
      <c r="P48" s="568"/>
      <c r="Q48" s="568"/>
      <c r="R48" s="568"/>
      <c r="S48" s="568"/>
    </row>
    <row r="49" spans="1:19" ht="13.5" customHeight="1" x14ac:dyDescent="0.25">
      <c r="A49" s="569" t="s">
        <v>19</v>
      </c>
      <c r="B49" s="569"/>
      <c r="C49" s="569"/>
      <c r="D49" s="569"/>
      <c r="E49" s="569"/>
      <c r="F49" s="569"/>
      <c r="G49" s="569"/>
      <c r="H49" s="569"/>
      <c r="I49" s="569"/>
      <c r="J49" s="569"/>
      <c r="K49" s="569"/>
      <c r="L49" s="569"/>
      <c r="M49" s="569"/>
      <c r="N49" s="569"/>
      <c r="O49" s="569"/>
      <c r="P49" s="569"/>
      <c r="Q49" s="569"/>
      <c r="R49" s="569"/>
      <c r="S49" s="569"/>
    </row>
    <row r="50" spans="1:19" ht="13.5" hidden="1" customHeight="1" x14ac:dyDescent="0.25"/>
    <row r="51" spans="1:19" ht="24.75" hidden="1" customHeight="1" x14ac:dyDescent="0.25"/>
    <row r="52" spans="1:19" ht="12.75" hidden="1" customHeight="1" x14ac:dyDescent="0.25"/>
    <row r="53" spans="1:19" ht="12.75" hidden="1" customHeight="1" x14ac:dyDescent="0.25">
      <c r="N53" s="70" t="s">
        <v>368</v>
      </c>
    </row>
    <row r="54" spans="1:19" ht="36.75" hidden="1" customHeight="1" x14ac:dyDescent="0.25"/>
    <row r="55" spans="1:19" ht="12.75" hidden="1" customHeight="1" x14ac:dyDescent="0.25">
      <c r="G55" s="70" t="s">
        <v>368</v>
      </c>
    </row>
    <row r="56" spans="1:19" ht="12.75" hidden="1" customHeight="1" x14ac:dyDescent="0.25"/>
    <row r="57" spans="1:19" ht="12.75" hidden="1" customHeight="1" x14ac:dyDescent="0.25">
      <c r="J57" s="70" t="s">
        <v>368</v>
      </c>
    </row>
    <row r="58" spans="1:19" ht="12.75" hidden="1" customHeight="1" x14ac:dyDescent="0.25"/>
    <row r="59" spans="1:19" ht="12.75" hidden="1" customHeight="1" x14ac:dyDescent="0.25"/>
    <row r="60" spans="1:19" ht="12.75" hidden="1" customHeight="1" x14ac:dyDescent="0.25">
      <c r="K60" s="70" t="s">
        <v>368</v>
      </c>
    </row>
    <row r="61" spans="1:19" ht="12.75" hidden="1" customHeight="1" x14ac:dyDescent="0.25"/>
    <row r="62" spans="1:19" ht="12.75" hidden="1" customHeight="1" x14ac:dyDescent="0.25"/>
    <row r="63" spans="1:19" ht="24" hidden="1" customHeight="1" x14ac:dyDescent="0.25"/>
    <row r="64" spans="1:19" ht="12.75" hidden="1" customHeight="1" x14ac:dyDescent="0.25"/>
    <row r="65" ht="12.75" hidden="1" customHeight="1" x14ac:dyDescent="0.25"/>
    <row r="66" ht="36" hidden="1" customHeight="1" x14ac:dyDescent="0.25"/>
    <row r="67" ht="12.75" hidden="1" customHeight="1" x14ac:dyDescent="0.25"/>
    <row r="72" ht="12.75" hidden="1" customHeight="1" x14ac:dyDescent="0.25"/>
    <row r="75" ht="12.75" hidden="1" customHeight="1" x14ac:dyDescent="0.25"/>
  </sheetData>
  <mergeCells count="20">
    <mergeCell ref="A45:S45"/>
    <mergeCell ref="A46:S46"/>
    <mergeCell ref="A47:S47"/>
    <mergeCell ref="A48:S48"/>
    <mergeCell ref="A49:S49"/>
    <mergeCell ref="A44:S44"/>
    <mergeCell ref="A1:S1"/>
    <mergeCell ref="A2:S2"/>
    <mergeCell ref="A3:S3"/>
    <mergeCell ref="A5:A6"/>
    <mergeCell ref="B5:D5"/>
    <mergeCell ref="F5:O5"/>
    <mergeCell ref="S5:S6"/>
    <mergeCell ref="A41:S41"/>
    <mergeCell ref="A42:S42"/>
    <mergeCell ref="A43:S43"/>
    <mergeCell ref="Q5:Q6"/>
    <mergeCell ref="R5:R6"/>
    <mergeCell ref="A26:S26"/>
    <mergeCell ref="A7:S7"/>
  </mergeCells>
  <printOptions horizontalCentered="1" verticalCentered="1"/>
  <pageMargins left="0.19685039370078741" right="0.19685039370078741" top="0.1" bottom="5.0199999999999996" header="0" footer="0"/>
  <pageSetup paperSize="9" scale="66"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WC86"/>
  <sheetViews>
    <sheetView zoomScaleNormal="100" zoomScaleSheetLayoutView="100" workbookViewId="0">
      <selection activeCell="A2" sqref="A2:U2"/>
    </sheetView>
  </sheetViews>
  <sheetFormatPr baseColWidth="10" defaultColWidth="0" defaultRowHeight="10.5" zeroHeight="1" x14ac:dyDescent="0.25"/>
  <cols>
    <col min="1" max="1" width="17.453125" style="70" customWidth="1"/>
    <col min="2" max="3" width="10.453125" style="151" customWidth="1"/>
    <col min="4" max="4" width="12.54296875" style="151" customWidth="1"/>
    <col min="5" max="6" width="10" style="70" customWidth="1"/>
    <col min="7" max="7" width="1.7265625" style="70" customWidth="1"/>
    <col min="8" max="10" width="10.1796875" style="151" customWidth="1"/>
    <col min="11" max="11" width="12.26953125" style="151" customWidth="1"/>
    <col min="12" max="13" width="10" style="151" customWidth="1"/>
    <col min="14" max="14" width="1.7265625" style="70" customWidth="1"/>
    <col min="15" max="18" width="9.26953125" style="151" customWidth="1"/>
    <col min="19" max="20" width="9.81640625" style="70" customWidth="1"/>
    <col min="21" max="21" width="1.7265625" style="70" customWidth="1"/>
    <col min="22" max="22" width="3.1796875" style="70" customWidth="1"/>
    <col min="23" max="25" width="11.453125" style="70" hidden="1"/>
    <col min="26" max="26" width="15.26953125" style="70" hidden="1"/>
    <col min="27" max="255" width="11.453125" style="70" hidden="1"/>
    <col min="256" max="256" width="4" style="70" hidden="1"/>
    <col min="257" max="257" width="17.453125" style="70" hidden="1"/>
    <col min="258" max="258" width="6.81640625" style="70" hidden="1"/>
    <col min="259" max="259" width="8" style="70" hidden="1"/>
    <col min="260" max="260" width="10.453125" style="70" hidden="1"/>
    <col min="261" max="262" width="10" style="70" hidden="1"/>
    <col min="263" max="263" width="1.7265625" style="70" hidden="1"/>
    <col min="264" max="264" width="7.7265625" style="70" hidden="1"/>
    <col min="265" max="265" width="8.1796875" style="70" hidden="1"/>
    <col min="266" max="266" width="6.453125" style="70" hidden="1"/>
    <col min="267" max="267" width="7.453125" style="70" hidden="1"/>
    <col min="268" max="269" width="10" style="70" hidden="1"/>
    <col min="270" max="270" width="1.7265625" style="70" hidden="1"/>
    <col min="271" max="271" width="7.1796875" style="70" hidden="1"/>
    <col min="272" max="272" width="7" style="70" hidden="1"/>
    <col min="273" max="273" width="7.26953125" style="70" hidden="1"/>
    <col min="274" max="274" width="7.54296875" style="70" hidden="1"/>
    <col min="275" max="276" width="9.81640625" style="70" hidden="1"/>
    <col min="277" max="277" width="1.7265625" style="70" hidden="1"/>
    <col min="278" max="512" width="4" style="70" hidden="1"/>
    <col min="513" max="513" width="17.453125" style="70" hidden="1"/>
    <col min="514" max="514" width="6.81640625" style="70" hidden="1"/>
    <col min="515" max="515" width="8" style="70" hidden="1"/>
    <col min="516" max="516" width="10.453125" style="70" hidden="1"/>
    <col min="517" max="518" width="10" style="70" hidden="1"/>
    <col min="519" max="519" width="1.7265625" style="70" hidden="1"/>
    <col min="520" max="520" width="7.7265625" style="70" hidden="1"/>
    <col min="521" max="521" width="8.1796875" style="70" hidden="1"/>
    <col min="522" max="522" width="6.453125" style="70" hidden="1"/>
    <col min="523" max="523" width="7.453125" style="70" hidden="1"/>
    <col min="524" max="525" width="10" style="70" hidden="1"/>
    <col min="526" max="526" width="1.7265625" style="70" hidden="1"/>
    <col min="527" max="527" width="7.1796875" style="70" hidden="1"/>
    <col min="528" max="528" width="7" style="70" hidden="1"/>
    <col min="529" max="529" width="7.26953125" style="70" hidden="1"/>
    <col min="530" max="530" width="7.54296875" style="70" hidden="1"/>
    <col min="531" max="532" width="9.81640625" style="70" hidden="1"/>
    <col min="533" max="533" width="1.7265625" style="70" hidden="1"/>
    <col min="534" max="768" width="4" style="70" hidden="1"/>
    <col min="769" max="769" width="17.453125" style="70" hidden="1"/>
    <col min="770" max="770" width="6.81640625" style="70" hidden="1"/>
    <col min="771" max="771" width="8" style="70" hidden="1"/>
    <col min="772" max="772" width="10.453125" style="70" hidden="1"/>
    <col min="773" max="774" width="10" style="70" hidden="1"/>
    <col min="775" max="775" width="1.7265625" style="70" hidden="1"/>
    <col min="776" max="776" width="7.7265625" style="70" hidden="1"/>
    <col min="777" max="777" width="8.1796875" style="70" hidden="1"/>
    <col min="778" max="778" width="6.453125" style="70" hidden="1"/>
    <col min="779" max="779" width="7.453125" style="70" hidden="1"/>
    <col min="780" max="781" width="10" style="70" hidden="1"/>
    <col min="782" max="782" width="1.7265625" style="70" hidden="1"/>
    <col min="783" max="783" width="7.1796875" style="70" hidden="1"/>
    <col min="784" max="784" width="7" style="70" hidden="1"/>
    <col min="785" max="785" width="7.26953125" style="70" hidden="1"/>
    <col min="786" max="786" width="7.54296875" style="70" hidden="1"/>
    <col min="787" max="788" width="9.81640625" style="70" hidden="1"/>
    <col min="789" max="789" width="1.7265625" style="70" hidden="1"/>
    <col min="790" max="1024" width="4" style="70" hidden="1"/>
    <col min="1025" max="1025" width="17.453125" style="70" hidden="1"/>
    <col min="1026" max="1026" width="6.81640625" style="70" hidden="1"/>
    <col min="1027" max="1027" width="8" style="70" hidden="1"/>
    <col min="1028" max="1028" width="10.453125" style="70" hidden="1"/>
    <col min="1029" max="1030" width="10" style="70" hidden="1"/>
    <col min="1031" max="1031" width="1.7265625" style="70" hidden="1"/>
    <col min="1032" max="1032" width="7.7265625" style="70" hidden="1"/>
    <col min="1033" max="1033" width="8.1796875" style="70" hidden="1"/>
    <col min="1034" max="1034" width="6.453125" style="70" hidden="1"/>
    <col min="1035" max="1035" width="7.453125" style="70" hidden="1"/>
    <col min="1036" max="1037" width="10" style="70" hidden="1"/>
    <col min="1038" max="1038" width="1.7265625" style="70" hidden="1"/>
    <col min="1039" max="1039" width="7.1796875" style="70" hidden="1"/>
    <col min="1040" max="1040" width="7" style="70" hidden="1"/>
    <col min="1041" max="1041" width="7.26953125" style="70" hidden="1"/>
    <col min="1042" max="1042" width="7.54296875" style="70" hidden="1"/>
    <col min="1043" max="1044" width="9.81640625" style="70" hidden="1"/>
    <col min="1045" max="1045" width="1.7265625" style="70" hidden="1"/>
    <col min="1046" max="1280" width="4" style="70" hidden="1"/>
    <col min="1281" max="1281" width="17.453125" style="70" hidden="1"/>
    <col min="1282" max="1282" width="6.81640625" style="70" hidden="1"/>
    <col min="1283" max="1283" width="8" style="70" hidden="1"/>
    <col min="1284" max="1284" width="10.453125" style="70" hidden="1"/>
    <col min="1285" max="1286" width="10" style="70" hidden="1"/>
    <col min="1287" max="1287" width="1.7265625" style="70" hidden="1"/>
    <col min="1288" max="1288" width="7.7265625" style="70" hidden="1"/>
    <col min="1289" max="1289" width="8.1796875" style="70" hidden="1"/>
    <col min="1290" max="1290" width="6.453125" style="70" hidden="1"/>
    <col min="1291" max="1291" width="7.453125" style="70" hidden="1"/>
    <col min="1292" max="1293" width="10" style="70" hidden="1"/>
    <col min="1294" max="1294" width="1.7265625" style="70" hidden="1"/>
    <col min="1295" max="1295" width="7.1796875" style="70" hidden="1"/>
    <col min="1296" max="1296" width="7" style="70" hidden="1"/>
    <col min="1297" max="1297" width="7.26953125" style="70" hidden="1"/>
    <col min="1298" max="1298" width="7.54296875" style="70" hidden="1"/>
    <col min="1299" max="1300" width="9.81640625" style="70" hidden="1"/>
    <col min="1301" max="1301" width="1.7265625" style="70" hidden="1"/>
    <col min="1302" max="1536" width="4" style="70" hidden="1"/>
    <col min="1537" max="1537" width="17.453125" style="70" hidden="1"/>
    <col min="1538" max="1538" width="6.81640625" style="70" hidden="1"/>
    <col min="1539" max="1539" width="8" style="70" hidden="1"/>
    <col min="1540" max="1540" width="10.453125" style="70" hidden="1"/>
    <col min="1541" max="1542" width="10" style="70" hidden="1"/>
    <col min="1543" max="1543" width="1.7265625" style="70" hidden="1"/>
    <col min="1544" max="1544" width="7.7265625" style="70" hidden="1"/>
    <col min="1545" max="1545" width="8.1796875" style="70" hidden="1"/>
    <col min="1546" max="1546" width="6.453125" style="70" hidden="1"/>
    <col min="1547" max="1547" width="7.453125" style="70" hidden="1"/>
    <col min="1548" max="1549" width="10" style="70" hidden="1"/>
    <col min="1550" max="1550" width="1.7265625" style="70" hidden="1"/>
    <col min="1551" max="1551" width="7.1796875" style="70" hidden="1"/>
    <col min="1552" max="1552" width="7" style="70" hidden="1"/>
    <col min="1553" max="1553" width="7.26953125" style="70" hidden="1"/>
    <col min="1554" max="1554" width="7.54296875" style="70" hidden="1"/>
    <col min="1555" max="1556" width="9.81640625" style="70" hidden="1"/>
    <col min="1557" max="1557" width="1.7265625" style="70" hidden="1"/>
    <col min="1558" max="1792" width="4" style="70" hidden="1"/>
    <col min="1793" max="1793" width="17.453125" style="70" hidden="1"/>
    <col min="1794" max="1794" width="6.81640625" style="70" hidden="1"/>
    <col min="1795" max="1795" width="8" style="70" hidden="1"/>
    <col min="1796" max="1796" width="10.453125" style="70" hidden="1"/>
    <col min="1797" max="1798" width="10" style="70" hidden="1"/>
    <col min="1799" max="1799" width="1.7265625" style="70" hidden="1"/>
    <col min="1800" max="1800" width="7.7265625" style="70" hidden="1"/>
    <col min="1801" max="1801" width="8.1796875" style="70" hidden="1"/>
    <col min="1802" max="1802" width="6.453125" style="70" hidden="1"/>
    <col min="1803" max="1803" width="7.453125" style="70" hidden="1"/>
    <col min="1804" max="1805" width="10" style="70" hidden="1"/>
    <col min="1806" max="1806" width="1.7265625" style="70" hidden="1"/>
    <col min="1807" max="1807" width="7.1796875" style="70" hidden="1"/>
    <col min="1808" max="1808" width="7" style="70" hidden="1"/>
    <col min="1809" max="1809" width="7.26953125" style="70" hidden="1"/>
    <col min="1810" max="1810" width="7.54296875" style="70" hidden="1"/>
    <col min="1811" max="1812" width="9.81640625" style="70" hidden="1"/>
    <col min="1813" max="1813" width="1.7265625" style="70" hidden="1"/>
    <col min="1814" max="2048" width="4" style="70" hidden="1"/>
    <col min="2049" max="2049" width="17.453125" style="70" hidden="1"/>
    <col min="2050" max="2050" width="6.81640625" style="70" hidden="1"/>
    <col min="2051" max="2051" width="8" style="70" hidden="1"/>
    <col min="2052" max="2052" width="10.453125" style="70" hidden="1"/>
    <col min="2053" max="2054" width="10" style="70" hidden="1"/>
    <col min="2055" max="2055" width="1.7265625" style="70" hidden="1"/>
    <col min="2056" max="2056" width="7.7265625" style="70" hidden="1"/>
    <col min="2057" max="2057" width="8.1796875" style="70" hidden="1"/>
    <col min="2058" max="2058" width="6.453125" style="70" hidden="1"/>
    <col min="2059" max="2059" width="7.453125" style="70" hidden="1"/>
    <col min="2060" max="2061" width="10" style="70" hidden="1"/>
    <col min="2062" max="2062" width="1.7265625" style="70" hidden="1"/>
    <col min="2063" max="2063" width="7.1796875" style="70" hidden="1"/>
    <col min="2064" max="2064" width="7" style="70" hidden="1"/>
    <col min="2065" max="2065" width="7.26953125" style="70" hidden="1"/>
    <col min="2066" max="2066" width="7.54296875" style="70" hidden="1"/>
    <col min="2067" max="2068" width="9.81640625" style="70" hidden="1"/>
    <col min="2069" max="2069" width="1.7265625" style="70" hidden="1"/>
    <col min="2070" max="2304" width="4" style="70" hidden="1"/>
    <col min="2305" max="2305" width="17.453125" style="70" hidden="1"/>
    <col min="2306" max="2306" width="6.81640625" style="70" hidden="1"/>
    <col min="2307" max="2307" width="8" style="70" hidden="1"/>
    <col min="2308" max="2308" width="10.453125" style="70" hidden="1"/>
    <col min="2309" max="2310" width="10" style="70" hidden="1"/>
    <col min="2311" max="2311" width="1.7265625" style="70" hidden="1"/>
    <col min="2312" max="2312" width="7.7265625" style="70" hidden="1"/>
    <col min="2313" max="2313" width="8.1796875" style="70" hidden="1"/>
    <col min="2314" max="2314" width="6.453125" style="70" hidden="1"/>
    <col min="2315" max="2315" width="7.453125" style="70" hidden="1"/>
    <col min="2316" max="2317" width="10" style="70" hidden="1"/>
    <col min="2318" max="2318" width="1.7265625" style="70" hidden="1"/>
    <col min="2319" max="2319" width="7.1796875" style="70" hidden="1"/>
    <col min="2320" max="2320" width="7" style="70" hidden="1"/>
    <col min="2321" max="2321" width="7.26953125" style="70" hidden="1"/>
    <col min="2322" max="2322" width="7.54296875" style="70" hidden="1"/>
    <col min="2323" max="2324" width="9.81640625" style="70" hidden="1"/>
    <col min="2325" max="2325" width="1.7265625" style="70" hidden="1"/>
    <col min="2326" max="2560" width="4" style="70" hidden="1"/>
    <col min="2561" max="2561" width="17.453125" style="70" hidden="1"/>
    <col min="2562" max="2562" width="6.81640625" style="70" hidden="1"/>
    <col min="2563" max="2563" width="8" style="70" hidden="1"/>
    <col min="2564" max="2564" width="10.453125" style="70" hidden="1"/>
    <col min="2565" max="2566" width="10" style="70" hidden="1"/>
    <col min="2567" max="2567" width="1.7265625" style="70" hidden="1"/>
    <col min="2568" max="2568" width="7.7265625" style="70" hidden="1"/>
    <col min="2569" max="2569" width="8.1796875" style="70" hidden="1"/>
    <col min="2570" max="2570" width="6.453125" style="70" hidden="1"/>
    <col min="2571" max="2571" width="7.453125" style="70" hidden="1"/>
    <col min="2572" max="2573" width="10" style="70" hidden="1"/>
    <col min="2574" max="2574" width="1.7265625" style="70" hidden="1"/>
    <col min="2575" max="2575" width="7.1796875" style="70" hidden="1"/>
    <col min="2576" max="2576" width="7" style="70" hidden="1"/>
    <col min="2577" max="2577" width="7.26953125" style="70" hidden="1"/>
    <col min="2578" max="2578" width="7.54296875" style="70" hidden="1"/>
    <col min="2579" max="2580" width="9.81640625" style="70" hidden="1"/>
    <col min="2581" max="2581" width="1.7265625" style="70" hidden="1"/>
    <col min="2582" max="2816" width="4" style="70" hidden="1"/>
    <col min="2817" max="2817" width="17.453125" style="70" hidden="1"/>
    <col min="2818" max="2818" width="6.81640625" style="70" hidden="1"/>
    <col min="2819" max="2819" width="8" style="70" hidden="1"/>
    <col min="2820" max="2820" width="10.453125" style="70" hidden="1"/>
    <col min="2821" max="2822" width="10" style="70" hidden="1"/>
    <col min="2823" max="2823" width="1.7265625" style="70" hidden="1"/>
    <col min="2824" max="2824" width="7.7265625" style="70" hidden="1"/>
    <col min="2825" max="2825" width="8.1796875" style="70" hidden="1"/>
    <col min="2826" max="2826" width="6.453125" style="70" hidden="1"/>
    <col min="2827" max="2827" width="7.453125" style="70" hidden="1"/>
    <col min="2828" max="2829" width="10" style="70" hidden="1"/>
    <col min="2830" max="2830" width="1.7265625" style="70" hidden="1"/>
    <col min="2831" max="2831" width="7.1796875" style="70" hidden="1"/>
    <col min="2832" max="2832" width="7" style="70" hidden="1"/>
    <col min="2833" max="2833" width="7.26953125" style="70" hidden="1"/>
    <col min="2834" max="2834" width="7.54296875" style="70" hidden="1"/>
    <col min="2835" max="2836" width="9.81640625" style="70" hidden="1"/>
    <col min="2837" max="2837" width="1.7265625" style="70" hidden="1"/>
    <col min="2838" max="3072" width="4" style="70" hidden="1"/>
    <col min="3073" max="3073" width="17.453125" style="70" hidden="1"/>
    <col min="3074" max="3074" width="6.81640625" style="70" hidden="1"/>
    <col min="3075" max="3075" width="8" style="70" hidden="1"/>
    <col min="3076" max="3076" width="10.453125" style="70" hidden="1"/>
    <col min="3077" max="3078" width="10" style="70" hidden="1"/>
    <col min="3079" max="3079" width="1.7265625" style="70" hidden="1"/>
    <col min="3080" max="3080" width="7.7265625" style="70" hidden="1"/>
    <col min="3081" max="3081" width="8.1796875" style="70" hidden="1"/>
    <col min="3082" max="3082" width="6.453125" style="70" hidden="1"/>
    <col min="3083" max="3083" width="7.453125" style="70" hidden="1"/>
    <col min="3084" max="3085" width="10" style="70" hidden="1"/>
    <col min="3086" max="3086" width="1.7265625" style="70" hidden="1"/>
    <col min="3087" max="3087" width="7.1796875" style="70" hidden="1"/>
    <col min="3088" max="3088" width="7" style="70" hidden="1"/>
    <col min="3089" max="3089" width="7.26953125" style="70" hidden="1"/>
    <col min="3090" max="3090" width="7.54296875" style="70" hidden="1"/>
    <col min="3091" max="3092" width="9.81640625" style="70" hidden="1"/>
    <col min="3093" max="3093" width="1.7265625" style="70" hidden="1"/>
    <col min="3094" max="3328" width="4" style="70" hidden="1"/>
    <col min="3329" max="3329" width="17.453125" style="70" hidden="1"/>
    <col min="3330" max="3330" width="6.81640625" style="70" hidden="1"/>
    <col min="3331" max="3331" width="8" style="70" hidden="1"/>
    <col min="3332" max="3332" width="10.453125" style="70" hidden="1"/>
    <col min="3333" max="3334" width="10" style="70" hidden="1"/>
    <col min="3335" max="3335" width="1.7265625" style="70" hidden="1"/>
    <col min="3336" max="3336" width="7.7265625" style="70" hidden="1"/>
    <col min="3337" max="3337" width="8.1796875" style="70" hidden="1"/>
    <col min="3338" max="3338" width="6.453125" style="70" hidden="1"/>
    <col min="3339" max="3339" width="7.453125" style="70" hidden="1"/>
    <col min="3340" max="3341" width="10" style="70" hidden="1"/>
    <col min="3342" max="3342" width="1.7265625" style="70" hidden="1"/>
    <col min="3343" max="3343" width="7.1796875" style="70" hidden="1"/>
    <col min="3344" max="3344" width="7" style="70" hidden="1"/>
    <col min="3345" max="3345" width="7.26953125" style="70" hidden="1"/>
    <col min="3346" max="3346" width="7.54296875" style="70" hidden="1"/>
    <col min="3347" max="3348" width="9.81640625" style="70" hidden="1"/>
    <col min="3349" max="3349" width="1.7265625" style="70" hidden="1"/>
    <col min="3350" max="3584" width="4" style="70" hidden="1"/>
    <col min="3585" max="3585" width="17.453125" style="70" hidden="1"/>
    <col min="3586" max="3586" width="6.81640625" style="70" hidden="1"/>
    <col min="3587" max="3587" width="8" style="70" hidden="1"/>
    <col min="3588" max="3588" width="10.453125" style="70" hidden="1"/>
    <col min="3589" max="3590" width="10" style="70" hidden="1"/>
    <col min="3591" max="3591" width="1.7265625" style="70" hidden="1"/>
    <col min="3592" max="3592" width="7.7265625" style="70" hidden="1"/>
    <col min="3593" max="3593" width="8.1796875" style="70" hidden="1"/>
    <col min="3594" max="3594" width="6.453125" style="70" hidden="1"/>
    <col min="3595" max="3595" width="7.453125" style="70" hidden="1"/>
    <col min="3596" max="3597" width="10" style="70" hidden="1"/>
    <col min="3598" max="3598" width="1.7265625" style="70" hidden="1"/>
    <col min="3599" max="3599" width="7.1796875" style="70" hidden="1"/>
    <col min="3600" max="3600" width="7" style="70" hidden="1"/>
    <col min="3601" max="3601" width="7.26953125" style="70" hidden="1"/>
    <col min="3602" max="3602" width="7.54296875" style="70" hidden="1"/>
    <col min="3603" max="3604" width="9.81640625" style="70" hidden="1"/>
    <col min="3605" max="3605" width="1.7265625" style="70" hidden="1"/>
    <col min="3606" max="3840" width="4" style="70" hidden="1"/>
    <col min="3841" max="3841" width="17.453125" style="70" hidden="1"/>
    <col min="3842" max="3842" width="6.81640625" style="70" hidden="1"/>
    <col min="3843" max="3843" width="8" style="70" hidden="1"/>
    <col min="3844" max="3844" width="10.453125" style="70" hidden="1"/>
    <col min="3845" max="3846" width="10" style="70" hidden="1"/>
    <col min="3847" max="3847" width="1.7265625" style="70" hidden="1"/>
    <col min="3848" max="3848" width="7.7265625" style="70" hidden="1"/>
    <col min="3849" max="3849" width="8.1796875" style="70" hidden="1"/>
    <col min="3850" max="3850" width="6.453125" style="70" hidden="1"/>
    <col min="3851" max="3851" width="7.453125" style="70" hidden="1"/>
    <col min="3852" max="3853" width="10" style="70" hidden="1"/>
    <col min="3854" max="3854" width="1.7265625" style="70" hidden="1"/>
    <col min="3855" max="3855" width="7.1796875" style="70" hidden="1"/>
    <col min="3856" max="3856" width="7" style="70" hidden="1"/>
    <col min="3857" max="3857" width="7.26953125" style="70" hidden="1"/>
    <col min="3858" max="3858" width="7.54296875" style="70" hidden="1"/>
    <col min="3859" max="3860" width="9.81640625" style="70" hidden="1"/>
    <col min="3861" max="3861" width="1.7265625" style="70" hidden="1"/>
    <col min="3862" max="4096" width="4" style="70" hidden="1"/>
    <col min="4097" max="4097" width="17.453125" style="70" hidden="1"/>
    <col min="4098" max="4098" width="6.81640625" style="70" hidden="1"/>
    <col min="4099" max="4099" width="8" style="70" hidden="1"/>
    <col min="4100" max="4100" width="10.453125" style="70" hidden="1"/>
    <col min="4101" max="4102" width="10" style="70" hidden="1"/>
    <col min="4103" max="4103" width="1.7265625" style="70" hidden="1"/>
    <col min="4104" max="4104" width="7.7265625" style="70" hidden="1"/>
    <col min="4105" max="4105" width="8.1796875" style="70" hidden="1"/>
    <col min="4106" max="4106" width="6.453125" style="70" hidden="1"/>
    <col min="4107" max="4107" width="7.453125" style="70" hidden="1"/>
    <col min="4108" max="4109" width="10" style="70" hidden="1"/>
    <col min="4110" max="4110" width="1.7265625" style="70" hidden="1"/>
    <col min="4111" max="4111" width="7.1796875" style="70" hidden="1"/>
    <col min="4112" max="4112" width="7" style="70" hidden="1"/>
    <col min="4113" max="4113" width="7.26953125" style="70" hidden="1"/>
    <col min="4114" max="4114" width="7.54296875" style="70" hidden="1"/>
    <col min="4115" max="4116" width="9.81640625" style="70" hidden="1"/>
    <col min="4117" max="4117" width="1.7265625" style="70" hidden="1"/>
    <col min="4118" max="4352" width="4" style="70" hidden="1"/>
    <col min="4353" max="4353" width="17.453125" style="70" hidden="1"/>
    <col min="4354" max="4354" width="6.81640625" style="70" hidden="1"/>
    <col min="4355" max="4355" width="8" style="70" hidden="1"/>
    <col min="4356" max="4356" width="10.453125" style="70" hidden="1"/>
    <col min="4357" max="4358" width="10" style="70" hidden="1"/>
    <col min="4359" max="4359" width="1.7265625" style="70" hidden="1"/>
    <col min="4360" max="4360" width="7.7265625" style="70" hidden="1"/>
    <col min="4361" max="4361" width="8.1796875" style="70" hidden="1"/>
    <col min="4362" max="4362" width="6.453125" style="70" hidden="1"/>
    <col min="4363" max="4363" width="7.453125" style="70" hidden="1"/>
    <col min="4364" max="4365" width="10" style="70" hidden="1"/>
    <col min="4366" max="4366" width="1.7265625" style="70" hidden="1"/>
    <col min="4367" max="4367" width="7.1796875" style="70" hidden="1"/>
    <col min="4368" max="4368" width="7" style="70" hidden="1"/>
    <col min="4369" max="4369" width="7.26953125" style="70" hidden="1"/>
    <col min="4370" max="4370" width="7.54296875" style="70" hidden="1"/>
    <col min="4371" max="4372" width="9.81640625" style="70" hidden="1"/>
    <col min="4373" max="4373" width="1.7265625" style="70" hidden="1"/>
    <col min="4374" max="4608" width="4" style="70" hidden="1"/>
    <col min="4609" max="4609" width="17.453125" style="70" hidden="1"/>
    <col min="4610" max="4610" width="6.81640625" style="70" hidden="1"/>
    <col min="4611" max="4611" width="8" style="70" hidden="1"/>
    <col min="4612" max="4612" width="10.453125" style="70" hidden="1"/>
    <col min="4613" max="4614" width="10" style="70" hidden="1"/>
    <col min="4615" max="4615" width="1.7265625" style="70" hidden="1"/>
    <col min="4616" max="4616" width="7.7265625" style="70" hidden="1"/>
    <col min="4617" max="4617" width="8.1796875" style="70" hidden="1"/>
    <col min="4618" max="4618" width="6.453125" style="70" hidden="1"/>
    <col min="4619" max="4619" width="7.453125" style="70" hidden="1"/>
    <col min="4620" max="4621" width="10" style="70" hidden="1"/>
    <col min="4622" max="4622" width="1.7265625" style="70" hidden="1"/>
    <col min="4623" max="4623" width="7.1796875" style="70" hidden="1"/>
    <col min="4624" max="4624" width="7" style="70" hidden="1"/>
    <col min="4625" max="4625" width="7.26953125" style="70" hidden="1"/>
    <col min="4626" max="4626" width="7.54296875" style="70" hidden="1"/>
    <col min="4627" max="4628" width="9.81640625" style="70" hidden="1"/>
    <col min="4629" max="4629" width="1.7265625" style="70" hidden="1"/>
    <col min="4630" max="4864" width="4" style="70" hidden="1"/>
    <col min="4865" max="4865" width="17.453125" style="70" hidden="1"/>
    <col min="4866" max="4866" width="6.81640625" style="70" hidden="1"/>
    <col min="4867" max="4867" width="8" style="70" hidden="1"/>
    <col min="4868" max="4868" width="10.453125" style="70" hidden="1"/>
    <col min="4869" max="4870" width="10" style="70" hidden="1"/>
    <col min="4871" max="4871" width="1.7265625" style="70" hidden="1"/>
    <col min="4872" max="4872" width="7.7265625" style="70" hidden="1"/>
    <col min="4873" max="4873" width="8.1796875" style="70" hidden="1"/>
    <col min="4874" max="4874" width="6.453125" style="70" hidden="1"/>
    <col min="4875" max="4875" width="7.453125" style="70" hidden="1"/>
    <col min="4876" max="4877" width="10" style="70" hidden="1"/>
    <col min="4878" max="4878" width="1.7265625" style="70" hidden="1"/>
    <col min="4879" max="4879" width="7.1796875" style="70" hidden="1"/>
    <col min="4880" max="4880" width="7" style="70" hidden="1"/>
    <col min="4881" max="4881" width="7.26953125" style="70" hidden="1"/>
    <col min="4882" max="4882" width="7.54296875" style="70" hidden="1"/>
    <col min="4883" max="4884" width="9.81640625" style="70" hidden="1"/>
    <col min="4885" max="4885" width="1.7265625" style="70" hidden="1"/>
    <col min="4886" max="5120" width="4" style="70" hidden="1"/>
    <col min="5121" max="5121" width="17.453125" style="70" hidden="1"/>
    <col min="5122" max="5122" width="6.81640625" style="70" hidden="1"/>
    <col min="5123" max="5123" width="8" style="70" hidden="1"/>
    <col min="5124" max="5124" width="10.453125" style="70" hidden="1"/>
    <col min="5125" max="5126" width="10" style="70" hidden="1"/>
    <col min="5127" max="5127" width="1.7265625" style="70" hidden="1"/>
    <col min="5128" max="5128" width="7.7265625" style="70" hidden="1"/>
    <col min="5129" max="5129" width="8.1796875" style="70" hidden="1"/>
    <col min="5130" max="5130" width="6.453125" style="70" hidden="1"/>
    <col min="5131" max="5131" width="7.453125" style="70" hidden="1"/>
    <col min="5132" max="5133" width="10" style="70" hidden="1"/>
    <col min="5134" max="5134" width="1.7265625" style="70" hidden="1"/>
    <col min="5135" max="5135" width="7.1796875" style="70" hidden="1"/>
    <col min="5136" max="5136" width="7" style="70" hidden="1"/>
    <col min="5137" max="5137" width="7.26953125" style="70" hidden="1"/>
    <col min="5138" max="5138" width="7.54296875" style="70" hidden="1"/>
    <col min="5139" max="5140" width="9.81640625" style="70" hidden="1"/>
    <col min="5141" max="5141" width="1.7265625" style="70" hidden="1"/>
    <col min="5142" max="5376" width="4" style="70" hidden="1"/>
    <col min="5377" max="5377" width="17.453125" style="70" hidden="1"/>
    <col min="5378" max="5378" width="6.81640625" style="70" hidden="1"/>
    <col min="5379" max="5379" width="8" style="70" hidden="1"/>
    <col min="5380" max="5380" width="10.453125" style="70" hidden="1"/>
    <col min="5381" max="5382" width="10" style="70" hidden="1"/>
    <col min="5383" max="5383" width="1.7265625" style="70" hidden="1"/>
    <col min="5384" max="5384" width="7.7265625" style="70" hidden="1"/>
    <col min="5385" max="5385" width="8.1796875" style="70" hidden="1"/>
    <col min="5386" max="5386" width="6.453125" style="70" hidden="1"/>
    <col min="5387" max="5387" width="7.453125" style="70" hidden="1"/>
    <col min="5388" max="5389" width="10" style="70" hidden="1"/>
    <col min="5390" max="5390" width="1.7265625" style="70" hidden="1"/>
    <col min="5391" max="5391" width="7.1796875" style="70" hidden="1"/>
    <col min="5392" max="5392" width="7" style="70" hidden="1"/>
    <col min="5393" max="5393" width="7.26953125" style="70" hidden="1"/>
    <col min="5394" max="5394" width="7.54296875" style="70" hidden="1"/>
    <col min="5395" max="5396" width="9.81640625" style="70" hidden="1"/>
    <col min="5397" max="5397" width="1.7265625" style="70" hidden="1"/>
    <col min="5398" max="5632" width="4" style="70" hidden="1"/>
    <col min="5633" max="5633" width="17.453125" style="70" hidden="1"/>
    <col min="5634" max="5634" width="6.81640625" style="70" hidden="1"/>
    <col min="5635" max="5635" width="8" style="70" hidden="1"/>
    <col min="5636" max="5636" width="10.453125" style="70" hidden="1"/>
    <col min="5637" max="5638" width="10" style="70" hidden="1"/>
    <col min="5639" max="5639" width="1.7265625" style="70" hidden="1"/>
    <col min="5640" max="5640" width="7.7265625" style="70" hidden="1"/>
    <col min="5641" max="5641" width="8.1796875" style="70" hidden="1"/>
    <col min="5642" max="5642" width="6.453125" style="70" hidden="1"/>
    <col min="5643" max="5643" width="7.453125" style="70" hidden="1"/>
    <col min="5644" max="5645" width="10" style="70" hidden="1"/>
    <col min="5646" max="5646" width="1.7265625" style="70" hidden="1"/>
    <col min="5647" max="5647" width="7.1796875" style="70" hidden="1"/>
    <col min="5648" max="5648" width="7" style="70" hidden="1"/>
    <col min="5649" max="5649" width="7.26953125" style="70" hidden="1"/>
    <col min="5650" max="5650" width="7.54296875" style="70" hidden="1"/>
    <col min="5651" max="5652" width="9.81640625" style="70" hidden="1"/>
    <col min="5653" max="5653" width="1.7265625" style="70" hidden="1"/>
    <col min="5654" max="5888" width="4" style="70" hidden="1"/>
    <col min="5889" max="5889" width="17.453125" style="70" hidden="1"/>
    <col min="5890" max="5890" width="6.81640625" style="70" hidden="1"/>
    <col min="5891" max="5891" width="8" style="70" hidden="1"/>
    <col min="5892" max="5892" width="10.453125" style="70" hidden="1"/>
    <col min="5893" max="5894" width="10" style="70" hidden="1"/>
    <col min="5895" max="5895" width="1.7265625" style="70" hidden="1"/>
    <col min="5896" max="5896" width="7.7265625" style="70" hidden="1"/>
    <col min="5897" max="5897" width="8.1796875" style="70" hidden="1"/>
    <col min="5898" max="5898" width="6.453125" style="70" hidden="1"/>
    <col min="5899" max="5899" width="7.453125" style="70" hidden="1"/>
    <col min="5900" max="5901" width="10" style="70" hidden="1"/>
    <col min="5902" max="5902" width="1.7265625" style="70" hidden="1"/>
    <col min="5903" max="5903" width="7.1796875" style="70" hidden="1"/>
    <col min="5904" max="5904" width="7" style="70" hidden="1"/>
    <col min="5905" max="5905" width="7.26953125" style="70" hidden="1"/>
    <col min="5906" max="5906" width="7.54296875" style="70" hidden="1"/>
    <col min="5907" max="5908" width="9.81640625" style="70" hidden="1"/>
    <col min="5909" max="5909" width="1.7265625" style="70" hidden="1"/>
    <col min="5910" max="6144" width="4" style="70" hidden="1"/>
    <col min="6145" max="6145" width="17.453125" style="70" hidden="1"/>
    <col min="6146" max="6146" width="6.81640625" style="70" hidden="1"/>
    <col min="6147" max="6147" width="8" style="70" hidden="1"/>
    <col min="6148" max="6148" width="10.453125" style="70" hidden="1"/>
    <col min="6149" max="6150" width="10" style="70" hidden="1"/>
    <col min="6151" max="6151" width="1.7265625" style="70" hidden="1"/>
    <col min="6152" max="6152" width="7.7265625" style="70" hidden="1"/>
    <col min="6153" max="6153" width="8.1796875" style="70" hidden="1"/>
    <col min="6154" max="6154" width="6.453125" style="70" hidden="1"/>
    <col min="6155" max="6155" width="7.453125" style="70" hidden="1"/>
    <col min="6156" max="6157" width="10" style="70" hidden="1"/>
    <col min="6158" max="6158" width="1.7265625" style="70" hidden="1"/>
    <col min="6159" max="6159" width="7.1796875" style="70" hidden="1"/>
    <col min="6160" max="6160" width="7" style="70" hidden="1"/>
    <col min="6161" max="6161" width="7.26953125" style="70" hidden="1"/>
    <col min="6162" max="6162" width="7.54296875" style="70" hidden="1"/>
    <col min="6163" max="6164" width="9.81640625" style="70" hidden="1"/>
    <col min="6165" max="6165" width="1.7265625" style="70" hidden="1"/>
    <col min="6166" max="6400" width="4" style="70" hidden="1"/>
    <col min="6401" max="6401" width="17.453125" style="70" hidden="1"/>
    <col min="6402" max="6402" width="6.81640625" style="70" hidden="1"/>
    <col min="6403" max="6403" width="8" style="70" hidden="1"/>
    <col min="6404" max="6404" width="10.453125" style="70" hidden="1"/>
    <col min="6405" max="6406" width="10" style="70" hidden="1"/>
    <col min="6407" max="6407" width="1.7265625" style="70" hidden="1"/>
    <col min="6408" max="6408" width="7.7265625" style="70" hidden="1"/>
    <col min="6409" max="6409" width="8.1796875" style="70" hidden="1"/>
    <col min="6410" max="6410" width="6.453125" style="70" hidden="1"/>
    <col min="6411" max="6411" width="7.453125" style="70" hidden="1"/>
    <col min="6412" max="6413" width="10" style="70" hidden="1"/>
    <col min="6414" max="6414" width="1.7265625" style="70" hidden="1"/>
    <col min="6415" max="6415" width="7.1796875" style="70" hidden="1"/>
    <col min="6416" max="6416" width="7" style="70" hidden="1"/>
    <col min="6417" max="6417" width="7.26953125" style="70" hidden="1"/>
    <col min="6418" max="6418" width="7.54296875" style="70" hidden="1"/>
    <col min="6419" max="6420" width="9.81640625" style="70" hidden="1"/>
    <col min="6421" max="6421" width="1.7265625" style="70" hidden="1"/>
    <col min="6422" max="6656" width="4" style="70" hidden="1"/>
    <col min="6657" max="6657" width="17.453125" style="70" hidden="1"/>
    <col min="6658" max="6658" width="6.81640625" style="70" hidden="1"/>
    <col min="6659" max="6659" width="8" style="70" hidden="1"/>
    <col min="6660" max="6660" width="10.453125" style="70" hidden="1"/>
    <col min="6661" max="6662" width="10" style="70" hidden="1"/>
    <col min="6663" max="6663" width="1.7265625" style="70" hidden="1"/>
    <col min="6664" max="6664" width="7.7265625" style="70" hidden="1"/>
    <col min="6665" max="6665" width="8.1796875" style="70" hidden="1"/>
    <col min="6666" max="6666" width="6.453125" style="70" hidden="1"/>
    <col min="6667" max="6667" width="7.453125" style="70" hidden="1"/>
    <col min="6668" max="6669" width="10" style="70" hidden="1"/>
    <col min="6670" max="6670" width="1.7265625" style="70" hidden="1"/>
    <col min="6671" max="6671" width="7.1796875" style="70" hidden="1"/>
    <col min="6672" max="6672" width="7" style="70" hidden="1"/>
    <col min="6673" max="6673" width="7.26953125" style="70" hidden="1"/>
    <col min="6674" max="6674" width="7.54296875" style="70" hidden="1"/>
    <col min="6675" max="6676" width="9.81640625" style="70" hidden="1"/>
    <col min="6677" max="6677" width="1.7265625" style="70" hidden="1"/>
    <col min="6678" max="6912" width="4" style="70" hidden="1"/>
    <col min="6913" max="6913" width="17.453125" style="70" hidden="1"/>
    <col min="6914" max="6914" width="6.81640625" style="70" hidden="1"/>
    <col min="6915" max="6915" width="8" style="70" hidden="1"/>
    <col min="6916" max="6916" width="10.453125" style="70" hidden="1"/>
    <col min="6917" max="6918" width="10" style="70" hidden="1"/>
    <col min="6919" max="6919" width="1.7265625" style="70" hidden="1"/>
    <col min="6920" max="6920" width="7.7265625" style="70" hidden="1"/>
    <col min="6921" max="6921" width="8.1796875" style="70" hidden="1"/>
    <col min="6922" max="6922" width="6.453125" style="70" hidden="1"/>
    <col min="6923" max="6923" width="7.453125" style="70" hidden="1"/>
    <col min="6924" max="6925" width="10" style="70" hidden="1"/>
    <col min="6926" max="6926" width="1.7265625" style="70" hidden="1"/>
    <col min="6927" max="6927" width="7.1796875" style="70" hidden="1"/>
    <col min="6928" max="6928" width="7" style="70" hidden="1"/>
    <col min="6929" max="6929" width="7.26953125" style="70" hidden="1"/>
    <col min="6930" max="6930" width="7.54296875" style="70" hidden="1"/>
    <col min="6931" max="6932" width="9.81640625" style="70" hidden="1"/>
    <col min="6933" max="6933" width="1.7265625" style="70" hidden="1"/>
    <col min="6934" max="7168" width="4" style="70" hidden="1"/>
    <col min="7169" max="7169" width="17.453125" style="70" hidden="1"/>
    <col min="7170" max="7170" width="6.81640625" style="70" hidden="1"/>
    <col min="7171" max="7171" width="8" style="70" hidden="1"/>
    <col min="7172" max="7172" width="10.453125" style="70" hidden="1"/>
    <col min="7173" max="7174" width="10" style="70" hidden="1"/>
    <col min="7175" max="7175" width="1.7265625" style="70" hidden="1"/>
    <col min="7176" max="7176" width="7.7265625" style="70" hidden="1"/>
    <col min="7177" max="7177" width="8.1796875" style="70" hidden="1"/>
    <col min="7178" max="7178" width="6.453125" style="70" hidden="1"/>
    <col min="7179" max="7179" width="7.453125" style="70" hidden="1"/>
    <col min="7180" max="7181" width="10" style="70" hidden="1"/>
    <col min="7182" max="7182" width="1.7265625" style="70" hidden="1"/>
    <col min="7183" max="7183" width="7.1796875" style="70" hidden="1"/>
    <col min="7184" max="7184" width="7" style="70" hidden="1"/>
    <col min="7185" max="7185" width="7.26953125" style="70" hidden="1"/>
    <col min="7186" max="7186" width="7.54296875" style="70" hidden="1"/>
    <col min="7187" max="7188" width="9.81640625" style="70" hidden="1"/>
    <col min="7189" max="7189" width="1.7265625" style="70" hidden="1"/>
    <col min="7190" max="7424" width="4" style="70" hidden="1"/>
    <col min="7425" max="7425" width="17.453125" style="70" hidden="1"/>
    <col min="7426" max="7426" width="6.81640625" style="70" hidden="1"/>
    <col min="7427" max="7427" width="8" style="70" hidden="1"/>
    <col min="7428" max="7428" width="10.453125" style="70" hidden="1"/>
    <col min="7429" max="7430" width="10" style="70" hidden="1"/>
    <col min="7431" max="7431" width="1.7265625" style="70" hidden="1"/>
    <col min="7432" max="7432" width="7.7265625" style="70" hidden="1"/>
    <col min="7433" max="7433" width="8.1796875" style="70" hidden="1"/>
    <col min="7434" max="7434" width="6.453125" style="70" hidden="1"/>
    <col min="7435" max="7435" width="7.453125" style="70" hidden="1"/>
    <col min="7436" max="7437" width="10" style="70" hidden="1"/>
    <col min="7438" max="7438" width="1.7265625" style="70" hidden="1"/>
    <col min="7439" max="7439" width="7.1796875" style="70" hidden="1"/>
    <col min="7440" max="7440" width="7" style="70" hidden="1"/>
    <col min="7441" max="7441" width="7.26953125" style="70" hidden="1"/>
    <col min="7442" max="7442" width="7.54296875" style="70" hidden="1"/>
    <col min="7443" max="7444" width="9.81640625" style="70" hidden="1"/>
    <col min="7445" max="7445" width="1.7265625" style="70" hidden="1"/>
    <col min="7446" max="7680" width="4" style="70" hidden="1"/>
    <col min="7681" max="7681" width="17.453125" style="70" hidden="1"/>
    <col min="7682" max="7682" width="6.81640625" style="70" hidden="1"/>
    <col min="7683" max="7683" width="8" style="70" hidden="1"/>
    <col min="7684" max="7684" width="10.453125" style="70" hidden="1"/>
    <col min="7685" max="7686" width="10" style="70" hidden="1"/>
    <col min="7687" max="7687" width="1.7265625" style="70" hidden="1"/>
    <col min="7688" max="7688" width="7.7265625" style="70" hidden="1"/>
    <col min="7689" max="7689" width="8.1796875" style="70" hidden="1"/>
    <col min="7690" max="7690" width="6.453125" style="70" hidden="1"/>
    <col min="7691" max="7691" width="7.453125" style="70" hidden="1"/>
    <col min="7692" max="7693" width="10" style="70" hidden="1"/>
    <col min="7694" max="7694" width="1.7265625" style="70" hidden="1"/>
    <col min="7695" max="7695" width="7.1796875" style="70" hidden="1"/>
    <col min="7696" max="7696" width="7" style="70" hidden="1"/>
    <col min="7697" max="7697" width="7.26953125" style="70" hidden="1"/>
    <col min="7698" max="7698" width="7.54296875" style="70" hidden="1"/>
    <col min="7699" max="7700" width="9.81640625" style="70" hidden="1"/>
    <col min="7701" max="7701" width="1.7265625" style="70" hidden="1"/>
    <col min="7702" max="7936" width="4" style="70" hidden="1"/>
    <col min="7937" max="7937" width="17.453125" style="70" hidden="1"/>
    <col min="7938" max="7938" width="6.81640625" style="70" hidden="1"/>
    <col min="7939" max="7939" width="8" style="70" hidden="1"/>
    <col min="7940" max="7940" width="10.453125" style="70" hidden="1"/>
    <col min="7941" max="7942" width="10" style="70" hidden="1"/>
    <col min="7943" max="7943" width="1.7265625" style="70" hidden="1"/>
    <col min="7944" max="7944" width="7.7265625" style="70" hidden="1"/>
    <col min="7945" max="7945" width="8.1796875" style="70" hidden="1"/>
    <col min="7946" max="7946" width="6.453125" style="70" hidden="1"/>
    <col min="7947" max="7947" width="7.453125" style="70" hidden="1"/>
    <col min="7948" max="7949" width="10" style="70" hidden="1"/>
    <col min="7950" max="7950" width="1.7265625" style="70" hidden="1"/>
    <col min="7951" max="7951" width="7.1796875" style="70" hidden="1"/>
    <col min="7952" max="7952" width="7" style="70" hidden="1"/>
    <col min="7953" max="7953" width="7.26953125" style="70" hidden="1"/>
    <col min="7954" max="7954" width="7.54296875" style="70" hidden="1"/>
    <col min="7955" max="7956" width="9.81640625" style="70" hidden="1"/>
    <col min="7957" max="7957" width="1.7265625" style="70" hidden="1"/>
    <col min="7958" max="8192" width="4" style="70" hidden="1"/>
    <col min="8193" max="8193" width="17.453125" style="70" hidden="1"/>
    <col min="8194" max="8194" width="6.81640625" style="70" hidden="1"/>
    <col min="8195" max="8195" width="8" style="70" hidden="1"/>
    <col min="8196" max="8196" width="10.453125" style="70" hidden="1"/>
    <col min="8197" max="8198" width="10" style="70" hidden="1"/>
    <col min="8199" max="8199" width="1.7265625" style="70" hidden="1"/>
    <col min="8200" max="8200" width="7.7265625" style="70" hidden="1"/>
    <col min="8201" max="8201" width="8.1796875" style="70" hidden="1"/>
    <col min="8202" max="8202" width="6.453125" style="70" hidden="1"/>
    <col min="8203" max="8203" width="7.453125" style="70" hidden="1"/>
    <col min="8204" max="8205" width="10" style="70" hidden="1"/>
    <col min="8206" max="8206" width="1.7265625" style="70" hidden="1"/>
    <col min="8207" max="8207" width="7.1796875" style="70" hidden="1"/>
    <col min="8208" max="8208" width="7" style="70" hidden="1"/>
    <col min="8209" max="8209" width="7.26953125" style="70" hidden="1"/>
    <col min="8210" max="8210" width="7.54296875" style="70" hidden="1"/>
    <col min="8211" max="8212" width="9.81640625" style="70" hidden="1"/>
    <col min="8213" max="8213" width="1.7265625" style="70" hidden="1"/>
    <col min="8214" max="8448" width="4" style="70" hidden="1"/>
    <col min="8449" max="8449" width="17.453125" style="70" hidden="1"/>
    <col min="8450" max="8450" width="6.81640625" style="70" hidden="1"/>
    <col min="8451" max="8451" width="8" style="70" hidden="1"/>
    <col min="8452" max="8452" width="10.453125" style="70" hidden="1"/>
    <col min="8453" max="8454" width="10" style="70" hidden="1"/>
    <col min="8455" max="8455" width="1.7265625" style="70" hidden="1"/>
    <col min="8456" max="8456" width="7.7265625" style="70" hidden="1"/>
    <col min="8457" max="8457" width="8.1796875" style="70" hidden="1"/>
    <col min="8458" max="8458" width="6.453125" style="70" hidden="1"/>
    <col min="8459" max="8459" width="7.453125" style="70" hidden="1"/>
    <col min="8460" max="8461" width="10" style="70" hidden="1"/>
    <col min="8462" max="8462" width="1.7265625" style="70" hidden="1"/>
    <col min="8463" max="8463" width="7.1796875" style="70" hidden="1"/>
    <col min="8464" max="8464" width="7" style="70" hidden="1"/>
    <col min="8465" max="8465" width="7.26953125" style="70" hidden="1"/>
    <col min="8466" max="8466" width="7.54296875" style="70" hidden="1"/>
    <col min="8467" max="8468" width="9.81640625" style="70" hidden="1"/>
    <col min="8469" max="8469" width="1.7265625" style="70" hidden="1"/>
    <col min="8470" max="8704" width="4" style="70" hidden="1"/>
    <col min="8705" max="8705" width="17.453125" style="70" hidden="1"/>
    <col min="8706" max="8706" width="6.81640625" style="70" hidden="1"/>
    <col min="8707" max="8707" width="8" style="70" hidden="1"/>
    <col min="8708" max="8708" width="10.453125" style="70" hidden="1"/>
    <col min="8709" max="8710" width="10" style="70" hidden="1"/>
    <col min="8711" max="8711" width="1.7265625" style="70" hidden="1"/>
    <col min="8712" max="8712" width="7.7265625" style="70" hidden="1"/>
    <col min="8713" max="8713" width="8.1796875" style="70" hidden="1"/>
    <col min="8714" max="8714" width="6.453125" style="70" hidden="1"/>
    <col min="8715" max="8715" width="7.453125" style="70" hidden="1"/>
    <col min="8716" max="8717" width="10" style="70" hidden="1"/>
    <col min="8718" max="8718" width="1.7265625" style="70" hidden="1"/>
    <col min="8719" max="8719" width="7.1796875" style="70" hidden="1"/>
    <col min="8720" max="8720" width="7" style="70" hidden="1"/>
    <col min="8721" max="8721" width="7.26953125" style="70" hidden="1"/>
    <col min="8722" max="8722" width="7.54296875" style="70" hidden="1"/>
    <col min="8723" max="8724" width="9.81640625" style="70" hidden="1"/>
    <col min="8725" max="8725" width="1.7265625" style="70" hidden="1"/>
    <col min="8726" max="8960" width="4" style="70" hidden="1"/>
    <col min="8961" max="8961" width="17.453125" style="70" hidden="1"/>
    <col min="8962" max="8962" width="6.81640625" style="70" hidden="1"/>
    <col min="8963" max="8963" width="8" style="70" hidden="1"/>
    <col min="8964" max="8964" width="10.453125" style="70" hidden="1"/>
    <col min="8965" max="8966" width="10" style="70" hidden="1"/>
    <col min="8967" max="8967" width="1.7265625" style="70" hidden="1"/>
    <col min="8968" max="8968" width="7.7265625" style="70" hidden="1"/>
    <col min="8969" max="8969" width="8.1796875" style="70" hidden="1"/>
    <col min="8970" max="8970" width="6.453125" style="70" hidden="1"/>
    <col min="8971" max="8971" width="7.453125" style="70" hidden="1"/>
    <col min="8972" max="8973" width="10" style="70" hidden="1"/>
    <col min="8974" max="8974" width="1.7265625" style="70" hidden="1"/>
    <col min="8975" max="8975" width="7.1796875" style="70" hidden="1"/>
    <col min="8976" max="8976" width="7" style="70" hidden="1"/>
    <col min="8977" max="8977" width="7.26953125" style="70" hidden="1"/>
    <col min="8978" max="8978" width="7.54296875" style="70" hidden="1"/>
    <col min="8979" max="8980" width="9.81640625" style="70" hidden="1"/>
    <col min="8981" max="8981" width="1.7265625" style="70" hidden="1"/>
    <col min="8982" max="9216" width="4" style="70" hidden="1"/>
    <col min="9217" max="9217" width="17.453125" style="70" hidden="1"/>
    <col min="9218" max="9218" width="6.81640625" style="70" hidden="1"/>
    <col min="9219" max="9219" width="8" style="70" hidden="1"/>
    <col min="9220" max="9220" width="10.453125" style="70" hidden="1"/>
    <col min="9221" max="9222" width="10" style="70" hidden="1"/>
    <col min="9223" max="9223" width="1.7265625" style="70" hidden="1"/>
    <col min="9224" max="9224" width="7.7265625" style="70" hidden="1"/>
    <col min="9225" max="9225" width="8.1796875" style="70" hidden="1"/>
    <col min="9226" max="9226" width="6.453125" style="70" hidden="1"/>
    <col min="9227" max="9227" width="7.453125" style="70" hidden="1"/>
    <col min="9228" max="9229" width="10" style="70" hidden="1"/>
    <col min="9230" max="9230" width="1.7265625" style="70" hidden="1"/>
    <col min="9231" max="9231" width="7.1796875" style="70" hidden="1"/>
    <col min="9232" max="9232" width="7" style="70" hidden="1"/>
    <col min="9233" max="9233" width="7.26953125" style="70" hidden="1"/>
    <col min="9234" max="9234" width="7.54296875" style="70" hidden="1"/>
    <col min="9235" max="9236" width="9.81640625" style="70" hidden="1"/>
    <col min="9237" max="9237" width="1.7265625" style="70" hidden="1"/>
    <col min="9238" max="9472" width="4" style="70" hidden="1"/>
    <col min="9473" max="9473" width="17.453125" style="70" hidden="1"/>
    <col min="9474" max="9474" width="6.81640625" style="70" hidden="1"/>
    <col min="9475" max="9475" width="8" style="70" hidden="1"/>
    <col min="9476" max="9476" width="10.453125" style="70" hidden="1"/>
    <col min="9477" max="9478" width="10" style="70" hidden="1"/>
    <col min="9479" max="9479" width="1.7265625" style="70" hidden="1"/>
    <col min="9480" max="9480" width="7.7265625" style="70" hidden="1"/>
    <col min="9481" max="9481" width="8.1796875" style="70" hidden="1"/>
    <col min="9482" max="9482" width="6.453125" style="70" hidden="1"/>
    <col min="9483" max="9483" width="7.453125" style="70" hidden="1"/>
    <col min="9484" max="9485" width="10" style="70" hidden="1"/>
    <col min="9486" max="9486" width="1.7265625" style="70" hidden="1"/>
    <col min="9487" max="9487" width="7.1796875" style="70" hidden="1"/>
    <col min="9488" max="9488" width="7" style="70" hidden="1"/>
    <col min="9489" max="9489" width="7.26953125" style="70" hidden="1"/>
    <col min="9490" max="9490" width="7.54296875" style="70" hidden="1"/>
    <col min="9491" max="9492" width="9.81640625" style="70" hidden="1"/>
    <col min="9493" max="9493" width="1.7265625" style="70" hidden="1"/>
    <col min="9494" max="9728" width="4" style="70" hidden="1"/>
    <col min="9729" max="9729" width="17.453125" style="70" hidden="1"/>
    <col min="9730" max="9730" width="6.81640625" style="70" hidden="1"/>
    <col min="9731" max="9731" width="8" style="70" hidden="1"/>
    <col min="9732" max="9732" width="10.453125" style="70" hidden="1"/>
    <col min="9733" max="9734" width="10" style="70" hidden="1"/>
    <col min="9735" max="9735" width="1.7265625" style="70" hidden="1"/>
    <col min="9736" max="9736" width="7.7265625" style="70" hidden="1"/>
    <col min="9737" max="9737" width="8.1796875" style="70" hidden="1"/>
    <col min="9738" max="9738" width="6.453125" style="70" hidden="1"/>
    <col min="9739" max="9739" width="7.453125" style="70" hidden="1"/>
    <col min="9740" max="9741" width="10" style="70" hidden="1"/>
    <col min="9742" max="9742" width="1.7265625" style="70" hidden="1"/>
    <col min="9743" max="9743" width="7.1796875" style="70" hidden="1"/>
    <col min="9744" max="9744" width="7" style="70" hidden="1"/>
    <col min="9745" max="9745" width="7.26953125" style="70" hidden="1"/>
    <col min="9746" max="9746" width="7.54296875" style="70" hidden="1"/>
    <col min="9747" max="9748" width="9.81640625" style="70" hidden="1"/>
    <col min="9749" max="9749" width="1.7265625" style="70" hidden="1"/>
    <col min="9750" max="9984" width="4" style="70" hidden="1"/>
    <col min="9985" max="9985" width="17.453125" style="70" hidden="1"/>
    <col min="9986" max="9986" width="6.81640625" style="70" hidden="1"/>
    <col min="9987" max="9987" width="8" style="70" hidden="1"/>
    <col min="9988" max="9988" width="10.453125" style="70" hidden="1"/>
    <col min="9989" max="9990" width="10" style="70" hidden="1"/>
    <col min="9991" max="9991" width="1.7265625" style="70" hidden="1"/>
    <col min="9992" max="9992" width="7.7265625" style="70" hidden="1"/>
    <col min="9993" max="9993" width="8.1796875" style="70" hidden="1"/>
    <col min="9994" max="9994" width="6.453125" style="70" hidden="1"/>
    <col min="9995" max="9995" width="7.453125" style="70" hidden="1"/>
    <col min="9996" max="9997" width="10" style="70" hidden="1"/>
    <col min="9998" max="9998" width="1.7265625" style="70" hidden="1"/>
    <col min="9999" max="9999" width="7.1796875" style="70" hidden="1"/>
    <col min="10000" max="10000" width="7" style="70" hidden="1"/>
    <col min="10001" max="10001" width="7.26953125" style="70" hidden="1"/>
    <col min="10002" max="10002" width="7.54296875" style="70" hidden="1"/>
    <col min="10003" max="10004" width="9.81640625" style="70" hidden="1"/>
    <col min="10005" max="10005" width="1.7265625" style="70" hidden="1"/>
    <col min="10006" max="10240" width="4" style="70" hidden="1"/>
    <col min="10241" max="10241" width="17.453125" style="70" hidden="1"/>
    <col min="10242" max="10242" width="6.81640625" style="70" hidden="1"/>
    <col min="10243" max="10243" width="8" style="70" hidden="1"/>
    <col min="10244" max="10244" width="10.453125" style="70" hidden="1"/>
    <col min="10245" max="10246" width="10" style="70" hidden="1"/>
    <col min="10247" max="10247" width="1.7265625" style="70" hidden="1"/>
    <col min="10248" max="10248" width="7.7265625" style="70" hidden="1"/>
    <col min="10249" max="10249" width="8.1796875" style="70" hidden="1"/>
    <col min="10250" max="10250" width="6.453125" style="70" hidden="1"/>
    <col min="10251" max="10251" width="7.453125" style="70" hidden="1"/>
    <col min="10252" max="10253" width="10" style="70" hidden="1"/>
    <col min="10254" max="10254" width="1.7265625" style="70" hidden="1"/>
    <col min="10255" max="10255" width="7.1796875" style="70" hidden="1"/>
    <col min="10256" max="10256" width="7" style="70" hidden="1"/>
    <col min="10257" max="10257" width="7.26953125" style="70" hidden="1"/>
    <col min="10258" max="10258" width="7.54296875" style="70" hidden="1"/>
    <col min="10259" max="10260" width="9.81640625" style="70" hidden="1"/>
    <col min="10261" max="10261" width="1.7265625" style="70" hidden="1"/>
    <col min="10262" max="10496" width="4" style="70" hidden="1"/>
    <col min="10497" max="10497" width="17.453125" style="70" hidden="1"/>
    <col min="10498" max="10498" width="6.81640625" style="70" hidden="1"/>
    <col min="10499" max="10499" width="8" style="70" hidden="1"/>
    <col min="10500" max="10500" width="10.453125" style="70" hidden="1"/>
    <col min="10501" max="10502" width="10" style="70" hidden="1"/>
    <col min="10503" max="10503" width="1.7265625" style="70" hidden="1"/>
    <col min="10504" max="10504" width="7.7265625" style="70" hidden="1"/>
    <col min="10505" max="10505" width="8.1796875" style="70" hidden="1"/>
    <col min="10506" max="10506" width="6.453125" style="70" hidden="1"/>
    <col min="10507" max="10507" width="7.453125" style="70" hidden="1"/>
    <col min="10508" max="10509" width="10" style="70" hidden="1"/>
    <col min="10510" max="10510" width="1.7265625" style="70" hidden="1"/>
    <col min="10511" max="10511" width="7.1796875" style="70" hidden="1"/>
    <col min="10512" max="10512" width="7" style="70" hidden="1"/>
    <col min="10513" max="10513" width="7.26953125" style="70" hidden="1"/>
    <col min="10514" max="10514" width="7.54296875" style="70" hidden="1"/>
    <col min="10515" max="10516" width="9.81640625" style="70" hidden="1"/>
    <col min="10517" max="10517" width="1.7265625" style="70" hidden="1"/>
    <col min="10518" max="10752" width="4" style="70" hidden="1"/>
    <col min="10753" max="10753" width="17.453125" style="70" hidden="1"/>
    <col min="10754" max="10754" width="6.81640625" style="70" hidden="1"/>
    <col min="10755" max="10755" width="8" style="70" hidden="1"/>
    <col min="10756" max="10756" width="10.453125" style="70" hidden="1"/>
    <col min="10757" max="10758" width="10" style="70" hidden="1"/>
    <col min="10759" max="10759" width="1.7265625" style="70" hidden="1"/>
    <col min="10760" max="10760" width="7.7265625" style="70" hidden="1"/>
    <col min="10761" max="10761" width="8.1796875" style="70" hidden="1"/>
    <col min="10762" max="10762" width="6.453125" style="70" hidden="1"/>
    <col min="10763" max="10763" width="7.453125" style="70" hidden="1"/>
    <col min="10764" max="10765" width="10" style="70" hidden="1"/>
    <col min="10766" max="10766" width="1.7265625" style="70" hidden="1"/>
    <col min="10767" max="10767" width="7.1796875" style="70" hidden="1"/>
    <col min="10768" max="10768" width="7" style="70" hidden="1"/>
    <col min="10769" max="10769" width="7.26953125" style="70" hidden="1"/>
    <col min="10770" max="10770" width="7.54296875" style="70" hidden="1"/>
    <col min="10771" max="10772" width="9.81640625" style="70" hidden="1"/>
    <col min="10773" max="10773" width="1.7265625" style="70" hidden="1"/>
    <col min="10774" max="11008" width="4" style="70" hidden="1"/>
    <col min="11009" max="11009" width="17.453125" style="70" hidden="1"/>
    <col min="11010" max="11010" width="6.81640625" style="70" hidden="1"/>
    <col min="11011" max="11011" width="8" style="70" hidden="1"/>
    <col min="11012" max="11012" width="10.453125" style="70" hidden="1"/>
    <col min="11013" max="11014" width="10" style="70" hidden="1"/>
    <col min="11015" max="11015" width="1.7265625" style="70" hidden="1"/>
    <col min="11016" max="11016" width="7.7265625" style="70" hidden="1"/>
    <col min="11017" max="11017" width="8.1796875" style="70" hidden="1"/>
    <col min="11018" max="11018" width="6.453125" style="70" hidden="1"/>
    <col min="11019" max="11019" width="7.453125" style="70" hidden="1"/>
    <col min="11020" max="11021" width="10" style="70" hidden="1"/>
    <col min="11022" max="11022" width="1.7265625" style="70" hidden="1"/>
    <col min="11023" max="11023" width="7.1796875" style="70" hidden="1"/>
    <col min="11024" max="11024" width="7" style="70" hidden="1"/>
    <col min="11025" max="11025" width="7.26953125" style="70" hidden="1"/>
    <col min="11026" max="11026" width="7.54296875" style="70" hidden="1"/>
    <col min="11027" max="11028" width="9.81640625" style="70" hidden="1"/>
    <col min="11029" max="11029" width="1.7265625" style="70" hidden="1"/>
    <col min="11030" max="11264" width="4" style="70" hidden="1"/>
    <col min="11265" max="11265" width="17.453125" style="70" hidden="1"/>
    <col min="11266" max="11266" width="6.81640625" style="70" hidden="1"/>
    <col min="11267" max="11267" width="8" style="70" hidden="1"/>
    <col min="11268" max="11268" width="10.453125" style="70" hidden="1"/>
    <col min="11269" max="11270" width="10" style="70" hidden="1"/>
    <col min="11271" max="11271" width="1.7265625" style="70" hidden="1"/>
    <col min="11272" max="11272" width="7.7265625" style="70" hidden="1"/>
    <col min="11273" max="11273" width="8.1796875" style="70" hidden="1"/>
    <col min="11274" max="11274" width="6.453125" style="70" hidden="1"/>
    <col min="11275" max="11275" width="7.453125" style="70" hidden="1"/>
    <col min="11276" max="11277" width="10" style="70" hidden="1"/>
    <col min="11278" max="11278" width="1.7265625" style="70" hidden="1"/>
    <col min="11279" max="11279" width="7.1796875" style="70" hidden="1"/>
    <col min="11280" max="11280" width="7" style="70" hidden="1"/>
    <col min="11281" max="11281" width="7.26953125" style="70" hidden="1"/>
    <col min="11282" max="11282" width="7.54296875" style="70" hidden="1"/>
    <col min="11283" max="11284" width="9.81640625" style="70" hidden="1"/>
    <col min="11285" max="11285" width="1.7265625" style="70" hidden="1"/>
    <col min="11286" max="11520" width="4" style="70" hidden="1"/>
    <col min="11521" max="11521" width="17.453125" style="70" hidden="1"/>
    <col min="11522" max="11522" width="6.81640625" style="70" hidden="1"/>
    <col min="11523" max="11523" width="8" style="70" hidden="1"/>
    <col min="11524" max="11524" width="10.453125" style="70" hidden="1"/>
    <col min="11525" max="11526" width="10" style="70" hidden="1"/>
    <col min="11527" max="11527" width="1.7265625" style="70" hidden="1"/>
    <col min="11528" max="11528" width="7.7265625" style="70" hidden="1"/>
    <col min="11529" max="11529" width="8.1796875" style="70" hidden="1"/>
    <col min="11530" max="11530" width="6.453125" style="70" hidden="1"/>
    <col min="11531" max="11531" width="7.453125" style="70" hidden="1"/>
    <col min="11532" max="11533" width="10" style="70" hidden="1"/>
    <col min="11534" max="11534" width="1.7265625" style="70" hidden="1"/>
    <col min="11535" max="11535" width="7.1796875" style="70" hidden="1"/>
    <col min="11536" max="11536" width="7" style="70" hidden="1"/>
    <col min="11537" max="11537" width="7.26953125" style="70" hidden="1"/>
    <col min="11538" max="11538" width="7.54296875" style="70" hidden="1"/>
    <col min="11539" max="11540" width="9.81640625" style="70" hidden="1"/>
    <col min="11541" max="11541" width="1.7265625" style="70" hidden="1"/>
    <col min="11542" max="11776" width="4" style="70" hidden="1"/>
    <col min="11777" max="11777" width="17.453125" style="70" hidden="1"/>
    <col min="11778" max="11778" width="6.81640625" style="70" hidden="1"/>
    <col min="11779" max="11779" width="8" style="70" hidden="1"/>
    <col min="11780" max="11780" width="10.453125" style="70" hidden="1"/>
    <col min="11781" max="11782" width="10" style="70" hidden="1"/>
    <col min="11783" max="11783" width="1.7265625" style="70" hidden="1"/>
    <col min="11784" max="11784" width="7.7265625" style="70" hidden="1"/>
    <col min="11785" max="11785" width="8.1796875" style="70" hidden="1"/>
    <col min="11786" max="11786" width="6.453125" style="70" hidden="1"/>
    <col min="11787" max="11787" width="7.453125" style="70" hidden="1"/>
    <col min="11788" max="11789" width="10" style="70" hidden="1"/>
    <col min="11790" max="11790" width="1.7265625" style="70" hidden="1"/>
    <col min="11791" max="11791" width="7.1796875" style="70" hidden="1"/>
    <col min="11792" max="11792" width="7" style="70" hidden="1"/>
    <col min="11793" max="11793" width="7.26953125" style="70" hidden="1"/>
    <col min="11794" max="11794" width="7.54296875" style="70" hidden="1"/>
    <col min="11795" max="11796" width="9.81640625" style="70" hidden="1"/>
    <col min="11797" max="11797" width="1.7265625" style="70" hidden="1"/>
    <col min="11798" max="12032" width="4" style="70" hidden="1"/>
    <col min="12033" max="12033" width="17.453125" style="70" hidden="1"/>
    <col min="12034" max="12034" width="6.81640625" style="70" hidden="1"/>
    <col min="12035" max="12035" width="8" style="70" hidden="1"/>
    <col min="12036" max="12036" width="10.453125" style="70" hidden="1"/>
    <col min="12037" max="12038" width="10" style="70" hidden="1"/>
    <col min="12039" max="12039" width="1.7265625" style="70" hidden="1"/>
    <col min="12040" max="12040" width="7.7265625" style="70" hidden="1"/>
    <col min="12041" max="12041" width="8.1796875" style="70" hidden="1"/>
    <col min="12042" max="12042" width="6.453125" style="70" hidden="1"/>
    <col min="12043" max="12043" width="7.453125" style="70" hidden="1"/>
    <col min="12044" max="12045" width="10" style="70" hidden="1"/>
    <col min="12046" max="12046" width="1.7265625" style="70" hidden="1"/>
    <col min="12047" max="12047" width="7.1796875" style="70" hidden="1"/>
    <col min="12048" max="12048" width="7" style="70" hidden="1"/>
    <col min="12049" max="12049" width="7.26953125" style="70" hidden="1"/>
    <col min="12050" max="12050" width="7.54296875" style="70" hidden="1"/>
    <col min="12051" max="12052" width="9.81640625" style="70" hidden="1"/>
    <col min="12053" max="12053" width="1.7265625" style="70" hidden="1"/>
    <col min="12054" max="12288" width="4" style="70" hidden="1"/>
    <col min="12289" max="12289" width="17.453125" style="70" hidden="1"/>
    <col min="12290" max="12290" width="6.81640625" style="70" hidden="1"/>
    <col min="12291" max="12291" width="8" style="70" hidden="1"/>
    <col min="12292" max="12292" width="10.453125" style="70" hidden="1"/>
    <col min="12293" max="12294" width="10" style="70" hidden="1"/>
    <col min="12295" max="12295" width="1.7265625" style="70" hidden="1"/>
    <col min="12296" max="12296" width="7.7265625" style="70" hidden="1"/>
    <col min="12297" max="12297" width="8.1796875" style="70" hidden="1"/>
    <col min="12298" max="12298" width="6.453125" style="70" hidden="1"/>
    <col min="12299" max="12299" width="7.453125" style="70" hidden="1"/>
    <col min="12300" max="12301" width="10" style="70" hidden="1"/>
    <col min="12302" max="12302" width="1.7265625" style="70" hidden="1"/>
    <col min="12303" max="12303" width="7.1796875" style="70" hidden="1"/>
    <col min="12304" max="12304" width="7" style="70" hidden="1"/>
    <col min="12305" max="12305" width="7.26953125" style="70" hidden="1"/>
    <col min="12306" max="12306" width="7.54296875" style="70" hidden="1"/>
    <col min="12307" max="12308" width="9.81640625" style="70" hidden="1"/>
    <col min="12309" max="12309" width="1.7265625" style="70" hidden="1"/>
    <col min="12310" max="12544" width="4" style="70" hidden="1"/>
    <col min="12545" max="12545" width="17.453125" style="70" hidden="1"/>
    <col min="12546" max="12546" width="6.81640625" style="70" hidden="1"/>
    <col min="12547" max="12547" width="8" style="70" hidden="1"/>
    <col min="12548" max="12548" width="10.453125" style="70" hidden="1"/>
    <col min="12549" max="12550" width="10" style="70" hidden="1"/>
    <col min="12551" max="12551" width="1.7265625" style="70" hidden="1"/>
    <col min="12552" max="12552" width="7.7265625" style="70" hidden="1"/>
    <col min="12553" max="12553" width="8.1796875" style="70" hidden="1"/>
    <col min="12554" max="12554" width="6.453125" style="70" hidden="1"/>
    <col min="12555" max="12555" width="7.453125" style="70" hidden="1"/>
    <col min="12556" max="12557" width="10" style="70" hidden="1"/>
    <col min="12558" max="12558" width="1.7265625" style="70" hidden="1"/>
    <col min="12559" max="12559" width="7.1796875" style="70" hidden="1"/>
    <col min="12560" max="12560" width="7" style="70" hidden="1"/>
    <col min="12561" max="12561" width="7.26953125" style="70" hidden="1"/>
    <col min="12562" max="12562" width="7.54296875" style="70" hidden="1"/>
    <col min="12563" max="12564" width="9.81640625" style="70" hidden="1"/>
    <col min="12565" max="12565" width="1.7265625" style="70" hidden="1"/>
    <col min="12566" max="12800" width="4" style="70" hidden="1"/>
    <col min="12801" max="12801" width="17.453125" style="70" hidden="1"/>
    <col min="12802" max="12802" width="6.81640625" style="70" hidden="1"/>
    <col min="12803" max="12803" width="8" style="70" hidden="1"/>
    <col min="12804" max="12804" width="10.453125" style="70" hidden="1"/>
    <col min="12805" max="12806" width="10" style="70" hidden="1"/>
    <col min="12807" max="12807" width="1.7265625" style="70" hidden="1"/>
    <col min="12808" max="12808" width="7.7265625" style="70" hidden="1"/>
    <col min="12809" max="12809" width="8.1796875" style="70" hidden="1"/>
    <col min="12810" max="12810" width="6.453125" style="70" hidden="1"/>
    <col min="12811" max="12811" width="7.453125" style="70" hidden="1"/>
    <col min="12812" max="12813" width="10" style="70" hidden="1"/>
    <col min="12814" max="12814" width="1.7265625" style="70" hidden="1"/>
    <col min="12815" max="12815" width="7.1796875" style="70" hidden="1"/>
    <col min="12816" max="12816" width="7" style="70" hidden="1"/>
    <col min="12817" max="12817" width="7.26953125" style="70" hidden="1"/>
    <col min="12818" max="12818" width="7.54296875" style="70" hidden="1"/>
    <col min="12819" max="12820" width="9.81640625" style="70" hidden="1"/>
    <col min="12821" max="12821" width="1.7265625" style="70" hidden="1"/>
    <col min="12822" max="13056" width="4" style="70" hidden="1"/>
    <col min="13057" max="13057" width="17.453125" style="70" hidden="1"/>
    <col min="13058" max="13058" width="6.81640625" style="70" hidden="1"/>
    <col min="13059" max="13059" width="8" style="70" hidden="1"/>
    <col min="13060" max="13060" width="10.453125" style="70" hidden="1"/>
    <col min="13061" max="13062" width="10" style="70" hidden="1"/>
    <col min="13063" max="13063" width="1.7265625" style="70" hidden="1"/>
    <col min="13064" max="13064" width="7.7265625" style="70" hidden="1"/>
    <col min="13065" max="13065" width="8.1796875" style="70" hidden="1"/>
    <col min="13066" max="13066" width="6.453125" style="70" hidden="1"/>
    <col min="13067" max="13067" width="7.453125" style="70" hidden="1"/>
    <col min="13068" max="13069" width="10" style="70" hidden="1"/>
    <col min="13070" max="13070" width="1.7265625" style="70" hidden="1"/>
    <col min="13071" max="13071" width="7.1796875" style="70" hidden="1"/>
    <col min="13072" max="13072" width="7" style="70" hidden="1"/>
    <col min="13073" max="13073" width="7.26953125" style="70" hidden="1"/>
    <col min="13074" max="13074" width="7.54296875" style="70" hidden="1"/>
    <col min="13075" max="13076" width="9.81640625" style="70" hidden="1"/>
    <col min="13077" max="13077" width="1.7265625" style="70" hidden="1"/>
    <col min="13078" max="13312" width="4" style="70" hidden="1"/>
    <col min="13313" max="13313" width="17.453125" style="70" hidden="1"/>
    <col min="13314" max="13314" width="6.81640625" style="70" hidden="1"/>
    <col min="13315" max="13315" width="8" style="70" hidden="1"/>
    <col min="13316" max="13316" width="10.453125" style="70" hidden="1"/>
    <col min="13317" max="13318" width="10" style="70" hidden="1"/>
    <col min="13319" max="13319" width="1.7265625" style="70" hidden="1"/>
    <col min="13320" max="13320" width="7.7265625" style="70" hidden="1"/>
    <col min="13321" max="13321" width="8.1796875" style="70" hidden="1"/>
    <col min="13322" max="13322" width="6.453125" style="70" hidden="1"/>
    <col min="13323" max="13323" width="7.453125" style="70" hidden="1"/>
    <col min="13324" max="13325" width="10" style="70" hidden="1"/>
    <col min="13326" max="13326" width="1.7265625" style="70" hidden="1"/>
    <col min="13327" max="13327" width="7.1796875" style="70" hidden="1"/>
    <col min="13328" max="13328" width="7" style="70" hidden="1"/>
    <col min="13329" max="13329" width="7.26953125" style="70" hidden="1"/>
    <col min="13330" max="13330" width="7.54296875" style="70" hidden="1"/>
    <col min="13331" max="13332" width="9.81640625" style="70" hidden="1"/>
    <col min="13333" max="13333" width="1.7265625" style="70" hidden="1"/>
    <col min="13334" max="13568" width="4" style="70" hidden="1"/>
    <col min="13569" max="13569" width="17.453125" style="70" hidden="1"/>
    <col min="13570" max="13570" width="6.81640625" style="70" hidden="1"/>
    <col min="13571" max="13571" width="8" style="70" hidden="1"/>
    <col min="13572" max="13572" width="10.453125" style="70" hidden="1"/>
    <col min="13573" max="13574" width="10" style="70" hidden="1"/>
    <col min="13575" max="13575" width="1.7265625" style="70" hidden="1"/>
    <col min="13576" max="13576" width="7.7265625" style="70" hidden="1"/>
    <col min="13577" max="13577" width="8.1796875" style="70" hidden="1"/>
    <col min="13578" max="13578" width="6.453125" style="70" hidden="1"/>
    <col min="13579" max="13579" width="7.453125" style="70" hidden="1"/>
    <col min="13580" max="13581" width="10" style="70" hidden="1"/>
    <col min="13582" max="13582" width="1.7265625" style="70" hidden="1"/>
    <col min="13583" max="13583" width="7.1796875" style="70" hidden="1"/>
    <col min="13584" max="13584" width="7" style="70" hidden="1"/>
    <col min="13585" max="13585" width="7.26953125" style="70" hidden="1"/>
    <col min="13586" max="13586" width="7.54296875" style="70" hidden="1"/>
    <col min="13587" max="13588" width="9.81640625" style="70" hidden="1"/>
    <col min="13589" max="13589" width="1.7265625" style="70" hidden="1"/>
    <col min="13590" max="13824" width="4" style="70" hidden="1"/>
    <col min="13825" max="13825" width="17.453125" style="70" hidden="1"/>
    <col min="13826" max="13826" width="6.81640625" style="70" hidden="1"/>
    <col min="13827" max="13827" width="8" style="70" hidden="1"/>
    <col min="13828" max="13828" width="10.453125" style="70" hidden="1"/>
    <col min="13829" max="13830" width="10" style="70" hidden="1"/>
    <col min="13831" max="13831" width="1.7265625" style="70" hidden="1"/>
    <col min="13832" max="13832" width="7.7265625" style="70" hidden="1"/>
    <col min="13833" max="13833" width="8.1796875" style="70" hidden="1"/>
    <col min="13834" max="13834" width="6.453125" style="70" hidden="1"/>
    <col min="13835" max="13835" width="7.453125" style="70" hidden="1"/>
    <col min="13836" max="13837" width="10" style="70" hidden="1"/>
    <col min="13838" max="13838" width="1.7265625" style="70" hidden="1"/>
    <col min="13839" max="13839" width="7.1796875" style="70" hidden="1"/>
    <col min="13840" max="13840" width="7" style="70" hidden="1"/>
    <col min="13841" max="13841" width="7.26953125" style="70" hidden="1"/>
    <col min="13842" max="13842" width="7.54296875" style="70" hidden="1"/>
    <col min="13843" max="13844" width="9.81640625" style="70" hidden="1"/>
    <col min="13845" max="13845" width="1.7265625" style="70" hidden="1"/>
    <col min="13846" max="14080" width="4" style="70" hidden="1"/>
    <col min="14081" max="14081" width="17.453125" style="70" hidden="1"/>
    <col min="14082" max="14082" width="6.81640625" style="70" hidden="1"/>
    <col min="14083" max="14083" width="8" style="70" hidden="1"/>
    <col min="14084" max="14084" width="10.453125" style="70" hidden="1"/>
    <col min="14085" max="14086" width="10" style="70" hidden="1"/>
    <col min="14087" max="14087" width="1.7265625" style="70" hidden="1"/>
    <col min="14088" max="14088" width="7.7265625" style="70" hidden="1"/>
    <col min="14089" max="14089" width="8.1796875" style="70" hidden="1"/>
    <col min="14090" max="14090" width="6.453125" style="70" hidden="1"/>
    <col min="14091" max="14091" width="7.453125" style="70" hidden="1"/>
    <col min="14092" max="14093" width="10" style="70" hidden="1"/>
    <col min="14094" max="14094" width="1.7265625" style="70" hidden="1"/>
    <col min="14095" max="14095" width="7.1796875" style="70" hidden="1"/>
    <col min="14096" max="14096" width="7" style="70" hidden="1"/>
    <col min="14097" max="14097" width="7.26953125" style="70" hidden="1"/>
    <col min="14098" max="14098" width="7.54296875" style="70" hidden="1"/>
    <col min="14099" max="14100" width="9.81640625" style="70" hidden="1"/>
    <col min="14101" max="14101" width="1.7265625" style="70" hidden="1"/>
    <col min="14102" max="14336" width="4" style="70" hidden="1"/>
    <col min="14337" max="14337" width="17.453125" style="70" hidden="1"/>
    <col min="14338" max="14338" width="6.81640625" style="70" hidden="1"/>
    <col min="14339" max="14339" width="8" style="70" hidden="1"/>
    <col min="14340" max="14340" width="10.453125" style="70" hidden="1"/>
    <col min="14341" max="14342" width="10" style="70" hidden="1"/>
    <col min="14343" max="14343" width="1.7265625" style="70" hidden="1"/>
    <col min="14344" max="14344" width="7.7265625" style="70" hidden="1"/>
    <col min="14345" max="14345" width="8.1796875" style="70" hidden="1"/>
    <col min="14346" max="14346" width="6.453125" style="70" hidden="1"/>
    <col min="14347" max="14347" width="7.453125" style="70" hidden="1"/>
    <col min="14348" max="14349" width="10" style="70" hidden="1"/>
    <col min="14350" max="14350" width="1.7265625" style="70" hidden="1"/>
    <col min="14351" max="14351" width="7.1796875" style="70" hidden="1"/>
    <col min="14352" max="14352" width="7" style="70" hidden="1"/>
    <col min="14353" max="14353" width="7.26953125" style="70" hidden="1"/>
    <col min="14354" max="14354" width="7.54296875" style="70" hidden="1"/>
    <col min="14355" max="14356" width="9.81640625" style="70" hidden="1"/>
    <col min="14357" max="14357" width="1.7265625" style="70" hidden="1"/>
    <col min="14358" max="14592" width="4" style="70" hidden="1"/>
    <col min="14593" max="14593" width="17.453125" style="70" hidden="1"/>
    <col min="14594" max="14594" width="6.81640625" style="70" hidden="1"/>
    <col min="14595" max="14595" width="8" style="70" hidden="1"/>
    <col min="14596" max="14596" width="10.453125" style="70" hidden="1"/>
    <col min="14597" max="14598" width="10" style="70" hidden="1"/>
    <col min="14599" max="14599" width="1.7265625" style="70" hidden="1"/>
    <col min="14600" max="14600" width="7.7265625" style="70" hidden="1"/>
    <col min="14601" max="14601" width="8.1796875" style="70" hidden="1"/>
    <col min="14602" max="14602" width="6.453125" style="70" hidden="1"/>
    <col min="14603" max="14603" width="7.453125" style="70" hidden="1"/>
    <col min="14604" max="14605" width="10" style="70" hidden="1"/>
    <col min="14606" max="14606" width="1.7265625" style="70" hidden="1"/>
    <col min="14607" max="14607" width="7.1796875" style="70" hidden="1"/>
    <col min="14608" max="14608" width="7" style="70" hidden="1"/>
    <col min="14609" max="14609" width="7.26953125" style="70" hidden="1"/>
    <col min="14610" max="14610" width="7.54296875" style="70" hidden="1"/>
    <col min="14611" max="14612" width="9.81640625" style="70" hidden="1"/>
    <col min="14613" max="14613" width="1.7265625" style="70" hidden="1"/>
    <col min="14614" max="14848" width="4" style="70" hidden="1"/>
    <col min="14849" max="14849" width="17.453125" style="70" hidden="1"/>
    <col min="14850" max="14850" width="6.81640625" style="70" hidden="1"/>
    <col min="14851" max="14851" width="8" style="70" hidden="1"/>
    <col min="14852" max="14852" width="10.453125" style="70" hidden="1"/>
    <col min="14853" max="14854" width="10" style="70" hidden="1"/>
    <col min="14855" max="14855" width="1.7265625" style="70" hidden="1"/>
    <col min="14856" max="14856" width="7.7265625" style="70" hidden="1"/>
    <col min="14857" max="14857" width="8.1796875" style="70" hidden="1"/>
    <col min="14858" max="14858" width="6.453125" style="70" hidden="1"/>
    <col min="14859" max="14859" width="7.453125" style="70" hidden="1"/>
    <col min="14860" max="14861" width="10" style="70" hidden="1"/>
    <col min="14862" max="14862" width="1.7265625" style="70" hidden="1"/>
    <col min="14863" max="14863" width="7.1796875" style="70" hidden="1"/>
    <col min="14864" max="14864" width="7" style="70" hidden="1"/>
    <col min="14865" max="14865" width="7.26953125" style="70" hidden="1"/>
    <col min="14866" max="14866" width="7.54296875" style="70" hidden="1"/>
    <col min="14867" max="14868" width="9.81640625" style="70" hidden="1"/>
    <col min="14869" max="14869" width="1.7265625" style="70" hidden="1"/>
    <col min="14870" max="15104" width="4" style="70" hidden="1"/>
    <col min="15105" max="15105" width="17.453125" style="70" hidden="1"/>
    <col min="15106" max="15106" width="6.81640625" style="70" hidden="1"/>
    <col min="15107" max="15107" width="8" style="70" hidden="1"/>
    <col min="15108" max="15108" width="10.453125" style="70" hidden="1"/>
    <col min="15109" max="15110" width="10" style="70" hidden="1"/>
    <col min="15111" max="15111" width="1.7265625" style="70" hidden="1"/>
    <col min="15112" max="15112" width="7.7265625" style="70" hidden="1"/>
    <col min="15113" max="15113" width="8.1796875" style="70" hidden="1"/>
    <col min="15114" max="15114" width="6.453125" style="70" hidden="1"/>
    <col min="15115" max="15115" width="7.453125" style="70" hidden="1"/>
    <col min="15116" max="15117" width="10" style="70" hidden="1"/>
    <col min="15118" max="15118" width="1.7265625" style="70" hidden="1"/>
    <col min="15119" max="15119" width="7.1796875" style="70" hidden="1"/>
    <col min="15120" max="15120" width="7" style="70" hidden="1"/>
    <col min="15121" max="15121" width="7.26953125" style="70" hidden="1"/>
    <col min="15122" max="15122" width="7.54296875" style="70" hidden="1"/>
    <col min="15123" max="15124" width="9.81640625" style="70" hidden="1"/>
    <col min="15125" max="15125" width="1.7265625" style="70" hidden="1"/>
    <col min="15126" max="15360" width="4" style="70" hidden="1"/>
    <col min="15361" max="15361" width="17.453125" style="70" hidden="1"/>
    <col min="15362" max="15362" width="6.81640625" style="70" hidden="1"/>
    <col min="15363" max="15363" width="8" style="70" hidden="1"/>
    <col min="15364" max="15364" width="10.453125" style="70" hidden="1"/>
    <col min="15365" max="15366" width="10" style="70" hidden="1"/>
    <col min="15367" max="15367" width="1.7265625" style="70" hidden="1"/>
    <col min="15368" max="15368" width="7.7265625" style="70" hidden="1"/>
    <col min="15369" max="15369" width="8.1796875" style="70" hidden="1"/>
    <col min="15370" max="15370" width="6.453125" style="70" hidden="1"/>
    <col min="15371" max="15371" width="7.453125" style="70" hidden="1"/>
    <col min="15372" max="15373" width="10" style="70" hidden="1"/>
    <col min="15374" max="15374" width="1.7265625" style="70" hidden="1"/>
    <col min="15375" max="15375" width="7.1796875" style="70" hidden="1"/>
    <col min="15376" max="15376" width="7" style="70" hidden="1"/>
    <col min="15377" max="15377" width="7.26953125" style="70" hidden="1"/>
    <col min="15378" max="15378" width="7.54296875" style="70" hidden="1"/>
    <col min="15379" max="15380" width="9.81640625" style="70" hidden="1"/>
    <col min="15381" max="15381" width="1.7265625" style="70" hidden="1"/>
    <col min="15382" max="15616" width="4" style="70" hidden="1"/>
    <col min="15617" max="15617" width="17.453125" style="70" hidden="1"/>
    <col min="15618" max="15618" width="6.81640625" style="70" hidden="1"/>
    <col min="15619" max="15619" width="8" style="70" hidden="1"/>
    <col min="15620" max="15620" width="10.453125" style="70" hidden="1"/>
    <col min="15621" max="15622" width="10" style="70" hidden="1"/>
    <col min="15623" max="15623" width="1.7265625" style="70" hidden="1"/>
    <col min="15624" max="15624" width="7.7265625" style="70" hidden="1"/>
    <col min="15625" max="15625" width="8.1796875" style="70" hidden="1"/>
    <col min="15626" max="15626" width="6.453125" style="70" hidden="1"/>
    <col min="15627" max="15627" width="7.453125" style="70" hidden="1"/>
    <col min="15628" max="15629" width="10" style="70" hidden="1"/>
    <col min="15630" max="15630" width="1.7265625" style="70" hidden="1"/>
    <col min="15631" max="15631" width="7.1796875" style="70" hidden="1"/>
    <col min="15632" max="15632" width="7" style="70" hidden="1"/>
    <col min="15633" max="15633" width="7.26953125" style="70" hidden="1"/>
    <col min="15634" max="15634" width="7.54296875" style="70" hidden="1"/>
    <col min="15635" max="15636" width="9.81640625" style="70" hidden="1"/>
    <col min="15637" max="15637" width="1.7265625" style="70" hidden="1"/>
    <col min="15638" max="15872" width="4" style="70" hidden="1"/>
    <col min="15873" max="15873" width="17.453125" style="70" hidden="1"/>
    <col min="15874" max="15874" width="6.81640625" style="70" hidden="1"/>
    <col min="15875" max="15875" width="8" style="70" hidden="1"/>
    <col min="15876" max="15876" width="10.453125" style="70" hidden="1"/>
    <col min="15877" max="15878" width="10" style="70" hidden="1"/>
    <col min="15879" max="15879" width="1.7265625" style="70" hidden="1"/>
    <col min="15880" max="15880" width="7.7265625" style="70" hidden="1"/>
    <col min="15881" max="15881" width="8.1796875" style="70" hidden="1"/>
    <col min="15882" max="15882" width="6.453125" style="70" hidden="1"/>
    <col min="15883" max="15883" width="7.453125" style="70" hidden="1"/>
    <col min="15884" max="15885" width="10" style="70" hidden="1"/>
    <col min="15886" max="15886" width="1.7265625" style="70" hidden="1"/>
    <col min="15887" max="15887" width="7.1796875" style="70" hidden="1"/>
    <col min="15888" max="15888" width="7" style="70" hidden="1"/>
    <col min="15889" max="15889" width="7.26953125" style="70" hidden="1"/>
    <col min="15890" max="15890" width="7.54296875" style="70" hidden="1"/>
    <col min="15891" max="15892" width="9.81640625" style="70" hidden="1"/>
    <col min="15893" max="15893" width="1.7265625" style="70" hidden="1"/>
    <col min="15894" max="16128" width="4" style="70" hidden="1"/>
    <col min="16129" max="16129" width="17.453125" style="70" hidden="1"/>
    <col min="16130" max="16130" width="6.81640625" style="70" hidden="1"/>
    <col min="16131" max="16131" width="8" style="70" hidden="1"/>
    <col min="16132" max="16132" width="10.453125" style="70" hidden="1"/>
    <col min="16133" max="16134" width="10" style="70" hidden="1"/>
    <col min="16135" max="16135" width="1.7265625" style="70" hidden="1"/>
    <col min="16136" max="16136" width="7.7265625" style="70" hidden="1"/>
    <col min="16137" max="16137" width="8.1796875" style="70" hidden="1"/>
    <col min="16138" max="16138" width="6.453125" style="70" hidden="1"/>
    <col min="16139" max="16139" width="7.453125" style="70" hidden="1"/>
    <col min="16140" max="16141" width="10" style="70" hidden="1"/>
    <col min="16142" max="16142" width="1.7265625" style="70" hidden="1"/>
    <col min="16143" max="16143" width="7.1796875" style="70" hidden="1"/>
    <col min="16144" max="16144" width="7" style="70" hidden="1"/>
    <col min="16145" max="16145" width="7.26953125" style="70" hidden="1"/>
    <col min="16146" max="16146" width="7.54296875" style="70" hidden="1"/>
    <col min="16147" max="16148" width="9.81640625" style="70" hidden="1"/>
    <col min="16149" max="16149" width="1.7265625" style="70" hidden="1"/>
    <col min="16150" max="16384" width="4" style="70" hidden="1"/>
  </cols>
  <sheetData>
    <row r="1" spans="1:21" ht="14.25" customHeight="1" x14ac:dyDescent="0.25">
      <c r="A1" s="560" t="s">
        <v>156</v>
      </c>
      <c r="B1" s="560"/>
      <c r="C1" s="560"/>
      <c r="D1" s="560"/>
      <c r="E1" s="560"/>
      <c r="F1" s="560"/>
      <c r="G1" s="560"/>
      <c r="H1" s="560"/>
      <c r="I1" s="560"/>
      <c r="J1" s="560"/>
      <c r="K1" s="560"/>
      <c r="L1" s="560"/>
      <c r="M1" s="560"/>
      <c r="N1" s="560"/>
      <c r="O1" s="560"/>
      <c r="P1" s="560"/>
      <c r="Q1" s="560"/>
      <c r="R1" s="560"/>
      <c r="S1" s="560"/>
      <c r="T1" s="560"/>
      <c r="U1" s="560"/>
    </row>
    <row r="2" spans="1:21" ht="13.5" customHeight="1" x14ac:dyDescent="0.25">
      <c r="A2" s="560" t="s">
        <v>595</v>
      </c>
      <c r="B2" s="560"/>
      <c r="C2" s="560"/>
      <c r="D2" s="560"/>
      <c r="E2" s="560"/>
      <c r="F2" s="560"/>
      <c r="G2" s="560"/>
      <c r="H2" s="560"/>
      <c r="I2" s="560"/>
      <c r="J2" s="560"/>
      <c r="K2" s="560"/>
      <c r="L2" s="560"/>
      <c r="M2" s="560"/>
      <c r="N2" s="560"/>
      <c r="O2" s="560"/>
      <c r="P2" s="560"/>
      <c r="Q2" s="560"/>
      <c r="R2" s="560"/>
      <c r="S2" s="560"/>
      <c r="T2" s="560"/>
      <c r="U2" s="560"/>
    </row>
    <row r="3" spans="1:21" s="71" customFormat="1" ht="14.25" customHeight="1" x14ac:dyDescent="0.25">
      <c r="A3" s="585" t="s">
        <v>403</v>
      </c>
      <c r="B3" s="585"/>
      <c r="C3" s="585"/>
      <c r="D3" s="585"/>
      <c r="E3" s="585"/>
      <c r="F3" s="585"/>
      <c r="G3" s="585"/>
      <c r="H3" s="585"/>
      <c r="I3" s="585"/>
      <c r="J3" s="585"/>
      <c r="K3" s="585"/>
      <c r="L3" s="585"/>
      <c r="M3" s="585"/>
      <c r="N3" s="585"/>
      <c r="O3" s="585"/>
      <c r="P3" s="585"/>
      <c r="Q3" s="585"/>
      <c r="R3" s="585"/>
      <c r="S3" s="585"/>
      <c r="T3" s="585"/>
      <c r="U3" s="585"/>
    </row>
    <row r="4" spans="1:21" ht="5.25" customHeight="1" x14ac:dyDescent="0.25">
      <c r="A4" s="142"/>
      <c r="B4" s="142"/>
      <c r="C4" s="142"/>
      <c r="D4" s="142"/>
      <c r="E4" s="142"/>
      <c r="F4" s="142"/>
      <c r="G4" s="142"/>
      <c r="H4" s="142"/>
      <c r="I4" s="142"/>
      <c r="J4" s="142"/>
      <c r="K4" s="142"/>
      <c r="L4" s="142"/>
      <c r="M4" s="142"/>
      <c r="N4" s="142"/>
      <c r="O4" s="142"/>
      <c r="P4" s="142"/>
      <c r="Q4" s="142"/>
      <c r="R4" s="142"/>
      <c r="S4" s="142"/>
      <c r="T4" s="142"/>
    </row>
    <row r="5" spans="1:21" ht="42" customHeight="1" x14ac:dyDescent="0.25">
      <c r="A5" s="589" t="s">
        <v>23</v>
      </c>
      <c r="B5" s="586" t="s">
        <v>521</v>
      </c>
      <c r="C5" s="541"/>
      <c r="D5" s="541"/>
      <c r="E5" s="541"/>
      <c r="F5" s="541"/>
      <c r="G5" s="9"/>
      <c r="H5" s="592" t="s">
        <v>522</v>
      </c>
      <c r="I5" s="592"/>
      <c r="J5" s="592"/>
      <c r="K5" s="592"/>
      <c r="L5" s="592"/>
      <c r="M5" s="592"/>
      <c r="N5" s="9"/>
      <c r="O5" s="541" t="s">
        <v>523</v>
      </c>
      <c r="P5" s="541"/>
      <c r="Q5" s="541"/>
      <c r="R5" s="541"/>
      <c r="S5" s="541"/>
      <c r="T5" s="541"/>
      <c r="U5" s="103"/>
    </row>
    <row r="6" spans="1:21" ht="36" customHeight="1" x14ac:dyDescent="0.25">
      <c r="A6" s="590"/>
      <c r="B6" s="593" t="s">
        <v>404</v>
      </c>
      <c r="C6" s="595" t="s">
        <v>405</v>
      </c>
      <c r="D6" s="595" t="s">
        <v>406</v>
      </c>
      <c r="E6" s="540" t="s">
        <v>332</v>
      </c>
      <c r="F6" s="540" t="s">
        <v>507</v>
      </c>
      <c r="G6" s="12"/>
      <c r="H6" s="595" t="s">
        <v>407</v>
      </c>
      <c r="I6" s="595" t="s">
        <v>159</v>
      </c>
      <c r="J6" s="595" t="s">
        <v>408</v>
      </c>
      <c r="K6" s="595" t="s">
        <v>409</v>
      </c>
      <c r="L6" s="540" t="s">
        <v>332</v>
      </c>
      <c r="M6" s="540" t="s">
        <v>507</v>
      </c>
      <c r="N6" s="12"/>
      <c r="O6" s="595" t="s">
        <v>410</v>
      </c>
      <c r="P6" s="595" t="s">
        <v>411</v>
      </c>
      <c r="Q6" s="595" t="s">
        <v>412</v>
      </c>
      <c r="R6" s="595" t="s">
        <v>413</v>
      </c>
      <c r="S6" s="540" t="s">
        <v>332</v>
      </c>
      <c r="T6" s="540" t="s">
        <v>507</v>
      </c>
      <c r="U6" s="579"/>
    </row>
    <row r="7" spans="1:21" ht="54" customHeight="1" x14ac:dyDescent="0.25">
      <c r="A7" s="591"/>
      <c r="B7" s="594"/>
      <c r="C7" s="596"/>
      <c r="D7" s="596"/>
      <c r="E7" s="539"/>
      <c r="F7" s="539"/>
      <c r="G7" s="79"/>
      <c r="H7" s="596"/>
      <c r="I7" s="596"/>
      <c r="J7" s="596"/>
      <c r="K7" s="596"/>
      <c r="L7" s="539"/>
      <c r="M7" s="539"/>
      <c r="N7" s="79"/>
      <c r="O7" s="596"/>
      <c r="P7" s="596"/>
      <c r="Q7" s="596"/>
      <c r="R7" s="596"/>
      <c r="S7" s="539"/>
      <c r="T7" s="539"/>
      <c r="U7" s="580"/>
    </row>
    <row r="8" spans="1:21" ht="7.5" customHeight="1" x14ac:dyDescent="0.25">
      <c r="A8" s="143"/>
      <c r="B8" s="144"/>
      <c r="C8" s="144"/>
      <c r="D8" s="144"/>
      <c r="E8" s="119"/>
      <c r="F8" s="119"/>
      <c r="G8" s="119"/>
      <c r="H8" s="144"/>
      <c r="I8" s="144"/>
      <c r="J8" s="144"/>
      <c r="K8" s="144"/>
      <c r="L8" s="144"/>
      <c r="M8" s="144"/>
      <c r="N8" s="119"/>
      <c r="O8" s="144"/>
      <c r="P8" s="144"/>
      <c r="Q8" s="144"/>
      <c r="R8" s="144"/>
      <c r="S8" s="119"/>
      <c r="T8" s="119"/>
    </row>
    <row r="9" spans="1:21" ht="14.25" customHeight="1" x14ac:dyDescent="0.25">
      <c r="A9" s="294" t="s">
        <v>14</v>
      </c>
      <c r="B9" s="449">
        <v>95.660479562755441</v>
      </c>
      <c r="C9" s="449">
        <v>94.637377397275614</v>
      </c>
      <c r="D9" s="449">
        <v>92.419085105490751</v>
      </c>
      <c r="E9" s="307">
        <v>1742.6053429999999</v>
      </c>
      <c r="F9" s="307">
        <v>4547</v>
      </c>
      <c r="G9" s="449"/>
      <c r="H9" s="449">
        <v>77.882729860442993</v>
      </c>
      <c r="I9" s="449">
        <v>94.992319720310377</v>
      </c>
      <c r="J9" s="449">
        <v>85.79693541947394</v>
      </c>
      <c r="K9" s="449">
        <v>66.498198611773475</v>
      </c>
      <c r="L9" s="454">
        <v>408.34645700000004</v>
      </c>
      <c r="M9" s="307">
        <v>1108</v>
      </c>
      <c r="N9" s="449"/>
      <c r="O9" s="449">
        <v>95.801157004075804</v>
      </c>
      <c r="P9" s="449">
        <v>95.533633064208743</v>
      </c>
      <c r="Q9" s="449">
        <v>92.959067748519303</v>
      </c>
      <c r="R9" s="449">
        <v>87.498146308996468</v>
      </c>
      <c r="S9" s="307">
        <v>2150.9518000000076</v>
      </c>
      <c r="T9" s="307">
        <v>5655</v>
      </c>
    </row>
    <row r="10" spans="1:21" ht="7.5" customHeight="1" x14ac:dyDescent="0.25">
      <c r="A10" s="143"/>
      <c r="B10" s="455"/>
      <c r="C10" s="455"/>
      <c r="D10" s="455"/>
      <c r="E10" s="436"/>
      <c r="F10" s="436"/>
      <c r="G10" s="436"/>
      <c r="H10" s="455"/>
      <c r="I10" s="455"/>
      <c r="J10" s="455"/>
      <c r="K10" s="455"/>
      <c r="L10" s="455"/>
      <c r="M10" s="455"/>
      <c r="N10" s="436"/>
      <c r="O10" s="455"/>
      <c r="P10" s="455"/>
      <c r="Q10" s="455"/>
      <c r="R10" s="455"/>
      <c r="S10" s="436"/>
      <c r="T10" s="436"/>
    </row>
    <row r="11" spans="1:21" ht="16" customHeight="1" x14ac:dyDescent="0.25">
      <c r="A11" s="82" t="s">
        <v>110</v>
      </c>
      <c r="B11" s="395"/>
      <c r="C11" s="395"/>
      <c r="D11" s="395"/>
      <c r="E11" s="221"/>
      <c r="F11" s="221"/>
      <c r="G11" s="221"/>
      <c r="H11" s="395"/>
      <c r="I11" s="395"/>
      <c r="J11" s="395"/>
      <c r="K11" s="395"/>
      <c r="L11" s="395"/>
      <c r="M11" s="395"/>
      <c r="N11" s="221"/>
      <c r="O11" s="395"/>
      <c r="P11" s="395"/>
      <c r="Q11" s="395"/>
      <c r="R11" s="395"/>
      <c r="S11" s="221"/>
      <c r="T11" s="221"/>
    </row>
    <row r="12" spans="1:21" ht="13.5" customHeight="1" x14ac:dyDescent="0.25">
      <c r="A12" s="145" t="s">
        <v>118</v>
      </c>
      <c r="B12" s="393">
        <v>85.394112608372907</v>
      </c>
      <c r="C12" s="393">
        <v>87.706441521931737</v>
      </c>
      <c r="D12" s="393">
        <v>81.020170102621563</v>
      </c>
      <c r="E12" s="433">
        <v>364.6095480000003</v>
      </c>
      <c r="F12" s="279">
        <v>929</v>
      </c>
      <c r="G12" s="393"/>
      <c r="H12" s="392">
        <v>95.502809685509789</v>
      </c>
      <c r="I12" s="392">
        <v>76.256280970794734</v>
      </c>
      <c r="J12" s="392">
        <v>50.4305093056158</v>
      </c>
      <c r="K12" s="392">
        <v>46.858503578491238</v>
      </c>
      <c r="L12" s="441">
        <v>18.718642999999997</v>
      </c>
      <c r="M12" s="441">
        <v>52</v>
      </c>
      <c r="N12" s="393"/>
      <c r="O12" s="393">
        <v>99.780393662724379</v>
      </c>
      <c r="P12" s="393">
        <v>84.947894948848017</v>
      </c>
      <c r="Q12" s="393">
        <v>85.886187014092968</v>
      </c>
      <c r="R12" s="393">
        <v>79.351991098405634</v>
      </c>
      <c r="S12" s="279">
        <v>383.32819100000046</v>
      </c>
      <c r="T12" s="279">
        <v>981</v>
      </c>
    </row>
    <row r="13" spans="1:21" ht="13.5" customHeight="1" x14ac:dyDescent="0.25">
      <c r="A13" s="145" t="s">
        <v>119</v>
      </c>
      <c r="B13" s="393">
        <v>98.222235154898087</v>
      </c>
      <c r="C13" s="393">
        <v>93.622114377260417</v>
      </c>
      <c r="D13" s="393">
        <v>92.851613829333118</v>
      </c>
      <c r="E13" s="433">
        <v>351.49553199999957</v>
      </c>
      <c r="F13" s="279">
        <v>915</v>
      </c>
      <c r="G13" s="393"/>
      <c r="H13" s="392">
        <v>95.159162901463858</v>
      </c>
      <c r="I13" s="392">
        <v>96.760060914592074</v>
      </c>
      <c r="J13" s="392">
        <v>67.717100110356228</v>
      </c>
      <c r="K13" s="392">
        <v>62.77395135434265</v>
      </c>
      <c r="L13" s="441">
        <v>27.645921000000001</v>
      </c>
      <c r="M13" s="441">
        <v>63</v>
      </c>
      <c r="N13" s="393"/>
      <c r="O13" s="393">
        <v>99.647019868333942</v>
      </c>
      <c r="P13" s="393">
        <v>98.11561755026564</v>
      </c>
      <c r="Q13" s="393">
        <v>91.733194101569254</v>
      </c>
      <c r="R13" s="393">
        <v>90.658435863514015</v>
      </c>
      <c r="S13" s="279">
        <v>379.14145299999956</v>
      </c>
      <c r="T13" s="279">
        <v>978</v>
      </c>
    </row>
    <row r="14" spans="1:21" ht="13.5" customHeight="1" x14ac:dyDescent="0.25">
      <c r="A14" s="145" t="s">
        <v>120</v>
      </c>
      <c r="B14" s="393">
        <v>98.741905404793911</v>
      </c>
      <c r="C14" s="393">
        <v>97.576048306446637</v>
      </c>
      <c r="D14" s="393">
        <v>96.685510962963789</v>
      </c>
      <c r="E14" s="433">
        <v>600.11385700000062</v>
      </c>
      <c r="F14" s="279">
        <v>1617</v>
      </c>
      <c r="G14" s="393"/>
      <c r="H14" s="392">
        <v>83.038174473575694</v>
      </c>
      <c r="I14" s="392">
        <v>96.794357397352968</v>
      </c>
      <c r="J14" s="392">
        <v>87.391913616981242</v>
      </c>
      <c r="K14" s="392">
        <v>73.025754529421704</v>
      </c>
      <c r="L14" s="441">
        <v>107.07697099999994</v>
      </c>
      <c r="M14" s="441">
        <v>279</v>
      </c>
      <c r="N14" s="393"/>
      <c r="O14" s="393">
        <v>97.431781029829708</v>
      </c>
      <c r="P14" s="393">
        <v>98.447023834986723</v>
      </c>
      <c r="Q14" s="393">
        <v>96.034051080764286</v>
      </c>
      <c r="R14" s="393">
        <v>93.103146835496005</v>
      </c>
      <c r="S14" s="279">
        <v>707.1908279999999</v>
      </c>
      <c r="T14" s="279">
        <v>1896</v>
      </c>
    </row>
    <row r="15" spans="1:21" ht="13.5" customHeight="1" x14ac:dyDescent="0.25">
      <c r="A15" s="145" t="s">
        <v>121</v>
      </c>
      <c r="B15" s="393">
        <v>97.990674449410108</v>
      </c>
      <c r="C15" s="393">
        <v>97.26506125995023</v>
      </c>
      <c r="D15" s="393">
        <v>95.805168797994014</v>
      </c>
      <c r="E15" s="433">
        <v>426.38640600000059</v>
      </c>
      <c r="F15" s="279">
        <v>1086</v>
      </c>
      <c r="G15" s="393"/>
      <c r="H15" s="392">
        <v>72.549461795013897</v>
      </c>
      <c r="I15" s="392">
        <v>95.419481543004451</v>
      </c>
      <c r="J15" s="392">
        <v>89.68489396214953</v>
      </c>
      <c r="K15" s="392">
        <v>65.602326423496763</v>
      </c>
      <c r="L15" s="441">
        <v>254.90492200000034</v>
      </c>
      <c r="M15" s="441">
        <v>714</v>
      </c>
      <c r="N15" s="393"/>
      <c r="O15" s="393">
        <v>89.729390332119408</v>
      </c>
      <c r="P15" s="393">
        <v>97.028663485351103</v>
      </c>
      <c r="Q15" s="393">
        <v>94.428944206376315</v>
      </c>
      <c r="R15" s="393">
        <v>84.504785447672617</v>
      </c>
      <c r="S15" s="279">
        <v>681.29132800000014</v>
      </c>
      <c r="T15" s="279">
        <v>1800</v>
      </c>
    </row>
    <row r="16" spans="1:21" ht="7.5" customHeight="1" x14ac:dyDescent="0.25">
      <c r="A16" s="145"/>
      <c r="B16" s="393"/>
      <c r="C16" s="393"/>
      <c r="D16" s="393"/>
      <c r="E16" s="433"/>
      <c r="F16" s="279"/>
      <c r="G16" s="393"/>
      <c r="H16" s="392"/>
      <c r="I16" s="392"/>
      <c r="J16" s="392"/>
      <c r="K16" s="392"/>
      <c r="L16" s="441"/>
      <c r="M16" s="441"/>
      <c r="N16" s="393"/>
      <c r="O16" s="393"/>
      <c r="P16" s="393"/>
      <c r="Q16" s="393"/>
      <c r="R16" s="393"/>
      <c r="S16" s="279"/>
      <c r="T16" s="279"/>
    </row>
    <row r="17" spans="1:20" ht="16" customHeight="1" x14ac:dyDescent="0.25">
      <c r="A17" s="82" t="s">
        <v>53</v>
      </c>
      <c r="B17" s="393"/>
      <c r="C17" s="393"/>
      <c r="D17" s="393"/>
      <c r="E17" s="441"/>
      <c r="F17" s="441"/>
      <c r="G17" s="393"/>
      <c r="H17" s="393"/>
      <c r="I17" s="393"/>
      <c r="J17" s="393"/>
      <c r="K17" s="393"/>
      <c r="L17" s="441"/>
      <c r="M17" s="441"/>
      <c r="N17" s="393"/>
      <c r="O17" s="393"/>
      <c r="P17" s="393"/>
      <c r="Q17" s="393"/>
      <c r="R17" s="393"/>
      <c r="S17" s="279"/>
      <c r="T17" s="279"/>
    </row>
    <row r="18" spans="1:20" ht="13.5" customHeight="1" x14ac:dyDescent="0.25">
      <c r="A18" s="145" t="s">
        <v>54</v>
      </c>
      <c r="B18" s="393">
        <v>95.921999305564071</v>
      </c>
      <c r="C18" s="393">
        <v>94.250669868799164</v>
      </c>
      <c r="D18" s="393">
        <v>92.368619715371835</v>
      </c>
      <c r="E18" s="279">
        <v>891.23273200000131</v>
      </c>
      <c r="F18" s="279">
        <v>2325</v>
      </c>
      <c r="G18" s="393"/>
      <c r="H18" s="393">
        <v>75.527584984002289</v>
      </c>
      <c r="I18" s="393">
        <v>94.130251586516607</v>
      </c>
      <c r="J18" s="393">
        <v>87.905063376208361</v>
      </c>
      <c r="K18" s="393">
        <v>66.276665318972746</v>
      </c>
      <c r="L18" s="441">
        <v>210.99747599999995</v>
      </c>
      <c r="M18" s="441">
        <v>578</v>
      </c>
      <c r="N18" s="393"/>
      <c r="O18" s="393">
        <v>95.315300050277756</v>
      </c>
      <c r="P18" s="393">
        <v>95.579009026760417</v>
      </c>
      <c r="Q18" s="393">
        <v>93.035944538366294</v>
      </c>
      <c r="R18" s="393">
        <v>87.373894945909498</v>
      </c>
      <c r="S18" s="279">
        <v>1102.2302080000018</v>
      </c>
      <c r="T18" s="279">
        <v>2903</v>
      </c>
    </row>
    <row r="19" spans="1:20" ht="13.5" customHeight="1" x14ac:dyDescent="0.25">
      <c r="A19" s="145" t="s">
        <v>55</v>
      </c>
      <c r="B19" s="393">
        <v>95.38671581719467</v>
      </c>
      <c r="C19" s="393">
        <v>95.042190052317792</v>
      </c>
      <c r="D19" s="393">
        <v>92.471913217325735</v>
      </c>
      <c r="E19" s="279">
        <v>851.37261099999796</v>
      </c>
      <c r="F19" s="279">
        <v>2222</v>
      </c>
      <c r="G19" s="393"/>
      <c r="H19" s="393">
        <v>80.400754640835899</v>
      </c>
      <c r="I19" s="393">
        <v>95.914007785021212</v>
      </c>
      <c r="J19" s="393">
        <v>83.543011048027566</v>
      </c>
      <c r="K19" s="393">
        <v>66.735052966906323</v>
      </c>
      <c r="L19" s="441">
        <v>197.34898100000012</v>
      </c>
      <c r="M19" s="441">
        <v>530</v>
      </c>
      <c r="N19" s="393"/>
      <c r="O19" s="393">
        <v>96.311803695560656</v>
      </c>
      <c r="P19" s="393">
        <v>95.485941897151164</v>
      </c>
      <c r="Q19" s="393">
        <v>92.878268496640075</v>
      </c>
      <c r="R19" s="393">
        <v>87.628737313153195</v>
      </c>
      <c r="S19" s="279">
        <v>1048.7215919999996</v>
      </c>
      <c r="T19" s="279">
        <v>2752</v>
      </c>
    </row>
    <row r="20" spans="1:20" ht="7.5" customHeight="1" x14ac:dyDescent="0.25">
      <c r="A20" s="145"/>
      <c r="B20" s="393"/>
      <c r="C20" s="393"/>
      <c r="D20" s="393"/>
      <c r="E20" s="279"/>
      <c r="F20" s="279"/>
      <c r="G20" s="393"/>
      <c r="H20" s="393"/>
      <c r="I20" s="393"/>
      <c r="J20" s="393"/>
      <c r="K20" s="393"/>
      <c r="L20" s="441"/>
      <c r="M20" s="441"/>
      <c r="N20" s="393"/>
      <c r="O20" s="393"/>
      <c r="P20" s="393"/>
      <c r="Q20" s="393"/>
      <c r="R20" s="393"/>
      <c r="S20" s="279"/>
      <c r="T20" s="279"/>
    </row>
    <row r="21" spans="1:20" ht="16" customHeight="1" x14ac:dyDescent="0.25">
      <c r="A21" s="82" t="s">
        <v>65</v>
      </c>
      <c r="B21" s="393"/>
      <c r="C21" s="393"/>
      <c r="D21" s="393"/>
      <c r="E21" s="279"/>
      <c r="F21" s="279"/>
      <c r="G21" s="393"/>
      <c r="H21" s="393"/>
      <c r="I21" s="393"/>
      <c r="J21" s="393"/>
      <c r="K21" s="393"/>
      <c r="L21" s="441"/>
      <c r="M21" s="441"/>
      <c r="N21" s="393"/>
      <c r="O21" s="393"/>
      <c r="P21" s="393"/>
      <c r="Q21" s="393"/>
      <c r="R21" s="393"/>
      <c r="S21" s="279"/>
      <c r="T21" s="279"/>
    </row>
    <row r="22" spans="1:20" ht="13.5" customHeight="1" x14ac:dyDescent="0.25">
      <c r="A22" s="145" t="s">
        <v>66</v>
      </c>
      <c r="B22" s="445">
        <v>90.420573791478418</v>
      </c>
      <c r="C22" s="445">
        <v>82.670511707417546</v>
      </c>
      <c r="D22" s="445">
        <v>77.134584768325382</v>
      </c>
      <c r="E22" s="279">
        <v>12.986424999999997</v>
      </c>
      <c r="F22" s="279">
        <v>32</v>
      </c>
      <c r="G22" s="393"/>
      <c r="H22" s="452">
        <v>72.108516365869178</v>
      </c>
      <c r="I22" s="452">
        <v>100</v>
      </c>
      <c r="J22" s="452">
        <v>25.350527784622241</v>
      </c>
      <c r="K22" s="452">
        <v>11.968608311471328</v>
      </c>
      <c r="L22" s="433">
        <v>0.75892699999999991</v>
      </c>
      <c r="M22" s="433">
        <v>4</v>
      </c>
      <c r="N22" s="393"/>
      <c r="O22" s="445">
        <v>98.460017611771605</v>
      </c>
      <c r="P22" s="445">
        <v>90.949486051721337</v>
      </c>
      <c r="Q22" s="445">
        <v>79.505683084725661</v>
      </c>
      <c r="R22" s="445">
        <v>73.536552574281117</v>
      </c>
      <c r="S22" s="279">
        <v>13.745351999999997</v>
      </c>
      <c r="T22" s="279">
        <v>36</v>
      </c>
    </row>
    <row r="23" spans="1:20" ht="13.5" customHeight="1" x14ac:dyDescent="0.25">
      <c r="A23" s="145" t="s">
        <v>67</v>
      </c>
      <c r="B23" s="393">
        <v>92.895136028558653</v>
      </c>
      <c r="C23" s="393">
        <v>93.304668198844894</v>
      </c>
      <c r="D23" s="393">
        <v>89.121464399165475</v>
      </c>
      <c r="E23" s="279">
        <v>226.37489000000002</v>
      </c>
      <c r="F23" s="279">
        <v>598</v>
      </c>
      <c r="G23" s="393"/>
      <c r="H23" s="392">
        <v>56.092624472024767</v>
      </c>
      <c r="I23" s="392">
        <v>88.708766665410735</v>
      </c>
      <c r="J23" s="392">
        <v>78.893561336130517</v>
      </c>
      <c r="K23" s="392">
        <v>44.975094579652342</v>
      </c>
      <c r="L23" s="433">
        <v>58.282092000000006</v>
      </c>
      <c r="M23" s="392">
        <v>138</v>
      </c>
      <c r="N23" s="393"/>
      <c r="O23" s="393">
        <v>91.010184672020472</v>
      </c>
      <c r="P23" s="393">
        <v>92.037997859472867</v>
      </c>
      <c r="Q23" s="393">
        <v>90.354066214332363</v>
      </c>
      <c r="R23" s="393">
        <v>80.082716186459137</v>
      </c>
      <c r="S23" s="279">
        <v>284.65698200000003</v>
      </c>
      <c r="T23" s="279">
        <v>736</v>
      </c>
    </row>
    <row r="24" spans="1:20" ht="13.5" customHeight="1" x14ac:dyDescent="0.25">
      <c r="A24" s="145" t="s">
        <v>68</v>
      </c>
      <c r="B24" s="393">
        <v>96.009570810548979</v>
      </c>
      <c r="C24" s="393">
        <v>94.000710022724505</v>
      </c>
      <c r="D24" s="393">
        <v>92.053398875044465</v>
      </c>
      <c r="E24" s="279">
        <v>847.66864399999884</v>
      </c>
      <c r="F24" s="279">
        <v>2265</v>
      </c>
      <c r="G24" s="393"/>
      <c r="H24" s="392">
        <v>73.334392948473109</v>
      </c>
      <c r="I24" s="392">
        <v>94.134598521241912</v>
      </c>
      <c r="J24" s="445">
        <v>87.048789874086069</v>
      </c>
      <c r="K24" s="392">
        <v>63.325430847531308</v>
      </c>
      <c r="L24" s="433">
        <v>175.8248440000001</v>
      </c>
      <c r="M24" s="433">
        <v>535</v>
      </c>
      <c r="N24" s="393"/>
      <c r="O24" s="393">
        <v>95.41914408350398</v>
      </c>
      <c r="P24" s="393">
        <v>95.687471340315994</v>
      </c>
      <c r="Q24" s="393">
        <v>92.806447147614946</v>
      </c>
      <c r="R24" s="393">
        <v>87.118252187648551</v>
      </c>
      <c r="S24" s="279">
        <v>1023.4934879999992</v>
      </c>
      <c r="T24" s="279">
        <v>2800</v>
      </c>
    </row>
    <row r="25" spans="1:20" ht="13.5" customHeight="1" x14ac:dyDescent="0.25">
      <c r="A25" s="145" t="s">
        <v>69</v>
      </c>
      <c r="B25" s="393">
        <v>96.267790768666245</v>
      </c>
      <c r="C25" s="393">
        <v>96.157845822960368</v>
      </c>
      <c r="D25" s="393">
        <v>94.33338866793089</v>
      </c>
      <c r="E25" s="279">
        <v>655.57538399999862</v>
      </c>
      <c r="F25" s="279">
        <v>1652</v>
      </c>
      <c r="G25" s="393"/>
      <c r="H25" s="392">
        <v>89.838336615333418</v>
      </c>
      <c r="I25" s="392">
        <v>97.95073044308343</v>
      </c>
      <c r="J25" s="392">
        <v>87.111839725427714</v>
      </c>
      <c r="K25" s="392">
        <v>77.183237567194368</v>
      </c>
      <c r="L25" s="433">
        <v>173.48059399999997</v>
      </c>
      <c r="M25" s="433">
        <v>431</v>
      </c>
      <c r="N25" s="393"/>
      <c r="O25" s="393">
        <v>97.873664207509037</v>
      </c>
      <c r="P25" s="393">
        <v>96.619947175629633</v>
      </c>
      <c r="Q25" s="393">
        <v>94.264962166402697</v>
      </c>
      <c r="R25" s="393">
        <v>90.744706505210132</v>
      </c>
      <c r="S25" s="279">
        <v>829.05597799999896</v>
      </c>
      <c r="T25" s="279">
        <v>2083</v>
      </c>
    </row>
    <row r="26" spans="1:20" ht="7.5" customHeight="1" x14ac:dyDescent="0.25">
      <c r="A26" s="145"/>
      <c r="B26" s="393"/>
      <c r="C26" s="393"/>
      <c r="D26" s="393"/>
      <c r="E26" s="279"/>
      <c r="F26" s="279"/>
      <c r="G26" s="393"/>
      <c r="H26" s="392"/>
      <c r="I26" s="392"/>
      <c r="J26" s="392"/>
      <c r="K26" s="392"/>
      <c r="L26" s="433"/>
      <c r="M26" s="433"/>
      <c r="N26" s="393"/>
      <c r="O26" s="393"/>
      <c r="P26" s="393"/>
      <c r="Q26" s="393"/>
      <c r="R26" s="393"/>
      <c r="S26" s="279"/>
      <c r="T26" s="279"/>
    </row>
    <row r="27" spans="1:20" ht="16" customHeight="1" x14ac:dyDescent="0.25">
      <c r="A27" s="82" t="s">
        <v>27</v>
      </c>
      <c r="B27" s="393"/>
      <c r="C27" s="393"/>
      <c r="D27" s="393"/>
      <c r="E27" s="279"/>
      <c r="F27" s="279"/>
      <c r="G27" s="393"/>
      <c r="H27" s="393"/>
      <c r="I27" s="393"/>
      <c r="J27" s="393"/>
      <c r="K27" s="393"/>
      <c r="L27" s="441"/>
      <c r="M27" s="441"/>
      <c r="N27" s="393"/>
      <c r="O27" s="393"/>
      <c r="P27" s="393"/>
      <c r="Q27" s="393"/>
      <c r="R27" s="393"/>
      <c r="S27" s="279"/>
      <c r="T27" s="279"/>
    </row>
    <row r="28" spans="1:20" ht="13.5" customHeight="1" x14ac:dyDescent="0.25">
      <c r="A28" s="145" t="s">
        <v>28</v>
      </c>
      <c r="B28" s="393">
        <v>92.799286321028433</v>
      </c>
      <c r="C28" s="393">
        <v>92.187598246993502</v>
      </c>
      <c r="D28" s="393">
        <v>88.250715484200654</v>
      </c>
      <c r="E28" s="279">
        <v>456.6456530000001</v>
      </c>
      <c r="F28" s="279">
        <v>1307</v>
      </c>
      <c r="G28" s="393"/>
      <c r="H28" s="393">
        <v>52.852696362343309</v>
      </c>
      <c r="I28" s="393">
        <v>88.527994256419404</v>
      </c>
      <c r="J28" s="393">
        <v>76.425835795696628</v>
      </c>
      <c r="K28" s="393">
        <v>40.862662390100709</v>
      </c>
      <c r="L28" s="433">
        <v>92.118145999999868</v>
      </c>
      <c r="M28" s="433">
        <v>264</v>
      </c>
      <c r="N28" s="393"/>
      <c r="O28" s="393">
        <v>92.085625531577691</v>
      </c>
      <c r="P28" s="393">
        <v>92.08228657225979</v>
      </c>
      <c r="Q28" s="393">
        <v>89.541752552813719</v>
      </c>
      <c r="R28" s="393">
        <v>80.295927647370192</v>
      </c>
      <c r="S28" s="279">
        <v>548.76379900000018</v>
      </c>
      <c r="T28" s="279">
        <v>1571</v>
      </c>
    </row>
    <row r="29" spans="1:20" ht="13.5" customHeight="1" x14ac:dyDescent="0.25">
      <c r="A29" s="145" t="s">
        <v>29</v>
      </c>
      <c r="B29" s="393">
        <v>96.656970488647275</v>
      </c>
      <c r="C29" s="393">
        <v>95.362360306273729</v>
      </c>
      <c r="D29" s="393">
        <v>93.840483554155256</v>
      </c>
      <c r="E29" s="279">
        <v>419.44224400000053</v>
      </c>
      <c r="F29" s="279">
        <v>1255</v>
      </c>
      <c r="G29" s="393"/>
      <c r="H29" s="393">
        <v>78.453233324547696</v>
      </c>
      <c r="I29" s="393">
        <v>95.480661638374571</v>
      </c>
      <c r="J29" s="393">
        <v>85.355093943922014</v>
      </c>
      <c r="K29" s="393">
        <v>65.32510162407678</v>
      </c>
      <c r="L29" s="433">
        <v>96.938150000000022</v>
      </c>
      <c r="M29" s="433">
        <v>321</v>
      </c>
      <c r="N29" s="393"/>
      <c r="O29" s="393">
        <v>95.955106498485748</v>
      </c>
      <c r="P29" s="393">
        <v>96.436146450595146</v>
      </c>
      <c r="Q29" s="393">
        <v>93.483733815037212</v>
      </c>
      <c r="R29" s="393">
        <v>88.487398109851682</v>
      </c>
      <c r="S29" s="279">
        <v>516.38039400000002</v>
      </c>
      <c r="T29" s="279">
        <v>1576</v>
      </c>
    </row>
    <row r="30" spans="1:20" ht="13.5" customHeight="1" x14ac:dyDescent="0.25">
      <c r="A30" s="145" t="s">
        <v>30</v>
      </c>
      <c r="B30" s="393">
        <v>96.15936546279589</v>
      </c>
      <c r="C30" s="393">
        <v>95.552276530501842</v>
      </c>
      <c r="D30" s="393">
        <v>93.675478124406794</v>
      </c>
      <c r="E30" s="279">
        <v>346.73585500000024</v>
      </c>
      <c r="F30" s="279">
        <v>949</v>
      </c>
      <c r="G30" s="393"/>
      <c r="H30" s="393">
        <v>82.081568699027315</v>
      </c>
      <c r="I30" s="393">
        <v>96.330093693491776</v>
      </c>
      <c r="J30" s="393">
        <v>94.460525634583163</v>
      </c>
      <c r="K30" s="393">
        <v>75.910927070265515</v>
      </c>
      <c r="L30" s="433">
        <v>78.479197000000028</v>
      </c>
      <c r="M30" s="433">
        <v>217</v>
      </c>
      <c r="N30" s="393"/>
      <c r="O30" s="393">
        <v>96.692910814455274</v>
      </c>
      <c r="P30" s="393">
        <v>96.190875670130268</v>
      </c>
      <c r="Q30" s="393">
        <v>95.350779115881281</v>
      </c>
      <c r="R30" s="393">
        <v>90.396789622583668</v>
      </c>
      <c r="S30" s="279">
        <v>425.2150520000007</v>
      </c>
      <c r="T30" s="279">
        <v>1166</v>
      </c>
    </row>
    <row r="31" spans="1:20" ht="13.5" customHeight="1" x14ac:dyDescent="0.25">
      <c r="A31" s="145" t="s">
        <v>31</v>
      </c>
      <c r="B31" s="393">
        <v>96.950044439741106</v>
      </c>
      <c r="C31" s="393">
        <v>95.353840898983563</v>
      </c>
      <c r="D31" s="393">
        <v>93.76074590834898</v>
      </c>
      <c r="E31" s="279">
        <v>301.78056099999986</v>
      </c>
      <c r="F31" s="279">
        <v>621</v>
      </c>
      <c r="G31" s="393"/>
      <c r="H31" s="393">
        <v>89.489764924529908</v>
      </c>
      <c r="I31" s="393">
        <v>97.075648336671989</v>
      </c>
      <c r="J31" s="393">
        <v>93.318261058118594</v>
      </c>
      <c r="K31" s="393">
        <v>83.099557611865364</v>
      </c>
      <c r="L31" s="433">
        <v>64.048281999999986</v>
      </c>
      <c r="M31" s="433">
        <v>174</v>
      </c>
      <c r="N31" s="393"/>
      <c r="O31" s="393">
        <v>98.159897687454929</v>
      </c>
      <c r="P31" s="393">
        <v>96.972034815745843</v>
      </c>
      <c r="Q31" s="393">
        <v>94.99745732186571</v>
      </c>
      <c r="R31" s="393">
        <v>91.894215131637395</v>
      </c>
      <c r="S31" s="279">
        <v>365.82884300000001</v>
      </c>
      <c r="T31" s="279">
        <v>795</v>
      </c>
    </row>
    <row r="32" spans="1:20" ht="13.5" customHeight="1" x14ac:dyDescent="0.25">
      <c r="A32" s="145" t="s">
        <v>32</v>
      </c>
      <c r="B32" s="393">
        <v>97.157875354992569</v>
      </c>
      <c r="C32" s="393">
        <v>95.927047684132489</v>
      </c>
      <c r="D32" s="393">
        <v>94.56012845443891</v>
      </c>
      <c r="E32" s="279">
        <v>218.00103000000016</v>
      </c>
      <c r="F32" s="279">
        <v>415</v>
      </c>
      <c r="G32" s="393"/>
      <c r="H32" s="393">
        <v>93.222013790503055</v>
      </c>
      <c r="I32" s="393">
        <v>99.0271145033729</v>
      </c>
      <c r="J32" s="393">
        <v>82.467713934226538</v>
      </c>
      <c r="K32" s="393">
        <v>75.268397995786557</v>
      </c>
      <c r="L32" s="433">
        <v>76.762682000000012</v>
      </c>
      <c r="M32" s="433">
        <v>132</v>
      </c>
      <c r="N32" s="393"/>
      <c r="O32" s="393">
        <v>98.23486956223428</v>
      </c>
      <c r="P32" s="393">
        <v>97.644664618689518</v>
      </c>
      <c r="Q32" s="393">
        <v>92.421953554445608</v>
      </c>
      <c r="R32" s="393">
        <v>89.536155318874449</v>
      </c>
      <c r="S32" s="279">
        <v>294.76371200000028</v>
      </c>
      <c r="T32" s="279">
        <v>547</v>
      </c>
    </row>
    <row r="33" spans="1:256" ht="7.5" customHeight="1" x14ac:dyDescent="0.25">
      <c r="A33" s="145"/>
      <c r="B33" s="393"/>
      <c r="C33" s="393"/>
      <c r="D33" s="393"/>
      <c r="E33" s="279"/>
      <c r="F33" s="279"/>
      <c r="G33" s="393"/>
      <c r="H33" s="393"/>
      <c r="I33" s="393"/>
      <c r="J33" s="393"/>
      <c r="K33" s="393"/>
      <c r="L33" s="393"/>
      <c r="M33" s="393"/>
      <c r="N33" s="393"/>
      <c r="O33" s="393"/>
      <c r="P33" s="393"/>
      <c r="Q33" s="393"/>
      <c r="R33" s="393"/>
      <c r="S33" s="279"/>
      <c r="T33" s="279"/>
    </row>
    <row r="34" spans="1:256" ht="12" customHeight="1" x14ac:dyDescent="0.25">
      <c r="A34" s="114" t="s">
        <v>582</v>
      </c>
      <c r="B34" s="393">
        <v>95.20549138579058</v>
      </c>
      <c r="C34" s="393">
        <v>94.164329981307233</v>
      </c>
      <c r="D34" s="393">
        <v>91.669287098831745</v>
      </c>
      <c r="E34" s="279">
        <v>1849.3100989999953</v>
      </c>
      <c r="F34" s="279">
        <v>4770</v>
      </c>
      <c r="G34" s="393"/>
      <c r="H34" s="393">
        <v>81.070034659057356</v>
      </c>
      <c r="I34" s="393">
        <v>95.044869478654562</v>
      </c>
      <c r="J34" s="393">
        <v>83.679231169293317</v>
      </c>
      <c r="K34" s="393">
        <v>69.094082634301429</v>
      </c>
      <c r="L34" s="441">
        <v>479.11343400000021</v>
      </c>
      <c r="M34" s="279">
        <v>1227</v>
      </c>
      <c r="N34" s="393"/>
      <c r="O34" s="393">
        <v>96.105515237275569</v>
      </c>
      <c r="P34" s="393">
        <v>95.173287361103277</v>
      </c>
      <c r="Q34" s="393">
        <v>92.008241393145809</v>
      </c>
      <c r="R34" s="393">
        <v>87.026323998580949</v>
      </c>
      <c r="S34" s="279">
        <v>2328.8319899999974</v>
      </c>
      <c r="T34" s="279">
        <v>5998</v>
      </c>
    </row>
    <row r="35" spans="1:256" x14ac:dyDescent="0.25">
      <c r="A35" s="114" t="s">
        <v>468</v>
      </c>
      <c r="B35" s="393">
        <v>94.915980971510152</v>
      </c>
      <c r="C35" s="393">
        <v>93.559675497079127</v>
      </c>
      <c r="D35" s="393">
        <v>91.041665726248127</v>
      </c>
      <c r="E35" s="279">
        <v>1944.3916209999998</v>
      </c>
      <c r="F35" s="279">
        <v>4819</v>
      </c>
      <c r="G35" s="393"/>
      <c r="H35" s="393">
        <v>80.161668001288106</v>
      </c>
      <c r="I35" s="393">
        <v>94.525764386581031</v>
      </c>
      <c r="J35" s="393">
        <v>86.505121064121965</v>
      </c>
      <c r="K35" s="393">
        <v>69.467035014140023</v>
      </c>
      <c r="L35" s="441">
        <v>547.11890600000061</v>
      </c>
      <c r="M35" s="279">
        <v>1332</v>
      </c>
      <c r="N35" s="393"/>
      <c r="O35" s="393">
        <v>95.643636106539603</v>
      </c>
      <c r="P35" s="393">
        <v>94.83029204154775</v>
      </c>
      <c r="Q35" s="393">
        <v>92.010542927961055</v>
      </c>
      <c r="R35" s="393">
        <v>86.304022347002686</v>
      </c>
      <c r="S35" s="279">
        <v>2491.5105269999976</v>
      </c>
      <c r="T35" s="279">
        <v>6151</v>
      </c>
    </row>
    <row r="36" spans="1:256" x14ac:dyDescent="0.25">
      <c r="A36" s="114" t="s">
        <v>357</v>
      </c>
      <c r="B36" s="393">
        <v>94.327747370178855</v>
      </c>
      <c r="C36" s="393">
        <v>93.670665109689864</v>
      </c>
      <c r="D36" s="393">
        <v>90.569443631641576</v>
      </c>
      <c r="E36" s="279">
        <v>2123.7047229999976</v>
      </c>
      <c r="F36" s="279">
        <v>5036</v>
      </c>
      <c r="G36" s="393"/>
      <c r="H36" s="393">
        <v>86.395152133534552</v>
      </c>
      <c r="I36" s="393">
        <v>96.46648723974927</v>
      </c>
      <c r="J36" s="393">
        <v>83.661243948943181</v>
      </c>
      <c r="K36" s="393">
        <v>72.825936154568097</v>
      </c>
      <c r="L36" s="441">
        <v>599.03646699999899</v>
      </c>
      <c r="M36" s="279">
        <v>1408</v>
      </c>
      <c r="N36" s="393"/>
      <c r="O36" s="393">
        <v>97.00676655205713</v>
      </c>
      <c r="P36" s="393">
        <v>94.798296381596259</v>
      </c>
      <c r="Q36" s="393">
        <v>91.468469649147778</v>
      </c>
      <c r="R36" s="393">
        <v>86.66565429231953</v>
      </c>
      <c r="S36" s="279">
        <v>2722.7411900000147</v>
      </c>
      <c r="T36" s="279">
        <v>6444</v>
      </c>
    </row>
    <row r="37" spans="1:256" hidden="1" x14ac:dyDescent="0.25">
      <c r="A37" s="114" t="s">
        <v>358</v>
      </c>
      <c r="B37" s="90">
        <v>95.145481622278638</v>
      </c>
      <c r="C37" s="90">
        <v>86.040770984736696</v>
      </c>
      <c r="D37" s="90">
        <v>84.102985436325881</v>
      </c>
      <c r="E37" s="92">
        <v>2305.3542759999991</v>
      </c>
      <c r="F37" s="92">
        <v>5367</v>
      </c>
      <c r="G37" s="90"/>
      <c r="H37" s="90">
        <v>87.507804456215894</v>
      </c>
      <c r="I37" s="90">
        <v>95.77736630281224</v>
      </c>
      <c r="J37" s="90">
        <v>75.448743588457859</v>
      </c>
      <c r="K37" s="90">
        <v>66.677447503942219</v>
      </c>
      <c r="L37" s="121">
        <v>599.10003600000096</v>
      </c>
      <c r="M37" s="92">
        <v>1394</v>
      </c>
      <c r="N37" s="90"/>
      <c r="O37" s="90">
        <v>97.423242373247561</v>
      </c>
      <c r="P37" s="90">
        <v>95.275820093533682</v>
      </c>
      <c r="Q37" s="90">
        <v>83.855959893646656</v>
      </c>
      <c r="R37" s="90">
        <v>80.508630255913147</v>
      </c>
      <c r="S37" s="92">
        <v>2904.4543119999871</v>
      </c>
      <c r="T37" s="92">
        <v>6761</v>
      </c>
    </row>
    <row r="38" spans="1:256" ht="7.5" customHeight="1" x14ac:dyDescent="0.25">
      <c r="A38" s="146"/>
      <c r="B38" s="147"/>
      <c r="C38" s="148"/>
      <c r="D38" s="148"/>
      <c r="E38" s="149"/>
      <c r="F38" s="149"/>
      <c r="G38" s="148"/>
      <c r="H38" s="148"/>
      <c r="I38" s="148"/>
      <c r="J38" s="148"/>
      <c r="K38" s="148"/>
      <c r="L38" s="149"/>
      <c r="M38" s="149"/>
      <c r="N38" s="148"/>
      <c r="O38" s="148"/>
      <c r="P38" s="148"/>
      <c r="Q38" s="148"/>
      <c r="R38" s="148"/>
      <c r="S38" s="149"/>
      <c r="T38" s="149"/>
      <c r="U38" s="149"/>
      <c r="V38" s="134"/>
      <c r="W38" s="134"/>
      <c r="X38" s="134"/>
      <c r="Y38" s="134"/>
      <c r="Z38" s="134"/>
      <c r="AA38" s="134"/>
      <c r="AB38" s="134"/>
      <c r="AC38" s="134"/>
      <c r="AD38" s="134"/>
      <c r="AE38" s="134"/>
      <c r="AF38" s="134"/>
      <c r="AG38" s="134"/>
      <c r="AH38" s="134"/>
      <c r="AI38" s="134"/>
      <c r="AJ38" s="134"/>
      <c r="AK38" s="134"/>
      <c r="AL38" s="134"/>
      <c r="AM38" s="134"/>
      <c r="AN38" s="134"/>
      <c r="AO38" s="134"/>
      <c r="AP38" s="134"/>
      <c r="AQ38" s="134"/>
      <c r="AR38" s="134"/>
      <c r="AS38" s="134"/>
      <c r="AT38" s="134"/>
      <c r="AU38" s="134"/>
      <c r="AV38" s="134"/>
      <c r="AW38" s="134"/>
      <c r="AX38" s="134"/>
      <c r="AY38" s="134"/>
      <c r="AZ38" s="134"/>
      <c r="BA38" s="134"/>
      <c r="BB38" s="134"/>
      <c r="BC38" s="134"/>
      <c r="BD38" s="134"/>
      <c r="BE38" s="134"/>
      <c r="BF38" s="134"/>
      <c r="BG38" s="134"/>
      <c r="BH38" s="134"/>
      <c r="BI38" s="134"/>
      <c r="BJ38" s="134"/>
      <c r="BK38" s="134"/>
      <c r="BL38" s="134"/>
      <c r="BM38" s="134"/>
      <c r="BN38" s="134"/>
      <c r="BO38" s="134"/>
      <c r="BP38" s="134"/>
      <c r="BQ38" s="134"/>
      <c r="BR38" s="134"/>
      <c r="BS38" s="134"/>
      <c r="BT38" s="134"/>
      <c r="BU38" s="134"/>
      <c r="BV38" s="134"/>
      <c r="BW38" s="134"/>
      <c r="BX38" s="134"/>
      <c r="BY38" s="134"/>
      <c r="BZ38" s="134"/>
      <c r="CA38" s="134"/>
      <c r="CB38" s="134"/>
      <c r="CC38" s="134"/>
      <c r="CD38" s="134"/>
      <c r="CE38" s="134"/>
      <c r="CF38" s="134"/>
      <c r="CG38" s="134"/>
      <c r="CH38" s="134"/>
      <c r="CI38" s="134"/>
      <c r="CJ38" s="134"/>
      <c r="CK38" s="134"/>
      <c r="CL38" s="134"/>
      <c r="CM38" s="134"/>
      <c r="CN38" s="134"/>
      <c r="CO38" s="134"/>
      <c r="CP38" s="134"/>
      <c r="CQ38" s="134"/>
      <c r="CR38" s="134"/>
      <c r="CS38" s="134"/>
      <c r="CT38" s="134"/>
      <c r="CU38" s="134"/>
      <c r="CV38" s="134"/>
      <c r="CW38" s="134"/>
      <c r="CX38" s="134"/>
      <c r="CY38" s="134"/>
      <c r="CZ38" s="134"/>
      <c r="DA38" s="134"/>
      <c r="DB38" s="134"/>
      <c r="DC38" s="134"/>
      <c r="DD38" s="134"/>
      <c r="DE38" s="134"/>
      <c r="DF38" s="134"/>
      <c r="DG38" s="134"/>
      <c r="DH38" s="134"/>
      <c r="DI38" s="134"/>
      <c r="DJ38" s="134"/>
      <c r="DK38" s="134"/>
      <c r="DL38" s="134"/>
      <c r="DM38" s="134"/>
      <c r="DN38" s="134"/>
      <c r="DO38" s="134"/>
      <c r="DP38" s="134"/>
      <c r="DQ38" s="134"/>
      <c r="DR38" s="134"/>
      <c r="DS38" s="134"/>
      <c r="DT38" s="134"/>
      <c r="DU38" s="134"/>
      <c r="DV38" s="134"/>
      <c r="DW38" s="134"/>
      <c r="DX38" s="134"/>
      <c r="DY38" s="134"/>
      <c r="DZ38" s="134"/>
      <c r="EA38" s="134"/>
      <c r="EB38" s="134"/>
      <c r="EC38" s="134"/>
      <c r="ED38" s="134"/>
      <c r="EE38" s="134"/>
      <c r="EF38" s="134"/>
      <c r="EG38" s="134"/>
      <c r="EH38" s="134"/>
      <c r="EI38" s="134"/>
      <c r="EJ38" s="134"/>
      <c r="EK38" s="134"/>
      <c r="EL38" s="134"/>
      <c r="EM38" s="134"/>
      <c r="EN38" s="134"/>
      <c r="EO38" s="134"/>
      <c r="EP38" s="134"/>
      <c r="EQ38" s="134"/>
      <c r="ER38" s="134"/>
      <c r="ES38" s="134"/>
      <c r="ET38" s="134"/>
      <c r="EU38" s="134"/>
      <c r="EV38" s="134"/>
      <c r="EW38" s="134"/>
      <c r="EX38" s="134"/>
      <c r="EY38" s="134"/>
      <c r="EZ38" s="134"/>
      <c r="FA38" s="134"/>
      <c r="FB38" s="134"/>
      <c r="FC38" s="134"/>
      <c r="FD38" s="134"/>
      <c r="FE38" s="134"/>
      <c r="FF38" s="134"/>
      <c r="FG38" s="134"/>
      <c r="FH38" s="134"/>
      <c r="FI38" s="134"/>
      <c r="FJ38" s="134"/>
      <c r="FK38" s="134"/>
      <c r="FL38" s="134"/>
      <c r="FM38" s="134"/>
      <c r="FN38" s="134"/>
      <c r="FO38" s="134"/>
      <c r="FP38" s="134"/>
      <c r="FQ38" s="134"/>
      <c r="FR38" s="134"/>
      <c r="FS38" s="134"/>
      <c r="FT38" s="134"/>
      <c r="FU38" s="134"/>
      <c r="FV38" s="134"/>
      <c r="FW38" s="134"/>
      <c r="FX38" s="134"/>
      <c r="FY38" s="134"/>
      <c r="FZ38" s="134"/>
      <c r="GA38" s="134"/>
      <c r="GB38" s="134"/>
      <c r="GC38" s="134"/>
      <c r="GD38" s="134"/>
      <c r="GE38" s="134"/>
      <c r="GF38" s="134"/>
      <c r="GG38" s="134"/>
      <c r="GH38" s="134"/>
      <c r="GI38" s="134"/>
      <c r="GJ38" s="134"/>
      <c r="GK38" s="134"/>
      <c r="GL38" s="134"/>
      <c r="GM38" s="134"/>
      <c r="GN38" s="134"/>
      <c r="GO38" s="134"/>
      <c r="GP38" s="134"/>
      <c r="GQ38" s="134"/>
      <c r="GR38" s="134"/>
      <c r="GS38" s="134"/>
      <c r="GT38" s="134"/>
      <c r="GU38" s="134"/>
      <c r="GV38" s="134"/>
      <c r="GW38" s="134"/>
      <c r="GX38" s="134"/>
      <c r="GY38" s="134"/>
      <c r="GZ38" s="134"/>
      <c r="HA38" s="134"/>
      <c r="HB38" s="134"/>
      <c r="HC38" s="134"/>
      <c r="HD38" s="134"/>
      <c r="HE38" s="134"/>
      <c r="HF38" s="134"/>
      <c r="HG38" s="134"/>
      <c r="HH38" s="134"/>
      <c r="HI38" s="134"/>
      <c r="HJ38" s="134"/>
      <c r="HK38" s="134"/>
      <c r="HL38" s="134"/>
      <c r="HM38" s="134"/>
      <c r="HN38" s="134"/>
      <c r="HO38" s="134"/>
      <c r="HP38" s="134"/>
      <c r="HQ38" s="134"/>
      <c r="HR38" s="134"/>
      <c r="HS38" s="134"/>
      <c r="HT38" s="134"/>
      <c r="HU38" s="134"/>
      <c r="HV38" s="134"/>
      <c r="HW38" s="134"/>
      <c r="HX38" s="134"/>
      <c r="HY38" s="134"/>
      <c r="HZ38" s="134"/>
      <c r="IA38" s="134"/>
      <c r="IB38" s="134"/>
      <c r="IC38" s="134"/>
      <c r="ID38" s="134"/>
      <c r="IE38" s="134"/>
      <c r="IF38" s="134"/>
      <c r="IG38" s="134"/>
      <c r="IH38" s="134"/>
      <c r="II38" s="134"/>
      <c r="IJ38" s="134"/>
      <c r="IK38" s="134"/>
      <c r="IL38" s="134"/>
      <c r="IM38" s="134"/>
      <c r="IN38" s="134"/>
      <c r="IO38" s="134"/>
      <c r="IP38" s="134"/>
      <c r="IQ38" s="134"/>
      <c r="IR38" s="134"/>
      <c r="IS38" s="134"/>
      <c r="IT38" s="134"/>
      <c r="IU38" s="134"/>
      <c r="IV38" s="134"/>
    </row>
    <row r="39" spans="1:256" ht="3" customHeight="1" x14ac:dyDescent="0.25">
      <c r="A39" s="150"/>
      <c r="B39" s="150"/>
      <c r="C39" s="150"/>
      <c r="D39" s="150"/>
      <c r="E39" s="150"/>
      <c r="F39" s="150"/>
      <c r="G39" s="150"/>
      <c r="H39" s="150"/>
      <c r="I39" s="150"/>
      <c r="J39" s="150"/>
      <c r="K39" s="150"/>
      <c r="L39" s="150"/>
      <c r="M39" s="150"/>
      <c r="N39" s="150"/>
      <c r="O39" s="150"/>
      <c r="P39" s="150"/>
      <c r="Q39" s="150"/>
      <c r="R39" s="150"/>
      <c r="S39" s="150"/>
      <c r="T39" s="150"/>
    </row>
    <row r="40" spans="1:256" ht="14.25" customHeight="1" x14ac:dyDescent="0.25">
      <c r="A40" s="570" t="s">
        <v>15</v>
      </c>
      <c r="B40" s="570"/>
      <c r="C40" s="570"/>
      <c r="D40" s="570"/>
      <c r="E40" s="570"/>
      <c r="F40" s="570"/>
      <c r="G40" s="570"/>
      <c r="H40" s="570"/>
      <c r="I40" s="570"/>
      <c r="J40" s="570"/>
      <c r="K40" s="570"/>
      <c r="L40" s="570"/>
      <c r="M40" s="570"/>
      <c r="N40" s="570"/>
      <c r="O40" s="570"/>
      <c r="P40" s="570"/>
      <c r="Q40" s="570"/>
      <c r="R40" s="570"/>
      <c r="S40" s="570"/>
      <c r="T40" s="570"/>
      <c r="U40" s="570"/>
    </row>
    <row r="41" spans="1:256" s="333" customFormat="1" x14ac:dyDescent="0.25">
      <c r="A41" s="597" t="s">
        <v>560</v>
      </c>
      <c r="B41" s="597"/>
      <c r="C41" s="597"/>
      <c r="D41" s="597"/>
      <c r="E41" s="597"/>
      <c r="F41" s="597"/>
      <c r="G41" s="597"/>
      <c r="H41" s="597"/>
      <c r="I41" s="597"/>
      <c r="J41" s="597"/>
      <c r="K41" s="597"/>
      <c r="L41" s="597"/>
      <c r="M41" s="597"/>
      <c r="N41" s="597"/>
      <c r="O41" s="597"/>
      <c r="P41" s="597"/>
      <c r="Q41" s="597"/>
      <c r="R41" s="597"/>
      <c r="S41" s="597"/>
      <c r="T41" s="597"/>
      <c r="U41" s="597"/>
    </row>
    <row r="42" spans="1:256" x14ac:dyDescent="0.25">
      <c r="A42" s="567" t="s">
        <v>17</v>
      </c>
      <c r="B42" s="567"/>
      <c r="C42" s="567"/>
      <c r="D42" s="567"/>
      <c r="E42" s="567"/>
      <c r="F42" s="567"/>
      <c r="G42" s="567"/>
      <c r="H42" s="567"/>
      <c r="I42" s="567"/>
      <c r="J42" s="567"/>
      <c r="K42" s="567"/>
      <c r="L42" s="567"/>
      <c r="M42" s="567"/>
      <c r="N42" s="567"/>
      <c r="O42" s="567"/>
      <c r="P42" s="567"/>
      <c r="Q42" s="567"/>
      <c r="R42" s="567"/>
      <c r="S42" s="567"/>
      <c r="T42" s="567"/>
      <c r="U42" s="567"/>
    </row>
    <row r="43" spans="1:256" x14ac:dyDescent="0.25">
      <c r="A43" s="567" t="s">
        <v>50</v>
      </c>
      <c r="B43" s="567"/>
      <c r="C43" s="567"/>
      <c r="D43" s="567"/>
      <c r="E43" s="567"/>
      <c r="F43" s="567"/>
      <c r="G43" s="567"/>
      <c r="H43" s="567"/>
      <c r="I43" s="567"/>
      <c r="J43" s="567"/>
      <c r="K43" s="567"/>
      <c r="L43" s="567"/>
      <c r="M43" s="567"/>
      <c r="N43" s="567"/>
      <c r="O43" s="567"/>
      <c r="P43" s="567"/>
      <c r="Q43" s="567"/>
      <c r="R43" s="567"/>
      <c r="S43" s="567"/>
      <c r="T43" s="567"/>
      <c r="U43" s="567"/>
    </row>
    <row r="44" spans="1:256" ht="22" customHeight="1" x14ac:dyDescent="0.25">
      <c r="A44" s="567" t="s">
        <v>157</v>
      </c>
      <c r="B44" s="567"/>
      <c r="C44" s="567"/>
      <c r="D44" s="567"/>
      <c r="E44" s="567"/>
      <c r="F44" s="567"/>
      <c r="G44" s="567"/>
      <c r="H44" s="567"/>
      <c r="I44" s="567"/>
      <c r="J44" s="567"/>
      <c r="K44" s="567"/>
      <c r="L44" s="567"/>
      <c r="M44" s="567"/>
      <c r="N44" s="567"/>
      <c r="O44" s="567"/>
      <c r="P44" s="567"/>
      <c r="Q44" s="567"/>
      <c r="R44" s="567"/>
      <c r="S44" s="567"/>
      <c r="T44" s="567"/>
      <c r="U44" s="567"/>
    </row>
    <row r="45" spans="1:256" x14ac:dyDescent="0.25">
      <c r="A45" s="567" t="s">
        <v>158</v>
      </c>
      <c r="B45" s="567"/>
      <c r="C45" s="567"/>
      <c r="D45" s="567"/>
      <c r="E45" s="567"/>
      <c r="F45" s="567"/>
      <c r="G45" s="567"/>
      <c r="H45" s="567"/>
      <c r="I45" s="567"/>
      <c r="J45" s="567"/>
      <c r="K45" s="567"/>
      <c r="L45" s="567"/>
      <c r="M45" s="567"/>
      <c r="N45" s="567"/>
      <c r="O45" s="567"/>
      <c r="P45" s="567"/>
      <c r="Q45" s="567"/>
      <c r="R45" s="567"/>
      <c r="S45" s="567"/>
      <c r="T45" s="567"/>
      <c r="U45" s="567"/>
    </row>
    <row r="46" spans="1:256" x14ac:dyDescent="0.25">
      <c r="A46" s="567" t="s">
        <v>344</v>
      </c>
      <c r="B46" s="567"/>
      <c r="C46" s="567"/>
      <c r="D46" s="567"/>
      <c r="E46" s="567"/>
      <c r="F46" s="567"/>
      <c r="G46" s="567"/>
      <c r="H46" s="567"/>
      <c r="I46" s="567"/>
      <c r="J46" s="567"/>
      <c r="K46" s="567"/>
      <c r="L46" s="567"/>
      <c r="M46" s="567"/>
      <c r="N46" s="567"/>
      <c r="O46" s="567"/>
      <c r="P46" s="567"/>
      <c r="Q46" s="567"/>
      <c r="R46" s="567"/>
      <c r="S46" s="567"/>
      <c r="T46" s="567"/>
      <c r="U46" s="567"/>
    </row>
    <row r="47" spans="1:256" x14ac:dyDescent="0.25">
      <c r="A47" s="567" t="s">
        <v>524</v>
      </c>
      <c r="B47" s="567"/>
      <c r="C47" s="567"/>
      <c r="D47" s="567"/>
      <c r="E47" s="567"/>
      <c r="F47" s="567"/>
      <c r="G47" s="567"/>
      <c r="H47" s="567"/>
      <c r="I47" s="567"/>
      <c r="J47" s="567"/>
      <c r="K47" s="567"/>
      <c r="L47" s="567"/>
      <c r="M47" s="567"/>
      <c r="N47" s="567"/>
      <c r="O47" s="567"/>
      <c r="P47" s="567"/>
      <c r="Q47" s="567"/>
      <c r="R47" s="567"/>
      <c r="S47" s="567"/>
      <c r="T47" s="567"/>
      <c r="U47" s="567"/>
    </row>
    <row r="48" spans="1:256" x14ac:dyDescent="0.25">
      <c r="A48" s="567" t="s">
        <v>345</v>
      </c>
      <c r="B48" s="567"/>
      <c r="C48" s="567"/>
      <c r="D48" s="567"/>
      <c r="E48" s="567"/>
      <c r="F48" s="567"/>
      <c r="G48" s="567"/>
      <c r="H48" s="567"/>
      <c r="I48" s="567"/>
      <c r="J48" s="567"/>
      <c r="K48" s="567"/>
      <c r="L48" s="567"/>
      <c r="M48" s="567"/>
      <c r="N48" s="567"/>
      <c r="O48" s="567"/>
      <c r="P48" s="567"/>
      <c r="Q48" s="567"/>
      <c r="R48" s="567"/>
      <c r="S48" s="567"/>
      <c r="T48" s="567"/>
      <c r="U48" s="567"/>
    </row>
    <row r="49" spans="1:21" ht="13.5" customHeight="1" x14ac:dyDescent="0.25">
      <c r="A49" s="570" t="s">
        <v>19</v>
      </c>
      <c r="B49" s="570"/>
      <c r="C49" s="570"/>
      <c r="D49" s="570"/>
      <c r="E49" s="570"/>
      <c r="F49" s="570"/>
      <c r="G49" s="570"/>
      <c r="H49" s="570"/>
      <c r="I49" s="570"/>
      <c r="J49" s="570"/>
      <c r="K49" s="570"/>
      <c r="L49" s="570"/>
      <c r="M49" s="570"/>
      <c r="N49" s="570"/>
      <c r="O49" s="570"/>
      <c r="P49" s="570"/>
      <c r="Q49" s="570"/>
      <c r="R49" s="570"/>
      <c r="S49" s="570"/>
      <c r="T49" s="570"/>
      <c r="U49" s="570"/>
    </row>
    <row r="51" spans="1:21" ht="13.5" hidden="1" customHeight="1" x14ac:dyDescent="0.25"/>
    <row r="52" spans="1:21" ht="13.5" hidden="1" customHeight="1" x14ac:dyDescent="0.25"/>
    <row r="53" spans="1:21" ht="12.75" hidden="1" customHeight="1" x14ac:dyDescent="0.25"/>
    <row r="54" spans="1:21" ht="12.75" hidden="1" customHeight="1" x14ac:dyDescent="0.25">
      <c r="Q54" s="151" t="s">
        <v>368</v>
      </c>
    </row>
    <row r="56" spans="1:21" hidden="1" x14ac:dyDescent="0.25">
      <c r="S56" s="70" t="s">
        <v>414</v>
      </c>
      <c r="T56" s="70" t="s">
        <v>414</v>
      </c>
    </row>
    <row r="57" spans="1:21" ht="13.5" hidden="1" customHeight="1" x14ac:dyDescent="0.25">
      <c r="D57" s="598"/>
      <c r="E57" s="598"/>
      <c r="F57" s="598"/>
      <c r="G57" s="598"/>
      <c r="H57" s="598"/>
      <c r="I57" s="598"/>
      <c r="J57" s="598"/>
      <c r="K57" s="598"/>
      <c r="L57" s="598"/>
      <c r="M57" s="152"/>
    </row>
    <row r="60" spans="1:21" ht="12.75" hidden="1" customHeight="1" x14ac:dyDescent="0.25">
      <c r="O60" s="151" t="s">
        <v>368</v>
      </c>
    </row>
    <row r="61" spans="1:21" ht="13.5" hidden="1" customHeight="1" x14ac:dyDescent="0.25"/>
    <row r="63" spans="1:21" ht="13.5" hidden="1" customHeight="1" x14ac:dyDescent="0.25"/>
    <row r="64" spans="1:21" ht="13.5" hidden="1" customHeight="1" x14ac:dyDescent="0.25"/>
    <row r="65" x14ac:dyDescent="0.25"/>
    <row r="67" ht="24" hidden="1" customHeight="1" x14ac:dyDescent="0.25"/>
    <row r="68" ht="13.5" hidden="1" customHeight="1" x14ac:dyDescent="0.25"/>
    <row r="80" ht="13.5" hidden="1" customHeight="1" x14ac:dyDescent="0.25"/>
    <row r="81" ht="13.5" hidden="1" customHeight="1" x14ac:dyDescent="0.25"/>
    <row r="82" ht="12.75" hidden="1" customHeight="1" x14ac:dyDescent="0.25"/>
    <row r="83" ht="12.75" hidden="1" customHeight="1" x14ac:dyDescent="0.25"/>
    <row r="86" ht="13.5" hidden="1" customHeight="1" x14ac:dyDescent="0.25"/>
  </sheetData>
  <mergeCells count="36">
    <mergeCell ref="D57:L57"/>
    <mergeCell ref="A43:U43"/>
    <mergeCell ref="A44:U44"/>
    <mergeCell ref="A46:U46"/>
    <mergeCell ref="A47:U47"/>
    <mergeCell ref="A48:U48"/>
    <mergeCell ref="A45:U45"/>
    <mergeCell ref="A49:U49"/>
    <mergeCell ref="A41:U41"/>
    <mergeCell ref="A42:U42"/>
    <mergeCell ref="S6:S7"/>
    <mergeCell ref="T6:T7"/>
    <mergeCell ref="E6:E7"/>
    <mergeCell ref="F6:F7"/>
    <mergeCell ref="L6:L7"/>
    <mergeCell ref="M6:M7"/>
    <mergeCell ref="I6:I7"/>
    <mergeCell ref="J6:J7"/>
    <mergeCell ref="K6:K7"/>
    <mergeCell ref="O6:O7"/>
    <mergeCell ref="A40:U40"/>
    <mergeCell ref="A1:U1"/>
    <mergeCell ref="A2:U2"/>
    <mergeCell ref="A3:U3"/>
    <mergeCell ref="A5:A7"/>
    <mergeCell ref="B5:F5"/>
    <mergeCell ref="H5:M5"/>
    <mergeCell ref="O5:T5"/>
    <mergeCell ref="B6:B7"/>
    <mergeCell ref="C6:C7"/>
    <mergeCell ref="D6:D7"/>
    <mergeCell ref="U6:U7"/>
    <mergeCell ref="H6:H7"/>
    <mergeCell ref="P6:P7"/>
    <mergeCell ref="Q6:Q7"/>
    <mergeCell ref="R6:R7"/>
  </mergeCells>
  <printOptions horizontalCentered="1" verticalCentered="1"/>
  <pageMargins left="0.14000000000000001" right="0.11" top="0.11" bottom="0.14000000000000001" header="0" footer="0"/>
  <pageSetup paperSize="9" scale="6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WC78"/>
  <sheetViews>
    <sheetView zoomScaleNormal="100" zoomScaleSheetLayoutView="100" workbookViewId="0">
      <selection activeCell="A2" sqref="A2:U2"/>
    </sheetView>
  </sheetViews>
  <sheetFormatPr baseColWidth="10" defaultColWidth="0" defaultRowHeight="10.5" zeroHeight="1" x14ac:dyDescent="0.25"/>
  <cols>
    <col min="1" max="1" width="21" style="70" customWidth="1"/>
    <col min="2" max="3" width="10.453125" style="151" customWidth="1"/>
    <col min="4" max="4" width="12.54296875" style="151" customWidth="1"/>
    <col min="5" max="6" width="10" style="70" customWidth="1"/>
    <col min="7" max="7" width="1.7265625" style="70" customWidth="1"/>
    <col min="8" max="10" width="10.1796875" style="151" customWidth="1"/>
    <col min="11" max="11" width="12.26953125" style="151" customWidth="1"/>
    <col min="12" max="12" width="10" style="151" customWidth="1"/>
    <col min="13" max="13" width="10" style="70" customWidth="1"/>
    <col min="14" max="14" width="1.7265625" style="70" customWidth="1"/>
    <col min="15" max="18" width="9.26953125" style="151" customWidth="1"/>
    <col min="19" max="19" width="10" style="70" customWidth="1"/>
    <col min="20" max="20" width="10" style="128" customWidth="1"/>
    <col min="21" max="21" width="1.7265625" style="70" customWidth="1"/>
    <col min="22" max="22" width="1.81640625" style="70" customWidth="1"/>
    <col min="23" max="256" width="11.453125" style="70" hidden="1"/>
    <col min="257" max="257" width="18.1796875" style="70" hidden="1"/>
    <col min="258" max="258" width="6.81640625" style="70" hidden="1"/>
    <col min="259" max="259" width="7.54296875" style="70" hidden="1"/>
    <col min="260" max="260" width="10.81640625" style="70" hidden="1"/>
    <col min="261" max="262" width="10" style="70" hidden="1"/>
    <col min="263" max="263" width="1.7265625" style="70" hidden="1"/>
    <col min="264" max="264" width="7.7265625" style="70" hidden="1"/>
    <col min="265" max="265" width="8" style="70" hidden="1"/>
    <col min="266" max="266" width="6.7265625" style="70" hidden="1"/>
    <col min="267" max="267" width="8.7265625" style="70" hidden="1"/>
    <col min="268" max="269" width="10" style="70" hidden="1"/>
    <col min="270" max="270" width="1.7265625" style="70" hidden="1"/>
    <col min="271" max="271" width="6.1796875" style="70" hidden="1"/>
    <col min="272" max="272" width="6.81640625" style="70" hidden="1"/>
    <col min="273" max="273" width="7.54296875" style="70" hidden="1"/>
    <col min="274" max="274" width="8.453125" style="70" hidden="1"/>
    <col min="275" max="276" width="10" style="70" hidden="1"/>
    <col min="277" max="277" width="1.7265625" style="70" hidden="1"/>
    <col min="278" max="512" width="11.453125" style="70" hidden="1"/>
    <col min="513" max="513" width="18.1796875" style="70" hidden="1"/>
    <col min="514" max="514" width="6.81640625" style="70" hidden="1"/>
    <col min="515" max="515" width="7.54296875" style="70" hidden="1"/>
    <col min="516" max="516" width="10.81640625" style="70" hidden="1"/>
    <col min="517" max="518" width="10" style="70" hidden="1"/>
    <col min="519" max="519" width="1.7265625" style="70" hidden="1"/>
    <col min="520" max="520" width="7.7265625" style="70" hidden="1"/>
    <col min="521" max="521" width="8" style="70" hidden="1"/>
    <col min="522" max="522" width="6.7265625" style="70" hidden="1"/>
    <col min="523" max="523" width="8.7265625" style="70" hidden="1"/>
    <col min="524" max="525" width="10" style="70" hidden="1"/>
    <col min="526" max="526" width="1.7265625" style="70" hidden="1"/>
    <col min="527" max="527" width="6.1796875" style="70" hidden="1"/>
    <col min="528" max="528" width="6.81640625" style="70" hidden="1"/>
    <col min="529" max="529" width="7.54296875" style="70" hidden="1"/>
    <col min="530" max="530" width="8.453125" style="70" hidden="1"/>
    <col min="531" max="532" width="10" style="70" hidden="1"/>
    <col min="533" max="533" width="1.7265625" style="70" hidden="1"/>
    <col min="534" max="768" width="11.453125" style="70" hidden="1"/>
    <col min="769" max="769" width="18.1796875" style="70" hidden="1"/>
    <col min="770" max="770" width="6.81640625" style="70" hidden="1"/>
    <col min="771" max="771" width="7.54296875" style="70" hidden="1"/>
    <col min="772" max="772" width="10.81640625" style="70" hidden="1"/>
    <col min="773" max="774" width="10" style="70" hidden="1"/>
    <col min="775" max="775" width="1.7265625" style="70" hidden="1"/>
    <col min="776" max="776" width="7.7265625" style="70" hidden="1"/>
    <col min="777" max="777" width="8" style="70" hidden="1"/>
    <col min="778" max="778" width="6.7265625" style="70" hidden="1"/>
    <col min="779" max="779" width="8.7265625" style="70" hidden="1"/>
    <col min="780" max="781" width="10" style="70" hidden="1"/>
    <col min="782" max="782" width="1.7265625" style="70" hidden="1"/>
    <col min="783" max="783" width="6.1796875" style="70" hidden="1"/>
    <col min="784" max="784" width="6.81640625" style="70" hidden="1"/>
    <col min="785" max="785" width="7.54296875" style="70" hidden="1"/>
    <col min="786" max="786" width="8.453125" style="70" hidden="1"/>
    <col min="787" max="788" width="10" style="70" hidden="1"/>
    <col min="789" max="789" width="1.7265625" style="70" hidden="1"/>
    <col min="790" max="1024" width="11.453125" style="70" hidden="1"/>
    <col min="1025" max="1025" width="18.1796875" style="70" hidden="1"/>
    <col min="1026" max="1026" width="6.81640625" style="70" hidden="1"/>
    <col min="1027" max="1027" width="7.54296875" style="70" hidden="1"/>
    <col min="1028" max="1028" width="10.81640625" style="70" hidden="1"/>
    <col min="1029" max="1030" width="10" style="70" hidden="1"/>
    <col min="1031" max="1031" width="1.7265625" style="70" hidden="1"/>
    <col min="1032" max="1032" width="7.7265625" style="70" hidden="1"/>
    <col min="1033" max="1033" width="8" style="70" hidden="1"/>
    <col min="1034" max="1034" width="6.7265625" style="70" hidden="1"/>
    <col min="1035" max="1035" width="8.7265625" style="70" hidden="1"/>
    <col min="1036" max="1037" width="10" style="70" hidden="1"/>
    <col min="1038" max="1038" width="1.7265625" style="70" hidden="1"/>
    <col min="1039" max="1039" width="6.1796875" style="70" hidden="1"/>
    <col min="1040" max="1040" width="6.81640625" style="70" hidden="1"/>
    <col min="1041" max="1041" width="7.54296875" style="70" hidden="1"/>
    <col min="1042" max="1042" width="8.453125" style="70" hidden="1"/>
    <col min="1043" max="1044" width="10" style="70" hidden="1"/>
    <col min="1045" max="1045" width="1.7265625" style="70" hidden="1"/>
    <col min="1046" max="1280" width="11.453125" style="70" hidden="1"/>
    <col min="1281" max="1281" width="18.1796875" style="70" hidden="1"/>
    <col min="1282" max="1282" width="6.81640625" style="70" hidden="1"/>
    <col min="1283" max="1283" width="7.54296875" style="70" hidden="1"/>
    <col min="1284" max="1284" width="10.81640625" style="70" hidden="1"/>
    <col min="1285" max="1286" width="10" style="70" hidden="1"/>
    <col min="1287" max="1287" width="1.7265625" style="70" hidden="1"/>
    <col min="1288" max="1288" width="7.7265625" style="70" hidden="1"/>
    <col min="1289" max="1289" width="8" style="70" hidden="1"/>
    <col min="1290" max="1290" width="6.7265625" style="70" hidden="1"/>
    <col min="1291" max="1291" width="8.7265625" style="70" hidden="1"/>
    <col min="1292" max="1293" width="10" style="70" hidden="1"/>
    <col min="1294" max="1294" width="1.7265625" style="70" hidden="1"/>
    <col min="1295" max="1295" width="6.1796875" style="70" hidden="1"/>
    <col min="1296" max="1296" width="6.81640625" style="70" hidden="1"/>
    <col min="1297" max="1297" width="7.54296875" style="70" hidden="1"/>
    <col min="1298" max="1298" width="8.453125" style="70" hidden="1"/>
    <col min="1299" max="1300" width="10" style="70" hidden="1"/>
    <col min="1301" max="1301" width="1.7265625" style="70" hidden="1"/>
    <col min="1302" max="1536" width="11.453125" style="70" hidden="1"/>
    <col min="1537" max="1537" width="18.1796875" style="70" hidden="1"/>
    <col min="1538" max="1538" width="6.81640625" style="70" hidden="1"/>
    <col min="1539" max="1539" width="7.54296875" style="70" hidden="1"/>
    <col min="1540" max="1540" width="10.81640625" style="70" hidden="1"/>
    <col min="1541" max="1542" width="10" style="70" hidden="1"/>
    <col min="1543" max="1543" width="1.7265625" style="70" hidden="1"/>
    <col min="1544" max="1544" width="7.7265625" style="70" hidden="1"/>
    <col min="1545" max="1545" width="8" style="70" hidden="1"/>
    <col min="1546" max="1546" width="6.7265625" style="70" hidden="1"/>
    <col min="1547" max="1547" width="8.7265625" style="70" hidden="1"/>
    <col min="1548" max="1549" width="10" style="70" hidden="1"/>
    <col min="1550" max="1550" width="1.7265625" style="70" hidden="1"/>
    <col min="1551" max="1551" width="6.1796875" style="70" hidden="1"/>
    <col min="1552" max="1552" width="6.81640625" style="70" hidden="1"/>
    <col min="1553" max="1553" width="7.54296875" style="70" hidden="1"/>
    <col min="1554" max="1554" width="8.453125" style="70" hidden="1"/>
    <col min="1555" max="1556" width="10" style="70" hidden="1"/>
    <col min="1557" max="1557" width="1.7265625" style="70" hidden="1"/>
    <col min="1558" max="1792" width="11.453125" style="70" hidden="1"/>
    <col min="1793" max="1793" width="18.1796875" style="70" hidden="1"/>
    <col min="1794" max="1794" width="6.81640625" style="70" hidden="1"/>
    <col min="1795" max="1795" width="7.54296875" style="70" hidden="1"/>
    <col min="1796" max="1796" width="10.81640625" style="70" hidden="1"/>
    <col min="1797" max="1798" width="10" style="70" hidden="1"/>
    <col min="1799" max="1799" width="1.7265625" style="70" hidden="1"/>
    <col min="1800" max="1800" width="7.7265625" style="70" hidden="1"/>
    <col min="1801" max="1801" width="8" style="70" hidden="1"/>
    <col min="1802" max="1802" width="6.7265625" style="70" hidden="1"/>
    <col min="1803" max="1803" width="8.7265625" style="70" hidden="1"/>
    <col min="1804" max="1805" width="10" style="70" hidden="1"/>
    <col min="1806" max="1806" width="1.7265625" style="70" hidden="1"/>
    <col min="1807" max="1807" width="6.1796875" style="70" hidden="1"/>
    <col min="1808" max="1808" width="6.81640625" style="70" hidden="1"/>
    <col min="1809" max="1809" width="7.54296875" style="70" hidden="1"/>
    <col min="1810" max="1810" width="8.453125" style="70" hidden="1"/>
    <col min="1811" max="1812" width="10" style="70" hidden="1"/>
    <col min="1813" max="1813" width="1.7265625" style="70" hidden="1"/>
    <col min="1814" max="2048" width="11.453125" style="70" hidden="1"/>
    <col min="2049" max="2049" width="18.1796875" style="70" hidden="1"/>
    <col min="2050" max="2050" width="6.81640625" style="70" hidden="1"/>
    <col min="2051" max="2051" width="7.54296875" style="70" hidden="1"/>
    <col min="2052" max="2052" width="10.81640625" style="70" hidden="1"/>
    <col min="2053" max="2054" width="10" style="70" hidden="1"/>
    <col min="2055" max="2055" width="1.7265625" style="70" hidden="1"/>
    <col min="2056" max="2056" width="7.7265625" style="70" hidden="1"/>
    <col min="2057" max="2057" width="8" style="70" hidden="1"/>
    <col min="2058" max="2058" width="6.7265625" style="70" hidden="1"/>
    <col min="2059" max="2059" width="8.7265625" style="70" hidden="1"/>
    <col min="2060" max="2061" width="10" style="70" hidden="1"/>
    <col min="2062" max="2062" width="1.7265625" style="70" hidden="1"/>
    <col min="2063" max="2063" width="6.1796875" style="70" hidden="1"/>
    <col min="2064" max="2064" width="6.81640625" style="70" hidden="1"/>
    <col min="2065" max="2065" width="7.54296875" style="70" hidden="1"/>
    <col min="2066" max="2066" width="8.453125" style="70" hidden="1"/>
    <col min="2067" max="2068" width="10" style="70" hidden="1"/>
    <col min="2069" max="2069" width="1.7265625" style="70" hidden="1"/>
    <col min="2070" max="2304" width="11.453125" style="70" hidden="1"/>
    <col min="2305" max="2305" width="18.1796875" style="70" hidden="1"/>
    <col min="2306" max="2306" width="6.81640625" style="70" hidden="1"/>
    <col min="2307" max="2307" width="7.54296875" style="70" hidden="1"/>
    <col min="2308" max="2308" width="10.81640625" style="70" hidden="1"/>
    <col min="2309" max="2310" width="10" style="70" hidden="1"/>
    <col min="2311" max="2311" width="1.7265625" style="70" hidden="1"/>
    <col min="2312" max="2312" width="7.7265625" style="70" hidden="1"/>
    <col min="2313" max="2313" width="8" style="70" hidden="1"/>
    <col min="2314" max="2314" width="6.7265625" style="70" hidden="1"/>
    <col min="2315" max="2315" width="8.7265625" style="70" hidden="1"/>
    <col min="2316" max="2317" width="10" style="70" hidden="1"/>
    <col min="2318" max="2318" width="1.7265625" style="70" hidden="1"/>
    <col min="2319" max="2319" width="6.1796875" style="70" hidden="1"/>
    <col min="2320" max="2320" width="6.81640625" style="70" hidden="1"/>
    <col min="2321" max="2321" width="7.54296875" style="70" hidden="1"/>
    <col min="2322" max="2322" width="8.453125" style="70" hidden="1"/>
    <col min="2323" max="2324" width="10" style="70" hidden="1"/>
    <col min="2325" max="2325" width="1.7265625" style="70" hidden="1"/>
    <col min="2326" max="2560" width="11.453125" style="70" hidden="1"/>
    <col min="2561" max="2561" width="18.1796875" style="70" hidden="1"/>
    <col min="2562" max="2562" width="6.81640625" style="70" hidden="1"/>
    <col min="2563" max="2563" width="7.54296875" style="70" hidden="1"/>
    <col min="2564" max="2564" width="10.81640625" style="70" hidden="1"/>
    <col min="2565" max="2566" width="10" style="70" hidden="1"/>
    <col min="2567" max="2567" width="1.7265625" style="70" hidden="1"/>
    <col min="2568" max="2568" width="7.7265625" style="70" hidden="1"/>
    <col min="2569" max="2569" width="8" style="70" hidden="1"/>
    <col min="2570" max="2570" width="6.7265625" style="70" hidden="1"/>
    <col min="2571" max="2571" width="8.7265625" style="70" hidden="1"/>
    <col min="2572" max="2573" width="10" style="70" hidden="1"/>
    <col min="2574" max="2574" width="1.7265625" style="70" hidden="1"/>
    <col min="2575" max="2575" width="6.1796875" style="70" hidden="1"/>
    <col min="2576" max="2576" width="6.81640625" style="70" hidden="1"/>
    <col min="2577" max="2577" width="7.54296875" style="70" hidden="1"/>
    <col min="2578" max="2578" width="8.453125" style="70" hidden="1"/>
    <col min="2579" max="2580" width="10" style="70" hidden="1"/>
    <col min="2581" max="2581" width="1.7265625" style="70" hidden="1"/>
    <col min="2582" max="2816" width="11.453125" style="70" hidden="1"/>
    <col min="2817" max="2817" width="18.1796875" style="70" hidden="1"/>
    <col min="2818" max="2818" width="6.81640625" style="70" hidden="1"/>
    <col min="2819" max="2819" width="7.54296875" style="70" hidden="1"/>
    <col min="2820" max="2820" width="10.81640625" style="70" hidden="1"/>
    <col min="2821" max="2822" width="10" style="70" hidden="1"/>
    <col min="2823" max="2823" width="1.7265625" style="70" hidden="1"/>
    <col min="2824" max="2824" width="7.7265625" style="70" hidden="1"/>
    <col min="2825" max="2825" width="8" style="70" hidden="1"/>
    <col min="2826" max="2826" width="6.7265625" style="70" hidden="1"/>
    <col min="2827" max="2827" width="8.7265625" style="70" hidden="1"/>
    <col min="2828" max="2829" width="10" style="70" hidden="1"/>
    <col min="2830" max="2830" width="1.7265625" style="70" hidden="1"/>
    <col min="2831" max="2831" width="6.1796875" style="70" hidden="1"/>
    <col min="2832" max="2832" width="6.81640625" style="70" hidden="1"/>
    <col min="2833" max="2833" width="7.54296875" style="70" hidden="1"/>
    <col min="2834" max="2834" width="8.453125" style="70" hidden="1"/>
    <col min="2835" max="2836" width="10" style="70" hidden="1"/>
    <col min="2837" max="2837" width="1.7265625" style="70" hidden="1"/>
    <col min="2838" max="3072" width="11.453125" style="70" hidden="1"/>
    <col min="3073" max="3073" width="18.1796875" style="70" hidden="1"/>
    <col min="3074" max="3074" width="6.81640625" style="70" hidden="1"/>
    <col min="3075" max="3075" width="7.54296875" style="70" hidden="1"/>
    <col min="3076" max="3076" width="10.81640625" style="70" hidden="1"/>
    <col min="3077" max="3078" width="10" style="70" hidden="1"/>
    <col min="3079" max="3079" width="1.7265625" style="70" hidden="1"/>
    <col min="3080" max="3080" width="7.7265625" style="70" hidden="1"/>
    <col min="3081" max="3081" width="8" style="70" hidden="1"/>
    <col min="3082" max="3082" width="6.7265625" style="70" hidden="1"/>
    <col min="3083" max="3083" width="8.7265625" style="70" hidden="1"/>
    <col min="3084" max="3085" width="10" style="70" hidden="1"/>
    <col min="3086" max="3086" width="1.7265625" style="70" hidden="1"/>
    <col min="3087" max="3087" width="6.1796875" style="70" hidden="1"/>
    <col min="3088" max="3088" width="6.81640625" style="70" hidden="1"/>
    <col min="3089" max="3089" width="7.54296875" style="70" hidden="1"/>
    <col min="3090" max="3090" width="8.453125" style="70" hidden="1"/>
    <col min="3091" max="3092" width="10" style="70" hidden="1"/>
    <col min="3093" max="3093" width="1.7265625" style="70" hidden="1"/>
    <col min="3094" max="3328" width="11.453125" style="70" hidden="1"/>
    <col min="3329" max="3329" width="18.1796875" style="70" hidden="1"/>
    <col min="3330" max="3330" width="6.81640625" style="70" hidden="1"/>
    <col min="3331" max="3331" width="7.54296875" style="70" hidden="1"/>
    <col min="3332" max="3332" width="10.81640625" style="70" hidden="1"/>
    <col min="3333" max="3334" width="10" style="70" hidden="1"/>
    <col min="3335" max="3335" width="1.7265625" style="70" hidden="1"/>
    <col min="3336" max="3336" width="7.7265625" style="70" hidden="1"/>
    <col min="3337" max="3337" width="8" style="70" hidden="1"/>
    <col min="3338" max="3338" width="6.7265625" style="70" hidden="1"/>
    <col min="3339" max="3339" width="8.7265625" style="70" hidden="1"/>
    <col min="3340" max="3341" width="10" style="70" hidden="1"/>
    <col min="3342" max="3342" width="1.7265625" style="70" hidden="1"/>
    <col min="3343" max="3343" width="6.1796875" style="70" hidden="1"/>
    <col min="3344" max="3344" width="6.81640625" style="70" hidden="1"/>
    <col min="3345" max="3345" width="7.54296875" style="70" hidden="1"/>
    <col min="3346" max="3346" width="8.453125" style="70" hidden="1"/>
    <col min="3347" max="3348" width="10" style="70" hidden="1"/>
    <col min="3349" max="3349" width="1.7265625" style="70" hidden="1"/>
    <col min="3350" max="3584" width="11.453125" style="70" hidden="1"/>
    <col min="3585" max="3585" width="18.1796875" style="70" hidden="1"/>
    <col min="3586" max="3586" width="6.81640625" style="70" hidden="1"/>
    <col min="3587" max="3587" width="7.54296875" style="70" hidden="1"/>
    <col min="3588" max="3588" width="10.81640625" style="70" hidden="1"/>
    <col min="3589" max="3590" width="10" style="70" hidden="1"/>
    <col min="3591" max="3591" width="1.7265625" style="70" hidden="1"/>
    <col min="3592" max="3592" width="7.7265625" style="70" hidden="1"/>
    <col min="3593" max="3593" width="8" style="70" hidden="1"/>
    <col min="3594" max="3594" width="6.7265625" style="70" hidden="1"/>
    <col min="3595" max="3595" width="8.7265625" style="70" hidden="1"/>
    <col min="3596" max="3597" width="10" style="70" hidden="1"/>
    <col min="3598" max="3598" width="1.7265625" style="70" hidden="1"/>
    <col min="3599" max="3599" width="6.1796875" style="70" hidden="1"/>
    <col min="3600" max="3600" width="6.81640625" style="70" hidden="1"/>
    <col min="3601" max="3601" width="7.54296875" style="70" hidden="1"/>
    <col min="3602" max="3602" width="8.453125" style="70" hidden="1"/>
    <col min="3603" max="3604" width="10" style="70" hidden="1"/>
    <col min="3605" max="3605" width="1.7265625" style="70" hidden="1"/>
    <col min="3606" max="3840" width="11.453125" style="70" hidden="1"/>
    <col min="3841" max="3841" width="18.1796875" style="70" hidden="1"/>
    <col min="3842" max="3842" width="6.81640625" style="70" hidden="1"/>
    <col min="3843" max="3843" width="7.54296875" style="70" hidden="1"/>
    <col min="3844" max="3844" width="10.81640625" style="70" hidden="1"/>
    <col min="3845" max="3846" width="10" style="70" hidden="1"/>
    <col min="3847" max="3847" width="1.7265625" style="70" hidden="1"/>
    <col min="3848" max="3848" width="7.7265625" style="70" hidden="1"/>
    <col min="3849" max="3849" width="8" style="70" hidden="1"/>
    <col min="3850" max="3850" width="6.7265625" style="70" hidden="1"/>
    <col min="3851" max="3851" width="8.7265625" style="70" hidden="1"/>
    <col min="3852" max="3853" width="10" style="70" hidden="1"/>
    <col min="3854" max="3854" width="1.7265625" style="70" hidden="1"/>
    <col min="3855" max="3855" width="6.1796875" style="70" hidden="1"/>
    <col min="3856" max="3856" width="6.81640625" style="70" hidden="1"/>
    <col min="3857" max="3857" width="7.54296875" style="70" hidden="1"/>
    <col min="3858" max="3858" width="8.453125" style="70" hidden="1"/>
    <col min="3859" max="3860" width="10" style="70" hidden="1"/>
    <col min="3861" max="3861" width="1.7265625" style="70" hidden="1"/>
    <col min="3862" max="4096" width="11.453125" style="70" hidden="1"/>
    <col min="4097" max="4097" width="18.1796875" style="70" hidden="1"/>
    <col min="4098" max="4098" width="6.81640625" style="70" hidden="1"/>
    <col min="4099" max="4099" width="7.54296875" style="70" hidden="1"/>
    <col min="4100" max="4100" width="10.81640625" style="70" hidden="1"/>
    <col min="4101" max="4102" width="10" style="70" hidden="1"/>
    <col min="4103" max="4103" width="1.7265625" style="70" hidden="1"/>
    <col min="4104" max="4104" width="7.7265625" style="70" hidden="1"/>
    <col min="4105" max="4105" width="8" style="70" hidden="1"/>
    <col min="4106" max="4106" width="6.7265625" style="70" hidden="1"/>
    <col min="4107" max="4107" width="8.7265625" style="70" hidden="1"/>
    <col min="4108" max="4109" width="10" style="70" hidden="1"/>
    <col min="4110" max="4110" width="1.7265625" style="70" hidden="1"/>
    <col min="4111" max="4111" width="6.1796875" style="70" hidden="1"/>
    <col min="4112" max="4112" width="6.81640625" style="70" hidden="1"/>
    <col min="4113" max="4113" width="7.54296875" style="70" hidden="1"/>
    <col min="4114" max="4114" width="8.453125" style="70" hidden="1"/>
    <col min="4115" max="4116" width="10" style="70" hidden="1"/>
    <col min="4117" max="4117" width="1.7265625" style="70" hidden="1"/>
    <col min="4118" max="4352" width="11.453125" style="70" hidden="1"/>
    <col min="4353" max="4353" width="18.1796875" style="70" hidden="1"/>
    <col min="4354" max="4354" width="6.81640625" style="70" hidden="1"/>
    <col min="4355" max="4355" width="7.54296875" style="70" hidden="1"/>
    <col min="4356" max="4356" width="10.81640625" style="70" hidden="1"/>
    <col min="4357" max="4358" width="10" style="70" hidden="1"/>
    <col min="4359" max="4359" width="1.7265625" style="70" hidden="1"/>
    <col min="4360" max="4360" width="7.7265625" style="70" hidden="1"/>
    <col min="4361" max="4361" width="8" style="70" hidden="1"/>
    <col min="4362" max="4362" width="6.7265625" style="70" hidden="1"/>
    <col min="4363" max="4363" width="8.7265625" style="70" hidden="1"/>
    <col min="4364" max="4365" width="10" style="70" hidden="1"/>
    <col min="4366" max="4366" width="1.7265625" style="70" hidden="1"/>
    <col min="4367" max="4367" width="6.1796875" style="70" hidden="1"/>
    <col min="4368" max="4368" width="6.81640625" style="70" hidden="1"/>
    <col min="4369" max="4369" width="7.54296875" style="70" hidden="1"/>
    <col min="4370" max="4370" width="8.453125" style="70" hidden="1"/>
    <col min="4371" max="4372" width="10" style="70" hidden="1"/>
    <col min="4373" max="4373" width="1.7265625" style="70" hidden="1"/>
    <col min="4374" max="4608" width="11.453125" style="70" hidden="1"/>
    <col min="4609" max="4609" width="18.1796875" style="70" hidden="1"/>
    <col min="4610" max="4610" width="6.81640625" style="70" hidden="1"/>
    <col min="4611" max="4611" width="7.54296875" style="70" hidden="1"/>
    <col min="4612" max="4612" width="10.81640625" style="70" hidden="1"/>
    <col min="4613" max="4614" width="10" style="70" hidden="1"/>
    <col min="4615" max="4615" width="1.7265625" style="70" hidden="1"/>
    <col min="4616" max="4616" width="7.7265625" style="70" hidden="1"/>
    <col min="4617" max="4617" width="8" style="70" hidden="1"/>
    <col min="4618" max="4618" width="6.7265625" style="70" hidden="1"/>
    <col min="4619" max="4619" width="8.7265625" style="70" hidden="1"/>
    <col min="4620" max="4621" width="10" style="70" hidden="1"/>
    <col min="4622" max="4622" width="1.7265625" style="70" hidden="1"/>
    <col min="4623" max="4623" width="6.1796875" style="70" hidden="1"/>
    <col min="4624" max="4624" width="6.81640625" style="70" hidden="1"/>
    <col min="4625" max="4625" width="7.54296875" style="70" hidden="1"/>
    <col min="4626" max="4626" width="8.453125" style="70" hidden="1"/>
    <col min="4627" max="4628" width="10" style="70" hidden="1"/>
    <col min="4629" max="4629" width="1.7265625" style="70" hidden="1"/>
    <col min="4630" max="4864" width="11.453125" style="70" hidden="1"/>
    <col min="4865" max="4865" width="18.1796875" style="70" hidden="1"/>
    <col min="4866" max="4866" width="6.81640625" style="70" hidden="1"/>
    <col min="4867" max="4867" width="7.54296875" style="70" hidden="1"/>
    <col min="4868" max="4868" width="10.81640625" style="70" hidden="1"/>
    <col min="4869" max="4870" width="10" style="70" hidden="1"/>
    <col min="4871" max="4871" width="1.7265625" style="70" hidden="1"/>
    <col min="4872" max="4872" width="7.7265625" style="70" hidden="1"/>
    <col min="4873" max="4873" width="8" style="70" hidden="1"/>
    <col min="4874" max="4874" width="6.7265625" style="70" hidden="1"/>
    <col min="4875" max="4875" width="8.7265625" style="70" hidden="1"/>
    <col min="4876" max="4877" width="10" style="70" hidden="1"/>
    <col min="4878" max="4878" width="1.7265625" style="70" hidden="1"/>
    <col min="4879" max="4879" width="6.1796875" style="70" hidden="1"/>
    <col min="4880" max="4880" width="6.81640625" style="70" hidden="1"/>
    <col min="4881" max="4881" width="7.54296875" style="70" hidden="1"/>
    <col min="4882" max="4882" width="8.453125" style="70" hidden="1"/>
    <col min="4883" max="4884" width="10" style="70" hidden="1"/>
    <col min="4885" max="4885" width="1.7265625" style="70" hidden="1"/>
    <col min="4886" max="5120" width="11.453125" style="70" hidden="1"/>
    <col min="5121" max="5121" width="18.1796875" style="70" hidden="1"/>
    <col min="5122" max="5122" width="6.81640625" style="70" hidden="1"/>
    <col min="5123" max="5123" width="7.54296875" style="70" hidden="1"/>
    <col min="5124" max="5124" width="10.81640625" style="70" hidden="1"/>
    <col min="5125" max="5126" width="10" style="70" hidden="1"/>
    <col min="5127" max="5127" width="1.7265625" style="70" hidden="1"/>
    <col min="5128" max="5128" width="7.7265625" style="70" hidden="1"/>
    <col min="5129" max="5129" width="8" style="70" hidden="1"/>
    <col min="5130" max="5130" width="6.7265625" style="70" hidden="1"/>
    <col min="5131" max="5131" width="8.7265625" style="70" hidden="1"/>
    <col min="5132" max="5133" width="10" style="70" hidden="1"/>
    <col min="5134" max="5134" width="1.7265625" style="70" hidden="1"/>
    <col min="5135" max="5135" width="6.1796875" style="70" hidden="1"/>
    <col min="5136" max="5136" width="6.81640625" style="70" hidden="1"/>
    <col min="5137" max="5137" width="7.54296875" style="70" hidden="1"/>
    <col min="5138" max="5138" width="8.453125" style="70" hidden="1"/>
    <col min="5139" max="5140" width="10" style="70" hidden="1"/>
    <col min="5141" max="5141" width="1.7265625" style="70" hidden="1"/>
    <col min="5142" max="5376" width="11.453125" style="70" hidden="1"/>
    <col min="5377" max="5377" width="18.1796875" style="70" hidden="1"/>
    <col min="5378" max="5378" width="6.81640625" style="70" hidden="1"/>
    <col min="5379" max="5379" width="7.54296875" style="70" hidden="1"/>
    <col min="5380" max="5380" width="10.81640625" style="70" hidden="1"/>
    <col min="5381" max="5382" width="10" style="70" hidden="1"/>
    <col min="5383" max="5383" width="1.7265625" style="70" hidden="1"/>
    <col min="5384" max="5384" width="7.7265625" style="70" hidden="1"/>
    <col min="5385" max="5385" width="8" style="70" hidden="1"/>
    <col min="5386" max="5386" width="6.7265625" style="70" hidden="1"/>
    <col min="5387" max="5387" width="8.7265625" style="70" hidden="1"/>
    <col min="5388" max="5389" width="10" style="70" hidden="1"/>
    <col min="5390" max="5390" width="1.7265625" style="70" hidden="1"/>
    <col min="5391" max="5391" width="6.1796875" style="70" hidden="1"/>
    <col min="5392" max="5392" width="6.81640625" style="70" hidden="1"/>
    <col min="5393" max="5393" width="7.54296875" style="70" hidden="1"/>
    <col min="5394" max="5394" width="8.453125" style="70" hidden="1"/>
    <col min="5395" max="5396" width="10" style="70" hidden="1"/>
    <col min="5397" max="5397" width="1.7265625" style="70" hidden="1"/>
    <col min="5398" max="5632" width="11.453125" style="70" hidden="1"/>
    <col min="5633" max="5633" width="18.1796875" style="70" hidden="1"/>
    <col min="5634" max="5634" width="6.81640625" style="70" hidden="1"/>
    <col min="5635" max="5635" width="7.54296875" style="70" hidden="1"/>
    <col min="5636" max="5636" width="10.81640625" style="70" hidden="1"/>
    <col min="5637" max="5638" width="10" style="70" hidden="1"/>
    <col min="5639" max="5639" width="1.7265625" style="70" hidden="1"/>
    <col min="5640" max="5640" width="7.7265625" style="70" hidden="1"/>
    <col min="5641" max="5641" width="8" style="70" hidden="1"/>
    <col min="5642" max="5642" width="6.7265625" style="70" hidden="1"/>
    <col min="5643" max="5643" width="8.7265625" style="70" hidden="1"/>
    <col min="5644" max="5645" width="10" style="70" hidden="1"/>
    <col min="5646" max="5646" width="1.7265625" style="70" hidden="1"/>
    <col min="5647" max="5647" width="6.1796875" style="70" hidden="1"/>
    <col min="5648" max="5648" width="6.81640625" style="70" hidden="1"/>
    <col min="5649" max="5649" width="7.54296875" style="70" hidden="1"/>
    <col min="5650" max="5650" width="8.453125" style="70" hidden="1"/>
    <col min="5651" max="5652" width="10" style="70" hidden="1"/>
    <col min="5653" max="5653" width="1.7265625" style="70" hidden="1"/>
    <col min="5654" max="5888" width="11.453125" style="70" hidden="1"/>
    <col min="5889" max="5889" width="18.1796875" style="70" hidden="1"/>
    <col min="5890" max="5890" width="6.81640625" style="70" hidden="1"/>
    <col min="5891" max="5891" width="7.54296875" style="70" hidden="1"/>
    <col min="5892" max="5892" width="10.81640625" style="70" hidden="1"/>
    <col min="5893" max="5894" width="10" style="70" hidden="1"/>
    <col min="5895" max="5895" width="1.7265625" style="70" hidden="1"/>
    <col min="5896" max="5896" width="7.7265625" style="70" hidden="1"/>
    <col min="5897" max="5897" width="8" style="70" hidden="1"/>
    <col min="5898" max="5898" width="6.7265625" style="70" hidden="1"/>
    <col min="5899" max="5899" width="8.7265625" style="70" hidden="1"/>
    <col min="5900" max="5901" width="10" style="70" hidden="1"/>
    <col min="5902" max="5902" width="1.7265625" style="70" hidden="1"/>
    <col min="5903" max="5903" width="6.1796875" style="70" hidden="1"/>
    <col min="5904" max="5904" width="6.81640625" style="70" hidden="1"/>
    <col min="5905" max="5905" width="7.54296875" style="70" hidden="1"/>
    <col min="5906" max="5906" width="8.453125" style="70" hidden="1"/>
    <col min="5907" max="5908" width="10" style="70" hidden="1"/>
    <col min="5909" max="5909" width="1.7265625" style="70" hidden="1"/>
    <col min="5910" max="6144" width="11.453125" style="70" hidden="1"/>
    <col min="6145" max="6145" width="18.1796875" style="70" hidden="1"/>
    <col min="6146" max="6146" width="6.81640625" style="70" hidden="1"/>
    <col min="6147" max="6147" width="7.54296875" style="70" hidden="1"/>
    <col min="6148" max="6148" width="10.81640625" style="70" hidden="1"/>
    <col min="6149" max="6150" width="10" style="70" hidden="1"/>
    <col min="6151" max="6151" width="1.7265625" style="70" hidden="1"/>
    <col min="6152" max="6152" width="7.7265625" style="70" hidden="1"/>
    <col min="6153" max="6153" width="8" style="70" hidden="1"/>
    <col min="6154" max="6154" width="6.7265625" style="70" hidden="1"/>
    <col min="6155" max="6155" width="8.7265625" style="70" hidden="1"/>
    <col min="6156" max="6157" width="10" style="70" hidden="1"/>
    <col min="6158" max="6158" width="1.7265625" style="70" hidden="1"/>
    <col min="6159" max="6159" width="6.1796875" style="70" hidden="1"/>
    <col min="6160" max="6160" width="6.81640625" style="70" hidden="1"/>
    <col min="6161" max="6161" width="7.54296875" style="70" hidden="1"/>
    <col min="6162" max="6162" width="8.453125" style="70" hidden="1"/>
    <col min="6163" max="6164" width="10" style="70" hidden="1"/>
    <col min="6165" max="6165" width="1.7265625" style="70" hidden="1"/>
    <col min="6166" max="6400" width="11.453125" style="70" hidden="1"/>
    <col min="6401" max="6401" width="18.1796875" style="70" hidden="1"/>
    <col min="6402" max="6402" width="6.81640625" style="70" hidden="1"/>
    <col min="6403" max="6403" width="7.54296875" style="70" hidden="1"/>
    <col min="6404" max="6404" width="10.81640625" style="70" hidden="1"/>
    <col min="6405" max="6406" width="10" style="70" hidden="1"/>
    <col min="6407" max="6407" width="1.7265625" style="70" hidden="1"/>
    <col min="6408" max="6408" width="7.7265625" style="70" hidden="1"/>
    <col min="6409" max="6409" width="8" style="70" hidden="1"/>
    <col min="6410" max="6410" width="6.7265625" style="70" hidden="1"/>
    <col min="6411" max="6411" width="8.7265625" style="70" hidden="1"/>
    <col min="6412" max="6413" width="10" style="70" hidden="1"/>
    <col min="6414" max="6414" width="1.7265625" style="70" hidden="1"/>
    <col min="6415" max="6415" width="6.1796875" style="70" hidden="1"/>
    <col min="6416" max="6416" width="6.81640625" style="70" hidden="1"/>
    <col min="6417" max="6417" width="7.54296875" style="70" hidden="1"/>
    <col min="6418" max="6418" width="8.453125" style="70" hidden="1"/>
    <col min="6419" max="6420" width="10" style="70" hidden="1"/>
    <col min="6421" max="6421" width="1.7265625" style="70" hidden="1"/>
    <col min="6422" max="6656" width="11.453125" style="70" hidden="1"/>
    <col min="6657" max="6657" width="18.1796875" style="70" hidden="1"/>
    <col min="6658" max="6658" width="6.81640625" style="70" hidden="1"/>
    <col min="6659" max="6659" width="7.54296875" style="70" hidden="1"/>
    <col min="6660" max="6660" width="10.81640625" style="70" hidden="1"/>
    <col min="6661" max="6662" width="10" style="70" hidden="1"/>
    <col min="6663" max="6663" width="1.7265625" style="70" hidden="1"/>
    <col min="6664" max="6664" width="7.7265625" style="70" hidden="1"/>
    <col min="6665" max="6665" width="8" style="70" hidden="1"/>
    <col min="6666" max="6666" width="6.7265625" style="70" hidden="1"/>
    <col min="6667" max="6667" width="8.7265625" style="70" hidden="1"/>
    <col min="6668" max="6669" width="10" style="70" hidden="1"/>
    <col min="6670" max="6670" width="1.7265625" style="70" hidden="1"/>
    <col min="6671" max="6671" width="6.1796875" style="70" hidden="1"/>
    <col min="6672" max="6672" width="6.81640625" style="70" hidden="1"/>
    <col min="6673" max="6673" width="7.54296875" style="70" hidden="1"/>
    <col min="6674" max="6674" width="8.453125" style="70" hidden="1"/>
    <col min="6675" max="6676" width="10" style="70" hidden="1"/>
    <col min="6677" max="6677" width="1.7265625" style="70" hidden="1"/>
    <col min="6678" max="6912" width="11.453125" style="70" hidden="1"/>
    <col min="6913" max="6913" width="18.1796875" style="70" hidden="1"/>
    <col min="6914" max="6914" width="6.81640625" style="70" hidden="1"/>
    <col min="6915" max="6915" width="7.54296875" style="70" hidden="1"/>
    <col min="6916" max="6916" width="10.81640625" style="70" hidden="1"/>
    <col min="6917" max="6918" width="10" style="70" hidden="1"/>
    <col min="6919" max="6919" width="1.7265625" style="70" hidden="1"/>
    <col min="6920" max="6920" width="7.7265625" style="70" hidden="1"/>
    <col min="6921" max="6921" width="8" style="70" hidden="1"/>
    <col min="6922" max="6922" width="6.7265625" style="70" hidden="1"/>
    <col min="6923" max="6923" width="8.7265625" style="70" hidden="1"/>
    <col min="6924" max="6925" width="10" style="70" hidden="1"/>
    <col min="6926" max="6926" width="1.7265625" style="70" hidden="1"/>
    <col min="6927" max="6927" width="6.1796875" style="70" hidden="1"/>
    <col min="6928" max="6928" width="6.81640625" style="70" hidden="1"/>
    <col min="6929" max="6929" width="7.54296875" style="70" hidden="1"/>
    <col min="6930" max="6930" width="8.453125" style="70" hidden="1"/>
    <col min="6931" max="6932" width="10" style="70" hidden="1"/>
    <col min="6933" max="6933" width="1.7265625" style="70" hidden="1"/>
    <col min="6934" max="7168" width="11.453125" style="70" hidden="1"/>
    <col min="7169" max="7169" width="18.1796875" style="70" hidden="1"/>
    <col min="7170" max="7170" width="6.81640625" style="70" hidden="1"/>
    <col min="7171" max="7171" width="7.54296875" style="70" hidden="1"/>
    <col min="7172" max="7172" width="10.81640625" style="70" hidden="1"/>
    <col min="7173" max="7174" width="10" style="70" hidden="1"/>
    <col min="7175" max="7175" width="1.7265625" style="70" hidden="1"/>
    <col min="7176" max="7176" width="7.7265625" style="70" hidden="1"/>
    <col min="7177" max="7177" width="8" style="70" hidden="1"/>
    <col min="7178" max="7178" width="6.7265625" style="70" hidden="1"/>
    <col min="7179" max="7179" width="8.7265625" style="70" hidden="1"/>
    <col min="7180" max="7181" width="10" style="70" hidden="1"/>
    <col min="7182" max="7182" width="1.7265625" style="70" hidden="1"/>
    <col min="7183" max="7183" width="6.1796875" style="70" hidden="1"/>
    <col min="7184" max="7184" width="6.81640625" style="70" hidden="1"/>
    <col min="7185" max="7185" width="7.54296875" style="70" hidden="1"/>
    <col min="7186" max="7186" width="8.453125" style="70" hidden="1"/>
    <col min="7187" max="7188" width="10" style="70" hidden="1"/>
    <col min="7189" max="7189" width="1.7265625" style="70" hidden="1"/>
    <col min="7190" max="7424" width="11.453125" style="70" hidden="1"/>
    <col min="7425" max="7425" width="18.1796875" style="70" hidden="1"/>
    <col min="7426" max="7426" width="6.81640625" style="70" hidden="1"/>
    <col min="7427" max="7427" width="7.54296875" style="70" hidden="1"/>
    <col min="7428" max="7428" width="10.81640625" style="70" hidden="1"/>
    <col min="7429" max="7430" width="10" style="70" hidden="1"/>
    <col min="7431" max="7431" width="1.7265625" style="70" hidden="1"/>
    <col min="7432" max="7432" width="7.7265625" style="70" hidden="1"/>
    <col min="7433" max="7433" width="8" style="70" hidden="1"/>
    <col min="7434" max="7434" width="6.7265625" style="70" hidden="1"/>
    <col min="7435" max="7435" width="8.7265625" style="70" hidden="1"/>
    <col min="7436" max="7437" width="10" style="70" hidden="1"/>
    <col min="7438" max="7438" width="1.7265625" style="70" hidden="1"/>
    <col min="7439" max="7439" width="6.1796875" style="70" hidden="1"/>
    <col min="7440" max="7440" width="6.81640625" style="70" hidden="1"/>
    <col min="7441" max="7441" width="7.54296875" style="70" hidden="1"/>
    <col min="7442" max="7442" width="8.453125" style="70" hidden="1"/>
    <col min="7443" max="7444" width="10" style="70" hidden="1"/>
    <col min="7445" max="7445" width="1.7265625" style="70" hidden="1"/>
    <col min="7446" max="7680" width="11.453125" style="70" hidden="1"/>
    <col min="7681" max="7681" width="18.1796875" style="70" hidden="1"/>
    <col min="7682" max="7682" width="6.81640625" style="70" hidden="1"/>
    <col min="7683" max="7683" width="7.54296875" style="70" hidden="1"/>
    <col min="7684" max="7684" width="10.81640625" style="70" hidden="1"/>
    <col min="7685" max="7686" width="10" style="70" hidden="1"/>
    <col min="7687" max="7687" width="1.7265625" style="70" hidden="1"/>
    <col min="7688" max="7688" width="7.7265625" style="70" hidden="1"/>
    <col min="7689" max="7689" width="8" style="70" hidden="1"/>
    <col min="7690" max="7690" width="6.7265625" style="70" hidden="1"/>
    <col min="7691" max="7691" width="8.7265625" style="70" hidden="1"/>
    <col min="7692" max="7693" width="10" style="70" hidden="1"/>
    <col min="7694" max="7694" width="1.7265625" style="70" hidden="1"/>
    <col min="7695" max="7695" width="6.1796875" style="70" hidden="1"/>
    <col min="7696" max="7696" width="6.81640625" style="70" hidden="1"/>
    <col min="7697" max="7697" width="7.54296875" style="70" hidden="1"/>
    <col min="7698" max="7698" width="8.453125" style="70" hidden="1"/>
    <col min="7699" max="7700" width="10" style="70" hidden="1"/>
    <col min="7701" max="7701" width="1.7265625" style="70" hidden="1"/>
    <col min="7702" max="7936" width="11.453125" style="70" hidden="1"/>
    <col min="7937" max="7937" width="18.1796875" style="70" hidden="1"/>
    <col min="7938" max="7938" width="6.81640625" style="70" hidden="1"/>
    <col min="7939" max="7939" width="7.54296875" style="70" hidden="1"/>
    <col min="7940" max="7940" width="10.81640625" style="70" hidden="1"/>
    <col min="7941" max="7942" width="10" style="70" hidden="1"/>
    <col min="7943" max="7943" width="1.7265625" style="70" hidden="1"/>
    <col min="7944" max="7944" width="7.7265625" style="70" hidden="1"/>
    <col min="7945" max="7945" width="8" style="70" hidden="1"/>
    <col min="7946" max="7946" width="6.7265625" style="70" hidden="1"/>
    <col min="7947" max="7947" width="8.7265625" style="70" hidden="1"/>
    <col min="7948" max="7949" width="10" style="70" hidden="1"/>
    <col min="7950" max="7950" width="1.7265625" style="70" hidden="1"/>
    <col min="7951" max="7951" width="6.1796875" style="70" hidden="1"/>
    <col min="7952" max="7952" width="6.81640625" style="70" hidden="1"/>
    <col min="7953" max="7953" width="7.54296875" style="70" hidden="1"/>
    <col min="7954" max="7954" width="8.453125" style="70" hidden="1"/>
    <col min="7955" max="7956" width="10" style="70" hidden="1"/>
    <col min="7957" max="7957" width="1.7265625" style="70" hidden="1"/>
    <col min="7958" max="8192" width="11.453125" style="70" hidden="1"/>
    <col min="8193" max="8193" width="18.1796875" style="70" hidden="1"/>
    <col min="8194" max="8194" width="6.81640625" style="70" hidden="1"/>
    <col min="8195" max="8195" width="7.54296875" style="70" hidden="1"/>
    <col min="8196" max="8196" width="10.81640625" style="70" hidden="1"/>
    <col min="8197" max="8198" width="10" style="70" hidden="1"/>
    <col min="8199" max="8199" width="1.7265625" style="70" hidden="1"/>
    <col min="8200" max="8200" width="7.7265625" style="70" hidden="1"/>
    <col min="8201" max="8201" width="8" style="70" hidden="1"/>
    <col min="8202" max="8202" width="6.7265625" style="70" hidden="1"/>
    <col min="8203" max="8203" width="8.7265625" style="70" hidden="1"/>
    <col min="8204" max="8205" width="10" style="70" hidden="1"/>
    <col min="8206" max="8206" width="1.7265625" style="70" hidden="1"/>
    <col min="8207" max="8207" width="6.1796875" style="70" hidden="1"/>
    <col min="8208" max="8208" width="6.81640625" style="70" hidden="1"/>
    <col min="8209" max="8209" width="7.54296875" style="70" hidden="1"/>
    <col min="8210" max="8210" width="8.453125" style="70" hidden="1"/>
    <col min="8211" max="8212" width="10" style="70" hidden="1"/>
    <col min="8213" max="8213" width="1.7265625" style="70" hidden="1"/>
    <col min="8214" max="8448" width="11.453125" style="70" hidden="1"/>
    <col min="8449" max="8449" width="18.1796875" style="70" hidden="1"/>
    <col min="8450" max="8450" width="6.81640625" style="70" hidden="1"/>
    <col min="8451" max="8451" width="7.54296875" style="70" hidden="1"/>
    <col min="8452" max="8452" width="10.81640625" style="70" hidden="1"/>
    <col min="8453" max="8454" width="10" style="70" hidden="1"/>
    <col min="8455" max="8455" width="1.7265625" style="70" hidden="1"/>
    <col min="8456" max="8456" width="7.7265625" style="70" hidden="1"/>
    <col min="8457" max="8457" width="8" style="70" hidden="1"/>
    <col min="8458" max="8458" width="6.7265625" style="70" hidden="1"/>
    <col min="8459" max="8459" width="8.7265625" style="70" hidden="1"/>
    <col min="8460" max="8461" width="10" style="70" hidden="1"/>
    <col min="8462" max="8462" width="1.7265625" style="70" hidden="1"/>
    <col min="8463" max="8463" width="6.1796875" style="70" hidden="1"/>
    <col min="8464" max="8464" width="6.81640625" style="70" hidden="1"/>
    <col min="8465" max="8465" width="7.54296875" style="70" hidden="1"/>
    <col min="8466" max="8466" width="8.453125" style="70" hidden="1"/>
    <col min="8467" max="8468" width="10" style="70" hidden="1"/>
    <col min="8469" max="8469" width="1.7265625" style="70" hidden="1"/>
    <col min="8470" max="8704" width="11.453125" style="70" hidden="1"/>
    <col min="8705" max="8705" width="18.1796875" style="70" hidden="1"/>
    <col min="8706" max="8706" width="6.81640625" style="70" hidden="1"/>
    <col min="8707" max="8707" width="7.54296875" style="70" hidden="1"/>
    <col min="8708" max="8708" width="10.81640625" style="70" hidden="1"/>
    <col min="8709" max="8710" width="10" style="70" hidden="1"/>
    <col min="8711" max="8711" width="1.7265625" style="70" hidden="1"/>
    <col min="8712" max="8712" width="7.7265625" style="70" hidden="1"/>
    <col min="8713" max="8713" width="8" style="70" hidden="1"/>
    <col min="8714" max="8714" width="6.7265625" style="70" hidden="1"/>
    <col min="8715" max="8715" width="8.7265625" style="70" hidden="1"/>
    <col min="8716" max="8717" width="10" style="70" hidden="1"/>
    <col min="8718" max="8718" width="1.7265625" style="70" hidden="1"/>
    <col min="8719" max="8719" width="6.1796875" style="70" hidden="1"/>
    <col min="8720" max="8720" width="6.81640625" style="70" hidden="1"/>
    <col min="8721" max="8721" width="7.54296875" style="70" hidden="1"/>
    <col min="8722" max="8722" width="8.453125" style="70" hidden="1"/>
    <col min="8723" max="8724" width="10" style="70" hidden="1"/>
    <col min="8725" max="8725" width="1.7265625" style="70" hidden="1"/>
    <col min="8726" max="8960" width="11.453125" style="70" hidden="1"/>
    <col min="8961" max="8961" width="18.1796875" style="70" hidden="1"/>
    <col min="8962" max="8962" width="6.81640625" style="70" hidden="1"/>
    <col min="8963" max="8963" width="7.54296875" style="70" hidden="1"/>
    <col min="8964" max="8964" width="10.81640625" style="70" hidden="1"/>
    <col min="8965" max="8966" width="10" style="70" hidden="1"/>
    <col min="8967" max="8967" width="1.7265625" style="70" hidden="1"/>
    <col min="8968" max="8968" width="7.7265625" style="70" hidden="1"/>
    <col min="8969" max="8969" width="8" style="70" hidden="1"/>
    <col min="8970" max="8970" width="6.7265625" style="70" hidden="1"/>
    <col min="8971" max="8971" width="8.7265625" style="70" hidden="1"/>
    <col min="8972" max="8973" width="10" style="70" hidden="1"/>
    <col min="8974" max="8974" width="1.7265625" style="70" hidden="1"/>
    <col min="8975" max="8975" width="6.1796875" style="70" hidden="1"/>
    <col min="8976" max="8976" width="6.81640625" style="70" hidden="1"/>
    <col min="8977" max="8977" width="7.54296875" style="70" hidden="1"/>
    <col min="8978" max="8978" width="8.453125" style="70" hidden="1"/>
    <col min="8979" max="8980" width="10" style="70" hidden="1"/>
    <col min="8981" max="8981" width="1.7265625" style="70" hidden="1"/>
    <col min="8982" max="9216" width="11.453125" style="70" hidden="1"/>
    <col min="9217" max="9217" width="18.1796875" style="70" hidden="1"/>
    <col min="9218" max="9218" width="6.81640625" style="70" hidden="1"/>
    <col min="9219" max="9219" width="7.54296875" style="70" hidden="1"/>
    <col min="9220" max="9220" width="10.81640625" style="70" hidden="1"/>
    <col min="9221" max="9222" width="10" style="70" hidden="1"/>
    <col min="9223" max="9223" width="1.7265625" style="70" hidden="1"/>
    <col min="9224" max="9224" width="7.7265625" style="70" hidden="1"/>
    <col min="9225" max="9225" width="8" style="70" hidden="1"/>
    <col min="9226" max="9226" width="6.7265625" style="70" hidden="1"/>
    <col min="9227" max="9227" width="8.7265625" style="70" hidden="1"/>
    <col min="9228" max="9229" width="10" style="70" hidden="1"/>
    <col min="9230" max="9230" width="1.7265625" style="70" hidden="1"/>
    <col min="9231" max="9231" width="6.1796875" style="70" hidden="1"/>
    <col min="9232" max="9232" width="6.81640625" style="70" hidden="1"/>
    <col min="9233" max="9233" width="7.54296875" style="70" hidden="1"/>
    <col min="9234" max="9234" width="8.453125" style="70" hidden="1"/>
    <col min="9235" max="9236" width="10" style="70" hidden="1"/>
    <col min="9237" max="9237" width="1.7265625" style="70" hidden="1"/>
    <col min="9238" max="9472" width="11.453125" style="70" hidden="1"/>
    <col min="9473" max="9473" width="18.1796875" style="70" hidden="1"/>
    <col min="9474" max="9474" width="6.81640625" style="70" hidden="1"/>
    <col min="9475" max="9475" width="7.54296875" style="70" hidden="1"/>
    <col min="9476" max="9476" width="10.81640625" style="70" hidden="1"/>
    <col min="9477" max="9478" width="10" style="70" hidden="1"/>
    <col min="9479" max="9479" width="1.7265625" style="70" hidden="1"/>
    <col min="9480" max="9480" width="7.7265625" style="70" hidden="1"/>
    <col min="9481" max="9481" width="8" style="70" hidden="1"/>
    <col min="9482" max="9482" width="6.7265625" style="70" hidden="1"/>
    <col min="9483" max="9483" width="8.7265625" style="70" hidden="1"/>
    <col min="9484" max="9485" width="10" style="70" hidden="1"/>
    <col min="9486" max="9486" width="1.7265625" style="70" hidden="1"/>
    <col min="9487" max="9487" width="6.1796875" style="70" hidden="1"/>
    <col min="9488" max="9488" width="6.81640625" style="70" hidden="1"/>
    <col min="9489" max="9489" width="7.54296875" style="70" hidden="1"/>
    <col min="9490" max="9490" width="8.453125" style="70" hidden="1"/>
    <col min="9491" max="9492" width="10" style="70" hidden="1"/>
    <col min="9493" max="9493" width="1.7265625" style="70" hidden="1"/>
    <col min="9494" max="9728" width="11.453125" style="70" hidden="1"/>
    <col min="9729" max="9729" width="18.1796875" style="70" hidden="1"/>
    <col min="9730" max="9730" width="6.81640625" style="70" hidden="1"/>
    <col min="9731" max="9731" width="7.54296875" style="70" hidden="1"/>
    <col min="9732" max="9732" width="10.81640625" style="70" hidden="1"/>
    <col min="9733" max="9734" width="10" style="70" hidden="1"/>
    <col min="9735" max="9735" width="1.7265625" style="70" hidden="1"/>
    <col min="9736" max="9736" width="7.7265625" style="70" hidden="1"/>
    <col min="9737" max="9737" width="8" style="70" hidden="1"/>
    <col min="9738" max="9738" width="6.7265625" style="70" hidden="1"/>
    <col min="9739" max="9739" width="8.7265625" style="70" hidden="1"/>
    <col min="9740" max="9741" width="10" style="70" hidden="1"/>
    <col min="9742" max="9742" width="1.7265625" style="70" hidden="1"/>
    <col min="9743" max="9743" width="6.1796875" style="70" hidden="1"/>
    <col min="9744" max="9744" width="6.81640625" style="70" hidden="1"/>
    <col min="9745" max="9745" width="7.54296875" style="70" hidden="1"/>
    <col min="9746" max="9746" width="8.453125" style="70" hidden="1"/>
    <col min="9747" max="9748" width="10" style="70" hidden="1"/>
    <col min="9749" max="9749" width="1.7265625" style="70" hidden="1"/>
    <col min="9750" max="9984" width="11.453125" style="70" hidden="1"/>
    <col min="9985" max="9985" width="18.1796875" style="70" hidden="1"/>
    <col min="9986" max="9986" width="6.81640625" style="70" hidden="1"/>
    <col min="9987" max="9987" width="7.54296875" style="70" hidden="1"/>
    <col min="9988" max="9988" width="10.81640625" style="70" hidden="1"/>
    <col min="9989" max="9990" width="10" style="70" hidden="1"/>
    <col min="9991" max="9991" width="1.7265625" style="70" hidden="1"/>
    <col min="9992" max="9992" width="7.7265625" style="70" hidden="1"/>
    <col min="9993" max="9993" width="8" style="70" hidden="1"/>
    <col min="9994" max="9994" width="6.7265625" style="70" hidden="1"/>
    <col min="9995" max="9995" width="8.7265625" style="70" hidden="1"/>
    <col min="9996" max="9997" width="10" style="70" hidden="1"/>
    <col min="9998" max="9998" width="1.7265625" style="70" hidden="1"/>
    <col min="9999" max="9999" width="6.1796875" style="70" hidden="1"/>
    <col min="10000" max="10000" width="6.81640625" style="70" hidden="1"/>
    <col min="10001" max="10001" width="7.54296875" style="70" hidden="1"/>
    <col min="10002" max="10002" width="8.453125" style="70" hidden="1"/>
    <col min="10003" max="10004" width="10" style="70" hidden="1"/>
    <col min="10005" max="10005" width="1.7265625" style="70" hidden="1"/>
    <col min="10006" max="10240" width="11.453125" style="70" hidden="1"/>
    <col min="10241" max="10241" width="18.1796875" style="70" hidden="1"/>
    <col min="10242" max="10242" width="6.81640625" style="70" hidden="1"/>
    <col min="10243" max="10243" width="7.54296875" style="70" hidden="1"/>
    <col min="10244" max="10244" width="10.81640625" style="70" hidden="1"/>
    <col min="10245" max="10246" width="10" style="70" hidden="1"/>
    <col min="10247" max="10247" width="1.7265625" style="70" hidden="1"/>
    <col min="10248" max="10248" width="7.7265625" style="70" hidden="1"/>
    <col min="10249" max="10249" width="8" style="70" hidden="1"/>
    <col min="10250" max="10250" width="6.7265625" style="70" hidden="1"/>
    <col min="10251" max="10251" width="8.7265625" style="70" hidden="1"/>
    <col min="10252" max="10253" width="10" style="70" hidden="1"/>
    <col min="10254" max="10254" width="1.7265625" style="70" hidden="1"/>
    <col min="10255" max="10255" width="6.1796875" style="70" hidden="1"/>
    <col min="10256" max="10256" width="6.81640625" style="70" hidden="1"/>
    <col min="10257" max="10257" width="7.54296875" style="70" hidden="1"/>
    <col min="10258" max="10258" width="8.453125" style="70" hidden="1"/>
    <col min="10259" max="10260" width="10" style="70" hidden="1"/>
    <col min="10261" max="10261" width="1.7265625" style="70" hidden="1"/>
    <col min="10262" max="10496" width="11.453125" style="70" hidden="1"/>
    <col min="10497" max="10497" width="18.1796875" style="70" hidden="1"/>
    <col min="10498" max="10498" width="6.81640625" style="70" hidden="1"/>
    <col min="10499" max="10499" width="7.54296875" style="70" hidden="1"/>
    <col min="10500" max="10500" width="10.81640625" style="70" hidden="1"/>
    <col min="10501" max="10502" width="10" style="70" hidden="1"/>
    <col min="10503" max="10503" width="1.7265625" style="70" hidden="1"/>
    <col min="10504" max="10504" width="7.7265625" style="70" hidden="1"/>
    <col min="10505" max="10505" width="8" style="70" hidden="1"/>
    <col min="10506" max="10506" width="6.7265625" style="70" hidden="1"/>
    <col min="10507" max="10507" width="8.7265625" style="70" hidden="1"/>
    <col min="10508" max="10509" width="10" style="70" hidden="1"/>
    <col min="10510" max="10510" width="1.7265625" style="70" hidden="1"/>
    <col min="10511" max="10511" width="6.1796875" style="70" hidden="1"/>
    <col min="10512" max="10512" width="6.81640625" style="70" hidden="1"/>
    <col min="10513" max="10513" width="7.54296875" style="70" hidden="1"/>
    <col min="10514" max="10514" width="8.453125" style="70" hidden="1"/>
    <col min="10515" max="10516" width="10" style="70" hidden="1"/>
    <col min="10517" max="10517" width="1.7265625" style="70" hidden="1"/>
    <col min="10518" max="10752" width="11.453125" style="70" hidden="1"/>
    <col min="10753" max="10753" width="18.1796875" style="70" hidden="1"/>
    <col min="10754" max="10754" width="6.81640625" style="70" hidden="1"/>
    <col min="10755" max="10755" width="7.54296875" style="70" hidden="1"/>
    <col min="10756" max="10756" width="10.81640625" style="70" hidden="1"/>
    <col min="10757" max="10758" width="10" style="70" hidden="1"/>
    <col min="10759" max="10759" width="1.7265625" style="70" hidden="1"/>
    <col min="10760" max="10760" width="7.7265625" style="70" hidden="1"/>
    <col min="10761" max="10761" width="8" style="70" hidden="1"/>
    <col min="10762" max="10762" width="6.7265625" style="70" hidden="1"/>
    <col min="10763" max="10763" width="8.7265625" style="70" hidden="1"/>
    <col min="10764" max="10765" width="10" style="70" hidden="1"/>
    <col min="10766" max="10766" width="1.7265625" style="70" hidden="1"/>
    <col min="10767" max="10767" width="6.1796875" style="70" hidden="1"/>
    <col min="10768" max="10768" width="6.81640625" style="70" hidden="1"/>
    <col min="10769" max="10769" width="7.54296875" style="70" hidden="1"/>
    <col min="10770" max="10770" width="8.453125" style="70" hidden="1"/>
    <col min="10771" max="10772" width="10" style="70" hidden="1"/>
    <col min="10773" max="10773" width="1.7265625" style="70" hidden="1"/>
    <col min="10774" max="11008" width="11.453125" style="70" hidden="1"/>
    <col min="11009" max="11009" width="18.1796875" style="70" hidden="1"/>
    <col min="11010" max="11010" width="6.81640625" style="70" hidden="1"/>
    <col min="11011" max="11011" width="7.54296875" style="70" hidden="1"/>
    <col min="11012" max="11012" width="10.81640625" style="70" hidden="1"/>
    <col min="11013" max="11014" width="10" style="70" hidden="1"/>
    <col min="11015" max="11015" width="1.7265625" style="70" hidden="1"/>
    <col min="11016" max="11016" width="7.7265625" style="70" hidden="1"/>
    <col min="11017" max="11017" width="8" style="70" hidden="1"/>
    <col min="11018" max="11018" width="6.7265625" style="70" hidden="1"/>
    <col min="11019" max="11019" width="8.7265625" style="70" hidden="1"/>
    <col min="11020" max="11021" width="10" style="70" hidden="1"/>
    <col min="11022" max="11022" width="1.7265625" style="70" hidden="1"/>
    <col min="11023" max="11023" width="6.1796875" style="70" hidden="1"/>
    <col min="11024" max="11024" width="6.81640625" style="70" hidden="1"/>
    <col min="11025" max="11025" width="7.54296875" style="70" hidden="1"/>
    <col min="11026" max="11026" width="8.453125" style="70" hidden="1"/>
    <col min="11027" max="11028" width="10" style="70" hidden="1"/>
    <col min="11029" max="11029" width="1.7265625" style="70" hidden="1"/>
    <col min="11030" max="11264" width="11.453125" style="70" hidden="1"/>
    <col min="11265" max="11265" width="18.1796875" style="70" hidden="1"/>
    <col min="11266" max="11266" width="6.81640625" style="70" hidden="1"/>
    <col min="11267" max="11267" width="7.54296875" style="70" hidden="1"/>
    <col min="11268" max="11268" width="10.81640625" style="70" hidden="1"/>
    <col min="11269" max="11270" width="10" style="70" hidden="1"/>
    <col min="11271" max="11271" width="1.7265625" style="70" hidden="1"/>
    <col min="11272" max="11272" width="7.7265625" style="70" hidden="1"/>
    <col min="11273" max="11273" width="8" style="70" hidden="1"/>
    <col min="11274" max="11274" width="6.7265625" style="70" hidden="1"/>
    <col min="11275" max="11275" width="8.7265625" style="70" hidden="1"/>
    <col min="11276" max="11277" width="10" style="70" hidden="1"/>
    <col min="11278" max="11278" width="1.7265625" style="70" hidden="1"/>
    <col min="11279" max="11279" width="6.1796875" style="70" hidden="1"/>
    <col min="11280" max="11280" width="6.81640625" style="70" hidden="1"/>
    <col min="11281" max="11281" width="7.54296875" style="70" hidden="1"/>
    <col min="11282" max="11282" width="8.453125" style="70" hidden="1"/>
    <col min="11283" max="11284" width="10" style="70" hidden="1"/>
    <col min="11285" max="11285" width="1.7265625" style="70" hidden="1"/>
    <col min="11286" max="11520" width="11.453125" style="70" hidden="1"/>
    <col min="11521" max="11521" width="18.1796875" style="70" hidden="1"/>
    <col min="11522" max="11522" width="6.81640625" style="70" hidden="1"/>
    <col min="11523" max="11523" width="7.54296875" style="70" hidden="1"/>
    <col min="11524" max="11524" width="10.81640625" style="70" hidden="1"/>
    <col min="11525" max="11526" width="10" style="70" hidden="1"/>
    <col min="11527" max="11527" width="1.7265625" style="70" hidden="1"/>
    <col min="11528" max="11528" width="7.7265625" style="70" hidden="1"/>
    <col min="11529" max="11529" width="8" style="70" hidden="1"/>
    <col min="11530" max="11530" width="6.7265625" style="70" hidden="1"/>
    <col min="11531" max="11531" width="8.7265625" style="70" hidden="1"/>
    <col min="11532" max="11533" width="10" style="70" hidden="1"/>
    <col min="11534" max="11534" width="1.7265625" style="70" hidden="1"/>
    <col min="11535" max="11535" width="6.1796875" style="70" hidden="1"/>
    <col min="11536" max="11536" width="6.81640625" style="70" hidden="1"/>
    <col min="11537" max="11537" width="7.54296875" style="70" hidden="1"/>
    <col min="11538" max="11538" width="8.453125" style="70" hidden="1"/>
    <col min="11539" max="11540" width="10" style="70" hidden="1"/>
    <col min="11541" max="11541" width="1.7265625" style="70" hidden="1"/>
    <col min="11542" max="11776" width="11.453125" style="70" hidden="1"/>
    <col min="11777" max="11777" width="18.1796875" style="70" hidden="1"/>
    <col min="11778" max="11778" width="6.81640625" style="70" hidden="1"/>
    <col min="11779" max="11779" width="7.54296875" style="70" hidden="1"/>
    <col min="11780" max="11780" width="10.81640625" style="70" hidden="1"/>
    <col min="11781" max="11782" width="10" style="70" hidden="1"/>
    <col min="11783" max="11783" width="1.7265625" style="70" hidden="1"/>
    <col min="11784" max="11784" width="7.7265625" style="70" hidden="1"/>
    <col min="11785" max="11785" width="8" style="70" hidden="1"/>
    <col min="11786" max="11786" width="6.7265625" style="70" hidden="1"/>
    <col min="11787" max="11787" width="8.7265625" style="70" hidden="1"/>
    <col min="11788" max="11789" width="10" style="70" hidden="1"/>
    <col min="11790" max="11790" width="1.7265625" style="70" hidden="1"/>
    <col min="11791" max="11791" width="6.1796875" style="70" hidden="1"/>
    <col min="11792" max="11792" width="6.81640625" style="70" hidden="1"/>
    <col min="11793" max="11793" width="7.54296875" style="70" hidden="1"/>
    <col min="11794" max="11794" width="8.453125" style="70" hidden="1"/>
    <col min="11795" max="11796" width="10" style="70" hidden="1"/>
    <col min="11797" max="11797" width="1.7265625" style="70" hidden="1"/>
    <col min="11798" max="12032" width="11.453125" style="70" hidden="1"/>
    <col min="12033" max="12033" width="18.1796875" style="70" hidden="1"/>
    <col min="12034" max="12034" width="6.81640625" style="70" hidden="1"/>
    <col min="12035" max="12035" width="7.54296875" style="70" hidden="1"/>
    <col min="12036" max="12036" width="10.81640625" style="70" hidden="1"/>
    <col min="12037" max="12038" width="10" style="70" hidden="1"/>
    <col min="12039" max="12039" width="1.7265625" style="70" hidden="1"/>
    <col min="12040" max="12040" width="7.7265625" style="70" hidden="1"/>
    <col min="12041" max="12041" width="8" style="70" hidden="1"/>
    <col min="12042" max="12042" width="6.7265625" style="70" hidden="1"/>
    <col min="12043" max="12043" width="8.7265625" style="70" hidden="1"/>
    <col min="12044" max="12045" width="10" style="70" hidden="1"/>
    <col min="12046" max="12046" width="1.7265625" style="70" hidden="1"/>
    <col min="12047" max="12047" width="6.1796875" style="70" hidden="1"/>
    <col min="12048" max="12048" width="6.81640625" style="70" hidden="1"/>
    <col min="12049" max="12049" width="7.54296875" style="70" hidden="1"/>
    <col min="12050" max="12050" width="8.453125" style="70" hidden="1"/>
    <col min="12051" max="12052" width="10" style="70" hidden="1"/>
    <col min="12053" max="12053" width="1.7265625" style="70" hidden="1"/>
    <col min="12054" max="12288" width="11.453125" style="70" hidden="1"/>
    <col min="12289" max="12289" width="18.1796875" style="70" hidden="1"/>
    <col min="12290" max="12290" width="6.81640625" style="70" hidden="1"/>
    <col min="12291" max="12291" width="7.54296875" style="70" hidden="1"/>
    <col min="12292" max="12292" width="10.81640625" style="70" hidden="1"/>
    <col min="12293" max="12294" width="10" style="70" hidden="1"/>
    <col min="12295" max="12295" width="1.7265625" style="70" hidden="1"/>
    <col min="12296" max="12296" width="7.7265625" style="70" hidden="1"/>
    <col min="12297" max="12297" width="8" style="70" hidden="1"/>
    <col min="12298" max="12298" width="6.7265625" style="70" hidden="1"/>
    <col min="12299" max="12299" width="8.7265625" style="70" hidden="1"/>
    <col min="12300" max="12301" width="10" style="70" hidden="1"/>
    <col min="12302" max="12302" width="1.7265625" style="70" hidden="1"/>
    <col min="12303" max="12303" width="6.1796875" style="70" hidden="1"/>
    <col min="12304" max="12304" width="6.81640625" style="70" hidden="1"/>
    <col min="12305" max="12305" width="7.54296875" style="70" hidden="1"/>
    <col min="12306" max="12306" width="8.453125" style="70" hidden="1"/>
    <col min="12307" max="12308" width="10" style="70" hidden="1"/>
    <col min="12309" max="12309" width="1.7265625" style="70" hidden="1"/>
    <col min="12310" max="12544" width="11.453125" style="70" hidden="1"/>
    <col min="12545" max="12545" width="18.1796875" style="70" hidden="1"/>
    <col min="12546" max="12546" width="6.81640625" style="70" hidden="1"/>
    <col min="12547" max="12547" width="7.54296875" style="70" hidden="1"/>
    <col min="12548" max="12548" width="10.81640625" style="70" hidden="1"/>
    <col min="12549" max="12550" width="10" style="70" hidden="1"/>
    <col min="12551" max="12551" width="1.7265625" style="70" hidden="1"/>
    <col min="12552" max="12552" width="7.7265625" style="70" hidden="1"/>
    <col min="12553" max="12553" width="8" style="70" hidden="1"/>
    <col min="12554" max="12554" width="6.7265625" style="70" hidden="1"/>
    <col min="12555" max="12555" width="8.7265625" style="70" hidden="1"/>
    <col min="12556" max="12557" width="10" style="70" hidden="1"/>
    <col min="12558" max="12558" width="1.7265625" style="70" hidden="1"/>
    <col min="12559" max="12559" width="6.1796875" style="70" hidden="1"/>
    <col min="12560" max="12560" width="6.81640625" style="70" hidden="1"/>
    <col min="12561" max="12561" width="7.54296875" style="70" hidden="1"/>
    <col min="12562" max="12562" width="8.453125" style="70" hidden="1"/>
    <col min="12563" max="12564" width="10" style="70" hidden="1"/>
    <col min="12565" max="12565" width="1.7265625" style="70" hidden="1"/>
    <col min="12566" max="12800" width="11.453125" style="70" hidden="1"/>
    <col min="12801" max="12801" width="18.1796875" style="70" hidden="1"/>
    <col min="12802" max="12802" width="6.81640625" style="70" hidden="1"/>
    <col min="12803" max="12803" width="7.54296875" style="70" hidden="1"/>
    <col min="12804" max="12804" width="10.81640625" style="70" hidden="1"/>
    <col min="12805" max="12806" width="10" style="70" hidden="1"/>
    <col min="12807" max="12807" width="1.7265625" style="70" hidden="1"/>
    <col min="12808" max="12808" width="7.7265625" style="70" hidden="1"/>
    <col min="12809" max="12809" width="8" style="70" hidden="1"/>
    <col min="12810" max="12810" width="6.7265625" style="70" hidden="1"/>
    <col min="12811" max="12811" width="8.7265625" style="70" hidden="1"/>
    <col min="12812" max="12813" width="10" style="70" hidden="1"/>
    <col min="12814" max="12814" width="1.7265625" style="70" hidden="1"/>
    <col min="12815" max="12815" width="6.1796875" style="70" hidden="1"/>
    <col min="12816" max="12816" width="6.81640625" style="70" hidden="1"/>
    <col min="12817" max="12817" width="7.54296875" style="70" hidden="1"/>
    <col min="12818" max="12818" width="8.453125" style="70" hidden="1"/>
    <col min="12819" max="12820" width="10" style="70" hidden="1"/>
    <col min="12821" max="12821" width="1.7265625" style="70" hidden="1"/>
    <col min="12822" max="13056" width="11.453125" style="70" hidden="1"/>
    <col min="13057" max="13057" width="18.1796875" style="70" hidden="1"/>
    <col min="13058" max="13058" width="6.81640625" style="70" hidden="1"/>
    <col min="13059" max="13059" width="7.54296875" style="70" hidden="1"/>
    <col min="13060" max="13060" width="10.81640625" style="70" hidden="1"/>
    <col min="13061" max="13062" width="10" style="70" hidden="1"/>
    <col min="13063" max="13063" width="1.7265625" style="70" hidden="1"/>
    <col min="13064" max="13064" width="7.7265625" style="70" hidden="1"/>
    <col min="13065" max="13065" width="8" style="70" hidden="1"/>
    <col min="13066" max="13066" width="6.7265625" style="70" hidden="1"/>
    <col min="13067" max="13067" width="8.7265625" style="70" hidden="1"/>
    <col min="13068" max="13069" width="10" style="70" hidden="1"/>
    <col min="13070" max="13070" width="1.7265625" style="70" hidden="1"/>
    <col min="13071" max="13071" width="6.1796875" style="70" hidden="1"/>
    <col min="13072" max="13072" width="6.81640625" style="70" hidden="1"/>
    <col min="13073" max="13073" width="7.54296875" style="70" hidden="1"/>
    <col min="13074" max="13074" width="8.453125" style="70" hidden="1"/>
    <col min="13075" max="13076" width="10" style="70" hidden="1"/>
    <col min="13077" max="13077" width="1.7265625" style="70" hidden="1"/>
    <col min="13078" max="13312" width="11.453125" style="70" hidden="1"/>
    <col min="13313" max="13313" width="18.1796875" style="70" hidden="1"/>
    <col min="13314" max="13314" width="6.81640625" style="70" hidden="1"/>
    <col min="13315" max="13315" width="7.54296875" style="70" hidden="1"/>
    <col min="13316" max="13316" width="10.81640625" style="70" hidden="1"/>
    <col min="13317" max="13318" width="10" style="70" hidden="1"/>
    <col min="13319" max="13319" width="1.7265625" style="70" hidden="1"/>
    <col min="13320" max="13320" width="7.7265625" style="70" hidden="1"/>
    <col min="13321" max="13321" width="8" style="70" hidden="1"/>
    <col min="13322" max="13322" width="6.7265625" style="70" hidden="1"/>
    <col min="13323" max="13323" width="8.7265625" style="70" hidden="1"/>
    <col min="13324" max="13325" width="10" style="70" hidden="1"/>
    <col min="13326" max="13326" width="1.7265625" style="70" hidden="1"/>
    <col min="13327" max="13327" width="6.1796875" style="70" hidden="1"/>
    <col min="13328" max="13328" width="6.81640625" style="70" hidden="1"/>
    <col min="13329" max="13329" width="7.54296875" style="70" hidden="1"/>
    <col min="13330" max="13330" width="8.453125" style="70" hidden="1"/>
    <col min="13331" max="13332" width="10" style="70" hidden="1"/>
    <col min="13333" max="13333" width="1.7265625" style="70" hidden="1"/>
    <col min="13334" max="13568" width="11.453125" style="70" hidden="1"/>
    <col min="13569" max="13569" width="18.1796875" style="70" hidden="1"/>
    <col min="13570" max="13570" width="6.81640625" style="70" hidden="1"/>
    <col min="13571" max="13571" width="7.54296875" style="70" hidden="1"/>
    <col min="13572" max="13572" width="10.81640625" style="70" hidden="1"/>
    <col min="13573" max="13574" width="10" style="70" hidden="1"/>
    <col min="13575" max="13575" width="1.7265625" style="70" hidden="1"/>
    <col min="13576" max="13576" width="7.7265625" style="70" hidden="1"/>
    <col min="13577" max="13577" width="8" style="70" hidden="1"/>
    <col min="13578" max="13578" width="6.7265625" style="70" hidden="1"/>
    <col min="13579" max="13579" width="8.7265625" style="70" hidden="1"/>
    <col min="13580" max="13581" width="10" style="70" hidden="1"/>
    <col min="13582" max="13582" width="1.7265625" style="70" hidden="1"/>
    <col min="13583" max="13583" width="6.1796875" style="70" hidden="1"/>
    <col min="13584" max="13584" width="6.81640625" style="70" hidden="1"/>
    <col min="13585" max="13585" width="7.54296875" style="70" hidden="1"/>
    <col min="13586" max="13586" width="8.453125" style="70" hidden="1"/>
    <col min="13587" max="13588" width="10" style="70" hidden="1"/>
    <col min="13589" max="13589" width="1.7265625" style="70" hidden="1"/>
    <col min="13590" max="13824" width="11.453125" style="70" hidden="1"/>
    <col min="13825" max="13825" width="18.1796875" style="70" hidden="1"/>
    <col min="13826" max="13826" width="6.81640625" style="70" hidden="1"/>
    <col min="13827" max="13827" width="7.54296875" style="70" hidden="1"/>
    <col min="13828" max="13828" width="10.81640625" style="70" hidden="1"/>
    <col min="13829" max="13830" width="10" style="70" hidden="1"/>
    <col min="13831" max="13831" width="1.7265625" style="70" hidden="1"/>
    <col min="13832" max="13832" width="7.7265625" style="70" hidden="1"/>
    <col min="13833" max="13833" width="8" style="70" hidden="1"/>
    <col min="13834" max="13834" width="6.7265625" style="70" hidden="1"/>
    <col min="13835" max="13835" width="8.7265625" style="70" hidden="1"/>
    <col min="13836" max="13837" width="10" style="70" hidden="1"/>
    <col min="13838" max="13838" width="1.7265625" style="70" hidden="1"/>
    <col min="13839" max="13839" width="6.1796875" style="70" hidden="1"/>
    <col min="13840" max="13840" width="6.81640625" style="70" hidden="1"/>
    <col min="13841" max="13841" width="7.54296875" style="70" hidden="1"/>
    <col min="13842" max="13842" width="8.453125" style="70" hidden="1"/>
    <col min="13843" max="13844" width="10" style="70" hidden="1"/>
    <col min="13845" max="13845" width="1.7265625" style="70" hidden="1"/>
    <col min="13846" max="14080" width="11.453125" style="70" hidden="1"/>
    <col min="14081" max="14081" width="18.1796875" style="70" hidden="1"/>
    <col min="14082" max="14082" width="6.81640625" style="70" hidden="1"/>
    <col min="14083" max="14083" width="7.54296875" style="70" hidden="1"/>
    <col min="14084" max="14084" width="10.81640625" style="70" hidden="1"/>
    <col min="14085" max="14086" width="10" style="70" hidden="1"/>
    <col min="14087" max="14087" width="1.7265625" style="70" hidden="1"/>
    <col min="14088" max="14088" width="7.7265625" style="70" hidden="1"/>
    <col min="14089" max="14089" width="8" style="70" hidden="1"/>
    <col min="14090" max="14090" width="6.7265625" style="70" hidden="1"/>
    <col min="14091" max="14091" width="8.7265625" style="70" hidden="1"/>
    <col min="14092" max="14093" width="10" style="70" hidden="1"/>
    <col min="14094" max="14094" width="1.7265625" style="70" hidden="1"/>
    <col min="14095" max="14095" width="6.1796875" style="70" hidden="1"/>
    <col min="14096" max="14096" width="6.81640625" style="70" hidden="1"/>
    <col min="14097" max="14097" width="7.54296875" style="70" hidden="1"/>
    <col min="14098" max="14098" width="8.453125" style="70" hidden="1"/>
    <col min="14099" max="14100" width="10" style="70" hidden="1"/>
    <col min="14101" max="14101" width="1.7265625" style="70" hidden="1"/>
    <col min="14102" max="14336" width="11.453125" style="70" hidden="1"/>
    <col min="14337" max="14337" width="18.1796875" style="70" hidden="1"/>
    <col min="14338" max="14338" width="6.81640625" style="70" hidden="1"/>
    <col min="14339" max="14339" width="7.54296875" style="70" hidden="1"/>
    <col min="14340" max="14340" width="10.81640625" style="70" hidden="1"/>
    <col min="14341" max="14342" width="10" style="70" hidden="1"/>
    <col min="14343" max="14343" width="1.7265625" style="70" hidden="1"/>
    <col min="14344" max="14344" width="7.7265625" style="70" hidden="1"/>
    <col min="14345" max="14345" width="8" style="70" hidden="1"/>
    <col min="14346" max="14346" width="6.7265625" style="70" hidden="1"/>
    <col min="14347" max="14347" width="8.7265625" style="70" hidden="1"/>
    <col min="14348" max="14349" width="10" style="70" hidden="1"/>
    <col min="14350" max="14350" width="1.7265625" style="70" hidden="1"/>
    <col min="14351" max="14351" width="6.1796875" style="70" hidden="1"/>
    <col min="14352" max="14352" width="6.81640625" style="70" hidden="1"/>
    <col min="14353" max="14353" width="7.54296875" style="70" hidden="1"/>
    <col min="14354" max="14354" width="8.453125" style="70" hidden="1"/>
    <col min="14355" max="14356" width="10" style="70" hidden="1"/>
    <col min="14357" max="14357" width="1.7265625" style="70" hidden="1"/>
    <col min="14358" max="14592" width="11.453125" style="70" hidden="1"/>
    <col min="14593" max="14593" width="18.1796875" style="70" hidden="1"/>
    <col min="14594" max="14594" width="6.81640625" style="70" hidden="1"/>
    <col min="14595" max="14595" width="7.54296875" style="70" hidden="1"/>
    <col min="14596" max="14596" width="10.81640625" style="70" hidden="1"/>
    <col min="14597" max="14598" width="10" style="70" hidden="1"/>
    <col min="14599" max="14599" width="1.7265625" style="70" hidden="1"/>
    <col min="14600" max="14600" width="7.7265625" style="70" hidden="1"/>
    <col min="14601" max="14601" width="8" style="70" hidden="1"/>
    <col min="14602" max="14602" width="6.7265625" style="70" hidden="1"/>
    <col min="14603" max="14603" width="8.7265625" style="70" hidden="1"/>
    <col min="14604" max="14605" width="10" style="70" hidden="1"/>
    <col min="14606" max="14606" width="1.7265625" style="70" hidden="1"/>
    <col min="14607" max="14607" width="6.1796875" style="70" hidden="1"/>
    <col min="14608" max="14608" width="6.81640625" style="70" hidden="1"/>
    <col min="14609" max="14609" width="7.54296875" style="70" hidden="1"/>
    <col min="14610" max="14610" width="8.453125" style="70" hidden="1"/>
    <col min="14611" max="14612" width="10" style="70" hidden="1"/>
    <col min="14613" max="14613" width="1.7265625" style="70" hidden="1"/>
    <col min="14614" max="14848" width="11.453125" style="70" hidden="1"/>
    <col min="14849" max="14849" width="18.1796875" style="70" hidden="1"/>
    <col min="14850" max="14850" width="6.81640625" style="70" hidden="1"/>
    <col min="14851" max="14851" width="7.54296875" style="70" hidden="1"/>
    <col min="14852" max="14852" width="10.81640625" style="70" hidden="1"/>
    <col min="14853" max="14854" width="10" style="70" hidden="1"/>
    <col min="14855" max="14855" width="1.7265625" style="70" hidden="1"/>
    <col min="14856" max="14856" width="7.7265625" style="70" hidden="1"/>
    <col min="14857" max="14857" width="8" style="70" hidden="1"/>
    <col min="14858" max="14858" width="6.7265625" style="70" hidden="1"/>
    <col min="14859" max="14859" width="8.7265625" style="70" hidden="1"/>
    <col min="14860" max="14861" width="10" style="70" hidden="1"/>
    <col min="14862" max="14862" width="1.7265625" style="70" hidden="1"/>
    <col min="14863" max="14863" width="6.1796875" style="70" hidden="1"/>
    <col min="14864" max="14864" width="6.81640625" style="70" hidden="1"/>
    <col min="14865" max="14865" width="7.54296875" style="70" hidden="1"/>
    <col min="14866" max="14866" width="8.453125" style="70" hidden="1"/>
    <col min="14867" max="14868" width="10" style="70" hidden="1"/>
    <col min="14869" max="14869" width="1.7265625" style="70" hidden="1"/>
    <col min="14870" max="15104" width="11.453125" style="70" hidden="1"/>
    <col min="15105" max="15105" width="18.1796875" style="70" hidden="1"/>
    <col min="15106" max="15106" width="6.81640625" style="70" hidden="1"/>
    <col min="15107" max="15107" width="7.54296875" style="70" hidden="1"/>
    <col min="15108" max="15108" width="10.81640625" style="70" hidden="1"/>
    <col min="15109" max="15110" width="10" style="70" hidden="1"/>
    <col min="15111" max="15111" width="1.7265625" style="70" hidden="1"/>
    <col min="15112" max="15112" width="7.7265625" style="70" hidden="1"/>
    <col min="15113" max="15113" width="8" style="70" hidden="1"/>
    <col min="15114" max="15114" width="6.7265625" style="70" hidden="1"/>
    <col min="15115" max="15115" width="8.7265625" style="70" hidden="1"/>
    <col min="15116" max="15117" width="10" style="70" hidden="1"/>
    <col min="15118" max="15118" width="1.7265625" style="70" hidden="1"/>
    <col min="15119" max="15119" width="6.1796875" style="70" hidden="1"/>
    <col min="15120" max="15120" width="6.81640625" style="70" hidden="1"/>
    <col min="15121" max="15121" width="7.54296875" style="70" hidden="1"/>
    <col min="15122" max="15122" width="8.453125" style="70" hidden="1"/>
    <col min="15123" max="15124" width="10" style="70" hidden="1"/>
    <col min="15125" max="15125" width="1.7265625" style="70" hidden="1"/>
    <col min="15126" max="15360" width="11.453125" style="70" hidden="1"/>
    <col min="15361" max="15361" width="18.1796875" style="70" hidden="1"/>
    <col min="15362" max="15362" width="6.81640625" style="70" hidden="1"/>
    <col min="15363" max="15363" width="7.54296875" style="70" hidden="1"/>
    <col min="15364" max="15364" width="10.81640625" style="70" hidden="1"/>
    <col min="15365" max="15366" width="10" style="70" hidden="1"/>
    <col min="15367" max="15367" width="1.7265625" style="70" hidden="1"/>
    <col min="15368" max="15368" width="7.7265625" style="70" hidden="1"/>
    <col min="15369" max="15369" width="8" style="70" hidden="1"/>
    <col min="15370" max="15370" width="6.7265625" style="70" hidden="1"/>
    <col min="15371" max="15371" width="8.7265625" style="70" hidden="1"/>
    <col min="15372" max="15373" width="10" style="70" hidden="1"/>
    <col min="15374" max="15374" width="1.7265625" style="70" hidden="1"/>
    <col min="15375" max="15375" width="6.1796875" style="70" hidden="1"/>
    <col min="15376" max="15376" width="6.81640625" style="70" hidden="1"/>
    <col min="15377" max="15377" width="7.54296875" style="70" hidden="1"/>
    <col min="15378" max="15378" width="8.453125" style="70" hidden="1"/>
    <col min="15379" max="15380" width="10" style="70" hidden="1"/>
    <col min="15381" max="15381" width="1.7265625" style="70" hidden="1"/>
    <col min="15382" max="15616" width="11.453125" style="70" hidden="1"/>
    <col min="15617" max="15617" width="18.1796875" style="70" hidden="1"/>
    <col min="15618" max="15618" width="6.81640625" style="70" hidden="1"/>
    <col min="15619" max="15619" width="7.54296875" style="70" hidden="1"/>
    <col min="15620" max="15620" width="10.81640625" style="70" hidden="1"/>
    <col min="15621" max="15622" width="10" style="70" hidden="1"/>
    <col min="15623" max="15623" width="1.7265625" style="70" hidden="1"/>
    <col min="15624" max="15624" width="7.7265625" style="70" hidden="1"/>
    <col min="15625" max="15625" width="8" style="70" hidden="1"/>
    <col min="15626" max="15626" width="6.7265625" style="70" hidden="1"/>
    <col min="15627" max="15627" width="8.7265625" style="70" hidden="1"/>
    <col min="15628" max="15629" width="10" style="70" hidden="1"/>
    <col min="15630" max="15630" width="1.7265625" style="70" hidden="1"/>
    <col min="15631" max="15631" width="6.1796875" style="70" hidden="1"/>
    <col min="15632" max="15632" width="6.81640625" style="70" hidden="1"/>
    <col min="15633" max="15633" width="7.54296875" style="70" hidden="1"/>
    <col min="15634" max="15634" width="8.453125" style="70" hidden="1"/>
    <col min="15635" max="15636" width="10" style="70" hidden="1"/>
    <col min="15637" max="15637" width="1.7265625" style="70" hidden="1"/>
    <col min="15638" max="15872" width="11.453125" style="70" hidden="1"/>
    <col min="15873" max="15873" width="18.1796875" style="70" hidden="1"/>
    <col min="15874" max="15874" width="6.81640625" style="70" hidden="1"/>
    <col min="15875" max="15875" width="7.54296875" style="70" hidden="1"/>
    <col min="15876" max="15876" width="10.81640625" style="70" hidden="1"/>
    <col min="15877" max="15878" width="10" style="70" hidden="1"/>
    <col min="15879" max="15879" width="1.7265625" style="70" hidden="1"/>
    <col min="15880" max="15880" width="7.7265625" style="70" hidden="1"/>
    <col min="15881" max="15881" width="8" style="70" hidden="1"/>
    <col min="15882" max="15882" width="6.7265625" style="70" hidden="1"/>
    <col min="15883" max="15883" width="8.7265625" style="70" hidden="1"/>
    <col min="15884" max="15885" width="10" style="70" hidden="1"/>
    <col min="15886" max="15886" width="1.7265625" style="70" hidden="1"/>
    <col min="15887" max="15887" width="6.1796875" style="70" hidden="1"/>
    <col min="15888" max="15888" width="6.81640625" style="70" hidden="1"/>
    <col min="15889" max="15889" width="7.54296875" style="70" hidden="1"/>
    <col min="15890" max="15890" width="8.453125" style="70" hidden="1"/>
    <col min="15891" max="15892" width="10" style="70" hidden="1"/>
    <col min="15893" max="15893" width="1.7265625" style="70" hidden="1"/>
    <col min="15894" max="16128" width="11.453125" style="70" hidden="1"/>
    <col min="16129" max="16129" width="18.1796875" style="70" hidden="1"/>
    <col min="16130" max="16130" width="6.81640625" style="70" hidden="1"/>
    <col min="16131" max="16131" width="7.54296875" style="70" hidden="1"/>
    <col min="16132" max="16132" width="10.81640625" style="70" hidden="1"/>
    <col min="16133" max="16134" width="10" style="70" hidden="1"/>
    <col min="16135" max="16135" width="1.7265625" style="70" hidden="1"/>
    <col min="16136" max="16136" width="7.7265625" style="70" hidden="1"/>
    <col min="16137" max="16137" width="8" style="70" hidden="1"/>
    <col min="16138" max="16138" width="6.7265625" style="70" hidden="1"/>
    <col min="16139" max="16139" width="8.7265625" style="70" hidden="1"/>
    <col min="16140" max="16141" width="10" style="70" hidden="1"/>
    <col min="16142" max="16142" width="1.7265625" style="70" hidden="1"/>
    <col min="16143" max="16143" width="6.1796875" style="70" hidden="1"/>
    <col min="16144" max="16144" width="6.81640625" style="70" hidden="1"/>
    <col min="16145" max="16145" width="7.54296875" style="70" hidden="1"/>
    <col min="16146" max="16146" width="8.453125" style="70" hidden="1"/>
    <col min="16147" max="16148" width="10" style="70" hidden="1"/>
    <col min="16149" max="16149" width="1.7265625" style="70" hidden="1"/>
    <col min="16150" max="16384" width="11.453125" style="70" hidden="1"/>
  </cols>
  <sheetData>
    <row r="1" spans="1:21" ht="16.5" customHeight="1" x14ac:dyDescent="0.25">
      <c r="A1" s="560" t="s">
        <v>160</v>
      </c>
      <c r="B1" s="560"/>
      <c r="C1" s="560"/>
      <c r="D1" s="560"/>
      <c r="E1" s="560"/>
      <c r="F1" s="560"/>
      <c r="G1" s="560"/>
      <c r="H1" s="560"/>
      <c r="I1" s="560"/>
      <c r="J1" s="560"/>
      <c r="K1" s="560"/>
      <c r="L1" s="560"/>
      <c r="M1" s="560"/>
      <c r="N1" s="560"/>
      <c r="O1" s="560"/>
      <c r="P1" s="560"/>
      <c r="Q1" s="560"/>
      <c r="R1" s="560"/>
      <c r="S1" s="560"/>
      <c r="T1" s="560"/>
      <c r="U1" s="560"/>
    </row>
    <row r="2" spans="1:21" ht="11.5" x14ac:dyDescent="0.25">
      <c r="A2" s="560" t="s">
        <v>584</v>
      </c>
      <c r="B2" s="560"/>
      <c r="C2" s="560"/>
      <c r="D2" s="560"/>
      <c r="E2" s="560"/>
      <c r="F2" s="560"/>
      <c r="G2" s="560"/>
      <c r="H2" s="560"/>
      <c r="I2" s="560"/>
      <c r="J2" s="560"/>
      <c r="K2" s="560"/>
      <c r="L2" s="560"/>
      <c r="M2" s="560"/>
      <c r="N2" s="560"/>
      <c r="O2" s="560"/>
      <c r="P2" s="560"/>
      <c r="Q2" s="560"/>
      <c r="R2" s="560"/>
      <c r="S2" s="560"/>
      <c r="T2" s="560"/>
      <c r="U2" s="560"/>
    </row>
    <row r="3" spans="1:21" s="71" customFormat="1" ht="14.25" customHeight="1" x14ac:dyDescent="0.25">
      <c r="A3" s="585" t="s">
        <v>403</v>
      </c>
      <c r="B3" s="585"/>
      <c r="C3" s="585"/>
      <c r="D3" s="585"/>
      <c r="E3" s="585"/>
      <c r="F3" s="585"/>
      <c r="G3" s="585"/>
      <c r="H3" s="585"/>
      <c r="I3" s="585"/>
      <c r="J3" s="585"/>
      <c r="K3" s="585"/>
      <c r="L3" s="585"/>
      <c r="M3" s="585"/>
      <c r="N3" s="585"/>
      <c r="O3" s="585"/>
      <c r="P3" s="585"/>
      <c r="Q3" s="585"/>
      <c r="R3" s="585"/>
      <c r="S3" s="585"/>
      <c r="T3" s="585"/>
      <c r="U3" s="585"/>
    </row>
    <row r="4" spans="1:21" ht="5.25" customHeight="1" x14ac:dyDescent="0.25">
      <c r="A4" s="142"/>
      <c r="B4" s="142"/>
      <c r="C4" s="142"/>
      <c r="D4" s="142"/>
      <c r="E4" s="142"/>
      <c r="F4" s="142"/>
      <c r="G4" s="142"/>
      <c r="H4" s="142"/>
      <c r="I4" s="142"/>
      <c r="J4" s="142"/>
      <c r="K4" s="142"/>
      <c r="L4" s="142"/>
      <c r="M4" s="142"/>
      <c r="N4" s="142"/>
      <c r="O4" s="142"/>
      <c r="P4" s="142"/>
      <c r="Q4" s="142"/>
      <c r="R4" s="142"/>
      <c r="S4" s="142"/>
      <c r="T4" s="153"/>
    </row>
    <row r="5" spans="1:21" ht="42" customHeight="1" x14ac:dyDescent="0.25">
      <c r="A5" s="562" t="s">
        <v>79</v>
      </c>
      <c r="B5" s="586" t="s">
        <v>525</v>
      </c>
      <c r="C5" s="541"/>
      <c r="D5" s="541"/>
      <c r="E5" s="541"/>
      <c r="F5" s="64"/>
      <c r="G5" s="9"/>
      <c r="H5" s="592" t="s">
        <v>526</v>
      </c>
      <c r="I5" s="592"/>
      <c r="J5" s="592"/>
      <c r="K5" s="592"/>
      <c r="L5" s="592"/>
      <c r="M5" s="64"/>
      <c r="N5" s="9"/>
      <c r="O5" s="541" t="s">
        <v>527</v>
      </c>
      <c r="P5" s="541"/>
      <c r="Q5" s="541"/>
      <c r="R5" s="541"/>
      <c r="S5" s="541"/>
      <c r="T5" s="154"/>
      <c r="U5" s="154"/>
    </row>
    <row r="6" spans="1:21" ht="36" customHeight="1" x14ac:dyDescent="0.25">
      <c r="A6" s="563"/>
      <c r="B6" s="593" t="s">
        <v>404</v>
      </c>
      <c r="C6" s="595" t="s">
        <v>405</v>
      </c>
      <c r="D6" s="595" t="s">
        <v>406</v>
      </c>
      <c r="E6" s="540" t="s">
        <v>332</v>
      </c>
      <c r="F6" s="540" t="s">
        <v>507</v>
      </c>
      <c r="G6" s="12"/>
      <c r="H6" s="595" t="s">
        <v>407</v>
      </c>
      <c r="I6" s="595" t="s">
        <v>159</v>
      </c>
      <c r="J6" s="595" t="s">
        <v>408</v>
      </c>
      <c r="K6" s="595" t="s">
        <v>409</v>
      </c>
      <c r="L6" s="540" t="s">
        <v>332</v>
      </c>
      <c r="M6" s="540" t="s">
        <v>507</v>
      </c>
      <c r="N6" s="12"/>
      <c r="O6" s="595" t="s">
        <v>410</v>
      </c>
      <c r="P6" s="595" t="s">
        <v>411</v>
      </c>
      <c r="Q6" s="595" t="s">
        <v>412</v>
      </c>
      <c r="R6" s="595" t="s">
        <v>413</v>
      </c>
      <c r="S6" s="540" t="s">
        <v>332</v>
      </c>
      <c r="T6" s="540" t="s">
        <v>507</v>
      </c>
      <c r="U6" s="579"/>
    </row>
    <row r="7" spans="1:21" ht="59.25" customHeight="1" x14ac:dyDescent="0.25">
      <c r="A7" s="564"/>
      <c r="B7" s="594"/>
      <c r="C7" s="596"/>
      <c r="D7" s="596"/>
      <c r="E7" s="539"/>
      <c r="F7" s="539"/>
      <c r="G7" s="79"/>
      <c r="H7" s="596"/>
      <c r="I7" s="596"/>
      <c r="J7" s="596"/>
      <c r="K7" s="596"/>
      <c r="L7" s="539"/>
      <c r="M7" s="539"/>
      <c r="N7" s="79"/>
      <c r="O7" s="596"/>
      <c r="P7" s="596"/>
      <c r="Q7" s="596"/>
      <c r="R7" s="596"/>
      <c r="S7" s="539"/>
      <c r="T7" s="539"/>
      <c r="U7" s="580"/>
    </row>
    <row r="8" spans="1:21" ht="7.5" customHeight="1" x14ac:dyDescent="0.25">
      <c r="A8" s="117"/>
      <c r="B8" s="144"/>
      <c r="C8" s="144"/>
      <c r="D8" s="144"/>
      <c r="E8" s="119"/>
      <c r="F8" s="119"/>
      <c r="G8" s="119"/>
      <c r="H8" s="144"/>
      <c r="I8" s="144"/>
      <c r="J8" s="144"/>
      <c r="K8" s="144"/>
      <c r="L8" s="144"/>
      <c r="M8" s="119"/>
      <c r="N8" s="119"/>
      <c r="O8" s="144"/>
      <c r="P8" s="144"/>
      <c r="Q8" s="144"/>
      <c r="R8" s="144"/>
      <c r="S8" s="119"/>
      <c r="T8" s="119"/>
    </row>
    <row r="9" spans="1:21" ht="16" customHeight="1" x14ac:dyDescent="0.25">
      <c r="A9" s="296" t="s">
        <v>14</v>
      </c>
      <c r="B9" s="449">
        <v>95.660479562755441</v>
      </c>
      <c r="C9" s="449">
        <v>94.637377397275614</v>
      </c>
      <c r="D9" s="449">
        <v>92.419085105490751</v>
      </c>
      <c r="E9" s="307">
        <v>1742.6053429999999</v>
      </c>
      <c r="F9" s="307">
        <v>4547</v>
      </c>
      <c r="G9" s="449"/>
      <c r="H9" s="449">
        <v>77.882729860442993</v>
      </c>
      <c r="I9" s="449">
        <v>94.992319720310377</v>
      </c>
      <c r="J9" s="449">
        <v>85.79693541947394</v>
      </c>
      <c r="K9" s="449">
        <v>66.498198611773475</v>
      </c>
      <c r="L9" s="454">
        <v>408.34645700000004</v>
      </c>
      <c r="M9" s="307">
        <v>1108</v>
      </c>
      <c r="N9" s="449"/>
      <c r="O9" s="449">
        <v>95.801157004075804</v>
      </c>
      <c r="P9" s="449">
        <v>95.533633064208743</v>
      </c>
      <c r="Q9" s="449">
        <v>92.959067748519303</v>
      </c>
      <c r="R9" s="449">
        <v>87.498146308996468</v>
      </c>
      <c r="S9" s="307">
        <v>2150.9518000000076</v>
      </c>
      <c r="T9" s="307">
        <v>5655</v>
      </c>
    </row>
    <row r="10" spans="1:21" ht="7.5" customHeight="1" x14ac:dyDescent="0.25">
      <c r="A10" s="117"/>
      <c r="B10" s="455"/>
      <c r="C10" s="455"/>
      <c r="D10" s="455"/>
      <c r="E10" s="436"/>
      <c r="F10" s="436"/>
      <c r="G10" s="436"/>
      <c r="H10" s="455"/>
      <c r="I10" s="455"/>
      <c r="J10" s="455"/>
      <c r="K10" s="455"/>
      <c r="L10" s="455"/>
      <c r="M10" s="436"/>
      <c r="N10" s="436"/>
      <c r="O10" s="455"/>
      <c r="P10" s="455"/>
      <c r="Q10" s="455"/>
      <c r="R10" s="455"/>
      <c r="S10" s="436"/>
      <c r="T10" s="436"/>
    </row>
    <row r="11" spans="1:21" ht="16" customHeight="1" x14ac:dyDescent="0.25">
      <c r="A11" s="82" t="s">
        <v>1</v>
      </c>
      <c r="B11" s="395"/>
      <c r="C11" s="395"/>
      <c r="D11" s="395"/>
      <c r="E11" s="441"/>
      <c r="F11" s="441"/>
      <c r="G11" s="221"/>
      <c r="H11" s="395"/>
      <c r="I11" s="395"/>
      <c r="J11" s="395"/>
      <c r="K11" s="395"/>
      <c r="L11" s="395"/>
      <c r="M11" s="441"/>
      <c r="N11" s="221"/>
      <c r="O11" s="395"/>
      <c r="P11" s="395"/>
      <c r="Q11" s="395"/>
      <c r="R11" s="395"/>
      <c r="S11" s="441"/>
      <c r="T11" s="441"/>
    </row>
    <row r="12" spans="1:21" ht="13.5" customHeight="1" x14ac:dyDescent="0.25">
      <c r="A12" s="145" t="s">
        <v>43</v>
      </c>
      <c r="B12" s="393">
        <v>96.504600211202174</v>
      </c>
      <c r="C12" s="393">
        <v>95.144257779986688</v>
      </c>
      <c r="D12" s="393">
        <v>93.380572487248912</v>
      </c>
      <c r="E12" s="279">
        <v>1304.8345469999988</v>
      </c>
      <c r="F12" s="279">
        <v>3295</v>
      </c>
      <c r="G12" s="393"/>
      <c r="H12" s="393">
        <v>84.392876674598256</v>
      </c>
      <c r="I12" s="393">
        <v>96.639501204213701</v>
      </c>
      <c r="J12" s="393">
        <v>87.547378579743835</v>
      </c>
      <c r="K12" s="393">
        <v>72.655211564836151</v>
      </c>
      <c r="L12" s="279">
        <v>305.62888500000042</v>
      </c>
      <c r="M12" s="279">
        <v>830</v>
      </c>
      <c r="N12" s="393"/>
      <c r="O12" s="393">
        <v>97.038127283600446</v>
      </c>
      <c r="P12" s="393">
        <v>96.530201314127055</v>
      </c>
      <c r="Q12" s="393">
        <v>93.702544995135227</v>
      </c>
      <c r="R12" s="393">
        <v>89.447376101613912</v>
      </c>
      <c r="S12" s="279">
        <v>1610.4634320000002</v>
      </c>
      <c r="T12" s="279">
        <v>4125</v>
      </c>
    </row>
    <row r="13" spans="1:21" ht="13.5" customHeight="1" x14ac:dyDescent="0.25">
      <c r="A13" s="145" t="s">
        <v>44</v>
      </c>
      <c r="B13" s="393">
        <v>93.144464803449338</v>
      </c>
      <c r="C13" s="393">
        <v>93.126552461941742</v>
      </c>
      <c r="D13" s="393">
        <v>89.553243062837879</v>
      </c>
      <c r="E13" s="279">
        <v>437.77079600000019</v>
      </c>
      <c r="F13" s="279">
        <v>1252</v>
      </c>
      <c r="G13" s="393"/>
      <c r="H13" s="393">
        <v>58.512247544169107</v>
      </c>
      <c r="I13" s="393">
        <v>90.091247483926125</v>
      </c>
      <c r="J13" s="393">
        <v>80.588615353953287</v>
      </c>
      <c r="K13" s="393">
        <v>48.178441172655553</v>
      </c>
      <c r="L13" s="279">
        <v>102.71757199999988</v>
      </c>
      <c r="M13" s="279">
        <v>278</v>
      </c>
      <c r="N13" s="393"/>
      <c r="O13" s="393">
        <v>92.115424767106362</v>
      </c>
      <c r="P13" s="393">
        <v>92.564213518837647</v>
      </c>
      <c r="Q13" s="393">
        <v>90.743769531040314</v>
      </c>
      <c r="R13" s="393">
        <v>81.690133616344752</v>
      </c>
      <c r="S13" s="279">
        <v>540.48836799999901</v>
      </c>
      <c r="T13" s="279">
        <v>1530</v>
      </c>
    </row>
    <row r="14" spans="1:21" ht="7.5" customHeight="1" x14ac:dyDescent="0.25">
      <c r="A14" s="145"/>
      <c r="B14" s="393"/>
      <c r="C14" s="393"/>
      <c r="D14" s="393"/>
      <c r="E14" s="279"/>
      <c r="F14" s="279"/>
      <c r="G14" s="393"/>
      <c r="H14" s="393"/>
      <c r="I14" s="393"/>
      <c r="J14" s="393"/>
      <c r="K14" s="393"/>
      <c r="L14" s="279"/>
      <c r="M14" s="279"/>
      <c r="N14" s="393"/>
      <c r="O14" s="393"/>
      <c r="P14" s="393"/>
      <c r="Q14" s="393"/>
      <c r="R14" s="393"/>
      <c r="S14" s="279"/>
      <c r="T14" s="279"/>
    </row>
    <row r="15" spans="1:21" ht="16" customHeight="1" x14ac:dyDescent="0.25">
      <c r="A15" s="82" t="s">
        <v>45</v>
      </c>
      <c r="B15" s="393"/>
      <c r="C15" s="393"/>
      <c r="D15" s="393"/>
      <c r="E15" s="279"/>
      <c r="F15" s="279"/>
      <c r="G15" s="393"/>
      <c r="H15" s="393"/>
      <c r="I15" s="393"/>
      <c r="J15" s="393"/>
      <c r="K15" s="393"/>
      <c r="L15" s="279"/>
      <c r="M15" s="279"/>
      <c r="N15" s="393"/>
      <c r="O15" s="393"/>
      <c r="P15" s="393"/>
      <c r="Q15" s="393"/>
      <c r="R15" s="393"/>
      <c r="S15" s="279"/>
      <c r="T15" s="279"/>
    </row>
    <row r="16" spans="1:21" ht="13.5" customHeight="1" x14ac:dyDescent="0.25">
      <c r="A16" s="145" t="s">
        <v>46</v>
      </c>
      <c r="B16" s="393">
        <v>96.5714695835876</v>
      </c>
      <c r="C16" s="393">
        <v>95.315563402419926</v>
      </c>
      <c r="D16" s="393">
        <v>93.8234367854146</v>
      </c>
      <c r="E16" s="279">
        <v>952.97174099999813</v>
      </c>
      <c r="F16" s="279">
        <v>1932</v>
      </c>
      <c r="G16" s="393"/>
      <c r="H16" s="393">
        <v>88.936880870296221</v>
      </c>
      <c r="I16" s="393">
        <v>97.363195721335032</v>
      </c>
      <c r="J16" s="393">
        <v>88.555138965777473</v>
      </c>
      <c r="K16" s="393">
        <v>77.688410647021655</v>
      </c>
      <c r="L16" s="279">
        <v>214.01815999999997</v>
      </c>
      <c r="M16" s="279">
        <v>461</v>
      </c>
      <c r="N16" s="393"/>
      <c r="O16" s="393">
        <v>97.971097780733928</v>
      </c>
      <c r="P16" s="393">
        <v>96.716666873709329</v>
      </c>
      <c r="Q16" s="393">
        <v>94.075746676063105</v>
      </c>
      <c r="R16" s="393">
        <v>90.86438066784946</v>
      </c>
      <c r="S16" s="279">
        <v>1166.9899010000001</v>
      </c>
      <c r="T16" s="279">
        <v>2393</v>
      </c>
    </row>
    <row r="17" spans="1:20" ht="13.5" customHeight="1" x14ac:dyDescent="0.25">
      <c r="A17" s="145" t="s">
        <v>47</v>
      </c>
      <c r="B17" s="393">
        <v>94.792987453366507</v>
      </c>
      <c r="C17" s="393">
        <v>95.268100746485914</v>
      </c>
      <c r="D17" s="393">
        <v>91.730556848317249</v>
      </c>
      <c r="E17" s="279">
        <v>476.18558200000069</v>
      </c>
      <c r="F17" s="279">
        <v>1425</v>
      </c>
      <c r="G17" s="393"/>
      <c r="H17" s="393">
        <v>66.298811642941018</v>
      </c>
      <c r="I17" s="393">
        <v>90.768180586705469</v>
      </c>
      <c r="J17" s="393">
        <v>85.027561346150804</v>
      </c>
      <c r="K17" s="393">
        <v>54.829828862907917</v>
      </c>
      <c r="L17" s="279">
        <v>96.200126999999981</v>
      </c>
      <c r="M17" s="279">
        <v>256</v>
      </c>
      <c r="N17" s="393"/>
      <c r="O17" s="393">
        <v>94.335884790582654</v>
      </c>
      <c r="P17" s="393">
        <v>94.11654336044927</v>
      </c>
      <c r="Q17" s="393">
        <v>93.546986512900517</v>
      </c>
      <c r="R17" s="393">
        <v>85.52869914507238</v>
      </c>
      <c r="S17" s="279">
        <v>572.38570900000138</v>
      </c>
      <c r="T17" s="279">
        <v>1681</v>
      </c>
    </row>
    <row r="18" spans="1:20" ht="13.5" customHeight="1" x14ac:dyDescent="0.25">
      <c r="A18" s="145" t="s">
        <v>48</v>
      </c>
      <c r="B18" s="393">
        <v>94.208690168149644</v>
      </c>
      <c r="C18" s="393">
        <v>91.617312178267923</v>
      </c>
      <c r="D18" s="393">
        <v>89.19545575690664</v>
      </c>
      <c r="E18" s="279">
        <v>313.44801999999987</v>
      </c>
      <c r="F18" s="279">
        <v>1190</v>
      </c>
      <c r="G18" s="393"/>
      <c r="H18" s="393">
        <v>65.129871473196843</v>
      </c>
      <c r="I18" s="393">
        <v>93.962566508679458</v>
      </c>
      <c r="J18" s="393">
        <v>80.53553327245389</v>
      </c>
      <c r="K18" s="393">
        <v>53.531382476612045</v>
      </c>
      <c r="L18" s="279">
        <v>98.128169999999855</v>
      </c>
      <c r="M18" s="279">
        <v>391</v>
      </c>
      <c r="N18" s="393"/>
      <c r="O18" s="393">
        <v>91.686249148669347</v>
      </c>
      <c r="P18" s="393">
        <v>94.150009260739893</v>
      </c>
      <c r="Q18" s="393">
        <v>88.975189745548917</v>
      </c>
      <c r="R18" s="393">
        <v>80.692412260291519</v>
      </c>
      <c r="S18" s="279">
        <v>411.57618999999812</v>
      </c>
      <c r="T18" s="279">
        <v>1581</v>
      </c>
    </row>
    <row r="19" spans="1:20" ht="7.5" customHeight="1" x14ac:dyDescent="0.25">
      <c r="A19" s="145"/>
      <c r="B19" s="393"/>
      <c r="C19" s="393"/>
      <c r="D19" s="393"/>
      <c r="E19" s="279"/>
      <c r="F19" s="279"/>
      <c r="G19" s="393"/>
      <c r="H19" s="393"/>
      <c r="I19" s="393"/>
      <c r="J19" s="393"/>
      <c r="K19" s="393"/>
      <c r="L19" s="279"/>
      <c r="M19" s="279"/>
      <c r="N19" s="393"/>
      <c r="O19" s="393"/>
      <c r="P19" s="393"/>
      <c r="Q19" s="393"/>
      <c r="R19" s="393"/>
      <c r="S19" s="279"/>
      <c r="T19" s="279"/>
    </row>
    <row r="20" spans="1:20" ht="16" customHeight="1" x14ac:dyDescent="0.25">
      <c r="A20" s="82" t="s">
        <v>80</v>
      </c>
      <c r="B20" s="393"/>
      <c r="C20" s="393"/>
      <c r="D20" s="393"/>
      <c r="E20" s="279"/>
      <c r="F20" s="279"/>
      <c r="G20" s="393"/>
      <c r="H20" s="393"/>
      <c r="I20" s="393"/>
      <c r="J20" s="393"/>
      <c r="K20" s="393"/>
      <c r="L20" s="279"/>
      <c r="M20" s="279"/>
      <c r="N20" s="393"/>
      <c r="O20" s="393"/>
      <c r="P20" s="393"/>
      <c r="Q20" s="393"/>
      <c r="R20" s="393"/>
      <c r="S20" s="279"/>
      <c r="T20" s="279"/>
    </row>
    <row r="21" spans="1:20" ht="13.5" customHeight="1" x14ac:dyDescent="0.25">
      <c r="A21" s="145" t="s">
        <v>81</v>
      </c>
      <c r="B21" s="393">
        <v>90.764499876157629</v>
      </c>
      <c r="C21" s="393">
        <v>94.334594475017269</v>
      </c>
      <c r="D21" s="393">
        <v>86.872158543904149</v>
      </c>
      <c r="E21" s="279">
        <v>36.271895999999998</v>
      </c>
      <c r="F21" s="279">
        <v>195</v>
      </c>
      <c r="G21" s="393"/>
      <c r="H21" s="393">
        <v>64.26726200795072</v>
      </c>
      <c r="I21" s="393">
        <v>83.251896187178389</v>
      </c>
      <c r="J21" s="393">
        <v>80.100545334394226</v>
      </c>
      <c r="K21" s="393">
        <v>59.140963125289858</v>
      </c>
      <c r="L21" s="279">
        <v>10.798512000000001</v>
      </c>
      <c r="M21" s="279">
        <v>61</v>
      </c>
      <c r="N21" s="393"/>
      <c r="O21" s="393">
        <v>91.802484482394902</v>
      </c>
      <c r="P21" s="393">
        <v>89.041019147316462</v>
      </c>
      <c r="Q21" s="393">
        <v>91.069134136249616</v>
      </c>
      <c r="R21" s="393">
        <v>80.510292156379862</v>
      </c>
      <c r="S21" s="279">
        <v>47.070407999999993</v>
      </c>
      <c r="T21" s="279">
        <v>256</v>
      </c>
    </row>
    <row r="22" spans="1:20" ht="13.5" customHeight="1" x14ac:dyDescent="0.25">
      <c r="A22" s="145" t="s">
        <v>82</v>
      </c>
      <c r="B22" s="393">
        <v>97.803258029947614</v>
      </c>
      <c r="C22" s="393">
        <v>97.767133926559623</v>
      </c>
      <c r="D22" s="393">
        <v>95.570391956507223</v>
      </c>
      <c r="E22" s="279">
        <v>68.098576000000023</v>
      </c>
      <c r="F22" s="279">
        <v>139</v>
      </c>
      <c r="G22" s="393"/>
      <c r="H22" s="445">
        <v>85.378969424239841</v>
      </c>
      <c r="I22" s="445">
        <v>97.826054967659942</v>
      </c>
      <c r="J22" s="445">
        <v>81.780401240150695</v>
      </c>
      <c r="K22" s="445">
        <v>67.159370664390522</v>
      </c>
      <c r="L22" s="279">
        <v>18.824486999999994</v>
      </c>
      <c r="M22" s="279">
        <v>39</v>
      </c>
      <c r="N22" s="393"/>
      <c r="O22" s="393">
        <v>96.833597545912554</v>
      </c>
      <c r="P22" s="393">
        <v>97.80819504715339</v>
      </c>
      <c r="Q22" s="393">
        <v>94.304968291326816</v>
      </c>
      <c r="R22" s="393">
        <v>89.417561136795243</v>
      </c>
      <c r="S22" s="279">
        <v>86.923062999999956</v>
      </c>
      <c r="T22" s="279">
        <v>178</v>
      </c>
    </row>
    <row r="23" spans="1:20" ht="13.5" customHeight="1" x14ac:dyDescent="0.25">
      <c r="A23" s="145" t="s">
        <v>83</v>
      </c>
      <c r="B23" s="393">
        <v>97.043931011673905</v>
      </c>
      <c r="C23" s="393">
        <v>96.75880965660906</v>
      </c>
      <c r="D23" s="393">
        <v>95.206126493611137</v>
      </c>
      <c r="E23" s="279">
        <v>28.419126999999996</v>
      </c>
      <c r="F23" s="279">
        <v>164</v>
      </c>
      <c r="G23" s="393"/>
      <c r="H23" s="434">
        <v>65.377085900487657</v>
      </c>
      <c r="I23" s="434">
        <v>97.356264735333298</v>
      </c>
      <c r="J23" s="434">
        <v>96.523472672902528</v>
      </c>
      <c r="K23" s="434">
        <v>61.9005585733902</v>
      </c>
      <c r="L23" s="279">
        <v>4.4001380000000001</v>
      </c>
      <c r="M23" s="279">
        <v>24</v>
      </c>
      <c r="N23" s="393"/>
      <c r="O23" s="393">
        <v>95.358043514990356</v>
      </c>
      <c r="P23" s="393">
        <v>97.085806156841102</v>
      </c>
      <c r="Q23" s="393">
        <v>96.727257603118161</v>
      </c>
      <c r="R23" s="393">
        <v>90.74078898476246</v>
      </c>
      <c r="S23" s="279">
        <v>32.819264999999994</v>
      </c>
      <c r="T23" s="279">
        <v>188</v>
      </c>
    </row>
    <row r="24" spans="1:20" ht="13.5" customHeight="1" x14ac:dyDescent="0.25">
      <c r="A24" s="145" t="s">
        <v>84</v>
      </c>
      <c r="B24" s="393">
        <v>93.618855823805404</v>
      </c>
      <c r="C24" s="393">
        <v>90.979279690606333</v>
      </c>
      <c r="D24" s="393">
        <v>89.191494082903858</v>
      </c>
      <c r="E24" s="279">
        <v>70.970030999999977</v>
      </c>
      <c r="F24" s="279">
        <v>164</v>
      </c>
      <c r="G24" s="393"/>
      <c r="H24" s="445">
        <v>85.001945971437891</v>
      </c>
      <c r="I24" s="445">
        <v>89.473717348651732</v>
      </c>
      <c r="J24" s="445">
        <v>77.321158126151417</v>
      </c>
      <c r="K24" s="445">
        <v>62.323104097589308</v>
      </c>
      <c r="L24" s="279">
        <v>16.200135000000003</v>
      </c>
      <c r="M24" s="279">
        <v>38</v>
      </c>
      <c r="N24" s="393"/>
      <c r="O24" s="393">
        <v>97.212687423355376</v>
      </c>
      <c r="P24" s="393">
        <v>92.848502777888513</v>
      </c>
      <c r="Q24" s="393">
        <v>88.440986793578034</v>
      </c>
      <c r="R24" s="393">
        <v>84.198139533197676</v>
      </c>
      <c r="S24" s="279">
        <v>87.170165999999909</v>
      </c>
      <c r="T24" s="279">
        <v>202</v>
      </c>
    </row>
    <row r="25" spans="1:20" ht="13.5" customHeight="1" x14ac:dyDescent="0.25">
      <c r="A25" s="145" t="s">
        <v>85</v>
      </c>
      <c r="B25" s="393">
        <v>95.09953474315995</v>
      </c>
      <c r="C25" s="393">
        <v>95.441027641316509</v>
      </c>
      <c r="D25" s="393">
        <v>92.97657199884739</v>
      </c>
      <c r="E25" s="279">
        <v>34.148879999999977</v>
      </c>
      <c r="F25" s="279">
        <v>189</v>
      </c>
      <c r="G25" s="393"/>
      <c r="H25" s="445">
        <v>77.647166242079408</v>
      </c>
      <c r="I25" s="445">
        <v>92.235626351771486</v>
      </c>
      <c r="J25" s="445">
        <v>90.503620829858207</v>
      </c>
      <c r="K25" s="445">
        <v>64.580870607445235</v>
      </c>
      <c r="L25" s="279">
        <v>4.3151709999999994</v>
      </c>
      <c r="M25" s="279">
        <v>26</v>
      </c>
      <c r="N25" s="393"/>
      <c r="O25" s="393">
        <v>97.492300018009033</v>
      </c>
      <c r="P25" s="393">
        <v>94.778241116620805</v>
      </c>
      <c r="Q25" s="393">
        <v>94.887114204377454</v>
      </c>
      <c r="R25" s="393">
        <v>89.790940117045864</v>
      </c>
      <c r="S25" s="279">
        <v>38.464051000000026</v>
      </c>
      <c r="T25" s="279">
        <v>215</v>
      </c>
    </row>
    <row r="26" spans="1:20" ht="13.5" customHeight="1" x14ac:dyDescent="0.25">
      <c r="A26" s="145" t="s">
        <v>86</v>
      </c>
      <c r="B26" s="393">
        <v>94.784063857184591</v>
      </c>
      <c r="C26" s="393">
        <v>98.020621864803658</v>
      </c>
      <c r="D26" s="393">
        <v>94.784063857184591</v>
      </c>
      <c r="E26" s="279">
        <v>86.398296999999999</v>
      </c>
      <c r="F26" s="279">
        <v>134</v>
      </c>
      <c r="G26" s="393"/>
      <c r="H26" s="445">
        <v>73.641324985342408</v>
      </c>
      <c r="I26" s="445">
        <v>92.520376327916836</v>
      </c>
      <c r="J26" s="445">
        <v>79.807855518696385</v>
      </c>
      <c r="K26" s="445">
        <v>56.928839111309571</v>
      </c>
      <c r="L26" s="279">
        <v>21.067584000000004</v>
      </c>
      <c r="M26" s="279">
        <v>32</v>
      </c>
      <c r="N26" s="393"/>
      <c r="O26" s="393">
        <v>94.832652048886118</v>
      </c>
      <c r="P26" s="393">
        <v>94.340291129237556</v>
      </c>
      <c r="Q26" s="393">
        <v>94.450195778881664</v>
      </c>
      <c r="R26" s="393">
        <v>87.362935218481084</v>
      </c>
      <c r="S26" s="279">
        <v>107.46588100000001</v>
      </c>
      <c r="T26" s="279">
        <v>166</v>
      </c>
    </row>
    <row r="27" spans="1:20" ht="13.5" customHeight="1" x14ac:dyDescent="0.25">
      <c r="A27" s="87" t="s">
        <v>87</v>
      </c>
      <c r="B27" s="393">
        <v>94.940964390480332</v>
      </c>
      <c r="C27" s="393">
        <v>94.361014585443499</v>
      </c>
      <c r="D27" s="393">
        <v>91.652608626539617</v>
      </c>
      <c r="E27" s="279">
        <v>56.379361999999979</v>
      </c>
      <c r="F27" s="279">
        <v>176</v>
      </c>
      <c r="G27" s="393"/>
      <c r="H27" s="445">
        <v>100</v>
      </c>
      <c r="I27" s="445">
        <v>95.558635020302532</v>
      </c>
      <c r="J27" s="445">
        <v>82.2785548941402</v>
      </c>
      <c r="K27" s="445">
        <v>82.2785548941402</v>
      </c>
      <c r="L27" s="279">
        <v>7.9155169999999995</v>
      </c>
      <c r="M27" s="279">
        <v>25</v>
      </c>
      <c r="N27" s="393"/>
      <c r="O27" s="393">
        <v>100</v>
      </c>
      <c r="P27" s="393">
        <v>95.017007497595557</v>
      </c>
      <c r="Q27" s="393">
        <v>92.873510190446069</v>
      </c>
      <c r="R27" s="393">
        <v>90.498543437650738</v>
      </c>
      <c r="S27" s="279">
        <v>64.294879000000009</v>
      </c>
      <c r="T27" s="279">
        <v>201</v>
      </c>
    </row>
    <row r="28" spans="1:20" ht="13.5" customHeight="1" x14ac:dyDescent="0.25">
      <c r="A28" s="145" t="s">
        <v>88</v>
      </c>
      <c r="B28" s="393">
        <v>94.878778977062154</v>
      </c>
      <c r="C28" s="393">
        <v>91.715402609441895</v>
      </c>
      <c r="D28" s="393">
        <v>89.027121346070444</v>
      </c>
      <c r="E28" s="279">
        <v>57.258219999999994</v>
      </c>
      <c r="F28" s="279">
        <v>127</v>
      </c>
      <c r="G28" s="393"/>
      <c r="H28" s="452">
        <v>57.586773889010814</v>
      </c>
      <c r="I28" s="452">
        <v>85.504778427169299</v>
      </c>
      <c r="J28" s="452">
        <v>91.101666348016039</v>
      </c>
      <c r="K28" s="452">
        <v>53.24873005949032</v>
      </c>
      <c r="L28" s="279">
        <v>9.7599060000000009</v>
      </c>
      <c r="M28" s="279">
        <v>22</v>
      </c>
      <c r="N28" s="393"/>
      <c r="O28" s="393">
        <v>93.823326244604303</v>
      </c>
      <c r="P28" s="393">
        <v>93.513635400667553</v>
      </c>
      <c r="Q28" s="393">
        <v>91.626023682011009</v>
      </c>
      <c r="R28" s="393">
        <v>83.816684160938777</v>
      </c>
      <c r="S28" s="279">
        <v>67.018125999999995</v>
      </c>
      <c r="T28" s="279">
        <v>149</v>
      </c>
    </row>
    <row r="29" spans="1:20" ht="13.5" customHeight="1" x14ac:dyDescent="0.25">
      <c r="A29" s="145" t="s">
        <v>89</v>
      </c>
      <c r="B29" s="393">
        <v>93.546608525286487</v>
      </c>
      <c r="C29" s="393">
        <v>95.613468309576106</v>
      </c>
      <c r="D29" s="393">
        <v>90.974253099498242</v>
      </c>
      <c r="E29" s="279">
        <v>20.217385</v>
      </c>
      <c r="F29" s="279">
        <v>123</v>
      </c>
      <c r="G29" s="393"/>
      <c r="H29" s="452">
        <v>72.403175880387209</v>
      </c>
      <c r="I29" s="452">
        <v>94.560051734930411</v>
      </c>
      <c r="J29" s="452">
        <v>89.120103469860851</v>
      </c>
      <c r="K29" s="452">
        <v>66.963227615317635</v>
      </c>
      <c r="L29" s="279">
        <v>2.5576529999999997</v>
      </c>
      <c r="M29" s="279">
        <v>16</v>
      </c>
      <c r="N29" s="393"/>
      <c r="O29" s="393">
        <v>96.900856982104727</v>
      </c>
      <c r="P29" s="393">
        <v>93.660418920047476</v>
      </c>
      <c r="Q29" s="393">
        <v>94.884258810018224</v>
      </c>
      <c r="R29" s="393">
        <v>88.277797824091436</v>
      </c>
      <c r="S29" s="279">
        <v>22.775037999999995</v>
      </c>
      <c r="T29" s="279">
        <v>139</v>
      </c>
    </row>
    <row r="30" spans="1:20" ht="13.5" customHeight="1" x14ac:dyDescent="0.25">
      <c r="A30" s="145" t="s">
        <v>90</v>
      </c>
      <c r="B30" s="393">
        <v>92.512113312633588</v>
      </c>
      <c r="C30" s="393">
        <v>94.275628040599514</v>
      </c>
      <c r="D30" s="393">
        <v>90.183352707110998</v>
      </c>
      <c r="E30" s="279">
        <v>51.135269000000001</v>
      </c>
      <c r="F30" s="279">
        <v>202</v>
      </c>
      <c r="G30" s="393"/>
      <c r="H30" s="445">
        <v>70.1358373561348</v>
      </c>
      <c r="I30" s="445">
        <v>100</v>
      </c>
      <c r="J30" s="445">
        <v>92.176895786375312</v>
      </c>
      <c r="K30" s="445">
        <v>62.312733142510105</v>
      </c>
      <c r="L30" s="279">
        <v>9.8625299999999978</v>
      </c>
      <c r="M30" s="279">
        <v>38</v>
      </c>
      <c r="N30" s="393"/>
      <c r="O30" s="393">
        <v>95.171363478213365</v>
      </c>
      <c r="P30" s="393">
        <v>93.722804653984326</v>
      </c>
      <c r="Q30" s="393">
        <v>93.936291045517876</v>
      </c>
      <c r="R30" s="393">
        <v>85.677045494707102</v>
      </c>
      <c r="S30" s="279">
        <v>60.997799000000008</v>
      </c>
      <c r="T30" s="279">
        <v>240</v>
      </c>
    </row>
    <row r="31" spans="1:20" ht="13.5" customHeight="1" x14ac:dyDescent="0.25">
      <c r="A31" s="145" t="s">
        <v>91</v>
      </c>
      <c r="B31" s="393">
        <v>98.884577202234439</v>
      </c>
      <c r="C31" s="393">
        <v>98.482168749847958</v>
      </c>
      <c r="D31" s="393">
        <v>97.982067915888805</v>
      </c>
      <c r="E31" s="279">
        <v>58.983104999999938</v>
      </c>
      <c r="F31" s="279">
        <v>201</v>
      </c>
      <c r="G31" s="393"/>
      <c r="H31" s="445">
        <v>89.797408936921585</v>
      </c>
      <c r="I31" s="445">
        <v>91.20585211922014</v>
      </c>
      <c r="J31" s="445">
        <v>97.586529613148812</v>
      </c>
      <c r="K31" s="445">
        <v>84.951166899069136</v>
      </c>
      <c r="L31" s="279">
        <v>13.294465999999998</v>
      </c>
      <c r="M31" s="279">
        <v>45</v>
      </c>
      <c r="N31" s="393"/>
      <c r="O31" s="393">
        <v>98.123373570481448</v>
      </c>
      <c r="P31" s="393">
        <v>97.472181238630654</v>
      </c>
      <c r="Q31" s="393">
        <v>98.317428237869194</v>
      </c>
      <c r="R31" s="393">
        <v>95.585212734943653</v>
      </c>
      <c r="S31" s="279">
        <v>72.277570999999924</v>
      </c>
      <c r="T31" s="279">
        <v>246</v>
      </c>
    </row>
    <row r="32" spans="1:20" ht="13.5" customHeight="1" x14ac:dyDescent="0.25">
      <c r="A32" s="145" t="s">
        <v>92</v>
      </c>
      <c r="B32" s="393">
        <v>96.530293833819997</v>
      </c>
      <c r="C32" s="393">
        <v>95.364574069344798</v>
      </c>
      <c r="D32" s="393">
        <v>93.12836920811111</v>
      </c>
      <c r="E32" s="279">
        <v>86.693219999999982</v>
      </c>
      <c r="F32" s="279">
        <v>198</v>
      </c>
      <c r="G32" s="393"/>
      <c r="H32" s="452">
        <v>82.087169492140433</v>
      </c>
      <c r="I32" s="452">
        <v>86.524432385389204</v>
      </c>
      <c r="J32" s="452">
        <v>80.644367790808516</v>
      </c>
      <c r="K32" s="452">
        <v>68.687183500197037</v>
      </c>
      <c r="L32" s="279">
        <v>7.1101939999999999</v>
      </c>
      <c r="M32" s="279">
        <v>16</v>
      </c>
      <c r="N32" s="393"/>
      <c r="O32" s="393">
        <v>98.642227456668081</v>
      </c>
      <c r="P32" s="393">
        <v>95.771860712873419</v>
      </c>
      <c r="Q32" s="393">
        <v>94.24879887633945</v>
      </c>
      <c r="R32" s="393">
        <v>91.275754632981759</v>
      </c>
      <c r="S32" s="279">
        <v>93.803413999999947</v>
      </c>
      <c r="T32" s="279">
        <v>214</v>
      </c>
    </row>
    <row r="33" spans="1:20" ht="13.5" customHeight="1" x14ac:dyDescent="0.25">
      <c r="A33" s="145" t="s">
        <v>93</v>
      </c>
      <c r="B33" s="393">
        <v>94.0426426137346</v>
      </c>
      <c r="C33" s="393">
        <v>94.491584282193458</v>
      </c>
      <c r="D33" s="393">
        <v>90.208814933058619</v>
      </c>
      <c r="E33" s="279">
        <v>114.39392599999995</v>
      </c>
      <c r="F33" s="279">
        <v>167</v>
      </c>
      <c r="G33" s="393"/>
      <c r="H33" s="445">
        <v>66.925554355120369</v>
      </c>
      <c r="I33" s="445">
        <v>87.494595225443064</v>
      </c>
      <c r="J33" s="445">
        <v>86.481438256679553</v>
      </c>
      <c r="K33" s="445">
        <v>57.725177003587646</v>
      </c>
      <c r="L33" s="279">
        <v>33.734061999999994</v>
      </c>
      <c r="M33" s="279">
        <v>47</v>
      </c>
      <c r="N33" s="393"/>
      <c r="O33" s="393">
        <v>92.467761055392188</v>
      </c>
      <c r="P33" s="393">
        <v>92.551417089388977</v>
      </c>
      <c r="Q33" s="393">
        <v>92.667386395608119</v>
      </c>
      <c r="R33" s="393">
        <v>82.811124120581496</v>
      </c>
      <c r="S33" s="279">
        <v>148.12798799999987</v>
      </c>
      <c r="T33" s="279">
        <v>214</v>
      </c>
    </row>
    <row r="34" spans="1:20" ht="13.5" customHeight="1" x14ac:dyDescent="0.25">
      <c r="A34" s="145" t="s">
        <v>94</v>
      </c>
      <c r="B34" s="393">
        <v>95.394893239301325</v>
      </c>
      <c r="C34" s="393">
        <v>95.58534958332659</v>
      </c>
      <c r="D34" s="393">
        <v>92.414580208966129</v>
      </c>
      <c r="E34" s="279">
        <v>72.470676000000068</v>
      </c>
      <c r="F34" s="279">
        <v>183</v>
      </c>
      <c r="G34" s="393"/>
      <c r="H34" s="445">
        <v>93.230764003333462</v>
      </c>
      <c r="I34" s="445">
        <v>98.335240538191542</v>
      </c>
      <c r="J34" s="445">
        <v>92.994646150907116</v>
      </c>
      <c r="K34" s="445">
        <v>87.777783388235136</v>
      </c>
      <c r="L34" s="279">
        <v>19.012116000000002</v>
      </c>
      <c r="M34" s="279">
        <v>49</v>
      </c>
      <c r="N34" s="393"/>
      <c r="O34" s="393">
        <v>98.593205375716991</v>
      </c>
      <c r="P34" s="393">
        <v>96.005961427150197</v>
      </c>
      <c r="Q34" s="393">
        <v>95.046945003602474</v>
      </c>
      <c r="R34" s="393">
        <v>91.45095287428488</v>
      </c>
      <c r="S34" s="279">
        <v>91.482792000000018</v>
      </c>
      <c r="T34" s="279">
        <v>232</v>
      </c>
    </row>
    <row r="35" spans="1:20" ht="13.5" customHeight="1" x14ac:dyDescent="0.25">
      <c r="A35" s="87" t="s">
        <v>415</v>
      </c>
      <c r="B35" s="393">
        <v>96.893513190585267</v>
      </c>
      <c r="C35" s="393">
        <v>95.26900805652987</v>
      </c>
      <c r="D35" s="393">
        <v>94.077524306088662</v>
      </c>
      <c r="E35" s="279">
        <v>449.0362540000001</v>
      </c>
      <c r="F35" s="279">
        <v>410</v>
      </c>
      <c r="G35" s="393"/>
      <c r="H35" s="393">
        <v>91.450188678517733</v>
      </c>
      <c r="I35" s="393">
        <v>98.966091061162572</v>
      </c>
      <c r="J35" s="393">
        <v>89.212600669445152</v>
      </c>
      <c r="K35" s="393">
        <v>80.662789347962885</v>
      </c>
      <c r="L35" s="279">
        <v>86.099362000000013</v>
      </c>
      <c r="M35" s="279">
        <v>76</v>
      </c>
      <c r="N35" s="393"/>
      <c r="O35" s="393">
        <v>98.62439860478284</v>
      </c>
      <c r="P35" s="393">
        <v>97.226975638265117</v>
      </c>
      <c r="Q35" s="393">
        <v>94.294576909640796</v>
      </c>
      <c r="R35" s="393">
        <v>91.919192685541617</v>
      </c>
      <c r="S35" s="279">
        <v>535.13561599999957</v>
      </c>
      <c r="T35" s="279">
        <v>486</v>
      </c>
    </row>
    <row r="36" spans="1:20" ht="13.5" customHeight="1" x14ac:dyDescent="0.25">
      <c r="A36" s="87" t="s">
        <v>416</v>
      </c>
      <c r="B36" s="393">
        <v>96.847832161848274</v>
      </c>
      <c r="C36" s="393">
        <v>97.93038014640382</v>
      </c>
      <c r="D36" s="393">
        <v>96.219327268872362</v>
      </c>
      <c r="E36" s="279">
        <v>53.570466000000025</v>
      </c>
      <c r="F36" s="279">
        <v>181</v>
      </c>
      <c r="G36" s="393"/>
      <c r="H36" s="445">
        <v>89.269276191460662</v>
      </c>
      <c r="I36" s="445">
        <v>94.128841238709498</v>
      </c>
      <c r="J36" s="445">
        <v>91.752079341201579</v>
      </c>
      <c r="K36" s="445">
        <v>81.021355532662241</v>
      </c>
      <c r="L36" s="279">
        <v>10.293163999999999</v>
      </c>
      <c r="M36" s="279">
        <v>35</v>
      </c>
      <c r="N36" s="393"/>
      <c r="O36" s="393">
        <v>98.270485094567903</v>
      </c>
      <c r="P36" s="393">
        <v>96.409601208074164</v>
      </c>
      <c r="Q36" s="393">
        <v>96.934597986365659</v>
      </c>
      <c r="R36" s="393">
        <v>93.769807635425707</v>
      </c>
      <c r="S36" s="279">
        <v>63.863630000000043</v>
      </c>
      <c r="T36" s="279">
        <v>216</v>
      </c>
    </row>
    <row r="37" spans="1:20" ht="13.5" customHeight="1" x14ac:dyDescent="0.25">
      <c r="A37" s="145" t="s">
        <v>97</v>
      </c>
      <c r="B37" s="393">
        <v>92.083216926806912</v>
      </c>
      <c r="C37" s="393">
        <v>82.60144093320207</v>
      </c>
      <c r="D37" s="393">
        <v>81.053349381017071</v>
      </c>
      <c r="E37" s="279">
        <v>75.632929999999917</v>
      </c>
      <c r="F37" s="279">
        <v>173</v>
      </c>
      <c r="G37" s="393"/>
      <c r="H37" s="393">
        <v>61.095109352002595</v>
      </c>
      <c r="I37" s="393">
        <v>93.515709560609977</v>
      </c>
      <c r="J37" s="393">
        <v>73.122541132717473</v>
      </c>
      <c r="K37" s="393">
        <v>44.839150736617576</v>
      </c>
      <c r="L37" s="279">
        <v>28.521516999999989</v>
      </c>
      <c r="M37" s="279">
        <v>69</v>
      </c>
      <c r="N37" s="393"/>
      <c r="O37" s="393">
        <v>89.34633583144074</v>
      </c>
      <c r="P37" s="393">
        <v>92.475488828623881</v>
      </c>
      <c r="Q37" s="393">
        <v>80.005751458696736</v>
      </c>
      <c r="R37" s="393">
        <v>71.136500777542452</v>
      </c>
      <c r="S37" s="279">
        <v>104.15444699999989</v>
      </c>
      <c r="T37" s="279">
        <v>242</v>
      </c>
    </row>
    <row r="38" spans="1:20" ht="13.5" customHeight="1" x14ac:dyDescent="0.25">
      <c r="A38" s="145" t="s">
        <v>98</v>
      </c>
      <c r="B38" s="393">
        <v>94.505096333318576</v>
      </c>
      <c r="C38" s="393">
        <v>95.200007750089938</v>
      </c>
      <c r="D38" s="393">
        <v>93.517778816227676</v>
      </c>
      <c r="E38" s="279">
        <v>10.012787000000001</v>
      </c>
      <c r="F38" s="279">
        <v>164</v>
      </c>
      <c r="G38" s="393"/>
      <c r="H38" s="393">
        <v>76.722693530253025</v>
      </c>
      <c r="I38" s="393">
        <v>98.382306534968706</v>
      </c>
      <c r="J38" s="393">
        <v>95.831969921398112</v>
      </c>
      <c r="K38" s="393">
        <v>74.021458785548958</v>
      </c>
      <c r="L38" s="279">
        <v>3.6030930000000012</v>
      </c>
      <c r="M38" s="279">
        <v>59</v>
      </c>
      <c r="N38" s="393"/>
      <c r="O38" s="393">
        <v>93.840258580422272</v>
      </c>
      <c r="P38" s="393">
        <v>95.531100450356504</v>
      </c>
      <c r="Q38" s="393">
        <v>95.367240310578524</v>
      </c>
      <c r="R38" s="393">
        <v>88.358578365849283</v>
      </c>
      <c r="S38" s="279">
        <v>13.615880000000002</v>
      </c>
      <c r="T38" s="279">
        <v>223</v>
      </c>
    </row>
    <row r="39" spans="1:20" ht="13.5" customHeight="1" x14ac:dyDescent="0.25">
      <c r="A39" s="145" t="s">
        <v>99</v>
      </c>
      <c r="B39" s="393">
        <v>96.486397226925405</v>
      </c>
      <c r="C39" s="393">
        <v>98.558125040133731</v>
      </c>
      <c r="D39" s="393">
        <v>95.813868106026263</v>
      </c>
      <c r="E39" s="279">
        <v>8.2692330000000052</v>
      </c>
      <c r="F39" s="279">
        <v>146</v>
      </c>
      <c r="G39" s="393"/>
      <c r="H39" s="452">
        <v>79.056208772799692</v>
      </c>
      <c r="I39" s="452">
        <v>100</v>
      </c>
      <c r="J39" s="452">
        <v>92.50030410228652</v>
      </c>
      <c r="K39" s="452">
        <v>71.556512875086185</v>
      </c>
      <c r="L39" s="279">
        <v>1.4057769999999998</v>
      </c>
      <c r="M39" s="279">
        <v>24</v>
      </c>
      <c r="N39" s="393"/>
      <c r="O39" s="393">
        <v>96.956871362406844</v>
      </c>
      <c r="P39" s="393">
        <v>96.996923000596368</v>
      </c>
      <c r="Q39" s="393">
        <v>97.677924880697788</v>
      </c>
      <c r="R39" s="393">
        <v>92.289279287566615</v>
      </c>
      <c r="S39" s="279">
        <v>9.6750100000000057</v>
      </c>
      <c r="T39" s="279">
        <v>170</v>
      </c>
    </row>
    <row r="40" spans="1:20" ht="13.5" customHeight="1" x14ac:dyDescent="0.25">
      <c r="A40" s="145" t="s">
        <v>100</v>
      </c>
      <c r="B40" s="393">
        <v>96.255510716263416</v>
      </c>
      <c r="C40" s="393">
        <v>95.917481456705261</v>
      </c>
      <c r="D40" s="393">
        <v>94.815588985009441</v>
      </c>
      <c r="E40" s="279">
        <v>12.760137999999989</v>
      </c>
      <c r="F40" s="279">
        <v>138</v>
      </c>
      <c r="G40" s="393"/>
      <c r="H40" s="452">
        <v>81.113212634023952</v>
      </c>
      <c r="I40" s="452">
        <v>86.585495344158971</v>
      </c>
      <c r="J40" s="452">
        <v>88.708185570003522</v>
      </c>
      <c r="K40" s="452">
        <v>69.821398204027474</v>
      </c>
      <c r="L40" s="279">
        <v>2.4109499999999997</v>
      </c>
      <c r="M40" s="279">
        <v>24</v>
      </c>
      <c r="N40" s="393"/>
      <c r="O40" s="393">
        <v>96.998560683320818</v>
      </c>
      <c r="P40" s="393">
        <v>94.718776926216506</v>
      </c>
      <c r="Q40" s="393">
        <v>94.771798832094319</v>
      </c>
      <c r="R40" s="393">
        <v>90.843576940559572</v>
      </c>
      <c r="S40" s="279">
        <v>15.17108799999999</v>
      </c>
      <c r="T40" s="279">
        <v>162</v>
      </c>
    </row>
    <row r="41" spans="1:20" ht="13.5" customHeight="1" x14ac:dyDescent="0.25">
      <c r="A41" s="145" t="s">
        <v>101</v>
      </c>
      <c r="B41" s="393">
        <v>97.81625391060517</v>
      </c>
      <c r="C41" s="393">
        <v>96.628676402239989</v>
      </c>
      <c r="D41" s="393">
        <v>95.488117528918963</v>
      </c>
      <c r="E41" s="279">
        <v>113.87399899999993</v>
      </c>
      <c r="F41" s="279">
        <v>187</v>
      </c>
      <c r="G41" s="393"/>
      <c r="H41" s="393">
        <v>80.479754892441818</v>
      </c>
      <c r="I41" s="393">
        <v>98.385382728835381</v>
      </c>
      <c r="J41" s="393">
        <v>83.405493343690011</v>
      </c>
      <c r="K41" s="393">
        <v>67.334532979480883</v>
      </c>
      <c r="L41" s="279">
        <v>34.760249999999999</v>
      </c>
      <c r="M41" s="279">
        <v>57</v>
      </c>
      <c r="N41" s="393"/>
      <c r="O41" s="393">
        <v>95.434910832697767</v>
      </c>
      <c r="P41" s="393">
        <v>97.949352843973386</v>
      </c>
      <c r="Q41" s="393">
        <v>93.536245471930187</v>
      </c>
      <c r="R41" s="393">
        <v>88.903998162630685</v>
      </c>
      <c r="S41" s="279">
        <v>148.6342489999999</v>
      </c>
      <c r="T41" s="279">
        <v>244</v>
      </c>
    </row>
    <row r="42" spans="1:20" ht="13.5" customHeight="1" x14ac:dyDescent="0.25">
      <c r="A42" s="145" t="s">
        <v>102</v>
      </c>
      <c r="B42" s="393">
        <v>94.368897426151676</v>
      </c>
      <c r="C42" s="393">
        <v>96.641623650157342</v>
      </c>
      <c r="D42" s="393">
        <v>92.048450537960932</v>
      </c>
      <c r="E42" s="279">
        <v>49.844234999999976</v>
      </c>
      <c r="F42" s="279">
        <v>101</v>
      </c>
      <c r="G42" s="393"/>
      <c r="H42" s="445">
        <v>41.140403355262315</v>
      </c>
      <c r="I42" s="445">
        <v>95.722618604172297</v>
      </c>
      <c r="J42" s="445">
        <v>95.804239194644012</v>
      </c>
      <c r="K42" s="445">
        <v>36.94464254990632</v>
      </c>
      <c r="L42" s="279">
        <v>14.617635000000002</v>
      </c>
      <c r="M42" s="279">
        <v>28</v>
      </c>
      <c r="N42" s="393"/>
      <c r="O42" s="393">
        <v>86.652759220295664</v>
      </c>
      <c r="P42" s="393">
        <v>94.67587272910329</v>
      </c>
      <c r="Q42" s="393">
        <v>96.451734955873931</v>
      </c>
      <c r="R42" s="393">
        <v>79.552887621783242</v>
      </c>
      <c r="S42" s="279">
        <v>64.461869999999948</v>
      </c>
      <c r="T42" s="279">
        <v>129</v>
      </c>
    </row>
    <row r="43" spans="1:20" ht="13.5" customHeight="1" x14ac:dyDescent="0.25">
      <c r="A43" s="145" t="s">
        <v>103</v>
      </c>
      <c r="B43" s="393">
        <v>94.453001635349025</v>
      </c>
      <c r="C43" s="393">
        <v>93.81698580798006</v>
      </c>
      <c r="D43" s="393">
        <v>92.40806574507495</v>
      </c>
      <c r="E43" s="279">
        <v>59.628861999999884</v>
      </c>
      <c r="F43" s="279">
        <v>205</v>
      </c>
      <c r="G43" s="393"/>
      <c r="H43" s="393">
        <v>67.582320849667852</v>
      </c>
      <c r="I43" s="393">
        <v>97.323037837840658</v>
      </c>
      <c r="J43" s="393">
        <v>94.549105841549817</v>
      </c>
      <c r="K43" s="393">
        <v>61.287066761860167</v>
      </c>
      <c r="L43" s="279">
        <v>22.799874000000013</v>
      </c>
      <c r="M43" s="279">
        <v>83</v>
      </c>
      <c r="N43" s="393"/>
      <c r="O43" s="393">
        <v>91.033236273330544</v>
      </c>
      <c r="P43" s="393">
        <v>95.246856630192568</v>
      </c>
      <c r="Q43" s="393">
        <v>94.019490969751047</v>
      </c>
      <c r="R43" s="393">
        <v>83.799965099549595</v>
      </c>
      <c r="S43" s="279">
        <v>82.428735999999958</v>
      </c>
      <c r="T43" s="279">
        <v>288</v>
      </c>
    </row>
    <row r="44" spans="1:20" ht="13.5" customHeight="1" x14ac:dyDescent="0.25">
      <c r="A44" s="145" t="s">
        <v>104</v>
      </c>
      <c r="B44" s="393">
        <v>93.708984123825914</v>
      </c>
      <c r="C44" s="393">
        <v>94.015885879838024</v>
      </c>
      <c r="D44" s="393">
        <v>90.053181422231489</v>
      </c>
      <c r="E44" s="279">
        <v>16.485079999999993</v>
      </c>
      <c r="F44" s="279">
        <v>130</v>
      </c>
      <c r="G44" s="393"/>
      <c r="H44" s="445">
        <v>86.856470538354728</v>
      </c>
      <c r="I44" s="445">
        <v>100</v>
      </c>
      <c r="J44" s="445">
        <v>87.423785784024474</v>
      </c>
      <c r="K44" s="445">
        <v>74.280256322379216</v>
      </c>
      <c r="L44" s="279">
        <v>4.2454349999999996</v>
      </c>
      <c r="M44" s="279">
        <v>31</v>
      </c>
      <c r="N44" s="393"/>
      <c r="O44" s="393">
        <v>97.308315784726034</v>
      </c>
      <c r="P44" s="393">
        <v>94.997331228867239</v>
      </c>
      <c r="Q44" s="393">
        <v>92.665879260597279</v>
      </c>
      <c r="R44" s="393">
        <v>86.823019109751996</v>
      </c>
      <c r="S44" s="279">
        <v>20.730514999999986</v>
      </c>
      <c r="T44" s="279">
        <v>161</v>
      </c>
    </row>
    <row r="45" spans="1:20" ht="13.5" customHeight="1" x14ac:dyDescent="0.25">
      <c r="A45" s="145" t="s">
        <v>105</v>
      </c>
      <c r="B45" s="393">
        <v>96.086327666340281</v>
      </c>
      <c r="C45" s="393">
        <v>90.514094491479881</v>
      </c>
      <c r="D45" s="393">
        <v>89.801327200173475</v>
      </c>
      <c r="E45" s="279">
        <v>13.997134999999979</v>
      </c>
      <c r="F45" s="279">
        <v>161</v>
      </c>
      <c r="G45" s="393"/>
      <c r="H45" s="393">
        <v>96.755812622197908</v>
      </c>
      <c r="I45" s="393">
        <v>100</v>
      </c>
      <c r="J45" s="393">
        <v>76.656171954509119</v>
      </c>
      <c r="K45" s="393">
        <v>73.411984576707084</v>
      </c>
      <c r="L45" s="279">
        <v>5.6685690000000024</v>
      </c>
      <c r="M45" s="279">
        <v>67</v>
      </c>
      <c r="N45" s="393"/>
      <c r="O45" s="393">
        <v>99.06487456538548</v>
      </c>
      <c r="P45" s="393">
        <v>97.21442975039183</v>
      </c>
      <c r="Q45" s="393">
        <v>86.519597772853643</v>
      </c>
      <c r="R45" s="393">
        <v>85.077157675107799</v>
      </c>
      <c r="S45" s="279">
        <v>19.665704000000009</v>
      </c>
      <c r="T45" s="279">
        <v>228</v>
      </c>
    </row>
    <row r="46" spans="1:20" ht="13.5" customHeight="1" x14ac:dyDescent="0.25">
      <c r="A46" s="145" t="s">
        <v>106</v>
      </c>
      <c r="B46" s="393">
        <v>96.389205362806436</v>
      </c>
      <c r="C46" s="393">
        <v>86.759476925134408</v>
      </c>
      <c r="D46" s="393">
        <v>85.636468247744475</v>
      </c>
      <c r="E46" s="279">
        <v>37.65625399999999</v>
      </c>
      <c r="F46" s="279">
        <v>189</v>
      </c>
      <c r="G46" s="393"/>
      <c r="H46" s="393">
        <v>62.202927193138478</v>
      </c>
      <c r="I46" s="393">
        <v>97.290813333368732</v>
      </c>
      <c r="J46" s="393">
        <v>65.451641718143193</v>
      </c>
      <c r="K46" s="393">
        <v>46.304581255027109</v>
      </c>
      <c r="L46" s="279">
        <v>15.068359999999998</v>
      </c>
      <c r="M46" s="279">
        <v>77</v>
      </c>
      <c r="N46" s="393"/>
      <c r="O46" s="393">
        <v>89.197836517115164</v>
      </c>
      <c r="P46" s="393">
        <v>96.646879197636224</v>
      </c>
      <c r="Q46" s="393">
        <v>80.669832879193791</v>
      </c>
      <c r="R46" s="393">
        <v>74.395664613115983</v>
      </c>
      <c r="S46" s="279">
        <v>52.72461400000001</v>
      </c>
      <c r="T46" s="279">
        <v>266</v>
      </c>
    </row>
    <row r="47" spans="1:20" ht="7.5" customHeight="1" x14ac:dyDescent="0.25">
      <c r="A47" s="145"/>
      <c r="B47" s="393"/>
      <c r="C47" s="393"/>
      <c r="D47" s="393"/>
      <c r="E47" s="279"/>
      <c r="F47" s="279"/>
      <c r="G47" s="393"/>
      <c r="H47" s="393"/>
      <c r="I47" s="393"/>
      <c r="J47" s="393"/>
      <c r="K47" s="393"/>
      <c r="L47" s="441"/>
      <c r="M47" s="441"/>
      <c r="N47" s="393"/>
      <c r="O47" s="393"/>
      <c r="P47" s="393"/>
      <c r="Q47" s="393"/>
      <c r="R47" s="393"/>
      <c r="S47" s="279"/>
      <c r="T47" s="279"/>
    </row>
    <row r="48" spans="1:20" ht="12" customHeight="1" x14ac:dyDescent="0.25">
      <c r="A48" s="114" t="s">
        <v>582</v>
      </c>
      <c r="B48" s="393">
        <v>95.20549138579058</v>
      </c>
      <c r="C48" s="393">
        <v>94.164329981307233</v>
      </c>
      <c r="D48" s="393">
        <v>91.669287098831745</v>
      </c>
      <c r="E48" s="279">
        <v>1849.3100989999953</v>
      </c>
      <c r="F48" s="279">
        <v>4770</v>
      </c>
      <c r="G48" s="393"/>
      <c r="H48" s="393">
        <v>81.070034659057356</v>
      </c>
      <c r="I48" s="393">
        <v>95.044869478654562</v>
      </c>
      <c r="J48" s="393">
        <v>83.679231169293317</v>
      </c>
      <c r="K48" s="393">
        <v>69.094082634301429</v>
      </c>
      <c r="L48" s="441">
        <v>479.11343400000021</v>
      </c>
      <c r="M48" s="279">
        <v>1227</v>
      </c>
      <c r="N48" s="393"/>
      <c r="O48" s="393">
        <v>96.105515237275569</v>
      </c>
      <c r="P48" s="393">
        <v>95.173287361103277</v>
      </c>
      <c r="Q48" s="393">
        <v>92.008241393145809</v>
      </c>
      <c r="R48" s="393">
        <v>87.026323998580949</v>
      </c>
      <c r="S48" s="279">
        <v>2328.8319899999974</v>
      </c>
      <c r="T48" s="279">
        <v>5998</v>
      </c>
    </row>
    <row r="49" spans="1:21" x14ac:dyDescent="0.25">
      <c r="A49" s="114" t="s">
        <v>468</v>
      </c>
      <c r="B49" s="393">
        <v>94.915980971510152</v>
      </c>
      <c r="C49" s="393">
        <v>93.559675497079127</v>
      </c>
      <c r="D49" s="393">
        <v>91.041665726248127</v>
      </c>
      <c r="E49" s="279">
        <v>1944.3916209999998</v>
      </c>
      <c r="F49" s="279">
        <v>4819</v>
      </c>
      <c r="G49" s="393"/>
      <c r="H49" s="393">
        <v>80.161668001288106</v>
      </c>
      <c r="I49" s="393">
        <v>94.525764386581031</v>
      </c>
      <c r="J49" s="393">
        <v>86.505121064121965</v>
      </c>
      <c r="K49" s="393">
        <v>69.467035014140023</v>
      </c>
      <c r="L49" s="441">
        <v>547.11890600000061</v>
      </c>
      <c r="M49" s="279">
        <v>1332</v>
      </c>
      <c r="N49" s="393"/>
      <c r="O49" s="393">
        <v>95.643636106539603</v>
      </c>
      <c r="P49" s="393">
        <v>94.83029204154775</v>
      </c>
      <c r="Q49" s="393">
        <v>92.010542927961055</v>
      </c>
      <c r="R49" s="393">
        <v>86.304022347002686</v>
      </c>
      <c r="S49" s="279">
        <v>2491.5105269999976</v>
      </c>
      <c r="T49" s="279">
        <v>6151</v>
      </c>
    </row>
    <row r="50" spans="1:21" x14ac:dyDescent="0.25">
      <c r="A50" s="114" t="s">
        <v>357</v>
      </c>
      <c r="B50" s="393">
        <v>94.327747370178855</v>
      </c>
      <c r="C50" s="393">
        <v>93.670665109689864</v>
      </c>
      <c r="D50" s="393">
        <v>90.569443631641576</v>
      </c>
      <c r="E50" s="279">
        <v>2123.7047229999976</v>
      </c>
      <c r="F50" s="279">
        <v>5036</v>
      </c>
      <c r="G50" s="393"/>
      <c r="H50" s="393">
        <v>86.395152133534552</v>
      </c>
      <c r="I50" s="393">
        <v>96.46648723974927</v>
      </c>
      <c r="J50" s="393">
        <v>83.661243948943181</v>
      </c>
      <c r="K50" s="393">
        <v>72.825936154568097</v>
      </c>
      <c r="L50" s="441">
        <v>599.03646699999899</v>
      </c>
      <c r="M50" s="279">
        <v>1408</v>
      </c>
      <c r="N50" s="393"/>
      <c r="O50" s="393">
        <v>97.00676655205713</v>
      </c>
      <c r="P50" s="393">
        <v>94.798296381596259</v>
      </c>
      <c r="Q50" s="393">
        <v>91.468469649147778</v>
      </c>
      <c r="R50" s="393">
        <v>86.66565429231953</v>
      </c>
      <c r="S50" s="279">
        <v>2722.7411900000147</v>
      </c>
      <c r="T50" s="279">
        <v>6444</v>
      </c>
    </row>
    <row r="51" spans="1:21" hidden="1" x14ac:dyDescent="0.25">
      <c r="A51" s="114" t="s">
        <v>358</v>
      </c>
      <c r="B51" s="90">
        <v>95.145481622278638</v>
      </c>
      <c r="C51" s="90">
        <v>86.040770984736696</v>
      </c>
      <c r="D51" s="90">
        <v>84.102985436325881</v>
      </c>
      <c r="E51" s="92">
        <v>2305.3542759999991</v>
      </c>
      <c r="F51" s="92">
        <v>5367</v>
      </c>
      <c r="G51" s="90"/>
      <c r="H51" s="90">
        <v>87.507804456215894</v>
      </c>
      <c r="I51" s="90">
        <v>95.77736630281224</v>
      </c>
      <c r="J51" s="90">
        <v>75.448743588457859</v>
      </c>
      <c r="K51" s="90">
        <v>66.677447503942219</v>
      </c>
      <c r="L51" s="121">
        <v>599.10003600000096</v>
      </c>
      <c r="M51" s="92">
        <v>1394</v>
      </c>
      <c r="N51" s="90"/>
      <c r="O51" s="90">
        <v>97.423242373247561</v>
      </c>
      <c r="P51" s="90">
        <v>95.275820093533682</v>
      </c>
      <c r="Q51" s="90">
        <v>83.855959893646656</v>
      </c>
      <c r="R51" s="90">
        <v>80.508630255913147</v>
      </c>
      <c r="S51" s="92">
        <v>2904.4543119999871</v>
      </c>
      <c r="T51" s="92">
        <v>6761</v>
      </c>
    </row>
    <row r="52" spans="1:21" ht="7.5" customHeight="1" x14ac:dyDescent="0.25">
      <c r="A52" s="146"/>
      <c r="B52" s="147"/>
      <c r="C52" s="148"/>
      <c r="D52" s="148"/>
      <c r="E52" s="149"/>
      <c r="F52" s="149"/>
      <c r="G52" s="148"/>
      <c r="H52" s="148"/>
      <c r="I52" s="148"/>
      <c r="J52" s="148"/>
      <c r="K52" s="148"/>
      <c r="L52" s="149"/>
      <c r="M52" s="149"/>
      <c r="N52" s="148"/>
      <c r="O52" s="148"/>
      <c r="P52" s="148"/>
      <c r="Q52" s="148"/>
      <c r="R52" s="148"/>
      <c r="S52" s="149"/>
      <c r="T52" s="155"/>
      <c r="U52" s="155"/>
    </row>
    <row r="53" spans="1:21" ht="3" customHeight="1" x14ac:dyDescent="0.25">
      <c r="A53" s="599"/>
      <c r="B53" s="600"/>
      <c r="C53" s="600"/>
      <c r="D53" s="600"/>
      <c r="E53" s="600"/>
      <c r="F53" s="600"/>
      <c r="G53" s="600"/>
      <c r="H53" s="600"/>
      <c r="I53" s="600"/>
      <c r="J53" s="600"/>
      <c r="K53" s="600"/>
      <c r="L53" s="600"/>
      <c r="M53" s="600"/>
      <c r="N53" s="600"/>
      <c r="O53" s="600"/>
      <c r="P53" s="600"/>
      <c r="Q53" s="600"/>
      <c r="R53" s="600"/>
      <c r="S53" s="600"/>
      <c r="T53" s="156"/>
    </row>
    <row r="54" spans="1:21" ht="15" customHeight="1" x14ac:dyDescent="0.25">
      <c r="A54" s="570" t="s">
        <v>15</v>
      </c>
      <c r="B54" s="570"/>
      <c r="C54" s="570"/>
      <c r="D54" s="570"/>
      <c r="E54" s="570"/>
      <c r="F54" s="570"/>
      <c r="G54" s="570"/>
      <c r="H54" s="570"/>
      <c r="I54" s="570"/>
      <c r="J54" s="570"/>
      <c r="K54" s="570"/>
      <c r="L54" s="570"/>
      <c r="M54" s="570"/>
      <c r="N54" s="570"/>
      <c r="O54" s="570"/>
      <c r="P54" s="570"/>
      <c r="Q54" s="570"/>
      <c r="R54" s="570"/>
      <c r="S54" s="570"/>
      <c r="T54" s="570"/>
      <c r="U54" s="570"/>
    </row>
    <row r="55" spans="1:21" x14ac:dyDescent="0.25">
      <c r="A55" s="597" t="s">
        <v>560</v>
      </c>
      <c r="B55" s="597"/>
      <c r="C55" s="597"/>
      <c r="D55" s="597"/>
      <c r="E55" s="597"/>
      <c r="F55" s="597"/>
      <c r="G55" s="597"/>
      <c r="H55" s="597"/>
      <c r="I55" s="597"/>
      <c r="J55" s="597"/>
      <c r="K55" s="597"/>
      <c r="L55" s="597"/>
      <c r="M55" s="597"/>
      <c r="N55" s="597"/>
      <c r="O55" s="597"/>
      <c r="P55" s="597"/>
      <c r="Q55" s="597"/>
      <c r="R55" s="597"/>
      <c r="S55" s="597"/>
      <c r="T55" s="597"/>
      <c r="U55" s="597"/>
    </row>
    <row r="56" spans="1:21" x14ac:dyDescent="0.25">
      <c r="A56" s="567" t="s">
        <v>17</v>
      </c>
      <c r="B56" s="567"/>
      <c r="C56" s="567"/>
      <c r="D56" s="567"/>
      <c r="E56" s="567"/>
      <c r="F56" s="567"/>
      <c r="G56" s="567"/>
      <c r="H56" s="567"/>
      <c r="I56" s="567"/>
      <c r="J56" s="567"/>
      <c r="K56" s="567"/>
      <c r="L56" s="567"/>
      <c r="M56" s="567"/>
      <c r="N56" s="567"/>
      <c r="O56" s="567"/>
      <c r="P56" s="567"/>
      <c r="Q56" s="567"/>
      <c r="R56" s="567"/>
      <c r="S56" s="567"/>
      <c r="T56" s="567"/>
      <c r="U56" s="567"/>
    </row>
    <row r="57" spans="1:21" x14ac:dyDescent="0.25">
      <c r="A57" s="567" t="s">
        <v>50</v>
      </c>
      <c r="B57" s="567"/>
      <c r="C57" s="567"/>
      <c r="D57" s="567"/>
      <c r="E57" s="567"/>
      <c r="F57" s="567"/>
      <c r="G57" s="567"/>
      <c r="H57" s="567"/>
      <c r="I57" s="567"/>
      <c r="J57" s="567"/>
      <c r="K57" s="567"/>
      <c r="L57" s="567"/>
      <c r="M57" s="567"/>
      <c r="N57" s="567"/>
      <c r="O57" s="567"/>
      <c r="P57" s="567"/>
      <c r="Q57" s="567"/>
      <c r="R57" s="567"/>
      <c r="S57" s="567"/>
      <c r="T57" s="567"/>
      <c r="U57" s="567"/>
    </row>
    <row r="58" spans="1:21" ht="24.75" customHeight="1" x14ac:dyDescent="0.25">
      <c r="A58" s="567" t="s">
        <v>157</v>
      </c>
      <c r="B58" s="567"/>
      <c r="C58" s="567"/>
      <c r="D58" s="567"/>
      <c r="E58" s="567"/>
      <c r="F58" s="567"/>
      <c r="G58" s="567"/>
      <c r="H58" s="567"/>
      <c r="I58" s="567"/>
      <c r="J58" s="567"/>
      <c r="K58" s="567"/>
      <c r="L58" s="567"/>
      <c r="M58" s="567"/>
      <c r="N58" s="567"/>
      <c r="O58" s="567"/>
      <c r="P58" s="567"/>
      <c r="Q58" s="567"/>
      <c r="R58" s="567"/>
      <c r="S58" s="567"/>
      <c r="T58" s="567"/>
      <c r="U58" s="567"/>
    </row>
    <row r="59" spans="1:21" x14ac:dyDescent="0.25">
      <c r="A59" s="567" t="s">
        <v>158</v>
      </c>
      <c r="B59" s="567"/>
      <c r="C59" s="567"/>
      <c r="D59" s="567"/>
      <c r="E59" s="567"/>
      <c r="F59" s="567"/>
      <c r="G59" s="567"/>
      <c r="H59" s="567"/>
      <c r="I59" s="567"/>
      <c r="J59" s="567"/>
      <c r="K59" s="567"/>
      <c r="L59" s="567"/>
      <c r="M59" s="567"/>
      <c r="N59" s="567"/>
      <c r="O59" s="567"/>
      <c r="P59" s="567"/>
      <c r="Q59" s="567"/>
      <c r="R59" s="567"/>
      <c r="S59" s="567"/>
      <c r="T59" s="567"/>
      <c r="U59" s="567"/>
    </row>
    <row r="60" spans="1:21" x14ac:dyDescent="0.25">
      <c r="A60" s="567" t="s">
        <v>344</v>
      </c>
      <c r="B60" s="567"/>
      <c r="C60" s="567"/>
      <c r="D60" s="567"/>
      <c r="E60" s="567"/>
      <c r="F60" s="567"/>
      <c r="G60" s="567"/>
      <c r="H60" s="567"/>
      <c r="I60" s="567"/>
      <c r="J60" s="567"/>
      <c r="K60" s="567"/>
      <c r="L60" s="567"/>
      <c r="M60" s="567"/>
      <c r="N60" s="567"/>
      <c r="O60" s="567"/>
      <c r="P60" s="567"/>
      <c r="Q60" s="567"/>
      <c r="R60" s="567"/>
      <c r="S60" s="567"/>
      <c r="T60" s="567"/>
      <c r="U60" s="567"/>
    </row>
    <row r="61" spans="1:21" x14ac:dyDescent="0.25">
      <c r="A61" s="567" t="s">
        <v>528</v>
      </c>
      <c r="B61" s="567"/>
      <c r="C61" s="567"/>
      <c r="D61" s="567"/>
      <c r="E61" s="567"/>
      <c r="F61" s="567"/>
      <c r="G61" s="567"/>
      <c r="H61" s="567"/>
      <c r="I61" s="567"/>
      <c r="J61" s="567"/>
      <c r="K61" s="567"/>
      <c r="L61" s="567"/>
      <c r="M61" s="567"/>
      <c r="N61" s="567"/>
      <c r="O61" s="567"/>
      <c r="P61" s="567"/>
      <c r="Q61" s="567"/>
      <c r="R61" s="567"/>
      <c r="S61" s="567"/>
      <c r="T61" s="567"/>
      <c r="U61" s="567"/>
    </row>
    <row r="62" spans="1:21" x14ac:dyDescent="0.25">
      <c r="A62" s="567" t="s">
        <v>345</v>
      </c>
      <c r="B62" s="567"/>
      <c r="C62" s="567"/>
      <c r="D62" s="567"/>
      <c r="E62" s="567"/>
      <c r="F62" s="567"/>
      <c r="G62" s="567"/>
      <c r="H62" s="567"/>
      <c r="I62" s="567"/>
      <c r="J62" s="567"/>
      <c r="K62" s="567"/>
      <c r="L62" s="567"/>
      <c r="M62" s="567"/>
      <c r="N62" s="567"/>
      <c r="O62" s="567"/>
      <c r="P62" s="567"/>
      <c r="Q62" s="567"/>
      <c r="R62" s="567"/>
      <c r="S62" s="567"/>
      <c r="T62" s="567"/>
      <c r="U62" s="567"/>
    </row>
    <row r="63" spans="1:21" x14ac:dyDescent="0.25">
      <c r="A63" s="571" t="s">
        <v>346</v>
      </c>
      <c r="B63" s="571"/>
      <c r="C63" s="571"/>
      <c r="D63" s="571"/>
      <c r="E63" s="571"/>
      <c r="F63" s="571"/>
      <c r="G63" s="571"/>
      <c r="H63" s="571"/>
      <c r="I63" s="571"/>
      <c r="J63" s="571"/>
      <c r="K63" s="571"/>
      <c r="L63" s="571"/>
      <c r="M63" s="571"/>
      <c r="N63" s="571"/>
      <c r="O63" s="571"/>
      <c r="P63" s="571"/>
      <c r="Q63" s="571"/>
      <c r="R63" s="571"/>
      <c r="S63" s="571"/>
      <c r="T63" s="571"/>
      <c r="U63" s="571"/>
    </row>
    <row r="64" spans="1:21" x14ac:dyDescent="0.25">
      <c r="A64" s="571" t="s">
        <v>347</v>
      </c>
      <c r="B64" s="571"/>
      <c r="C64" s="571"/>
      <c r="D64" s="571"/>
      <c r="E64" s="571"/>
      <c r="F64" s="571"/>
      <c r="G64" s="571"/>
      <c r="H64" s="571"/>
      <c r="I64" s="571"/>
      <c r="J64" s="571"/>
      <c r="K64" s="571"/>
      <c r="L64" s="571"/>
      <c r="M64" s="571"/>
      <c r="N64" s="571"/>
      <c r="O64" s="571"/>
      <c r="P64" s="571"/>
      <c r="Q64" s="571"/>
      <c r="R64" s="571"/>
      <c r="S64" s="571"/>
      <c r="T64" s="571"/>
      <c r="U64" s="571"/>
    </row>
    <row r="65" spans="1:21" ht="13.5" customHeight="1" x14ac:dyDescent="0.25">
      <c r="A65" s="583" t="s">
        <v>19</v>
      </c>
      <c r="B65" s="583"/>
      <c r="C65" s="583"/>
      <c r="D65" s="583"/>
      <c r="E65" s="583"/>
      <c r="F65" s="583"/>
      <c r="G65" s="583"/>
      <c r="H65" s="583"/>
      <c r="I65" s="583"/>
      <c r="J65" s="583"/>
      <c r="K65" s="583"/>
      <c r="L65" s="583"/>
      <c r="M65" s="583"/>
      <c r="N65" s="583"/>
      <c r="O65" s="583"/>
      <c r="P65" s="583"/>
      <c r="Q65" s="583"/>
      <c r="R65" s="583"/>
      <c r="S65" s="583"/>
      <c r="T65" s="583"/>
      <c r="U65" s="583"/>
    </row>
    <row r="66" spans="1:21" ht="13.5" hidden="1" customHeight="1" x14ac:dyDescent="0.25"/>
    <row r="67" spans="1:21" hidden="1" x14ac:dyDescent="0.25">
      <c r="P67" s="151" t="s">
        <v>368</v>
      </c>
    </row>
    <row r="68" spans="1:21" hidden="1" x14ac:dyDescent="0.25">
      <c r="O68" s="151" t="s">
        <v>368</v>
      </c>
    </row>
    <row r="71" spans="1:21" hidden="1" x14ac:dyDescent="0.25">
      <c r="R71" s="151" t="s">
        <v>368</v>
      </c>
    </row>
    <row r="72" spans="1:21" ht="13.5" hidden="1" customHeight="1" x14ac:dyDescent="0.25"/>
    <row r="73" spans="1:21" ht="13.5" hidden="1" customHeight="1" x14ac:dyDescent="0.25"/>
    <row r="74" spans="1:21" ht="12.75" hidden="1" customHeight="1" x14ac:dyDescent="0.25"/>
    <row r="75" spans="1:21" ht="12.75" hidden="1" customHeight="1" x14ac:dyDescent="0.25"/>
    <row r="78" spans="1:21" ht="13.5" hidden="1" customHeight="1" x14ac:dyDescent="0.25"/>
  </sheetData>
  <mergeCells count="38">
    <mergeCell ref="A57:U57"/>
    <mergeCell ref="A65:U65"/>
    <mergeCell ref="A59:U59"/>
    <mergeCell ref="A60:U60"/>
    <mergeCell ref="A61:U61"/>
    <mergeCell ref="A62:U62"/>
    <mergeCell ref="A63:U63"/>
    <mergeCell ref="A64:U64"/>
    <mergeCell ref="A58:U58"/>
    <mergeCell ref="A56:U56"/>
    <mergeCell ref="I6:I7"/>
    <mergeCell ref="J6:J7"/>
    <mergeCell ref="K6:K7"/>
    <mergeCell ref="O6:O7"/>
    <mergeCell ref="A53:S53"/>
    <mergeCell ref="A54:U54"/>
    <mergeCell ref="A55:U55"/>
    <mergeCell ref="E6:E7"/>
    <mergeCell ref="F6:F7"/>
    <mergeCell ref="L6:L7"/>
    <mergeCell ref="M6:M7"/>
    <mergeCell ref="S6:S7"/>
    <mergeCell ref="T6:T7"/>
    <mergeCell ref="A1:U1"/>
    <mergeCell ref="A2:U2"/>
    <mergeCell ref="A3:U3"/>
    <mergeCell ref="A5:A7"/>
    <mergeCell ref="B5:E5"/>
    <mergeCell ref="H5:L5"/>
    <mergeCell ref="O5:S5"/>
    <mergeCell ref="B6:B7"/>
    <mergeCell ref="C6:C7"/>
    <mergeCell ref="D6:D7"/>
    <mergeCell ref="U6:U7"/>
    <mergeCell ref="H6:H7"/>
    <mergeCell ref="P6:P7"/>
    <mergeCell ref="Q6:Q7"/>
    <mergeCell ref="R6:R7"/>
  </mergeCells>
  <printOptions horizontalCentered="1" verticalCentered="1"/>
  <pageMargins left="0.15748031496062992" right="0.11811023622047245" top="0.11811023622047245" bottom="0.15748031496062992" header="0" footer="0"/>
  <pageSetup paperSize="9" scale="64"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WVT168"/>
  <sheetViews>
    <sheetView zoomScaleNormal="100" zoomScaleSheetLayoutView="100" workbookViewId="0">
      <selection activeCell="A2" sqref="A2:L2"/>
    </sheetView>
  </sheetViews>
  <sheetFormatPr baseColWidth="10" defaultColWidth="0" defaultRowHeight="10.5" zeroHeight="1" x14ac:dyDescent="0.25"/>
  <cols>
    <col min="1" max="1" width="16.7265625" style="70" customWidth="1"/>
    <col min="2" max="3" width="17.81640625" style="70" customWidth="1"/>
    <col min="4" max="5" width="9.81640625" style="70" customWidth="1"/>
    <col min="6" max="6" width="3.54296875" style="70" customWidth="1"/>
    <col min="7" max="9" width="16.54296875" style="70" customWidth="1"/>
    <col min="10" max="11" width="9.81640625" style="70" customWidth="1"/>
    <col min="12" max="12" width="1.7265625" style="70" customWidth="1"/>
    <col min="13" max="13" width="1.81640625" style="70" customWidth="1"/>
    <col min="14" max="16" width="8.1796875" style="70" hidden="1"/>
    <col min="17" max="256" width="10.81640625" style="70" hidden="1"/>
    <col min="257" max="257" width="16.7265625" style="70" hidden="1"/>
    <col min="258" max="258" width="14.1796875" style="70" hidden="1"/>
    <col min="259" max="259" width="13.54296875" style="70" hidden="1"/>
    <col min="260" max="261" width="9.81640625" style="70" hidden="1"/>
    <col min="262" max="262" width="1.26953125" style="70" hidden="1"/>
    <col min="263" max="263" width="14" style="70" hidden="1"/>
    <col min="264" max="264" width="14.453125" style="70" hidden="1"/>
    <col min="265" max="265" width="14.26953125" style="70" hidden="1"/>
    <col min="266" max="267" width="9.81640625" style="70" hidden="1"/>
    <col min="268" max="268" width="1.7265625" style="70" hidden="1"/>
    <col min="269" max="512" width="10.81640625" style="70" hidden="1"/>
    <col min="513" max="513" width="16.7265625" style="70" hidden="1"/>
    <col min="514" max="514" width="14.1796875" style="70" hidden="1"/>
    <col min="515" max="515" width="13.54296875" style="70" hidden="1"/>
    <col min="516" max="517" width="9.81640625" style="70" hidden="1"/>
    <col min="518" max="518" width="1.26953125" style="70" hidden="1"/>
    <col min="519" max="519" width="14" style="70" hidden="1"/>
    <col min="520" max="520" width="14.453125" style="70" hidden="1"/>
    <col min="521" max="521" width="14.26953125" style="70" hidden="1"/>
    <col min="522" max="523" width="9.81640625" style="70" hidden="1"/>
    <col min="524" max="524" width="1.7265625" style="70" hidden="1"/>
    <col min="525" max="768" width="10.81640625" style="70" hidden="1"/>
    <col min="769" max="769" width="16.7265625" style="70" hidden="1"/>
    <col min="770" max="770" width="14.1796875" style="70" hidden="1"/>
    <col min="771" max="771" width="13.54296875" style="70" hidden="1"/>
    <col min="772" max="773" width="9.81640625" style="70" hidden="1"/>
    <col min="774" max="774" width="1.26953125" style="70" hidden="1"/>
    <col min="775" max="775" width="14" style="70" hidden="1"/>
    <col min="776" max="776" width="14.453125" style="70" hidden="1"/>
    <col min="777" max="777" width="14.26953125" style="70" hidden="1"/>
    <col min="778" max="779" width="9.81640625" style="70" hidden="1"/>
    <col min="780" max="780" width="1.7265625" style="70" hidden="1"/>
    <col min="781" max="1024" width="10.81640625" style="70" hidden="1"/>
    <col min="1025" max="1025" width="16.7265625" style="70" hidden="1"/>
    <col min="1026" max="1026" width="14.1796875" style="70" hidden="1"/>
    <col min="1027" max="1027" width="13.54296875" style="70" hidden="1"/>
    <col min="1028" max="1029" width="9.81640625" style="70" hidden="1"/>
    <col min="1030" max="1030" width="1.26953125" style="70" hidden="1"/>
    <col min="1031" max="1031" width="14" style="70" hidden="1"/>
    <col min="1032" max="1032" width="14.453125" style="70" hidden="1"/>
    <col min="1033" max="1033" width="14.26953125" style="70" hidden="1"/>
    <col min="1034" max="1035" width="9.81640625" style="70" hidden="1"/>
    <col min="1036" max="1036" width="1.7265625" style="70" hidden="1"/>
    <col min="1037" max="1280" width="10.81640625" style="70" hidden="1"/>
    <col min="1281" max="1281" width="16.7265625" style="70" hidden="1"/>
    <col min="1282" max="1282" width="14.1796875" style="70" hidden="1"/>
    <col min="1283" max="1283" width="13.54296875" style="70" hidden="1"/>
    <col min="1284" max="1285" width="9.81640625" style="70" hidden="1"/>
    <col min="1286" max="1286" width="1.26953125" style="70" hidden="1"/>
    <col min="1287" max="1287" width="14" style="70" hidden="1"/>
    <col min="1288" max="1288" width="14.453125" style="70" hidden="1"/>
    <col min="1289" max="1289" width="14.26953125" style="70" hidden="1"/>
    <col min="1290" max="1291" width="9.81640625" style="70" hidden="1"/>
    <col min="1292" max="1292" width="1.7265625" style="70" hidden="1"/>
    <col min="1293" max="1536" width="10.81640625" style="70" hidden="1"/>
    <col min="1537" max="1537" width="16.7265625" style="70" hidden="1"/>
    <col min="1538" max="1538" width="14.1796875" style="70" hidden="1"/>
    <col min="1539" max="1539" width="13.54296875" style="70" hidden="1"/>
    <col min="1540" max="1541" width="9.81640625" style="70" hidden="1"/>
    <col min="1542" max="1542" width="1.26953125" style="70" hidden="1"/>
    <col min="1543" max="1543" width="14" style="70" hidden="1"/>
    <col min="1544" max="1544" width="14.453125" style="70" hidden="1"/>
    <col min="1545" max="1545" width="14.26953125" style="70" hidden="1"/>
    <col min="1546" max="1547" width="9.81640625" style="70" hidden="1"/>
    <col min="1548" max="1548" width="1.7265625" style="70" hidden="1"/>
    <col min="1549" max="1792" width="10.81640625" style="70" hidden="1"/>
    <col min="1793" max="1793" width="16.7265625" style="70" hidden="1"/>
    <col min="1794" max="1794" width="14.1796875" style="70" hidden="1"/>
    <col min="1795" max="1795" width="13.54296875" style="70" hidden="1"/>
    <col min="1796" max="1797" width="9.81640625" style="70" hidden="1"/>
    <col min="1798" max="1798" width="1.26953125" style="70" hidden="1"/>
    <col min="1799" max="1799" width="14" style="70" hidden="1"/>
    <col min="1800" max="1800" width="14.453125" style="70" hidden="1"/>
    <col min="1801" max="1801" width="14.26953125" style="70" hidden="1"/>
    <col min="1802" max="1803" width="9.81640625" style="70" hidden="1"/>
    <col min="1804" max="1804" width="1.7265625" style="70" hidden="1"/>
    <col min="1805" max="2048" width="10.81640625" style="70" hidden="1"/>
    <col min="2049" max="2049" width="16.7265625" style="70" hidden="1"/>
    <col min="2050" max="2050" width="14.1796875" style="70" hidden="1"/>
    <col min="2051" max="2051" width="13.54296875" style="70" hidden="1"/>
    <col min="2052" max="2053" width="9.81640625" style="70" hidden="1"/>
    <col min="2054" max="2054" width="1.26953125" style="70" hidden="1"/>
    <col min="2055" max="2055" width="14" style="70" hidden="1"/>
    <col min="2056" max="2056" width="14.453125" style="70" hidden="1"/>
    <col min="2057" max="2057" width="14.26953125" style="70" hidden="1"/>
    <col min="2058" max="2059" width="9.81640625" style="70" hidden="1"/>
    <col min="2060" max="2060" width="1.7265625" style="70" hidden="1"/>
    <col min="2061" max="2304" width="10.81640625" style="70" hidden="1"/>
    <col min="2305" max="2305" width="16.7265625" style="70" hidden="1"/>
    <col min="2306" max="2306" width="14.1796875" style="70" hidden="1"/>
    <col min="2307" max="2307" width="13.54296875" style="70" hidden="1"/>
    <col min="2308" max="2309" width="9.81640625" style="70" hidden="1"/>
    <col min="2310" max="2310" width="1.26953125" style="70" hidden="1"/>
    <col min="2311" max="2311" width="14" style="70" hidden="1"/>
    <col min="2312" max="2312" width="14.453125" style="70" hidden="1"/>
    <col min="2313" max="2313" width="14.26953125" style="70" hidden="1"/>
    <col min="2314" max="2315" width="9.81640625" style="70" hidden="1"/>
    <col min="2316" max="2316" width="1.7265625" style="70" hidden="1"/>
    <col min="2317" max="2560" width="10.81640625" style="70" hidden="1"/>
    <col min="2561" max="2561" width="16.7265625" style="70" hidden="1"/>
    <col min="2562" max="2562" width="14.1796875" style="70" hidden="1"/>
    <col min="2563" max="2563" width="13.54296875" style="70" hidden="1"/>
    <col min="2564" max="2565" width="9.81640625" style="70" hidden="1"/>
    <col min="2566" max="2566" width="1.26953125" style="70" hidden="1"/>
    <col min="2567" max="2567" width="14" style="70" hidden="1"/>
    <col min="2568" max="2568" width="14.453125" style="70" hidden="1"/>
    <col min="2569" max="2569" width="14.26953125" style="70" hidden="1"/>
    <col min="2570" max="2571" width="9.81640625" style="70" hidden="1"/>
    <col min="2572" max="2572" width="1.7265625" style="70" hidden="1"/>
    <col min="2573" max="2816" width="10.81640625" style="70" hidden="1"/>
    <col min="2817" max="2817" width="16.7265625" style="70" hidden="1"/>
    <col min="2818" max="2818" width="14.1796875" style="70" hidden="1"/>
    <col min="2819" max="2819" width="13.54296875" style="70" hidden="1"/>
    <col min="2820" max="2821" width="9.81640625" style="70" hidden="1"/>
    <col min="2822" max="2822" width="1.26953125" style="70" hidden="1"/>
    <col min="2823" max="2823" width="14" style="70" hidden="1"/>
    <col min="2824" max="2824" width="14.453125" style="70" hidden="1"/>
    <col min="2825" max="2825" width="14.26953125" style="70" hidden="1"/>
    <col min="2826" max="2827" width="9.81640625" style="70" hidden="1"/>
    <col min="2828" max="2828" width="1.7265625" style="70" hidden="1"/>
    <col min="2829" max="3072" width="10.81640625" style="70" hidden="1"/>
    <col min="3073" max="3073" width="16.7265625" style="70" hidden="1"/>
    <col min="3074" max="3074" width="14.1796875" style="70" hidden="1"/>
    <col min="3075" max="3075" width="13.54296875" style="70" hidden="1"/>
    <col min="3076" max="3077" width="9.81640625" style="70" hidden="1"/>
    <col min="3078" max="3078" width="1.26953125" style="70" hidden="1"/>
    <col min="3079" max="3079" width="14" style="70" hidden="1"/>
    <col min="3080" max="3080" width="14.453125" style="70" hidden="1"/>
    <col min="3081" max="3081" width="14.26953125" style="70" hidden="1"/>
    <col min="3082" max="3083" width="9.81640625" style="70" hidden="1"/>
    <col min="3084" max="3084" width="1.7265625" style="70" hidden="1"/>
    <col min="3085" max="3328" width="10.81640625" style="70" hidden="1"/>
    <col min="3329" max="3329" width="16.7265625" style="70" hidden="1"/>
    <col min="3330" max="3330" width="14.1796875" style="70" hidden="1"/>
    <col min="3331" max="3331" width="13.54296875" style="70" hidden="1"/>
    <col min="3332" max="3333" width="9.81640625" style="70" hidden="1"/>
    <col min="3334" max="3334" width="1.26953125" style="70" hidden="1"/>
    <col min="3335" max="3335" width="14" style="70" hidden="1"/>
    <col min="3336" max="3336" width="14.453125" style="70" hidden="1"/>
    <col min="3337" max="3337" width="14.26953125" style="70" hidden="1"/>
    <col min="3338" max="3339" width="9.81640625" style="70" hidden="1"/>
    <col min="3340" max="3340" width="1.7265625" style="70" hidden="1"/>
    <col min="3341" max="3584" width="10.81640625" style="70" hidden="1"/>
    <col min="3585" max="3585" width="16.7265625" style="70" hidden="1"/>
    <col min="3586" max="3586" width="14.1796875" style="70" hidden="1"/>
    <col min="3587" max="3587" width="13.54296875" style="70" hidden="1"/>
    <col min="3588" max="3589" width="9.81640625" style="70" hidden="1"/>
    <col min="3590" max="3590" width="1.26953125" style="70" hidden="1"/>
    <col min="3591" max="3591" width="14" style="70" hidden="1"/>
    <col min="3592" max="3592" width="14.453125" style="70" hidden="1"/>
    <col min="3593" max="3593" width="14.26953125" style="70" hidden="1"/>
    <col min="3594" max="3595" width="9.81640625" style="70" hidden="1"/>
    <col min="3596" max="3596" width="1.7265625" style="70" hidden="1"/>
    <col min="3597" max="3840" width="10.81640625" style="70" hidden="1"/>
    <col min="3841" max="3841" width="16.7265625" style="70" hidden="1"/>
    <col min="3842" max="3842" width="14.1796875" style="70" hidden="1"/>
    <col min="3843" max="3843" width="13.54296875" style="70" hidden="1"/>
    <col min="3844" max="3845" width="9.81640625" style="70" hidden="1"/>
    <col min="3846" max="3846" width="1.26953125" style="70" hidden="1"/>
    <col min="3847" max="3847" width="14" style="70" hidden="1"/>
    <col min="3848" max="3848" width="14.453125" style="70" hidden="1"/>
    <col min="3849" max="3849" width="14.26953125" style="70" hidden="1"/>
    <col min="3850" max="3851" width="9.81640625" style="70" hidden="1"/>
    <col min="3852" max="3852" width="1.7265625" style="70" hidden="1"/>
    <col min="3853" max="4096" width="10.81640625" style="70" hidden="1"/>
    <col min="4097" max="4097" width="16.7265625" style="70" hidden="1"/>
    <col min="4098" max="4098" width="14.1796875" style="70" hidden="1"/>
    <col min="4099" max="4099" width="13.54296875" style="70" hidden="1"/>
    <col min="4100" max="4101" width="9.81640625" style="70" hidden="1"/>
    <col min="4102" max="4102" width="1.26953125" style="70" hidden="1"/>
    <col min="4103" max="4103" width="14" style="70" hidden="1"/>
    <col min="4104" max="4104" width="14.453125" style="70" hidden="1"/>
    <col min="4105" max="4105" width="14.26953125" style="70" hidden="1"/>
    <col min="4106" max="4107" width="9.81640625" style="70" hidden="1"/>
    <col min="4108" max="4108" width="1.7265625" style="70" hidden="1"/>
    <col min="4109" max="4352" width="10.81640625" style="70" hidden="1"/>
    <col min="4353" max="4353" width="16.7265625" style="70" hidden="1"/>
    <col min="4354" max="4354" width="14.1796875" style="70" hidden="1"/>
    <col min="4355" max="4355" width="13.54296875" style="70" hidden="1"/>
    <col min="4356" max="4357" width="9.81640625" style="70" hidden="1"/>
    <col min="4358" max="4358" width="1.26953125" style="70" hidden="1"/>
    <col min="4359" max="4359" width="14" style="70" hidden="1"/>
    <col min="4360" max="4360" width="14.453125" style="70" hidden="1"/>
    <col min="4361" max="4361" width="14.26953125" style="70" hidden="1"/>
    <col min="4362" max="4363" width="9.81640625" style="70" hidden="1"/>
    <col min="4364" max="4364" width="1.7265625" style="70" hidden="1"/>
    <col min="4365" max="4608" width="10.81640625" style="70" hidden="1"/>
    <col min="4609" max="4609" width="16.7265625" style="70" hidden="1"/>
    <col min="4610" max="4610" width="14.1796875" style="70" hidden="1"/>
    <col min="4611" max="4611" width="13.54296875" style="70" hidden="1"/>
    <col min="4612" max="4613" width="9.81640625" style="70" hidden="1"/>
    <col min="4614" max="4614" width="1.26953125" style="70" hidden="1"/>
    <col min="4615" max="4615" width="14" style="70" hidden="1"/>
    <col min="4616" max="4616" width="14.453125" style="70" hidden="1"/>
    <col min="4617" max="4617" width="14.26953125" style="70" hidden="1"/>
    <col min="4618" max="4619" width="9.81640625" style="70" hidden="1"/>
    <col min="4620" max="4620" width="1.7265625" style="70" hidden="1"/>
    <col min="4621" max="4864" width="10.81640625" style="70" hidden="1"/>
    <col min="4865" max="4865" width="16.7265625" style="70" hidden="1"/>
    <col min="4866" max="4866" width="14.1796875" style="70" hidden="1"/>
    <col min="4867" max="4867" width="13.54296875" style="70" hidden="1"/>
    <col min="4868" max="4869" width="9.81640625" style="70" hidden="1"/>
    <col min="4870" max="4870" width="1.26953125" style="70" hidden="1"/>
    <col min="4871" max="4871" width="14" style="70" hidden="1"/>
    <col min="4872" max="4872" width="14.453125" style="70" hidden="1"/>
    <col min="4873" max="4873" width="14.26953125" style="70" hidden="1"/>
    <col min="4874" max="4875" width="9.81640625" style="70" hidden="1"/>
    <col min="4876" max="4876" width="1.7265625" style="70" hidden="1"/>
    <col min="4877" max="5120" width="10.81640625" style="70" hidden="1"/>
    <col min="5121" max="5121" width="16.7265625" style="70" hidden="1"/>
    <col min="5122" max="5122" width="14.1796875" style="70" hidden="1"/>
    <col min="5123" max="5123" width="13.54296875" style="70" hidden="1"/>
    <col min="5124" max="5125" width="9.81640625" style="70" hidden="1"/>
    <col min="5126" max="5126" width="1.26953125" style="70" hidden="1"/>
    <col min="5127" max="5127" width="14" style="70" hidden="1"/>
    <col min="5128" max="5128" width="14.453125" style="70" hidden="1"/>
    <col min="5129" max="5129" width="14.26953125" style="70" hidden="1"/>
    <col min="5130" max="5131" width="9.81640625" style="70" hidden="1"/>
    <col min="5132" max="5132" width="1.7265625" style="70" hidden="1"/>
    <col min="5133" max="5376" width="10.81640625" style="70" hidden="1"/>
    <col min="5377" max="5377" width="16.7265625" style="70" hidden="1"/>
    <col min="5378" max="5378" width="14.1796875" style="70" hidden="1"/>
    <col min="5379" max="5379" width="13.54296875" style="70" hidden="1"/>
    <col min="5380" max="5381" width="9.81640625" style="70" hidden="1"/>
    <col min="5382" max="5382" width="1.26953125" style="70" hidden="1"/>
    <col min="5383" max="5383" width="14" style="70" hidden="1"/>
    <col min="5384" max="5384" width="14.453125" style="70" hidden="1"/>
    <col min="5385" max="5385" width="14.26953125" style="70" hidden="1"/>
    <col min="5386" max="5387" width="9.81640625" style="70" hidden="1"/>
    <col min="5388" max="5388" width="1.7265625" style="70" hidden="1"/>
    <col min="5389" max="5632" width="10.81640625" style="70" hidden="1"/>
    <col min="5633" max="5633" width="16.7265625" style="70" hidden="1"/>
    <col min="5634" max="5634" width="14.1796875" style="70" hidden="1"/>
    <col min="5635" max="5635" width="13.54296875" style="70" hidden="1"/>
    <col min="5636" max="5637" width="9.81640625" style="70" hidden="1"/>
    <col min="5638" max="5638" width="1.26953125" style="70" hidden="1"/>
    <col min="5639" max="5639" width="14" style="70" hidden="1"/>
    <col min="5640" max="5640" width="14.453125" style="70" hidden="1"/>
    <col min="5641" max="5641" width="14.26953125" style="70" hidden="1"/>
    <col min="5642" max="5643" width="9.81640625" style="70" hidden="1"/>
    <col min="5644" max="5644" width="1.7265625" style="70" hidden="1"/>
    <col min="5645" max="5888" width="10.81640625" style="70" hidden="1"/>
    <col min="5889" max="5889" width="16.7265625" style="70" hidden="1"/>
    <col min="5890" max="5890" width="14.1796875" style="70" hidden="1"/>
    <col min="5891" max="5891" width="13.54296875" style="70" hidden="1"/>
    <col min="5892" max="5893" width="9.81640625" style="70" hidden="1"/>
    <col min="5894" max="5894" width="1.26953125" style="70" hidden="1"/>
    <col min="5895" max="5895" width="14" style="70" hidden="1"/>
    <col min="5896" max="5896" width="14.453125" style="70" hidden="1"/>
    <col min="5897" max="5897" width="14.26953125" style="70" hidden="1"/>
    <col min="5898" max="5899" width="9.81640625" style="70" hidden="1"/>
    <col min="5900" max="5900" width="1.7265625" style="70" hidden="1"/>
    <col min="5901" max="6144" width="10.81640625" style="70" hidden="1"/>
    <col min="6145" max="6145" width="16.7265625" style="70" hidden="1"/>
    <col min="6146" max="6146" width="14.1796875" style="70" hidden="1"/>
    <col min="6147" max="6147" width="13.54296875" style="70" hidden="1"/>
    <col min="6148" max="6149" width="9.81640625" style="70" hidden="1"/>
    <col min="6150" max="6150" width="1.26953125" style="70" hidden="1"/>
    <col min="6151" max="6151" width="14" style="70" hidden="1"/>
    <col min="6152" max="6152" width="14.453125" style="70" hidden="1"/>
    <col min="6153" max="6153" width="14.26953125" style="70" hidden="1"/>
    <col min="6154" max="6155" width="9.81640625" style="70" hidden="1"/>
    <col min="6156" max="6156" width="1.7265625" style="70" hidden="1"/>
    <col min="6157" max="6400" width="10.81640625" style="70" hidden="1"/>
    <col min="6401" max="6401" width="16.7265625" style="70" hidden="1"/>
    <col min="6402" max="6402" width="14.1796875" style="70" hidden="1"/>
    <col min="6403" max="6403" width="13.54296875" style="70" hidden="1"/>
    <col min="6404" max="6405" width="9.81640625" style="70" hidden="1"/>
    <col min="6406" max="6406" width="1.26953125" style="70" hidden="1"/>
    <col min="6407" max="6407" width="14" style="70" hidden="1"/>
    <col min="6408" max="6408" width="14.453125" style="70" hidden="1"/>
    <col min="6409" max="6409" width="14.26953125" style="70" hidden="1"/>
    <col min="6410" max="6411" width="9.81640625" style="70" hidden="1"/>
    <col min="6412" max="6412" width="1.7265625" style="70" hidden="1"/>
    <col min="6413" max="6656" width="10.81640625" style="70" hidden="1"/>
    <col min="6657" max="6657" width="16.7265625" style="70" hidden="1"/>
    <col min="6658" max="6658" width="14.1796875" style="70" hidden="1"/>
    <col min="6659" max="6659" width="13.54296875" style="70" hidden="1"/>
    <col min="6660" max="6661" width="9.81640625" style="70" hidden="1"/>
    <col min="6662" max="6662" width="1.26953125" style="70" hidden="1"/>
    <col min="6663" max="6663" width="14" style="70" hidden="1"/>
    <col min="6664" max="6664" width="14.453125" style="70" hidden="1"/>
    <col min="6665" max="6665" width="14.26953125" style="70" hidden="1"/>
    <col min="6666" max="6667" width="9.81640625" style="70" hidden="1"/>
    <col min="6668" max="6668" width="1.7265625" style="70" hidden="1"/>
    <col min="6669" max="6912" width="10.81640625" style="70" hidden="1"/>
    <col min="6913" max="6913" width="16.7265625" style="70" hidden="1"/>
    <col min="6914" max="6914" width="14.1796875" style="70" hidden="1"/>
    <col min="6915" max="6915" width="13.54296875" style="70" hidden="1"/>
    <col min="6916" max="6917" width="9.81640625" style="70" hidden="1"/>
    <col min="6918" max="6918" width="1.26953125" style="70" hidden="1"/>
    <col min="6919" max="6919" width="14" style="70" hidden="1"/>
    <col min="6920" max="6920" width="14.453125" style="70" hidden="1"/>
    <col min="6921" max="6921" width="14.26953125" style="70" hidden="1"/>
    <col min="6922" max="6923" width="9.81640625" style="70" hidden="1"/>
    <col min="6924" max="6924" width="1.7265625" style="70" hidden="1"/>
    <col min="6925" max="7168" width="10.81640625" style="70" hidden="1"/>
    <col min="7169" max="7169" width="16.7265625" style="70" hidden="1"/>
    <col min="7170" max="7170" width="14.1796875" style="70" hidden="1"/>
    <col min="7171" max="7171" width="13.54296875" style="70" hidden="1"/>
    <col min="7172" max="7173" width="9.81640625" style="70" hidden="1"/>
    <col min="7174" max="7174" width="1.26953125" style="70" hidden="1"/>
    <col min="7175" max="7175" width="14" style="70" hidden="1"/>
    <col min="7176" max="7176" width="14.453125" style="70" hidden="1"/>
    <col min="7177" max="7177" width="14.26953125" style="70" hidden="1"/>
    <col min="7178" max="7179" width="9.81640625" style="70" hidden="1"/>
    <col min="7180" max="7180" width="1.7265625" style="70" hidden="1"/>
    <col min="7181" max="7424" width="10.81640625" style="70" hidden="1"/>
    <col min="7425" max="7425" width="16.7265625" style="70" hidden="1"/>
    <col min="7426" max="7426" width="14.1796875" style="70" hidden="1"/>
    <col min="7427" max="7427" width="13.54296875" style="70" hidden="1"/>
    <col min="7428" max="7429" width="9.81640625" style="70" hidden="1"/>
    <col min="7430" max="7430" width="1.26953125" style="70" hidden="1"/>
    <col min="7431" max="7431" width="14" style="70" hidden="1"/>
    <col min="7432" max="7432" width="14.453125" style="70" hidden="1"/>
    <col min="7433" max="7433" width="14.26953125" style="70" hidden="1"/>
    <col min="7434" max="7435" width="9.81640625" style="70" hidden="1"/>
    <col min="7436" max="7436" width="1.7265625" style="70" hidden="1"/>
    <col min="7437" max="7680" width="10.81640625" style="70" hidden="1"/>
    <col min="7681" max="7681" width="16.7265625" style="70" hidden="1"/>
    <col min="7682" max="7682" width="14.1796875" style="70" hidden="1"/>
    <col min="7683" max="7683" width="13.54296875" style="70" hidden="1"/>
    <col min="7684" max="7685" width="9.81640625" style="70" hidden="1"/>
    <col min="7686" max="7686" width="1.26953125" style="70" hidden="1"/>
    <col min="7687" max="7687" width="14" style="70" hidden="1"/>
    <col min="7688" max="7688" width="14.453125" style="70" hidden="1"/>
    <col min="7689" max="7689" width="14.26953125" style="70" hidden="1"/>
    <col min="7690" max="7691" width="9.81640625" style="70" hidden="1"/>
    <col min="7692" max="7692" width="1.7265625" style="70" hidden="1"/>
    <col min="7693" max="7936" width="10.81640625" style="70" hidden="1"/>
    <col min="7937" max="7937" width="16.7265625" style="70" hidden="1"/>
    <col min="7938" max="7938" width="14.1796875" style="70" hidden="1"/>
    <col min="7939" max="7939" width="13.54296875" style="70" hidden="1"/>
    <col min="7940" max="7941" width="9.81640625" style="70" hidden="1"/>
    <col min="7942" max="7942" width="1.26953125" style="70" hidden="1"/>
    <col min="7943" max="7943" width="14" style="70" hidden="1"/>
    <col min="7944" max="7944" width="14.453125" style="70" hidden="1"/>
    <col min="7945" max="7945" width="14.26953125" style="70" hidden="1"/>
    <col min="7946" max="7947" width="9.81640625" style="70" hidden="1"/>
    <col min="7948" max="7948" width="1.7265625" style="70" hidden="1"/>
    <col min="7949" max="8192" width="10.81640625" style="70" hidden="1"/>
    <col min="8193" max="8193" width="16.7265625" style="70" hidden="1"/>
    <col min="8194" max="8194" width="14.1796875" style="70" hidden="1"/>
    <col min="8195" max="8195" width="13.54296875" style="70" hidden="1"/>
    <col min="8196" max="8197" width="9.81640625" style="70" hidden="1"/>
    <col min="8198" max="8198" width="1.26953125" style="70" hidden="1"/>
    <col min="8199" max="8199" width="14" style="70" hidden="1"/>
    <col min="8200" max="8200" width="14.453125" style="70" hidden="1"/>
    <col min="8201" max="8201" width="14.26953125" style="70" hidden="1"/>
    <col min="8202" max="8203" width="9.81640625" style="70" hidden="1"/>
    <col min="8204" max="8204" width="1.7265625" style="70" hidden="1"/>
    <col min="8205" max="8448" width="10.81640625" style="70" hidden="1"/>
    <col min="8449" max="8449" width="16.7265625" style="70" hidden="1"/>
    <col min="8450" max="8450" width="14.1796875" style="70" hidden="1"/>
    <col min="8451" max="8451" width="13.54296875" style="70" hidden="1"/>
    <col min="8452" max="8453" width="9.81640625" style="70" hidden="1"/>
    <col min="8454" max="8454" width="1.26953125" style="70" hidden="1"/>
    <col min="8455" max="8455" width="14" style="70" hidden="1"/>
    <col min="8456" max="8456" width="14.453125" style="70" hidden="1"/>
    <col min="8457" max="8457" width="14.26953125" style="70" hidden="1"/>
    <col min="8458" max="8459" width="9.81640625" style="70" hidden="1"/>
    <col min="8460" max="8460" width="1.7265625" style="70" hidden="1"/>
    <col min="8461" max="8704" width="10.81640625" style="70" hidden="1"/>
    <col min="8705" max="8705" width="16.7265625" style="70" hidden="1"/>
    <col min="8706" max="8706" width="14.1796875" style="70" hidden="1"/>
    <col min="8707" max="8707" width="13.54296875" style="70" hidden="1"/>
    <col min="8708" max="8709" width="9.81640625" style="70" hidden="1"/>
    <col min="8710" max="8710" width="1.26953125" style="70" hidden="1"/>
    <col min="8711" max="8711" width="14" style="70" hidden="1"/>
    <col min="8712" max="8712" width="14.453125" style="70" hidden="1"/>
    <col min="8713" max="8713" width="14.26953125" style="70" hidden="1"/>
    <col min="8714" max="8715" width="9.81640625" style="70" hidden="1"/>
    <col min="8716" max="8716" width="1.7265625" style="70" hidden="1"/>
    <col min="8717" max="8960" width="10.81640625" style="70" hidden="1"/>
    <col min="8961" max="8961" width="16.7265625" style="70" hidden="1"/>
    <col min="8962" max="8962" width="14.1796875" style="70" hidden="1"/>
    <col min="8963" max="8963" width="13.54296875" style="70" hidden="1"/>
    <col min="8964" max="8965" width="9.81640625" style="70" hidden="1"/>
    <col min="8966" max="8966" width="1.26953125" style="70" hidden="1"/>
    <col min="8967" max="8967" width="14" style="70" hidden="1"/>
    <col min="8968" max="8968" width="14.453125" style="70" hidden="1"/>
    <col min="8969" max="8969" width="14.26953125" style="70" hidden="1"/>
    <col min="8970" max="8971" width="9.81640625" style="70" hidden="1"/>
    <col min="8972" max="8972" width="1.7265625" style="70" hidden="1"/>
    <col min="8973" max="9216" width="10.81640625" style="70" hidden="1"/>
    <col min="9217" max="9217" width="16.7265625" style="70" hidden="1"/>
    <col min="9218" max="9218" width="14.1796875" style="70" hidden="1"/>
    <col min="9219" max="9219" width="13.54296875" style="70" hidden="1"/>
    <col min="9220" max="9221" width="9.81640625" style="70" hidden="1"/>
    <col min="9222" max="9222" width="1.26953125" style="70" hidden="1"/>
    <col min="9223" max="9223" width="14" style="70" hidden="1"/>
    <col min="9224" max="9224" width="14.453125" style="70" hidden="1"/>
    <col min="9225" max="9225" width="14.26953125" style="70" hidden="1"/>
    <col min="9226" max="9227" width="9.81640625" style="70" hidden="1"/>
    <col min="9228" max="9228" width="1.7265625" style="70" hidden="1"/>
    <col min="9229" max="9472" width="10.81640625" style="70" hidden="1"/>
    <col min="9473" max="9473" width="16.7265625" style="70" hidden="1"/>
    <col min="9474" max="9474" width="14.1796875" style="70" hidden="1"/>
    <col min="9475" max="9475" width="13.54296875" style="70" hidden="1"/>
    <col min="9476" max="9477" width="9.81640625" style="70" hidden="1"/>
    <col min="9478" max="9478" width="1.26953125" style="70" hidden="1"/>
    <col min="9479" max="9479" width="14" style="70" hidden="1"/>
    <col min="9480" max="9480" width="14.453125" style="70" hidden="1"/>
    <col min="9481" max="9481" width="14.26953125" style="70" hidden="1"/>
    <col min="9482" max="9483" width="9.81640625" style="70" hidden="1"/>
    <col min="9484" max="9484" width="1.7265625" style="70" hidden="1"/>
    <col min="9485" max="9728" width="10.81640625" style="70" hidden="1"/>
    <col min="9729" max="9729" width="16.7265625" style="70" hidden="1"/>
    <col min="9730" max="9730" width="14.1796875" style="70" hidden="1"/>
    <col min="9731" max="9731" width="13.54296875" style="70" hidden="1"/>
    <col min="9732" max="9733" width="9.81640625" style="70" hidden="1"/>
    <col min="9734" max="9734" width="1.26953125" style="70" hidden="1"/>
    <col min="9735" max="9735" width="14" style="70" hidden="1"/>
    <col min="9736" max="9736" width="14.453125" style="70" hidden="1"/>
    <col min="9737" max="9737" width="14.26953125" style="70" hidden="1"/>
    <col min="9738" max="9739" width="9.81640625" style="70" hidden="1"/>
    <col min="9740" max="9740" width="1.7265625" style="70" hidden="1"/>
    <col min="9741" max="9984" width="10.81640625" style="70" hidden="1"/>
    <col min="9985" max="9985" width="16.7265625" style="70" hidden="1"/>
    <col min="9986" max="9986" width="14.1796875" style="70" hidden="1"/>
    <col min="9987" max="9987" width="13.54296875" style="70" hidden="1"/>
    <col min="9988" max="9989" width="9.81640625" style="70" hidden="1"/>
    <col min="9990" max="9990" width="1.26953125" style="70" hidden="1"/>
    <col min="9991" max="9991" width="14" style="70" hidden="1"/>
    <col min="9992" max="9992" width="14.453125" style="70" hidden="1"/>
    <col min="9993" max="9993" width="14.26953125" style="70" hidden="1"/>
    <col min="9994" max="9995" width="9.81640625" style="70" hidden="1"/>
    <col min="9996" max="9996" width="1.7265625" style="70" hidden="1"/>
    <col min="9997" max="10240" width="10.81640625" style="70" hidden="1"/>
    <col min="10241" max="10241" width="16.7265625" style="70" hidden="1"/>
    <col min="10242" max="10242" width="14.1796875" style="70" hidden="1"/>
    <col min="10243" max="10243" width="13.54296875" style="70" hidden="1"/>
    <col min="10244" max="10245" width="9.81640625" style="70" hidden="1"/>
    <col min="10246" max="10246" width="1.26953125" style="70" hidden="1"/>
    <col min="10247" max="10247" width="14" style="70" hidden="1"/>
    <col min="10248" max="10248" width="14.453125" style="70" hidden="1"/>
    <col min="10249" max="10249" width="14.26953125" style="70" hidden="1"/>
    <col min="10250" max="10251" width="9.81640625" style="70" hidden="1"/>
    <col min="10252" max="10252" width="1.7265625" style="70" hidden="1"/>
    <col min="10253" max="10496" width="10.81640625" style="70" hidden="1"/>
    <col min="10497" max="10497" width="16.7265625" style="70" hidden="1"/>
    <col min="10498" max="10498" width="14.1796875" style="70" hidden="1"/>
    <col min="10499" max="10499" width="13.54296875" style="70" hidden="1"/>
    <col min="10500" max="10501" width="9.81640625" style="70" hidden="1"/>
    <col min="10502" max="10502" width="1.26953125" style="70" hidden="1"/>
    <col min="10503" max="10503" width="14" style="70" hidden="1"/>
    <col min="10504" max="10504" width="14.453125" style="70" hidden="1"/>
    <col min="10505" max="10505" width="14.26953125" style="70" hidden="1"/>
    <col min="10506" max="10507" width="9.81640625" style="70" hidden="1"/>
    <col min="10508" max="10508" width="1.7265625" style="70" hidden="1"/>
    <col min="10509" max="10752" width="10.81640625" style="70" hidden="1"/>
    <col min="10753" max="10753" width="16.7265625" style="70" hidden="1"/>
    <col min="10754" max="10754" width="14.1796875" style="70" hidden="1"/>
    <col min="10755" max="10755" width="13.54296875" style="70" hidden="1"/>
    <col min="10756" max="10757" width="9.81640625" style="70" hidden="1"/>
    <col min="10758" max="10758" width="1.26953125" style="70" hidden="1"/>
    <col min="10759" max="10759" width="14" style="70" hidden="1"/>
    <col min="10760" max="10760" width="14.453125" style="70" hidden="1"/>
    <col min="10761" max="10761" width="14.26953125" style="70" hidden="1"/>
    <col min="10762" max="10763" width="9.81640625" style="70" hidden="1"/>
    <col min="10764" max="10764" width="1.7265625" style="70" hidden="1"/>
    <col min="10765" max="11008" width="10.81640625" style="70" hidden="1"/>
    <col min="11009" max="11009" width="16.7265625" style="70" hidden="1"/>
    <col min="11010" max="11010" width="14.1796875" style="70" hidden="1"/>
    <col min="11011" max="11011" width="13.54296875" style="70" hidden="1"/>
    <col min="11012" max="11013" width="9.81640625" style="70" hidden="1"/>
    <col min="11014" max="11014" width="1.26953125" style="70" hidden="1"/>
    <col min="11015" max="11015" width="14" style="70" hidden="1"/>
    <col min="11016" max="11016" width="14.453125" style="70" hidden="1"/>
    <col min="11017" max="11017" width="14.26953125" style="70" hidden="1"/>
    <col min="11018" max="11019" width="9.81640625" style="70" hidden="1"/>
    <col min="11020" max="11020" width="1.7265625" style="70" hidden="1"/>
    <col min="11021" max="11264" width="10.81640625" style="70" hidden="1"/>
    <col min="11265" max="11265" width="16.7265625" style="70" hidden="1"/>
    <col min="11266" max="11266" width="14.1796875" style="70" hidden="1"/>
    <col min="11267" max="11267" width="13.54296875" style="70" hidden="1"/>
    <col min="11268" max="11269" width="9.81640625" style="70" hidden="1"/>
    <col min="11270" max="11270" width="1.26953125" style="70" hidden="1"/>
    <col min="11271" max="11271" width="14" style="70" hidden="1"/>
    <col min="11272" max="11272" width="14.453125" style="70" hidden="1"/>
    <col min="11273" max="11273" width="14.26953125" style="70" hidden="1"/>
    <col min="11274" max="11275" width="9.81640625" style="70" hidden="1"/>
    <col min="11276" max="11276" width="1.7265625" style="70" hidden="1"/>
    <col min="11277" max="11520" width="10.81640625" style="70" hidden="1"/>
    <col min="11521" max="11521" width="16.7265625" style="70" hidden="1"/>
    <col min="11522" max="11522" width="14.1796875" style="70" hidden="1"/>
    <col min="11523" max="11523" width="13.54296875" style="70" hidden="1"/>
    <col min="11524" max="11525" width="9.81640625" style="70" hidden="1"/>
    <col min="11526" max="11526" width="1.26953125" style="70" hidden="1"/>
    <col min="11527" max="11527" width="14" style="70" hidden="1"/>
    <col min="11528" max="11528" width="14.453125" style="70" hidden="1"/>
    <col min="11529" max="11529" width="14.26953125" style="70" hidden="1"/>
    <col min="11530" max="11531" width="9.81640625" style="70" hidden="1"/>
    <col min="11532" max="11532" width="1.7265625" style="70" hidden="1"/>
    <col min="11533" max="11776" width="10.81640625" style="70" hidden="1"/>
    <col min="11777" max="11777" width="16.7265625" style="70" hidden="1"/>
    <col min="11778" max="11778" width="14.1796875" style="70" hidden="1"/>
    <col min="11779" max="11779" width="13.54296875" style="70" hidden="1"/>
    <col min="11780" max="11781" width="9.81640625" style="70" hidden="1"/>
    <col min="11782" max="11782" width="1.26953125" style="70" hidden="1"/>
    <col min="11783" max="11783" width="14" style="70" hidden="1"/>
    <col min="11784" max="11784" width="14.453125" style="70" hidden="1"/>
    <col min="11785" max="11785" width="14.26953125" style="70" hidden="1"/>
    <col min="11786" max="11787" width="9.81640625" style="70" hidden="1"/>
    <col min="11788" max="11788" width="1.7265625" style="70" hidden="1"/>
    <col min="11789" max="12032" width="10.81640625" style="70" hidden="1"/>
    <col min="12033" max="12033" width="16.7265625" style="70" hidden="1"/>
    <col min="12034" max="12034" width="14.1796875" style="70" hidden="1"/>
    <col min="12035" max="12035" width="13.54296875" style="70" hidden="1"/>
    <col min="12036" max="12037" width="9.81640625" style="70" hidden="1"/>
    <col min="12038" max="12038" width="1.26953125" style="70" hidden="1"/>
    <col min="12039" max="12039" width="14" style="70" hidden="1"/>
    <col min="12040" max="12040" width="14.453125" style="70" hidden="1"/>
    <col min="12041" max="12041" width="14.26953125" style="70" hidden="1"/>
    <col min="12042" max="12043" width="9.81640625" style="70" hidden="1"/>
    <col min="12044" max="12044" width="1.7265625" style="70" hidden="1"/>
    <col min="12045" max="12288" width="10.81640625" style="70" hidden="1"/>
    <col min="12289" max="12289" width="16.7265625" style="70" hidden="1"/>
    <col min="12290" max="12290" width="14.1796875" style="70" hidden="1"/>
    <col min="12291" max="12291" width="13.54296875" style="70" hidden="1"/>
    <col min="12292" max="12293" width="9.81640625" style="70" hidden="1"/>
    <col min="12294" max="12294" width="1.26953125" style="70" hidden="1"/>
    <col min="12295" max="12295" width="14" style="70" hidden="1"/>
    <col min="12296" max="12296" width="14.453125" style="70" hidden="1"/>
    <col min="12297" max="12297" width="14.26953125" style="70" hidden="1"/>
    <col min="12298" max="12299" width="9.81640625" style="70" hidden="1"/>
    <col min="12300" max="12300" width="1.7265625" style="70" hidden="1"/>
    <col min="12301" max="12544" width="10.81640625" style="70" hidden="1"/>
    <col min="12545" max="12545" width="16.7265625" style="70" hidden="1"/>
    <col min="12546" max="12546" width="14.1796875" style="70" hidden="1"/>
    <col min="12547" max="12547" width="13.54296875" style="70" hidden="1"/>
    <col min="12548" max="12549" width="9.81640625" style="70" hidden="1"/>
    <col min="12550" max="12550" width="1.26953125" style="70" hidden="1"/>
    <col min="12551" max="12551" width="14" style="70" hidden="1"/>
    <col min="12552" max="12552" width="14.453125" style="70" hidden="1"/>
    <col min="12553" max="12553" width="14.26953125" style="70" hidden="1"/>
    <col min="12554" max="12555" width="9.81640625" style="70" hidden="1"/>
    <col min="12556" max="12556" width="1.7265625" style="70" hidden="1"/>
    <col min="12557" max="12800" width="10.81640625" style="70" hidden="1"/>
    <col min="12801" max="12801" width="16.7265625" style="70" hidden="1"/>
    <col min="12802" max="12802" width="14.1796875" style="70" hidden="1"/>
    <col min="12803" max="12803" width="13.54296875" style="70" hidden="1"/>
    <col min="12804" max="12805" width="9.81640625" style="70" hidden="1"/>
    <col min="12806" max="12806" width="1.26953125" style="70" hidden="1"/>
    <col min="12807" max="12807" width="14" style="70" hidden="1"/>
    <col min="12808" max="12808" width="14.453125" style="70" hidden="1"/>
    <col min="12809" max="12809" width="14.26953125" style="70" hidden="1"/>
    <col min="12810" max="12811" width="9.81640625" style="70" hidden="1"/>
    <col min="12812" max="12812" width="1.7265625" style="70" hidden="1"/>
    <col min="12813" max="13056" width="10.81640625" style="70" hidden="1"/>
    <col min="13057" max="13057" width="16.7265625" style="70" hidden="1"/>
    <col min="13058" max="13058" width="14.1796875" style="70" hidden="1"/>
    <col min="13059" max="13059" width="13.54296875" style="70" hidden="1"/>
    <col min="13060" max="13061" width="9.81640625" style="70" hidden="1"/>
    <col min="13062" max="13062" width="1.26953125" style="70" hidden="1"/>
    <col min="13063" max="13063" width="14" style="70" hidden="1"/>
    <col min="13064" max="13064" width="14.453125" style="70" hidden="1"/>
    <col min="13065" max="13065" width="14.26953125" style="70" hidden="1"/>
    <col min="13066" max="13067" width="9.81640625" style="70" hidden="1"/>
    <col min="13068" max="13068" width="1.7265625" style="70" hidden="1"/>
    <col min="13069" max="13312" width="10.81640625" style="70" hidden="1"/>
    <col min="13313" max="13313" width="16.7265625" style="70" hidden="1"/>
    <col min="13314" max="13314" width="14.1796875" style="70" hidden="1"/>
    <col min="13315" max="13315" width="13.54296875" style="70" hidden="1"/>
    <col min="13316" max="13317" width="9.81640625" style="70" hidden="1"/>
    <col min="13318" max="13318" width="1.26953125" style="70" hidden="1"/>
    <col min="13319" max="13319" width="14" style="70" hidden="1"/>
    <col min="13320" max="13320" width="14.453125" style="70" hidden="1"/>
    <col min="13321" max="13321" width="14.26953125" style="70" hidden="1"/>
    <col min="13322" max="13323" width="9.81640625" style="70" hidden="1"/>
    <col min="13324" max="13324" width="1.7265625" style="70" hidden="1"/>
    <col min="13325" max="13568" width="10.81640625" style="70" hidden="1"/>
    <col min="13569" max="13569" width="16.7265625" style="70" hidden="1"/>
    <col min="13570" max="13570" width="14.1796875" style="70" hidden="1"/>
    <col min="13571" max="13571" width="13.54296875" style="70" hidden="1"/>
    <col min="13572" max="13573" width="9.81640625" style="70" hidden="1"/>
    <col min="13574" max="13574" width="1.26953125" style="70" hidden="1"/>
    <col min="13575" max="13575" width="14" style="70" hidden="1"/>
    <col min="13576" max="13576" width="14.453125" style="70" hidden="1"/>
    <col min="13577" max="13577" width="14.26953125" style="70" hidden="1"/>
    <col min="13578" max="13579" width="9.81640625" style="70" hidden="1"/>
    <col min="13580" max="13580" width="1.7265625" style="70" hidden="1"/>
    <col min="13581" max="13824" width="10.81640625" style="70" hidden="1"/>
    <col min="13825" max="13825" width="16.7265625" style="70" hidden="1"/>
    <col min="13826" max="13826" width="14.1796875" style="70" hidden="1"/>
    <col min="13827" max="13827" width="13.54296875" style="70" hidden="1"/>
    <col min="13828" max="13829" width="9.81640625" style="70" hidden="1"/>
    <col min="13830" max="13830" width="1.26953125" style="70" hidden="1"/>
    <col min="13831" max="13831" width="14" style="70" hidden="1"/>
    <col min="13832" max="13832" width="14.453125" style="70" hidden="1"/>
    <col min="13833" max="13833" width="14.26953125" style="70" hidden="1"/>
    <col min="13834" max="13835" width="9.81640625" style="70" hidden="1"/>
    <col min="13836" max="13836" width="1.7265625" style="70" hidden="1"/>
    <col min="13837" max="14080" width="10.81640625" style="70" hidden="1"/>
    <col min="14081" max="14081" width="16.7265625" style="70" hidden="1"/>
    <col min="14082" max="14082" width="14.1796875" style="70" hidden="1"/>
    <col min="14083" max="14083" width="13.54296875" style="70" hidden="1"/>
    <col min="14084" max="14085" width="9.81640625" style="70" hidden="1"/>
    <col min="14086" max="14086" width="1.26953125" style="70" hidden="1"/>
    <col min="14087" max="14087" width="14" style="70" hidden="1"/>
    <col min="14088" max="14088" width="14.453125" style="70" hidden="1"/>
    <col min="14089" max="14089" width="14.26953125" style="70" hidden="1"/>
    <col min="14090" max="14091" width="9.81640625" style="70" hidden="1"/>
    <col min="14092" max="14092" width="1.7265625" style="70" hidden="1"/>
    <col min="14093" max="14336" width="10.81640625" style="70" hidden="1"/>
    <col min="14337" max="14337" width="16.7265625" style="70" hidden="1"/>
    <col min="14338" max="14338" width="14.1796875" style="70" hidden="1"/>
    <col min="14339" max="14339" width="13.54296875" style="70" hidden="1"/>
    <col min="14340" max="14341" width="9.81640625" style="70" hidden="1"/>
    <col min="14342" max="14342" width="1.26953125" style="70" hidden="1"/>
    <col min="14343" max="14343" width="14" style="70" hidden="1"/>
    <col min="14344" max="14344" width="14.453125" style="70" hidden="1"/>
    <col min="14345" max="14345" width="14.26953125" style="70" hidden="1"/>
    <col min="14346" max="14347" width="9.81640625" style="70" hidden="1"/>
    <col min="14348" max="14348" width="1.7265625" style="70" hidden="1"/>
    <col min="14349" max="14592" width="10.81640625" style="70" hidden="1"/>
    <col min="14593" max="14593" width="16.7265625" style="70" hidden="1"/>
    <col min="14594" max="14594" width="14.1796875" style="70" hidden="1"/>
    <col min="14595" max="14595" width="13.54296875" style="70" hidden="1"/>
    <col min="14596" max="14597" width="9.81640625" style="70" hidden="1"/>
    <col min="14598" max="14598" width="1.26953125" style="70" hidden="1"/>
    <col min="14599" max="14599" width="14" style="70" hidden="1"/>
    <col min="14600" max="14600" width="14.453125" style="70" hidden="1"/>
    <col min="14601" max="14601" width="14.26953125" style="70" hidden="1"/>
    <col min="14602" max="14603" width="9.81640625" style="70" hidden="1"/>
    <col min="14604" max="14604" width="1.7265625" style="70" hidden="1"/>
    <col min="14605" max="14848" width="10.81640625" style="70" hidden="1"/>
    <col min="14849" max="14849" width="16.7265625" style="70" hidden="1"/>
    <col min="14850" max="14850" width="14.1796875" style="70" hidden="1"/>
    <col min="14851" max="14851" width="13.54296875" style="70" hidden="1"/>
    <col min="14852" max="14853" width="9.81640625" style="70" hidden="1"/>
    <col min="14854" max="14854" width="1.26953125" style="70" hidden="1"/>
    <col min="14855" max="14855" width="14" style="70" hidden="1"/>
    <col min="14856" max="14856" width="14.453125" style="70" hidden="1"/>
    <col min="14857" max="14857" width="14.26953125" style="70" hidden="1"/>
    <col min="14858" max="14859" width="9.81640625" style="70" hidden="1"/>
    <col min="14860" max="14860" width="1.7265625" style="70" hidden="1"/>
    <col min="14861" max="15104" width="10.81640625" style="70" hidden="1"/>
    <col min="15105" max="15105" width="16.7265625" style="70" hidden="1"/>
    <col min="15106" max="15106" width="14.1796875" style="70" hidden="1"/>
    <col min="15107" max="15107" width="13.54296875" style="70" hidden="1"/>
    <col min="15108" max="15109" width="9.81640625" style="70" hidden="1"/>
    <col min="15110" max="15110" width="1.26953125" style="70" hidden="1"/>
    <col min="15111" max="15111" width="14" style="70" hidden="1"/>
    <col min="15112" max="15112" width="14.453125" style="70" hidden="1"/>
    <col min="15113" max="15113" width="14.26953125" style="70" hidden="1"/>
    <col min="15114" max="15115" width="9.81640625" style="70" hidden="1"/>
    <col min="15116" max="15116" width="1.7265625" style="70" hidden="1"/>
    <col min="15117" max="15360" width="10.81640625" style="70" hidden="1"/>
    <col min="15361" max="15361" width="16.7265625" style="70" hidden="1"/>
    <col min="15362" max="15362" width="14.1796875" style="70" hidden="1"/>
    <col min="15363" max="15363" width="13.54296875" style="70" hidden="1"/>
    <col min="15364" max="15365" width="9.81640625" style="70" hidden="1"/>
    <col min="15366" max="15366" width="1.26953125" style="70" hidden="1"/>
    <col min="15367" max="15367" width="14" style="70" hidden="1"/>
    <col min="15368" max="15368" width="14.453125" style="70" hidden="1"/>
    <col min="15369" max="15369" width="14.26953125" style="70" hidden="1"/>
    <col min="15370" max="15371" width="9.81640625" style="70" hidden="1"/>
    <col min="15372" max="15372" width="1.7265625" style="70" hidden="1"/>
    <col min="15373" max="15616" width="10.81640625" style="70" hidden="1"/>
    <col min="15617" max="15617" width="16.7265625" style="70" hidden="1"/>
    <col min="15618" max="15618" width="14.1796875" style="70" hidden="1"/>
    <col min="15619" max="15619" width="13.54296875" style="70" hidden="1"/>
    <col min="15620" max="15621" width="9.81640625" style="70" hidden="1"/>
    <col min="15622" max="15622" width="1.26953125" style="70" hidden="1"/>
    <col min="15623" max="15623" width="14" style="70" hidden="1"/>
    <col min="15624" max="15624" width="14.453125" style="70" hidden="1"/>
    <col min="15625" max="15625" width="14.26953125" style="70" hidden="1"/>
    <col min="15626" max="15627" width="9.81640625" style="70" hidden="1"/>
    <col min="15628" max="15628" width="1.7265625" style="70" hidden="1"/>
    <col min="15629" max="15872" width="10.81640625" style="70" hidden="1"/>
    <col min="15873" max="15873" width="16.7265625" style="70" hidden="1"/>
    <col min="15874" max="15874" width="14.1796875" style="70" hidden="1"/>
    <col min="15875" max="15875" width="13.54296875" style="70" hidden="1"/>
    <col min="15876" max="15877" width="9.81640625" style="70" hidden="1"/>
    <col min="15878" max="15878" width="1.26953125" style="70" hidden="1"/>
    <col min="15879" max="15879" width="14" style="70" hidden="1"/>
    <col min="15880" max="15880" width="14.453125" style="70" hidden="1"/>
    <col min="15881" max="15881" width="14.26953125" style="70" hidden="1"/>
    <col min="15882" max="15883" width="9.81640625" style="70" hidden="1"/>
    <col min="15884" max="15884" width="1.7265625" style="70" hidden="1"/>
    <col min="15885" max="16128" width="10.81640625" style="70" hidden="1"/>
    <col min="16129" max="16129" width="16.7265625" style="70" hidden="1"/>
    <col min="16130" max="16130" width="14.1796875" style="70" hidden="1"/>
    <col min="16131" max="16131" width="13.54296875" style="70" hidden="1"/>
    <col min="16132" max="16133" width="9.81640625" style="70" hidden="1"/>
    <col min="16134" max="16134" width="1.26953125" style="70" hidden="1"/>
    <col min="16135" max="16135" width="14" style="70" hidden="1"/>
    <col min="16136" max="16136" width="14.453125" style="70" hidden="1"/>
    <col min="16137" max="16137" width="14.26953125" style="70" hidden="1"/>
    <col min="16138" max="16139" width="9.81640625" style="70" hidden="1"/>
    <col min="16140" max="16140" width="1.7265625" style="70" hidden="1"/>
    <col min="16141" max="16384" width="10.81640625" style="70" hidden="1"/>
  </cols>
  <sheetData>
    <row r="1" spans="1:12" ht="15" customHeight="1" x14ac:dyDescent="0.25">
      <c r="A1" s="560" t="s">
        <v>161</v>
      </c>
      <c r="B1" s="560"/>
      <c r="C1" s="560"/>
      <c r="D1" s="560"/>
      <c r="E1" s="560"/>
      <c r="F1" s="560"/>
      <c r="G1" s="560"/>
      <c r="H1" s="560"/>
      <c r="I1" s="560"/>
      <c r="J1" s="560"/>
      <c r="K1" s="560"/>
      <c r="L1" s="560"/>
    </row>
    <row r="2" spans="1:12" ht="33.75" customHeight="1" x14ac:dyDescent="0.25">
      <c r="A2" s="560" t="s">
        <v>585</v>
      </c>
      <c r="B2" s="560"/>
      <c r="C2" s="560"/>
      <c r="D2" s="560"/>
      <c r="E2" s="560"/>
      <c r="F2" s="560"/>
      <c r="G2" s="560"/>
      <c r="H2" s="560"/>
      <c r="I2" s="560"/>
      <c r="J2" s="560"/>
      <c r="K2" s="560"/>
      <c r="L2" s="560"/>
    </row>
    <row r="3" spans="1:12" s="71" customFormat="1" ht="14.25" customHeight="1" x14ac:dyDescent="0.25">
      <c r="A3" s="585" t="s">
        <v>0</v>
      </c>
      <c r="B3" s="585"/>
      <c r="C3" s="585"/>
      <c r="D3" s="585"/>
      <c r="E3" s="585"/>
      <c r="F3" s="585"/>
      <c r="G3" s="585"/>
      <c r="H3" s="585"/>
      <c r="I3" s="585"/>
      <c r="J3" s="585"/>
      <c r="K3" s="585"/>
      <c r="L3" s="585"/>
    </row>
    <row r="4" spans="1:12" s="71" customFormat="1" ht="5.25" customHeight="1" x14ac:dyDescent="0.25">
      <c r="A4" s="100"/>
      <c r="B4" s="100"/>
      <c r="C4" s="100"/>
      <c r="D4" s="100"/>
      <c r="E4" s="100"/>
      <c r="F4" s="100"/>
      <c r="G4" s="100"/>
      <c r="H4" s="100"/>
      <c r="I4" s="100"/>
      <c r="J4" s="100"/>
      <c r="K4" s="100"/>
    </row>
    <row r="5" spans="1:12" ht="42" customHeight="1" x14ac:dyDescent="0.25">
      <c r="A5" s="589" t="s">
        <v>23</v>
      </c>
      <c r="B5" s="586" t="s">
        <v>417</v>
      </c>
      <c r="C5" s="541"/>
      <c r="D5" s="541"/>
      <c r="E5" s="541"/>
      <c r="F5" s="9"/>
      <c r="G5" s="541" t="s">
        <v>418</v>
      </c>
      <c r="H5" s="541"/>
      <c r="I5" s="541"/>
      <c r="J5" s="541"/>
      <c r="K5" s="541"/>
      <c r="L5" s="579"/>
    </row>
    <row r="6" spans="1:12" ht="30.75" customHeight="1" x14ac:dyDescent="0.25">
      <c r="A6" s="590"/>
      <c r="B6" s="577" t="s">
        <v>419</v>
      </c>
      <c r="C6" s="538" t="s">
        <v>420</v>
      </c>
      <c r="D6" s="540" t="s">
        <v>332</v>
      </c>
      <c r="E6" s="540" t="s">
        <v>507</v>
      </c>
      <c r="F6" s="12"/>
      <c r="G6" s="538" t="s">
        <v>421</v>
      </c>
      <c r="H6" s="538" t="s">
        <v>422</v>
      </c>
      <c r="I6" s="538" t="s">
        <v>423</v>
      </c>
      <c r="J6" s="540" t="s">
        <v>332</v>
      </c>
      <c r="K6" s="540" t="s">
        <v>507</v>
      </c>
      <c r="L6" s="601"/>
    </row>
    <row r="7" spans="1:12" ht="41.25" customHeight="1" x14ac:dyDescent="0.25">
      <c r="A7" s="591"/>
      <c r="B7" s="578"/>
      <c r="C7" s="539"/>
      <c r="D7" s="539"/>
      <c r="E7" s="539"/>
      <c r="F7" s="79"/>
      <c r="G7" s="539"/>
      <c r="H7" s="539"/>
      <c r="I7" s="539"/>
      <c r="J7" s="539"/>
      <c r="K7" s="539"/>
      <c r="L7" s="580"/>
    </row>
    <row r="8" spans="1:12" ht="7.5" customHeight="1" x14ac:dyDescent="0.25">
      <c r="A8" s="157"/>
      <c r="B8" s="84"/>
      <c r="C8" s="84"/>
      <c r="D8" s="84"/>
      <c r="E8" s="84"/>
      <c r="F8" s="84"/>
      <c r="G8" s="84"/>
      <c r="H8" s="84"/>
      <c r="I8" s="84"/>
      <c r="J8" s="84"/>
      <c r="K8" s="84"/>
    </row>
    <row r="9" spans="1:12" ht="15" customHeight="1" x14ac:dyDescent="0.25">
      <c r="A9" s="300" t="s">
        <v>14</v>
      </c>
      <c r="B9" s="449">
        <v>97.349995989893316</v>
      </c>
      <c r="C9" s="449">
        <v>94.309766224964534</v>
      </c>
      <c r="D9" s="307">
        <v>3447.8382920000108</v>
      </c>
      <c r="E9" s="307">
        <v>9124</v>
      </c>
      <c r="F9" s="456"/>
      <c r="G9" s="449">
        <v>7.6032580778969887</v>
      </c>
      <c r="H9" s="449">
        <v>26.749419464361051</v>
      </c>
      <c r="I9" s="449">
        <v>40.291156940758697</v>
      </c>
      <c r="J9" s="307">
        <v>6617.2797219999493</v>
      </c>
      <c r="K9" s="307">
        <v>17395</v>
      </c>
    </row>
    <row r="10" spans="1:12" ht="7.5" customHeight="1" x14ac:dyDescent="0.25">
      <c r="A10" s="157"/>
      <c r="B10" s="221"/>
      <c r="C10" s="221"/>
      <c r="D10" s="221"/>
      <c r="E10" s="221"/>
      <c r="F10" s="221"/>
      <c r="G10" s="221"/>
      <c r="H10" s="221"/>
      <c r="I10" s="221"/>
      <c r="J10" s="221"/>
      <c r="K10" s="221"/>
    </row>
    <row r="11" spans="1:12" ht="16" customHeight="1" x14ac:dyDescent="0.25">
      <c r="A11" s="157" t="s">
        <v>110</v>
      </c>
      <c r="B11" s="221"/>
      <c r="C11" s="221"/>
      <c r="D11" s="221"/>
      <c r="E11" s="221"/>
      <c r="F11" s="221"/>
      <c r="G11" s="221"/>
      <c r="H11" s="221"/>
      <c r="I11" s="221"/>
      <c r="J11" s="221"/>
      <c r="K11" s="221"/>
    </row>
    <row r="12" spans="1:12" ht="13.5" customHeight="1" x14ac:dyDescent="0.25">
      <c r="A12" s="158" t="s">
        <v>118</v>
      </c>
      <c r="B12" s="393">
        <v>89.357129228202169</v>
      </c>
      <c r="C12" s="393">
        <v>81.88339531751248</v>
      </c>
      <c r="D12" s="279">
        <v>383.32819100000046</v>
      </c>
      <c r="E12" s="279">
        <v>981</v>
      </c>
      <c r="F12" s="221"/>
      <c r="G12" s="393">
        <v>7.1612596898507217</v>
      </c>
      <c r="H12" s="393">
        <v>66.764313021837921</v>
      </c>
      <c r="I12" s="393">
        <v>0.63488557798805878</v>
      </c>
      <c r="J12" s="279">
        <v>386.21983000000029</v>
      </c>
      <c r="K12" s="279">
        <v>990</v>
      </c>
    </row>
    <row r="13" spans="1:12" ht="13.5" customHeight="1" x14ac:dyDescent="0.25">
      <c r="A13" s="158" t="s">
        <v>119</v>
      </c>
      <c r="B13" s="393">
        <v>97.796002274644451</v>
      </c>
      <c r="C13" s="393">
        <v>95.168814210352252</v>
      </c>
      <c r="D13" s="279">
        <v>379.14145299999956</v>
      </c>
      <c r="E13" s="279">
        <v>978</v>
      </c>
      <c r="F13" s="221"/>
      <c r="G13" s="393">
        <v>6.601324421158572</v>
      </c>
      <c r="H13" s="393">
        <v>63.849580185451707</v>
      </c>
      <c r="I13" s="393">
        <v>1.6735511548561552</v>
      </c>
      <c r="J13" s="279">
        <v>386.10059699999948</v>
      </c>
      <c r="K13" s="279">
        <v>982</v>
      </c>
    </row>
    <row r="14" spans="1:12" ht="13.5" customHeight="1" x14ac:dyDescent="0.25">
      <c r="A14" s="159" t="s">
        <v>120</v>
      </c>
      <c r="B14" s="393">
        <v>98.517967204178731</v>
      </c>
      <c r="C14" s="393">
        <v>95.475020357588676</v>
      </c>
      <c r="D14" s="279">
        <v>707.1908279999999</v>
      </c>
      <c r="E14" s="279">
        <v>1896</v>
      </c>
      <c r="F14" s="221"/>
      <c r="G14" s="393">
        <v>9.8243771126057382</v>
      </c>
      <c r="H14" s="393">
        <v>39.490609849035927</v>
      </c>
      <c r="I14" s="393">
        <v>10.095535537501467</v>
      </c>
      <c r="J14" s="279">
        <v>735.08687799999927</v>
      </c>
      <c r="K14" s="279">
        <v>1930</v>
      </c>
    </row>
    <row r="15" spans="1:12" ht="13.5" customHeight="1" x14ac:dyDescent="0.25">
      <c r="A15" s="160" t="s">
        <v>121</v>
      </c>
      <c r="B15" s="393">
        <v>98.223057963244827</v>
      </c>
      <c r="C15" s="393">
        <v>96.115883629741433</v>
      </c>
      <c r="D15" s="279">
        <v>681.29132800000014</v>
      </c>
      <c r="E15" s="279">
        <v>1800</v>
      </c>
      <c r="F15" s="221"/>
      <c r="G15" s="393">
        <v>9.1969237656084797</v>
      </c>
      <c r="H15" s="393">
        <v>36.65332646572719</v>
      </c>
      <c r="I15" s="393">
        <v>20.534468430275794</v>
      </c>
      <c r="J15" s="279">
        <v>703.5656340000005</v>
      </c>
      <c r="K15" s="279">
        <v>1847</v>
      </c>
    </row>
    <row r="16" spans="1:12" ht="13.5" customHeight="1" x14ac:dyDescent="0.25">
      <c r="A16" s="160" t="s">
        <v>122</v>
      </c>
      <c r="B16" s="393">
        <v>98.486567010985567</v>
      </c>
      <c r="C16" s="393">
        <v>96.147342939554591</v>
      </c>
      <c r="D16" s="279">
        <v>1296.886492000001</v>
      </c>
      <c r="E16" s="279">
        <v>3469</v>
      </c>
      <c r="F16" s="221"/>
      <c r="G16" s="393">
        <v>8.4860554673773336</v>
      </c>
      <c r="H16" s="393">
        <v>24.893527192367959</v>
      </c>
      <c r="I16" s="393">
        <v>50.410877167051716</v>
      </c>
      <c r="J16" s="279">
        <v>1425.6976220000042</v>
      </c>
      <c r="K16" s="279">
        <v>3763</v>
      </c>
    </row>
    <row r="17" spans="1:11" ht="13.5" customHeight="1" x14ac:dyDescent="0.25">
      <c r="A17" s="160" t="s">
        <v>162</v>
      </c>
      <c r="B17" s="452" t="s">
        <v>627</v>
      </c>
      <c r="C17" s="452" t="s">
        <v>627</v>
      </c>
      <c r="D17" s="452" t="s">
        <v>627</v>
      </c>
      <c r="E17" s="452" t="s">
        <v>627</v>
      </c>
      <c r="F17" s="221"/>
      <c r="G17" s="393">
        <v>6.8106827539530119</v>
      </c>
      <c r="H17" s="393">
        <v>14.034562525598075</v>
      </c>
      <c r="I17" s="393">
        <v>56.984475692295533</v>
      </c>
      <c r="J17" s="279">
        <v>1567.3637410000022</v>
      </c>
      <c r="K17" s="279">
        <v>4127</v>
      </c>
    </row>
    <row r="18" spans="1:11" ht="13.5" customHeight="1" x14ac:dyDescent="0.25">
      <c r="A18" s="160" t="s">
        <v>163</v>
      </c>
      <c r="B18" s="452" t="s">
        <v>627</v>
      </c>
      <c r="C18" s="452" t="s">
        <v>627</v>
      </c>
      <c r="D18" s="452" t="s">
        <v>627</v>
      </c>
      <c r="E18" s="452" t="s">
        <v>627</v>
      </c>
      <c r="F18" s="221"/>
      <c r="G18" s="393">
        <v>6.0375311175606132</v>
      </c>
      <c r="H18" s="393">
        <v>10.093358216101013</v>
      </c>
      <c r="I18" s="393">
        <v>58.497964635187195</v>
      </c>
      <c r="J18" s="279">
        <v>1413.2454199999963</v>
      </c>
      <c r="K18" s="279">
        <v>3756</v>
      </c>
    </row>
    <row r="19" spans="1:11" ht="7.5" customHeight="1" x14ac:dyDescent="0.25">
      <c r="A19" s="160"/>
      <c r="B19" s="452"/>
      <c r="C19" s="452"/>
      <c r="D19" s="279"/>
      <c r="E19" s="279"/>
      <c r="F19" s="221"/>
      <c r="G19" s="393"/>
      <c r="H19" s="393"/>
      <c r="I19" s="393"/>
      <c r="J19" s="279"/>
      <c r="K19" s="279"/>
    </row>
    <row r="20" spans="1:11" ht="16" customHeight="1" x14ac:dyDescent="0.25">
      <c r="A20" s="157" t="s">
        <v>53</v>
      </c>
      <c r="B20" s="393"/>
      <c r="C20" s="393"/>
      <c r="D20" s="279"/>
      <c r="E20" s="279"/>
      <c r="F20" s="221"/>
      <c r="G20" s="393"/>
      <c r="H20" s="393"/>
      <c r="I20" s="393"/>
      <c r="J20" s="279"/>
      <c r="K20" s="279"/>
    </row>
    <row r="21" spans="1:11" ht="13.5" customHeight="1" x14ac:dyDescent="0.25">
      <c r="A21" s="160" t="s">
        <v>54</v>
      </c>
      <c r="B21" s="393">
        <v>97.24345248343802</v>
      </c>
      <c r="C21" s="393">
        <v>94.152371380760641</v>
      </c>
      <c r="D21" s="279">
        <v>1787.0627190000014</v>
      </c>
      <c r="E21" s="279">
        <v>4695</v>
      </c>
      <c r="F21" s="221"/>
      <c r="G21" s="393">
        <v>7.4647667245501754</v>
      </c>
      <c r="H21" s="393">
        <v>27.024402743857941</v>
      </c>
      <c r="I21" s="393">
        <v>39.875453871317717</v>
      </c>
      <c r="J21" s="279">
        <v>3426.4607379999961</v>
      </c>
      <c r="K21" s="279">
        <v>8981</v>
      </c>
    </row>
    <row r="22" spans="1:11" ht="13.5" customHeight="1" x14ac:dyDescent="0.25">
      <c r="A22" s="160" t="s">
        <v>55</v>
      </c>
      <c r="B22" s="393">
        <v>97.464641178221427</v>
      </c>
      <c r="C22" s="393">
        <v>94.479129541002763</v>
      </c>
      <c r="D22" s="279">
        <v>1660.7755730000022</v>
      </c>
      <c r="E22" s="279">
        <v>4429</v>
      </c>
      <c r="F22" s="221"/>
      <c r="G22" s="393">
        <v>7.7519770077937835</v>
      </c>
      <c r="H22" s="393">
        <v>26.45326793337988</v>
      </c>
      <c r="I22" s="393">
        <v>40.737559652177133</v>
      </c>
      <c r="J22" s="279">
        <v>3190.8189840000114</v>
      </c>
      <c r="K22" s="279">
        <v>8414</v>
      </c>
    </row>
    <row r="23" spans="1:11" ht="7.5" customHeight="1" x14ac:dyDescent="0.25">
      <c r="A23" s="160"/>
      <c r="B23" s="393"/>
      <c r="C23" s="393"/>
      <c r="D23" s="279"/>
      <c r="E23" s="279"/>
      <c r="F23" s="221"/>
      <c r="G23" s="393"/>
      <c r="H23" s="393"/>
      <c r="I23" s="393"/>
      <c r="J23" s="279"/>
      <c r="K23" s="279"/>
    </row>
    <row r="24" spans="1:11" ht="16" customHeight="1" x14ac:dyDescent="0.25">
      <c r="A24" s="157" t="s">
        <v>164</v>
      </c>
      <c r="B24" s="393"/>
      <c r="C24" s="393"/>
      <c r="D24" s="279"/>
      <c r="E24" s="279"/>
      <c r="F24" s="221"/>
      <c r="G24" s="393"/>
      <c r="H24" s="393"/>
      <c r="I24" s="393"/>
      <c r="J24" s="279"/>
      <c r="K24" s="279"/>
    </row>
    <row r="25" spans="1:11" ht="13.5" customHeight="1" x14ac:dyDescent="0.25">
      <c r="A25" s="160" t="s">
        <v>165</v>
      </c>
      <c r="B25" s="393">
        <v>96.875647617923832</v>
      </c>
      <c r="C25" s="393">
        <v>93.602128060123775</v>
      </c>
      <c r="D25" s="279">
        <v>2152.1128790000075</v>
      </c>
      <c r="E25" s="279">
        <v>5581</v>
      </c>
      <c r="F25" s="221"/>
      <c r="G25" s="393">
        <v>7.9562484513669514</v>
      </c>
      <c r="H25" s="393">
        <v>42.908943534343102</v>
      </c>
      <c r="I25" s="393">
        <v>15.835724175149792</v>
      </c>
      <c r="J25" s="279">
        <v>2347.0456980000063</v>
      </c>
      <c r="K25" s="279">
        <v>6042</v>
      </c>
    </row>
    <row r="26" spans="1:11" ht="13.5" customHeight="1" x14ac:dyDescent="0.25">
      <c r="A26" s="160" t="s">
        <v>166</v>
      </c>
      <c r="B26" s="393">
        <v>98.137856774442852</v>
      </c>
      <c r="C26" s="393">
        <v>95.485105685736812</v>
      </c>
      <c r="D26" s="279">
        <v>1295.7254130000001</v>
      </c>
      <c r="E26" s="279">
        <v>3543</v>
      </c>
      <c r="F26" s="221"/>
      <c r="G26" s="393">
        <v>7.4101554479784362</v>
      </c>
      <c r="H26" s="393">
        <v>17.724494413027518</v>
      </c>
      <c r="I26" s="393">
        <v>53.739187356003079</v>
      </c>
      <c r="J26" s="279">
        <v>4269.7089180000221</v>
      </c>
      <c r="K26" s="279">
        <v>11352</v>
      </c>
    </row>
    <row r="27" spans="1:11" ht="13.5" customHeight="1" x14ac:dyDescent="0.25">
      <c r="A27" s="160" t="s">
        <v>167</v>
      </c>
      <c r="B27" s="452">
        <v>0</v>
      </c>
      <c r="C27" s="452">
        <v>0</v>
      </c>
      <c r="D27" s="279">
        <v>0</v>
      </c>
      <c r="E27" s="279">
        <v>0</v>
      </c>
      <c r="F27" s="221"/>
      <c r="G27" s="452">
        <v>0</v>
      </c>
      <c r="H27" s="452">
        <v>0</v>
      </c>
      <c r="I27" s="452">
        <v>0</v>
      </c>
      <c r="J27" s="279">
        <v>0.52510599999999996</v>
      </c>
      <c r="K27" s="279">
        <v>1</v>
      </c>
    </row>
    <row r="28" spans="1:11" ht="7.5" customHeight="1" x14ac:dyDescent="0.25">
      <c r="A28" s="160"/>
      <c r="B28" s="452"/>
      <c r="C28" s="452"/>
      <c r="D28" s="279"/>
      <c r="E28" s="279"/>
      <c r="F28" s="221"/>
      <c r="G28" s="452"/>
      <c r="H28" s="452"/>
      <c r="I28" s="452"/>
      <c r="J28" s="279"/>
      <c r="K28" s="279"/>
    </row>
    <row r="29" spans="1:11" ht="16" customHeight="1" x14ac:dyDescent="0.25">
      <c r="A29" s="82" t="s">
        <v>65</v>
      </c>
      <c r="B29" s="393"/>
      <c r="C29" s="393"/>
      <c r="D29" s="279"/>
      <c r="E29" s="279"/>
      <c r="F29" s="221"/>
      <c r="G29" s="393"/>
      <c r="H29" s="393"/>
      <c r="I29" s="393"/>
      <c r="J29" s="279"/>
      <c r="K29" s="279"/>
    </row>
    <row r="30" spans="1:11" ht="13.5" customHeight="1" x14ac:dyDescent="0.25">
      <c r="A30" s="160" t="s">
        <v>66</v>
      </c>
      <c r="B30" s="393">
        <v>82.305721499377029</v>
      </c>
      <c r="C30" s="393">
        <v>70.1810279625996</v>
      </c>
      <c r="D30" s="279">
        <v>27.368699999999997</v>
      </c>
      <c r="E30" s="279">
        <v>71</v>
      </c>
      <c r="F30" s="221"/>
      <c r="G30" s="393">
        <v>13.600241051606531</v>
      </c>
      <c r="H30" s="393">
        <v>19.341507928001342</v>
      </c>
      <c r="I30" s="393">
        <v>38.383980766625008</v>
      </c>
      <c r="J30" s="279">
        <v>57.690550999999985</v>
      </c>
      <c r="K30" s="279">
        <v>143</v>
      </c>
    </row>
    <row r="31" spans="1:11" ht="13.5" customHeight="1" x14ac:dyDescent="0.25">
      <c r="A31" s="160" t="s">
        <v>67</v>
      </c>
      <c r="B31" s="393">
        <v>95.369696327237932</v>
      </c>
      <c r="C31" s="393">
        <v>90.713728233484645</v>
      </c>
      <c r="D31" s="279">
        <v>459.37136099999981</v>
      </c>
      <c r="E31" s="279">
        <v>1180</v>
      </c>
      <c r="F31" s="221"/>
      <c r="G31" s="393">
        <v>12.966641330168082</v>
      </c>
      <c r="H31" s="393">
        <v>26.669411163712624</v>
      </c>
      <c r="I31" s="393">
        <v>49.055551548365827</v>
      </c>
      <c r="J31" s="279">
        <v>944.77406200000121</v>
      </c>
      <c r="K31" s="279">
        <v>2475</v>
      </c>
    </row>
    <row r="32" spans="1:11" ht="13.5" customHeight="1" x14ac:dyDescent="0.25">
      <c r="A32" s="160" t="s">
        <v>68</v>
      </c>
      <c r="B32" s="393">
        <v>97.165284354467801</v>
      </c>
      <c r="C32" s="393">
        <v>94.030369591379653</v>
      </c>
      <c r="D32" s="279">
        <v>1618.778908999999</v>
      </c>
      <c r="E32" s="279">
        <v>4501</v>
      </c>
      <c r="F32" s="221"/>
      <c r="G32" s="393">
        <v>8.313821563585579</v>
      </c>
      <c r="H32" s="393">
        <v>27.271144593343173</v>
      </c>
      <c r="I32" s="393">
        <v>41.61886293315824</v>
      </c>
      <c r="J32" s="279">
        <v>3150.2208220000107</v>
      </c>
      <c r="K32" s="279">
        <v>8557</v>
      </c>
    </row>
    <row r="33" spans="1:11" ht="13.5" customHeight="1" x14ac:dyDescent="0.25">
      <c r="A33" s="160" t="s">
        <v>69</v>
      </c>
      <c r="B33" s="393">
        <v>98.55719196747134</v>
      </c>
      <c r="C33" s="393">
        <v>96.369313754093454</v>
      </c>
      <c r="D33" s="279">
        <v>1342.3193220000021</v>
      </c>
      <c r="E33" s="279">
        <v>3372</v>
      </c>
      <c r="F33" s="221"/>
      <c r="G33" s="393">
        <v>4.498655197929522</v>
      </c>
      <c r="H33" s="393">
        <v>26.287772160441797</v>
      </c>
      <c r="I33" s="393">
        <v>35.279007972479235</v>
      </c>
      <c r="J33" s="279">
        <v>2464.5942870000081</v>
      </c>
      <c r="K33" s="279">
        <v>6220</v>
      </c>
    </row>
    <row r="34" spans="1:11" ht="7.5" customHeight="1" x14ac:dyDescent="0.25">
      <c r="A34" s="160"/>
      <c r="B34" s="393"/>
      <c r="C34" s="393"/>
      <c r="D34" s="279"/>
      <c r="E34" s="279"/>
      <c r="F34" s="221"/>
      <c r="G34" s="393"/>
      <c r="H34" s="393"/>
      <c r="I34" s="393"/>
      <c r="J34" s="279"/>
      <c r="K34" s="279"/>
    </row>
    <row r="35" spans="1:11" ht="27.75" customHeight="1" x14ac:dyDescent="0.25">
      <c r="A35" s="106" t="s">
        <v>168</v>
      </c>
      <c r="B35" s="393"/>
      <c r="C35" s="393"/>
      <c r="D35" s="279"/>
      <c r="E35" s="279"/>
      <c r="F35" s="221"/>
      <c r="G35" s="393"/>
      <c r="H35" s="393"/>
      <c r="I35" s="393"/>
      <c r="J35" s="279"/>
      <c r="K35" s="279"/>
    </row>
    <row r="36" spans="1:11" ht="13.5" customHeight="1" x14ac:dyDescent="0.25">
      <c r="A36" s="160" t="s">
        <v>145</v>
      </c>
      <c r="B36" s="393">
        <v>94.100758774886401</v>
      </c>
      <c r="C36" s="393">
        <v>90.855849337421219</v>
      </c>
      <c r="D36" s="279">
        <v>194.3759639999997</v>
      </c>
      <c r="E36" s="279">
        <v>552</v>
      </c>
      <c r="F36" s="221"/>
      <c r="G36" s="393">
        <v>9.5068712862177964</v>
      </c>
      <c r="H36" s="393">
        <v>34.724787859628883</v>
      </c>
      <c r="I36" s="393">
        <v>28.701693128805367</v>
      </c>
      <c r="J36" s="279">
        <v>262.16197999999963</v>
      </c>
      <c r="K36" s="279">
        <v>705</v>
      </c>
    </row>
    <row r="37" spans="1:11" ht="13.5" customHeight="1" x14ac:dyDescent="0.25">
      <c r="A37" s="160" t="s">
        <v>169</v>
      </c>
      <c r="B37" s="393">
        <v>97.01126064483006</v>
      </c>
      <c r="C37" s="393">
        <v>93.606897498999757</v>
      </c>
      <c r="D37" s="279">
        <v>1297.1644360000028</v>
      </c>
      <c r="E37" s="279">
        <v>3590</v>
      </c>
      <c r="F37" s="221"/>
      <c r="G37" s="393">
        <v>8.5377093724675426</v>
      </c>
      <c r="H37" s="393">
        <v>28.999950667662084</v>
      </c>
      <c r="I37" s="393">
        <v>42.43096342318551</v>
      </c>
      <c r="J37" s="279">
        <v>2410.5827689999937</v>
      </c>
      <c r="K37" s="279">
        <v>6586</v>
      </c>
    </row>
    <row r="38" spans="1:11" ht="13.5" customHeight="1" x14ac:dyDescent="0.25">
      <c r="A38" s="160" t="s">
        <v>170</v>
      </c>
      <c r="B38" s="393">
        <v>97.857849947997664</v>
      </c>
      <c r="C38" s="393">
        <v>95.207726011203391</v>
      </c>
      <c r="D38" s="279">
        <v>1584.9074610000046</v>
      </c>
      <c r="E38" s="279">
        <v>4035</v>
      </c>
      <c r="F38" s="221"/>
      <c r="G38" s="393">
        <v>6.6794400916565371</v>
      </c>
      <c r="H38" s="393">
        <v>26.353413497879792</v>
      </c>
      <c r="I38" s="393">
        <v>39.273254029885912</v>
      </c>
      <c r="J38" s="279">
        <v>3074.6961000000056</v>
      </c>
      <c r="K38" s="279">
        <v>7870</v>
      </c>
    </row>
    <row r="39" spans="1:11" ht="13.5" customHeight="1" x14ac:dyDescent="0.25">
      <c r="A39" s="160" t="s">
        <v>171</v>
      </c>
      <c r="B39" s="393">
        <v>98.066405216563027</v>
      </c>
      <c r="C39" s="393">
        <v>94.740341600239034</v>
      </c>
      <c r="D39" s="279">
        <v>371.39043100000004</v>
      </c>
      <c r="E39" s="279">
        <v>947</v>
      </c>
      <c r="F39" s="221"/>
      <c r="G39" s="393">
        <v>7.7053831554847063</v>
      </c>
      <c r="H39" s="393">
        <v>19.599411586895719</v>
      </c>
      <c r="I39" s="393">
        <v>41.452151564166769</v>
      </c>
      <c r="J39" s="279">
        <v>869.83887299999958</v>
      </c>
      <c r="K39" s="279">
        <v>2234</v>
      </c>
    </row>
    <row r="40" spans="1:11" ht="7.5" customHeight="1" x14ac:dyDescent="0.25">
      <c r="A40" s="160"/>
      <c r="B40" s="393"/>
      <c r="C40" s="393"/>
      <c r="D40" s="279"/>
      <c r="E40" s="279"/>
      <c r="F40" s="221"/>
      <c r="G40" s="393"/>
      <c r="H40" s="393"/>
      <c r="I40" s="393"/>
      <c r="J40" s="279"/>
      <c r="K40" s="279"/>
    </row>
    <row r="41" spans="1:11" ht="16" customHeight="1" x14ac:dyDescent="0.25">
      <c r="A41" s="82" t="s">
        <v>27</v>
      </c>
      <c r="B41" s="393"/>
      <c r="C41" s="393"/>
      <c r="D41" s="279"/>
      <c r="E41" s="279"/>
      <c r="F41" s="221"/>
      <c r="G41" s="393"/>
      <c r="H41" s="393"/>
      <c r="I41" s="393"/>
      <c r="J41" s="279"/>
      <c r="K41" s="279"/>
    </row>
    <row r="42" spans="1:11" ht="13.5" customHeight="1" x14ac:dyDescent="0.25">
      <c r="A42" s="145" t="s">
        <v>28</v>
      </c>
      <c r="B42" s="393">
        <v>94.700778431775063</v>
      </c>
      <c r="C42" s="393">
        <v>89.563109589320675</v>
      </c>
      <c r="D42" s="279">
        <v>878.34544000000358</v>
      </c>
      <c r="E42" s="279">
        <v>2540</v>
      </c>
      <c r="F42" s="221"/>
      <c r="G42" s="393">
        <v>14.301866085304571</v>
      </c>
      <c r="H42" s="393">
        <v>29.837365235885482</v>
      </c>
      <c r="I42" s="393">
        <v>51.441683440241036</v>
      </c>
      <c r="J42" s="279">
        <v>1758.7053989999908</v>
      </c>
      <c r="K42" s="279">
        <v>5021</v>
      </c>
    </row>
    <row r="43" spans="1:11" ht="13.5" customHeight="1" x14ac:dyDescent="0.25">
      <c r="A43" s="145" t="s">
        <v>29</v>
      </c>
      <c r="B43" s="393">
        <v>98.291537531912567</v>
      </c>
      <c r="C43" s="393">
        <v>95.713258442429378</v>
      </c>
      <c r="D43" s="279">
        <v>827.19791999999848</v>
      </c>
      <c r="E43" s="279">
        <v>2532</v>
      </c>
      <c r="F43" s="221"/>
      <c r="G43" s="393">
        <v>8.668627995651228</v>
      </c>
      <c r="H43" s="393">
        <v>28.584210698017255</v>
      </c>
      <c r="I43" s="393">
        <v>44.140854432405057</v>
      </c>
      <c r="J43" s="279">
        <v>1604.9627700000051</v>
      </c>
      <c r="K43" s="279">
        <v>4801</v>
      </c>
    </row>
    <row r="44" spans="1:11" ht="13.5" customHeight="1" x14ac:dyDescent="0.25">
      <c r="A44" s="145" t="s">
        <v>30</v>
      </c>
      <c r="B44" s="393">
        <v>97.77849511543036</v>
      </c>
      <c r="C44" s="393">
        <v>95.142656282010293</v>
      </c>
      <c r="D44" s="279">
        <v>693.91465699999765</v>
      </c>
      <c r="E44" s="279">
        <v>1906</v>
      </c>
      <c r="F44" s="221"/>
      <c r="G44" s="393">
        <v>4.8953764333834515</v>
      </c>
      <c r="H44" s="393">
        <v>26.25355965081345</v>
      </c>
      <c r="I44" s="393">
        <v>38.24062112914897</v>
      </c>
      <c r="J44" s="279">
        <v>1312.4835009999993</v>
      </c>
      <c r="K44" s="279">
        <v>3560</v>
      </c>
    </row>
    <row r="45" spans="1:11" ht="13.5" customHeight="1" x14ac:dyDescent="0.25">
      <c r="A45" s="145" t="s">
        <v>31</v>
      </c>
      <c r="B45" s="393">
        <v>98.605625465849684</v>
      </c>
      <c r="C45" s="393">
        <v>96.777160320765887</v>
      </c>
      <c r="D45" s="279">
        <v>556.65359699999976</v>
      </c>
      <c r="E45" s="279">
        <v>1234</v>
      </c>
      <c r="F45" s="221"/>
      <c r="G45" s="393">
        <v>3.2334378622328663</v>
      </c>
      <c r="H45" s="393">
        <v>22.644700132729866</v>
      </c>
      <c r="I45" s="393">
        <v>30.659969904668355</v>
      </c>
      <c r="J45" s="279">
        <v>1065.9061799999993</v>
      </c>
      <c r="K45" s="279">
        <v>2365</v>
      </c>
    </row>
    <row r="46" spans="1:11" ht="13.5" customHeight="1" x14ac:dyDescent="0.25">
      <c r="A46" s="145" t="s">
        <v>32</v>
      </c>
      <c r="B46" s="393">
        <v>98.472152857242378</v>
      </c>
      <c r="C46" s="393">
        <v>96.458927534535761</v>
      </c>
      <c r="D46" s="279">
        <v>491.72667800000079</v>
      </c>
      <c r="E46" s="279">
        <v>912</v>
      </c>
      <c r="F46" s="221"/>
      <c r="G46" s="393">
        <v>1.5717717346990641</v>
      </c>
      <c r="H46" s="393">
        <v>22.895945088092905</v>
      </c>
      <c r="I46" s="393">
        <v>25.629873312855299</v>
      </c>
      <c r="J46" s="279">
        <v>875.22187199999871</v>
      </c>
      <c r="K46" s="279">
        <v>1648</v>
      </c>
    </row>
    <row r="47" spans="1:11" ht="7.5" customHeight="1" x14ac:dyDescent="0.25">
      <c r="A47" s="145"/>
      <c r="B47" s="393"/>
      <c r="C47" s="393"/>
      <c r="D47" s="279"/>
      <c r="E47" s="279"/>
      <c r="F47" s="221"/>
      <c r="G47" s="393"/>
      <c r="H47" s="393"/>
      <c r="I47" s="393"/>
      <c r="J47" s="279"/>
      <c r="K47" s="279"/>
    </row>
    <row r="48" spans="1:11" ht="12.75" customHeight="1" x14ac:dyDescent="0.25">
      <c r="A48" s="274" t="s">
        <v>582</v>
      </c>
      <c r="B48" s="393">
        <v>97.348196670423377</v>
      </c>
      <c r="C48" s="393">
        <v>93.568542200606288</v>
      </c>
      <c r="D48" s="279">
        <v>3746.5025740000001</v>
      </c>
      <c r="E48" s="279">
        <v>9664</v>
      </c>
      <c r="F48" s="221"/>
      <c r="G48" s="393">
        <v>7.2183704897990157</v>
      </c>
      <c r="H48" s="393">
        <v>23.344323266617664</v>
      </c>
      <c r="I48" s="393">
        <v>39.222007090105457</v>
      </c>
      <c r="J48" s="279">
        <v>7147.2974230000373</v>
      </c>
      <c r="K48" s="279">
        <v>18094</v>
      </c>
    </row>
    <row r="49" spans="1:13" x14ac:dyDescent="0.25">
      <c r="A49" s="274" t="s">
        <v>468</v>
      </c>
      <c r="B49" s="393">
        <v>96.411016446393631</v>
      </c>
      <c r="C49" s="393">
        <v>92.644945662149979</v>
      </c>
      <c r="D49" s="279">
        <v>4003.9911259999785</v>
      </c>
      <c r="E49" s="279">
        <v>9760</v>
      </c>
      <c r="F49" s="221"/>
      <c r="G49" s="393">
        <v>4.2086729747280129</v>
      </c>
      <c r="H49" s="393">
        <v>22.027128407686433</v>
      </c>
      <c r="I49" s="393">
        <v>37.332555517240927</v>
      </c>
      <c r="J49" s="279">
        <v>7924.2142120000153</v>
      </c>
      <c r="K49" s="279">
        <v>18941</v>
      </c>
    </row>
    <row r="50" spans="1:13" x14ac:dyDescent="0.25">
      <c r="A50" s="274" t="s">
        <v>357</v>
      </c>
      <c r="B50" s="393">
        <v>96.659894669256204</v>
      </c>
      <c r="C50" s="393">
        <v>92.218714505004911</v>
      </c>
      <c r="D50" s="279">
        <v>4389.6408790000096</v>
      </c>
      <c r="E50" s="279">
        <v>10281</v>
      </c>
      <c r="F50" s="221"/>
      <c r="G50" s="393">
        <v>7.340736481347232</v>
      </c>
      <c r="H50" s="393">
        <v>22.836745990753805</v>
      </c>
      <c r="I50" s="393">
        <v>36.429733350673644</v>
      </c>
      <c r="J50" s="279">
        <v>8483.318882000116</v>
      </c>
      <c r="K50" s="279">
        <v>19808</v>
      </c>
    </row>
    <row r="51" spans="1:13" hidden="1" x14ac:dyDescent="0.25">
      <c r="A51" s="274" t="s">
        <v>358</v>
      </c>
      <c r="B51" s="90">
        <v>96.547317057976201</v>
      </c>
      <c r="C51" s="90">
        <v>91.885112150180078</v>
      </c>
      <c r="D51" s="92">
        <v>4516.7486450000124</v>
      </c>
      <c r="E51" s="92">
        <v>10638</v>
      </c>
      <c r="F51" s="91"/>
      <c r="G51" s="90">
        <v>5.5386976454012684</v>
      </c>
      <c r="H51" s="90">
        <v>24.216461140614591</v>
      </c>
      <c r="I51" s="90">
        <v>31.80366082625352</v>
      </c>
      <c r="J51" s="92">
        <v>8789.383590999947</v>
      </c>
      <c r="K51" s="92">
        <v>20438</v>
      </c>
    </row>
    <row r="52" spans="1:13" ht="7.5" customHeight="1" x14ac:dyDescent="0.25">
      <c r="A52" s="161"/>
      <c r="B52" s="147"/>
      <c r="C52" s="148"/>
      <c r="D52" s="149"/>
      <c r="E52" s="149"/>
      <c r="F52" s="162"/>
      <c r="G52" s="148"/>
      <c r="H52" s="148"/>
      <c r="I52" s="148"/>
      <c r="J52" s="149"/>
      <c r="K52" s="149"/>
      <c r="L52" s="149"/>
    </row>
    <row r="53" spans="1:13" ht="3" customHeight="1" x14ac:dyDescent="0.25">
      <c r="A53" s="163"/>
      <c r="B53" s="132"/>
      <c r="C53" s="132"/>
      <c r="D53" s="134"/>
      <c r="E53" s="134"/>
      <c r="F53" s="119"/>
      <c r="G53" s="132"/>
      <c r="H53" s="132"/>
      <c r="I53" s="132"/>
      <c r="J53" s="134"/>
      <c r="K53" s="134"/>
      <c r="L53" s="134"/>
    </row>
    <row r="54" spans="1:13" ht="18" customHeight="1" x14ac:dyDescent="0.25">
      <c r="A54" s="570" t="s">
        <v>15</v>
      </c>
      <c r="B54" s="570"/>
      <c r="C54" s="570"/>
      <c r="D54" s="570"/>
      <c r="E54" s="570"/>
      <c r="F54" s="570"/>
      <c r="G54" s="570"/>
      <c r="H54" s="570"/>
      <c r="I54" s="570"/>
      <c r="J54" s="570"/>
      <c r="K54" s="570"/>
      <c r="L54" s="570"/>
      <c r="M54" s="164"/>
    </row>
    <row r="55" spans="1:13" s="93" customFormat="1" x14ac:dyDescent="0.35">
      <c r="A55" s="571" t="s">
        <v>174</v>
      </c>
      <c r="B55" s="571"/>
      <c r="C55" s="571"/>
      <c r="D55" s="571"/>
      <c r="E55" s="571"/>
      <c r="F55" s="571"/>
      <c r="G55" s="571"/>
      <c r="H55" s="571"/>
      <c r="I55" s="571"/>
      <c r="J55" s="571"/>
      <c r="K55" s="571"/>
      <c r="L55" s="571"/>
    </row>
    <row r="56" spans="1:13" s="93" customFormat="1" x14ac:dyDescent="0.35">
      <c r="A56" s="584" t="s">
        <v>560</v>
      </c>
      <c r="B56" s="584"/>
      <c r="C56" s="584"/>
      <c r="D56" s="584"/>
      <c r="E56" s="584"/>
      <c r="F56" s="584"/>
      <c r="G56" s="584"/>
      <c r="H56" s="584"/>
      <c r="I56" s="584"/>
      <c r="J56" s="584"/>
      <c r="K56" s="584"/>
      <c r="L56" s="584"/>
    </row>
    <row r="57" spans="1:13" s="93" customFormat="1" x14ac:dyDescent="0.35">
      <c r="A57" s="567" t="s">
        <v>424</v>
      </c>
      <c r="B57" s="567"/>
      <c r="C57" s="567"/>
      <c r="D57" s="567"/>
      <c r="E57" s="567"/>
      <c r="F57" s="567"/>
      <c r="G57" s="567"/>
      <c r="H57" s="567"/>
      <c r="I57" s="567"/>
      <c r="J57" s="567"/>
      <c r="K57" s="567"/>
      <c r="L57" s="567"/>
    </row>
    <row r="58" spans="1:13" s="93" customFormat="1" x14ac:dyDescent="0.35">
      <c r="A58" s="567" t="s">
        <v>17</v>
      </c>
      <c r="B58" s="567"/>
      <c r="C58" s="567"/>
      <c r="D58" s="567"/>
      <c r="E58" s="567"/>
      <c r="F58" s="567"/>
      <c r="G58" s="567"/>
      <c r="H58" s="567"/>
      <c r="I58" s="567"/>
      <c r="J58" s="567"/>
      <c r="K58" s="567"/>
      <c r="L58" s="567"/>
    </row>
    <row r="59" spans="1:13" s="93" customFormat="1" x14ac:dyDescent="0.35">
      <c r="A59" s="567" t="s">
        <v>50</v>
      </c>
      <c r="B59" s="567"/>
      <c r="C59" s="567"/>
      <c r="D59" s="567"/>
      <c r="E59" s="567"/>
      <c r="F59" s="567"/>
      <c r="G59" s="567"/>
      <c r="H59" s="567"/>
      <c r="I59" s="567"/>
      <c r="J59" s="567"/>
      <c r="K59" s="567"/>
      <c r="L59" s="567"/>
    </row>
    <row r="60" spans="1:13" s="93" customFormat="1" x14ac:dyDescent="0.35">
      <c r="A60" s="567" t="s">
        <v>172</v>
      </c>
      <c r="B60" s="567"/>
      <c r="C60" s="567"/>
      <c r="D60" s="567"/>
      <c r="E60" s="567"/>
      <c r="F60" s="567"/>
      <c r="G60" s="567"/>
      <c r="H60" s="567"/>
      <c r="I60" s="567"/>
      <c r="J60" s="567"/>
      <c r="K60" s="567"/>
      <c r="L60" s="567"/>
    </row>
    <row r="61" spans="1:13" s="93" customFormat="1" x14ac:dyDescent="0.35">
      <c r="A61" s="567" t="s">
        <v>173</v>
      </c>
      <c r="B61" s="567"/>
      <c r="C61" s="567"/>
      <c r="D61" s="567"/>
      <c r="E61" s="567"/>
      <c r="F61" s="567"/>
      <c r="G61" s="567"/>
      <c r="H61" s="567"/>
      <c r="I61" s="567"/>
      <c r="J61" s="567"/>
      <c r="K61" s="567"/>
      <c r="L61" s="567"/>
    </row>
    <row r="62" spans="1:13" s="93" customFormat="1" x14ac:dyDescent="0.35">
      <c r="A62" s="567" t="s">
        <v>425</v>
      </c>
      <c r="B62" s="567"/>
      <c r="C62" s="567"/>
      <c r="D62" s="567"/>
      <c r="E62" s="567"/>
      <c r="F62" s="567"/>
      <c r="G62" s="567"/>
      <c r="H62" s="567"/>
      <c r="I62" s="567"/>
      <c r="J62" s="567"/>
      <c r="K62" s="567"/>
      <c r="L62" s="567"/>
    </row>
    <row r="63" spans="1:13" s="93" customFormat="1" x14ac:dyDescent="0.35">
      <c r="A63" s="567" t="s">
        <v>348</v>
      </c>
      <c r="B63" s="567"/>
      <c r="C63" s="567"/>
      <c r="D63" s="567"/>
      <c r="E63" s="567"/>
      <c r="F63" s="567"/>
      <c r="G63" s="567"/>
      <c r="H63" s="567"/>
      <c r="I63" s="567"/>
      <c r="J63" s="567"/>
      <c r="K63" s="567"/>
      <c r="L63" s="567"/>
    </row>
    <row r="64" spans="1:13" ht="13.5" customHeight="1" x14ac:dyDescent="0.25">
      <c r="A64" s="569" t="s">
        <v>19</v>
      </c>
      <c r="B64" s="569"/>
      <c r="C64" s="569"/>
      <c r="D64" s="569"/>
      <c r="E64" s="569"/>
      <c r="F64" s="569"/>
      <c r="G64" s="569"/>
      <c r="H64" s="569"/>
      <c r="I64" s="569"/>
      <c r="J64" s="569"/>
      <c r="K64" s="569"/>
      <c r="L64" s="569"/>
    </row>
    <row r="66" spans="6:6" ht="12.75" hidden="1" customHeight="1" x14ac:dyDescent="0.25"/>
    <row r="67" spans="6:6" ht="12.75" hidden="1" customHeight="1" x14ac:dyDescent="0.25"/>
    <row r="69" spans="6:6" ht="12.75" hidden="1" customHeight="1" x14ac:dyDescent="0.25"/>
    <row r="70" spans="6:6" ht="12.75" hidden="1" customHeight="1" x14ac:dyDescent="0.25"/>
    <row r="71" spans="6:6" ht="36" hidden="1" customHeight="1" x14ac:dyDescent="0.25"/>
    <row r="73" spans="6:6" ht="12.75" hidden="1" customHeight="1" x14ac:dyDescent="0.25"/>
    <row r="74" spans="6:6" ht="12.75" hidden="1" customHeight="1" x14ac:dyDescent="0.25"/>
    <row r="75" spans="6:6" ht="12.75" hidden="1" customHeight="1" x14ac:dyDescent="0.25"/>
    <row r="77" spans="6:6" ht="14.25" hidden="1" customHeight="1" x14ac:dyDescent="0.25">
      <c r="F77" s="70" t="s">
        <v>368</v>
      </c>
    </row>
    <row r="78" spans="6:6" ht="12.75" hidden="1" customHeight="1" x14ac:dyDescent="0.25"/>
    <row r="79" spans="6:6" ht="24" hidden="1" customHeight="1" x14ac:dyDescent="0.25"/>
    <row r="82" ht="24" hidden="1" customHeight="1" x14ac:dyDescent="0.25"/>
    <row r="86" ht="13.5" hidden="1" customHeight="1" x14ac:dyDescent="0.25"/>
    <row r="90" ht="24" hidden="1" customHeight="1" x14ac:dyDescent="0.25"/>
    <row r="96" ht="13.5" hidden="1" customHeight="1" x14ac:dyDescent="0.25"/>
    <row r="138" ht="13.5" hidden="1" customHeight="1" x14ac:dyDescent="0.25"/>
    <row r="139" ht="13.5" hidden="1" customHeight="1" x14ac:dyDescent="0.25"/>
    <row r="142" ht="14.25" hidden="1" customHeight="1" x14ac:dyDescent="0.25"/>
    <row r="149" ht="13.5" hidden="1" customHeight="1" x14ac:dyDescent="0.25"/>
    <row r="154" ht="24" hidden="1" customHeight="1" x14ac:dyDescent="0.25"/>
    <row r="158" ht="13.5" hidden="1" customHeight="1" x14ac:dyDescent="0.25"/>
    <row r="162" ht="24" hidden="1" customHeight="1" x14ac:dyDescent="0.25"/>
    <row r="168" ht="13.5" hidden="1" customHeight="1" x14ac:dyDescent="0.25"/>
  </sheetData>
  <mergeCells count="27">
    <mergeCell ref="A55:L55"/>
    <mergeCell ref="A54:L54"/>
    <mergeCell ref="A63:L63"/>
    <mergeCell ref="A64:L64"/>
    <mergeCell ref="A56:L56"/>
    <mergeCell ref="A57:L57"/>
    <mergeCell ref="A58:L58"/>
    <mergeCell ref="A59:L59"/>
    <mergeCell ref="A60:L60"/>
    <mergeCell ref="A61:L61"/>
    <mergeCell ref="A62:L62"/>
    <mergeCell ref="A1:L1"/>
    <mergeCell ref="A2:L2"/>
    <mergeCell ref="A3:L3"/>
    <mergeCell ref="A5:A7"/>
    <mergeCell ref="B5:E5"/>
    <mergeCell ref="G5:K5"/>
    <mergeCell ref="L5:L7"/>
    <mergeCell ref="B6:B7"/>
    <mergeCell ref="C6:C7"/>
    <mergeCell ref="G6:G7"/>
    <mergeCell ref="H6:H7"/>
    <mergeCell ref="I6:I7"/>
    <mergeCell ref="D6:D7"/>
    <mergeCell ref="E6:E7"/>
    <mergeCell ref="J6:J7"/>
    <mergeCell ref="K6:K7"/>
  </mergeCells>
  <printOptions horizontalCentered="1" verticalCentered="1"/>
  <pageMargins left="0.19685039370078741" right="0.19685039370078741" top="0.08" bottom="0.08" header="0" footer="0"/>
  <pageSetup paperSize="9" scale="54"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VU333"/>
  <sheetViews>
    <sheetView zoomScaleNormal="100" zoomScaleSheetLayoutView="100" workbookViewId="0">
      <selection activeCell="A2" sqref="A2:L2"/>
    </sheetView>
  </sheetViews>
  <sheetFormatPr baseColWidth="10" defaultColWidth="0" defaultRowHeight="10.5" zeroHeight="1" x14ac:dyDescent="0.25"/>
  <cols>
    <col min="1" max="1" width="20" style="113" customWidth="1"/>
    <col min="2" max="2" width="17.81640625" style="174" customWidth="1"/>
    <col min="3" max="3" width="14.26953125" style="174" customWidth="1"/>
    <col min="4" max="4" width="9.7265625" style="174" customWidth="1"/>
    <col min="5" max="5" width="11.26953125" style="174" customWidth="1"/>
    <col min="6" max="6" width="3.26953125" style="174" customWidth="1"/>
    <col min="7" max="8" width="16.54296875" style="174" customWidth="1"/>
    <col min="9" max="9" width="13.7265625" style="174" customWidth="1"/>
    <col min="10" max="10" width="9.7265625" style="174" customWidth="1"/>
    <col min="11" max="11" width="9.7265625" style="175" customWidth="1"/>
    <col min="12" max="12" width="1.7265625" style="70" customWidth="1"/>
    <col min="13" max="13" width="2.81640625" style="70" customWidth="1"/>
    <col min="14" max="15" width="7.453125" style="70" hidden="1"/>
    <col min="16" max="35" width="10.81640625" style="70" hidden="1"/>
    <col min="36" max="255" width="10.81640625" style="27" hidden="1"/>
    <col min="256" max="256" width="18.1796875" style="27" hidden="1"/>
    <col min="257" max="257" width="0.1796875" style="27" hidden="1"/>
    <col min="258" max="258" width="14.1796875" style="27" hidden="1"/>
    <col min="259" max="259" width="14.26953125" style="27" hidden="1"/>
    <col min="260" max="261" width="9.7265625" style="27" hidden="1"/>
    <col min="262" max="262" width="1.7265625" style="27" hidden="1"/>
    <col min="263" max="265" width="13.7265625" style="27" hidden="1"/>
    <col min="266" max="267" width="9.7265625" style="27" hidden="1"/>
    <col min="268" max="268" width="1.7265625" style="27" hidden="1"/>
    <col min="269" max="511" width="10.81640625" style="27" hidden="1"/>
    <col min="512" max="512" width="18.1796875" style="27" hidden="1"/>
    <col min="513" max="513" width="0.1796875" style="27" hidden="1"/>
    <col min="514" max="514" width="14.1796875" style="27" hidden="1"/>
    <col min="515" max="515" width="14.26953125" style="27" hidden="1"/>
    <col min="516" max="517" width="9.7265625" style="27" hidden="1"/>
    <col min="518" max="518" width="1.7265625" style="27" hidden="1"/>
    <col min="519" max="521" width="13.7265625" style="27" hidden="1"/>
    <col min="522" max="523" width="9.7265625" style="27" hidden="1"/>
    <col min="524" max="524" width="1.7265625" style="27" hidden="1"/>
    <col min="525" max="767" width="10.81640625" style="27" hidden="1"/>
    <col min="768" max="768" width="18.1796875" style="27" hidden="1"/>
    <col min="769" max="769" width="0.1796875" style="27" hidden="1"/>
    <col min="770" max="770" width="14.1796875" style="27" hidden="1"/>
    <col min="771" max="771" width="14.26953125" style="27" hidden="1"/>
    <col min="772" max="773" width="9.7265625" style="27" hidden="1"/>
    <col min="774" max="774" width="1.7265625" style="27" hidden="1"/>
    <col min="775" max="777" width="13.7265625" style="27" hidden="1"/>
    <col min="778" max="779" width="9.7265625" style="27" hidden="1"/>
    <col min="780" max="780" width="1.7265625" style="27" hidden="1"/>
    <col min="781" max="1023" width="10.81640625" style="27" hidden="1"/>
    <col min="1024" max="1024" width="18.1796875" style="27" hidden="1"/>
    <col min="1025" max="1025" width="0.1796875" style="27" hidden="1"/>
    <col min="1026" max="1026" width="14.1796875" style="27" hidden="1"/>
    <col min="1027" max="1027" width="14.26953125" style="27" hidden="1"/>
    <col min="1028" max="1029" width="9.7265625" style="27" hidden="1"/>
    <col min="1030" max="1030" width="1.7265625" style="27" hidden="1"/>
    <col min="1031" max="1033" width="13.7265625" style="27" hidden="1"/>
    <col min="1034" max="1035" width="9.7265625" style="27" hidden="1"/>
    <col min="1036" max="1036" width="1.7265625" style="27" hidden="1"/>
    <col min="1037" max="1279" width="10.81640625" style="27" hidden="1"/>
    <col min="1280" max="1280" width="18.1796875" style="27" hidden="1"/>
    <col min="1281" max="1281" width="0.1796875" style="27" hidden="1"/>
    <col min="1282" max="1282" width="14.1796875" style="27" hidden="1"/>
    <col min="1283" max="1283" width="14.26953125" style="27" hidden="1"/>
    <col min="1284" max="1285" width="9.7265625" style="27" hidden="1"/>
    <col min="1286" max="1286" width="1.7265625" style="27" hidden="1"/>
    <col min="1287" max="1289" width="13.7265625" style="27" hidden="1"/>
    <col min="1290" max="1291" width="9.7265625" style="27" hidden="1"/>
    <col min="1292" max="1292" width="1.7265625" style="27" hidden="1"/>
    <col min="1293" max="1535" width="10.81640625" style="27" hidden="1"/>
    <col min="1536" max="1536" width="18.1796875" style="27" hidden="1"/>
    <col min="1537" max="1537" width="0.1796875" style="27" hidden="1"/>
    <col min="1538" max="1538" width="14.1796875" style="27" hidden="1"/>
    <col min="1539" max="1539" width="14.26953125" style="27" hidden="1"/>
    <col min="1540" max="1541" width="9.7265625" style="27" hidden="1"/>
    <col min="1542" max="1542" width="1.7265625" style="27" hidden="1"/>
    <col min="1543" max="1545" width="13.7265625" style="27" hidden="1"/>
    <col min="1546" max="1547" width="9.7265625" style="27" hidden="1"/>
    <col min="1548" max="1548" width="1.7265625" style="27" hidden="1"/>
    <col min="1549" max="1791" width="10.81640625" style="27" hidden="1"/>
    <col min="1792" max="1792" width="18.1796875" style="27" hidden="1"/>
    <col min="1793" max="1793" width="0.1796875" style="27" hidden="1"/>
    <col min="1794" max="1794" width="14.1796875" style="27" hidden="1"/>
    <col min="1795" max="1795" width="14.26953125" style="27" hidden="1"/>
    <col min="1796" max="1797" width="9.7265625" style="27" hidden="1"/>
    <col min="1798" max="1798" width="1.7265625" style="27" hidden="1"/>
    <col min="1799" max="1801" width="13.7265625" style="27" hidden="1"/>
    <col min="1802" max="1803" width="9.7265625" style="27" hidden="1"/>
    <col min="1804" max="1804" width="1.7265625" style="27" hidden="1"/>
    <col min="1805" max="2047" width="10.81640625" style="27" hidden="1"/>
    <col min="2048" max="2048" width="18.1796875" style="27" hidden="1"/>
    <col min="2049" max="2049" width="0.1796875" style="27" hidden="1"/>
    <col min="2050" max="2050" width="14.1796875" style="27" hidden="1"/>
    <col min="2051" max="2051" width="14.26953125" style="27" hidden="1"/>
    <col min="2052" max="2053" width="9.7265625" style="27" hidden="1"/>
    <col min="2054" max="2054" width="1.7265625" style="27" hidden="1"/>
    <col min="2055" max="2057" width="13.7265625" style="27" hidden="1"/>
    <col min="2058" max="2059" width="9.7265625" style="27" hidden="1"/>
    <col min="2060" max="2060" width="1.7265625" style="27" hidden="1"/>
    <col min="2061" max="2303" width="10.81640625" style="27" hidden="1"/>
    <col min="2304" max="2304" width="18.1796875" style="27" hidden="1"/>
    <col min="2305" max="2305" width="0.1796875" style="27" hidden="1"/>
    <col min="2306" max="2306" width="14.1796875" style="27" hidden="1"/>
    <col min="2307" max="2307" width="14.26953125" style="27" hidden="1"/>
    <col min="2308" max="2309" width="9.7265625" style="27" hidden="1"/>
    <col min="2310" max="2310" width="1.7265625" style="27" hidden="1"/>
    <col min="2311" max="2313" width="13.7265625" style="27" hidden="1"/>
    <col min="2314" max="2315" width="9.7265625" style="27" hidden="1"/>
    <col min="2316" max="2316" width="1.7265625" style="27" hidden="1"/>
    <col min="2317" max="2559" width="10.81640625" style="27" hidden="1"/>
    <col min="2560" max="2560" width="18.1796875" style="27" hidden="1"/>
    <col min="2561" max="2561" width="0.1796875" style="27" hidden="1"/>
    <col min="2562" max="2562" width="14.1796875" style="27" hidden="1"/>
    <col min="2563" max="2563" width="14.26953125" style="27" hidden="1"/>
    <col min="2564" max="2565" width="9.7265625" style="27" hidden="1"/>
    <col min="2566" max="2566" width="1.7265625" style="27" hidden="1"/>
    <col min="2567" max="2569" width="13.7265625" style="27" hidden="1"/>
    <col min="2570" max="2571" width="9.7265625" style="27" hidden="1"/>
    <col min="2572" max="2572" width="1.7265625" style="27" hidden="1"/>
    <col min="2573" max="2815" width="10.81640625" style="27" hidden="1"/>
    <col min="2816" max="2816" width="18.1796875" style="27" hidden="1"/>
    <col min="2817" max="2817" width="0.1796875" style="27" hidden="1"/>
    <col min="2818" max="2818" width="14.1796875" style="27" hidden="1"/>
    <col min="2819" max="2819" width="14.26953125" style="27" hidden="1"/>
    <col min="2820" max="2821" width="9.7265625" style="27" hidden="1"/>
    <col min="2822" max="2822" width="1.7265625" style="27" hidden="1"/>
    <col min="2823" max="2825" width="13.7265625" style="27" hidden="1"/>
    <col min="2826" max="2827" width="9.7265625" style="27" hidden="1"/>
    <col min="2828" max="2828" width="1.7265625" style="27" hidden="1"/>
    <col min="2829" max="3071" width="10.81640625" style="27" hidden="1"/>
    <col min="3072" max="3072" width="18.1796875" style="27" hidden="1"/>
    <col min="3073" max="3073" width="0.1796875" style="27" hidden="1"/>
    <col min="3074" max="3074" width="14.1796875" style="27" hidden="1"/>
    <col min="3075" max="3075" width="14.26953125" style="27" hidden="1"/>
    <col min="3076" max="3077" width="9.7265625" style="27" hidden="1"/>
    <col min="3078" max="3078" width="1.7265625" style="27" hidden="1"/>
    <col min="3079" max="3081" width="13.7265625" style="27" hidden="1"/>
    <col min="3082" max="3083" width="9.7265625" style="27" hidden="1"/>
    <col min="3084" max="3084" width="1.7265625" style="27" hidden="1"/>
    <col min="3085" max="3327" width="10.81640625" style="27" hidden="1"/>
    <col min="3328" max="3328" width="18.1796875" style="27" hidden="1"/>
    <col min="3329" max="3329" width="0.1796875" style="27" hidden="1"/>
    <col min="3330" max="3330" width="14.1796875" style="27" hidden="1"/>
    <col min="3331" max="3331" width="14.26953125" style="27" hidden="1"/>
    <col min="3332" max="3333" width="9.7265625" style="27" hidden="1"/>
    <col min="3334" max="3334" width="1.7265625" style="27" hidden="1"/>
    <col min="3335" max="3337" width="13.7265625" style="27" hidden="1"/>
    <col min="3338" max="3339" width="9.7265625" style="27" hidden="1"/>
    <col min="3340" max="3340" width="1.7265625" style="27" hidden="1"/>
    <col min="3341" max="3583" width="10.81640625" style="27" hidden="1"/>
    <col min="3584" max="3584" width="18.1796875" style="27" hidden="1"/>
    <col min="3585" max="3585" width="0.1796875" style="27" hidden="1"/>
    <col min="3586" max="3586" width="14.1796875" style="27" hidden="1"/>
    <col min="3587" max="3587" width="14.26953125" style="27" hidden="1"/>
    <col min="3588" max="3589" width="9.7265625" style="27" hidden="1"/>
    <col min="3590" max="3590" width="1.7265625" style="27" hidden="1"/>
    <col min="3591" max="3593" width="13.7265625" style="27" hidden="1"/>
    <col min="3594" max="3595" width="9.7265625" style="27" hidden="1"/>
    <col min="3596" max="3596" width="1.7265625" style="27" hidden="1"/>
    <col min="3597" max="3839" width="10.81640625" style="27" hidden="1"/>
    <col min="3840" max="3840" width="18.1796875" style="27" hidden="1"/>
    <col min="3841" max="3841" width="0.1796875" style="27" hidden="1"/>
    <col min="3842" max="3842" width="14.1796875" style="27" hidden="1"/>
    <col min="3843" max="3843" width="14.26953125" style="27" hidden="1"/>
    <col min="3844" max="3845" width="9.7265625" style="27" hidden="1"/>
    <col min="3846" max="3846" width="1.7265625" style="27" hidden="1"/>
    <col min="3847" max="3849" width="13.7265625" style="27" hidden="1"/>
    <col min="3850" max="3851" width="9.7265625" style="27" hidden="1"/>
    <col min="3852" max="3852" width="1.7265625" style="27" hidden="1"/>
    <col min="3853" max="4095" width="10.81640625" style="27" hidden="1"/>
    <col min="4096" max="4096" width="18.1796875" style="27" hidden="1"/>
    <col min="4097" max="4097" width="0.1796875" style="27" hidden="1"/>
    <col min="4098" max="4098" width="14.1796875" style="27" hidden="1"/>
    <col min="4099" max="4099" width="14.26953125" style="27" hidden="1"/>
    <col min="4100" max="4101" width="9.7265625" style="27" hidden="1"/>
    <col min="4102" max="4102" width="1.7265625" style="27" hidden="1"/>
    <col min="4103" max="4105" width="13.7265625" style="27" hidden="1"/>
    <col min="4106" max="4107" width="9.7265625" style="27" hidden="1"/>
    <col min="4108" max="4108" width="1.7265625" style="27" hidden="1"/>
    <col min="4109" max="4351" width="10.81640625" style="27" hidden="1"/>
    <col min="4352" max="4352" width="18.1796875" style="27" hidden="1"/>
    <col min="4353" max="4353" width="0.1796875" style="27" hidden="1"/>
    <col min="4354" max="4354" width="14.1796875" style="27" hidden="1"/>
    <col min="4355" max="4355" width="14.26953125" style="27" hidden="1"/>
    <col min="4356" max="4357" width="9.7265625" style="27" hidden="1"/>
    <col min="4358" max="4358" width="1.7265625" style="27" hidden="1"/>
    <col min="4359" max="4361" width="13.7265625" style="27" hidden="1"/>
    <col min="4362" max="4363" width="9.7265625" style="27" hidden="1"/>
    <col min="4364" max="4364" width="1.7265625" style="27" hidden="1"/>
    <col min="4365" max="4607" width="10.81640625" style="27" hidden="1"/>
    <col min="4608" max="4608" width="18.1796875" style="27" hidden="1"/>
    <col min="4609" max="4609" width="0.1796875" style="27" hidden="1"/>
    <col min="4610" max="4610" width="14.1796875" style="27" hidden="1"/>
    <col min="4611" max="4611" width="14.26953125" style="27" hidden="1"/>
    <col min="4612" max="4613" width="9.7265625" style="27" hidden="1"/>
    <col min="4614" max="4614" width="1.7265625" style="27" hidden="1"/>
    <col min="4615" max="4617" width="13.7265625" style="27" hidden="1"/>
    <col min="4618" max="4619" width="9.7265625" style="27" hidden="1"/>
    <col min="4620" max="4620" width="1.7265625" style="27" hidden="1"/>
    <col min="4621" max="4863" width="10.81640625" style="27" hidden="1"/>
    <col min="4864" max="4864" width="18.1796875" style="27" hidden="1"/>
    <col min="4865" max="4865" width="0.1796875" style="27" hidden="1"/>
    <col min="4866" max="4866" width="14.1796875" style="27" hidden="1"/>
    <col min="4867" max="4867" width="14.26953125" style="27" hidden="1"/>
    <col min="4868" max="4869" width="9.7265625" style="27" hidden="1"/>
    <col min="4870" max="4870" width="1.7265625" style="27" hidden="1"/>
    <col min="4871" max="4873" width="13.7265625" style="27" hidden="1"/>
    <col min="4874" max="4875" width="9.7265625" style="27" hidden="1"/>
    <col min="4876" max="4876" width="1.7265625" style="27" hidden="1"/>
    <col min="4877" max="5119" width="10.81640625" style="27" hidden="1"/>
    <col min="5120" max="5120" width="18.1796875" style="27" hidden="1"/>
    <col min="5121" max="5121" width="0.1796875" style="27" hidden="1"/>
    <col min="5122" max="5122" width="14.1796875" style="27" hidden="1"/>
    <col min="5123" max="5123" width="14.26953125" style="27" hidden="1"/>
    <col min="5124" max="5125" width="9.7265625" style="27" hidden="1"/>
    <col min="5126" max="5126" width="1.7265625" style="27" hidden="1"/>
    <col min="5127" max="5129" width="13.7265625" style="27" hidden="1"/>
    <col min="5130" max="5131" width="9.7265625" style="27" hidden="1"/>
    <col min="5132" max="5132" width="1.7265625" style="27" hidden="1"/>
    <col min="5133" max="5375" width="10.81640625" style="27" hidden="1"/>
    <col min="5376" max="5376" width="18.1796875" style="27" hidden="1"/>
    <col min="5377" max="5377" width="0.1796875" style="27" hidden="1"/>
    <col min="5378" max="5378" width="14.1796875" style="27" hidden="1"/>
    <col min="5379" max="5379" width="14.26953125" style="27" hidden="1"/>
    <col min="5380" max="5381" width="9.7265625" style="27" hidden="1"/>
    <col min="5382" max="5382" width="1.7265625" style="27" hidden="1"/>
    <col min="5383" max="5385" width="13.7265625" style="27" hidden="1"/>
    <col min="5386" max="5387" width="9.7265625" style="27" hidden="1"/>
    <col min="5388" max="5388" width="1.7265625" style="27" hidden="1"/>
    <col min="5389" max="5631" width="10.81640625" style="27" hidden="1"/>
    <col min="5632" max="5632" width="18.1796875" style="27" hidden="1"/>
    <col min="5633" max="5633" width="0.1796875" style="27" hidden="1"/>
    <col min="5634" max="5634" width="14.1796875" style="27" hidden="1"/>
    <col min="5635" max="5635" width="14.26953125" style="27" hidden="1"/>
    <col min="5636" max="5637" width="9.7265625" style="27" hidden="1"/>
    <col min="5638" max="5638" width="1.7265625" style="27" hidden="1"/>
    <col min="5639" max="5641" width="13.7265625" style="27" hidden="1"/>
    <col min="5642" max="5643" width="9.7265625" style="27" hidden="1"/>
    <col min="5644" max="5644" width="1.7265625" style="27" hidden="1"/>
    <col min="5645" max="5887" width="10.81640625" style="27" hidden="1"/>
    <col min="5888" max="5888" width="18.1796875" style="27" hidden="1"/>
    <col min="5889" max="5889" width="0.1796875" style="27" hidden="1"/>
    <col min="5890" max="5890" width="14.1796875" style="27" hidden="1"/>
    <col min="5891" max="5891" width="14.26953125" style="27" hidden="1"/>
    <col min="5892" max="5893" width="9.7265625" style="27" hidden="1"/>
    <col min="5894" max="5894" width="1.7265625" style="27" hidden="1"/>
    <col min="5895" max="5897" width="13.7265625" style="27" hidden="1"/>
    <col min="5898" max="5899" width="9.7265625" style="27" hidden="1"/>
    <col min="5900" max="5900" width="1.7265625" style="27" hidden="1"/>
    <col min="5901" max="6143" width="10.81640625" style="27" hidden="1"/>
    <col min="6144" max="6144" width="18.1796875" style="27" hidden="1"/>
    <col min="6145" max="6145" width="0.1796875" style="27" hidden="1"/>
    <col min="6146" max="6146" width="14.1796875" style="27" hidden="1"/>
    <col min="6147" max="6147" width="14.26953125" style="27" hidden="1"/>
    <col min="6148" max="6149" width="9.7265625" style="27" hidden="1"/>
    <col min="6150" max="6150" width="1.7265625" style="27" hidden="1"/>
    <col min="6151" max="6153" width="13.7265625" style="27" hidden="1"/>
    <col min="6154" max="6155" width="9.7265625" style="27" hidden="1"/>
    <col min="6156" max="6156" width="1.7265625" style="27" hidden="1"/>
    <col min="6157" max="6399" width="10.81640625" style="27" hidden="1"/>
    <col min="6400" max="6400" width="18.1796875" style="27" hidden="1"/>
    <col min="6401" max="6401" width="0.1796875" style="27" hidden="1"/>
    <col min="6402" max="6402" width="14.1796875" style="27" hidden="1"/>
    <col min="6403" max="6403" width="14.26953125" style="27" hidden="1"/>
    <col min="6404" max="6405" width="9.7265625" style="27" hidden="1"/>
    <col min="6406" max="6406" width="1.7265625" style="27" hidden="1"/>
    <col min="6407" max="6409" width="13.7265625" style="27" hidden="1"/>
    <col min="6410" max="6411" width="9.7265625" style="27" hidden="1"/>
    <col min="6412" max="6412" width="1.7265625" style="27" hidden="1"/>
    <col min="6413" max="6655" width="10.81640625" style="27" hidden="1"/>
    <col min="6656" max="6656" width="18.1796875" style="27" hidden="1"/>
    <col min="6657" max="6657" width="0.1796875" style="27" hidden="1"/>
    <col min="6658" max="6658" width="14.1796875" style="27" hidden="1"/>
    <col min="6659" max="6659" width="14.26953125" style="27" hidden="1"/>
    <col min="6660" max="6661" width="9.7265625" style="27" hidden="1"/>
    <col min="6662" max="6662" width="1.7265625" style="27" hidden="1"/>
    <col min="6663" max="6665" width="13.7265625" style="27" hidden="1"/>
    <col min="6666" max="6667" width="9.7265625" style="27" hidden="1"/>
    <col min="6668" max="6668" width="1.7265625" style="27" hidden="1"/>
    <col min="6669" max="6911" width="10.81640625" style="27" hidden="1"/>
    <col min="6912" max="6912" width="18.1796875" style="27" hidden="1"/>
    <col min="6913" max="6913" width="0.1796875" style="27" hidden="1"/>
    <col min="6914" max="6914" width="14.1796875" style="27" hidden="1"/>
    <col min="6915" max="6915" width="14.26953125" style="27" hidden="1"/>
    <col min="6916" max="6917" width="9.7265625" style="27" hidden="1"/>
    <col min="6918" max="6918" width="1.7265625" style="27" hidden="1"/>
    <col min="6919" max="6921" width="13.7265625" style="27" hidden="1"/>
    <col min="6922" max="6923" width="9.7265625" style="27" hidden="1"/>
    <col min="6924" max="6924" width="1.7265625" style="27" hidden="1"/>
    <col min="6925" max="7167" width="10.81640625" style="27" hidden="1"/>
    <col min="7168" max="7168" width="18.1796875" style="27" hidden="1"/>
    <col min="7169" max="7169" width="0.1796875" style="27" hidden="1"/>
    <col min="7170" max="7170" width="14.1796875" style="27" hidden="1"/>
    <col min="7171" max="7171" width="14.26953125" style="27" hidden="1"/>
    <col min="7172" max="7173" width="9.7265625" style="27" hidden="1"/>
    <col min="7174" max="7174" width="1.7265625" style="27" hidden="1"/>
    <col min="7175" max="7177" width="13.7265625" style="27" hidden="1"/>
    <col min="7178" max="7179" width="9.7265625" style="27" hidden="1"/>
    <col min="7180" max="7180" width="1.7265625" style="27" hidden="1"/>
    <col min="7181" max="7423" width="10.81640625" style="27" hidden="1"/>
    <col min="7424" max="7424" width="18.1796875" style="27" hidden="1"/>
    <col min="7425" max="7425" width="0.1796875" style="27" hidden="1"/>
    <col min="7426" max="7426" width="14.1796875" style="27" hidden="1"/>
    <col min="7427" max="7427" width="14.26953125" style="27" hidden="1"/>
    <col min="7428" max="7429" width="9.7265625" style="27" hidden="1"/>
    <col min="7430" max="7430" width="1.7265625" style="27" hidden="1"/>
    <col min="7431" max="7433" width="13.7265625" style="27" hidden="1"/>
    <col min="7434" max="7435" width="9.7265625" style="27" hidden="1"/>
    <col min="7436" max="7436" width="1.7265625" style="27" hidden="1"/>
    <col min="7437" max="7679" width="10.81640625" style="27" hidden="1"/>
    <col min="7680" max="7680" width="18.1796875" style="27" hidden="1"/>
    <col min="7681" max="7681" width="0.1796875" style="27" hidden="1"/>
    <col min="7682" max="7682" width="14.1796875" style="27" hidden="1"/>
    <col min="7683" max="7683" width="14.26953125" style="27" hidden="1"/>
    <col min="7684" max="7685" width="9.7265625" style="27" hidden="1"/>
    <col min="7686" max="7686" width="1.7265625" style="27" hidden="1"/>
    <col min="7687" max="7689" width="13.7265625" style="27" hidden="1"/>
    <col min="7690" max="7691" width="9.7265625" style="27" hidden="1"/>
    <col min="7692" max="7692" width="1.7265625" style="27" hidden="1"/>
    <col min="7693" max="7935" width="10.81640625" style="27" hidden="1"/>
    <col min="7936" max="7936" width="18.1796875" style="27" hidden="1"/>
    <col min="7937" max="7937" width="0.1796875" style="27" hidden="1"/>
    <col min="7938" max="7938" width="14.1796875" style="27" hidden="1"/>
    <col min="7939" max="7939" width="14.26953125" style="27" hidden="1"/>
    <col min="7940" max="7941" width="9.7265625" style="27" hidden="1"/>
    <col min="7942" max="7942" width="1.7265625" style="27" hidden="1"/>
    <col min="7943" max="7945" width="13.7265625" style="27" hidden="1"/>
    <col min="7946" max="7947" width="9.7265625" style="27" hidden="1"/>
    <col min="7948" max="7948" width="1.7265625" style="27" hidden="1"/>
    <col min="7949" max="8191" width="10.81640625" style="27" hidden="1"/>
    <col min="8192" max="8192" width="18.1796875" style="27" hidden="1"/>
    <col min="8193" max="8193" width="0.1796875" style="27" hidden="1"/>
    <col min="8194" max="8194" width="14.1796875" style="27" hidden="1"/>
    <col min="8195" max="8195" width="14.26953125" style="27" hidden="1"/>
    <col min="8196" max="8197" width="9.7265625" style="27" hidden="1"/>
    <col min="8198" max="8198" width="1.7265625" style="27" hidden="1"/>
    <col min="8199" max="8201" width="13.7265625" style="27" hidden="1"/>
    <col min="8202" max="8203" width="9.7265625" style="27" hidden="1"/>
    <col min="8204" max="8204" width="1.7265625" style="27" hidden="1"/>
    <col min="8205" max="8447" width="10.81640625" style="27" hidden="1"/>
    <col min="8448" max="8448" width="18.1796875" style="27" hidden="1"/>
    <col min="8449" max="8449" width="0.1796875" style="27" hidden="1"/>
    <col min="8450" max="8450" width="14.1796875" style="27" hidden="1"/>
    <col min="8451" max="8451" width="14.26953125" style="27" hidden="1"/>
    <col min="8452" max="8453" width="9.7265625" style="27" hidden="1"/>
    <col min="8454" max="8454" width="1.7265625" style="27" hidden="1"/>
    <col min="8455" max="8457" width="13.7265625" style="27" hidden="1"/>
    <col min="8458" max="8459" width="9.7265625" style="27" hidden="1"/>
    <col min="8460" max="8460" width="1.7265625" style="27" hidden="1"/>
    <col min="8461" max="8703" width="10.81640625" style="27" hidden="1"/>
    <col min="8704" max="8704" width="18.1796875" style="27" hidden="1"/>
    <col min="8705" max="8705" width="0.1796875" style="27" hidden="1"/>
    <col min="8706" max="8706" width="14.1796875" style="27" hidden="1"/>
    <col min="8707" max="8707" width="14.26953125" style="27" hidden="1"/>
    <col min="8708" max="8709" width="9.7265625" style="27" hidden="1"/>
    <col min="8710" max="8710" width="1.7265625" style="27" hidden="1"/>
    <col min="8711" max="8713" width="13.7265625" style="27" hidden="1"/>
    <col min="8714" max="8715" width="9.7265625" style="27" hidden="1"/>
    <col min="8716" max="8716" width="1.7265625" style="27" hidden="1"/>
    <col min="8717" max="8959" width="10.81640625" style="27" hidden="1"/>
    <col min="8960" max="8960" width="18.1796875" style="27" hidden="1"/>
    <col min="8961" max="8961" width="0.1796875" style="27" hidden="1"/>
    <col min="8962" max="8962" width="14.1796875" style="27" hidden="1"/>
    <col min="8963" max="8963" width="14.26953125" style="27" hidden="1"/>
    <col min="8964" max="8965" width="9.7265625" style="27" hidden="1"/>
    <col min="8966" max="8966" width="1.7265625" style="27" hidden="1"/>
    <col min="8967" max="8969" width="13.7265625" style="27" hidden="1"/>
    <col min="8970" max="8971" width="9.7265625" style="27" hidden="1"/>
    <col min="8972" max="8972" width="1.7265625" style="27" hidden="1"/>
    <col min="8973" max="9215" width="10.81640625" style="27" hidden="1"/>
    <col min="9216" max="9216" width="18.1796875" style="27" hidden="1"/>
    <col min="9217" max="9217" width="0.1796875" style="27" hidden="1"/>
    <col min="9218" max="9218" width="14.1796875" style="27" hidden="1"/>
    <col min="9219" max="9219" width="14.26953125" style="27" hidden="1"/>
    <col min="9220" max="9221" width="9.7265625" style="27" hidden="1"/>
    <col min="9222" max="9222" width="1.7265625" style="27" hidden="1"/>
    <col min="9223" max="9225" width="13.7265625" style="27" hidden="1"/>
    <col min="9226" max="9227" width="9.7265625" style="27" hidden="1"/>
    <col min="9228" max="9228" width="1.7265625" style="27" hidden="1"/>
    <col min="9229" max="9471" width="10.81640625" style="27" hidden="1"/>
    <col min="9472" max="9472" width="18.1796875" style="27" hidden="1"/>
    <col min="9473" max="9473" width="0.1796875" style="27" hidden="1"/>
    <col min="9474" max="9474" width="14.1796875" style="27" hidden="1"/>
    <col min="9475" max="9475" width="14.26953125" style="27" hidden="1"/>
    <col min="9476" max="9477" width="9.7265625" style="27" hidden="1"/>
    <col min="9478" max="9478" width="1.7265625" style="27" hidden="1"/>
    <col min="9479" max="9481" width="13.7265625" style="27" hidden="1"/>
    <col min="9482" max="9483" width="9.7265625" style="27" hidden="1"/>
    <col min="9484" max="9484" width="1.7265625" style="27" hidden="1"/>
    <col min="9485" max="9727" width="10.81640625" style="27" hidden="1"/>
    <col min="9728" max="9728" width="18.1796875" style="27" hidden="1"/>
    <col min="9729" max="9729" width="0.1796875" style="27" hidden="1"/>
    <col min="9730" max="9730" width="14.1796875" style="27" hidden="1"/>
    <col min="9731" max="9731" width="14.26953125" style="27" hidden="1"/>
    <col min="9732" max="9733" width="9.7265625" style="27" hidden="1"/>
    <col min="9734" max="9734" width="1.7265625" style="27" hidden="1"/>
    <col min="9735" max="9737" width="13.7265625" style="27" hidden="1"/>
    <col min="9738" max="9739" width="9.7265625" style="27" hidden="1"/>
    <col min="9740" max="9740" width="1.7265625" style="27" hidden="1"/>
    <col min="9741" max="9983" width="10.81640625" style="27" hidden="1"/>
    <col min="9984" max="9984" width="18.1796875" style="27" hidden="1"/>
    <col min="9985" max="9985" width="0.1796875" style="27" hidden="1"/>
    <col min="9986" max="9986" width="14.1796875" style="27" hidden="1"/>
    <col min="9987" max="9987" width="14.26953125" style="27" hidden="1"/>
    <col min="9988" max="9989" width="9.7265625" style="27" hidden="1"/>
    <col min="9990" max="9990" width="1.7265625" style="27" hidden="1"/>
    <col min="9991" max="9993" width="13.7265625" style="27" hidden="1"/>
    <col min="9994" max="9995" width="9.7265625" style="27" hidden="1"/>
    <col min="9996" max="9996" width="1.7265625" style="27" hidden="1"/>
    <col min="9997" max="10239" width="10.81640625" style="27" hidden="1"/>
    <col min="10240" max="10240" width="18.1796875" style="27" hidden="1"/>
    <col min="10241" max="10241" width="0.1796875" style="27" hidden="1"/>
    <col min="10242" max="10242" width="14.1796875" style="27" hidden="1"/>
    <col min="10243" max="10243" width="14.26953125" style="27" hidden="1"/>
    <col min="10244" max="10245" width="9.7265625" style="27" hidden="1"/>
    <col min="10246" max="10246" width="1.7265625" style="27" hidden="1"/>
    <col min="10247" max="10249" width="13.7265625" style="27" hidden="1"/>
    <col min="10250" max="10251" width="9.7265625" style="27" hidden="1"/>
    <col min="10252" max="10252" width="1.7265625" style="27" hidden="1"/>
    <col min="10253" max="10495" width="10.81640625" style="27" hidden="1"/>
    <col min="10496" max="10496" width="18.1796875" style="27" hidden="1"/>
    <col min="10497" max="10497" width="0.1796875" style="27" hidden="1"/>
    <col min="10498" max="10498" width="14.1796875" style="27" hidden="1"/>
    <col min="10499" max="10499" width="14.26953125" style="27" hidden="1"/>
    <col min="10500" max="10501" width="9.7265625" style="27" hidden="1"/>
    <col min="10502" max="10502" width="1.7265625" style="27" hidden="1"/>
    <col min="10503" max="10505" width="13.7265625" style="27" hidden="1"/>
    <col min="10506" max="10507" width="9.7265625" style="27" hidden="1"/>
    <col min="10508" max="10508" width="1.7265625" style="27" hidden="1"/>
    <col min="10509" max="10751" width="10.81640625" style="27" hidden="1"/>
    <col min="10752" max="10752" width="18.1796875" style="27" hidden="1"/>
    <col min="10753" max="10753" width="0.1796875" style="27" hidden="1"/>
    <col min="10754" max="10754" width="14.1796875" style="27" hidden="1"/>
    <col min="10755" max="10755" width="14.26953125" style="27" hidden="1"/>
    <col min="10756" max="10757" width="9.7265625" style="27" hidden="1"/>
    <col min="10758" max="10758" width="1.7265625" style="27" hidden="1"/>
    <col min="10759" max="10761" width="13.7265625" style="27" hidden="1"/>
    <col min="10762" max="10763" width="9.7265625" style="27" hidden="1"/>
    <col min="10764" max="10764" width="1.7265625" style="27" hidden="1"/>
    <col min="10765" max="11007" width="10.81640625" style="27" hidden="1"/>
    <col min="11008" max="11008" width="18.1796875" style="27" hidden="1"/>
    <col min="11009" max="11009" width="0.1796875" style="27" hidden="1"/>
    <col min="11010" max="11010" width="14.1796875" style="27" hidden="1"/>
    <col min="11011" max="11011" width="14.26953125" style="27" hidden="1"/>
    <col min="11012" max="11013" width="9.7265625" style="27" hidden="1"/>
    <col min="11014" max="11014" width="1.7265625" style="27" hidden="1"/>
    <col min="11015" max="11017" width="13.7265625" style="27" hidden="1"/>
    <col min="11018" max="11019" width="9.7265625" style="27" hidden="1"/>
    <col min="11020" max="11020" width="1.7265625" style="27" hidden="1"/>
    <col min="11021" max="11263" width="10.81640625" style="27" hidden="1"/>
    <col min="11264" max="11264" width="18.1796875" style="27" hidden="1"/>
    <col min="11265" max="11265" width="0.1796875" style="27" hidden="1"/>
    <col min="11266" max="11266" width="14.1796875" style="27" hidden="1"/>
    <col min="11267" max="11267" width="14.26953125" style="27" hidden="1"/>
    <col min="11268" max="11269" width="9.7265625" style="27" hidden="1"/>
    <col min="11270" max="11270" width="1.7265625" style="27" hidden="1"/>
    <col min="11271" max="11273" width="13.7265625" style="27" hidden="1"/>
    <col min="11274" max="11275" width="9.7265625" style="27" hidden="1"/>
    <col min="11276" max="11276" width="1.7265625" style="27" hidden="1"/>
    <col min="11277" max="11519" width="10.81640625" style="27" hidden="1"/>
    <col min="11520" max="11520" width="18.1796875" style="27" hidden="1"/>
    <col min="11521" max="11521" width="0.1796875" style="27" hidden="1"/>
    <col min="11522" max="11522" width="14.1796875" style="27" hidden="1"/>
    <col min="11523" max="11523" width="14.26953125" style="27" hidden="1"/>
    <col min="11524" max="11525" width="9.7265625" style="27" hidden="1"/>
    <col min="11526" max="11526" width="1.7265625" style="27" hidden="1"/>
    <col min="11527" max="11529" width="13.7265625" style="27" hidden="1"/>
    <col min="11530" max="11531" width="9.7265625" style="27" hidden="1"/>
    <col min="11532" max="11532" width="1.7265625" style="27" hidden="1"/>
    <col min="11533" max="11775" width="10.81640625" style="27" hidden="1"/>
    <col min="11776" max="11776" width="18.1796875" style="27" hidden="1"/>
    <col min="11777" max="11777" width="0.1796875" style="27" hidden="1"/>
    <col min="11778" max="11778" width="14.1796875" style="27" hidden="1"/>
    <col min="11779" max="11779" width="14.26953125" style="27" hidden="1"/>
    <col min="11780" max="11781" width="9.7265625" style="27" hidden="1"/>
    <col min="11782" max="11782" width="1.7265625" style="27" hidden="1"/>
    <col min="11783" max="11785" width="13.7265625" style="27" hidden="1"/>
    <col min="11786" max="11787" width="9.7265625" style="27" hidden="1"/>
    <col min="11788" max="11788" width="1.7265625" style="27" hidden="1"/>
    <col min="11789" max="12031" width="10.81640625" style="27" hidden="1"/>
    <col min="12032" max="12032" width="18.1796875" style="27" hidden="1"/>
    <col min="12033" max="12033" width="0.1796875" style="27" hidden="1"/>
    <col min="12034" max="12034" width="14.1796875" style="27" hidden="1"/>
    <col min="12035" max="12035" width="14.26953125" style="27" hidden="1"/>
    <col min="12036" max="12037" width="9.7265625" style="27" hidden="1"/>
    <col min="12038" max="12038" width="1.7265625" style="27" hidden="1"/>
    <col min="12039" max="12041" width="13.7265625" style="27" hidden="1"/>
    <col min="12042" max="12043" width="9.7265625" style="27" hidden="1"/>
    <col min="12044" max="12044" width="1.7265625" style="27" hidden="1"/>
    <col min="12045" max="12287" width="10.81640625" style="27" hidden="1"/>
    <col min="12288" max="12288" width="18.1796875" style="27" hidden="1"/>
    <col min="12289" max="12289" width="0.1796875" style="27" hidden="1"/>
    <col min="12290" max="12290" width="14.1796875" style="27" hidden="1"/>
    <col min="12291" max="12291" width="14.26953125" style="27" hidden="1"/>
    <col min="12292" max="12293" width="9.7265625" style="27" hidden="1"/>
    <col min="12294" max="12294" width="1.7265625" style="27" hidden="1"/>
    <col min="12295" max="12297" width="13.7265625" style="27" hidden="1"/>
    <col min="12298" max="12299" width="9.7265625" style="27" hidden="1"/>
    <col min="12300" max="12300" width="1.7265625" style="27" hidden="1"/>
    <col min="12301" max="12543" width="10.81640625" style="27" hidden="1"/>
    <col min="12544" max="12544" width="18.1796875" style="27" hidden="1"/>
    <col min="12545" max="12545" width="0.1796875" style="27" hidden="1"/>
    <col min="12546" max="12546" width="14.1796875" style="27" hidden="1"/>
    <col min="12547" max="12547" width="14.26953125" style="27" hidden="1"/>
    <col min="12548" max="12549" width="9.7265625" style="27" hidden="1"/>
    <col min="12550" max="12550" width="1.7265625" style="27" hidden="1"/>
    <col min="12551" max="12553" width="13.7265625" style="27" hidden="1"/>
    <col min="12554" max="12555" width="9.7265625" style="27" hidden="1"/>
    <col min="12556" max="12556" width="1.7265625" style="27" hidden="1"/>
    <col min="12557" max="12799" width="10.81640625" style="27" hidden="1"/>
    <col min="12800" max="12800" width="18.1796875" style="27" hidden="1"/>
    <col min="12801" max="12801" width="0.1796875" style="27" hidden="1"/>
    <col min="12802" max="12802" width="14.1796875" style="27" hidden="1"/>
    <col min="12803" max="12803" width="14.26953125" style="27" hidden="1"/>
    <col min="12804" max="12805" width="9.7265625" style="27" hidden="1"/>
    <col min="12806" max="12806" width="1.7265625" style="27" hidden="1"/>
    <col min="12807" max="12809" width="13.7265625" style="27" hidden="1"/>
    <col min="12810" max="12811" width="9.7265625" style="27" hidden="1"/>
    <col min="12812" max="12812" width="1.7265625" style="27" hidden="1"/>
    <col min="12813" max="13055" width="10.81640625" style="27" hidden="1"/>
    <col min="13056" max="13056" width="18.1796875" style="27" hidden="1"/>
    <col min="13057" max="13057" width="0.1796875" style="27" hidden="1"/>
    <col min="13058" max="13058" width="14.1796875" style="27" hidden="1"/>
    <col min="13059" max="13059" width="14.26953125" style="27" hidden="1"/>
    <col min="13060" max="13061" width="9.7265625" style="27" hidden="1"/>
    <col min="13062" max="13062" width="1.7265625" style="27" hidden="1"/>
    <col min="13063" max="13065" width="13.7265625" style="27" hidden="1"/>
    <col min="13066" max="13067" width="9.7265625" style="27" hidden="1"/>
    <col min="13068" max="13068" width="1.7265625" style="27" hidden="1"/>
    <col min="13069" max="13311" width="10.81640625" style="27" hidden="1"/>
    <col min="13312" max="13312" width="18.1796875" style="27" hidden="1"/>
    <col min="13313" max="13313" width="0.1796875" style="27" hidden="1"/>
    <col min="13314" max="13314" width="14.1796875" style="27" hidden="1"/>
    <col min="13315" max="13315" width="14.26953125" style="27" hidden="1"/>
    <col min="13316" max="13317" width="9.7265625" style="27" hidden="1"/>
    <col min="13318" max="13318" width="1.7265625" style="27" hidden="1"/>
    <col min="13319" max="13321" width="13.7265625" style="27" hidden="1"/>
    <col min="13322" max="13323" width="9.7265625" style="27" hidden="1"/>
    <col min="13324" max="13324" width="1.7265625" style="27" hidden="1"/>
    <col min="13325" max="13567" width="10.81640625" style="27" hidden="1"/>
    <col min="13568" max="13568" width="18.1796875" style="27" hidden="1"/>
    <col min="13569" max="13569" width="0.1796875" style="27" hidden="1"/>
    <col min="13570" max="13570" width="14.1796875" style="27" hidden="1"/>
    <col min="13571" max="13571" width="14.26953125" style="27" hidden="1"/>
    <col min="13572" max="13573" width="9.7265625" style="27" hidden="1"/>
    <col min="13574" max="13574" width="1.7265625" style="27" hidden="1"/>
    <col min="13575" max="13577" width="13.7265625" style="27" hidden="1"/>
    <col min="13578" max="13579" width="9.7265625" style="27" hidden="1"/>
    <col min="13580" max="13580" width="1.7265625" style="27" hidden="1"/>
    <col min="13581" max="13823" width="10.81640625" style="27" hidden="1"/>
    <col min="13824" max="13824" width="18.1796875" style="27" hidden="1"/>
    <col min="13825" max="13825" width="0.1796875" style="27" hidden="1"/>
    <col min="13826" max="13826" width="14.1796875" style="27" hidden="1"/>
    <col min="13827" max="13827" width="14.26953125" style="27" hidden="1"/>
    <col min="13828" max="13829" width="9.7265625" style="27" hidden="1"/>
    <col min="13830" max="13830" width="1.7265625" style="27" hidden="1"/>
    <col min="13831" max="13833" width="13.7265625" style="27" hidden="1"/>
    <col min="13834" max="13835" width="9.7265625" style="27" hidden="1"/>
    <col min="13836" max="13836" width="1.7265625" style="27" hidden="1"/>
    <col min="13837" max="14079" width="10.81640625" style="27" hidden="1"/>
    <col min="14080" max="14080" width="18.1796875" style="27" hidden="1"/>
    <col min="14081" max="14081" width="0.1796875" style="27" hidden="1"/>
    <col min="14082" max="14082" width="14.1796875" style="27" hidden="1"/>
    <col min="14083" max="14083" width="14.26953125" style="27" hidden="1"/>
    <col min="14084" max="14085" width="9.7265625" style="27" hidden="1"/>
    <col min="14086" max="14086" width="1.7265625" style="27" hidden="1"/>
    <col min="14087" max="14089" width="13.7265625" style="27" hidden="1"/>
    <col min="14090" max="14091" width="9.7265625" style="27" hidden="1"/>
    <col min="14092" max="14092" width="1.7265625" style="27" hidden="1"/>
    <col min="14093" max="14335" width="10.81640625" style="27" hidden="1"/>
    <col min="14336" max="14336" width="18.1796875" style="27" hidden="1"/>
    <col min="14337" max="14337" width="0.1796875" style="27" hidden="1"/>
    <col min="14338" max="14338" width="14.1796875" style="27" hidden="1"/>
    <col min="14339" max="14339" width="14.26953125" style="27" hidden="1"/>
    <col min="14340" max="14341" width="9.7265625" style="27" hidden="1"/>
    <col min="14342" max="14342" width="1.7265625" style="27" hidden="1"/>
    <col min="14343" max="14345" width="13.7265625" style="27" hidden="1"/>
    <col min="14346" max="14347" width="9.7265625" style="27" hidden="1"/>
    <col min="14348" max="14348" width="1.7265625" style="27" hidden="1"/>
    <col min="14349" max="14591" width="10.81640625" style="27" hidden="1"/>
    <col min="14592" max="14592" width="18.1796875" style="27" hidden="1"/>
    <col min="14593" max="14593" width="0.1796875" style="27" hidden="1"/>
    <col min="14594" max="14594" width="14.1796875" style="27" hidden="1"/>
    <col min="14595" max="14595" width="14.26953125" style="27" hidden="1"/>
    <col min="14596" max="14597" width="9.7265625" style="27" hidden="1"/>
    <col min="14598" max="14598" width="1.7265625" style="27" hidden="1"/>
    <col min="14599" max="14601" width="13.7265625" style="27" hidden="1"/>
    <col min="14602" max="14603" width="9.7265625" style="27" hidden="1"/>
    <col min="14604" max="14604" width="1.7265625" style="27" hidden="1"/>
    <col min="14605" max="14847" width="10.81640625" style="27" hidden="1"/>
    <col min="14848" max="14848" width="18.1796875" style="27" hidden="1"/>
    <col min="14849" max="14849" width="0.1796875" style="27" hidden="1"/>
    <col min="14850" max="14850" width="14.1796875" style="27" hidden="1"/>
    <col min="14851" max="14851" width="14.26953125" style="27" hidden="1"/>
    <col min="14852" max="14853" width="9.7265625" style="27" hidden="1"/>
    <col min="14854" max="14854" width="1.7265625" style="27" hidden="1"/>
    <col min="14855" max="14857" width="13.7265625" style="27" hidden="1"/>
    <col min="14858" max="14859" width="9.7265625" style="27" hidden="1"/>
    <col min="14860" max="14860" width="1.7265625" style="27" hidden="1"/>
    <col min="14861" max="15103" width="10.81640625" style="27" hidden="1"/>
    <col min="15104" max="15104" width="18.1796875" style="27" hidden="1"/>
    <col min="15105" max="15105" width="0.1796875" style="27" hidden="1"/>
    <col min="15106" max="15106" width="14.1796875" style="27" hidden="1"/>
    <col min="15107" max="15107" width="14.26953125" style="27" hidden="1"/>
    <col min="15108" max="15109" width="9.7265625" style="27" hidden="1"/>
    <col min="15110" max="15110" width="1.7265625" style="27" hidden="1"/>
    <col min="15111" max="15113" width="13.7265625" style="27" hidden="1"/>
    <col min="15114" max="15115" width="9.7265625" style="27" hidden="1"/>
    <col min="15116" max="15116" width="1.7265625" style="27" hidden="1"/>
    <col min="15117" max="15359" width="10.81640625" style="27" hidden="1"/>
    <col min="15360" max="15360" width="18.1796875" style="27" hidden="1"/>
    <col min="15361" max="15361" width="0.1796875" style="27" hidden="1"/>
    <col min="15362" max="15362" width="14.1796875" style="27" hidden="1"/>
    <col min="15363" max="15363" width="14.26953125" style="27" hidden="1"/>
    <col min="15364" max="15365" width="9.7265625" style="27" hidden="1"/>
    <col min="15366" max="15366" width="1.7265625" style="27" hidden="1"/>
    <col min="15367" max="15369" width="13.7265625" style="27" hidden="1"/>
    <col min="15370" max="15371" width="9.7265625" style="27" hidden="1"/>
    <col min="15372" max="15372" width="1.7265625" style="27" hidden="1"/>
    <col min="15373" max="15615" width="10.81640625" style="27" hidden="1"/>
    <col min="15616" max="15616" width="18.1796875" style="27" hidden="1"/>
    <col min="15617" max="15617" width="0.1796875" style="27" hidden="1"/>
    <col min="15618" max="15618" width="14.1796875" style="27" hidden="1"/>
    <col min="15619" max="15619" width="14.26953125" style="27" hidden="1"/>
    <col min="15620" max="15621" width="9.7265625" style="27" hidden="1"/>
    <col min="15622" max="15622" width="1.7265625" style="27" hidden="1"/>
    <col min="15623" max="15625" width="13.7265625" style="27" hidden="1"/>
    <col min="15626" max="15627" width="9.7265625" style="27" hidden="1"/>
    <col min="15628" max="15628" width="1.7265625" style="27" hidden="1"/>
    <col min="15629" max="15871" width="10.81640625" style="27" hidden="1"/>
    <col min="15872" max="15872" width="18.1796875" style="27" hidden="1"/>
    <col min="15873" max="15873" width="0.1796875" style="27" hidden="1"/>
    <col min="15874" max="15874" width="14.1796875" style="27" hidden="1"/>
    <col min="15875" max="15875" width="14.26953125" style="27" hidden="1"/>
    <col min="15876" max="15877" width="9.7265625" style="27" hidden="1"/>
    <col min="15878" max="15878" width="1.7265625" style="27" hidden="1"/>
    <col min="15879" max="15881" width="13.7265625" style="27" hidden="1"/>
    <col min="15882" max="15883" width="9.7265625" style="27" hidden="1"/>
    <col min="15884" max="15884" width="1.7265625" style="27" hidden="1"/>
    <col min="15885" max="16127" width="10.81640625" style="27" hidden="1"/>
    <col min="16128" max="16128" width="18.1796875" style="27" hidden="1"/>
    <col min="16129" max="16129" width="0.1796875" style="27" hidden="1"/>
    <col min="16130" max="16130" width="14.1796875" style="27" hidden="1"/>
    <col min="16131" max="16131" width="14.26953125" style="27" hidden="1"/>
    <col min="16132" max="16133" width="9.7265625" style="27" hidden="1"/>
    <col min="16134" max="16134" width="1.7265625" style="27" hidden="1"/>
    <col min="16135" max="16137" width="13.7265625" style="27" hidden="1"/>
    <col min="16138" max="16139" width="9.7265625" style="27" hidden="1"/>
    <col min="16140" max="16141" width="1.7265625" style="27" hidden="1"/>
    <col min="16142" max="16384" width="10.81640625" style="27" hidden="1"/>
  </cols>
  <sheetData>
    <row r="1" spans="1:35" ht="13.5" customHeight="1" x14ac:dyDescent="0.25">
      <c r="A1" s="602" t="s">
        <v>461</v>
      </c>
      <c r="B1" s="602"/>
      <c r="C1" s="602"/>
      <c r="D1" s="602"/>
      <c r="E1" s="602"/>
      <c r="F1" s="602"/>
      <c r="G1" s="602"/>
      <c r="H1" s="602"/>
      <c r="I1" s="602"/>
      <c r="J1" s="602"/>
      <c r="K1" s="602"/>
      <c r="L1" s="602"/>
    </row>
    <row r="2" spans="1:35" ht="29.25" customHeight="1" x14ac:dyDescent="0.25">
      <c r="A2" s="602" t="s">
        <v>596</v>
      </c>
      <c r="B2" s="602"/>
      <c r="C2" s="602"/>
      <c r="D2" s="602"/>
      <c r="E2" s="602"/>
      <c r="F2" s="602"/>
      <c r="G2" s="602"/>
      <c r="H2" s="602"/>
      <c r="I2" s="602"/>
      <c r="J2" s="602"/>
      <c r="K2" s="602"/>
      <c r="L2" s="602"/>
    </row>
    <row r="3" spans="1:35" s="41" customFormat="1" ht="14.25" customHeight="1" x14ac:dyDescent="0.25">
      <c r="A3" s="585" t="s">
        <v>0</v>
      </c>
      <c r="B3" s="585"/>
      <c r="C3" s="585"/>
      <c r="D3" s="585"/>
      <c r="E3" s="585"/>
      <c r="F3" s="585"/>
      <c r="G3" s="585"/>
      <c r="H3" s="585"/>
      <c r="I3" s="585"/>
      <c r="J3" s="585"/>
      <c r="K3" s="585"/>
      <c r="L3" s="585"/>
      <c r="M3" s="71"/>
      <c r="N3" s="71"/>
      <c r="O3" s="71"/>
      <c r="P3" s="71"/>
      <c r="Q3" s="71"/>
      <c r="R3" s="71"/>
      <c r="S3" s="71"/>
      <c r="T3" s="71"/>
      <c r="U3" s="71"/>
      <c r="V3" s="71"/>
      <c r="W3" s="71"/>
      <c r="X3" s="71"/>
      <c r="Y3" s="71"/>
      <c r="Z3" s="71"/>
      <c r="AA3" s="71"/>
      <c r="AB3" s="71"/>
      <c r="AC3" s="71"/>
      <c r="AD3" s="71"/>
      <c r="AE3" s="71"/>
      <c r="AF3" s="71"/>
      <c r="AG3" s="71"/>
      <c r="AH3" s="71"/>
      <c r="AI3" s="71"/>
    </row>
    <row r="4" spans="1:35" ht="5.25" customHeight="1" x14ac:dyDescent="0.25">
      <c r="A4" s="142"/>
      <c r="B4" s="142"/>
      <c r="C4" s="142"/>
      <c r="D4" s="142"/>
      <c r="E4" s="142"/>
      <c r="F4" s="142"/>
      <c r="G4" s="142"/>
      <c r="H4" s="142"/>
      <c r="I4" s="142"/>
      <c r="J4" s="142"/>
      <c r="K4" s="165"/>
    </row>
    <row r="5" spans="1:35" ht="42" customHeight="1" x14ac:dyDescent="0.25">
      <c r="A5" s="562" t="s">
        <v>79</v>
      </c>
      <c r="B5" s="586" t="s">
        <v>417</v>
      </c>
      <c r="C5" s="541"/>
      <c r="D5" s="541"/>
      <c r="E5" s="64"/>
      <c r="F5" s="9"/>
      <c r="G5" s="541" t="s">
        <v>418</v>
      </c>
      <c r="H5" s="541"/>
      <c r="I5" s="541"/>
      <c r="J5" s="541"/>
      <c r="K5" s="166"/>
      <c r="L5" s="538"/>
    </row>
    <row r="6" spans="1:35" ht="30.75" customHeight="1" x14ac:dyDescent="0.25">
      <c r="A6" s="563"/>
      <c r="B6" s="538" t="s">
        <v>419</v>
      </c>
      <c r="C6" s="538" t="s">
        <v>420</v>
      </c>
      <c r="D6" s="540" t="s">
        <v>332</v>
      </c>
      <c r="E6" s="540" t="s">
        <v>507</v>
      </c>
      <c r="F6" s="12"/>
      <c r="G6" s="538" t="s">
        <v>421</v>
      </c>
      <c r="H6" s="538" t="s">
        <v>422</v>
      </c>
      <c r="I6" s="538" t="s">
        <v>423</v>
      </c>
      <c r="J6" s="540" t="s">
        <v>332</v>
      </c>
      <c r="K6" s="540" t="s">
        <v>507</v>
      </c>
      <c r="L6" s="540"/>
    </row>
    <row r="7" spans="1:35" ht="53.25" customHeight="1" x14ac:dyDescent="0.25">
      <c r="A7" s="564"/>
      <c r="B7" s="539"/>
      <c r="C7" s="539"/>
      <c r="D7" s="539"/>
      <c r="E7" s="539"/>
      <c r="F7" s="79"/>
      <c r="G7" s="539"/>
      <c r="H7" s="539"/>
      <c r="I7" s="539"/>
      <c r="J7" s="539"/>
      <c r="K7" s="539"/>
      <c r="L7" s="539"/>
    </row>
    <row r="8" spans="1:35" ht="7.5" customHeight="1" x14ac:dyDescent="0.25">
      <c r="A8" s="82"/>
      <c r="B8" s="168"/>
      <c r="C8" s="168"/>
      <c r="D8" s="168"/>
      <c r="E8" s="168"/>
      <c r="F8" s="168"/>
      <c r="G8" s="168"/>
      <c r="H8" s="168"/>
      <c r="I8" s="168"/>
      <c r="J8" s="168"/>
      <c r="K8" s="168"/>
    </row>
    <row r="9" spans="1:35" s="70" customFormat="1" ht="13.5" customHeight="1" x14ac:dyDescent="0.25">
      <c r="A9" s="300" t="s">
        <v>14</v>
      </c>
      <c r="B9" s="449">
        <v>97.349995989893316</v>
      </c>
      <c r="C9" s="449">
        <v>94.309766224964534</v>
      </c>
      <c r="D9" s="307">
        <v>3447.8382920000108</v>
      </c>
      <c r="E9" s="307">
        <v>9124</v>
      </c>
      <c r="F9" s="449"/>
      <c r="G9" s="449">
        <v>7.6032580778969887</v>
      </c>
      <c r="H9" s="449">
        <v>26.749419464361051</v>
      </c>
      <c r="I9" s="449">
        <v>40.291156940758697</v>
      </c>
      <c r="J9" s="307">
        <v>6617.2797219999493</v>
      </c>
      <c r="K9" s="307">
        <v>17395</v>
      </c>
    </row>
    <row r="10" spans="1:35" s="70" customFormat="1" ht="7.5" customHeight="1" x14ac:dyDescent="0.25">
      <c r="A10" s="157"/>
      <c r="B10" s="450"/>
      <c r="C10" s="450"/>
      <c r="D10" s="451"/>
      <c r="E10" s="451"/>
      <c r="F10" s="450"/>
      <c r="G10" s="450"/>
      <c r="H10" s="450"/>
      <c r="I10" s="450"/>
      <c r="J10" s="451"/>
      <c r="K10" s="451"/>
    </row>
    <row r="11" spans="1:35" ht="16" customHeight="1" x14ac:dyDescent="0.25">
      <c r="A11" s="82" t="s">
        <v>1</v>
      </c>
      <c r="B11" s="457"/>
      <c r="C11" s="457"/>
      <c r="D11" s="457"/>
      <c r="E11" s="457"/>
      <c r="F11" s="457"/>
      <c r="G11" s="457"/>
      <c r="H11" s="457"/>
      <c r="I11" s="457"/>
      <c r="J11" s="457"/>
      <c r="K11" s="457"/>
    </row>
    <row r="12" spans="1:35" ht="13.5" customHeight="1" x14ac:dyDescent="0.25">
      <c r="A12" s="87" t="s">
        <v>43</v>
      </c>
      <c r="B12" s="393">
        <v>98.318819854267332</v>
      </c>
      <c r="C12" s="393">
        <v>95.939274626085506</v>
      </c>
      <c r="D12" s="279">
        <v>2579.799084000017</v>
      </c>
      <c r="E12" s="279">
        <v>6647</v>
      </c>
      <c r="F12" s="221"/>
      <c r="G12" s="393">
        <v>5.3385576264221282</v>
      </c>
      <c r="H12" s="393">
        <v>25.8072851438112</v>
      </c>
      <c r="I12" s="393">
        <v>35.829196037201903</v>
      </c>
      <c r="J12" s="279">
        <v>4867.8021889999491</v>
      </c>
      <c r="K12" s="279">
        <v>12462</v>
      </c>
    </row>
    <row r="13" spans="1:35" ht="13.5" customHeight="1" x14ac:dyDescent="0.25">
      <c r="A13" s="87" t="s">
        <v>44</v>
      </c>
      <c r="B13" s="393">
        <v>94.470666467867701</v>
      </c>
      <c r="C13" s="393">
        <v>89.466892490874571</v>
      </c>
      <c r="D13" s="279">
        <v>868.03920800000219</v>
      </c>
      <c r="E13" s="279">
        <v>2477</v>
      </c>
      <c r="F13" s="221"/>
      <c r="G13" s="393">
        <v>13.904632978216158</v>
      </c>
      <c r="H13" s="393">
        <v>29.358412087083103</v>
      </c>
      <c r="I13" s="393">
        <v>52.706259532171082</v>
      </c>
      <c r="J13" s="279">
        <v>1749.4775329999964</v>
      </c>
      <c r="K13" s="279">
        <v>4933</v>
      </c>
    </row>
    <row r="14" spans="1:35" ht="7.5" customHeight="1" x14ac:dyDescent="0.25">
      <c r="A14" s="87"/>
      <c r="B14" s="393"/>
      <c r="C14" s="393"/>
      <c r="D14" s="279"/>
      <c r="E14" s="279"/>
      <c r="F14" s="221"/>
      <c r="G14" s="393"/>
      <c r="H14" s="393"/>
      <c r="I14" s="393"/>
      <c r="J14" s="279"/>
      <c r="K14" s="279"/>
    </row>
    <row r="15" spans="1:35" ht="16" customHeight="1" x14ac:dyDescent="0.25">
      <c r="A15" s="82" t="s">
        <v>45</v>
      </c>
      <c r="B15" s="393"/>
      <c r="C15" s="393"/>
      <c r="D15" s="279"/>
      <c r="E15" s="279"/>
      <c r="F15" s="221"/>
      <c r="G15" s="393"/>
      <c r="H15" s="393"/>
      <c r="I15" s="393"/>
      <c r="J15" s="279"/>
      <c r="K15" s="279"/>
    </row>
    <row r="16" spans="1:35" ht="13.5" customHeight="1" x14ac:dyDescent="0.25">
      <c r="A16" s="160" t="s">
        <v>46</v>
      </c>
      <c r="B16" s="393">
        <v>98.252169675822074</v>
      </c>
      <c r="C16" s="393">
        <v>96.081248849891509</v>
      </c>
      <c r="D16" s="279">
        <v>1865.0142150000145</v>
      </c>
      <c r="E16" s="279">
        <v>3882</v>
      </c>
      <c r="F16" s="221"/>
      <c r="G16" s="393">
        <v>3.3810479437393117</v>
      </c>
      <c r="H16" s="393">
        <v>25.025492176327763</v>
      </c>
      <c r="I16" s="393">
        <v>32.408334778120754</v>
      </c>
      <c r="J16" s="279">
        <v>3559.9691280000452</v>
      </c>
      <c r="K16" s="279">
        <v>7340</v>
      </c>
    </row>
    <row r="17" spans="1:11" ht="13.5" customHeight="1" x14ac:dyDescent="0.25">
      <c r="A17" s="160" t="s">
        <v>47</v>
      </c>
      <c r="B17" s="393">
        <v>96.499318352075022</v>
      </c>
      <c r="C17" s="393">
        <v>91.283365946500638</v>
      </c>
      <c r="D17" s="279">
        <v>919.13284999999973</v>
      </c>
      <c r="E17" s="279">
        <v>2708</v>
      </c>
      <c r="F17" s="221"/>
      <c r="G17" s="393">
        <v>14.514333153864467</v>
      </c>
      <c r="H17" s="393">
        <v>30.024661107052125</v>
      </c>
      <c r="I17" s="393">
        <v>41.917518531725676</v>
      </c>
      <c r="J17" s="279">
        <v>1787.2743669999857</v>
      </c>
      <c r="K17" s="279">
        <v>5251</v>
      </c>
    </row>
    <row r="18" spans="1:11" ht="13.5" customHeight="1" x14ac:dyDescent="0.25">
      <c r="A18" s="160" t="s">
        <v>48</v>
      </c>
      <c r="B18" s="393">
        <v>95.99291765235273</v>
      </c>
      <c r="C18" s="393">
        <v>93.522990172054548</v>
      </c>
      <c r="D18" s="279">
        <v>663.69122700000241</v>
      </c>
      <c r="E18" s="279">
        <v>2534</v>
      </c>
      <c r="F18" s="221"/>
      <c r="G18" s="393">
        <v>9.7126076703636901</v>
      </c>
      <c r="H18" s="393">
        <v>26.960978042659718</v>
      </c>
      <c r="I18" s="393">
        <v>60.098347178879344</v>
      </c>
      <c r="J18" s="279">
        <v>1270.0362270000032</v>
      </c>
      <c r="K18" s="279">
        <v>4804</v>
      </c>
    </row>
    <row r="19" spans="1:11" ht="7.5" customHeight="1" x14ac:dyDescent="0.25">
      <c r="A19" s="160"/>
      <c r="B19" s="393"/>
      <c r="C19" s="393"/>
      <c r="D19" s="279"/>
      <c r="E19" s="279"/>
      <c r="F19" s="221"/>
      <c r="G19" s="393"/>
      <c r="H19" s="393"/>
      <c r="I19" s="393"/>
      <c r="J19" s="279"/>
      <c r="K19" s="279"/>
    </row>
    <row r="20" spans="1:11" ht="16" customHeight="1" x14ac:dyDescent="0.25">
      <c r="A20" s="82" t="s">
        <v>80</v>
      </c>
      <c r="B20" s="393"/>
      <c r="C20" s="393"/>
      <c r="D20" s="279"/>
      <c r="E20" s="279"/>
      <c r="F20" s="221"/>
      <c r="G20" s="393"/>
      <c r="H20" s="393"/>
      <c r="I20" s="393"/>
      <c r="J20" s="279"/>
      <c r="K20" s="279"/>
    </row>
    <row r="21" spans="1:11" ht="13.5" customHeight="1" x14ac:dyDescent="0.25">
      <c r="A21" s="145" t="s">
        <v>81</v>
      </c>
      <c r="B21" s="393">
        <v>94.833927466617268</v>
      </c>
      <c r="C21" s="393">
        <v>93.200324797224994</v>
      </c>
      <c r="D21" s="279">
        <v>72.323277999999988</v>
      </c>
      <c r="E21" s="279">
        <v>393</v>
      </c>
      <c r="F21" s="221"/>
      <c r="G21" s="393">
        <v>2.7060328893018002</v>
      </c>
      <c r="H21" s="393">
        <v>28.749788470888028</v>
      </c>
      <c r="I21" s="393">
        <v>59.092396473977736</v>
      </c>
      <c r="J21" s="279">
        <v>140.7047199999997</v>
      </c>
      <c r="K21" s="279">
        <v>754</v>
      </c>
    </row>
    <row r="22" spans="1:11" ht="13.5" customHeight="1" x14ac:dyDescent="0.25">
      <c r="A22" s="145" t="s">
        <v>82</v>
      </c>
      <c r="B22" s="393">
        <v>98.276172396875126</v>
      </c>
      <c r="C22" s="393">
        <v>92.650495527795641</v>
      </c>
      <c r="D22" s="279">
        <v>132.48499999999993</v>
      </c>
      <c r="E22" s="279">
        <v>273</v>
      </c>
      <c r="F22" s="221"/>
      <c r="G22" s="393">
        <v>20.552081491484962</v>
      </c>
      <c r="H22" s="393">
        <v>36.144600209409255</v>
      </c>
      <c r="I22" s="393">
        <v>41.186653798377918</v>
      </c>
      <c r="J22" s="279">
        <v>254.26224600000009</v>
      </c>
      <c r="K22" s="279">
        <v>520</v>
      </c>
    </row>
    <row r="23" spans="1:11" ht="13.5" customHeight="1" x14ac:dyDescent="0.25">
      <c r="A23" s="145" t="s">
        <v>83</v>
      </c>
      <c r="B23" s="393">
        <v>99.03081080719177</v>
      </c>
      <c r="C23" s="393">
        <v>95.969058477104625</v>
      </c>
      <c r="D23" s="279">
        <v>50.18524800000008</v>
      </c>
      <c r="E23" s="279">
        <v>288</v>
      </c>
      <c r="F23" s="221"/>
      <c r="G23" s="393">
        <v>5.6962468947119635</v>
      </c>
      <c r="H23" s="393">
        <v>37.840053797583856</v>
      </c>
      <c r="I23" s="393">
        <v>49.382368503960365</v>
      </c>
      <c r="J23" s="279">
        <v>96.727742000000006</v>
      </c>
      <c r="K23" s="279">
        <v>561</v>
      </c>
    </row>
    <row r="24" spans="1:11" ht="13.5" customHeight="1" x14ac:dyDescent="0.25">
      <c r="A24" s="145" t="s">
        <v>84</v>
      </c>
      <c r="B24" s="393">
        <v>96.102610506941161</v>
      </c>
      <c r="C24" s="393">
        <v>93.7095470700731</v>
      </c>
      <c r="D24" s="279">
        <v>136.89026999999967</v>
      </c>
      <c r="E24" s="279">
        <v>312</v>
      </c>
      <c r="F24" s="221"/>
      <c r="G24" s="393">
        <v>4.529266707688909</v>
      </c>
      <c r="H24" s="393">
        <v>27.049132972827355</v>
      </c>
      <c r="I24" s="393">
        <v>26.666898247757466</v>
      </c>
      <c r="J24" s="279">
        <v>246.39317399999987</v>
      </c>
      <c r="K24" s="279">
        <v>563</v>
      </c>
    </row>
    <row r="25" spans="1:11" ht="13.5" customHeight="1" x14ac:dyDescent="0.25">
      <c r="A25" s="145" t="s">
        <v>85</v>
      </c>
      <c r="B25" s="393">
        <v>98.489842611948305</v>
      </c>
      <c r="C25" s="393">
        <v>94.384393092037541</v>
      </c>
      <c r="D25" s="279">
        <v>62.773126000000019</v>
      </c>
      <c r="E25" s="279">
        <v>352</v>
      </c>
      <c r="F25" s="221"/>
      <c r="G25" s="393">
        <v>12.550812516604633</v>
      </c>
      <c r="H25" s="393">
        <v>31.099485344752143</v>
      </c>
      <c r="I25" s="393">
        <v>44.466638521383054</v>
      </c>
      <c r="J25" s="279">
        <v>122.29639300000004</v>
      </c>
      <c r="K25" s="279">
        <v>685</v>
      </c>
    </row>
    <row r="26" spans="1:11" ht="13.5" customHeight="1" x14ac:dyDescent="0.25">
      <c r="A26" s="145" t="s">
        <v>86</v>
      </c>
      <c r="B26" s="393">
        <v>93.354141687388818</v>
      </c>
      <c r="C26" s="393">
        <v>89.855426730348796</v>
      </c>
      <c r="D26" s="279">
        <v>170.97171600000001</v>
      </c>
      <c r="E26" s="279">
        <v>264</v>
      </c>
      <c r="F26" s="221"/>
      <c r="G26" s="393">
        <v>10.096325490955445</v>
      </c>
      <c r="H26" s="393">
        <v>34.128517976274864</v>
      </c>
      <c r="I26" s="393">
        <v>50.383727190303262</v>
      </c>
      <c r="J26" s="279">
        <v>322.65592099999941</v>
      </c>
      <c r="K26" s="279">
        <v>499</v>
      </c>
    </row>
    <row r="27" spans="1:11" ht="13.5" customHeight="1" x14ac:dyDescent="0.25">
      <c r="A27" s="87" t="s">
        <v>87</v>
      </c>
      <c r="B27" s="393">
        <v>97.781597656158254</v>
      </c>
      <c r="C27" s="393">
        <v>95.935873635896712</v>
      </c>
      <c r="D27" s="279">
        <v>105.19823000000001</v>
      </c>
      <c r="E27" s="279">
        <v>329</v>
      </c>
      <c r="F27" s="221"/>
      <c r="G27" s="393">
        <v>5.4533511228391873</v>
      </c>
      <c r="H27" s="393">
        <v>23.663937463229693</v>
      </c>
      <c r="I27" s="393">
        <v>26.454037302149874</v>
      </c>
      <c r="J27" s="279">
        <v>194.15041800000046</v>
      </c>
      <c r="K27" s="279">
        <v>610</v>
      </c>
    </row>
    <row r="28" spans="1:11" ht="13.5" customHeight="1" x14ac:dyDescent="0.25">
      <c r="A28" s="145" t="s">
        <v>88</v>
      </c>
      <c r="B28" s="393">
        <v>97.881262747566936</v>
      </c>
      <c r="C28" s="393">
        <v>95.063708797617295</v>
      </c>
      <c r="D28" s="279">
        <v>115.02587200000005</v>
      </c>
      <c r="E28" s="279">
        <v>254</v>
      </c>
      <c r="F28" s="221"/>
      <c r="G28" s="393">
        <v>21.84067140574928</v>
      </c>
      <c r="H28" s="393">
        <v>35.480397372227259</v>
      </c>
      <c r="I28" s="393">
        <v>41.987465781611363</v>
      </c>
      <c r="J28" s="279">
        <v>229.79749600000062</v>
      </c>
      <c r="K28" s="279">
        <v>493</v>
      </c>
    </row>
    <row r="29" spans="1:11" ht="13.5" customHeight="1" x14ac:dyDescent="0.25">
      <c r="A29" s="145" t="s">
        <v>89</v>
      </c>
      <c r="B29" s="393">
        <v>98.807556853742639</v>
      </c>
      <c r="C29" s="393">
        <v>87.890646491255453</v>
      </c>
      <c r="D29" s="279">
        <v>38.496762000000075</v>
      </c>
      <c r="E29" s="279">
        <v>235</v>
      </c>
      <c r="F29" s="221"/>
      <c r="G29" s="393">
        <v>11.438883521191816</v>
      </c>
      <c r="H29" s="393">
        <v>30.028943828301536</v>
      </c>
      <c r="I29" s="393">
        <v>52.47183534363171</v>
      </c>
      <c r="J29" s="279">
        <v>81.464690000000047</v>
      </c>
      <c r="K29" s="279">
        <v>502</v>
      </c>
    </row>
    <row r="30" spans="1:11" ht="13.5" customHeight="1" x14ac:dyDescent="0.25">
      <c r="A30" s="145" t="s">
        <v>90</v>
      </c>
      <c r="B30" s="393">
        <v>96.385391630780035</v>
      </c>
      <c r="C30" s="393">
        <v>92.359669874018152</v>
      </c>
      <c r="D30" s="279">
        <v>99.346557999999874</v>
      </c>
      <c r="E30" s="279">
        <v>389</v>
      </c>
      <c r="F30" s="221"/>
      <c r="G30" s="393">
        <v>11.331566402414337</v>
      </c>
      <c r="H30" s="393">
        <v>28.430449077859478</v>
      </c>
      <c r="I30" s="393">
        <v>55.216581321525751</v>
      </c>
      <c r="J30" s="279">
        <v>181.8814740000002</v>
      </c>
      <c r="K30" s="279">
        <v>712</v>
      </c>
    </row>
    <row r="31" spans="1:11" ht="13.5" customHeight="1" x14ac:dyDescent="0.25">
      <c r="A31" s="145" t="s">
        <v>91</v>
      </c>
      <c r="B31" s="393">
        <v>98.943183856461133</v>
      </c>
      <c r="C31" s="393">
        <v>96.186149838410216</v>
      </c>
      <c r="D31" s="279">
        <v>121.15276700000008</v>
      </c>
      <c r="E31" s="279">
        <v>411</v>
      </c>
      <c r="F31" s="221"/>
      <c r="G31" s="393">
        <v>1.7692070059162786</v>
      </c>
      <c r="H31" s="393">
        <v>19.71996290172067</v>
      </c>
      <c r="I31" s="393">
        <v>33.591464801369007</v>
      </c>
      <c r="J31" s="279">
        <v>225.52538999999939</v>
      </c>
      <c r="K31" s="279">
        <v>753</v>
      </c>
    </row>
    <row r="32" spans="1:11" ht="13.5" customHeight="1" x14ac:dyDescent="0.25">
      <c r="A32" s="145" t="s">
        <v>92</v>
      </c>
      <c r="B32" s="393">
        <v>97.097928243414955</v>
      </c>
      <c r="C32" s="393">
        <v>93.380974362289933</v>
      </c>
      <c r="D32" s="279">
        <v>149.63992500000026</v>
      </c>
      <c r="E32" s="279">
        <v>335</v>
      </c>
      <c r="F32" s="221"/>
      <c r="G32" s="393">
        <v>14.287951940656161</v>
      </c>
      <c r="H32" s="393">
        <v>28.548355319567371</v>
      </c>
      <c r="I32" s="393">
        <v>41.3228992481841</v>
      </c>
      <c r="J32" s="279">
        <v>296.22210499999971</v>
      </c>
      <c r="K32" s="279">
        <v>643</v>
      </c>
    </row>
    <row r="33" spans="1:11" ht="13.5" customHeight="1" x14ac:dyDescent="0.25">
      <c r="A33" s="145" t="s">
        <v>93</v>
      </c>
      <c r="B33" s="393">
        <v>96.377768564757176</v>
      </c>
      <c r="C33" s="393">
        <v>90.812516292172418</v>
      </c>
      <c r="D33" s="279">
        <v>234.03109800000018</v>
      </c>
      <c r="E33" s="279">
        <v>341</v>
      </c>
      <c r="F33" s="221"/>
      <c r="G33" s="393">
        <v>11.28768246691099</v>
      </c>
      <c r="H33" s="393">
        <v>22.659470944069852</v>
      </c>
      <c r="I33" s="393">
        <v>44.469128527259961</v>
      </c>
      <c r="J33" s="279">
        <v>472.03428300000013</v>
      </c>
      <c r="K33" s="279">
        <v>678</v>
      </c>
    </row>
    <row r="34" spans="1:11" ht="13.5" customHeight="1" x14ac:dyDescent="0.25">
      <c r="A34" s="145" t="s">
        <v>94</v>
      </c>
      <c r="B34" s="393">
        <v>96.552283775282405</v>
      </c>
      <c r="C34" s="393">
        <v>95.604121569562977</v>
      </c>
      <c r="D34" s="279">
        <v>149.33932099999996</v>
      </c>
      <c r="E34" s="279">
        <v>374</v>
      </c>
      <c r="F34" s="221"/>
      <c r="G34" s="393">
        <v>1.8375721368971927</v>
      </c>
      <c r="H34" s="393">
        <v>26.652036543947826</v>
      </c>
      <c r="I34" s="393">
        <v>42.900426000700634</v>
      </c>
      <c r="J34" s="279">
        <v>303.7635849999989</v>
      </c>
      <c r="K34" s="279">
        <v>741</v>
      </c>
    </row>
    <row r="35" spans="1:11" ht="13.5" customHeight="1" x14ac:dyDescent="0.25">
      <c r="A35" s="87" t="s">
        <v>349</v>
      </c>
      <c r="B35" s="393">
        <v>98.559575276333561</v>
      </c>
      <c r="C35" s="393">
        <v>96.799452022571245</v>
      </c>
      <c r="D35" s="279">
        <v>854.24540400000024</v>
      </c>
      <c r="E35" s="279">
        <v>777</v>
      </c>
      <c r="F35" s="221"/>
      <c r="G35" s="393">
        <v>0.92717918374666342</v>
      </c>
      <c r="H35" s="393">
        <v>22.323889982273492</v>
      </c>
      <c r="I35" s="393">
        <v>23.131806050609548</v>
      </c>
      <c r="J35" s="279">
        <v>1584.6839810000074</v>
      </c>
      <c r="K35" s="279">
        <v>1431</v>
      </c>
    </row>
    <row r="36" spans="1:11" ht="13.5" customHeight="1" x14ac:dyDescent="0.25">
      <c r="A36" s="87" t="s">
        <v>350</v>
      </c>
      <c r="B36" s="393">
        <v>98.315869604151118</v>
      </c>
      <c r="C36" s="393">
        <v>94.229041450435474</v>
      </c>
      <c r="D36" s="279">
        <v>103.03459899999997</v>
      </c>
      <c r="E36" s="279">
        <v>350</v>
      </c>
      <c r="F36" s="221"/>
      <c r="G36" s="393">
        <v>3.6673863848488373</v>
      </c>
      <c r="H36" s="393">
        <v>26.927857972569413</v>
      </c>
      <c r="I36" s="393">
        <v>37.320742863633441</v>
      </c>
      <c r="J36" s="279">
        <v>194.8466360000007</v>
      </c>
      <c r="K36" s="279">
        <v>666</v>
      </c>
    </row>
    <row r="37" spans="1:11" ht="13.5" customHeight="1" x14ac:dyDescent="0.25">
      <c r="A37" s="145" t="s">
        <v>97</v>
      </c>
      <c r="B37" s="393">
        <v>95.036587877643868</v>
      </c>
      <c r="C37" s="393">
        <v>92.229061526554617</v>
      </c>
      <c r="D37" s="279">
        <v>171.60533499999985</v>
      </c>
      <c r="E37" s="279">
        <v>397</v>
      </c>
      <c r="F37" s="221"/>
      <c r="G37" s="393">
        <v>15.021455439670275</v>
      </c>
      <c r="H37" s="393">
        <v>26.738913905787857</v>
      </c>
      <c r="I37" s="393">
        <v>61.004918789286158</v>
      </c>
      <c r="J37" s="279">
        <v>341.62105799999921</v>
      </c>
      <c r="K37" s="279">
        <v>778</v>
      </c>
    </row>
    <row r="38" spans="1:11" ht="13.5" customHeight="1" x14ac:dyDescent="0.25">
      <c r="A38" s="145" t="s">
        <v>98</v>
      </c>
      <c r="B38" s="393">
        <v>97.528842724902901</v>
      </c>
      <c r="C38" s="393">
        <v>94.245423492473918</v>
      </c>
      <c r="D38" s="279">
        <v>22.099767000000025</v>
      </c>
      <c r="E38" s="279">
        <v>358</v>
      </c>
      <c r="F38" s="221"/>
      <c r="G38" s="393">
        <v>5.0627744732602959</v>
      </c>
      <c r="H38" s="393">
        <v>19.300773693649944</v>
      </c>
      <c r="I38" s="393">
        <v>49.18821134448158</v>
      </c>
      <c r="J38" s="279">
        <v>42.257303999999962</v>
      </c>
      <c r="K38" s="279">
        <v>682</v>
      </c>
    </row>
    <row r="39" spans="1:11" ht="13.5" customHeight="1" x14ac:dyDescent="0.25">
      <c r="A39" s="145" t="s">
        <v>99</v>
      </c>
      <c r="B39" s="393">
        <v>98.988704453147506</v>
      </c>
      <c r="C39" s="393">
        <v>96.194196563560595</v>
      </c>
      <c r="D39" s="279">
        <v>16.535720000000012</v>
      </c>
      <c r="E39" s="279">
        <v>290</v>
      </c>
      <c r="F39" s="221"/>
      <c r="G39" s="393">
        <v>9.836053797241016</v>
      </c>
      <c r="H39" s="393">
        <v>20.752849588952049</v>
      </c>
      <c r="I39" s="393">
        <v>34.242009102074455</v>
      </c>
      <c r="J39" s="279">
        <v>31.599390000000017</v>
      </c>
      <c r="K39" s="279">
        <v>553</v>
      </c>
    </row>
    <row r="40" spans="1:11" ht="13.5" customHeight="1" x14ac:dyDescent="0.25">
      <c r="A40" s="145" t="s">
        <v>100</v>
      </c>
      <c r="B40" s="393">
        <v>98.349594651291326</v>
      </c>
      <c r="C40" s="393">
        <v>94.918836426696487</v>
      </c>
      <c r="D40" s="279">
        <v>27.176354000000007</v>
      </c>
      <c r="E40" s="279">
        <v>281</v>
      </c>
      <c r="F40" s="221"/>
      <c r="G40" s="393">
        <v>12.418512985374781</v>
      </c>
      <c r="H40" s="393">
        <v>22.00417218268155</v>
      </c>
      <c r="I40" s="393">
        <v>48.76627310768383</v>
      </c>
      <c r="J40" s="279">
        <v>51.553306000000056</v>
      </c>
      <c r="K40" s="279">
        <v>525</v>
      </c>
    </row>
    <row r="41" spans="1:11" ht="13.5" customHeight="1" x14ac:dyDescent="0.25">
      <c r="A41" s="145" t="s">
        <v>101</v>
      </c>
      <c r="B41" s="393">
        <v>97.123863985128452</v>
      </c>
      <c r="C41" s="393">
        <v>95.115122870409735</v>
      </c>
      <c r="D41" s="279">
        <v>223.78976399999999</v>
      </c>
      <c r="E41" s="279">
        <v>370</v>
      </c>
      <c r="F41" s="221"/>
      <c r="G41" s="393">
        <v>9.8873095347497149</v>
      </c>
      <c r="H41" s="393">
        <v>34.46647347446973</v>
      </c>
      <c r="I41" s="393">
        <v>49.803736379934207</v>
      </c>
      <c r="J41" s="279">
        <v>463.78768500000035</v>
      </c>
      <c r="K41" s="279">
        <v>756</v>
      </c>
    </row>
    <row r="42" spans="1:11" ht="13.5" customHeight="1" x14ac:dyDescent="0.25">
      <c r="A42" s="145" t="s">
        <v>102</v>
      </c>
      <c r="B42" s="393">
        <v>97.991960218479946</v>
      </c>
      <c r="C42" s="393">
        <v>89.646380763131475</v>
      </c>
      <c r="D42" s="279">
        <v>110.62141400000012</v>
      </c>
      <c r="E42" s="279">
        <v>224</v>
      </c>
      <c r="F42" s="221"/>
      <c r="G42" s="393">
        <v>8.952912228019434</v>
      </c>
      <c r="H42" s="393">
        <v>20.586372438711962</v>
      </c>
      <c r="I42" s="393">
        <v>33.20928551142778</v>
      </c>
      <c r="J42" s="279">
        <v>211.29485599999941</v>
      </c>
      <c r="K42" s="279">
        <v>436</v>
      </c>
    </row>
    <row r="43" spans="1:11" ht="13.5" customHeight="1" x14ac:dyDescent="0.25">
      <c r="A43" s="145" t="s">
        <v>103</v>
      </c>
      <c r="B43" s="393">
        <v>97.165163912545637</v>
      </c>
      <c r="C43" s="393">
        <v>94.33314704943588</v>
      </c>
      <c r="D43" s="279">
        <v>130.17764999999997</v>
      </c>
      <c r="E43" s="279">
        <v>456</v>
      </c>
      <c r="F43" s="221"/>
      <c r="G43" s="393">
        <v>9.1383889903919293</v>
      </c>
      <c r="H43" s="393">
        <v>27.832236785236002</v>
      </c>
      <c r="I43" s="393">
        <v>65.058384411908648</v>
      </c>
      <c r="J43" s="279">
        <v>236.51501400000083</v>
      </c>
      <c r="K43" s="279">
        <v>822</v>
      </c>
    </row>
    <row r="44" spans="1:11" ht="13.5" customHeight="1" x14ac:dyDescent="0.25">
      <c r="A44" s="145" t="s">
        <v>104</v>
      </c>
      <c r="B44" s="393">
        <v>97.843826903817117</v>
      </c>
      <c r="C44" s="393">
        <v>94.561844706108218</v>
      </c>
      <c r="D44" s="279">
        <v>33.170898999999991</v>
      </c>
      <c r="E44" s="279">
        <v>259</v>
      </c>
      <c r="F44" s="221"/>
      <c r="G44" s="393">
        <v>6.0497489593946217</v>
      </c>
      <c r="H44" s="393">
        <v>28.422653919454277</v>
      </c>
      <c r="I44" s="393">
        <v>33.97372898699674</v>
      </c>
      <c r="J44" s="279">
        <v>59.900469000000029</v>
      </c>
      <c r="K44" s="279">
        <v>464</v>
      </c>
    </row>
    <row r="45" spans="1:11" ht="13.5" customHeight="1" x14ac:dyDescent="0.25">
      <c r="A45" s="145" t="s">
        <v>105</v>
      </c>
      <c r="B45" s="393">
        <v>97.761960253183304</v>
      </c>
      <c r="C45" s="393">
        <v>95.234734686154582</v>
      </c>
      <c r="D45" s="279">
        <v>33.988181000000033</v>
      </c>
      <c r="E45" s="279">
        <v>395</v>
      </c>
      <c r="F45" s="221"/>
      <c r="G45" s="393">
        <v>7.444723023037028</v>
      </c>
      <c r="H45" s="393">
        <v>26.584312326034027</v>
      </c>
      <c r="I45" s="393">
        <v>44.816708904026406</v>
      </c>
      <c r="J45" s="279">
        <v>63.918925999999992</v>
      </c>
      <c r="K45" s="279">
        <v>743</v>
      </c>
    </row>
    <row r="46" spans="1:11" ht="13.5" customHeight="1" x14ac:dyDescent="0.25">
      <c r="A46" s="145" t="s">
        <v>106</v>
      </c>
      <c r="B46" s="393">
        <v>98.081596298821097</v>
      </c>
      <c r="C46" s="393">
        <v>97.431937741687378</v>
      </c>
      <c r="D46" s="279">
        <v>83.534033999999835</v>
      </c>
      <c r="E46" s="279">
        <v>417</v>
      </c>
      <c r="F46" s="221"/>
      <c r="G46" s="393">
        <v>4.188543093579514</v>
      </c>
      <c r="H46" s="393">
        <v>23.401968695343648</v>
      </c>
      <c r="I46" s="393">
        <v>65.71482592494408</v>
      </c>
      <c r="J46" s="279">
        <v>167.42146000000031</v>
      </c>
      <c r="K46" s="279">
        <v>825</v>
      </c>
    </row>
    <row r="47" spans="1:11" ht="7.5" customHeight="1" x14ac:dyDescent="0.25">
      <c r="A47" s="145"/>
      <c r="B47" s="393"/>
      <c r="C47" s="393"/>
      <c r="D47" s="279"/>
      <c r="E47" s="279"/>
      <c r="F47" s="221"/>
      <c r="G47" s="393"/>
      <c r="H47" s="393"/>
      <c r="I47" s="393"/>
      <c r="J47" s="279"/>
      <c r="K47" s="279"/>
    </row>
    <row r="48" spans="1:11" ht="15" customHeight="1" x14ac:dyDescent="0.25">
      <c r="A48" s="274" t="s">
        <v>582</v>
      </c>
      <c r="B48" s="393">
        <v>97.348196670423377</v>
      </c>
      <c r="C48" s="393">
        <v>93.568542200606288</v>
      </c>
      <c r="D48" s="279">
        <v>3746.5025740000001</v>
      </c>
      <c r="E48" s="279">
        <v>9664</v>
      </c>
      <c r="F48" s="393"/>
      <c r="G48" s="393">
        <v>7.2183704897990157</v>
      </c>
      <c r="H48" s="393">
        <v>23.344323266617664</v>
      </c>
      <c r="I48" s="393">
        <v>39.222007090105457</v>
      </c>
      <c r="J48" s="279">
        <v>7147.2974230000373</v>
      </c>
      <c r="K48" s="279">
        <v>18094</v>
      </c>
    </row>
    <row r="49" spans="1:12" s="70" customFormat="1" ht="12" customHeight="1" x14ac:dyDescent="0.25">
      <c r="A49" s="274" t="s">
        <v>468</v>
      </c>
      <c r="B49" s="393">
        <v>96.411016446393631</v>
      </c>
      <c r="C49" s="393">
        <v>92.644945662149979</v>
      </c>
      <c r="D49" s="279">
        <v>4003.9911259999785</v>
      </c>
      <c r="E49" s="279">
        <v>9760</v>
      </c>
      <c r="F49" s="393"/>
      <c r="G49" s="393">
        <v>4.2086729747280129</v>
      </c>
      <c r="H49" s="393">
        <v>22.027128407686433</v>
      </c>
      <c r="I49" s="393">
        <v>37.332555517240927</v>
      </c>
      <c r="J49" s="279">
        <v>7924.2142120000153</v>
      </c>
      <c r="K49" s="279">
        <v>18941</v>
      </c>
    </row>
    <row r="50" spans="1:12" s="70" customFormat="1" ht="12" customHeight="1" x14ac:dyDescent="0.25">
      <c r="A50" s="274" t="s">
        <v>357</v>
      </c>
      <c r="B50" s="393">
        <v>96.659894669256204</v>
      </c>
      <c r="C50" s="393">
        <v>92.218714505004911</v>
      </c>
      <c r="D50" s="279">
        <v>4389.6408790000096</v>
      </c>
      <c r="E50" s="279">
        <v>10281</v>
      </c>
      <c r="F50" s="393"/>
      <c r="G50" s="393">
        <v>7.340736481347232</v>
      </c>
      <c r="H50" s="393">
        <v>22.836745990753805</v>
      </c>
      <c r="I50" s="393">
        <v>36.429733350673644</v>
      </c>
      <c r="J50" s="279">
        <v>8483.318882000116</v>
      </c>
      <c r="K50" s="279">
        <v>19808</v>
      </c>
    </row>
    <row r="51" spans="1:12" s="70" customFormat="1" ht="12" hidden="1" customHeight="1" x14ac:dyDescent="0.25">
      <c r="A51" s="274" t="s">
        <v>358</v>
      </c>
      <c r="B51" s="90">
        <v>96.547317057976201</v>
      </c>
      <c r="C51" s="90">
        <v>91.885112150180078</v>
      </c>
      <c r="D51" s="92">
        <v>4516.7486450000124</v>
      </c>
      <c r="E51" s="92">
        <v>10638</v>
      </c>
      <c r="F51" s="90"/>
      <c r="G51" s="90">
        <v>5.5386976454012684</v>
      </c>
      <c r="H51" s="90">
        <v>24.216461140614591</v>
      </c>
      <c r="I51" s="90">
        <v>31.80366082625352</v>
      </c>
      <c r="J51" s="92">
        <v>8789.383590999947</v>
      </c>
      <c r="K51" s="92">
        <v>20438</v>
      </c>
    </row>
    <row r="52" spans="1:12" ht="7.5" customHeight="1" x14ac:dyDescent="0.25">
      <c r="A52" s="161"/>
      <c r="B52" s="170"/>
      <c r="C52" s="148"/>
      <c r="D52" s="149"/>
      <c r="E52" s="149"/>
      <c r="F52" s="162"/>
      <c r="G52" s="148"/>
      <c r="H52" s="148"/>
      <c r="I52" s="148"/>
      <c r="J52" s="149"/>
      <c r="K52" s="149"/>
      <c r="L52" s="149"/>
    </row>
    <row r="53" spans="1:12" s="93" customFormat="1" ht="3" customHeight="1" x14ac:dyDescent="0.35">
      <c r="A53" s="118"/>
      <c r="B53" s="171"/>
      <c r="C53" s="171"/>
      <c r="D53" s="171"/>
      <c r="E53" s="171"/>
      <c r="F53" s="171"/>
      <c r="G53" s="171"/>
      <c r="H53" s="171"/>
      <c r="I53" s="171"/>
      <c r="J53" s="171"/>
      <c r="K53" s="172"/>
    </row>
    <row r="54" spans="1:12" s="70" customFormat="1" ht="15.75" customHeight="1" x14ac:dyDescent="0.25">
      <c r="A54" s="570" t="s">
        <v>15</v>
      </c>
      <c r="B54" s="570"/>
      <c r="C54" s="570"/>
      <c r="D54" s="570"/>
      <c r="E54" s="570"/>
      <c r="F54" s="570"/>
      <c r="G54" s="570"/>
      <c r="H54" s="570"/>
      <c r="I54" s="570"/>
      <c r="J54" s="570"/>
      <c r="K54" s="570"/>
      <c r="L54" s="570"/>
    </row>
    <row r="55" spans="1:12" s="93" customFormat="1" x14ac:dyDescent="0.35">
      <c r="A55" s="571" t="s">
        <v>426</v>
      </c>
      <c r="B55" s="571"/>
      <c r="C55" s="571"/>
      <c r="D55" s="571"/>
      <c r="E55" s="571"/>
      <c r="F55" s="571"/>
      <c r="G55" s="571"/>
      <c r="H55" s="571"/>
      <c r="I55" s="571"/>
      <c r="J55" s="571"/>
      <c r="K55" s="571"/>
      <c r="L55" s="571"/>
    </row>
    <row r="56" spans="1:12" s="93" customFormat="1" x14ac:dyDescent="0.35">
      <c r="A56" s="571" t="s">
        <v>17</v>
      </c>
      <c r="B56" s="571"/>
      <c r="C56" s="571"/>
      <c r="D56" s="571"/>
      <c r="E56" s="571"/>
      <c r="F56" s="571"/>
      <c r="G56" s="571"/>
      <c r="H56" s="571"/>
      <c r="I56" s="571"/>
      <c r="J56" s="571"/>
      <c r="K56" s="571"/>
      <c r="L56" s="571"/>
    </row>
    <row r="57" spans="1:12" s="93" customFormat="1" x14ac:dyDescent="0.35">
      <c r="A57" s="567" t="s">
        <v>427</v>
      </c>
      <c r="B57" s="567"/>
      <c r="C57" s="567"/>
      <c r="D57" s="567"/>
      <c r="E57" s="567"/>
      <c r="F57" s="567"/>
      <c r="G57" s="567"/>
      <c r="H57" s="567"/>
      <c r="I57" s="567"/>
      <c r="J57" s="567"/>
      <c r="K57" s="567"/>
      <c r="L57" s="567"/>
    </row>
    <row r="58" spans="1:12" s="93" customFormat="1" x14ac:dyDescent="0.35">
      <c r="A58" s="567" t="s">
        <v>172</v>
      </c>
      <c r="B58" s="567"/>
      <c r="C58" s="567"/>
      <c r="D58" s="567"/>
      <c r="E58" s="567"/>
      <c r="F58" s="567"/>
      <c r="G58" s="567"/>
      <c r="H58" s="567"/>
      <c r="I58" s="567"/>
      <c r="J58" s="567"/>
      <c r="K58" s="567"/>
      <c r="L58" s="567"/>
    </row>
    <row r="59" spans="1:12" s="93" customFormat="1" x14ac:dyDescent="0.35">
      <c r="A59" s="567" t="s">
        <v>173</v>
      </c>
      <c r="B59" s="567"/>
      <c r="C59" s="567"/>
      <c r="D59" s="567"/>
      <c r="E59" s="567"/>
      <c r="F59" s="567"/>
      <c r="G59" s="567"/>
      <c r="H59" s="567"/>
      <c r="I59" s="567"/>
      <c r="J59" s="567"/>
      <c r="K59" s="567"/>
      <c r="L59" s="567"/>
    </row>
    <row r="60" spans="1:12" s="70" customFormat="1" x14ac:dyDescent="0.25">
      <c r="A60" s="567" t="s">
        <v>425</v>
      </c>
      <c r="B60" s="567"/>
      <c r="C60" s="567"/>
      <c r="D60" s="567"/>
      <c r="E60" s="567"/>
      <c r="F60" s="567"/>
      <c r="G60" s="567"/>
      <c r="H60" s="567"/>
      <c r="I60" s="567"/>
      <c r="J60" s="567"/>
      <c r="K60" s="567"/>
      <c r="L60" s="567"/>
    </row>
    <row r="61" spans="1:12" s="70" customFormat="1" x14ac:dyDescent="0.25">
      <c r="A61" s="567" t="s">
        <v>348</v>
      </c>
      <c r="B61" s="567"/>
      <c r="C61" s="567"/>
      <c r="D61" s="567"/>
      <c r="E61" s="567"/>
      <c r="F61" s="567"/>
      <c r="G61" s="567"/>
      <c r="H61" s="567"/>
      <c r="I61" s="567"/>
      <c r="J61" s="567"/>
      <c r="K61" s="567"/>
      <c r="L61" s="567"/>
    </row>
    <row r="62" spans="1:12" s="70" customFormat="1" x14ac:dyDescent="0.25">
      <c r="A62" s="571" t="s">
        <v>351</v>
      </c>
      <c r="B62" s="571"/>
      <c r="C62" s="571"/>
      <c r="D62" s="571"/>
      <c r="E62" s="571"/>
      <c r="F62" s="571"/>
      <c r="G62" s="571"/>
      <c r="H62" s="571"/>
      <c r="I62" s="571"/>
      <c r="J62" s="571"/>
      <c r="K62" s="571"/>
      <c r="L62" s="571"/>
    </row>
    <row r="63" spans="1:12" s="70" customFormat="1" x14ac:dyDescent="0.25">
      <c r="A63" s="571" t="s">
        <v>352</v>
      </c>
      <c r="B63" s="571"/>
      <c r="C63" s="571"/>
      <c r="D63" s="571"/>
      <c r="E63" s="571"/>
      <c r="F63" s="571"/>
      <c r="G63" s="571"/>
      <c r="H63" s="571"/>
      <c r="I63" s="571"/>
      <c r="J63" s="571"/>
      <c r="K63" s="571"/>
      <c r="L63" s="571"/>
    </row>
    <row r="64" spans="1:12" s="70" customFormat="1" ht="13.5" customHeight="1" x14ac:dyDescent="0.25">
      <c r="A64" s="583" t="s">
        <v>19</v>
      </c>
      <c r="B64" s="583"/>
      <c r="C64" s="583"/>
      <c r="D64" s="583"/>
      <c r="E64" s="583"/>
      <c r="F64" s="583"/>
      <c r="G64" s="583"/>
      <c r="H64" s="583"/>
      <c r="I64" s="583"/>
      <c r="J64" s="583"/>
      <c r="K64" s="583"/>
      <c r="L64" s="583"/>
    </row>
    <row r="65" spans="1:11" s="70" customFormat="1" hidden="1" x14ac:dyDescent="0.25">
      <c r="A65" s="113"/>
      <c r="B65" s="113"/>
      <c r="C65" s="113"/>
      <c r="D65" s="113"/>
      <c r="E65" s="113"/>
      <c r="F65" s="113"/>
      <c r="G65" s="113"/>
      <c r="H65" s="113"/>
      <c r="I65" s="113"/>
      <c r="J65" s="113"/>
      <c r="K65" s="173"/>
    </row>
    <row r="66" spans="1:11" s="70" customFormat="1" hidden="1" x14ac:dyDescent="0.25">
      <c r="A66" s="113"/>
      <c r="B66" s="113"/>
      <c r="C66" s="113"/>
      <c r="D66" s="113"/>
      <c r="E66" s="113"/>
      <c r="F66" s="113"/>
      <c r="G66" s="113"/>
      <c r="H66" s="113"/>
      <c r="I66" s="113"/>
      <c r="J66" s="113"/>
      <c r="K66" s="173"/>
    </row>
    <row r="67" spans="1:11" s="70" customFormat="1" ht="14.25" hidden="1" customHeight="1" x14ac:dyDescent="0.25">
      <c r="A67" s="113"/>
      <c r="B67" s="113"/>
      <c r="C67" s="113"/>
      <c r="D67" s="113"/>
      <c r="E67" s="113"/>
      <c r="F67" s="113"/>
      <c r="G67" s="113"/>
      <c r="H67" s="113"/>
      <c r="I67" s="113"/>
      <c r="J67" s="113"/>
      <c r="K67" s="173"/>
    </row>
    <row r="68" spans="1:11" s="70" customFormat="1" ht="14.25" hidden="1" customHeight="1" x14ac:dyDescent="0.25">
      <c r="A68" s="113"/>
      <c r="B68" s="113"/>
      <c r="C68" s="113"/>
      <c r="D68" s="113"/>
      <c r="E68" s="113"/>
      <c r="F68" s="113"/>
      <c r="G68" s="113"/>
      <c r="H68" s="113"/>
      <c r="I68" s="113"/>
      <c r="J68" s="113"/>
      <c r="K68" s="173"/>
    </row>
    <row r="69" spans="1:11" s="70" customFormat="1" hidden="1" x14ac:dyDescent="0.25">
      <c r="A69" s="113"/>
      <c r="B69" s="113"/>
      <c r="C69" s="113"/>
      <c r="D69" s="113"/>
      <c r="E69" s="113"/>
      <c r="F69" s="113"/>
      <c r="G69" s="113"/>
      <c r="H69" s="113"/>
      <c r="I69" s="113"/>
      <c r="J69" s="113"/>
      <c r="K69" s="173"/>
    </row>
    <row r="70" spans="1:11" s="70" customFormat="1" ht="11.25" hidden="1" customHeight="1" x14ac:dyDescent="0.25">
      <c r="A70" s="113"/>
      <c r="B70" s="113"/>
      <c r="C70" s="113"/>
      <c r="D70" s="113"/>
      <c r="E70" s="113"/>
      <c r="F70" s="113"/>
      <c r="G70" s="113"/>
      <c r="H70" s="113"/>
      <c r="I70" s="113"/>
      <c r="J70" s="113"/>
      <c r="K70" s="173"/>
    </row>
    <row r="71" spans="1:11" s="70" customFormat="1" ht="14.25" hidden="1" customHeight="1" x14ac:dyDescent="0.25">
      <c r="A71" s="113"/>
      <c r="B71" s="113"/>
      <c r="C71" s="113"/>
      <c r="D71" s="113"/>
      <c r="E71" s="113"/>
      <c r="F71" s="113"/>
      <c r="G71" s="113"/>
      <c r="H71" s="113"/>
      <c r="I71" s="113"/>
      <c r="J71" s="113"/>
      <c r="K71" s="173"/>
    </row>
    <row r="72" spans="1:11" s="70" customFormat="1" ht="13.5" hidden="1" customHeight="1" x14ac:dyDescent="0.25">
      <c r="A72" s="113"/>
      <c r="B72" s="113"/>
      <c r="C72" s="113"/>
      <c r="D72" s="113"/>
      <c r="E72" s="113"/>
      <c r="F72" s="113"/>
      <c r="G72" s="113"/>
      <c r="H72" s="113"/>
      <c r="I72" s="113"/>
      <c r="J72" s="113"/>
      <c r="K72" s="173"/>
    </row>
    <row r="73" spans="1:11" s="70" customFormat="1" ht="13.5" hidden="1" customHeight="1" x14ac:dyDescent="0.25">
      <c r="A73" s="113"/>
      <c r="B73" s="113"/>
      <c r="C73" s="113"/>
      <c r="D73" s="113"/>
      <c r="E73" s="113"/>
      <c r="F73" s="113"/>
      <c r="G73" s="113"/>
      <c r="H73" s="113"/>
      <c r="I73" s="113"/>
      <c r="J73" s="113"/>
      <c r="K73" s="173"/>
    </row>
    <row r="74" spans="1:11" s="70" customFormat="1" ht="13.5" hidden="1" customHeight="1" x14ac:dyDescent="0.25">
      <c r="A74" s="113"/>
      <c r="B74" s="113"/>
      <c r="C74" s="113"/>
      <c r="D74" s="113"/>
      <c r="E74" s="113"/>
      <c r="F74" s="113"/>
      <c r="G74" s="113"/>
      <c r="H74" s="113"/>
      <c r="I74" s="113"/>
      <c r="J74" s="113"/>
      <c r="K74" s="173"/>
    </row>
    <row r="75" spans="1:11" s="70" customFormat="1" ht="13.5" hidden="1" customHeight="1" x14ac:dyDescent="0.25">
      <c r="A75" s="113"/>
      <c r="B75" s="113"/>
      <c r="C75" s="113"/>
      <c r="D75" s="113"/>
      <c r="E75" s="113"/>
      <c r="F75" s="113"/>
      <c r="G75" s="113"/>
      <c r="H75" s="113"/>
      <c r="I75" s="113"/>
      <c r="J75" s="113"/>
      <c r="K75" s="173"/>
    </row>
    <row r="76" spans="1:11" s="70" customFormat="1" ht="13.5" hidden="1" customHeight="1" x14ac:dyDescent="0.25">
      <c r="A76" s="113"/>
      <c r="B76" s="113"/>
      <c r="C76" s="113"/>
      <c r="D76" s="113"/>
      <c r="E76" s="113"/>
      <c r="F76" s="113"/>
      <c r="G76" s="113"/>
      <c r="H76" s="113"/>
      <c r="I76" s="113"/>
      <c r="J76" s="113"/>
      <c r="K76" s="173"/>
    </row>
    <row r="77" spans="1:11" s="70" customFormat="1" ht="13.5" hidden="1" customHeight="1" x14ac:dyDescent="0.25">
      <c r="A77" s="113"/>
      <c r="B77" s="113"/>
      <c r="C77" s="113"/>
      <c r="D77" s="113"/>
      <c r="E77" s="113"/>
      <c r="F77" s="113"/>
      <c r="G77" s="113"/>
      <c r="H77" s="113"/>
      <c r="I77" s="113"/>
      <c r="J77" s="113"/>
      <c r="K77" s="173"/>
    </row>
    <row r="78" spans="1:11" s="70" customFormat="1" ht="13.5" hidden="1" customHeight="1" x14ac:dyDescent="0.25">
      <c r="A78" s="113"/>
      <c r="B78" s="113"/>
      <c r="C78" s="113"/>
      <c r="D78" s="113"/>
      <c r="E78" s="113"/>
      <c r="F78" s="113"/>
      <c r="G78" s="113"/>
      <c r="H78" s="113"/>
      <c r="I78" s="113"/>
      <c r="J78" s="113"/>
      <c r="K78" s="173"/>
    </row>
    <row r="79" spans="1:11" s="70" customFormat="1" ht="13.5" hidden="1" customHeight="1" x14ac:dyDescent="0.25">
      <c r="A79" s="113"/>
      <c r="B79" s="113"/>
      <c r="C79" s="113"/>
      <c r="D79" s="113"/>
      <c r="E79" s="113"/>
      <c r="F79" s="113"/>
      <c r="G79" s="113"/>
      <c r="H79" s="113"/>
      <c r="I79" s="113"/>
      <c r="J79" s="113"/>
      <c r="K79" s="173"/>
    </row>
    <row r="80" spans="1:11" s="70" customFormat="1" ht="48" hidden="1" customHeight="1" x14ac:dyDescent="0.25">
      <c r="A80" s="113"/>
      <c r="B80" s="113"/>
      <c r="C80" s="113"/>
      <c r="D80" s="113"/>
      <c r="E80" s="113"/>
      <c r="F80" s="113"/>
      <c r="G80" s="113"/>
      <c r="H80" s="113"/>
      <c r="I80" s="113"/>
      <c r="J80" s="113"/>
      <c r="K80" s="173"/>
    </row>
    <row r="81" spans="1:11" s="70" customFormat="1" ht="48" hidden="1" customHeight="1" x14ac:dyDescent="0.25">
      <c r="A81" s="113"/>
      <c r="B81" s="113"/>
      <c r="C81" s="113"/>
      <c r="D81" s="113"/>
      <c r="E81" s="113"/>
      <c r="F81" s="113"/>
      <c r="G81" s="113"/>
      <c r="H81" s="113"/>
      <c r="I81" s="113"/>
      <c r="J81" s="113"/>
      <c r="K81" s="173"/>
    </row>
    <row r="82" spans="1:11" s="70" customFormat="1" ht="24" hidden="1" customHeight="1" x14ac:dyDescent="0.25">
      <c r="A82" s="113"/>
      <c r="B82" s="113"/>
      <c r="C82" s="113"/>
      <c r="D82" s="113"/>
      <c r="E82" s="113"/>
      <c r="F82" s="113"/>
      <c r="G82" s="113"/>
      <c r="H82" s="113"/>
      <c r="I82" s="113"/>
      <c r="J82" s="113"/>
      <c r="K82" s="173"/>
    </row>
    <row r="83" spans="1:11" s="70" customFormat="1" ht="24" hidden="1" customHeight="1" x14ac:dyDescent="0.25">
      <c r="A83" s="113"/>
      <c r="B83" s="113"/>
      <c r="C83" s="113"/>
      <c r="D83" s="113"/>
      <c r="E83" s="113"/>
      <c r="F83" s="113"/>
      <c r="G83" s="113"/>
      <c r="H83" s="113"/>
      <c r="I83" s="113"/>
      <c r="J83" s="113"/>
      <c r="K83" s="173"/>
    </row>
    <row r="84" spans="1:11" s="70" customFormat="1" ht="13.5" hidden="1" customHeight="1" x14ac:dyDescent="0.25">
      <c r="A84" s="113"/>
      <c r="B84" s="113"/>
      <c r="C84" s="113"/>
      <c r="D84" s="113"/>
      <c r="E84" s="113"/>
      <c r="F84" s="113"/>
      <c r="G84" s="113"/>
      <c r="H84" s="113"/>
      <c r="I84" s="113"/>
      <c r="J84" s="113"/>
      <c r="K84" s="173"/>
    </row>
    <row r="85" spans="1:11" s="70" customFormat="1" ht="13.5" hidden="1" customHeight="1" x14ac:dyDescent="0.25">
      <c r="A85" s="113"/>
      <c r="B85" s="113"/>
      <c r="C85" s="113"/>
      <c r="D85" s="113"/>
      <c r="E85" s="113"/>
      <c r="F85" s="113"/>
      <c r="G85" s="113"/>
      <c r="H85" s="113"/>
      <c r="I85" s="113"/>
      <c r="J85" s="113"/>
      <c r="K85" s="173"/>
    </row>
    <row r="86" spans="1:11" s="70" customFormat="1" ht="13.5" hidden="1" customHeight="1" x14ac:dyDescent="0.25">
      <c r="A86" s="113"/>
      <c r="B86" s="113"/>
      <c r="C86" s="113"/>
      <c r="D86" s="113"/>
      <c r="E86" s="113"/>
      <c r="F86" s="113"/>
      <c r="G86" s="113"/>
      <c r="H86" s="113"/>
      <c r="I86" s="113"/>
      <c r="J86" s="113"/>
      <c r="K86" s="173"/>
    </row>
    <row r="87" spans="1:11" s="70" customFormat="1" ht="13.5" hidden="1" customHeight="1" x14ac:dyDescent="0.25">
      <c r="A87" s="113"/>
      <c r="B87" s="113"/>
      <c r="C87" s="113"/>
      <c r="D87" s="113"/>
      <c r="E87" s="113"/>
      <c r="F87" s="113"/>
      <c r="G87" s="113"/>
      <c r="H87" s="113"/>
      <c r="I87" s="113"/>
      <c r="J87" s="113"/>
      <c r="K87" s="173"/>
    </row>
    <row r="88" spans="1:11" s="70" customFormat="1" ht="13.5" hidden="1" customHeight="1" x14ac:dyDescent="0.25">
      <c r="A88" s="113"/>
      <c r="B88" s="113"/>
      <c r="C88" s="113"/>
      <c r="D88" s="113"/>
      <c r="E88" s="113"/>
      <c r="F88" s="113"/>
      <c r="G88" s="113"/>
      <c r="H88" s="113"/>
      <c r="I88" s="113"/>
      <c r="J88" s="113"/>
      <c r="K88" s="173"/>
    </row>
    <row r="89" spans="1:11" s="70" customFormat="1" ht="13.5" hidden="1" customHeight="1" x14ac:dyDescent="0.25">
      <c r="A89" s="113"/>
      <c r="B89" s="113"/>
      <c r="C89" s="113"/>
      <c r="D89" s="113"/>
      <c r="E89" s="113"/>
      <c r="F89" s="113"/>
      <c r="G89" s="113"/>
      <c r="H89" s="113"/>
      <c r="I89" s="113"/>
      <c r="J89" s="113"/>
      <c r="K89" s="173"/>
    </row>
    <row r="90" spans="1:11" s="70" customFormat="1" ht="13.5" hidden="1" customHeight="1" x14ac:dyDescent="0.25">
      <c r="A90" s="113"/>
      <c r="B90" s="113"/>
      <c r="C90" s="113"/>
      <c r="D90" s="113"/>
      <c r="E90" s="113"/>
      <c r="F90" s="113"/>
      <c r="G90" s="113"/>
      <c r="H90" s="113"/>
      <c r="I90" s="113"/>
      <c r="J90" s="113"/>
      <c r="K90" s="173"/>
    </row>
    <row r="91" spans="1:11" s="70" customFormat="1" ht="24" hidden="1" customHeight="1" x14ac:dyDescent="0.25">
      <c r="A91" s="113"/>
      <c r="B91" s="113"/>
      <c r="C91" s="113"/>
      <c r="D91" s="113"/>
      <c r="E91" s="113"/>
      <c r="F91" s="113"/>
      <c r="G91" s="113"/>
      <c r="H91" s="113"/>
      <c r="I91" s="113"/>
      <c r="J91" s="113"/>
      <c r="K91" s="173"/>
    </row>
    <row r="92" spans="1:11" s="70" customFormat="1" ht="36" hidden="1" customHeight="1" x14ac:dyDescent="0.25">
      <c r="A92" s="113"/>
      <c r="B92" s="113"/>
      <c r="C92" s="113"/>
      <c r="D92" s="113"/>
      <c r="E92" s="113"/>
      <c r="F92" s="113"/>
      <c r="G92" s="113"/>
      <c r="H92" s="113"/>
      <c r="I92" s="113"/>
      <c r="J92" s="113"/>
      <c r="K92" s="173"/>
    </row>
    <row r="93" spans="1:11" s="70" customFormat="1" ht="24" hidden="1" customHeight="1" x14ac:dyDescent="0.25">
      <c r="A93" s="113"/>
      <c r="B93" s="113"/>
      <c r="C93" s="113"/>
      <c r="D93" s="113"/>
      <c r="E93" s="113"/>
      <c r="F93" s="113"/>
      <c r="G93" s="113"/>
      <c r="H93" s="113"/>
      <c r="I93" s="113"/>
      <c r="J93" s="113"/>
      <c r="K93" s="173"/>
    </row>
    <row r="94" spans="1:11" s="70" customFormat="1" ht="24" hidden="1" customHeight="1" x14ac:dyDescent="0.25">
      <c r="A94" s="113"/>
      <c r="B94" s="113"/>
      <c r="C94" s="113"/>
      <c r="D94" s="113"/>
      <c r="E94" s="113"/>
      <c r="F94" s="113"/>
      <c r="G94" s="113"/>
      <c r="H94" s="113"/>
      <c r="I94" s="113"/>
      <c r="J94" s="113"/>
      <c r="K94" s="173"/>
    </row>
    <row r="95" spans="1:11" s="70" customFormat="1" ht="24" hidden="1" customHeight="1" x14ac:dyDescent="0.25">
      <c r="A95" s="113"/>
      <c r="B95" s="113"/>
      <c r="C95" s="113"/>
      <c r="D95" s="113"/>
      <c r="E95" s="113"/>
      <c r="F95" s="113"/>
      <c r="G95" s="113"/>
      <c r="H95" s="113"/>
      <c r="I95" s="113"/>
      <c r="J95" s="113"/>
      <c r="K95" s="173"/>
    </row>
    <row r="96" spans="1:11" s="70" customFormat="1" ht="18" hidden="1" customHeight="1" x14ac:dyDescent="0.25">
      <c r="A96" s="113"/>
      <c r="B96" s="113"/>
      <c r="C96" s="113"/>
      <c r="D96" s="113"/>
      <c r="E96" s="113"/>
      <c r="F96" s="113"/>
      <c r="G96" s="113"/>
      <c r="H96" s="113"/>
      <c r="I96" s="113"/>
      <c r="J96" s="113"/>
      <c r="K96" s="173"/>
    </row>
    <row r="97" spans="1:11" s="70" customFormat="1" ht="13.5" hidden="1" customHeight="1" x14ac:dyDescent="0.25">
      <c r="A97" s="113"/>
      <c r="B97" s="113"/>
      <c r="C97" s="113"/>
      <c r="D97" s="113"/>
      <c r="E97" s="113"/>
      <c r="F97" s="113"/>
      <c r="G97" s="113"/>
      <c r="H97" s="113"/>
      <c r="I97" s="113"/>
      <c r="J97" s="113"/>
      <c r="K97" s="173"/>
    </row>
    <row r="98" spans="1:11" s="70" customFormat="1" ht="13.5" hidden="1" customHeight="1" x14ac:dyDescent="0.25">
      <c r="A98" s="113"/>
      <c r="B98" s="113"/>
      <c r="C98" s="113"/>
      <c r="D98" s="113"/>
      <c r="E98" s="113"/>
      <c r="F98" s="113"/>
      <c r="G98" s="113"/>
      <c r="H98" s="113"/>
      <c r="I98" s="113"/>
      <c r="J98" s="113"/>
      <c r="K98" s="173"/>
    </row>
    <row r="99" spans="1:11" s="70" customFormat="1" ht="36" hidden="1" customHeight="1" x14ac:dyDescent="0.25">
      <c r="A99" s="113"/>
      <c r="B99" s="113"/>
      <c r="C99" s="113"/>
      <c r="D99" s="113"/>
      <c r="E99" s="113"/>
      <c r="F99" s="113"/>
      <c r="G99" s="113"/>
      <c r="H99" s="113"/>
      <c r="I99" s="113"/>
      <c r="J99" s="113"/>
      <c r="K99" s="173"/>
    </row>
    <row r="100" spans="1:11" s="70" customFormat="1" ht="24" hidden="1" customHeight="1" x14ac:dyDescent="0.25">
      <c r="A100" s="113"/>
      <c r="B100" s="113"/>
      <c r="C100" s="113"/>
      <c r="D100" s="113"/>
      <c r="E100" s="113"/>
      <c r="F100" s="113"/>
      <c r="G100" s="113"/>
      <c r="H100" s="113"/>
      <c r="I100" s="113"/>
      <c r="J100" s="113"/>
      <c r="K100" s="173"/>
    </row>
    <row r="101" spans="1:11" s="70" customFormat="1" ht="13.5" hidden="1" customHeight="1" x14ac:dyDescent="0.25">
      <c r="A101" s="113"/>
      <c r="B101" s="113"/>
      <c r="C101" s="113"/>
      <c r="D101" s="113"/>
      <c r="E101" s="113"/>
      <c r="F101" s="113"/>
      <c r="G101" s="113"/>
      <c r="H101" s="113"/>
      <c r="I101" s="113"/>
      <c r="J101" s="113"/>
      <c r="K101" s="173"/>
    </row>
    <row r="102" spans="1:11" s="70" customFormat="1" ht="13.5" hidden="1" customHeight="1" x14ac:dyDescent="0.25">
      <c r="A102" s="113"/>
      <c r="B102" s="113"/>
      <c r="C102" s="113"/>
      <c r="D102" s="113"/>
      <c r="E102" s="113"/>
      <c r="F102" s="113"/>
      <c r="G102" s="113"/>
      <c r="H102" s="113"/>
      <c r="I102" s="113"/>
      <c r="J102" s="113"/>
      <c r="K102" s="173"/>
    </row>
    <row r="103" spans="1:11" s="70" customFormat="1" ht="13.5" hidden="1" customHeight="1" x14ac:dyDescent="0.25">
      <c r="A103" s="113"/>
      <c r="B103" s="113"/>
      <c r="C103" s="113"/>
      <c r="D103" s="113"/>
      <c r="E103" s="113"/>
      <c r="F103" s="113"/>
      <c r="G103" s="113"/>
      <c r="H103" s="113"/>
      <c r="I103" s="113"/>
      <c r="J103" s="113"/>
      <c r="K103" s="173"/>
    </row>
    <row r="104" spans="1:11" s="70" customFormat="1" ht="13.5" hidden="1" customHeight="1" x14ac:dyDescent="0.25">
      <c r="A104" s="113"/>
      <c r="B104" s="113"/>
      <c r="C104" s="113"/>
      <c r="D104" s="113"/>
      <c r="E104" s="113"/>
      <c r="F104" s="113"/>
      <c r="G104" s="113"/>
      <c r="H104" s="113"/>
      <c r="I104" s="113"/>
      <c r="J104" s="113"/>
      <c r="K104" s="173"/>
    </row>
    <row r="105" spans="1:11" s="70" customFormat="1" ht="13.5" hidden="1" customHeight="1" x14ac:dyDescent="0.25">
      <c r="A105" s="113"/>
      <c r="B105" s="113"/>
      <c r="C105" s="113"/>
      <c r="D105" s="113"/>
      <c r="E105" s="113"/>
      <c r="F105" s="113"/>
      <c r="G105" s="113"/>
      <c r="H105" s="113"/>
      <c r="I105" s="113"/>
      <c r="J105" s="113"/>
      <c r="K105" s="173"/>
    </row>
    <row r="106" spans="1:11" s="70" customFormat="1" ht="13.5" hidden="1" customHeight="1" x14ac:dyDescent="0.25">
      <c r="A106" s="113"/>
      <c r="B106" s="113"/>
      <c r="C106" s="113"/>
      <c r="D106" s="113"/>
      <c r="E106" s="113"/>
      <c r="F106" s="113"/>
      <c r="G106" s="113"/>
      <c r="H106" s="113"/>
      <c r="I106" s="113"/>
      <c r="J106" s="113"/>
      <c r="K106" s="173"/>
    </row>
    <row r="107" spans="1:11" s="70" customFormat="1" ht="13.5" hidden="1" customHeight="1" x14ac:dyDescent="0.25">
      <c r="A107" s="113"/>
      <c r="B107" s="113"/>
      <c r="C107" s="113"/>
      <c r="D107" s="113"/>
      <c r="E107" s="113"/>
      <c r="F107" s="113"/>
      <c r="G107" s="113"/>
      <c r="H107" s="113"/>
      <c r="I107" s="113"/>
      <c r="J107" s="113"/>
      <c r="K107" s="173"/>
    </row>
    <row r="108" spans="1:11" s="70" customFormat="1" ht="13.5" hidden="1" customHeight="1" x14ac:dyDescent="0.25">
      <c r="A108" s="113"/>
      <c r="B108" s="113"/>
      <c r="C108" s="113"/>
      <c r="D108" s="113"/>
      <c r="E108" s="113"/>
      <c r="F108" s="113"/>
      <c r="G108" s="113"/>
      <c r="H108" s="113"/>
      <c r="I108" s="113"/>
      <c r="J108" s="113"/>
      <c r="K108" s="173"/>
    </row>
    <row r="109" spans="1:11" s="70" customFormat="1" ht="13.5" hidden="1" customHeight="1" x14ac:dyDescent="0.25">
      <c r="A109" s="113"/>
      <c r="B109" s="113"/>
      <c r="C109" s="113"/>
      <c r="D109" s="113"/>
      <c r="E109" s="113"/>
      <c r="F109" s="113"/>
      <c r="G109" s="113"/>
      <c r="H109" s="113"/>
      <c r="I109" s="113"/>
      <c r="J109" s="113"/>
      <c r="K109" s="173"/>
    </row>
    <row r="110" spans="1:11" s="70" customFormat="1" ht="13.5" hidden="1" customHeight="1" x14ac:dyDescent="0.25">
      <c r="A110" s="113"/>
      <c r="B110" s="113"/>
      <c r="C110" s="113"/>
      <c r="D110" s="113"/>
      <c r="E110" s="113"/>
      <c r="F110" s="113"/>
      <c r="G110" s="113"/>
      <c r="H110" s="113"/>
      <c r="I110" s="113"/>
      <c r="J110" s="113"/>
      <c r="K110" s="173"/>
    </row>
    <row r="111" spans="1:11" s="70" customFormat="1" ht="36" hidden="1" customHeight="1" x14ac:dyDescent="0.25">
      <c r="A111" s="113"/>
      <c r="B111" s="113"/>
      <c r="C111" s="113"/>
      <c r="D111" s="113"/>
      <c r="E111" s="113"/>
      <c r="F111" s="113"/>
      <c r="G111" s="113"/>
      <c r="H111" s="113"/>
      <c r="I111" s="113"/>
      <c r="J111" s="113"/>
      <c r="K111" s="173"/>
    </row>
    <row r="112" spans="1:11" s="70" customFormat="1" ht="13.5" hidden="1" customHeight="1" x14ac:dyDescent="0.25">
      <c r="A112" s="113"/>
      <c r="B112" s="113"/>
      <c r="C112" s="113"/>
      <c r="D112" s="113"/>
      <c r="E112" s="113"/>
      <c r="F112" s="113"/>
      <c r="G112" s="113"/>
      <c r="H112" s="113"/>
      <c r="I112" s="113"/>
      <c r="J112" s="113"/>
      <c r="K112" s="173"/>
    </row>
    <row r="113" spans="1:11" s="70" customFormat="1" ht="13.5" hidden="1" customHeight="1" x14ac:dyDescent="0.25">
      <c r="A113" s="113"/>
      <c r="B113" s="113"/>
      <c r="C113" s="113"/>
      <c r="D113" s="113"/>
      <c r="E113" s="113"/>
      <c r="F113" s="113"/>
      <c r="G113" s="113"/>
      <c r="H113" s="113"/>
      <c r="I113" s="113"/>
      <c r="J113" s="113"/>
      <c r="K113" s="173"/>
    </row>
    <row r="114" spans="1:11" s="70" customFormat="1" ht="13.5" hidden="1" customHeight="1" x14ac:dyDescent="0.25">
      <c r="A114" s="113"/>
      <c r="B114" s="113"/>
      <c r="C114" s="113"/>
      <c r="D114" s="113"/>
      <c r="E114" s="113"/>
      <c r="F114" s="113"/>
      <c r="G114" s="113"/>
      <c r="H114" s="113"/>
      <c r="I114" s="113"/>
      <c r="J114" s="113"/>
      <c r="K114" s="173"/>
    </row>
    <row r="115" spans="1:11" s="70" customFormat="1" ht="24" hidden="1" customHeight="1" x14ac:dyDescent="0.25">
      <c r="A115" s="113"/>
      <c r="B115" s="113"/>
      <c r="C115" s="113"/>
      <c r="D115" s="113"/>
      <c r="E115" s="113"/>
      <c r="F115" s="113"/>
      <c r="G115" s="113"/>
      <c r="H115" s="113"/>
      <c r="I115" s="113"/>
      <c r="J115" s="113"/>
      <c r="K115" s="173"/>
    </row>
    <row r="116" spans="1:11" s="70" customFormat="1" ht="24" hidden="1" customHeight="1" x14ac:dyDescent="0.25">
      <c r="A116" s="113"/>
      <c r="B116" s="113"/>
      <c r="C116" s="113"/>
      <c r="D116" s="113"/>
      <c r="E116" s="113"/>
      <c r="F116" s="113"/>
      <c r="G116" s="113"/>
      <c r="H116" s="113"/>
      <c r="I116" s="113"/>
      <c r="J116" s="113"/>
      <c r="K116" s="173"/>
    </row>
    <row r="117" spans="1:11" s="70" customFormat="1" ht="13.5" hidden="1" customHeight="1" x14ac:dyDescent="0.25">
      <c r="A117" s="113"/>
      <c r="B117" s="113"/>
      <c r="C117" s="113"/>
      <c r="D117" s="113"/>
      <c r="E117" s="113"/>
      <c r="F117" s="113"/>
      <c r="G117" s="113"/>
      <c r="H117" s="113"/>
      <c r="I117" s="113"/>
      <c r="J117" s="113"/>
      <c r="K117" s="173"/>
    </row>
    <row r="118" spans="1:11" s="70" customFormat="1" ht="13.5" hidden="1" customHeight="1" x14ac:dyDescent="0.25">
      <c r="A118" s="113"/>
      <c r="B118" s="113"/>
      <c r="C118" s="113"/>
      <c r="D118" s="113"/>
      <c r="E118" s="113"/>
      <c r="F118" s="113"/>
      <c r="G118" s="113"/>
      <c r="H118" s="113"/>
      <c r="I118" s="113"/>
      <c r="J118" s="113"/>
      <c r="K118" s="173"/>
    </row>
    <row r="119" spans="1:11" s="70" customFormat="1" ht="24" hidden="1" customHeight="1" x14ac:dyDescent="0.25">
      <c r="A119" s="113"/>
      <c r="B119" s="113"/>
      <c r="C119" s="113"/>
      <c r="D119" s="113"/>
      <c r="E119" s="113"/>
      <c r="F119" s="113"/>
      <c r="G119" s="113"/>
      <c r="H119" s="113"/>
      <c r="I119" s="113"/>
      <c r="J119" s="113"/>
      <c r="K119" s="173"/>
    </row>
    <row r="120" spans="1:11" s="70" customFormat="1" ht="24" hidden="1" customHeight="1" x14ac:dyDescent="0.25">
      <c r="A120" s="113"/>
      <c r="B120" s="113"/>
      <c r="C120" s="113"/>
      <c r="D120" s="113"/>
      <c r="E120" s="113"/>
      <c r="F120" s="113"/>
      <c r="G120" s="113"/>
      <c r="H120" s="113"/>
      <c r="I120" s="113"/>
      <c r="J120" s="113"/>
      <c r="K120" s="173"/>
    </row>
    <row r="121" spans="1:11" s="70" customFormat="1" ht="13.5" hidden="1" customHeight="1" x14ac:dyDescent="0.25">
      <c r="A121" s="113"/>
      <c r="B121" s="113"/>
      <c r="C121" s="113"/>
      <c r="D121" s="113"/>
      <c r="E121" s="113"/>
      <c r="F121" s="113"/>
      <c r="G121" s="113"/>
      <c r="H121" s="113"/>
      <c r="I121" s="113"/>
      <c r="J121" s="113"/>
      <c r="K121" s="173"/>
    </row>
    <row r="122" spans="1:11" s="70" customFormat="1" ht="13.5" hidden="1" customHeight="1" x14ac:dyDescent="0.25">
      <c r="A122" s="113"/>
      <c r="B122" s="113"/>
      <c r="C122" s="113"/>
      <c r="D122" s="113"/>
      <c r="E122" s="113"/>
      <c r="F122" s="113"/>
      <c r="G122" s="113"/>
      <c r="H122" s="113"/>
      <c r="I122" s="113"/>
      <c r="J122" s="113"/>
      <c r="K122" s="173"/>
    </row>
    <row r="123" spans="1:11" s="70" customFormat="1" ht="13.5" hidden="1" customHeight="1" x14ac:dyDescent="0.25">
      <c r="A123" s="113"/>
      <c r="B123" s="113"/>
      <c r="C123" s="113"/>
      <c r="D123" s="113"/>
      <c r="E123" s="113"/>
      <c r="F123" s="113"/>
      <c r="G123" s="113"/>
      <c r="H123" s="113"/>
      <c r="I123" s="113"/>
      <c r="J123" s="113"/>
      <c r="K123" s="173"/>
    </row>
    <row r="124" spans="1:11" s="70" customFormat="1" ht="24" hidden="1" customHeight="1" x14ac:dyDescent="0.25">
      <c r="A124" s="113"/>
      <c r="B124" s="113"/>
      <c r="C124" s="113"/>
      <c r="D124" s="113"/>
      <c r="E124" s="113"/>
      <c r="F124" s="113"/>
      <c r="G124" s="113"/>
      <c r="H124" s="113"/>
      <c r="I124" s="113"/>
      <c r="J124" s="113"/>
      <c r="K124" s="173"/>
    </row>
    <row r="125" spans="1:11" s="70" customFormat="1" ht="13.5" hidden="1" customHeight="1" x14ac:dyDescent="0.25">
      <c r="A125" s="113"/>
      <c r="B125" s="113"/>
      <c r="C125" s="113"/>
      <c r="D125" s="113"/>
      <c r="E125" s="113"/>
      <c r="F125" s="113"/>
      <c r="G125" s="113"/>
      <c r="H125" s="113"/>
      <c r="I125" s="113"/>
      <c r="J125" s="113"/>
      <c r="K125" s="173"/>
    </row>
    <row r="126" spans="1:11" s="70" customFormat="1" ht="13.5" hidden="1" customHeight="1" x14ac:dyDescent="0.25">
      <c r="A126" s="113"/>
      <c r="B126" s="113"/>
      <c r="C126" s="113"/>
      <c r="D126" s="113"/>
      <c r="E126" s="113"/>
      <c r="F126" s="113"/>
      <c r="G126" s="113"/>
      <c r="H126" s="113"/>
      <c r="I126" s="113"/>
      <c r="J126" s="113"/>
      <c r="K126" s="173"/>
    </row>
    <row r="127" spans="1:11" s="70" customFormat="1" ht="13.5" hidden="1" customHeight="1" x14ac:dyDescent="0.25">
      <c r="A127" s="113"/>
      <c r="B127" s="113"/>
      <c r="C127" s="113"/>
      <c r="D127" s="113"/>
      <c r="E127" s="113"/>
      <c r="F127" s="113"/>
      <c r="G127" s="113"/>
      <c r="H127" s="113"/>
      <c r="I127" s="113"/>
      <c r="J127" s="113"/>
      <c r="K127" s="173"/>
    </row>
    <row r="128" spans="1:11" s="70" customFormat="1" ht="48" hidden="1" customHeight="1" x14ac:dyDescent="0.25">
      <c r="A128" s="113"/>
      <c r="B128" s="113"/>
      <c r="C128" s="113"/>
      <c r="D128" s="113"/>
      <c r="E128" s="113"/>
      <c r="F128" s="113"/>
      <c r="G128" s="113"/>
      <c r="H128" s="113"/>
      <c r="I128" s="113"/>
      <c r="J128" s="113"/>
      <c r="K128" s="173"/>
    </row>
    <row r="129" spans="1:11" s="70" customFormat="1" hidden="1" x14ac:dyDescent="0.25">
      <c r="A129" s="113"/>
      <c r="B129" s="113"/>
      <c r="C129" s="113"/>
      <c r="D129" s="113"/>
      <c r="E129" s="113"/>
      <c r="F129" s="113"/>
      <c r="G129" s="113"/>
      <c r="H129" s="113"/>
      <c r="I129" s="113"/>
      <c r="J129" s="113"/>
      <c r="K129" s="173"/>
    </row>
    <row r="130" spans="1:11" s="70" customFormat="1" hidden="1" x14ac:dyDescent="0.25">
      <c r="A130" s="113"/>
      <c r="B130" s="113"/>
      <c r="C130" s="113"/>
      <c r="D130" s="113"/>
      <c r="E130" s="113"/>
      <c r="F130" s="113"/>
      <c r="G130" s="113"/>
      <c r="H130" s="113"/>
      <c r="I130" s="113"/>
      <c r="J130" s="113"/>
      <c r="K130" s="173"/>
    </row>
    <row r="131" spans="1:11" s="70" customFormat="1" hidden="1" x14ac:dyDescent="0.25">
      <c r="A131" s="113"/>
      <c r="B131" s="113"/>
      <c r="C131" s="113"/>
      <c r="D131" s="113"/>
      <c r="E131" s="113"/>
      <c r="F131" s="113"/>
      <c r="G131" s="113"/>
      <c r="H131" s="113"/>
      <c r="I131" s="113"/>
      <c r="J131" s="113"/>
      <c r="K131" s="173"/>
    </row>
    <row r="132" spans="1:11" s="70" customFormat="1" hidden="1" x14ac:dyDescent="0.25">
      <c r="A132" s="113"/>
      <c r="B132" s="113"/>
      <c r="C132" s="113"/>
      <c r="D132" s="113"/>
      <c r="E132" s="113"/>
      <c r="F132" s="113"/>
      <c r="G132" s="113"/>
      <c r="H132" s="113"/>
      <c r="I132" s="113"/>
      <c r="J132" s="113"/>
      <c r="K132" s="173"/>
    </row>
    <row r="133" spans="1:11" s="70" customFormat="1" hidden="1" x14ac:dyDescent="0.25">
      <c r="A133" s="113"/>
      <c r="B133" s="113"/>
      <c r="C133" s="113"/>
      <c r="D133" s="113"/>
      <c r="E133" s="113"/>
      <c r="F133" s="113"/>
      <c r="G133" s="113"/>
      <c r="H133" s="113"/>
      <c r="I133" s="113"/>
      <c r="J133" s="113"/>
      <c r="K133" s="173"/>
    </row>
    <row r="134" spans="1:11" s="70" customFormat="1" hidden="1" x14ac:dyDescent="0.25">
      <c r="A134" s="113"/>
      <c r="B134" s="113"/>
      <c r="C134" s="113"/>
      <c r="D134" s="113"/>
      <c r="E134" s="113"/>
      <c r="F134" s="113"/>
      <c r="G134" s="113"/>
      <c r="H134" s="113"/>
      <c r="I134" s="113"/>
      <c r="J134" s="113"/>
      <c r="K134" s="173"/>
    </row>
    <row r="135" spans="1:11" s="70" customFormat="1" hidden="1" x14ac:dyDescent="0.25">
      <c r="A135" s="113"/>
      <c r="B135" s="113"/>
      <c r="C135" s="113"/>
      <c r="D135" s="113"/>
      <c r="E135" s="113"/>
      <c r="F135" s="113"/>
      <c r="G135" s="113"/>
      <c r="H135" s="113"/>
      <c r="I135" s="113"/>
      <c r="J135" s="113"/>
      <c r="K135" s="173"/>
    </row>
    <row r="136" spans="1:11" s="70" customFormat="1" hidden="1" x14ac:dyDescent="0.25">
      <c r="A136" s="113"/>
      <c r="B136" s="113"/>
      <c r="C136" s="113"/>
      <c r="D136" s="113"/>
      <c r="E136" s="113"/>
      <c r="F136" s="113"/>
      <c r="G136" s="113"/>
      <c r="H136" s="113"/>
      <c r="I136" s="113"/>
      <c r="J136" s="113"/>
      <c r="K136" s="173"/>
    </row>
    <row r="137" spans="1:11" s="70" customFormat="1" hidden="1" x14ac:dyDescent="0.25">
      <c r="A137" s="113"/>
      <c r="B137" s="113"/>
      <c r="C137" s="113"/>
      <c r="D137" s="113"/>
      <c r="E137" s="113"/>
      <c r="F137" s="113"/>
      <c r="G137" s="113"/>
      <c r="H137" s="113"/>
      <c r="I137" s="113"/>
      <c r="J137" s="113"/>
      <c r="K137" s="173"/>
    </row>
    <row r="138" spans="1:11" s="70" customFormat="1" hidden="1" x14ac:dyDescent="0.25">
      <c r="A138" s="113"/>
      <c r="B138" s="113"/>
      <c r="C138" s="113"/>
      <c r="D138" s="113"/>
      <c r="E138" s="113"/>
      <c r="F138" s="113"/>
      <c r="G138" s="113"/>
      <c r="H138" s="113"/>
      <c r="I138" s="113"/>
      <c r="J138" s="113"/>
      <c r="K138" s="173"/>
    </row>
    <row r="139" spans="1:11" s="70" customFormat="1" ht="13.5" hidden="1" customHeight="1" x14ac:dyDescent="0.25">
      <c r="A139" s="113"/>
      <c r="B139" s="113"/>
      <c r="C139" s="113"/>
      <c r="D139" s="113"/>
      <c r="E139" s="113"/>
      <c r="F139" s="113"/>
      <c r="G139" s="113"/>
      <c r="H139" s="113"/>
      <c r="I139" s="113"/>
      <c r="J139" s="113"/>
      <c r="K139" s="173"/>
    </row>
    <row r="140" spans="1:11" s="70" customFormat="1" ht="13.5" hidden="1" customHeight="1" x14ac:dyDescent="0.25">
      <c r="A140" s="113"/>
      <c r="B140" s="113"/>
      <c r="C140" s="113"/>
      <c r="D140" s="113"/>
      <c r="E140" s="113"/>
      <c r="F140" s="113"/>
      <c r="G140" s="113"/>
      <c r="H140" s="113"/>
      <c r="I140" s="113"/>
      <c r="J140" s="113"/>
      <c r="K140" s="173"/>
    </row>
    <row r="141" spans="1:11" s="70" customFormat="1" hidden="1" x14ac:dyDescent="0.25">
      <c r="A141" s="113"/>
      <c r="B141" s="113"/>
      <c r="C141" s="113"/>
      <c r="D141" s="113"/>
      <c r="E141" s="113"/>
      <c r="F141" s="113"/>
      <c r="G141" s="113"/>
      <c r="H141" s="113"/>
      <c r="I141" s="113"/>
      <c r="J141" s="113"/>
      <c r="K141" s="173"/>
    </row>
    <row r="142" spans="1:11" s="70" customFormat="1" hidden="1" x14ac:dyDescent="0.25">
      <c r="A142" s="113"/>
      <c r="B142" s="113"/>
      <c r="C142" s="113"/>
      <c r="D142" s="113"/>
      <c r="E142" s="113"/>
      <c r="F142" s="113"/>
      <c r="G142" s="113"/>
      <c r="H142" s="113"/>
      <c r="I142" s="113"/>
      <c r="J142" s="113"/>
      <c r="K142" s="173"/>
    </row>
    <row r="143" spans="1:11" s="70" customFormat="1" ht="14.25" hidden="1" customHeight="1" x14ac:dyDescent="0.25">
      <c r="A143" s="113"/>
      <c r="B143" s="113"/>
      <c r="C143" s="113"/>
      <c r="D143" s="113"/>
      <c r="E143" s="113"/>
      <c r="F143" s="113"/>
      <c r="G143" s="113"/>
      <c r="H143" s="113"/>
      <c r="I143" s="113"/>
      <c r="J143" s="113"/>
      <c r="K143" s="173"/>
    </row>
    <row r="144" spans="1:11" s="70" customFormat="1" ht="13.5" hidden="1" customHeight="1" x14ac:dyDescent="0.25">
      <c r="A144" s="113"/>
      <c r="B144" s="113"/>
      <c r="C144" s="113"/>
      <c r="D144" s="113"/>
      <c r="E144" s="113"/>
      <c r="F144" s="113"/>
      <c r="G144" s="113"/>
      <c r="H144" s="113"/>
      <c r="I144" s="113"/>
      <c r="J144" s="113"/>
      <c r="K144" s="173"/>
    </row>
    <row r="145" spans="1:11" s="70" customFormat="1" ht="13.5" hidden="1" customHeight="1" x14ac:dyDescent="0.25">
      <c r="A145" s="113"/>
      <c r="B145" s="113"/>
      <c r="C145" s="113"/>
      <c r="D145" s="113"/>
      <c r="E145" s="113"/>
      <c r="F145" s="113"/>
      <c r="G145" s="113"/>
      <c r="H145" s="113"/>
      <c r="I145" s="113"/>
      <c r="J145" s="113"/>
      <c r="K145" s="173"/>
    </row>
    <row r="146" spans="1:11" s="70" customFormat="1" ht="13.5" hidden="1" customHeight="1" x14ac:dyDescent="0.25">
      <c r="A146" s="113"/>
      <c r="B146" s="113"/>
      <c r="C146" s="113"/>
      <c r="D146" s="113"/>
      <c r="E146" s="113"/>
      <c r="F146" s="113"/>
      <c r="G146" s="113"/>
      <c r="H146" s="113"/>
      <c r="I146" s="113"/>
      <c r="J146" s="113"/>
      <c r="K146" s="173"/>
    </row>
    <row r="147" spans="1:11" s="70" customFormat="1" ht="13.5" hidden="1" customHeight="1" x14ac:dyDescent="0.25">
      <c r="A147" s="113"/>
      <c r="B147" s="113"/>
      <c r="C147" s="113"/>
      <c r="D147" s="113"/>
      <c r="E147" s="113"/>
      <c r="F147" s="113"/>
      <c r="G147" s="113"/>
      <c r="H147" s="113"/>
      <c r="I147" s="113"/>
      <c r="J147" s="113"/>
      <c r="K147" s="173"/>
    </row>
    <row r="148" spans="1:11" s="70" customFormat="1" ht="13.5" hidden="1" customHeight="1" x14ac:dyDescent="0.25">
      <c r="A148" s="113"/>
      <c r="B148" s="113"/>
      <c r="C148" s="113"/>
      <c r="D148" s="113"/>
      <c r="E148" s="113"/>
      <c r="F148" s="113"/>
      <c r="G148" s="113"/>
      <c r="H148" s="113"/>
      <c r="I148" s="113"/>
      <c r="J148" s="113"/>
      <c r="K148" s="173"/>
    </row>
    <row r="149" spans="1:11" s="70" customFormat="1" ht="13.5" hidden="1" customHeight="1" x14ac:dyDescent="0.25">
      <c r="A149" s="113"/>
      <c r="B149" s="113"/>
      <c r="C149" s="113"/>
      <c r="D149" s="113"/>
      <c r="E149" s="113"/>
      <c r="F149" s="113"/>
      <c r="G149" s="113"/>
      <c r="H149" s="113"/>
      <c r="I149" s="113"/>
      <c r="J149" s="113"/>
      <c r="K149" s="173"/>
    </row>
    <row r="150" spans="1:11" s="70" customFormat="1" ht="13.5" hidden="1" customHeight="1" x14ac:dyDescent="0.25">
      <c r="A150" s="113"/>
      <c r="B150" s="113"/>
      <c r="C150" s="113"/>
      <c r="D150" s="113"/>
      <c r="E150" s="113"/>
      <c r="F150" s="113"/>
      <c r="G150" s="113"/>
      <c r="H150" s="113"/>
      <c r="I150" s="113"/>
      <c r="J150" s="113"/>
      <c r="K150" s="173"/>
    </row>
    <row r="151" spans="1:11" s="70" customFormat="1" ht="13.5" hidden="1" customHeight="1" x14ac:dyDescent="0.25">
      <c r="A151" s="113"/>
      <c r="B151" s="113"/>
      <c r="C151" s="113"/>
      <c r="D151" s="113"/>
      <c r="E151" s="113"/>
      <c r="F151" s="113"/>
      <c r="G151" s="113"/>
      <c r="H151" s="113"/>
      <c r="I151" s="113"/>
      <c r="J151" s="113"/>
      <c r="K151" s="173"/>
    </row>
    <row r="152" spans="1:11" s="70" customFormat="1" ht="48" hidden="1" customHeight="1" x14ac:dyDescent="0.25">
      <c r="A152" s="113"/>
      <c r="B152" s="113"/>
      <c r="C152" s="113"/>
      <c r="D152" s="113"/>
      <c r="E152" s="113"/>
      <c r="F152" s="113"/>
      <c r="G152" s="113"/>
      <c r="H152" s="113"/>
      <c r="I152" s="113"/>
      <c r="J152" s="113"/>
      <c r="K152" s="173"/>
    </row>
    <row r="153" spans="1:11" s="70" customFormat="1" ht="48" hidden="1" customHeight="1" x14ac:dyDescent="0.25">
      <c r="A153" s="113"/>
      <c r="B153" s="113"/>
      <c r="C153" s="113"/>
      <c r="D153" s="113"/>
      <c r="E153" s="113"/>
      <c r="F153" s="113"/>
      <c r="G153" s="113"/>
      <c r="H153" s="113"/>
      <c r="I153" s="113"/>
      <c r="J153" s="113"/>
      <c r="K153" s="173"/>
    </row>
    <row r="154" spans="1:11" s="70" customFormat="1" ht="24" hidden="1" customHeight="1" x14ac:dyDescent="0.25">
      <c r="A154" s="113"/>
      <c r="B154" s="113"/>
      <c r="C154" s="113"/>
      <c r="D154" s="113"/>
      <c r="E154" s="113"/>
      <c r="F154" s="113"/>
      <c r="G154" s="113"/>
      <c r="H154" s="113"/>
      <c r="I154" s="113"/>
      <c r="J154" s="113"/>
      <c r="K154" s="173"/>
    </row>
    <row r="155" spans="1:11" s="70" customFormat="1" ht="24" hidden="1" customHeight="1" x14ac:dyDescent="0.25">
      <c r="A155" s="113"/>
      <c r="B155" s="113"/>
      <c r="C155" s="113"/>
      <c r="D155" s="113"/>
      <c r="E155" s="113"/>
      <c r="F155" s="113"/>
      <c r="G155" s="113"/>
      <c r="H155" s="113"/>
      <c r="I155" s="113"/>
      <c r="J155" s="113"/>
      <c r="K155" s="173"/>
    </row>
    <row r="156" spans="1:11" s="70" customFormat="1" ht="13.5" hidden="1" customHeight="1" x14ac:dyDescent="0.25">
      <c r="A156" s="113"/>
      <c r="B156" s="113"/>
      <c r="C156" s="113"/>
      <c r="D156" s="113"/>
      <c r="E156" s="113"/>
      <c r="F156" s="113"/>
      <c r="G156" s="113"/>
      <c r="H156" s="113"/>
      <c r="I156" s="113"/>
      <c r="J156" s="113"/>
      <c r="K156" s="173"/>
    </row>
    <row r="157" spans="1:11" s="70" customFormat="1" ht="13.5" hidden="1" customHeight="1" x14ac:dyDescent="0.25">
      <c r="A157" s="113"/>
      <c r="B157" s="113"/>
      <c r="C157" s="113"/>
      <c r="D157" s="113"/>
      <c r="E157" s="113"/>
      <c r="F157" s="113"/>
      <c r="G157" s="113"/>
      <c r="H157" s="113"/>
      <c r="I157" s="113"/>
      <c r="J157" s="113"/>
      <c r="K157" s="173"/>
    </row>
    <row r="158" spans="1:11" s="70" customFormat="1" ht="13.5" hidden="1" customHeight="1" x14ac:dyDescent="0.25">
      <c r="A158" s="113"/>
      <c r="B158" s="113"/>
      <c r="C158" s="113"/>
      <c r="D158" s="113"/>
      <c r="E158" s="113"/>
      <c r="F158" s="113"/>
      <c r="G158" s="113"/>
      <c r="H158" s="113"/>
      <c r="I158" s="113"/>
      <c r="J158" s="113"/>
      <c r="K158" s="173"/>
    </row>
    <row r="159" spans="1:11" s="70" customFormat="1" ht="13.5" hidden="1" customHeight="1" x14ac:dyDescent="0.25">
      <c r="A159" s="113"/>
      <c r="B159" s="113"/>
      <c r="C159" s="113"/>
      <c r="D159" s="113"/>
      <c r="E159" s="113"/>
      <c r="F159" s="113"/>
      <c r="G159" s="113"/>
      <c r="H159" s="113"/>
      <c r="I159" s="113"/>
      <c r="J159" s="113"/>
      <c r="K159" s="173"/>
    </row>
    <row r="160" spans="1:11" s="70" customFormat="1" ht="13.5" hidden="1" customHeight="1" x14ac:dyDescent="0.25">
      <c r="A160" s="113"/>
      <c r="B160" s="113"/>
      <c r="C160" s="113"/>
      <c r="D160" s="113"/>
      <c r="E160" s="113"/>
      <c r="F160" s="113"/>
      <c r="G160" s="113"/>
      <c r="H160" s="113"/>
      <c r="I160" s="113"/>
      <c r="J160" s="113"/>
      <c r="K160" s="173"/>
    </row>
    <row r="161" spans="1:11" s="70" customFormat="1" ht="13.5" hidden="1" customHeight="1" x14ac:dyDescent="0.25">
      <c r="A161" s="113"/>
      <c r="B161" s="113"/>
      <c r="C161" s="113"/>
      <c r="D161" s="113"/>
      <c r="E161" s="113"/>
      <c r="F161" s="113"/>
      <c r="G161" s="113"/>
      <c r="H161" s="113"/>
      <c r="I161" s="113"/>
      <c r="J161" s="113"/>
      <c r="K161" s="173"/>
    </row>
    <row r="162" spans="1:11" s="70" customFormat="1" ht="13.5" hidden="1" customHeight="1" x14ac:dyDescent="0.25">
      <c r="A162" s="113"/>
      <c r="B162" s="113"/>
      <c r="C162" s="113"/>
      <c r="D162" s="113"/>
      <c r="E162" s="113"/>
      <c r="F162" s="113"/>
      <c r="G162" s="113"/>
      <c r="H162" s="113"/>
      <c r="I162" s="113"/>
      <c r="J162" s="113"/>
      <c r="K162" s="173"/>
    </row>
    <row r="163" spans="1:11" s="70" customFormat="1" ht="24" hidden="1" customHeight="1" x14ac:dyDescent="0.25">
      <c r="A163" s="113"/>
      <c r="B163" s="113"/>
      <c r="C163" s="113"/>
      <c r="D163" s="113"/>
      <c r="E163" s="113"/>
      <c r="F163" s="113"/>
      <c r="G163" s="113"/>
      <c r="H163" s="113"/>
      <c r="I163" s="113"/>
      <c r="J163" s="113"/>
      <c r="K163" s="173"/>
    </row>
    <row r="164" spans="1:11" s="70" customFormat="1" ht="36" hidden="1" customHeight="1" x14ac:dyDescent="0.25">
      <c r="A164" s="113"/>
      <c r="B164" s="113"/>
      <c r="C164" s="113"/>
      <c r="D164" s="113"/>
      <c r="E164" s="113"/>
      <c r="F164" s="113"/>
      <c r="G164" s="113"/>
      <c r="H164" s="113"/>
      <c r="I164" s="113"/>
      <c r="J164" s="113"/>
      <c r="K164" s="173"/>
    </row>
    <row r="165" spans="1:11" s="70" customFormat="1" ht="24" hidden="1" customHeight="1" x14ac:dyDescent="0.25">
      <c r="A165" s="113"/>
      <c r="B165" s="113"/>
      <c r="C165" s="113"/>
      <c r="D165" s="113"/>
      <c r="E165" s="113"/>
      <c r="F165" s="113"/>
      <c r="G165" s="113"/>
      <c r="H165" s="113"/>
      <c r="I165" s="113"/>
      <c r="J165" s="113"/>
      <c r="K165" s="173"/>
    </row>
    <row r="166" spans="1:11" s="70" customFormat="1" ht="24" hidden="1" customHeight="1" x14ac:dyDescent="0.25">
      <c r="A166" s="113"/>
      <c r="B166" s="113"/>
      <c r="C166" s="113"/>
      <c r="D166" s="113"/>
      <c r="E166" s="113"/>
      <c r="F166" s="113"/>
      <c r="G166" s="113"/>
      <c r="H166" s="113"/>
      <c r="I166" s="113"/>
      <c r="J166" s="113"/>
      <c r="K166" s="173"/>
    </row>
    <row r="167" spans="1:11" s="70" customFormat="1" ht="24" hidden="1" customHeight="1" x14ac:dyDescent="0.25">
      <c r="A167" s="113"/>
      <c r="B167" s="113"/>
      <c r="C167" s="113"/>
      <c r="D167" s="113"/>
      <c r="E167" s="113"/>
      <c r="F167" s="113"/>
      <c r="G167" s="113"/>
      <c r="H167" s="113"/>
      <c r="I167" s="113"/>
      <c r="J167" s="113"/>
      <c r="K167" s="173"/>
    </row>
    <row r="168" spans="1:11" s="70" customFormat="1" ht="26.25" hidden="1" customHeight="1" x14ac:dyDescent="0.25">
      <c r="A168" s="113"/>
      <c r="B168" s="113"/>
      <c r="C168" s="113"/>
      <c r="D168" s="113"/>
      <c r="E168" s="113"/>
      <c r="F168" s="113"/>
      <c r="G168" s="113"/>
      <c r="H168" s="113"/>
      <c r="I168" s="113"/>
      <c r="J168" s="113"/>
      <c r="K168" s="173"/>
    </row>
    <row r="169" spans="1:11" s="70" customFormat="1" ht="13.5" hidden="1" customHeight="1" x14ac:dyDescent="0.25">
      <c r="A169" s="113"/>
      <c r="B169" s="113"/>
      <c r="C169" s="113"/>
      <c r="D169" s="113"/>
      <c r="E169" s="113"/>
      <c r="F169" s="113"/>
      <c r="G169" s="113"/>
      <c r="H169" s="113"/>
      <c r="I169" s="113"/>
      <c r="J169" s="113"/>
      <c r="K169" s="173"/>
    </row>
    <row r="170" spans="1:11" s="70" customFormat="1" ht="13.5" hidden="1" customHeight="1" x14ac:dyDescent="0.25">
      <c r="A170" s="113"/>
      <c r="B170" s="113"/>
      <c r="C170" s="113"/>
      <c r="D170" s="113"/>
      <c r="E170" s="113"/>
      <c r="F170" s="113"/>
      <c r="G170" s="113"/>
      <c r="H170" s="113"/>
      <c r="I170" s="113"/>
      <c r="J170" s="113"/>
      <c r="K170" s="173"/>
    </row>
    <row r="171" spans="1:11" s="70" customFormat="1" ht="36" hidden="1" customHeight="1" x14ac:dyDescent="0.25">
      <c r="A171" s="113"/>
      <c r="B171" s="113"/>
      <c r="C171" s="113"/>
      <c r="D171" s="113"/>
      <c r="E171" s="113"/>
      <c r="F171" s="113"/>
      <c r="G171" s="113"/>
      <c r="H171" s="113"/>
      <c r="I171" s="113"/>
      <c r="J171" s="113"/>
      <c r="K171" s="173"/>
    </row>
    <row r="172" spans="1:11" s="70" customFormat="1" ht="24" hidden="1" customHeight="1" x14ac:dyDescent="0.25">
      <c r="A172" s="113"/>
      <c r="B172" s="113"/>
      <c r="C172" s="113"/>
      <c r="D172" s="113"/>
      <c r="E172" s="113"/>
      <c r="F172" s="113"/>
      <c r="G172" s="113"/>
      <c r="H172" s="113"/>
      <c r="I172" s="113"/>
      <c r="J172" s="113"/>
      <c r="K172" s="173"/>
    </row>
    <row r="173" spans="1:11" s="70" customFormat="1" ht="13.5" hidden="1" customHeight="1" x14ac:dyDescent="0.25">
      <c r="A173" s="113"/>
      <c r="B173" s="113"/>
      <c r="C173" s="113"/>
      <c r="D173" s="113"/>
      <c r="E173" s="113"/>
      <c r="F173" s="113"/>
      <c r="G173" s="113"/>
      <c r="H173" s="113"/>
      <c r="I173" s="113"/>
      <c r="J173" s="113"/>
      <c r="K173" s="173"/>
    </row>
    <row r="174" spans="1:11" s="70" customFormat="1" ht="13.5" hidden="1" customHeight="1" x14ac:dyDescent="0.25">
      <c r="A174" s="113"/>
      <c r="B174" s="113"/>
      <c r="C174" s="113"/>
      <c r="D174" s="113"/>
      <c r="E174" s="113"/>
      <c r="F174" s="113"/>
      <c r="G174" s="113"/>
      <c r="H174" s="113"/>
      <c r="I174" s="113"/>
      <c r="J174" s="113"/>
      <c r="K174" s="173"/>
    </row>
    <row r="175" spans="1:11" s="70" customFormat="1" ht="13.5" hidden="1" customHeight="1" x14ac:dyDescent="0.25">
      <c r="A175" s="113"/>
      <c r="B175" s="113"/>
      <c r="C175" s="113"/>
      <c r="D175" s="113"/>
      <c r="E175" s="113"/>
      <c r="F175" s="113"/>
      <c r="G175" s="113"/>
      <c r="H175" s="113"/>
      <c r="I175" s="113"/>
      <c r="J175" s="113"/>
      <c r="K175" s="173"/>
    </row>
    <row r="176" spans="1:11" s="70" customFormat="1" ht="13.5" hidden="1" customHeight="1" x14ac:dyDescent="0.25">
      <c r="A176" s="113"/>
      <c r="B176" s="113"/>
      <c r="C176" s="113"/>
      <c r="D176" s="113"/>
      <c r="E176" s="113"/>
      <c r="F176" s="113"/>
      <c r="G176" s="113"/>
      <c r="H176" s="113"/>
      <c r="I176" s="113"/>
      <c r="J176" s="113"/>
      <c r="K176" s="173"/>
    </row>
    <row r="177" spans="1:11" s="70" customFormat="1" ht="13.5" hidden="1" customHeight="1" x14ac:dyDescent="0.25">
      <c r="A177" s="113"/>
      <c r="B177" s="113"/>
      <c r="C177" s="113"/>
      <c r="D177" s="113"/>
      <c r="E177" s="113"/>
      <c r="F177" s="113"/>
      <c r="G177" s="113"/>
      <c r="H177" s="113"/>
      <c r="I177" s="113"/>
      <c r="J177" s="113"/>
      <c r="K177" s="173"/>
    </row>
    <row r="178" spans="1:11" s="70" customFormat="1" ht="13.5" hidden="1" customHeight="1" x14ac:dyDescent="0.25">
      <c r="A178" s="113"/>
      <c r="B178" s="113"/>
      <c r="C178" s="113"/>
      <c r="D178" s="113"/>
      <c r="E178" s="113"/>
      <c r="F178" s="113"/>
      <c r="G178" s="113"/>
      <c r="H178" s="113"/>
      <c r="I178" s="113"/>
      <c r="J178" s="113"/>
      <c r="K178" s="173"/>
    </row>
    <row r="179" spans="1:11" s="70" customFormat="1" ht="13.5" hidden="1" customHeight="1" x14ac:dyDescent="0.25">
      <c r="A179" s="113"/>
      <c r="B179" s="113"/>
      <c r="C179" s="113"/>
      <c r="D179" s="113"/>
      <c r="E179" s="113"/>
      <c r="F179" s="113"/>
      <c r="G179" s="113"/>
      <c r="H179" s="113"/>
      <c r="I179" s="113"/>
      <c r="J179" s="113"/>
      <c r="K179" s="173"/>
    </row>
    <row r="180" spans="1:11" s="70" customFormat="1" ht="13.5" hidden="1" customHeight="1" x14ac:dyDescent="0.25">
      <c r="A180" s="113"/>
      <c r="B180" s="113"/>
      <c r="C180" s="113"/>
      <c r="D180" s="113"/>
      <c r="E180" s="113"/>
      <c r="F180" s="113"/>
      <c r="G180" s="113"/>
      <c r="H180" s="113"/>
      <c r="I180" s="113"/>
      <c r="J180" s="113"/>
      <c r="K180" s="173"/>
    </row>
    <row r="181" spans="1:11" s="70" customFormat="1" ht="13.5" hidden="1" customHeight="1" x14ac:dyDescent="0.25">
      <c r="A181" s="113"/>
      <c r="B181" s="113"/>
      <c r="C181" s="113"/>
      <c r="D181" s="113"/>
      <c r="E181" s="113"/>
      <c r="F181" s="113"/>
      <c r="G181" s="113"/>
      <c r="H181" s="113"/>
      <c r="I181" s="113"/>
      <c r="J181" s="113"/>
      <c r="K181" s="173"/>
    </row>
    <row r="182" spans="1:11" s="70" customFormat="1" ht="13.5" hidden="1" customHeight="1" x14ac:dyDescent="0.25">
      <c r="A182" s="113"/>
      <c r="B182" s="113"/>
      <c r="C182" s="113"/>
      <c r="D182" s="113"/>
      <c r="E182" s="113"/>
      <c r="F182" s="113"/>
      <c r="G182" s="113"/>
      <c r="H182" s="113"/>
      <c r="I182" s="113"/>
      <c r="J182" s="113"/>
      <c r="K182" s="173"/>
    </row>
    <row r="183" spans="1:11" s="70" customFormat="1" ht="36" hidden="1" customHeight="1" x14ac:dyDescent="0.25">
      <c r="A183" s="113"/>
      <c r="B183" s="113"/>
      <c r="C183" s="113"/>
      <c r="D183" s="113"/>
      <c r="E183" s="113"/>
      <c r="F183" s="113"/>
      <c r="G183" s="113"/>
      <c r="H183" s="113"/>
      <c r="I183" s="113"/>
      <c r="J183" s="113"/>
      <c r="K183" s="173"/>
    </row>
    <row r="184" spans="1:11" s="70" customFormat="1" ht="13.5" hidden="1" customHeight="1" x14ac:dyDescent="0.25">
      <c r="A184" s="113"/>
      <c r="B184" s="113"/>
      <c r="C184" s="113"/>
      <c r="D184" s="113"/>
      <c r="E184" s="113"/>
      <c r="F184" s="113"/>
      <c r="G184" s="113"/>
      <c r="H184" s="113"/>
      <c r="I184" s="113"/>
      <c r="J184" s="113"/>
      <c r="K184" s="173"/>
    </row>
    <row r="185" spans="1:11" s="70" customFormat="1" ht="13.5" hidden="1" customHeight="1" x14ac:dyDescent="0.25">
      <c r="A185" s="113"/>
      <c r="B185" s="113"/>
      <c r="C185" s="113"/>
      <c r="D185" s="113"/>
      <c r="E185" s="113"/>
      <c r="F185" s="113"/>
      <c r="G185" s="113"/>
      <c r="H185" s="113"/>
      <c r="I185" s="113"/>
      <c r="J185" s="113"/>
      <c r="K185" s="173"/>
    </row>
    <row r="186" spans="1:11" s="70" customFormat="1" ht="13.5" hidden="1" customHeight="1" x14ac:dyDescent="0.25">
      <c r="A186" s="113"/>
      <c r="B186" s="113"/>
      <c r="C186" s="113"/>
      <c r="D186" s="113"/>
      <c r="E186" s="113"/>
      <c r="F186" s="113"/>
      <c r="G186" s="113"/>
      <c r="H186" s="113"/>
      <c r="I186" s="113"/>
      <c r="J186" s="113"/>
      <c r="K186" s="173"/>
    </row>
    <row r="187" spans="1:11" s="70" customFormat="1" ht="24" hidden="1" customHeight="1" x14ac:dyDescent="0.25">
      <c r="A187" s="113"/>
      <c r="B187" s="113"/>
      <c r="C187" s="113"/>
      <c r="D187" s="113"/>
      <c r="E187" s="113"/>
      <c r="F187" s="113"/>
      <c r="G187" s="113"/>
      <c r="H187" s="113"/>
      <c r="I187" s="113"/>
      <c r="J187" s="113"/>
      <c r="K187" s="173"/>
    </row>
    <row r="188" spans="1:11" s="70" customFormat="1" ht="24" hidden="1" customHeight="1" x14ac:dyDescent="0.25">
      <c r="A188" s="113"/>
      <c r="B188" s="113"/>
      <c r="C188" s="113"/>
      <c r="D188" s="113"/>
      <c r="E188" s="113"/>
      <c r="F188" s="113"/>
      <c r="G188" s="113"/>
      <c r="H188" s="113"/>
      <c r="I188" s="113"/>
      <c r="J188" s="113"/>
      <c r="K188" s="173"/>
    </row>
    <row r="189" spans="1:11" s="70" customFormat="1" ht="14.25" hidden="1" customHeight="1" x14ac:dyDescent="0.25">
      <c r="A189" s="113"/>
      <c r="B189" s="113"/>
      <c r="C189" s="113"/>
      <c r="D189" s="113"/>
      <c r="E189" s="113"/>
      <c r="F189" s="113"/>
      <c r="G189" s="113"/>
      <c r="H189" s="113"/>
      <c r="I189" s="113"/>
      <c r="J189" s="113"/>
      <c r="K189" s="173"/>
    </row>
    <row r="190" spans="1:11" s="70" customFormat="1" ht="13.5" hidden="1" customHeight="1" x14ac:dyDescent="0.25">
      <c r="A190" s="113"/>
      <c r="B190" s="113"/>
      <c r="C190" s="113"/>
      <c r="D190" s="113"/>
      <c r="E190" s="113"/>
      <c r="F190" s="113"/>
      <c r="G190" s="113"/>
      <c r="H190" s="113"/>
      <c r="I190" s="113"/>
      <c r="J190" s="113"/>
      <c r="K190" s="173"/>
    </row>
    <row r="191" spans="1:11" s="70" customFormat="1" ht="24" hidden="1" customHeight="1" x14ac:dyDescent="0.25">
      <c r="A191" s="113"/>
      <c r="B191" s="113"/>
      <c r="C191" s="113"/>
      <c r="D191" s="113"/>
      <c r="E191" s="113"/>
      <c r="F191" s="113"/>
      <c r="G191" s="113"/>
      <c r="H191" s="113"/>
      <c r="I191" s="113"/>
      <c r="J191" s="113"/>
      <c r="K191" s="173"/>
    </row>
    <row r="192" spans="1:11" s="70" customFormat="1" ht="24" hidden="1" customHeight="1" x14ac:dyDescent="0.25">
      <c r="A192" s="113"/>
      <c r="B192" s="113"/>
      <c r="C192" s="113"/>
      <c r="D192" s="113"/>
      <c r="E192" s="113"/>
      <c r="F192" s="113"/>
      <c r="G192" s="113"/>
      <c r="H192" s="113"/>
      <c r="I192" s="113"/>
      <c r="J192" s="113"/>
      <c r="K192" s="173"/>
    </row>
    <row r="193" spans="1:11" s="70" customFormat="1" ht="13.5" hidden="1" customHeight="1" x14ac:dyDescent="0.25">
      <c r="A193" s="113"/>
      <c r="B193" s="113"/>
      <c r="C193" s="113"/>
      <c r="D193" s="113"/>
      <c r="E193" s="113"/>
      <c r="F193" s="113"/>
      <c r="G193" s="113"/>
      <c r="H193" s="113"/>
      <c r="I193" s="113"/>
      <c r="J193" s="113"/>
      <c r="K193" s="173"/>
    </row>
    <row r="194" spans="1:11" s="70" customFormat="1" ht="13.5" hidden="1" customHeight="1" x14ac:dyDescent="0.25">
      <c r="A194" s="113"/>
      <c r="B194" s="113"/>
      <c r="C194" s="113"/>
      <c r="D194" s="113"/>
      <c r="E194" s="113"/>
      <c r="F194" s="113"/>
      <c r="G194" s="113"/>
      <c r="H194" s="113"/>
      <c r="I194" s="113"/>
      <c r="J194" s="113"/>
      <c r="K194" s="173"/>
    </row>
    <row r="195" spans="1:11" s="70" customFormat="1" ht="13.5" hidden="1" customHeight="1" x14ac:dyDescent="0.25">
      <c r="A195" s="113"/>
      <c r="B195" s="113"/>
      <c r="C195" s="113"/>
      <c r="D195" s="113"/>
      <c r="E195" s="113"/>
      <c r="F195" s="113"/>
      <c r="G195" s="113"/>
      <c r="H195" s="113"/>
      <c r="I195" s="113"/>
      <c r="J195" s="113"/>
      <c r="K195" s="173"/>
    </row>
    <row r="196" spans="1:11" s="70" customFormat="1" ht="24" hidden="1" customHeight="1" x14ac:dyDescent="0.25">
      <c r="A196" s="113"/>
      <c r="B196" s="113"/>
      <c r="C196" s="113"/>
      <c r="D196" s="113"/>
      <c r="E196" s="113"/>
      <c r="F196" s="113"/>
      <c r="G196" s="113"/>
      <c r="H196" s="113"/>
      <c r="I196" s="113"/>
      <c r="J196" s="113"/>
      <c r="K196" s="173"/>
    </row>
    <row r="197" spans="1:11" s="70" customFormat="1" ht="13.5" hidden="1" customHeight="1" x14ac:dyDescent="0.25">
      <c r="A197" s="113"/>
      <c r="B197" s="113"/>
      <c r="C197" s="113"/>
      <c r="D197" s="113"/>
      <c r="E197" s="113"/>
      <c r="F197" s="113"/>
      <c r="G197" s="113"/>
      <c r="H197" s="113"/>
      <c r="I197" s="113"/>
      <c r="J197" s="113"/>
      <c r="K197" s="173"/>
    </row>
    <row r="198" spans="1:11" s="70" customFormat="1" ht="13.5" hidden="1" customHeight="1" x14ac:dyDescent="0.25">
      <c r="A198" s="113"/>
      <c r="B198" s="113"/>
      <c r="C198" s="113"/>
      <c r="D198" s="113"/>
      <c r="E198" s="113"/>
      <c r="F198" s="113"/>
      <c r="G198" s="113"/>
      <c r="H198" s="113"/>
      <c r="I198" s="113"/>
      <c r="J198" s="113"/>
      <c r="K198" s="173"/>
    </row>
    <row r="199" spans="1:11" s="70" customFormat="1" ht="13.5" hidden="1" customHeight="1" x14ac:dyDescent="0.25">
      <c r="A199" s="113"/>
      <c r="B199" s="113"/>
      <c r="C199" s="113"/>
      <c r="D199" s="113"/>
      <c r="E199" s="113"/>
      <c r="F199" s="113"/>
      <c r="G199" s="113"/>
      <c r="H199" s="113"/>
      <c r="I199" s="113"/>
      <c r="J199" s="113"/>
      <c r="K199" s="173"/>
    </row>
    <row r="200" spans="1:11" s="70" customFormat="1" ht="48" hidden="1" customHeight="1" x14ac:dyDescent="0.25">
      <c r="A200" s="113"/>
      <c r="B200" s="113"/>
      <c r="C200" s="113"/>
      <c r="D200" s="113"/>
      <c r="E200" s="113"/>
      <c r="F200" s="113"/>
      <c r="G200" s="113"/>
      <c r="H200" s="113"/>
      <c r="I200" s="113"/>
      <c r="J200" s="113"/>
      <c r="K200" s="173"/>
    </row>
    <row r="201" spans="1:11" s="70" customFormat="1" hidden="1" x14ac:dyDescent="0.25">
      <c r="A201" s="113"/>
      <c r="B201" s="113"/>
      <c r="C201" s="113"/>
      <c r="D201" s="113"/>
      <c r="E201" s="113"/>
      <c r="F201" s="113"/>
      <c r="G201" s="113"/>
      <c r="H201" s="113"/>
      <c r="I201" s="113"/>
      <c r="J201" s="113"/>
      <c r="K201" s="173"/>
    </row>
    <row r="202" spans="1:11" s="70" customFormat="1" hidden="1" x14ac:dyDescent="0.25">
      <c r="A202" s="113"/>
      <c r="B202" s="113"/>
      <c r="C202" s="113"/>
      <c r="D202" s="113"/>
      <c r="E202" s="113"/>
      <c r="F202" s="113"/>
      <c r="G202" s="113"/>
      <c r="H202" s="113"/>
      <c r="I202" s="113"/>
      <c r="J202" s="113"/>
      <c r="K202" s="173"/>
    </row>
    <row r="203" spans="1:11" s="70" customFormat="1" hidden="1" x14ac:dyDescent="0.25">
      <c r="A203" s="113"/>
      <c r="B203" s="113"/>
      <c r="C203" s="113"/>
      <c r="D203" s="113"/>
      <c r="E203" s="113"/>
      <c r="F203" s="113"/>
      <c r="G203" s="113"/>
      <c r="H203" s="113"/>
      <c r="I203" s="113"/>
      <c r="J203" s="113"/>
      <c r="K203" s="173"/>
    </row>
    <row r="204" spans="1:11" s="70" customFormat="1" hidden="1" x14ac:dyDescent="0.25">
      <c r="A204" s="113"/>
      <c r="B204" s="113"/>
      <c r="C204" s="113"/>
      <c r="D204" s="113"/>
      <c r="E204" s="113"/>
      <c r="F204" s="113"/>
      <c r="G204" s="113"/>
      <c r="H204" s="113"/>
      <c r="I204" s="113"/>
      <c r="J204" s="113"/>
      <c r="K204" s="173"/>
    </row>
    <row r="205" spans="1:11" s="70" customFormat="1" hidden="1" x14ac:dyDescent="0.25">
      <c r="A205" s="113"/>
      <c r="B205" s="113"/>
      <c r="C205" s="113"/>
      <c r="D205" s="113"/>
      <c r="E205" s="113"/>
      <c r="F205" s="113"/>
      <c r="G205" s="113"/>
      <c r="H205" s="113"/>
      <c r="I205" s="113"/>
      <c r="J205" s="113"/>
      <c r="K205" s="173"/>
    </row>
    <row r="206" spans="1:11" s="70" customFormat="1" hidden="1" x14ac:dyDescent="0.25">
      <c r="A206" s="113"/>
      <c r="B206" s="113"/>
      <c r="C206" s="113"/>
      <c r="D206" s="113"/>
      <c r="E206" s="113"/>
      <c r="F206" s="113"/>
      <c r="G206" s="113"/>
      <c r="H206" s="113"/>
      <c r="I206" s="113"/>
      <c r="J206" s="113"/>
      <c r="K206" s="173"/>
    </row>
    <row r="207" spans="1:11" s="70" customFormat="1" hidden="1" x14ac:dyDescent="0.25">
      <c r="A207" s="113"/>
      <c r="B207" s="113"/>
      <c r="C207" s="113"/>
      <c r="D207" s="113"/>
      <c r="E207" s="113"/>
      <c r="F207" s="113"/>
      <c r="G207" s="113"/>
      <c r="H207" s="113"/>
      <c r="I207" s="113"/>
      <c r="J207" s="113"/>
      <c r="K207" s="173"/>
    </row>
    <row r="208" spans="1:11" s="70" customFormat="1" hidden="1" x14ac:dyDescent="0.25">
      <c r="A208" s="113"/>
      <c r="B208" s="113"/>
      <c r="C208" s="113"/>
      <c r="D208" s="113"/>
      <c r="E208" s="113"/>
      <c r="F208" s="113"/>
      <c r="G208" s="113"/>
      <c r="H208" s="113"/>
      <c r="I208" s="113"/>
      <c r="J208" s="113"/>
      <c r="K208" s="173"/>
    </row>
    <row r="209" spans="1:11" s="70" customFormat="1" hidden="1" x14ac:dyDescent="0.25">
      <c r="A209" s="113"/>
      <c r="B209" s="113"/>
      <c r="C209" s="113"/>
      <c r="D209" s="113"/>
      <c r="E209" s="113"/>
      <c r="F209" s="113"/>
      <c r="G209" s="113"/>
      <c r="H209" s="113"/>
      <c r="I209" s="113"/>
      <c r="J209" s="113"/>
      <c r="K209" s="173"/>
    </row>
    <row r="210" spans="1:11" s="70" customFormat="1" hidden="1" x14ac:dyDescent="0.25">
      <c r="A210" s="113"/>
      <c r="B210" s="113"/>
      <c r="C210" s="113"/>
      <c r="D210" s="113"/>
      <c r="E210" s="113"/>
      <c r="F210" s="113"/>
      <c r="G210" s="113"/>
      <c r="H210" s="113"/>
      <c r="I210" s="113"/>
      <c r="J210" s="113"/>
      <c r="K210" s="173"/>
    </row>
    <row r="211" spans="1:11" s="70" customFormat="1" hidden="1" x14ac:dyDescent="0.25">
      <c r="A211" s="113"/>
      <c r="B211" s="113"/>
      <c r="C211" s="113"/>
      <c r="D211" s="113"/>
      <c r="E211" s="113"/>
      <c r="F211" s="113"/>
      <c r="G211" s="113"/>
      <c r="H211" s="113"/>
      <c r="I211" s="113"/>
      <c r="J211" s="113"/>
      <c r="K211" s="173"/>
    </row>
    <row r="212" spans="1:11" s="70" customFormat="1" hidden="1" x14ac:dyDescent="0.25">
      <c r="A212" s="113"/>
      <c r="B212" s="113"/>
      <c r="C212" s="113"/>
      <c r="D212" s="113"/>
      <c r="E212" s="113"/>
      <c r="F212" s="113"/>
      <c r="G212" s="113"/>
      <c r="H212" s="113"/>
      <c r="I212" s="113"/>
      <c r="J212" s="113"/>
      <c r="K212" s="173"/>
    </row>
    <row r="213" spans="1:11" s="70" customFormat="1" hidden="1" x14ac:dyDescent="0.25">
      <c r="A213" s="113"/>
      <c r="B213" s="113"/>
      <c r="C213" s="113"/>
      <c r="D213" s="113"/>
      <c r="E213" s="113"/>
      <c r="F213" s="113"/>
      <c r="G213" s="113"/>
      <c r="H213" s="113"/>
      <c r="I213" s="113"/>
      <c r="J213" s="113"/>
      <c r="K213" s="173"/>
    </row>
    <row r="214" spans="1:11" s="70" customFormat="1" hidden="1" x14ac:dyDescent="0.25">
      <c r="A214" s="113"/>
      <c r="B214" s="113"/>
      <c r="C214" s="113"/>
      <c r="D214" s="113"/>
      <c r="E214" s="113"/>
      <c r="F214" s="113"/>
      <c r="G214" s="113"/>
      <c r="H214" s="113"/>
      <c r="I214" s="113"/>
      <c r="J214" s="113"/>
      <c r="K214" s="173"/>
    </row>
    <row r="215" spans="1:11" s="70" customFormat="1" hidden="1" x14ac:dyDescent="0.25">
      <c r="A215" s="113"/>
      <c r="B215" s="113"/>
      <c r="C215" s="113"/>
      <c r="D215" s="113"/>
      <c r="E215" s="113"/>
      <c r="F215" s="113"/>
      <c r="G215" s="113"/>
      <c r="H215" s="113"/>
      <c r="I215" s="113"/>
      <c r="J215" s="113"/>
      <c r="K215" s="173"/>
    </row>
    <row r="216" spans="1:11" s="70" customFormat="1" hidden="1" x14ac:dyDescent="0.25">
      <c r="A216" s="113"/>
      <c r="B216" s="113"/>
      <c r="C216" s="113"/>
      <c r="D216" s="113"/>
      <c r="E216" s="113"/>
      <c r="F216" s="113"/>
      <c r="G216" s="113"/>
      <c r="H216" s="113"/>
      <c r="I216" s="113"/>
      <c r="J216" s="113"/>
      <c r="K216" s="173"/>
    </row>
    <row r="217" spans="1:11" s="70" customFormat="1" hidden="1" x14ac:dyDescent="0.25">
      <c r="A217" s="113"/>
      <c r="B217" s="113"/>
      <c r="C217" s="113"/>
      <c r="D217" s="113"/>
      <c r="E217" s="113"/>
      <c r="F217" s="113"/>
      <c r="G217" s="113"/>
      <c r="H217" s="113"/>
      <c r="I217" s="113"/>
      <c r="J217" s="113"/>
      <c r="K217" s="173"/>
    </row>
    <row r="218" spans="1:11" s="70" customFormat="1" hidden="1" x14ac:dyDescent="0.25">
      <c r="A218" s="113"/>
      <c r="B218" s="113"/>
      <c r="C218" s="113"/>
      <c r="D218" s="113"/>
      <c r="E218" s="113"/>
      <c r="F218" s="113"/>
      <c r="G218" s="113"/>
      <c r="H218" s="113"/>
      <c r="I218" s="113"/>
      <c r="J218" s="113"/>
      <c r="K218" s="173"/>
    </row>
    <row r="219" spans="1:11" s="70" customFormat="1" hidden="1" x14ac:dyDescent="0.25">
      <c r="A219" s="113"/>
      <c r="B219" s="113"/>
      <c r="C219" s="113"/>
      <c r="D219" s="113"/>
      <c r="E219" s="113"/>
      <c r="F219" s="113"/>
      <c r="G219" s="113"/>
      <c r="H219" s="113"/>
      <c r="I219" s="113"/>
      <c r="J219" s="113"/>
      <c r="K219" s="173"/>
    </row>
    <row r="220" spans="1:11" s="70" customFormat="1" hidden="1" x14ac:dyDescent="0.25">
      <c r="A220" s="113"/>
      <c r="B220" s="113"/>
      <c r="C220" s="113"/>
      <c r="D220" s="113"/>
      <c r="E220" s="113"/>
      <c r="F220" s="113"/>
      <c r="G220" s="113"/>
      <c r="H220" s="113"/>
      <c r="I220" s="113"/>
      <c r="J220" s="113"/>
      <c r="K220" s="173"/>
    </row>
    <row r="221" spans="1:11" s="70" customFormat="1" hidden="1" x14ac:dyDescent="0.25">
      <c r="A221" s="113"/>
      <c r="B221" s="113"/>
      <c r="C221" s="113"/>
      <c r="D221" s="113"/>
      <c r="E221" s="113"/>
      <c r="F221" s="113"/>
      <c r="G221" s="113"/>
      <c r="H221" s="113"/>
      <c r="I221" s="113"/>
      <c r="J221" s="113"/>
      <c r="K221" s="173"/>
    </row>
    <row r="222" spans="1:11" s="70" customFormat="1" hidden="1" x14ac:dyDescent="0.25">
      <c r="A222" s="113"/>
      <c r="B222" s="113"/>
      <c r="C222" s="113"/>
      <c r="D222" s="113"/>
      <c r="E222" s="113"/>
      <c r="F222" s="113"/>
      <c r="G222" s="113"/>
      <c r="H222" s="113"/>
      <c r="I222" s="113"/>
      <c r="J222" s="113"/>
      <c r="K222" s="173"/>
    </row>
    <row r="223" spans="1:11" s="70" customFormat="1" hidden="1" x14ac:dyDescent="0.25">
      <c r="A223" s="113"/>
      <c r="B223" s="113"/>
      <c r="C223" s="113"/>
      <c r="D223" s="113"/>
      <c r="E223" s="113"/>
      <c r="F223" s="113"/>
      <c r="G223" s="113"/>
      <c r="H223" s="113"/>
      <c r="I223" s="113"/>
      <c r="J223" s="113"/>
      <c r="K223" s="173"/>
    </row>
    <row r="224" spans="1:11" s="70" customFormat="1" hidden="1" x14ac:dyDescent="0.25">
      <c r="A224" s="113"/>
      <c r="B224" s="113"/>
      <c r="C224" s="113"/>
      <c r="D224" s="113"/>
      <c r="E224" s="113"/>
      <c r="F224" s="113"/>
      <c r="G224" s="113"/>
      <c r="H224" s="113"/>
      <c r="I224" s="113"/>
      <c r="J224" s="113"/>
      <c r="K224" s="173"/>
    </row>
    <row r="225" spans="1:11" s="70" customFormat="1" hidden="1" x14ac:dyDescent="0.25">
      <c r="A225" s="113"/>
      <c r="B225" s="113"/>
      <c r="C225" s="113"/>
      <c r="D225" s="113"/>
      <c r="E225" s="113"/>
      <c r="F225" s="113"/>
      <c r="G225" s="113"/>
      <c r="H225" s="113"/>
      <c r="I225" s="113"/>
      <c r="J225" s="113"/>
      <c r="K225" s="173"/>
    </row>
    <row r="226" spans="1:11" s="70" customFormat="1" hidden="1" x14ac:dyDescent="0.25">
      <c r="A226" s="113"/>
      <c r="B226" s="113"/>
      <c r="C226" s="113"/>
      <c r="D226" s="113"/>
      <c r="E226" s="113"/>
      <c r="F226" s="113"/>
      <c r="G226" s="113"/>
      <c r="H226" s="113"/>
      <c r="I226" s="113"/>
      <c r="J226" s="113"/>
      <c r="K226" s="173"/>
    </row>
    <row r="227" spans="1:11" s="70" customFormat="1" hidden="1" x14ac:dyDescent="0.25">
      <c r="A227" s="113"/>
      <c r="B227" s="113"/>
      <c r="C227" s="113"/>
      <c r="D227" s="113"/>
      <c r="E227" s="113"/>
      <c r="F227" s="113"/>
      <c r="G227" s="113"/>
      <c r="H227" s="113"/>
      <c r="I227" s="113"/>
      <c r="J227" s="113"/>
      <c r="K227" s="173"/>
    </row>
    <row r="228" spans="1:11" s="70" customFormat="1" hidden="1" x14ac:dyDescent="0.25">
      <c r="A228" s="113"/>
      <c r="B228" s="113"/>
      <c r="C228" s="113"/>
      <c r="D228" s="113"/>
      <c r="E228" s="113"/>
      <c r="F228" s="113"/>
      <c r="G228" s="113"/>
      <c r="H228" s="113"/>
      <c r="I228" s="113"/>
      <c r="J228" s="113"/>
      <c r="K228" s="173"/>
    </row>
    <row r="229" spans="1:11" s="70" customFormat="1" hidden="1" x14ac:dyDescent="0.25">
      <c r="A229" s="113"/>
      <c r="B229" s="113"/>
      <c r="C229" s="113"/>
      <c r="D229" s="113"/>
      <c r="E229" s="113"/>
      <c r="F229" s="113"/>
      <c r="G229" s="113"/>
      <c r="H229" s="113"/>
      <c r="I229" s="113"/>
      <c r="J229" s="113"/>
      <c r="K229" s="173"/>
    </row>
    <row r="230" spans="1:11" s="70" customFormat="1" hidden="1" x14ac:dyDescent="0.25">
      <c r="A230" s="113"/>
      <c r="B230" s="113"/>
      <c r="C230" s="113"/>
      <c r="D230" s="113"/>
      <c r="E230" s="113"/>
      <c r="F230" s="113"/>
      <c r="G230" s="113"/>
      <c r="H230" s="113"/>
      <c r="I230" s="113"/>
      <c r="J230" s="113"/>
      <c r="K230" s="173"/>
    </row>
    <row r="231" spans="1:11" s="70" customFormat="1" hidden="1" x14ac:dyDescent="0.25">
      <c r="A231" s="113"/>
      <c r="B231" s="113"/>
      <c r="C231" s="113"/>
      <c r="D231" s="113"/>
      <c r="E231" s="113"/>
      <c r="F231" s="113"/>
      <c r="G231" s="113"/>
      <c r="H231" s="113"/>
      <c r="I231" s="113"/>
      <c r="J231" s="113"/>
      <c r="K231" s="173"/>
    </row>
    <row r="232" spans="1:11" s="70" customFormat="1" hidden="1" x14ac:dyDescent="0.25">
      <c r="A232" s="113"/>
      <c r="B232" s="113"/>
      <c r="C232" s="113"/>
      <c r="D232" s="113"/>
      <c r="E232" s="113"/>
      <c r="F232" s="113"/>
      <c r="G232" s="113"/>
      <c r="H232" s="113"/>
      <c r="I232" s="113"/>
      <c r="J232" s="113"/>
      <c r="K232" s="173"/>
    </row>
    <row r="233" spans="1:11" s="70" customFormat="1" hidden="1" x14ac:dyDescent="0.25">
      <c r="A233" s="113"/>
      <c r="B233" s="113"/>
      <c r="C233" s="113"/>
      <c r="D233" s="113"/>
      <c r="E233" s="113"/>
      <c r="F233" s="113"/>
      <c r="G233" s="113"/>
      <c r="H233" s="113"/>
      <c r="I233" s="113"/>
      <c r="J233" s="113"/>
      <c r="K233" s="173"/>
    </row>
    <row r="234" spans="1:11" s="70" customFormat="1" hidden="1" x14ac:dyDescent="0.25">
      <c r="A234" s="113"/>
      <c r="B234" s="113"/>
      <c r="C234" s="113"/>
      <c r="D234" s="113"/>
      <c r="E234" s="113"/>
      <c r="F234" s="113"/>
      <c r="G234" s="113"/>
      <c r="H234" s="113"/>
      <c r="I234" s="113"/>
      <c r="J234" s="113"/>
      <c r="K234" s="173"/>
    </row>
    <row r="235" spans="1:11" s="70" customFormat="1" hidden="1" x14ac:dyDescent="0.25">
      <c r="A235" s="113"/>
      <c r="B235" s="113"/>
      <c r="C235" s="113"/>
      <c r="D235" s="113"/>
      <c r="E235" s="113"/>
      <c r="F235" s="113"/>
      <c r="G235" s="113"/>
      <c r="H235" s="113"/>
      <c r="I235" s="113"/>
      <c r="J235" s="113"/>
      <c r="K235" s="173"/>
    </row>
    <row r="236" spans="1:11" s="70" customFormat="1" hidden="1" x14ac:dyDescent="0.25">
      <c r="A236" s="113"/>
      <c r="B236" s="113"/>
      <c r="C236" s="113"/>
      <c r="D236" s="113"/>
      <c r="E236" s="113"/>
      <c r="F236" s="113"/>
      <c r="G236" s="113"/>
      <c r="H236" s="113"/>
      <c r="I236" s="113"/>
      <c r="J236" s="113"/>
      <c r="K236" s="173"/>
    </row>
    <row r="237" spans="1:11" s="70" customFormat="1" hidden="1" x14ac:dyDescent="0.25">
      <c r="A237" s="113"/>
      <c r="B237" s="113"/>
      <c r="C237" s="113"/>
      <c r="D237" s="113"/>
      <c r="E237" s="113"/>
      <c r="F237" s="113"/>
      <c r="G237" s="113"/>
      <c r="H237" s="113"/>
      <c r="I237" s="113"/>
      <c r="J237" s="113"/>
      <c r="K237" s="173"/>
    </row>
    <row r="238" spans="1:11" s="70" customFormat="1" hidden="1" x14ac:dyDescent="0.25">
      <c r="A238" s="113"/>
      <c r="B238" s="113"/>
      <c r="C238" s="113"/>
      <c r="D238" s="113"/>
      <c r="E238" s="113"/>
      <c r="F238" s="113"/>
      <c r="G238" s="113"/>
      <c r="H238" s="113"/>
      <c r="I238" s="113"/>
      <c r="J238" s="113"/>
      <c r="K238" s="173"/>
    </row>
    <row r="239" spans="1:11" s="70" customFormat="1" hidden="1" x14ac:dyDescent="0.25">
      <c r="A239" s="113"/>
      <c r="B239" s="113"/>
      <c r="C239" s="113"/>
      <c r="D239" s="113"/>
      <c r="E239" s="113"/>
      <c r="F239" s="113"/>
      <c r="G239" s="113"/>
      <c r="H239" s="113"/>
      <c r="I239" s="113"/>
      <c r="J239" s="113"/>
      <c r="K239" s="173"/>
    </row>
    <row r="240" spans="1:11" s="70" customFormat="1" hidden="1" x14ac:dyDescent="0.25">
      <c r="A240" s="113"/>
      <c r="B240" s="113"/>
      <c r="C240" s="113"/>
      <c r="D240" s="113"/>
      <c r="E240" s="113"/>
      <c r="F240" s="113"/>
      <c r="G240" s="113"/>
      <c r="H240" s="113"/>
      <c r="I240" s="113"/>
      <c r="J240" s="113"/>
      <c r="K240" s="173"/>
    </row>
    <row r="241" spans="1:11" s="70" customFormat="1" hidden="1" x14ac:dyDescent="0.25">
      <c r="A241" s="113"/>
      <c r="B241" s="113"/>
      <c r="C241" s="113"/>
      <c r="D241" s="113"/>
      <c r="E241" s="113"/>
      <c r="F241" s="113"/>
      <c r="G241" s="113"/>
      <c r="H241" s="113"/>
      <c r="I241" s="113"/>
      <c r="J241" s="113"/>
      <c r="K241" s="173"/>
    </row>
    <row r="242" spans="1:11" s="70" customFormat="1" hidden="1" x14ac:dyDescent="0.25">
      <c r="A242" s="113"/>
      <c r="B242" s="113"/>
      <c r="C242" s="113"/>
      <c r="D242" s="113"/>
      <c r="E242" s="113"/>
      <c r="F242" s="113"/>
      <c r="G242" s="113"/>
      <c r="H242" s="113"/>
      <c r="I242" s="113"/>
      <c r="J242" s="113"/>
      <c r="K242" s="173"/>
    </row>
    <row r="243" spans="1:11" s="70" customFormat="1" hidden="1" x14ac:dyDescent="0.25">
      <c r="A243" s="113"/>
      <c r="B243" s="113"/>
      <c r="C243" s="113"/>
      <c r="D243" s="113"/>
      <c r="E243" s="113"/>
      <c r="F243" s="113"/>
      <c r="G243" s="113"/>
      <c r="H243" s="113"/>
      <c r="I243" s="113"/>
      <c r="J243" s="113"/>
      <c r="K243" s="173"/>
    </row>
    <row r="244" spans="1:11" s="70" customFormat="1" hidden="1" x14ac:dyDescent="0.25">
      <c r="A244" s="113"/>
      <c r="B244" s="113"/>
      <c r="C244" s="113"/>
      <c r="D244" s="113"/>
      <c r="E244" s="113"/>
      <c r="F244" s="113"/>
      <c r="G244" s="113"/>
      <c r="H244" s="113"/>
      <c r="I244" s="113"/>
      <c r="J244" s="113"/>
      <c r="K244" s="173"/>
    </row>
    <row r="245" spans="1:11" s="70" customFormat="1" hidden="1" x14ac:dyDescent="0.25">
      <c r="A245" s="113"/>
      <c r="B245" s="113"/>
      <c r="C245" s="113"/>
      <c r="D245" s="113"/>
      <c r="E245" s="113"/>
      <c r="F245" s="113"/>
      <c r="G245" s="113"/>
      <c r="H245" s="113"/>
      <c r="I245" s="113"/>
      <c r="J245" s="113"/>
      <c r="K245" s="173"/>
    </row>
    <row r="246" spans="1:11" s="70" customFormat="1" hidden="1" x14ac:dyDescent="0.25">
      <c r="A246" s="113"/>
      <c r="B246" s="113"/>
      <c r="C246" s="113"/>
      <c r="D246" s="113"/>
      <c r="E246" s="113"/>
      <c r="F246" s="113"/>
      <c r="G246" s="113"/>
      <c r="H246" s="113"/>
      <c r="I246" s="113"/>
      <c r="J246" s="113"/>
      <c r="K246" s="173"/>
    </row>
    <row r="247" spans="1:11" s="70" customFormat="1" hidden="1" x14ac:dyDescent="0.25">
      <c r="A247" s="113"/>
      <c r="B247" s="113"/>
      <c r="C247" s="113"/>
      <c r="D247" s="113"/>
      <c r="E247" s="113"/>
      <c r="F247" s="113"/>
      <c r="G247" s="113"/>
      <c r="H247" s="113"/>
      <c r="I247" s="113"/>
      <c r="J247" s="113"/>
      <c r="K247" s="173"/>
    </row>
    <row r="248" spans="1:11" s="70" customFormat="1" hidden="1" x14ac:dyDescent="0.25">
      <c r="A248" s="113"/>
      <c r="B248" s="113"/>
      <c r="C248" s="113"/>
      <c r="D248" s="113"/>
      <c r="E248" s="113"/>
      <c r="F248" s="113"/>
      <c r="G248" s="113"/>
      <c r="H248" s="113"/>
      <c r="I248" s="113"/>
      <c r="J248" s="113"/>
      <c r="K248" s="173"/>
    </row>
    <row r="249" spans="1:11" s="70" customFormat="1" hidden="1" x14ac:dyDescent="0.25">
      <c r="A249" s="113"/>
      <c r="B249" s="113"/>
      <c r="C249" s="113"/>
      <c r="D249" s="113"/>
      <c r="E249" s="113"/>
      <c r="F249" s="113"/>
      <c r="G249" s="113"/>
      <c r="H249" s="113"/>
      <c r="I249" s="113"/>
      <c r="J249" s="113"/>
      <c r="K249" s="173"/>
    </row>
    <row r="250" spans="1:11" s="70" customFormat="1" hidden="1" x14ac:dyDescent="0.25">
      <c r="A250" s="113"/>
      <c r="B250" s="113"/>
      <c r="C250" s="113"/>
      <c r="D250" s="113"/>
      <c r="E250" s="113"/>
      <c r="F250" s="113"/>
      <c r="G250" s="113"/>
      <c r="H250" s="113"/>
      <c r="I250" s="113"/>
      <c r="J250" s="113"/>
      <c r="K250" s="173"/>
    </row>
    <row r="251" spans="1:11" s="70" customFormat="1" hidden="1" x14ac:dyDescent="0.25">
      <c r="A251" s="113"/>
      <c r="B251" s="113"/>
      <c r="C251" s="113"/>
      <c r="D251" s="113"/>
      <c r="E251" s="113"/>
      <c r="F251" s="113"/>
      <c r="G251" s="113"/>
      <c r="H251" s="113"/>
      <c r="I251" s="113"/>
      <c r="J251" s="113"/>
      <c r="K251" s="173"/>
    </row>
    <row r="252" spans="1:11" s="70" customFormat="1" hidden="1" x14ac:dyDescent="0.25">
      <c r="A252" s="113"/>
      <c r="B252" s="113"/>
      <c r="C252" s="113"/>
      <c r="D252" s="113"/>
      <c r="E252" s="113"/>
      <c r="F252" s="113"/>
      <c r="G252" s="113"/>
      <c r="H252" s="113"/>
      <c r="I252" s="113"/>
      <c r="J252" s="113"/>
      <c r="K252" s="173"/>
    </row>
    <row r="253" spans="1:11" s="70" customFormat="1" hidden="1" x14ac:dyDescent="0.25">
      <c r="A253" s="113"/>
      <c r="B253" s="113"/>
      <c r="C253" s="113"/>
      <c r="D253" s="113"/>
      <c r="E253" s="113"/>
      <c r="F253" s="113"/>
      <c r="G253" s="113"/>
      <c r="H253" s="113"/>
      <c r="I253" s="113"/>
      <c r="J253" s="113"/>
      <c r="K253" s="173"/>
    </row>
    <row r="254" spans="1:11" s="70" customFormat="1" hidden="1" x14ac:dyDescent="0.25">
      <c r="A254" s="113"/>
      <c r="B254" s="113"/>
      <c r="C254" s="113"/>
      <c r="D254" s="113"/>
      <c r="E254" s="113"/>
      <c r="F254" s="113"/>
      <c r="G254" s="113"/>
      <c r="H254" s="113"/>
      <c r="I254" s="113"/>
      <c r="J254" s="113"/>
      <c r="K254" s="173"/>
    </row>
    <row r="255" spans="1:11" s="70" customFormat="1" hidden="1" x14ac:dyDescent="0.25">
      <c r="A255" s="113"/>
      <c r="B255" s="113"/>
      <c r="C255" s="113"/>
      <c r="D255" s="113"/>
      <c r="E255" s="113"/>
      <c r="F255" s="113"/>
      <c r="G255" s="113"/>
      <c r="H255" s="113"/>
      <c r="I255" s="113"/>
      <c r="J255" s="113"/>
      <c r="K255" s="173"/>
    </row>
    <row r="256" spans="1:11" s="70" customFormat="1" hidden="1" x14ac:dyDescent="0.25">
      <c r="A256" s="113"/>
      <c r="B256" s="113"/>
      <c r="C256" s="113"/>
      <c r="D256" s="113"/>
      <c r="E256" s="113"/>
      <c r="F256" s="113"/>
      <c r="G256" s="113"/>
      <c r="H256" s="113"/>
      <c r="I256" s="113"/>
      <c r="J256" s="113"/>
      <c r="K256" s="173"/>
    </row>
    <row r="257" spans="1:11" s="70" customFormat="1" hidden="1" x14ac:dyDescent="0.25">
      <c r="A257" s="113"/>
      <c r="B257" s="113"/>
      <c r="C257" s="113"/>
      <c r="D257" s="113"/>
      <c r="E257" s="113"/>
      <c r="F257" s="113"/>
      <c r="G257" s="113"/>
      <c r="H257" s="113"/>
      <c r="I257" s="113"/>
      <c r="J257" s="113"/>
      <c r="K257" s="173"/>
    </row>
    <row r="258" spans="1:11" s="70" customFormat="1" hidden="1" x14ac:dyDescent="0.25">
      <c r="A258" s="113"/>
      <c r="B258" s="113"/>
      <c r="C258" s="113"/>
      <c r="D258" s="113"/>
      <c r="E258" s="113"/>
      <c r="F258" s="113"/>
      <c r="G258" s="113"/>
      <c r="H258" s="113"/>
      <c r="I258" s="113"/>
      <c r="J258" s="113"/>
      <c r="K258" s="173"/>
    </row>
    <row r="259" spans="1:11" s="70" customFormat="1" hidden="1" x14ac:dyDescent="0.25">
      <c r="A259" s="113"/>
      <c r="B259" s="113"/>
      <c r="C259" s="113"/>
      <c r="D259" s="113"/>
      <c r="E259" s="113"/>
      <c r="F259" s="113"/>
      <c r="G259" s="113"/>
      <c r="H259" s="113"/>
      <c r="I259" s="113"/>
      <c r="J259" s="113"/>
      <c r="K259" s="173"/>
    </row>
    <row r="260" spans="1:11" s="70" customFormat="1" hidden="1" x14ac:dyDescent="0.25">
      <c r="A260" s="113"/>
      <c r="B260" s="113"/>
      <c r="C260" s="113"/>
      <c r="D260" s="113"/>
      <c r="E260" s="113"/>
      <c r="F260" s="113"/>
      <c r="G260" s="113"/>
      <c r="H260" s="113"/>
      <c r="I260" s="113"/>
      <c r="J260" s="113"/>
      <c r="K260" s="173"/>
    </row>
    <row r="261" spans="1:11" s="70" customFormat="1" hidden="1" x14ac:dyDescent="0.25">
      <c r="A261" s="113"/>
      <c r="B261" s="113"/>
      <c r="C261" s="113"/>
      <c r="D261" s="113"/>
      <c r="E261" s="113"/>
      <c r="F261" s="113"/>
      <c r="G261" s="113"/>
      <c r="H261" s="113"/>
      <c r="I261" s="113"/>
      <c r="J261" s="113"/>
      <c r="K261" s="173"/>
    </row>
    <row r="262" spans="1:11" s="70" customFormat="1" hidden="1" x14ac:dyDescent="0.25">
      <c r="A262" s="113"/>
      <c r="B262" s="113"/>
      <c r="C262" s="113"/>
      <c r="D262" s="113"/>
      <c r="E262" s="113"/>
      <c r="F262" s="113"/>
      <c r="G262" s="113"/>
      <c r="H262" s="113"/>
      <c r="I262" s="113"/>
      <c r="J262" s="113"/>
      <c r="K262" s="173"/>
    </row>
    <row r="263" spans="1:11" s="70" customFormat="1" hidden="1" x14ac:dyDescent="0.25">
      <c r="A263" s="113"/>
      <c r="B263" s="113"/>
      <c r="C263" s="113"/>
      <c r="D263" s="113"/>
      <c r="E263" s="113"/>
      <c r="F263" s="113"/>
      <c r="G263" s="113"/>
      <c r="H263" s="113"/>
      <c r="I263" s="113"/>
      <c r="J263" s="113"/>
      <c r="K263" s="173"/>
    </row>
    <row r="264" spans="1:11" s="70" customFormat="1" hidden="1" x14ac:dyDescent="0.25">
      <c r="A264" s="113"/>
      <c r="B264" s="113"/>
      <c r="C264" s="113"/>
      <c r="D264" s="113"/>
      <c r="E264" s="113"/>
      <c r="F264" s="113"/>
      <c r="G264" s="113"/>
      <c r="H264" s="113"/>
      <c r="I264" s="113"/>
      <c r="J264" s="113"/>
      <c r="K264" s="173"/>
    </row>
    <row r="265" spans="1:11" s="70" customFormat="1" hidden="1" x14ac:dyDescent="0.25">
      <c r="A265" s="113"/>
      <c r="B265" s="113"/>
      <c r="C265" s="113"/>
      <c r="D265" s="113"/>
      <c r="E265" s="113"/>
      <c r="F265" s="113"/>
      <c r="G265" s="113"/>
      <c r="H265" s="113"/>
      <c r="I265" s="113"/>
      <c r="J265" s="113"/>
      <c r="K265" s="173"/>
    </row>
    <row r="266" spans="1:11" s="70" customFormat="1" hidden="1" x14ac:dyDescent="0.25">
      <c r="A266" s="113"/>
      <c r="B266" s="113"/>
      <c r="C266" s="113"/>
      <c r="D266" s="113"/>
      <c r="E266" s="113"/>
      <c r="F266" s="113"/>
      <c r="G266" s="113"/>
      <c r="H266" s="113"/>
      <c r="I266" s="113"/>
      <c r="J266" s="113"/>
      <c r="K266" s="173"/>
    </row>
    <row r="267" spans="1:11" s="70" customFormat="1" hidden="1" x14ac:dyDescent="0.25">
      <c r="A267" s="113"/>
      <c r="B267" s="113"/>
      <c r="C267" s="113"/>
      <c r="D267" s="113"/>
      <c r="E267" s="113"/>
      <c r="F267" s="113"/>
      <c r="G267" s="113"/>
      <c r="H267" s="113"/>
      <c r="I267" s="113"/>
      <c r="J267" s="113"/>
      <c r="K267" s="173"/>
    </row>
    <row r="268" spans="1:11" s="70" customFormat="1" hidden="1" x14ac:dyDescent="0.25">
      <c r="A268" s="113"/>
      <c r="B268" s="113"/>
      <c r="C268" s="113"/>
      <c r="D268" s="113"/>
      <c r="E268" s="113"/>
      <c r="F268" s="113"/>
      <c r="G268" s="113"/>
      <c r="H268" s="113"/>
      <c r="I268" s="113"/>
      <c r="J268" s="113"/>
      <c r="K268" s="173"/>
    </row>
    <row r="269" spans="1:11" s="70" customFormat="1" hidden="1" x14ac:dyDescent="0.25">
      <c r="A269" s="113"/>
      <c r="B269" s="113"/>
      <c r="C269" s="113"/>
      <c r="D269" s="113"/>
      <c r="E269" s="113"/>
      <c r="F269" s="113"/>
      <c r="G269" s="113"/>
      <c r="H269" s="113"/>
      <c r="I269" s="113"/>
      <c r="J269" s="113"/>
      <c r="K269" s="173"/>
    </row>
    <row r="270" spans="1:11" s="70" customFormat="1" hidden="1" x14ac:dyDescent="0.25">
      <c r="A270" s="113"/>
      <c r="B270" s="113"/>
      <c r="C270" s="113"/>
      <c r="D270" s="113"/>
      <c r="E270" s="113"/>
      <c r="F270" s="113"/>
      <c r="G270" s="113"/>
      <c r="H270" s="113"/>
      <c r="I270" s="113"/>
      <c r="J270" s="113"/>
      <c r="K270" s="173"/>
    </row>
    <row r="271" spans="1:11" s="70" customFormat="1" hidden="1" x14ac:dyDescent="0.25">
      <c r="A271" s="113"/>
      <c r="B271" s="113"/>
      <c r="C271" s="113"/>
      <c r="D271" s="113"/>
      <c r="E271" s="113"/>
      <c r="F271" s="113"/>
      <c r="G271" s="113"/>
      <c r="H271" s="113"/>
      <c r="I271" s="113"/>
      <c r="J271" s="113"/>
      <c r="K271" s="173"/>
    </row>
    <row r="272" spans="1:11" s="70" customFormat="1" hidden="1" x14ac:dyDescent="0.25">
      <c r="A272" s="113"/>
      <c r="B272" s="113"/>
      <c r="C272" s="113"/>
      <c r="D272" s="113"/>
      <c r="E272" s="113"/>
      <c r="F272" s="113"/>
      <c r="G272" s="113"/>
      <c r="H272" s="113"/>
      <c r="I272" s="113"/>
      <c r="J272" s="113"/>
      <c r="K272" s="173"/>
    </row>
    <row r="273" spans="1:11" s="70" customFormat="1" hidden="1" x14ac:dyDescent="0.25">
      <c r="A273" s="113"/>
      <c r="B273" s="113"/>
      <c r="C273" s="113"/>
      <c r="D273" s="113"/>
      <c r="E273" s="113"/>
      <c r="F273" s="113"/>
      <c r="G273" s="113"/>
      <c r="H273" s="113"/>
      <c r="I273" s="113"/>
      <c r="J273" s="113"/>
      <c r="K273" s="173"/>
    </row>
    <row r="274" spans="1:11" s="70" customFormat="1" hidden="1" x14ac:dyDescent="0.25">
      <c r="A274" s="113"/>
      <c r="B274" s="113"/>
      <c r="C274" s="113"/>
      <c r="D274" s="113"/>
      <c r="E274" s="113"/>
      <c r="F274" s="113"/>
      <c r="G274" s="113"/>
      <c r="H274" s="113"/>
      <c r="I274" s="113"/>
      <c r="J274" s="113"/>
      <c r="K274" s="173"/>
    </row>
    <row r="275" spans="1:11" s="70" customFormat="1" hidden="1" x14ac:dyDescent="0.25">
      <c r="A275" s="113"/>
      <c r="B275" s="113"/>
      <c r="C275" s="113"/>
      <c r="D275" s="113"/>
      <c r="E275" s="113"/>
      <c r="F275" s="113"/>
      <c r="G275" s="113"/>
      <c r="H275" s="113"/>
      <c r="I275" s="113"/>
      <c r="J275" s="113"/>
      <c r="K275" s="173"/>
    </row>
    <row r="276" spans="1:11" s="70" customFormat="1" hidden="1" x14ac:dyDescent="0.25">
      <c r="A276" s="113"/>
      <c r="B276" s="113"/>
      <c r="C276" s="113"/>
      <c r="D276" s="113"/>
      <c r="E276" s="113"/>
      <c r="F276" s="113"/>
      <c r="G276" s="113"/>
      <c r="H276" s="113"/>
      <c r="I276" s="113"/>
      <c r="J276" s="113"/>
      <c r="K276" s="173"/>
    </row>
    <row r="277" spans="1:11" s="70" customFormat="1" hidden="1" x14ac:dyDescent="0.25">
      <c r="A277" s="113"/>
      <c r="B277" s="113"/>
      <c r="C277" s="113"/>
      <c r="D277" s="113"/>
      <c r="E277" s="113"/>
      <c r="F277" s="113"/>
      <c r="G277" s="113"/>
      <c r="H277" s="113"/>
      <c r="I277" s="113"/>
      <c r="J277" s="113"/>
      <c r="K277" s="173"/>
    </row>
    <row r="278" spans="1:11" s="70" customFormat="1" hidden="1" x14ac:dyDescent="0.25">
      <c r="A278" s="113"/>
      <c r="B278" s="113"/>
      <c r="C278" s="113"/>
      <c r="D278" s="113"/>
      <c r="E278" s="113"/>
      <c r="F278" s="113"/>
      <c r="G278" s="113"/>
      <c r="H278" s="113"/>
      <c r="I278" s="113"/>
      <c r="J278" s="113"/>
      <c r="K278" s="173"/>
    </row>
    <row r="279" spans="1:11" s="70" customFormat="1" hidden="1" x14ac:dyDescent="0.25">
      <c r="A279" s="113"/>
      <c r="B279" s="113"/>
      <c r="C279" s="113"/>
      <c r="D279" s="113"/>
      <c r="E279" s="113"/>
      <c r="F279" s="113"/>
      <c r="G279" s="113"/>
      <c r="H279" s="113"/>
      <c r="I279" s="113"/>
      <c r="J279" s="113"/>
      <c r="K279" s="173"/>
    </row>
    <row r="280" spans="1:11" s="70" customFormat="1" hidden="1" x14ac:dyDescent="0.25">
      <c r="A280" s="113"/>
      <c r="B280" s="113"/>
      <c r="C280" s="113"/>
      <c r="D280" s="113"/>
      <c r="E280" s="113"/>
      <c r="F280" s="113"/>
      <c r="G280" s="113"/>
      <c r="H280" s="113"/>
      <c r="I280" s="113"/>
      <c r="J280" s="113"/>
      <c r="K280" s="173"/>
    </row>
    <row r="281" spans="1:11" s="70" customFormat="1" hidden="1" x14ac:dyDescent="0.25">
      <c r="A281" s="113"/>
      <c r="B281" s="113"/>
      <c r="C281" s="113"/>
      <c r="D281" s="113"/>
      <c r="E281" s="113"/>
      <c r="F281" s="113"/>
      <c r="G281" s="113"/>
      <c r="H281" s="113"/>
      <c r="I281" s="113"/>
      <c r="J281" s="113"/>
      <c r="K281" s="173"/>
    </row>
    <row r="282" spans="1:11" s="70" customFormat="1" hidden="1" x14ac:dyDescent="0.25">
      <c r="A282" s="113"/>
      <c r="B282" s="113"/>
      <c r="C282" s="113"/>
      <c r="D282" s="113"/>
      <c r="E282" s="113"/>
      <c r="F282" s="113"/>
      <c r="G282" s="113"/>
      <c r="H282" s="113"/>
      <c r="I282" s="113"/>
      <c r="J282" s="113"/>
      <c r="K282" s="173"/>
    </row>
    <row r="283" spans="1:11" s="70" customFormat="1" hidden="1" x14ac:dyDescent="0.25">
      <c r="A283" s="113"/>
      <c r="B283" s="113"/>
      <c r="C283" s="113"/>
      <c r="D283" s="113"/>
      <c r="E283" s="113"/>
      <c r="F283" s="113"/>
      <c r="G283" s="113"/>
      <c r="H283" s="113"/>
      <c r="I283" s="113"/>
      <c r="J283" s="113"/>
      <c r="K283" s="173"/>
    </row>
    <row r="284" spans="1:11" s="70" customFormat="1" hidden="1" x14ac:dyDescent="0.25">
      <c r="A284" s="113"/>
      <c r="B284" s="113"/>
      <c r="C284" s="113"/>
      <c r="D284" s="113"/>
      <c r="E284" s="113"/>
      <c r="F284" s="113"/>
      <c r="G284" s="113"/>
      <c r="H284" s="113"/>
      <c r="I284" s="113"/>
      <c r="J284" s="113"/>
      <c r="K284" s="173"/>
    </row>
    <row r="285" spans="1:11" s="70" customFormat="1" hidden="1" x14ac:dyDescent="0.25">
      <c r="A285" s="113"/>
      <c r="B285" s="113"/>
      <c r="C285" s="113"/>
      <c r="D285" s="113"/>
      <c r="E285" s="113"/>
      <c r="F285" s="113"/>
      <c r="G285" s="113"/>
      <c r="H285" s="113"/>
      <c r="I285" s="113"/>
      <c r="J285" s="113"/>
      <c r="K285" s="173"/>
    </row>
    <row r="286" spans="1:11" s="70" customFormat="1" hidden="1" x14ac:dyDescent="0.25">
      <c r="A286" s="113"/>
      <c r="B286" s="113"/>
      <c r="C286" s="113"/>
      <c r="D286" s="113"/>
      <c r="E286" s="113"/>
      <c r="F286" s="113"/>
      <c r="G286" s="113"/>
      <c r="H286" s="113"/>
      <c r="I286" s="113"/>
      <c r="J286" s="113"/>
      <c r="K286" s="173"/>
    </row>
    <row r="287" spans="1:11" s="70" customFormat="1" hidden="1" x14ac:dyDescent="0.25">
      <c r="A287" s="113"/>
      <c r="B287" s="113"/>
      <c r="C287" s="113"/>
      <c r="D287" s="113"/>
      <c r="E287" s="113"/>
      <c r="F287" s="113"/>
      <c r="G287" s="113"/>
      <c r="H287" s="113"/>
      <c r="I287" s="113"/>
      <c r="J287" s="113"/>
      <c r="K287" s="173"/>
    </row>
    <row r="288" spans="1:11" s="70" customFormat="1" hidden="1" x14ac:dyDescent="0.25">
      <c r="A288" s="113"/>
      <c r="B288" s="113"/>
      <c r="C288" s="113"/>
      <c r="D288" s="113"/>
      <c r="E288" s="113"/>
      <c r="F288" s="113"/>
      <c r="G288" s="113"/>
      <c r="H288" s="113"/>
      <c r="I288" s="113"/>
      <c r="J288" s="113"/>
      <c r="K288" s="173"/>
    </row>
    <row r="289" spans="1:11" s="70" customFormat="1" hidden="1" x14ac:dyDescent="0.25">
      <c r="A289" s="113"/>
      <c r="B289" s="113"/>
      <c r="C289" s="113"/>
      <c r="D289" s="113"/>
      <c r="E289" s="113"/>
      <c r="F289" s="113"/>
      <c r="G289" s="113"/>
      <c r="H289" s="113"/>
      <c r="I289" s="113"/>
      <c r="J289" s="113"/>
      <c r="K289" s="173"/>
    </row>
    <row r="290" spans="1:11" s="70" customFormat="1" hidden="1" x14ac:dyDescent="0.25">
      <c r="A290" s="113"/>
      <c r="B290" s="113"/>
      <c r="C290" s="113"/>
      <c r="D290" s="113"/>
      <c r="E290" s="113"/>
      <c r="F290" s="113"/>
      <c r="G290" s="113"/>
      <c r="H290" s="113"/>
      <c r="I290" s="113"/>
      <c r="J290" s="113"/>
      <c r="K290" s="173"/>
    </row>
    <row r="291" spans="1:11" s="70" customFormat="1" hidden="1" x14ac:dyDescent="0.25">
      <c r="A291" s="113"/>
      <c r="B291" s="113"/>
      <c r="C291" s="113"/>
      <c r="D291" s="113"/>
      <c r="E291" s="113"/>
      <c r="F291" s="113"/>
      <c r="G291" s="113"/>
      <c r="H291" s="113"/>
      <c r="I291" s="113"/>
      <c r="J291" s="113"/>
      <c r="K291" s="173"/>
    </row>
    <row r="292" spans="1:11" s="70" customFormat="1" hidden="1" x14ac:dyDescent="0.25">
      <c r="A292" s="113"/>
      <c r="B292" s="113"/>
      <c r="C292" s="113"/>
      <c r="D292" s="113"/>
      <c r="E292" s="113"/>
      <c r="F292" s="113"/>
      <c r="G292" s="113"/>
      <c r="H292" s="113"/>
      <c r="I292" s="113"/>
      <c r="J292" s="113"/>
      <c r="K292" s="173"/>
    </row>
    <row r="293" spans="1:11" s="70" customFormat="1" hidden="1" x14ac:dyDescent="0.25">
      <c r="A293" s="113"/>
      <c r="B293" s="113"/>
      <c r="C293" s="113"/>
      <c r="D293" s="113"/>
      <c r="E293" s="113"/>
      <c r="F293" s="113"/>
      <c r="G293" s="113"/>
      <c r="H293" s="113"/>
      <c r="I293" s="113"/>
      <c r="J293" s="113"/>
      <c r="K293" s="173"/>
    </row>
    <row r="294" spans="1:11" s="70" customFormat="1" hidden="1" x14ac:dyDescent="0.25">
      <c r="A294" s="113"/>
      <c r="B294" s="113"/>
      <c r="C294" s="113"/>
      <c r="D294" s="113"/>
      <c r="E294" s="113"/>
      <c r="F294" s="113"/>
      <c r="G294" s="113"/>
      <c r="H294" s="113"/>
      <c r="I294" s="113"/>
      <c r="J294" s="113"/>
      <c r="K294" s="173"/>
    </row>
    <row r="295" spans="1:11" s="70" customFormat="1" hidden="1" x14ac:dyDescent="0.25">
      <c r="A295" s="113"/>
      <c r="B295" s="113"/>
      <c r="C295" s="113"/>
      <c r="D295" s="113"/>
      <c r="E295" s="113"/>
      <c r="F295" s="113"/>
      <c r="G295" s="113"/>
      <c r="H295" s="113"/>
      <c r="I295" s="113"/>
      <c r="J295" s="113"/>
      <c r="K295" s="173"/>
    </row>
    <row r="296" spans="1:11" s="70" customFormat="1" hidden="1" x14ac:dyDescent="0.25">
      <c r="A296" s="113"/>
      <c r="B296" s="113"/>
      <c r="C296" s="113"/>
      <c r="D296" s="113"/>
      <c r="E296" s="113"/>
      <c r="F296" s="113"/>
      <c r="G296" s="113"/>
      <c r="H296" s="113"/>
      <c r="I296" s="113"/>
      <c r="J296" s="113"/>
      <c r="K296" s="173"/>
    </row>
    <row r="297" spans="1:11" s="70" customFormat="1" hidden="1" x14ac:dyDescent="0.25">
      <c r="A297" s="113"/>
      <c r="B297" s="113"/>
      <c r="C297" s="113"/>
      <c r="D297" s="113"/>
      <c r="E297" s="113"/>
      <c r="F297" s="113"/>
      <c r="G297" s="113"/>
      <c r="H297" s="113"/>
      <c r="I297" s="113"/>
      <c r="J297" s="113"/>
      <c r="K297" s="173"/>
    </row>
    <row r="298" spans="1:11" s="70" customFormat="1" hidden="1" x14ac:dyDescent="0.25">
      <c r="A298" s="113"/>
      <c r="B298" s="113"/>
      <c r="C298" s="113"/>
      <c r="D298" s="113"/>
      <c r="E298" s="113"/>
      <c r="F298" s="113"/>
      <c r="G298" s="113"/>
      <c r="H298" s="113"/>
      <c r="I298" s="113"/>
      <c r="J298" s="113"/>
      <c r="K298" s="173"/>
    </row>
    <row r="299" spans="1:11" s="70" customFormat="1" hidden="1" x14ac:dyDescent="0.25">
      <c r="A299" s="113"/>
      <c r="B299" s="113"/>
      <c r="C299" s="113"/>
      <c r="D299" s="113"/>
      <c r="E299" s="113"/>
      <c r="F299" s="113"/>
      <c r="G299" s="113"/>
      <c r="H299" s="113"/>
      <c r="I299" s="113"/>
      <c r="J299" s="113"/>
      <c r="K299" s="173"/>
    </row>
    <row r="300" spans="1:11" s="70" customFormat="1" hidden="1" x14ac:dyDescent="0.25">
      <c r="A300" s="113"/>
      <c r="B300" s="113"/>
      <c r="C300" s="113"/>
      <c r="D300" s="113"/>
      <c r="E300" s="113"/>
      <c r="F300" s="113"/>
      <c r="G300" s="113"/>
      <c r="H300" s="113"/>
      <c r="I300" s="113"/>
      <c r="J300" s="113"/>
      <c r="K300" s="173"/>
    </row>
    <row r="301" spans="1:11" s="70" customFormat="1" hidden="1" x14ac:dyDescent="0.25">
      <c r="A301" s="113"/>
      <c r="B301" s="113"/>
      <c r="C301" s="113"/>
      <c r="D301" s="113"/>
      <c r="E301" s="113"/>
      <c r="F301" s="113"/>
      <c r="G301" s="113"/>
      <c r="H301" s="113"/>
      <c r="I301" s="113"/>
      <c r="J301" s="113"/>
      <c r="K301" s="173"/>
    </row>
    <row r="302" spans="1:11" s="70" customFormat="1" hidden="1" x14ac:dyDescent="0.25">
      <c r="A302" s="113"/>
      <c r="B302" s="113"/>
      <c r="C302" s="113"/>
      <c r="D302" s="113"/>
      <c r="E302" s="113"/>
      <c r="F302" s="113"/>
      <c r="G302" s="113"/>
      <c r="H302" s="113"/>
      <c r="I302" s="113"/>
      <c r="J302" s="113"/>
      <c r="K302" s="173"/>
    </row>
    <row r="303" spans="1:11" s="70" customFormat="1" hidden="1" x14ac:dyDescent="0.25">
      <c r="A303" s="113"/>
      <c r="B303" s="113"/>
      <c r="C303" s="113"/>
      <c r="D303" s="113"/>
      <c r="E303" s="113"/>
      <c r="F303" s="113"/>
      <c r="G303" s="113"/>
      <c r="H303" s="113"/>
      <c r="I303" s="113"/>
      <c r="J303" s="113"/>
      <c r="K303" s="173"/>
    </row>
    <row r="304" spans="1:11" s="70" customFormat="1" hidden="1" x14ac:dyDescent="0.25">
      <c r="A304" s="113"/>
      <c r="B304" s="113"/>
      <c r="C304" s="113"/>
      <c r="D304" s="113"/>
      <c r="E304" s="113"/>
      <c r="F304" s="113"/>
      <c r="G304" s="113"/>
      <c r="H304" s="113"/>
      <c r="I304" s="113"/>
      <c r="J304" s="113"/>
      <c r="K304" s="173"/>
    </row>
    <row r="305" spans="1:11" s="70" customFormat="1" hidden="1" x14ac:dyDescent="0.25">
      <c r="A305" s="113"/>
      <c r="B305" s="113"/>
      <c r="C305" s="113"/>
      <c r="D305" s="113"/>
      <c r="E305" s="113"/>
      <c r="F305" s="113"/>
      <c r="G305" s="113"/>
      <c r="H305" s="113"/>
      <c r="I305" s="113"/>
      <c r="J305" s="113"/>
      <c r="K305" s="173"/>
    </row>
    <row r="306" spans="1:11" s="70" customFormat="1" hidden="1" x14ac:dyDescent="0.25">
      <c r="A306" s="113"/>
      <c r="B306" s="113"/>
      <c r="C306" s="113"/>
      <c r="D306" s="113"/>
      <c r="E306" s="113"/>
      <c r="F306" s="113"/>
      <c r="G306" s="113"/>
      <c r="H306" s="113"/>
      <c r="I306" s="113"/>
      <c r="J306" s="113"/>
      <c r="K306" s="173"/>
    </row>
    <row r="307" spans="1:11" s="70" customFormat="1" hidden="1" x14ac:dyDescent="0.25">
      <c r="A307" s="113"/>
      <c r="B307" s="113"/>
      <c r="C307" s="113"/>
      <c r="D307" s="113"/>
      <c r="E307" s="113"/>
      <c r="F307" s="113"/>
      <c r="G307" s="113"/>
      <c r="H307" s="113"/>
      <c r="I307" s="113"/>
      <c r="J307" s="113"/>
      <c r="K307" s="173"/>
    </row>
    <row r="308" spans="1:11" s="70" customFormat="1" hidden="1" x14ac:dyDescent="0.25">
      <c r="A308" s="113"/>
      <c r="B308" s="113"/>
      <c r="C308" s="113"/>
      <c r="D308" s="113"/>
      <c r="E308" s="113"/>
      <c r="F308" s="113"/>
      <c r="G308" s="113"/>
      <c r="H308" s="113"/>
      <c r="I308" s="113"/>
      <c r="J308" s="113"/>
      <c r="K308" s="173"/>
    </row>
    <row r="309" spans="1:11" s="70" customFormat="1" hidden="1" x14ac:dyDescent="0.25">
      <c r="A309" s="113"/>
      <c r="B309" s="113"/>
      <c r="C309" s="113"/>
      <c r="D309" s="113"/>
      <c r="E309" s="113"/>
      <c r="F309" s="113"/>
      <c r="G309" s="113"/>
      <c r="H309" s="113"/>
      <c r="I309" s="113"/>
      <c r="J309" s="113"/>
      <c r="K309" s="173"/>
    </row>
    <row r="310" spans="1:11" s="70" customFormat="1" hidden="1" x14ac:dyDescent="0.25">
      <c r="A310" s="113"/>
      <c r="B310" s="113"/>
      <c r="C310" s="113"/>
      <c r="D310" s="113"/>
      <c r="E310" s="113"/>
      <c r="F310" s="113"/>
      <c r="G310" s="113"/>
      <c r="H310" s="113"/>
      <c r="I310" s="113"/>
      <c r="J310" s="113"/>
      <c r="K310" s="173"/>
    </row>
    <row r="311" spans="1:11" s="70" customFormat="1" hidden="1" x14ac:dyDescent="0.25">
      <c r="A311" s="113"/>
      <c r="B311" s="113"/>
      <c r="C311" s="113"/>
      <c r="D311" s="113"/>
      <c r="E311" s="113"/>
      <c r="F311" s="113"/>
      <c r="G311" s="113"/>
      <c r="H311" s="113"/>
      <c r="I311" s="113"/>
      <c r="J311" s="113"/>
      <c r="K311" s="173"/>
    </row>
    <row r="312" spans="1:11" s="70" customFormat="1" hidden="1" x14ac:dyDescent="0.25">
      <c r="A312" s="113"/>
      <c r="B312" s="113"/>
      <c r="C312" s="113"/>
      <c r="D312" s="113"/>
      <c r="E312" s="113"/>
      <c r="F312" s="113"/>
      <c r="G312" s="113"/>
      <c r="H312" s="113"/>
      <c r="I312" s="113"/>
      <c r="J312" s="113"/>
      <c r="K312" s="173"/>
    </row>
    <row r="313" spans="1:11" s="70" customFormat="1" hidden="1" x14ac:dyDescent="0.25">
      <c r="A313" s="113"/>
      <c r="B313" s="113"/>
      <c r="C313" s="113"/>
      <c r="D313" s="113"/>
      <c r="E313" s="113"/>
      <c r="F313" s="113"/>
      <c r="G313" s="113"/>
      <c r="H313" s="113"/>
      <c r="I313" s="113"/>
      <c r="J313" s="113"/>
      <c r="K313" s="173"/>
    </row>
    <row r="314" spans="1:11" s="70" customFormat="1" hidden="1" x14ac:dyDescent="0.25">
      <c r="A314" s="113"/>
      <c r="B314" s="113"/>
      <c r="C314" s="113"/>
      <c r="D314" s="113"/>
      <c r="E314" s="113"/>
      <c r="F314" s="113"/>
      <c r="G314" s="113"/>
      <c r="H314" s="113"/>
      <c r="I314" s="113"/>
      <c r="J314" s="113"/>
      <c r="K314" s="173"/>
    </row>
    <row r="315" spans="1:11" s="70" customFormat="1" hidden="1" x14ac:dyDescent="0.25">
      <c r="A315" s="113"/>
      <c r="B315" s="113"/>
      <c r="C315" s="113"/>
      <c r="D315" s="113"/>
      <c r="E315" s="113"/>
      <c r="F315" s="113"/>
      <c r="G315" s="113"/>
      <c r="H315" s="113"/>
      <c r="I315" s="113"/>
      <c r="J315" s="113"/>
      <c r="K315" s="173"/>
    </row>
    <row r="316" spans="1:11" s="70" customFormat="1" hidden="1" x14ac:dyDescent="0.25">
      <c r="A316" s="113"/>
      <c r="B316" s="113"/>
      <c r="C316" s="113"/>
      <c r="D316" s="113"/>
      <c r="E316" s="113"/>
      <c r="F316" s="113"/>
      <c r="G316" s="113"/>
      <c r="H316" s="113"/>
      <c r="I316" s="113"/>
      <c r="J316" s="113"/>
      <c r="K316" s="173"/>
    </row>
    <row r="317" spans="1:11" s="70" customFormat="1" hidden="1" x14ac:dyDescent="0.25">
      <c r="A317" s="113"/>
      <c r="B317" s="113"/>
      <c r="C317" s="113"/>
      <c r="D317" s="113"/>
      <c r="E317" s="113"/>
      <c r="F317" s="113"/>
      <c r="G317" s="113"/>
      <c r="H317" s="113"/>
      <c r="I317" s="113"/>
      <c r="J317" s="113"/>
      <c r="K317" s="173"/>
    </row>
    <row r="318" spans="1:11" s="70" customFormat="1" hidden="1" x14ac:dyDescent="0.25">
      <c r="A318" s="113"/>
      <c r="B318" s="113"/>
      <c r="C318" s="113"/>
      <c r="D318" s="113"/>
      <c r="E318" s="113"/>
      <c r="F318" s="113"/>
      <c r="G318" s="113"/>
      <c r="H318" s="113"/>
      <c r="I318" s="113"/>
      <c r="J318" s="113"/>
      <c r="K318" s="173"/>
    </row>
    <row r="319" spans="1:11" s="70" customFormat="1" hidden="1" x14ac:dyDescent="0.25">
      <c r="A319" s="113"/>
      <c r="B319" s="113"/>
      <c r="C319" s="113"/>
      <c r="D319" s="113"/>
      <c r="E319" s="113"/>
      <c r="F319" s="113"/>
      <c r="G319" s="113"/>
      <c r="H319" s="113"/>
      <c r="I319" s="113"/>
      <c r="J319" s="113"/>
      <c r="K319" s="173"/>
    </row>
    <row r="320" spans="1:11" s="70" customFormat="1" hidden="1" x14ac:dyDescent="0.25">
      <c r="A320" s="113"/>
      <c r="B320" s="113"/>
      <c r="C320" s="113"/>
      <c r="D320" s="113"/>
      <c r="E320" s="113"/>
      <c r="F320" s="113"/>
      <c r="G320" s="113"/>
      <c r="H320" s="113"/>
      <c r="I320" s="113"/>
      <c r="J320" s="113"/>
      <c r="K320" s="173"/>
    </row>
    <row r="321" spans="1:11" s="70" customFormat="1" hidden="1" x14ac:dyDescent="0.25">
      <c r="A321" s="113"/>
      <c r="B321" s="113"/>
      <c r="C321" s="113"/>
      <c r="D321" s="113"/>
      <c r="E321" s="113"/>
      <c r="F321" s="113"/>
      <c r="G321" s="113"/>
      <c r="H321" s="113"/>
      <c r="I321" s="113"/>
      <c r="J321" s="113"/>
      <c r="K321" s="173"/>
    </row>
    <row r="322" spans="1:11" s="70" customFormat="1" hidden="1" x14ac:dyDescent="0.25">
      <c r="A322" s="113"/>
      <c r="B322" s="113"/>
      <c r="C322" s="113"/>
      <c r="D322" s="113"/>
      <c r="E322" s="113"/>
      <c r="F322" s="113"/>
      <c r="G322" s="113"/>
      <c r="H322" s="113"/>
      <c r="I322" s="113"/>
      <c r="J322" s="113"/>
      <c r="K322" s="173"/>
    </row>
    <row r="323" spans="1:11" s="70" customFormat="1" hidden="1" x14ac:dyDescent="0.25">
      <c r="A323" s="113"/>
      <c r="B323" s="113"/>
      <c r="C323" s="113"/>
      <c r="D323" s="113"/>
      <c r="E323" s="113"/>
      <c r="F323" s="113"/>
      <c r="G323" s="113"/>
      <c r="H323" s="113"/>
      <c r="I323" s="113"/>
      <c r="J323" s="113"/>
      <c r="K323" s="173"/>
    </row>
    <row r="324" spans="1:11" s="70" customFormat="1" hidden="1" x14ac:dyDescent="0.25">
      <c r="A324" s="113"/>
      <c r="B324" s="113"/>
      <c r="C324" s="113"/>
      <c r="D324" s="113"/>
      <c r="E324" s="113"/>
      <c r="F324" s="113"/>
      <c r="G324" s="113"/>
      <c r="H324" s="113"/>
      <c r="I324" s="113"/>
      <c r="J324" s="113"/>
      <c r="K324" s="173"/>
    </row>
    <row r="325" spans="1:11" s="70" customFormat="1" hidden="1" x14ac:dyDescent="0.25">
      <c r="A325" s="113"/>
      <c r="B325" s="113"/>
      <c r="C325" s="113"/>
      <c r="D325" s="113"/>
      <c r="E325" s="113"/>
      <c r="F325" s="113"/>
      <c r="G325" s="113"/>
      <c r="H325" s="113"/>
      <c r="I325" s="113"/>
      <c r="J325" s="113"/>
      <c r="K325" s="173"/>
    </row>
    <row r="326" spans="1:11" s="70" customFormat="1" hidden="1" x14ac:dyDescent="0.25">
      <c r="A326" s="113"/>
      <c r="B326" s="113"/>
      <c r="C326" s="113"/>
      <c r="D326" s="113"/>
      <c r="E326" s="113"/>
      <c r="F326" s="113"/>
      <c r="G326" s="113"/>
      <c r="H326" s="113"/>
      <c r="I326" s="113"/>
      <c r="J326" s="113"/>
      <c r="K326" s="173"/>
    </row>
    <row r="327" spans="1:11" s="70" customFormat="1" hidden="1" x14ac:dyDescent="0.25">
      <c r="A327" s="113"/>
      <c r="B327" s="113"/>
      <c r="C327" s="113"/>
      <c r="D327" s="113"/>
      <c r="E327" s="113"/>
      <c r="F327" s="113"/>
      <c r="G327" s="113"/>
      <c r="H327" s="113"/>
      <c r="I327" s="113"/>
      <c r="J327" s="113"/>
      <c r="K327" s="173"/>
    </row>
    <row r="328" spans="1:11" s="70" customFormat="1" hidden="1" x14ac:dyDescent="0.25">
      <c r="A328" s="113"/>
      <c r="B328" s="113"/>
      <c r="C328" s="113"/>
      <c r="D328" s="113"/>
      <c r="E328" s="113"/>
      <c r="F328" s="113"/>
      <c r="G328" s="113"/>
      <c r="H328" s="113"/>
      <c r="I328" s="113"/>
      <c r="J328" s="113"/>
      <c r="K328" s="173"/>
    </row>
    <row r="329" spans="1:11" s="70" customFormat="1" hidden="1" x14ac:dyDescent="0.25">
      <c r="A329" s="113"/>
      <c r="B329" s="113"/>
      <c r="C329" s="113"/>
      <c r="D329" s="113"/>
      <c r="E329" s="113"/>
      <c r="F329" s="113"/>
      <c r="G329" s="113"/>
      <c r="H329" s="113"/>
      <c r="I329" s="113"/>
      <c r="J329" s="113"/>
      <c r="K329" s="173"/>
    </row>
    <row r="330" spans="1:11" s="70" customFormat="1" hidden="1" x14ac:dyDescent="0.25">
      <c r="A330" s="113"/>
      <c r="B330" s="113"/>
      <c r="C330" s="113"/>
      <c r="D330" s="113"/>
      <c r="E330" s="113"/>
      <c r="F330" s="113"/>
      <c r="G330" s="113"/>
      <c r="H330" s="113"/>
      <c r="I330" s="113"/>
      <c r="J330" s="113"/>
      <c r="K330" s="173"/>
    </row>
    <row r="331" spans="1:11" s="70" customFormat="1" hidden="1" x14ac:dyDescent="0.25">
      <c r="A331" s="113"/>
      <c r="B331" s="113"/>
      <c r="C331" s="113"/>
      <c r="D331" s="113"/>
      <c r="E331" s="113"/>
      <c r="F331" s="113"/>
      <c r="G331" s="113"/>
      <c r="H331" s="113"/>
      <c r="I331" s="113"/>
      <c r="J331" s="113"/>
      <c r="K331" s="173"/>
    </row>
    <row r="332" spans="1:11" s="70" customFormat="1" hidden="1" x14ac:dyDescent="0.25">
      <c r="A332" s="113"/>
      <c r="B332" s="113"/>
      <c r="C332" s="113"/>
      <c r="D332" s="113"/>
      <c r="E332" s="113"/>
      <c r="F332" s="113"/>
      <c r="G332" s="113"/>
      <c r="H332" s="113"/>
      <c r="I332" s="113"/>
      <c r="J332" s="113"/>
      <c r="K332" s="173"/>
    </row>
    <row r="333" spans="1:11" s="70" customFormat="1" hidden="1" x14ac:dyDescent="0.25">
      <c r="A333" s="113"/>
      <c r="B333" s="113"/>
      <c r="C333" s="113"/>
      <c r="D333" s="113"/>
      <c r="E333" s="113"/>
      <c r="F333" s="113"/>
      <c r="G333" s="113"/>
      <c r="H333" s="113"/>
      <c r="I333" s="113"/>
      <c r="J333" s="113"/>
      <c r="K333" s="173"/>
    </row>
  </sheetData>
  <mergeCells count="27">
    <mergeCell ref="A55:L55"/>
    <mergeCell ref="A54:L54"/>
    <mergeCell ref="A63:L63"/>
    <mergeCell ref="A64:L64"/>
    <mergeCell ref="A56:L56"/>
    <mergeCell ref="A57:L57"/>
    <mergeCell ref="A58:L58"/>
    <mergeCell ref="A59:L59"/>
    <mergeCell ref="A60:L60"/>
    <mergeCell ref="A61:L61"/>
    <mergeCell ref="A62:L62"/>
    <mergeCell ref="A1:L1"/>
    <mergeCell ref="A2:L2"/>
    <mergeCell ref="A3:L3"/>
    <mergeCell ref="A5:A7"/>
    <mergeCell ref="B5:D5"/>
    <mergeCell ref="G5:J5"/>
    <mergeCell ref="L5:L7"/>
    <mergeCell ref="B6:B7"/>
    <mergeCell ref="C6:C7"/>
    <mergeCell ref="G6:G7"/>
    <mergeCell ref="H6:H7"/>
    <mergeCell ref="I6:I7"/>
    <mergeCell ref="D6:D7"/>
    <mergeCell ref="E6:E7"/>
    <mergeCell ref="J6:J7"/>
    <mergeCell ref="K6:K7"/>
  </mergeCells>
  <printOptions horizontalCentered="1" verticalCentered="1"/>
  <pageMargins left="0.19685039370078741" right="0.19685039370078741" top="0.08" bottom="0.08" header="0" footer="0"/>
  <pageSetup paperSize="9" scale="6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DO25"/>
  <sheetViews>
    <sheetView showGridLines="0" zoomScaleNormal="100" zoomScaleSheetLayoutView="100" workbookViewId="0">
      <selection activeCell="A2" sqref="A2:CA2"/>
    </sheetView>
  </sheetViews>
  <sheetFormatPr baseColWidth="10" defaultColWidth="0" defaultRowHeight="12.75" customHeight="1" zeroHeight="1" x14ac:dyDescent="0.25"/>
  <cols>
    <col min="1" max="1" width="22.54296875" style="5" customWidth="1"/>
    <col min="2" max="2" width="7" style="5" hidden="1" customWidth="1"/>
    <col min="3" max="3" width="1.7265625" style="5" hidden="1" customWidth="1"/>
    <col min="4" max="4" width="7" style="5" hidden="1" customWidth="1"/>
    <col min="5" max="5" width="1.7265625" style="5" hidden="1" customWidth="1"/>
    <col min="6" max="6" width="8.1796875" style="5" customWidth="1"/>
    <col min="7" max="7" width="1.7265625" style="5" customWidth="1"/>
    <col min="8" max="8" width="8.1796875" style="5" customWidth="1"/>
    <col min="9" max="9" width="1.7265625" style="5" customWidth="1"/>
    <col min="10" max="10" width="8.1796875" style="5" customWidth="1"/>
    <col min="11" max="11" width="1.7265625" style="5" customWidth="1"/>
    <col min="12" max="12" width="8.1796875" style="5" customWidth="1"/>
    <col min="13" max="13" width="1.7265625" style="5" customWidth="1"/>
    <col min="14" max="14" width="8.1796875" style="5" customWidth="1"/>
    <col min="15" max="15" width="1.7265625" style="5" customWidth="1"/>
    <col min="16" max="16" width="8.1796875" style="5" customWidth="1"/>
    <col min="17" max="17" width="1.7265625" style="5" customWidth="1"/>
    <col min="18" max="18" width="8.1796875" style="5" customWidth="1"/>
    <col min="19" max="19" width="1.7265625" style="5" customWidth="1"/>
    <col min="20" max="20" width="8.1796875" style="5" customWidth="1"/>
    <col min="21" max="21" width="1.7265625" style="5" customWidth="1"/>
    <col min="22" max="22" width="8.1796875" style="5" customWidth="1"/>
    <col min="23" max="23" width="1.7265625" style="5" customWidth="1"/>
    <col min="24" max="24" width="8.1796875" style="5" customWidth="1"/>
    <col min="25" max="25" width="1.7265625" style="5" customWidth="1"/>
    <col min="26" max="26" width="8.1796875" style="5" customWidth="1"/>
    <col min="27" max="27" width="1.7265625" style="5" customWidth="1"/>
    <col min="28" max="28" width="8.1796875" style="5" customWidth="1"/>
    <col min="29" max="29" width="1.7265625" style="5" customWidth="1"/>
    <col min="30" max="30" width="8.1796875" style="5" customWidth="1"/>
    <col min="31" max="31" width="1.7265625" style="5" customWidth="1"/>
    <col min="32" max="32" width="8.1796875" style="5" customWidth="1"/>
    <col min="33" max="33" width="7" style="5" hidden="1" customWidth="1"/>
    <col min="34" max="34" width="5.81640625" style="5" hidden="1" customWidth="1"/>
    <col min="35" max="35" width="6.7265625" style="5" hidden="1" customWidth="1"/>
    <col min="36" max="36" width="7.81640625" style="5" hidden="1" customWidth="1"/>
    <col min="37" max="38" width="10.81640625" style="5" hidden="1" customWidth="1"/>
    <col min="39" max="39" width="1.7265625" style="5" hidden="1" customWidth="1"/>
    <col min="40" max="40" width="8.1796875" style="5" hidden="1" customWidth="1"/>
    <col min="41" max="41" width="1.7265625" style="5" hidden="1" customWidth="1"/>
    <col min="42" max="42" width="8.1796875" style="5" hidden="1" customWidth="1"/>
    <col min="43" max="43" width="1.7265625" style="5" customWidth="1"/>
    <col min="44" max="44" width="8.1796875" style="5" customWidth="1"/>
    <col min="45" max="45" width="8.26953125" style="5" hidden="1" customWidth="1"/>
    <col min="46" max="46" width="5.81640625" style="5" hidden="1" customWidth="1"/>
    <col min="47" max="47" width="6.7265625" style="5" hidden="1" customWidth="1"/>
    <col min="48" max="48" width="9" style="5" hidden="1" customWidth="1"/>
    <col min="49" max="50" width="10.81640625" style="5" hidden="1" customWidth="1"/>
    <col min="51" max="51" width="1.7265625" style="5" hidden="1" customWidth="1"/>
    <col min="52" max="52" width="8.1796875" style="5" hidden="1" customWidth="1"/>
    <col min="53" max="53" width="1.7265625" style="5" hidden="1" customWidth="1"/>
    <col min="54" max="54" width="8.1796875" style="5" hidden="1" customWidth="1"/>
    <col min="55" max="55" width="1.7265625" style="5" customWidth="1"/>
    <col min="56" max="56" width="8.1796875" style="5" customWidth="1"/>
    <col min="57" max="62" width="8.1796875" style="5" hidden="1" customWidth="1"/>
    <col min="63" max="63" width="1.81640625" style="5" hidden="1" customWidth="1"/>
    <col min="64" max="64" width="8.1796875" style="5" hidden="1" customWidth="1"/>
    <col min="65" max="65" width="2.1796875" style="5" hidden="1" customWidth="1"/>
    <col min="66" max="66" width="8.1796875" style="5" hidden="1" customWidth="1"/>
    <col min="67" max="67" width="2.1796875" style="5" customWidth="1"/>
    <col min="68" max="68" width="8.1796875" style="5" customWidth="1"/>
    <col min="69" max="69" width="8.26953125" style="5" hidden="1" customWidth="1"/>
    <col min="70" max="70" width="4.7265625" style="5" bestFit="1" customWidth="1"/>
    <col min="71" max="71" width="5.54296875" style="5" bestFit="1" customWidth="1"/>
    <col min="72" max="72" width="9" style="5" customWidth="1"/>
    <col min="73" max="74" width="10.81640625" style="5" customWidth="1"/>
    <col min="75" max="75" width="1.7265625" style="5" customWidth="1"/>
    <col min="76" max="76" width="8.1796875" style="5" customWidth="1"/>
    <col min="77" max="77" width="1.7265625" style="5" customWidth="1"/>
    <col min="78" max="78" width="8.1796875" style="5" customWidth="1"/>
    <col min="79" max="79" width="1.7265625" style="5" customWidth="1"/>
    <col min="80" max="80" width="2.54296875" style="5" customWidth="1"/>
    <col min="81" max="16384" width="4.1796875" style="5" hidden="1"/>
  </cols>
  <sheetData>
    <row r="1" spans="1:79" s="1" customFormat="1" ht="21" customHeight="1" x14ac:dyDescent="0.25">
      <c r="A1" s="573" t="s">
        <v>175</v>
      </c>
      <c r="B1" s="573"/>
      <c r="C1" s="573"/>
      <c r="D1" s="573"/>
      <c r="E1" s="573"/>
      <c r="F1" s="573"/>
      <c r="G1" s="573"/>
      <c r="H1" s="573"/>
      <c r="I1" s="573"/>
      <c r="J1" s="573"/>
      <c r="K1" s="573"/>
      <c r="L1" s="573"/>
      <c r="M1" s="573"/>
      <c r="N1" s="573"/>
      <c r="O1" s="573"/>
      <c r="P1" s="573"/>
      <c r="Q1" s="573"/>
      <c r="R1" s="573"/>
      <c r="S1" s="573"/>
      <c r="T1" s="573"/>
      <c r="U1" s="573"/>
      <c r="V1" s="573"/>
      <c r="W1" s="573"/>
      <c r="X1" s="573"/>
      <c r="Y1" s="573"/>
      <c r="Z1" s="573"/>
      <c r="AA1" s="573"/>
      <c r="AB1" s="573"/>
      <c r="AC1" s="573"/>
      <c r="AD1" s="573"/>
      <c r="AE1" s="573"/>
      <c r="AF1" s="573"/>
      <c r="AG1" s="573"/>
      <c r="AH1" s="573"/>
      <c r="AI1" s="573"/>
      <c r="AJ1" s="573"/>
      <c r="AK1" s="573"/>
      <c r="AL1" s="573"/>
      <c r="AM1" s="573"/>
      <c r="AN1" s="573"/>
      <c r="AO1" s="573"/>
      <c r="AP1" s="573"/>
      <c r="AQ1" s="573"/>
      <c r="AR1" s="573"/>
      <c r="AS1" s="573"/>
      <c r="AT1" s="573"/>
      <c r="AU1" s="573"/>
      <c r="AV1" s="573"/>
      <c r="AW1" s="573"/>
      <c r="AX1" s="573"/>
      <c r="AY1" s="573"/>
      <c r="AZ1" s="573"/>
      <c r="BA1" s="573"/>
      <c r="BB1" s="573"/>
      <c r="BC1" s="573"/>
      <c r="BD1" s="573"/>
      <c r="BE1" s="573"/>
      <c r="BF1" s="573"/>
      <c r="BG1" s="573"/>
      <c r="BH1" s="573"/>
      <c r="BI1" s="573"/>
      <c r="BJ1" s="573"/>
      <c r="BK1" s="573"/>
      <c r="BL1" s="573"/>
      <c r="BM1" s="573"/>
      <c r="BN1" s="573"/>
      <c r="BO1" s="573"/>
      <c r="BP1" s="573"/>
      <c r="BQ1" s="573"/>
      <c r="BR1" s="573"/>
      <c r="BS1" s="573"/>
      <c r="BT1" s="573"/>
      <c r="BU1" s="573"/>
      <c r="BV1" s="573"/>
      <c r="BW1" s="573"/>
      <c r="BX1" s="573"/>
      <c r="BY1" s="573"/>
      <c r="BZ1" s="573"/>
      <c r="CA1" s="573"/>
    </row>
    <row r="2" spans="1:79" s="2" customFormat="1" ht="13.5" customHeight="1" x14ac:dyDescent="0.35">
      <c r="A2" s="554" t="s">
        <v>586</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row>
    <row r="3" spans="1:79" s="3" customFormat="1" ht="15.75" customHeight="1" x14ac:dyDescent="0.35">
      <c r="A3" s="574" t="s">
        <v>0</v>
      </c>
      <c r="B3" s="574"/>
      <c r="C3" s="574"/>
      <c r="D3" s="574"/>
      <c r="E3" s="574"/>
      <c r="F3" s="574"/>
      <c r="G3" s="574"/>
      <c r="H3" s="574"/>
      <c r="I3" s="574"/>
      <c r="J3" s="574"/>
      <c r="K3" s="574"/>
      <c r="L3" s="574"/>
      <c r="M3" s="574"/>
      <c r="N3" s="574"/>
      <c r="O3" s="574"/>
      <c r="P3" s="574"/>
      <c r="Q3" s="574"/>
      <c r="R3" s="574"/>
      <c r="S3" s="574"/>
      <c r="T3" s="574"/>
      <c r="U3" s="574"/>
      <c r="V3" s="574"/>
      <c r="W3" s="574"/>
      <c r="X3" s="574"/>
      <c r="Y3" s="574"/>
      <c r="Z3" s="574"/>
      <c r="AA3" s="574"/>
      <c r="AB3" s="574"/>
      <c r="AC3" s="574"/>
      <c r="AD3" s="574"/>
      <c r="AE3" s="574"/>
      <c r="AF3" s="574"/>
      <c r="AG3" s="574"/>
      <c r="AH3" s="574"/>
      <c r="AI3" s="574"/>
      <c r="AJ3" s="574"/>
      <c r="AK3" s="574"/>
      <c r="AL3" s="574"/>
      <c r="AM3" s="574"/>
      <c r="AN3" s="574"/>
      <c r="AO3" s="574"/>
      <c r="AP3" s="574"/>
      <c r="AQ3" s="574"/>
      <c r="AR3" s="574"/>
      <c r="AS3" s="574"/>
      <c r="AT3" s="574"/>
      <c r="AU3" s="574"/>
      <c r="AV3" s="574"/>
      <c r="AW3" s="574"/>
      <c r="AX3" s="574"/>
      <c r="AY3" s="574"/>
      <c r="AZ3" s="574"/>
      <c r="BA3" s="574"/>
      <c r="BB3" s="574"/>
      <c r="BC3" s="574"/>
      <c r="BD3" s="574"/>
      <c r="BE3" s="574"/>
      <c r="BF3" s="574"/>
      <c r="BG3" s="574"/>
      <c r="BH3" s="574"/>
      <c r="BI3" s="574"/>
      <c r="BJ3" s="574"/>
      <c r="BK3" s="574"/>
      <c r="BL3" s="574"/>
      <c r="BM3" s="574"/>
      <c r="BN3" s="574"/>
      <c r="BO3" s="574"/>
      <c r="BP3" s="574"/>
      <c r="BQ3" s="574"/>
      <c r="BR3" s="574"/>
      <c r="BS3" s="574"/>
      <c r="BT3" s="574"/>
      <c r="BU3" s="574"/>
      <c r="BV3" s="574"/>
      <c r="BW3" s="574"/>
      <c r="BX3" s="574"/>
      <c r="BY3" s="574"/>
      <c r="BZ3" s="574"/>
      <c r="CA3" s="574"/>
    </row>
    <row r="4" spans="1:79" ht="5.15" customHeight="1" x14ac:dyDescent="0.25">
      <c r="A4" s="4"/>
      <c r="B4" s="4"/>
      <c r="C4" s="4"/>
      <c r="H4" s="4"/>
      <c r="I4" s="4"/>
      <c r="J4" s="4"/>
      <c r="K4" s="4"/>
      <c r="L4" s="4"/>
      <c r="M4" s="4"/>
    </row>
    <row r="5" spans="1:79" ht="29.25" customHeight="1" x14ac:dyDescent="0.25">
      <c r="A5" s="546" t="s">
        <v>1</v>
      </c>
      <c r="B5" s="7">
        <v>2007</v>
      </c>
      <c r="C5" s="7"/>
      <c r="D5" s="7">
        <v>2008</v>
      </c>
      <c r="E5" s="7"/>
      <c r="F5" s="7">
        <v>2009</v>
      </c>
      <c r="G5" s="7"/>
      <c r="H5" s="7">
        <v>2010</v>
      </c>
      <c r="I5" s="7"/>
      <c r="J5" s="7">
        <v>2011</v>
      </c>
      <c r="K5" s="7"/>
      <c r="L5" s="7">
        <v>2012</v>
      </c>
      <c r="M5" s="7"/>
      <c r="N5" s="7">
        <v>2013</v>
      </c>
      <c r="O5" s="7"/>
      <c r="P5" s="7">
        <v>2014</v>
      </c>
      <c r="Q5" s="7"/>
      <c r="R5" s="7">
        <v>2015</v>
      </c>
      <c r="S5" s="7"/>
      <c r="T5" s="7">
        <v>2016</v>
      </c>
      <c r="U5" s="7"/>
      <c r="V5" s="7">
        <v>2017</v>
      </c>
      <c r="W5" s="7"/>
      <c r="X5" s="7">
        <v>2018</v>
      </c>
      <c r="Y5" s="7"/>
      <c r="Z5" s="7">
        <v>2019</v>
      </c>
      <c r="AA5" s="7"/>
      <c r="AB5" s="7">
        <v>2020</v>
      </c>
      <c r="AC5" s="7"/>
      <c r="AD5" s="7">
        <v>2021</v>
      </c>
      <c r="AE5" s="542"/>
      <c r="AF5" s="541">
        <v>2022</v>
      </c>
      <c r="AG5" s="541"/>
      <c r="AH5" s="541"/>
      <c r="AI5" s="541"/>
      <c r="AJ5" s="541"/>
      <c r="AK5" s="541"/>
      <c r="AL5" s="541"/>
      <c r="AM5" s="8"/>
      <c r="AN5" s="538" t="s">
        <v>355</v>
      </c>
      <c r="AO5" s="9"/>
      <c r="AP5" s="538" t="s">
        <v>5</v>
      </c>
      <c r="AQ5" s="542"/>
      <c r="AR5" s="541">
        <v>2023</v>
      </c>
      <c r="AS5" s="541"/>
      <c r="AT5" s="541"/>
      <c r="AU5" s="541"/>
      <c r="AV5" s="541"/>
      <c r="AW5" s="541"/>
      <c r="AX5" s="541"/>
      <c r="AY5" s="8"/>
      <c r="AZ5" s="538" t="s">
        <v>355</v>
      </c>
      <c r="BA5" s="9"/>
      <c r="BB5" s="538" t="s">
        <v>5</v>
      </c>
      <c r="BC5" s="542"/>
      <c r="BD5" s="541">
        <v>2024</v>
      </c>
      <c r="BE5" s="541"/>
      <c r="BF5" s="541"/>
      <c r="BG5" s="541"/>
      <c r="BH5" s="541"/>
      <c r="BI5" s="541"/>
      <c r="BJ5" s="541"/>
      <c r="BK5" s="8"/>
      <c r="BL5" s="538" t="s">
        <v>355</v>
      </c>
      <c r="BM5" s="9"/>
      <c r="BN5" s="538" t="s">
        <v>5</v>
      </c>
      <c r="BO5" s="31"/>
      <c r="BP5" s="541">
        <v>2025</v>
      </c>
      <c r="BQ5" s="541"/>
      <c r="BR5" s="541"/>
      <c r="BS5" s="541"/>
      <c r="BT5" s="541"/>
      <c r="BU5" s="541"/>
      <c r="BV5" s="541"/>
      <c r="BW5" s="8"/>
      <c r="BX5" s="538" t="s">
        <v>355</v>
      </c>
      <c r="BY5" s="9"/>
      <c r="BZ5" s="538" t="s">
        <v>5</v>
      </c>
      <c r="CA5" s="9"/>
    </row>
    <row r="6" spans="1:79" ht="28.5" customHeight="1" x14ac:dyDescent="0.25">
      <c r="A6" s="547"/>
      <c r="B6" s="538" t="s">
        <v>6</v>
      </c>
      <c r="C6" s="10"/>
      <c r="D6" s="538" t="s">
        <v>6</v>
      </c>
      <c r="E6" s="10"/>
      <c r="F6" s="538" t="s">
        <v>6</v>
      </c>
      <c r="G6" s="10"/>
      <c r="H6" s="538" t="s">
        <v>6</v>
      </c>
      <c r="I6" s="10"/>
      <c r="J6" s="538" t="s">
        <v>6</v>
      </c>
      <c r="K6" s="10"/>
      <c r="L6" s="538" t="s">
        <v>6</v>
      </c>
      <c r="M6" s="10"/>
      <c r="N6" s="538" t="s">
        <v>6</v>
      </c>
      <c r="O6" s="10"/>
      <c r="P6" s="538" t="s">
        <v>6</v>
      </c>
      <c r="Q6" s="10"/>
      <c r="R6" s="538" t="s">
        <v>6</v>
      </c>
      <c r="S6" s="10"/>
      <c r="T6" s="538" t="s">
        <v>6</v>
      </c>
      <c r="U6" s="10"/>
      <c r="V6" s="538" t="s">
        <v>6</v>
      </c>
      <c r="W6" s="10"/>
      <c r="X6" s="538" t="s">
        <v>6</v>
      </c>
      <c r="Y6" s="10"/>
      <c r="Z6" s="538" t="s">
        <v>6</v>
      </c>
      <c r="AA6" s="10"/>
      <c r="AB6" s="538" t="s">
        <v>6</v>
      </c>
      <c r="AC6" s="10"/>
      <c r="AD6" s="538" t="s">
        <v>6</v>
      </c>
      <c r="AE6" s="543"/>
      <c r="AF6" s="538" t="s">
        <v>6</v>
      </c>
      <c r="AG6" s="538" t="s">
        <v>356</v>
      </c>
      <c r="AH6" s="539" t="s">
        <v>7</v>
      </c>
      <c r="AI6" s="539"/>
      <c r="AJ6" s="540" t="s">
        <v>8</v>
      </c>
      <c r="AK6" s="538" t="s">
        <v>71</v>
      </c>
      <c r="AL6" s="538" t="s">
        <v>76</v>
      </c>
      <c r="AM6" s="11"/>
      <c r="AN6" s="539"/>
      <c r="AO6" s="12"/>
      <c r="AP6" s="539"/>
      <c r="AQ6" s="543"/>
      <c r="AR6" s="538" t="s">
        <v>6</v>
      </c>
      <c r="AS6" s="538" t="s">
        <v>356</v>
      </c>
      <c r="AT6" s="539" t="s">
        <v>7</v>
      </c>
      <c r="AU6" s="539"/>
      <c r="AV6" s="540" t="s">
        <v>8</v>
      </c>
      <c r="AW6" s="538" t="s">
        <v>71</v>
      </c>
      <c r="AX6" s="538" t="s">
        <v>76</v>
      </c>
      <c r="AY6" s="11"/>
      <c r="AZ6" s="539"/>
      <c r="BA6" s="12"/>
      <c r="BB6" s="539"/>
      <c r="BC6" s="543"/>
      <c r="BD6" s="538" t="s">
        <v>6</v>
      </c>
      <c r="BE6" s="538" t="s">
        <v>356</v>
      </c>
      <c r="BF6" s="539" t="s">
        <v>7</v>
      </c>
      <c r="BG6" s="539"/>
      <c r="BH6" s="540" t="s">
        <v>8</v>
      </c>
      <c r="BI6" s="540" t="s">
        <v>332</v>
      </c>
      <c r="BJ6" s="540" t="s">
        <v>507</v>
      </c>
      <c r="BK6" s="11"/>
      <c r="BL6" s="539"/>
      <c r="BM6" s="12"/>
      <c r="BN6" s="539"/>
      <c r="BO6" s="10"/>
      <c r="BP6" s="538" t="s">
        <v>6</v>
      </c>
      <c r="BQ6" s="538" t="s">
        <v>356</v>
      </c>
      <c r="BR6" s="539" t="s">
        <v>7</v>
      </c>
      <c r="BS6" s="539"/>
      <c r="BT6" s="540" t="s">
        <v>8</v>
      </c>
      <c r="BU6" s="540" t="s">
        <v>332</v>
      </c>
      <c r="BV6" s="540" t="s">
        <v>507</v>
      </c>
      <c r="BW6" s="11"/>
      <c r="BX6" s="539"/>
      <c r="BY6" s="12"/>
      <c r="BZ6" s="539"/>
      <c r="CA6" s="12"/>
    </row>
    <row r="7" spans="1:79" ht="32.25" customHeight="1" x14ac:dyDescent="0.25">
      <c r="A7" s="548"/>
      <c r="B7" s="539"/>
      <c r="C7" s="13"/>
      <c r="D7" s="539"/>
      <c r="E7" s="13"/>
      <c r="F7" s="539"/>
      <c r="G7" s="13"/>
      <c r="H7" s="539"/>
      <c r="I7" s="13"/>
      <c r="J7" s="539"/>
      <c r="K7" s="13"/>
      <c r="L7" s="539"/>
      <c r="M7" s="13"/>
      <c r="N7" s="539"/>
      <c r="O7" s="13"/>
      <c r="P7" s="539"/>
      <c r="Q7" s="13"/>
      <c r="R7" s="539"/>
      <c r="S7" s="13"/>
      <c r="T7" s="539"/>
      <c r="U7" s="13"/>
      <c r="V7" s="539"/>
      <c r="W7" s="13"/>
      <c r="X7" s="539"/>
      <c r="Y7" s="13"/>
      <c r="Z7" s="539"/>
      <c r="AA7" s="13"/>
      <c r="AB7" s="539"/>
      <c r="AC7" s="13"/>
      <c r="AD7" s="539"/>
      <c r="AE7" s="544"/>
      <c r="AF7" s="539"/>
      <c r="AG7" s="539"/>
      <c r="AH7" s="14" t="s">
        <v>9</v>
      </c>
      <c r="AI7" s="14" t="s">
        <v>10</v>
      </c>
      <c r="AJ7" s="539"/>
      <c r="AK7" s="539"/>
      <c r="AL7" s="539"/>
      <c r="AM7" s="15"/>
      <c r="AN7" s="14" t="s">
        <v>11</v>
      </c>
      <c r="AO7" s="14"/>
      <c r="AP7" s="14" t="s">
        <v>11</v>
      </c>
      <c r="AQ7" s="544"/>
      <c r="AR7" s="539"/>
      <c r="AS7" s="539"/>
      <c r="AT7" s="14" t="s">
        <v>9</v>
      </c>
      <c r="AU7" s="14" t="s">
        <v>10</v>
      </c>
      <c r="AV7" s="539"/>
      <c r="AW7" s="539"/>
      <c r="AX7" s="539"/>
      <c r="AY7" s="15"/>
      <c r="AZ7" s="14" t="s">
        <v>467</v>
      </c>
      <c r="BA7" s="14"/>
      <c r="BB7" s="14" t="s">
        <v>467</v>
      </c>
      <c r="BC7" s="544"/>
      <c r="BD7" s="539"/>
      <c r="BE7" s="539"/>
      <c r="BF7" s="14" t="s">
        <v>9</v>
      </c>
      <c r="BG7" s="14" t="s">
        <v>10</v>
      </c>
      <c r="BH7" s="539"/>
      <c r="BI7" s="539"/>
      <c r="BJ7" s="539"/>
      <c r="BK7" s="15"/>
      <c r="BL7" s="14" t="s">
        <v>504</v>
      </c>
      <c r="BM7" s="14"/>
      <c r="BN7" s="14" t="s">
        <v>504</v>
      </c>
      <c r="BO7" s="13"/>
      <c r="BP7" s="539"/>
      <c r="BQ7" s="539"/>
      <c r="BR7" s="14" t="s">
        <v>9</v>
      </c>
      <c r="BS7" s="14" t="s">
        <v>10</v>
      </c>
      <c r="BT7" s="539"/>
      <c r="BU7" s="539"/>
      <c r="BV7" s="539"/>
      <c r="BW7" s="15"/>
      <c r="BX7" s="14" t="s">
        <v>578</v>
      </c>
      <c r="BY7" s="14"/>
      <c r="BZ7" s="14" t="s">
        <v>578</v>
      </c>
      <c r="CA7" s="14"/>
    </row>
    <row r="8" spans="1:79" ht="7.5" customHeight="1" x14ac:dyDescent="0.25">
      <c r="A8" s="16"/>
      <c r="B8" s="17"/>
      <c r="C8" s="17"/>
      <c r="D8" s="18"/>
      <c r="E8" s="18"/>
      <c r="F8" s="18"/>
      <c r="G8" s="18"/>
      <c r="H8" s="17"/>
      <c r="I8" s="17"/>
      <c r="J8" s="17"/>
      <c r="K8" s="17"/>
      <c r="L8" s="17"/>
      <c r="M8" s="17"/>
      <c r="N8" s="18"/>
      <c r="O8" s="18"/>
      <c r="P8" s="18"/>
      <c r="Q8" s="18"/>
      <c r="R8" s="18"/>
      <c r="S8" s="18"/>
      <c r="T8" s="18"/>
      <c r="U8" s="18"/>
      <c r="V8" s="18"/>
      <c r="W8" s="18"/>
      <c r="X8" s="18"/>
      <c r="Y8" s="18"/>
      <c r="Z8" s="18"/>
      <c r="AA8" s="18"/>
      <c r="AB8" s="18"/>
      <c r="AC8" s="18"/>
      <c r="AD8" s="18"/>
    </row>
    <row r="9" spans="1:79" s="69" customFormat="1" ht="13.5" customHeight="1" x14ac:dyDescent="0.25">
      <c r="A9" s="288" t="s">
        <v>14</v>
      </c>
      <c r="B9" s="280">
        <v>12.254700626159153</v>
      </c>
      <c r="C9" s="290"/>
      <c r="D9" s="280">
        <v>13.098822042417302</v>
      </c>
      <c r="E9" s="290"/>
      <c r="F9" s="415">
        <v>14.125285893139527</v>
      </c>
      <c r="G9" s="416"/>
      <c r="H9" s="415">
        <v>18.397501330887263</v>
      </c>
      <c r="I9" s="417"/>
      <c r="J9" s="415">
        <v>16.975752705985787</v>
      </c>
      <c r="K9" s="416"/>
      <c r="L9" s="415">
        <v>19.55</v>
      </c>
      <c r="M9" s="416"/>
      <c r="N9" s="415">
        <v>23.589345839476415</v>
      </c>
      <c r="O9" s="416"/>
      <c r="P9" s="415">
        <v>24.505644121362153</v>
      </c>
      <c r="Q9" s="416"/>
      <c r="R9" s="415">
        <v>30.272628093329551</v>
      </c>
      <c r="S9" s="416"/>
      <c r="T9" s="415">
        <v>29.180933687210992</v>
      </c>
      <c r="U9" s="416"/>
      <c r="V9" s="415">
        <v>30.692401081700382</v>
      </c>
      <c r="W9" s="417"/>
      <c r="X9" s="415">
        <v>31.296858033867242</v>
      </c>
      <c r="Y9" s="418"/>
      <c r="Z9" s="415">
        <v>34.484132152598917</v>
      </c>
      <c r="AA9" s="418"/>
      <c r="AB9" s="415">
        <v>29.730197038091642</v>
      </c>
      <c r="AC9" s="418"/>
      <c r="AD9" s="415">
        <v>36.228336106630763</v>
      </c>
      <c r="AE9" s="419"/>
      <c r="AF9" s="418">
        <v>33.350722846835545</v>
      </c>
      <c r="AG9" s="418">
        <v>0.61358204718575138</v>
      </c>
      <c r="AH9" s="397">
        <v>32.147623727859489</v>
      </c>
      <c r="AI9" s="397">
        <v>34.553821965811608</v>
      </c>
      <c r="AJ9" s="397">
        <v>1.8397863518690438</v>
      </c>
      <c r="AK9" s="307">
        <v>4606.6268610000225</v>
      </c>
      <c r="AL9" s="307">
        <v>10816</v>
      </c>
      <c r="AM9" s="398"/>
      <c r="AN9" s="397">
        <v>-2.8776132597952184</v>
      </c>
      <c r="AO9" s="397"/>
      <c r="AP9" s="397" t="s">
        <v>465</v>
      </c>
      <c r="AQ9" s="419"/>
      <c r="AR9" s="418">
        <v>31.968476793195187</v>
      </c>
      <c r="AS9" s="418">
        <v>0.61928435066315213</v>
      </c>
      <c r="AT9" s="397">
        <v>30.754191982358808</v>
      </c>
      <c r="AU9" s="397">
        <v>33.182761604031569</v>
      </c>
      <c r="AV9" s="397">
        <v>1.9371719042771942</v>
      </c>
      <c r="AW9" s="307">
        <v>4197.073121999978</v>
      </c>
      <c r="AX9" s="307">
        <v>10227</v>
      </c>
      <c r="AY9" s="398"/>
      <c r="AZ9" s="397">
        <v>-1.3822460536403582</v>
      </c>
      <c r="BA9" s="397" t="s">
        <v>463</v>
      </c>
      <c r="BB9" s="397" t="s">
        <v>463</v>
      </c>
      <c r="BC9" s="419"/>
      <c r="BD9" s="418">
        <v>33.844463315818295</v>
      </c>
      <c r="BE9" s="418">
        <v>0.62585993706321952</v>
      </c>
      <c r="BF9" s="397">
        <v>32.617279759799281</v>
      </c>
      <c r="BG9" s="397">
        <v>35.071646871837309</v>
      </c>
      <c r="BH9" s="397">
        <v>1.8492239963241013</v>
      </c>
      <c r="BI9" s="307">
        <v>3902.3703070000033</v>
      </c>
      <c r="BJ9" s="307">
        <v>10073</v>
      </c>
      <c r="BK9" s="398"/>
      <c r="BL9" s="397">
        <v>1.8</v>
      </c>
      <c r="BM9" s="397"/>
      <c r="BN9" s="399" t="s">
        <v>464</v>
      </c>
      <c r="BO9" s="419"/>
      <c r="BP9" s="418">
        <v>38.69766017426555</v>
      </c>
      <c r="BQ9" s="418">
        <v>0.64882142997328496</v>
      </c>
      <c r="BR9" s="397">
        <v>37.425442219286687</v>
      </c>
      <c r="BS9" s="397">
        <v>39.969878129244421</v>
      </c>
      <c r="BT9" s="397">
        <v>1.676642533557519</v>
      </c>
      <c r="BU9" s="307">
        <v>3599.1776550000072</v>
      </c>
      <c r="BV9" s="307">
        <v>9493</v>
      </c>
      <c r="BW9" s="398"/>
      <c r="BX9" s="397">
        <v>4.9000000000000004</v>
      </c>
      <c r="BY9" s="397"/>
      <c r="BZ9" s="399" t="s">
        <v>465</v>
      </c>
    </row>
    <row r="10" spans="1:79" s="69" customFormat="1" ht="7.5" customHeight="1" x14ac:dyDescent="0.25">
      <c r="A10" s="285"/>
      <c r="B10" s="301"/>
      <c r="C10" s="301"/>
      <c r="D10" s="266"/>
      <c r="E10" s="266"/>
      <c r="F10" s="430"/>
      <c r="G10" s="430"/>
      <c r="H10" s="213"/>
      <c r="I10" s="213"/>
      <c r="J10" s="213"/>
      <c r="K10" s="213"/>
      <c r="L10" s="213"/>
      <c r="M10" s="213"/>
      <c r="N10" s="430"/>
      <c r="O10" s="430"/>
      <c r="P10" s="430"/>
      <c r="Q10" s="430"/>
      <c r="R10" s="430"/>
      <c r="S10" s="430"/>
      <c r="T10" s="430"/>
      <c r="U10" s="430"/>
      <c r="V10" s="430"/>
      <c r="W10" s="430"/>
      <c r="X10" s="430"/>
      <c r="Y10" s="430"/>
      <c r="Z10" s="430"/>
      <c r="AA10" s="430"/>
      <c r="AB10" s="430"/>
      <c r="AC10" s="430"/>
      <c r="AD10" s="430"/>
      <c r="AE10" s="430"/>
      <c r="AF10" s="430"/>
      <c r="AG10" s="430"/>
      <c r="AH10" s="430"/>
      <c r="AI10" s="430"/>
      <c r="AJ10" s="430"/>
      <c r="AK10" s="430"/>
      <c r="AL10" s="430"/>
      <c r="AM10" s="430"/>
      <c r="AN10" s="430"/>
      <c r="AO10" s="430"/>
      <c r="AP10" s="430"/>
      <c r="AQ10" s="430"/>
      <c r="AR10" s="430"/>
      <c r="AS10" s="430"/>
      <c r="AT10" s="430"/>
      <c r="AU10" s="430"/>
      <c r="AV10" s="430"/>
      <c r="AW10" s="430"/>
      <c r="AX10" s="430"/>
      <c r="AY10" s="430"/>
      <c r="AZ10" s="430"/>
      <c r="BA10" s="430"/>
      <c r="BB10" s="430"/>
      <c r="BC10" s="430"/>
      <c r="BD10" s="430"/>
      <c r="BE10" s="430"/>
      <c r="BF10" s="430"/>
      <c r="BG10" s="430"/>
      <c r="BH10" s="430"/>
      <c r="BI10" s="430"/>
      <c r="BJ10" s="430"/>
      <c r="BK10" s="430"/>
      <c r="BL10" s="428"/>
      <c r="BM10" s="430"/>
      <c r="BN10" s="429"/>
      <c r="BO10" s="430"/>
      <c r="BP10" s="430"/>
      <c r="BQ10" s="430"/>
      <c r="BR10" s="430"/>
      <c r="BS10" s="430"/>
      <c r="BT10" s="430"/>
      <c r="BU10" s="430"/>
      <c r="BV10" s="430"/>
      <c r="BW10" s="430"/>
      <c r="BX10" s="428"/>
      <c r="BY10" s="430"/>
      <c r="BZ10" s="429"/>
    </row>
    <row r="11" spans="1:79" s="69" customFormat="1" ht="13.5" customHeight="1" x14ac:dyDescent="0.25">
      <c r="A11" s="19" t="s">
        <v>12</v>
      </c>
      <c r="B11" s="38">
        <v>12.956446279386896</v>
      </c>
      <c r="C11" s="302"/>
      <c r="D11" s="38">
        <v>12.538000983917414</v>
      </c>
      <c r="E11" s="302"/>
      <c r="F11" s="421">
        <v>12.611161671588469</v>
      </c>
      <c r="G11" s="461"/>
      <c r="H11" s="421">
        <v>16.196302868835868</v>
      </c>
      <c r="I11" s="461"/>
      <c r="J11" s="421">
        <v>14.138912425689121</v>
      </c>
      <c r="K11" s="461"/>
      <c r="L11" s="421">
        <v>17.04</v>
      </c>
      <c r="M11" s="461"/>
      <c r="N11" s="421">
        <v>20.001562140015235</v>
      </c>
      <c r="O11" s="461"/>
      <c r="P11" s="421">
        <v>22.117657835503376</v>
      </c>
      <c r="Q11" s="461"/>
      <c r="R11" s="421">
        <v>27.431026039311252</v>
      </c>
      <c r="S11" s="461"/>
      <c r="T11" s="421">
        <v>27.849631347261912</v>
      </c>
      <c r="U11" s="461"/>
      <c r="V11" s="421">
        <v>29.919303014719585</v>
      </c>
      <c r="W11" s="430"/>
      <c r="X11" s="421">
        <v>29.821116123397978</v>
      </c>
      <c r="Y11" s="427"/>
      <c r="Z11" s="421">
        <v>33.394429651629117</v>
      </c>
      <c r="AA11" s="427"/>
      <c r="AB11" s="421">
        <v>27.871297493864759</v>
      </c>
      <c r="AC11" s="427"/>
      <c r="AD11" s="421">
        <v>35.330770534106342</v>
      </c>
      <c r="AE11" s="430"/>
      <c r="AF11" s="427">
        <v>32.016281007297017</v>
      </c>
      <c r="AG11" s="427">
        <v>0.73808952930003258</v>
      </c>
      <c r="AH11" s="428">
        <v>30.569050165881123</v>
      </c>
      <c r="AI11" s="428">
        <v>33.463511848712919</v>
      </c>
      <c r="AJ11" s="428">
        <v>2.3053568561939164</v>
      </c>
      <c r="AK11" s="279">
        <v>3431.3508359999992</v>
      </c>
      <c r="AL11" s="279">
        <v>7342</v>
      </c>
      <c r="AM11" s="428"/>
      <c r="AN11" s="428">
        <v>-3.3144895268093251</v>
      </c>
      <c r="AO11" s="428"/>
      <c r="AP11" s="428" t="s">
        <v>465</v>
      </c>
      <c r="AQ11" s="430"/>
      <c r="AR11" s="427">
        <v>31.143470943558633</v>
      </c>
      <c r="AS11" s="427">
        <v>0.74822073023749347</v>
      </c>
      <c r="AT11" s="428">
        <v>29.676369333599684</v>
      </c>
      <c r="AU11" s="428">
        <v>32.610572553517578</v>
      </c>
      <c r="AV11" s="428">
        <v>2.4024962779309194</v>
      </c>
      <c r="AW11" s="279">
        <v>3111.2160130000043</v>
      </c>
      <c r="AX11" s="279">
        <v>7135</v>
      </c>
      <c r="AY11" s="428"/>
      <c r="AZ11" s="428">
        <v>-0.87281006373838466</v>
      </c>
      <c r="BA11" s="428" t="s">
        <v>463</v>
      </c>
      <c r="BB11" s="428" t="s">
        <v>463</v>
      </c>
      <c r="BC11" s="430"/>
      <c r="BD11" s="427">
        <v>33.018782976523418</v>
      </c>
      <c r="BE11" s="427">
        <v>0.75862429836779954</v>
      </c>
      <c r="BF11" s="428">
        <v>31.531275614218195</v>
      </c>
      <c r="BG11" s="428">
        <v>34.506290338828641</v>
      </c>
      <c r="BH11" s="428">
        <v>2.2975537859986739</v>
      </c>
      <c r="BI11" s="279">
        <v>2822.0148139999997</v>
      </c>
      <c r="BJ11" s="279">
        <v>6995</v>
      </c>
      <c r="BK11" s="428"/>
      <c r="BL11" s="428">
        <v>1.9</v>
      </c>
      <c r="BM11" s="428"/>
      <c r="BN11" s="429" t="s">
        <v>466</v>
      </c>
      <c r="BO11" s="430"/>
      <c r="BP11" s="427">
        <v>37.479581472249798</v>
      </c>
      <c r="BQ11" s="427">
        <v>0.76586278590972723</v>
      </c>
      <c r="BR11" s="428">
        <v>35.977867221959684</v>
      </c>
      <c r="BS11" s="428">
        <v>38.981295722539905</v>
      </c>
      <c r="BT11" s="428">
        <v>2.0434133889055794</v>
      </c>
      <c r="BU11" s="279">
        <v>2679.6630820000209</v>
      </c>
      <c r="BV11" s="279">
        <v>6882</v>
      </c>
      <c r="BW11" s="428"/>
      <c r="BX11" s="428">
        <v>4.5</v>
      </c>
      <c r="BY11" s="428"/>
      <c r="BZ11" s="429" t="s">
        <v>465</v>
      </c>
    </row>
    <row r="12" spans="1:79" s="69" customFormat="1" ht="13.5" customHeight="1" x14ac:dyDescent="0.25">
      <c r="A12" s="19" t="s">
        <v>13</v>
      </c>
      <c r="B12" s="38">
        <v>11.350405415777329</v>
      </c>
      <c r="C12" s="302"/>
      <c r="D12" s="38">
        <v>14.026341976864057</v>
      </c>
      <c r="E12" s="302"/>
      <c r="F12" s="421">
        <v>17.049961380529904</v>
      </c>
      <c r="G12" s="461"/>
      <c r="H12" s="421">
        <v>22.386066828928936</v>
      </c>
      <c r="I12" s="461"/>
      <c r="J12" s="421">
        <v>22.656728972166597</v>
      </c>
      <c r="K12" s="461"/>
      <c r="L12" s="421">
        <v>24.63</v>
      </c>
      <c r="M12" s="461"/>
      <c r="N12" s="421">
        <v>31.442123577084551</v>
      </c>
      <c r="O12" s="461"/>
      <c r="P12" s="421">
        <v>30.475446946038581</v>
      </c>
      <c r="Q12" s="461"/>
      <c r="R12" s="421">
        <v>37.690137105139499</v>
      </c>
      <c r="S12" s="461"/>
      <c r="T12" s="421">
        <v>32.955247379446405</v>
      </c>
      <c r="U12" s="461"/>
      <c r="V12" s="421">
        <v>32.894379581670123</v>
      </c>
      <c r="W12" s="430"/>
      <c r="X12" s="421">
        <v>35.632432864415229</v>
      </c>
      <c r="Y12" s="427"/>
      <c r="Z12" s="421">
        <v>37.630576483856231</v>
      </c>
      <c r="AA12" s="427"/>
      <c r="AB12" s="421">
        <v>35.473629541054343</v>
      </c>
      <c r="AC12" s="427"/>
      <c r="AD12" s="421">
        <v>38.991498506690739</v>
      </c>
      <c r="AE12" s="430"/>
      <c r="AF12" s="427">
        <v>37.24677622007966</v>
      </c>
      <c r="AG12" s="427">
        <v>1.0680511258322307</v>
      </c>
      <c r="AH12" s="428">
        <v>35.152563434024749</v>
      </c>
      <c r="AI12" s="428">
        <v>39.340989006134571</v>
      </c>
      <c r="AJ12" s="428">
        <v>2.8674995106192478</v>
      </c>
      <c r="AK12" s="279">
        <v>1175.2760250000049</v>
      </c>
      <c r="AL12" s="279">
        <v>3474</v>
      </c>
      <c r="AM12" s="428"/>
      <c r="AN12" s="428">
        <v>-1.7447222866110792</v>
      </c>
      <c r="AO12" s="428"/>
      <c r="AP12" s="428" t="s">
        <v>463</v>
      </c>
      <c r="AQ12" s="430"/>
      <c r="AR12" s="427">
        <v>34.332297399915134</v>
      </c>
      <c r="AS12" s="427">
        <v>1.0676880126126789</v>
      </c>
      <c r="AT12" s="428">
        <v>32.238788440679613</v>
      </c>
      <c r="AU12" s="428">
        <v>36.425806359150656</v>
      </c>
      <c r="AV12" s="428">
        <v>3.1098647439053062</v>
      </c>
      <c r="AW12" s="279">
        <v>1085.8571089999994</v>
      </c>
      <c r="AX12" s="279">
        <v>3092</v>
      </c>
      <c r="AY12" s="428"/>
      <c r="AZ12" s="428">
        <v>-2.9144788201645255</v>
      </c>
      <c r="BA12" s="428" t="s">
        <v>463</v>
      </c>
      <c r="BB12" s="428" t="s">
        <v>464</v>
      </c>
      <c r="BC12" s="430"/>
      <c r="BD12" s="427">
        <v>36.001236863244245</v>
      </c>
      <c r="BE12" s="427">
        <v>1.0927568319364078</v>
      </c>
      <c r="BF12" s="428">
        <v>33.858563821776933</v>
      </c>
      <c r="BG12" s="428">
        <v>38.143909904711556</v>
      </c>
      <c r="BH12" s="428">
        <v>3.0353313584402621</v>
      </c>
      <c r="BI12" s="279">
        <v>1080.3554929999998</v>
      </c>
      <c r="BJ12" s="279">
        <v>3078</v>
      </c>
      <c r="BK12" s="428"/>
      <c r="BL12" s="428">
        <v>1.7</v>
      </c>
      <c r="BM12" s="428"/>
      <c r="BN12" s="429"/>
      <c r="BO12" s="430"/>
      <c r="BP12" s="427">
        <v>42.247403293737577</v>
      </c>
      <c r="BQ12" s="427">
        <v>1.204138496467231</v>
      </c>
      <c r="BR12" s="428">
        <v>39.886312021598272</v>
      </c>
      <c r="BS12" s="428">
        <v>44.608494565876882</v>
      </c>
      <c r="BT12" s="428">
        <v>2.8502071194650749</v>
      </c>
      <c r="BU12" s="279">
        <v>919.51457300000288</v>
      </c>
      <c r="BV12" s="279">
        <v>2611</v>
      </c>
      <c r="BW12" s="428"/>
      <c r="BX12" s="428">
        <v>6.2</v>
      </c>
      <c r="BY12" s="428"/>
      <c r="BZ12" s="429" t="s">
        <v>465</v>
      </c>
    </row>
    <row r="13" spans="1:79" ht="5.15" customHeight="1" x14ac:dyDescent="0.25">
      <c r="A13" s="20"/>
      <c r="B13" s="22"/>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ht="5.15" customHeight="1" x14ac:dyDescent="0.25">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row>
    <row r="15" spans="1:79" s="24" customFormat="1" ht="13.5" customHeight="1" x14ac:dyDescent="0.25">
      <c r="A15" s="572" t="s">
        <v>15</v>
      </c>
      <c r="B15" s="572"/>
      <c r="C15" s="572"/>
      <c r="D15" s="572"/>
      <c r="E15" s="572"/>
      <c r="F15" s="572"/>
      <c r="G15" s="572"/>
      <c r="H15" s="572"/>
      <c r="I15" s="572"/>
      <c r="J15" s="572"/>
      <c r="K15" s="572"/>
      <c r="L15" s="572"/>
      <c r="M15" s="572"/>
      <c r="N15" s="572"/>
      <c r="O15" s="572"/>
      <c r="P15" s="572"/>
      <c r="Q15" s="572"/>
      <c r="R15" s="572"/>
      <c r="S15" s="572"/>
      <c r="T15" s="572"/>
      <c r="U15" s="572"/>
      <c r="V15" s="572"/>
      <c r="W15" s="572"/>
      <c r="X15" s="572"/>
      <c r="Y15" s="572"/>
      <c r="Z15" s="572"/>
      <c r="AA15" s="572"/>
      <c r="AB15" s="572"/>
      <c r="AC15" s="572"/>
      <c r="AD15" s="572"/>
      <c r="AE15" s="572"/>
      <c r="AF15" s="572"/>
      <c r="AG15" s="572"/>
      <c r="AH15" s="572"/>
      <c r="AI15" s="572"/>
      <c r="AJ15" s="572"/>
      <c r="AK15" s="572"/>
      <c r="AL15" s="572"/>
      <c r="AM15" s="572"/>
      <c r="AN15" s="572"/>
      <c r="AO15" s="572"/>
      <c r="AP15" s="572"/>
      <c r="AQ15" s="572"/>
      <c r="AR15" s="572"/>
      <c r="AS15" s="572"/>
      <c r="AT15" s="572"/>
      <c r="AU15" s="572"/>
      <c r="AV15" s="572"/>
      <c r="AW15" s="572"/>
      <c r="AX15" s="572"/>
      <c r="AY15" s="572"/>
      <c r="AZ15" s="572"/>
      <c r="BA15" s="572"/>
      <c r="BB15" s="572"/>
      <c r="BC15" s="572"/>
      <c r="BD15" s="572"/>
      <c r="BE15" s="572"/>
      <c r="BF15" s="572"/>
      <c r="BG15" s="572"/>
      <c r="BH15" s="572"/>
      <c r="BI15" s="572"/>
      <c r="BJ15" s="572"/>
      <c r="BK15" s="572"/>
      <c r="BL15" s="572"/>
      <c r="BM15" s="572"/>
      <c r="BN15" s="572"/>
      <c r="BO15" s="572"/>
      <c r="BP15" s="572"/>
      <c r="BQ15" s="572"/>
      <c r="BR15" s="572"/>
      <c r="BS15" s="572"/>
      <c r="BT15" s="572"/>
      <c r="BU15" s="572"/>
      <c r="BV15" s="572"/>
      <c r="BW15" s="572"/>
      <c r="BX15" s="572"/>
      <c r="BY15" s="572"/>
      <c r="BZ15" s="572"/>
      <c r="CA15" s="572"/>
    </row>
    <row r="16" spans="1:79" ht="13.5" customHeight="1" x14ac:dyDescent="0.25">
      <c r="A16" s="558" t="s">
        <v>16</v>
      </c>
      <c r="B16" s="558"/>
      <c r="C16" s="558"/>
      <c r="D16" s="558"/>
      <c r="E16" s="558"/>
      <c r="F16" s="558"/>
      <c r="G16" s="558"/>
      <c r="H16" s="558"/>
      <c r="I16" s="558"/>
      <c r="J16" s="558"/>
      <c r="K16" s="558"/>
      <c r="L16" s="558"/>
      <c r="M16" s="558"/>
      <c r="N16" s="558"/>
      <c r="O16" s="558"/>
      <c r="P16" s="558"/>
      <c r="Q16" s="558"/>
      <c r="R16" s="558"/>
      <c r="S16" s="558"/>
      <c r="T16" s="558"/>
      <c r="U16" s="558"/>
      <c r="V16" s="558"/>
      <c r="W16" s="558"/>
      <c r="X16" s="558"/>
      <c r="Y16" s="558"/>
      <c r="Z16" s="558"/>
      <c r="AA16" s="558"/>
      <c r="AB16" s="558"/>
      <c r="AC16" s="558"/>
      <c r="AD16" s="558"/>
      <c r="AE16" s="558"/>
      <c r="AF16" s="558"/>
      <c r="AG16" s="558"/>
      <c r="AH16" s="558"/>
      <c r="AI16" s="558"/>
      <c r="AJ16" s="558"/>
      <c r="AK16" s="558"/>
      <c r="AL16" s="558"/>
      <c r="AM16" s="558"/>
      <c r="AN16" s="558"/>
      <c r="AO16" s="558"/>
      <c r="AP16" s="558"/>
      <c r="AQ16" s="558"/>
      <c r="AR16" s="558"/>
      <c r="AS16" s="558"/>
      <c r="AT16" s="558"/>
      <c r="AU16" s="558"/>
      <c r="AV16" s="558"/>
      <c r="AW16" s="558"/>
      <c r="AX16" s="558"/>
      <c r="AY16" s="558"/>
      <c r="AZ16" s="558"/>
      <c r="BA16" s="558"/>
      <c r="BB16" s="558"/>
      <c r="BC16" s="558"/>
      <c r="BD16" s="558"/>
      <c r="BE16" s="558"/>
      <c r="BF16" s="558"/>
      <c r="BG16" s="558"/>
      <c r="BH16" s="558"/>
      <c r="BI16" s="558"/>
      <c r="BJ16" s="558"/>
      <c r="BK16" s="558"/>
      <c r="BL16" s="558"/>
      <c r="BM16" s="558"/>
      <c r="BN16" s="558"/>
      <c r="BO16" s="558"/>
      <c r="BP16" s="558"/>
      <c r="BQ16" s="558"/>
      <c r="BR16" s="558"/>
      <c r="BS16" s="558"/>
      <c r="BT16" s="558"/>
      <c r="BU16" s="558"/>
      <c r="BV16" s="558"/>
      <c r="BW16" s="558"/>
      <c r="BX16" s="558"/>
      <c r="BY16" s="558"/>
      <c r="BZ16" s="558"/>
      <c r="CA16" s="558"/>
    </row>
    <row r="17" spans="1:119" ht="13.5" customHeight="1" x14ac:dyDescent="0.25">
      <c r="A17" s="558" t="s">
        <v>17</v>
      </c>
      <c r="B17" s="558"/>
      <c r="C17" s="558"/>
      <c r="D17" s="558"/>
      <c r="E17" s="558"/>
      <c r="F17" s="558"/>
      <c r="G17" s="558"/>
      <c r="H17" s="558"/>
      <c r="I17" s="558"/>
      <c r="J17" s="558"/>
      <c r="K17" s="558"/>
      <c r="L17" s="558"/>
      <c r="M17" s="558"/>
      <c r="N17" s="558"/>
      <c r="O17" s="558"/>
      <c r="P17" s="558"/>
      <c r="Q17" s="558"/>
      <c r="R17" s="558"/>
      <c r="S17" s="558"/>
      <c r="T17" s="558"/>
      <c r="U17" s="558"/>
      <c r="V17" s="558"/>
      <c r="W17" s="558"/>
      <c r="X17" s="558"/>
      <c r="Y17" s="558"/>
      <c r="Z17" s="558"/>
      <c r="AA17" s="558"/>
      <c r="AB17" s="558"/>
      <c r="AC17" s="558"/>
      <c r="AD17" s="558"/>
      <c r="AE17" s="558"/>
      <c r="AF17" s="558"/>
      <c r="AG17" s="558"/>
      <c r="AH17" s="558"/>
      <c r="AI17" s="558"/>
      <c r="AJ17" s="558"/>
      <c r="AK17" s="558"/>
      <c r="AL17" s="558"/>
      <c r="AM17" s="558"/>
      <c r="AN17" s="558"/>
      <c r="AO17" s="558"/>
      <c r="AP17" s="558"/>
      <c r="AQ17" s="558"/>
      <c r="AR17" s="558"/>
      <c r="AS17" s="558"/>
      <c r="AT17" s="558"/>
      <c r="AU17" s="558"/>
      <c r="AV17" s="558"/>
      <c r="AW17" s="558"/>
      <c r="AX17" s="558"/>
      <c r="AY17" s="558"/>
      <c r="AZ17" s="558"/>
      <c r="BA17" s="558"/>
      <c r="BB17" s="558"/>
      <c r="BC17" s="558"/>
      <c r="BD17" s="558"/>
      <c r="BE17" s="558"/>
      <c r="BF17" s="558"/>
      <c r="BG17" s="558"/>
      <c r="BH17" s="558"/>
      <c r="BI17" s="558"/>
      <c r="BJ17" s="558"/>
      <c r="BK17" s="558"/>
      <c r="BL17" s="558"/>
      <c r="BM17" s="558"/>
      <c r="BN17" s="558"/>
      <c r="BO17" s="558"/>
      <c r="BP17" s="558"/>
      <c r="BQ17" s="558"/>
      <c r="BR17" s="558"/>
      <c r="BS17" s="558"/>
      <c r="BT17" s="558"/>
      <c r="BU17" s="558"/>
      <c r="BV17" s="558"/>
      <c r="BW17" s="558"/>
      <c r="BX17" s="558"/>
      <c r="BY17" s="558"/>
      <c r="BZ17" s="558"/>
      <c r="CA17" s="558"/>
    </row>
    <row r="18" spans="1:119" ht="13.5" customHeight="1" x14ac:dyDescent="0.25">
      <c r="A18" s="558" t="s">
        <v>18</v>
      </c>
      <c r="B18" s="558"/>
      <c r="C18" s="558"/>
      <c r="D18" s="558"/>
      <c r="E18" s="558"/>
      <c r="F18" s="558"/>
      <c r="G18" s="558"/>
      <c r="H18" s="558"/>
      <c r="I18" s="558"/>
      <c r="J18" s="558"/>
      <c r="K18" s="558"/>
      <c r="L18" s="558"/>
      <c r="M18" s="558"/>
      <c r="N18" s="558"/>
      <c r="O18" s="558"/>
      <c r="P18" s="558"/>
      <c r="Q18" s="558"/>
      <c r="R18" s="558"/>
      <c r="S18" s="558"/>
      <c r="T18" s="558"/>
      <c r="U18" s="558"/>
      <c r="V18" s="558"/>
      <c r="W18" s="558"/>
      <c r="X18" s="558"/>
      <c r="Y18" s="558"/>
      <c r="Z18" s="558"/>
      <c r="AA18" s="558"/>
      <c r="AB18" s="558"/>
      <c r="AC18" s="558"/>
      <c r="AD18" s="558"/>
      <c r="AE18" s="558"/>
      <c r="AF18" s="558"/>
      <c r="AG18" s="558"/>
      <c r="AH18" s="558"/>
      <c r="AI18" s="558"/>
      <c r="AJ18" s="558"/>
      <c r="AK18" s="558"/>
      <c r="AL18" s="558"/>
      <c r="AM18" s="558"/>
      <c r="AN18" s="558"/>
      <c r="AO18" s="558"/>
      <c r="AP18" s="558"/>
      <c r="AQ18" s="558"/>
      <c r="AR18" s="558"/>
      <c r="AS18" s="558"/>
      <c r="AT18" s="558"/>
      <c r="AU18" s="558"/>
      <c r="AV18" s="558"/>
      <c r="AW18" s="558"/>
      <c r="AX18" s="558"/>
      <c r="AY18" s="558"/>
      <c r="AZ18" s="558"/>
      <c r="BA18" s="558"/>
      <c r="BB18" s="558"/>
      <c r="BC18" s="558"/>
      <c r="BD18" s="558"/>
      <c r="BE18" s="558"/>
      <c r="BF18" s="558"/>
      <c r="BG18" s="558"/>
      <c r="BH18" s="558"/>
      <c r="BI18" s="558"/>
      <c r="BJ18" s="558"/>
      <c r="BK18" s="558"/>
      <c r="BL18" s="558"/>
      <c r="BM18" s="558"/>
      <c r="BN18" s="558"/>
      <c r="BO18" s="558"/>
      <c r="BP18" s="558"/>
      <c r="BQ18" s="558"/>
      <c r="BR18" s="558"/>
      <c r="BS18" s="558"/>
      <c r="BT18" s="558"/>
      <c r="BU18" s="558"/>
      <c r="BV18" s="558"/>
      <c r="BW18" s="558"/>
      <c r="BX18" s="558"/>
      <c r="BY18" s="558"/>
      <c r="BZ18" s="558"/>
      <c r="CA18" s="558"/>
    </row>
    <row r="19" spans="1:119" ht="10.5" x14ac:dyDescent="0.25">
      <c r="A19" s="558" t="s">
        <v>577</v>
      </c>
      <c r="B19" s="558"/>
      <c r="C19" s="558"/>
      <c r="D19" s="558"/>
      <c r="E19" s="558"/>
      <c r="F19" s="558"/>
      <c r="G19" s="558"/>
      <c r="H19" s="558"/>
      <c r="I19" s="558"/>
      <c r="J19" s="558"/>
      <c r="K19" s="558"/>
      <c r="L19" s="558"/>
      <c r="M19" s="558"/>
      <c r="N19" s="558"/>
      <c r="O19" s="558"/>
      <c r="P19" s="558"/>
      <c r="Q19" s="558"/>
      <c r="R19" s="558"/>
      <c r="S19" s="558"/>
      <c r="T19" s="558"/>
      <c r="U19" s="558"/>
      <c r="V19" s="558"/>
      <c r="W19" s="558"/>
      <c r="X19" s="558"/>
      <c r="Y19" s="558"/>
      <c r="Z19" s="558"/>
      <c r="AA19" s="558"/>
      <c r="AB19" s="558"/>
      <c r="AC19" s="558"/>
      <c r="AD19" s="558"/>
      <c r="AE19" s="558"/>
      <c r="AF19" s="558"/>
      <c r="AG19" s="558"/>
      <c r="AH19" s="558"/>
      <c r="AI19" s="558"/>
      <c r="AJ19" s="558"/>
      <c r="AK19" s="558"/>
      <c r="AL19" s="558"/>
      <c r="AM19" s="558"/>
      <c r="AN19" s="558"/>
      <c r="AO19" s="558"/>
      <c r="AP19" s="558"/>
      <c r="AQ19" s="558"/>
      <c r="AR19" s="558"/>
      <c r="AS19" s="558"/>
      <c r="AT19" s="558"/>
      <c r="AU19" s="558"/>
      <c r="AV19" s="558"/>
      <c r="AW19" s="558"/>
      <c r="AX19" s="558"/>
      <c r="AY19" s="558"/>
      <c r="AZ19" s="558"/>
      <c r="BA19" s="558"/>
      <c r="BB19" s="558"/>
      <c r="BC19" s="558"/>
      <c r="BD19" s="558"/>
      <c r="BE19" s="558"/>
      <c r="BF19" s="558"/>
      <c r="BG19" s="558"/>
      <c r="BH19" s="558"/>
      <c r="BI19" s="558"/>
      <c r="BJ19" s="558"/>
      <c r="BK19" s="558"/>
      <c r="BL19" s="558"/>
      <c r="BM19" s="558"/>
      <c r="BN19" s="558"/>
      <c r="BO19" s="558"/>
      <c r="BP19" s="558"/>
      <c r="BQ19" s="558"/>
      <c r="BR19" s="558"/>
      <c r="BS19" s="558"/>
      <c r="BT19" s="558"/>
      <c r="BU19" s="558"/>
      <c r="BV19" s="558"/>
      <c r="BW19" s="558"/>
      <c r="BX19" s="558"/>
      <c r="BY19" s="558"/>
      <c r="BZ19" s="558"/>
      <c r="CA19" s="558"/>
      <c r="CB19" s="264"/>
      <c r="CC19" s="264"/>
      <c r="CD19" s="264"/>
      <c r="CE19" s="264"/>
      <c r="CF19" s="264"/>
      <c r="CG19" s="264"/>
      <c r="CH19" s="264"/>
      <c r="CI19" s="264"/>
      <c r="CJ19" s="264"/>
      <c r="CK19" s="264"/>
      <c r="CL19" s="264"/>
      <c r="CM19" s="264"/>
      <c r="CN19" s="264"/>
      <c r="CO19" s="264"/>
      <c r="CP19" s="264"/>
      <c r="CQ19" s="264"/>
      <c r="CR19" s="264"/>
      <c r="CS19" s="264"/>
      <c r="CT19" s="264"/>
      <c r="CU19" s="264"/>
      <c r="CV19" s="264"/>
      <c r="CW19" s="264"/>
      <c r="CX19" s="264"/>
      <c r="CY19" s="264"/>
      <c r="CZ19" s="264"/>
      <c r="DA19" s="264"/>
      <c r="DB19" s="264"/>
      <c r="DC19" s="264"/>
      <c r="DD19" s="264"/>
      <c r="DE19" s="264"/>
      <c r="DF19" s="264"/>
      <c r="DG19" s="264"/>
      <c r="DH19" s="264"/>
      <c r="DI19" s="264"/>
      <c r="DJ19" s="264"/>
      <c r="DK19" s="264"/>
      <c r="DL19" s="264"/>
      <c r="DM19" s="264"/>
      <c r="DN19" s="264"/>
      <c r="DO19" s="264"/>
    </row>
    <row r="20" spans="1:119" ht="10.5" x14ac:dyDescent="0.25">
      <c r="A20" s="558" t="s">
        <v>516</v>
      </c>
      <c r="B20" s="558"/>
      <c r="C20" s="558"/>
      <c r="D20" s="558"/>
      <c r="E20" s="558"/>
      <c r="F20" s="558"/>
      <c r="G20" s="558"/>
      <c r="H20" s="558"/>
      <c r="I20" s="558"/>
      <c r="J20" s="558"/>
      <c r="K20" s="558"/>
      <c r="L20" s="558"/>
      <c r="M20" s="558"/>
      <c r="N20" s="558"/>
      <c r="O20" s="558"/>
      <c r="P20" s="558"/>
      <c r="Q20" s="558"/>
      <c r="R20" s="558"/>
      <c r="S20" s="558"/>
      <c r="T20" s="558"/>
      <c r="U20" s="558"/>
      <c r="V20" s="558"/>
      <c r="W20" s="558"/>
      <c r="X20" s="558"/>
      <c r="Y20" s="558"/>
      <c r="Z20" s="558"/>
      <c r="AA20" s="558"/>
      <c r="AB20" s="558"/>
      <c r="AC20" s="558"/>
      <c r="AD20" s="558"/>
      <c r="AE20" s="558"/>
      <c r="AF20" s="558"/>
      <c r="AG20" s="558"/>
      <c r="AH20" s="558"/>
      <c r="AI20" s="558"/>
      <c r="AJ20" s="558"/>
      <c r="AK20" s="558"/>
      <c r="AL20" s="558"/>
      <c r="AM20" s="558"/>
      <c r="AN20" s="558"/>
      <c r="AO20" s="558"/>
      <c r="AP20" s="558"/>
      <c r="AQ20" s="558"/>
      <c r="AR20" s="558"/>
      <c r="AS20" s="558"/>
      <c r="AT20" s="558"/>
      <c r="AU20" s="558"/>
      <c r="AV20" s="558"/>
      <c r="AW20" s="558"/>
      <c r="AX20" s="558"/>
      <c r="AY20" s="558"/>
      <c r="AZ20" s="558"/>
      <c r="BA20" s="558"/>
      <c r="BB20" s="558"/>
      <c r="BC20" s="558"/>
      <c r="BD20" s="558"/>
      <c r="BE20" s="558"/>
      <c r="BF20" s="558"/>
      <c r="BG20" s="558"/>
      <c r="BH20" s="558"/>
      <c r="BI20" s="558"/>
      <c r="BJ20" s="558"/>
      <c r="BK20" s="558"/>
      <c r="BL20" s="558"/>
      <c r="BM20" s="558"/>
      <c r="BN20" s="558"/>
      <c r="BO20" s="558"/>
      <c r="BP20" s="558"/>
      <c r="BQ20" s="558"/>
      <c r="BR20" s="558"/>
      <c r="BS20" s="558"/>
      <c r="BT20" s="558"/>
      <c r="BU20" s="558"/>
      <c r="BV20" s="558"/>
      <c r="BW20" s="558"/>
      <c r="BX20" s="558"/>
      <c r="BY20" s="558"/>
      <c r="BZ20" s="558"/>
      <c r="CA20" s="558"/>
      <c r="CB20" s="264"/>
      <c r="CC20" s="264"/>
      <c r="CD20" s="264"/>
      <c r="CE20" s="264"/>
      <c r="CF20" s="264"/>
      <c r="CG20" s="264"/>
      <c r="CH20" s="264"/>
      <c r="CI20" s="264"/>
      <c r="CJ20" s="264"/>
      <c r="CK20" s="264"/>
      <c r="CL20" s="264"/>
      <c r="CM20" s="264"/>
      <c r="CN20" s="264"/>
      <c r="CO20" s="264"/>
      <c r="CP20" s="264"/>
      <c r="CQ20" s="264"/>
      <c r="CR20" s="264"/>
      <c r="CS20" s="264"/>
      <c r="CT20" s="264"/>
      <c r="CU20" s="264"/>
      <c r="CV20" s="264"/>
      <c r="CW20" s="264"/>
      <c r="CX20" s="264"/>
      <c r="CY20" s="264"/>
      <c r="CZ20" s="264"/>
      <c r="DA20" s="264"/>
      <c r="DB20" s="264"/>
      <c r="DC20" s="264"/>
      <c r="DD20" s="264"/>
      <c r="DE20" s="264"/>
      <c r="DF20" s="264"/>
      <c r="DG20" s="264"/>
      <c r="DH20" s="264"/>
      <c r="DI20" s="264"/>
      <c r="DJ20" s="264"/>
      <c r="DK20" s="264"/>
      <c r="DL20" s="264"/>
      <c r="DM20" s="264"/>
      <c r="DN20" s="264"/>
      <c r="DO20" s="264"/>
    </row>
    <row r="21" spans="1:119" s="24" customFormat="1" ht="13.5" customHeight="1" x14ac:dyDescent="0.25">
      <c r="A21" s="572" t="s">
        <v>19</v>
      </c>
      <c r="B21" s="572"/>
      <c r="C21" s="572"/>
      <c r="D21" s="572"/>
      <c r="E21" s="572"/>
      <c r="F21" s="572"/>
      <c r="G21" s="572"/>
      <c r="H21" s="572"/>
      <c r="I21" s="572"/>
      <c r="J21" s="572"/>
      <c r="K21" s="572"/>
      <c r="L21" s="572"/>
      <c r="M21" s="572"/>
      <c r="N21" s="572"/>
      <c r="O21" s="572"/>
      <c r="P21" s="572"/>
      <c r="Q21" s="572"/>
      <c r="R21" s="572"/>
      <c r="S21" s="572"/>
      <c r="T21" s="572"/>
      <c r="U21" s="572"/>
      <c r="V21" s="572"/>
      <c r="W21" s="572"/>
      <c r="X21" s="572"/>
      <c r="Y21" s="572"/>
      <c r="Z21" s="572"/>
      <c r="AA21" s="572"/>
      <c r="AB21" s="572"/>
      <c r="AC21" s="572"/>
      <c r="AD21" s="572"/>
      <c r="AE21" s="572"/>
      <c r="AF21" s="572"/>
      <c r="AG21" s="572"/>
      <c r="AH21" s="572"/>
      <c r="AI21" s="572"/>
      <c r="AJ21" s="572"/>
      <c r="AK21" s="572"/>
      <c r="AL21" s="572"/>
      <c r="AM21" s="572"/>
      <c r="AN21" s="572"/>
      <c r="AO21" s="572"/>
      <c r="AP21" s="572"/>
      <c r="AQ21" s="572"/>
      <c r="AR21" s="572"/>
      <c r="AS21" s="572"/>
      <c r="AT21" s="572"/>
      <c r="AU21" s="572"/>
      <c r="AV21" s="572"/>
      <c r="AW21" s="572"/>
      <c r="AX21" s="572"/>
      <c r="AY21" s="572"/>
      <c r="AZ21" s="572"/>
      <c r="BA21" s="572"/>
      <c r="BB21" s="572"/>
      <c r="BC21" s="572"/>
      <c r="BD21" s="572"/>
      <c r="BE21" s="572"/>
      <c r="BF21" s="572"/>
      <c r="BG21" s="572"/>
      <c r="BH21" s="572"/>
      <c r="BI21" s="572"/>
      <c r="BJ21" s="572"/>
      <c r="BK21" s="572"/>
      <c r="BL21" s="572"/>
      <c r="BM21" s="572"/>
      <c r="BN21" s="572"/>
      <c r="BO21" s="572"/>
      <c r="BP21" s="572"/>
      <c r="BQ21" s="572"/>
      <c r="BR21" s="572"/>
      <c r="BS21" s="572"/>
      <c r="BT21" s="572"/>
      <c r="BU21" s="572"/>
      <c r="BV21" s="572"/>
      <c r="BW21" s="572"/>
      <c r="BX21" s="572"/>
      <c r="BY21" s="572"/>
      <c r="BZ21" s="572"/>
      <c r="CA21" s="572"/>
    </row>
    <row r="23" spans="1:119" ht="13" hidden="1" customHeight="1" x14ac:dyDescent="0.25">
      <c r="A23" s="25" t="s">
        <v>20</v>
      </c>
      <c r="B23" s="26">
        <v>68.195048505804024</v>
      </c>
      <c r="C23" s="26"/>
      <c r="H23" s="26"/>
      <c r="I23" s="26"/>
      <c r="J23" s="26"/>
      <c r="K23" s="26"/>
      <c r="L23" s="26">
        <v>68.195048505804024</v>
      </c>
      <c r="M23" s="26"/>
    </row>
    <row r="24" spans="1:119" ht="10.5" hidden="1" x14ac:dyDescent="0.25">
      <c r="A24" s="5" t="s">
        <v>21</v>
      </c>
      <c r="B24" s="5">
        <v>70.8</v>
      </c>
      <c r="L24" s="5">
        <v>70.8</v>
      </c>
    </row>
    <row r="25" spans="1:119" ht="10.5" hidden="1" x14ac:dyDescent="0.25">
      <c r="A25" s="27" t="s">
        <v>22</v>
      </c>
      <c r="B25" s="28">
        <f>B23-B24</f>
        <v>-2.6049514941959728</v>
      </c>
      <c r="C25" s="28"/>
      <c r="H25" s="28"/>
      <c r="I25" s="28"/>
      <c r="J25" s="28"/>
      <c r="K25" s="28"/>
      <c r="L25" s="28">
        <f>L23-L24</f>
        <v>-2.6049514941959728</v>
      </c>
      <c r="M25" s="28"/>
    </row>
  </sheetData>
  <mergeCells count="65">
    <mergeCell ref="A1:CA1"/>
    <mergeCell ref="A2:CA2"/>
    <mergeCell ref="A3:CA3"/>
    <mergeCell ref="A5:A7"/>
    <mergeCell ref="BC5:BC7"/>
    <mergeCell ref="BP5:BV5"/>
    <mergeCell ref="BX5:BX6"/>
    <mergeCell ref="BZ5:BZ6"/>
    <mergeCell ref="BU6:BU7"/>
    <mergeCell ref="BV6:BV7"/>
    <mergeCell ref="AL6:AL7"/>
    <mergeCell ref="AQ5:AQ7"/>
    <mergeCell ref="AR5:AX5"/>
    <mergeCell ref="AZ5:AZ6"/>
    <mergeCell ref="BB5:BB6"/>
    <mergeCell ref="AR6:AR7"/>
    <mergeCell ref="A18:CA18"/>
    <mergeCell ref="Z6:Z7"/>
    <mergeCell ref="AB6:AB7"/>
    <mergeCell ref="AD6:AD7"/>
    <mergeCell ref="BP6:BP7"/>
    <mergeCell ref="BR6:BS6"/>
    <mergeCell ref="BT6:BT7"/>
    <mergeCell ref="N6:N7"/>
    <mergeCell ref="P6:P7"/>
    <mergeCell ref="R6:R7"/>
    <mergeCell ref="T6:T7"/>
    <mergeCell ref="V6:V7"/>
    <mergeCell ref="X6:X7"/>
    <mergeCell ref="B6:B7"/>
    <mergeCell ref="D6:D7"/>
    <mergeCell ref="F6:F7"/>
    <mergeCell ref="AF5:AL5"/>
    <mergeCell ref="AN5:AN6"/>
    <mergeCell ref="AP5:AP6"/>
    <mergeCell ref="AF6:AF7"/>
    <mergeCell ref="AG6:AG7"/>
    <mergeCell ref="AH6:AI6"/>
    <mergeCell ref="AJ6:AJ7"/>
    <mergeCell ref="AK6:AK7"/>
    <mergeCell ref="A19:CA19"/>
    <mergeCell ref="A20:CA20"/>
    <mergeCell ref="A21:CA21"/>
    <mergeCell ref="AS6:AS7"/>
    <mergeCell ref="AT6:AU6"/>
    <mergeCell ref="AV6:AV7"/>
    <mergeCell ref="AW6:AW7"/>
    <mergeCell ref="AX6:AX7"/>
    <mergeCell ref="A15:CA15"/>
    <mergeCell ref="A16:CA16"/>
    <mergeCell ref="A17:CA17"/>
    <mergeCell ref="H6:H7"/>
    <mergeCell ref="J6:J7"/>
    <mergeCell ref="L6:L7"/>
    <mergeCell ref="BQ6:BQ7"/>
    <mergeCell ref="AE5:AE7"/>
    <mergeCell ref="BD5:BJ5"/>
    <mergeCell ref="BL5:BL6"/>
    <mergeCell ref="BN5:BN6"/>
    <mergeCell ref="BD6:BD7"/>
    <mergeCell ref="BE6:BE7"/>
    <mergeCell ref="BF6:BG6"/>
    <mergeCell ref="BH6:BH7"/>
    <mergeCell ref="BI6:BI7"/>
    <mergeCell ref="BJ6:BJ7"/>
  </mergeCells>
  <printOptions horizontalCentered="1"/>
  <pageMargins left="0.15748031496062992" right="0.15748031496062992" top="0.19685039370078741" bottom="0.19685039370078741" header="0" footer="0"/>
  <pageSetup scale="5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BA86"/>
  <sheetViews>
    <sheetView showGridLines="0" zoomScaleNormal="100" zoomScaleSheetLayoutView="100" workbookViewId="0">
      <selection activeCell="A2" sqref="A2:AZ2"/>
    </sheetView>
  </sheetViews>
  <sheetFormatPr baseColWidth="10" defaultColWidth="0" defaultRowHeight="10.5" zeroHeight="1" x14ac:dyDescent="0.25"/>
  <cols>
    <col min="1" max="1" width="23.54296875" style="5" customWidth="1"/>
    <col min="2" max="2" width="7" style="5" hidden="1" customWidth="1"/>
    <col min="3" max="3" width="1.7265625" style="5" hidden="1" customWidth="1"/>
    <col min="4" max="4" width="8.1796875" style="5" customWidth="1"/>
    <col min="5" max="5" width="8.7265625" style="5" hidden="1" customWidth="1"/>
    <col min="6" max="6" width="5.81640625" style="5" hidden="1" customWidth="1"/>
    <col min="7" max="7" width="6.7265625" style="5" hidden="1" customWidth="1"/>
    <col min="8" max="8" width="9.26953125" style="5" hidden="1" customWidth="1"/>
    <col min="9" max="9" width="1.7265625" style="5" hidden="1" customWidth="1"/>
    <col min="10" max="10" width="8.26953125" style="5" hidden="1" customWidth="1"/>
    <col min="11" max="11" width="1.7265625" style="5" hidden="1" customWidth="1"/>
    <col min="12" max="12" width="7.81640625" style="5" hidden="1" customWidth="1"/>
    <col min="13" max="13" width="1.7265625" style="5" hidden="1" customWidth="1"/>
    <col min="14" max="15" width="10.453125" style="5" hidden="1" customWidth="1"/>
    <col min="16" max="16" width="1.7265625" style="5" customWidth="1"/>
    <col min="17" max="17" width="8.1796875" style="5" customWidth="1"/>
    <col min="18" max="18" width="8.7265625" style="5" hidden="1" customWidth="1"/>
    <col min="19" max="19" width="5.81640625" style="5" hidden="1" customWidth="1"/>
    <col min="20" max="20" width="6.7265625" style="5" hidden="1" customWidth="1"/>
    <col min="21" max="21" width="9.26953125" style="5" hidden="1" customWidth="1"/>
    <col min="22" max="22" width="1.7265625" style="5" hidden="1" customWidth="1"/>
    <col min="23" max="23" width="8.26953125" style="5" hidden="1" customWidth="1"/>
    <col min="24" max="24" width="1.7265625" style="5" hidden="1" customWidth="1"/>
    <col min="25" max="25" width="7.81640625" style="5" hidden="1" customWidth="1"/>
    <col min="26" max="26" width="1.7265625" style="5" hidden="1" customWidth="1"/>
    <col min="27" max="28" width="10.453125" style="5" hidden="1" customWidth="1"/>
    <col min="29" max="29" width="1.7265625" style="5" customWidth="1"/>
    <col min="30" max="30" width="8.1796875" style="5" customWidth="1"/>
    <col min="31" max="34" width="10" style="5" hidden="1" customWidth="1"/>
    <col min="35" max="35" width="1.26953125" style="5" hidden="1" customWidth="1"/>
    <col min="36" max="36" width="10" style="5" hidden="1" customWidth="1"/>
    <col min="37" max="37" width="1.453125" style="5" hidden="1" customWidth="1"/>
    <col min="38" max="38" width="10" style="5" hidden="1" customWidth="1"/>
    <col min="39" max="39" width="2.453125" style="5" customWidth="1"/>
    <col min="40" max="40" width="8.1796875" style="5" customWidth="1"/>
    <col min="41" max="41" width="8.7265625" style="5" hidden="1" customWidth="1"/>
    <col min="42" max="42" width="4.7265625" style="5" bestFit="1" customWidth="1"/>
    <col min="43" max="43" width="5.54296875" style="5" bestFit="1" customWidth="1"/>
    <col min="44" max="44" width="9.26953125" style="5" customWidth="1"/>
    <col min="45" max="45" width="1.7265625" style="5" customWidth="1"/>
    <col min="46" max="46" width="8.26953125" style="5" bestFit="1" customWidth="1"/>
    <col min="47" max="47" width="1.7265625" style="5" customWidth="1"/>
    <col min="48" max="48" width="7.81640625" style="5" customWidth="1"/>
    <col min="49" max="49" width="1.7265625" style="5" customWidth="1"/>
    <col min="50" max="51" width="10.453125" style="5" customWidth="1"/>
    <col min="52" max="52" width="1.7265625" style="5" customWidth="1"/>
    <col min="53" max="53" width="2.453125" style="5" customWidth="1"/>
    <col min="54" max="16384" width="4.1796875" style="5" hidden="1"/>
  </cols>
  <sheetData>
    <row r="1" spans="1:52" s="1" customFormat="1" ht="23.5" customHeight="1" x14ac:dyDescent="0.25">
      <c r="A1" s="573" t="s">
        <v>176</v>
      </c>
      <c r="B1" s="573"/>
      <c r="C1" s="573"/>
      <c r="D1" s="573"/>
      <c r="E1" s="573"/>
      <c r="F1" s="573"/>
      <c r="G1" s="573"/>
      <c r="H1" s="573"/>
      <c r="I1" s="573"/>
      <c r="J1" s="573"/>
      <c r="K1" s="573"/>
      <c r="L1" s="573"/>
      <c r="M1" s="573"/>
      <c r="N1" s="573"/>
      <c r="O1" s="573"/>
      <c r="P1" s="573"/>
      <c r="Q1" s="573"/>
      <c r="R1" s="573"/>
      <c r="S1" s="573"/>
      <c r="T1" s="573"/>
      <c r="U1" s="573"/>
      <c r="V1" s="573"/>
      <c r="W1" s="573"/>
      <c r="X1" s="573"/>
      <c r="Y1" s="573"/>
      <c r="Z1" s="573"/>
      <c r="AA1" s="573"/>
      <c r="AB1" s="573"/>
      <c r="AC1" s="573"/>
      <c r="AD1" s="573"/>
      <c r="AE1" s="573"/>
      <c r="AF1" s="573"/>
      <c r="AG1" s="573"/>
      <c r="AH1" s="573"/>
      <c r="AI1" s="573"/>
      <c r="AJ1" s="573"/>
      <c r="AK1" s="573"/>
      <c r="AL1" s="573"/>
      <c r="AM1" s="573"/>
      <c r="AN1" s="573"/>
      <c r="AO1" s="573"/>
      <c r="AP1" s="573"/>
      <c r="AQ1" s="573"/>
      <c r="AR1" s="573"/>
      <c r="AS1" s="573"/>
      <c r="AT1" s="573"/>
      <c r="AU1" s="573"/>
      <c r="AV1" s="573"/>
      <c r="AW1" s="573"/>
      <c r="AX1" s="573"/>
      <c r="AY1" s="573"/>
      <c r="AZ1" s="573"/>
    </row>
    <row r="2" spans="1:52" s="1" customFormat="1" ht="12.75" customHeight="1" x14ac:dyDescent="0.25">
      <c r="A2" s="554" t="s">
        <v>607</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c r="AX2" s="554"/>
      <c r="AY2" s="554"/>
      <c r="AZ2" s="554"/>
    </row>
    <row r="3" spans="1:52" s="1" customFormat="1" ht="11.5" x14ac:dyDescent="0.25">
      <c r="A3" s="574" t="s">
        <v>0</v>
      </c>
      <c r="B3" s="574"/>
      <c r="C3" s="574"/>
      <c r="D3" s="574"/>
      <c r="E3" s="574"/>
      <c r="F3" s="574"/>
      <c r="G3" s="574"/>
      <c r="H3" s="574"/>
      <c r="I3" s="574"/>
      <c r="J3" s="574"/>
      <c r="K3" s="574"/>
      <c r="L3" s="574"/>
      <c r="M3" s="574"/>
      <c r="N3" s="574"/>
      <c r="O3" s="574"/>
      <c r="P3" s="574"/>
      <c r="Q3" s="574"/>
      <c r="R3" s="574"/>
      <c r="S3" s="574"/>
      <c r="T3" s="574"/>
      <c r="U3" s="574"/>
      <c r="V3" s="574"/>
      <c r="W3" s="574"/>
      <c r="X3" s="574"/>
      <c r="Y3" s="574"/>
      <c r="Z3" s="574"/>
      <c r="AA3" s="574"/>
      <c r="AB3" s="574"/>
      <c r="AC3" s="574"/>
      <c r="AD3" s="574"/>
      <c r="AE3" s="574"/>
      <c r="AF3" s="574"/>
      <c r="AG3" s="574"/>
      <c r="AH3" s="574"/>
      <c r="AI3" s="574"/>
      <c r="AJ3" s="574"/>
      <c r="AK3" s="574"/>
      <c r="AL3" s="574"/>
      <c r="AM3" s="574"/>
      <c r="AN3" s="574"/>
      <c r="AO3" s="574"/>
      <c r="AP3" s="574"/>
      <c r="AQ3" s="574"/>
      <c r="AR3" s="574"/>
      <c r="AS3" s="574"/>
      <c r="AT3" s="574"/>
      <c r="AU3" s="574"/>
      <c r="AV3" s="574"/>
      <c r="AW3" s="574"/>
      <c r="AX3" s="574"/>
      <c r="AY3" s="574"/>
      <c r="AZ3" s="574"/>
    </row>
    <row r="4" spans="1:52" ht="6" customHeight="1" x14ac:dyDescent="0.2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row>
    <row r="5" spans="1:52" ht="36" customHeight="1" x14ac:dyDescent="0.25">
      <c r="A5" s="546" t="s">
        <v>23</v>
      </c>
      <c r="B5" s="549" t="s">
        <v>177</v>
      </c>
      <c r="C5" s="550"/>
      <c r="D5" s="550"/>
      <c r="E5" s="550"/>
      <c r="F5" s="550"/>
      <c r="G5" s="550"/>
      <c r="H5" s="550"/>
      <c r="I5" s="550"/>
      <c r="J5" s="550"/>
      <c r="K5" s="550"/>
      <c r="L5" s="550"/>
      <c r="M5" s="550"/>
      <c r="N5" s="550"/>
      <c r="O5" s="550"/>
      <c r="P5" s="550"/>
      <c r="Q5" s="550"/>
      <c r="R5" s="550"/>
      <c r="S5" s="550"/>
      <c r="T5" s="550"/>
      <c r="U5" s="550"/>
      <c r="V5" s="550"/>
      <c r="W5" s="550"/>
      <c r="X5" s="550"/>
      <c r="Y5" s="550"/>
      <c r="Z5" s="550"/>
      <c r="AA5" s="550"/>
      <c r="AB5" s="550"/>
      <c r="AC5" s="550"/>
      <c r="AD5" s="550"/>
      <c r="AE5" s="550"/>
      <c r="AF5" s="550"/>
      <c r="AG5" s="550"/>
      <c r="AH5" s="550"/>
      <c r="AI5" s="550"/>
      <c r="AJ5" s="550"/>
      <c r="AK5" s="550"/>
      <c r="AL5" s="550"/>
      <c r="AM5" s="550"/>
      <c r="AN5" s="550"/>
      <c r="AO5" s="550"/>
      <c r="AP5" s="550"/>
      <c r="AQ5" s="550"/>
      <c r="AR5" s="550"/>
      <c r="AS5" s="550"/>
      <c r="AT5" s="550"/>
      <c r="AU5" s="550"/>
      <c r="AV5" s="550"/>
      <c r="AW5" s="30"/>
      <c r="AX5" s="556" t="s">
        <v>332</v>
      </c>
      <c r="AY5" s="556" t="s">
        <v>333</v>
      </c>
      <c r="AZ5" s="7"/>
    </row>
    <row r="6" spans="1:52" ht="33" customHeight="1" x14ac:dyDescent="0.25">
      <c r="A6" s="547"/>
      <c r="B6" s="7">
        <v>2021</v>
      </c>
      <c r="C6" s="542"/>
      <c r="D6" s="541">
        <v>2022</v>
      </c>
      <c r="E6" s="541"/>
      <c r="F6" s="541"/>
      <c r="G6" s="541"/>
      <c r="H6" s="541"/>
      <c r="I6" s="8"/>
      <c r="J6" s="538" t="s">
        <v>355</v>
      </c>
      <c r="K6" s="9"/>
      <c r="L6" s="538" t="s">
        <v>5</v>
      </c>
      <c r="M6" s="10"/>
      <c r="N6" s="556" t="s">
        <v>71</v>
      </c>
      <c r="O6" s="556" t="s">
        <v>76</v>
      </c>
      <c r="P6" s="542"/>
      <c r="Q6" s="541">
        <v>2023</v>
      </c>
      <c r="R6" s="541"/>
      <c r="S6" s="541"/>
      <c r="T6" s="541"/>
      <c r="U6" s="541"/>
      <c r="V6" s="8"/>
      <c r="W6" s="538" t="s">
        <v>355</v>
      </c>
      <c r="X6" s="9"/>
      <c r="Y6" s="538" t="s">
        <v>5</v>
      </c>
      <c r="Z6" s="10"/>
      <c r="AA6" s="556" t="s">
        <v>71</v>
      </c>
      <c r="AB6" s="556" t="s">
        <v>76</v>
      </c>
      <c r="AC6" s="542"/>
      <c r="AD6" s="541">
        <v>2024</v>
      </c>
      <c r="AE6" s="541"/>
      <c r="AF6" s="541"/>
      <c r="AG6" s="541"/>
      <c r="AH6" s="541"/>
      <c r="AI6" s="8"/>
      <c r="AJ6" s="538" t="s">
        <v>355</v>
      </c>
      <c r="AK6" s="9"/>
      <c r="AL6" s="538" t="s">
        <v>5</v>
      </c>
      <c r="AM6" s="31"/>
      <c r="AN6" s="541">
        <v>2025</v>
      </c>
      <c r="AO6" s="541"/>
      <c r="AP6" s="541"/>
      <c r="AQ6" s="541"/>
      <c r="AR6" s="541"/>
      <c r="AS6" s="8"/>
      <c r="AT6" s="538" t="s">
        <v>355</v>
      </c>
      <c r="AU6" s="9"/>
      <c r="AV6" s="538" t="s">
        <v>5</v>
      </c>
      <c r="AW6" s="10"/>
      <c r="AX6" s="557"/>
      <c r="AY6" s="557"/>
      <c r="AZ6" s="10"/>
    </row>
    <row r="7" spans="1:52" ht="29.25" customHeight="1" x14ac:dyDescent="0.25">
      <c r="A7" s="547"/>
      <c r="B7" s="538" t="s">
        <v>6</v>
      </c>
      <c r="C7" s="543"/>
      <c r="D7" s="538" t="s">
        <v>6</v>
      </c>
      <c r="E7" s="538" t="s">
        <v>356</v>
      </c>
      <c r="F7" s="539" t="s">
        <v>7</v>
      </c>
      <c r="G7" s="539"/>
      <c r="H7" s="540" t="s">
        <v>8</v>
      </c>
      <c r="I7" s="11"/>
      <c r="J7" s="539"/>
      <c r="K7" s="12"/>
      <c r="L7" s="539"/>
      <c r="M7" s="10"/>
      <c r="N7" s="557"/>
      <c r="O7" s="557"/>
      <c r="P7" s="543"/>
      <c r="Q7" s="538" t="s">
        <v>6</v>
      </c>
      <c r="R7" s="538" t="s">
        <v>356</v>
      </c>
      <c r="S7" s="539" t="s">
        <v>7</v>
      </c>
      <c r="T7" s="539"/>
      <c r="U7" s="540" t="s">
        <v>8</v>
      </c>
      <c r="V7" s="11"/>
      <c r="W7" s="539"/>
      <c r="X7" s="12"/>
      <c r="Y7" s="539"/>
      <c r="Z7" s="10"/>
      <c r="AA7" s="557"/>
      <c r="AB7" s="557"/>
      <c r="AC7" s="543"/>
      <c r="AD7" s="538" t="s">
        <v>6</v>
      </c>
      <c r="AE7" s="538" t="s">
        <v>356</v>
      </c>
      <c r="AF7" s="539" t="s">
        <v>7</v>
      </c>
      <c r="AG7" s="539"/>
      <c r="AH7" s="540" t="s">
        <v>8</v>
      </c>
      <c r="AI7" s="11"/>
      <c r="AJ7" s="539"/>
      <c r="AK7" s="12"/>
      <c r="AL7" s="539"/>
      <c r="AM7" s="10"/>
      <c r="AN7" s="538" t="s">
        <v>6</v>
      </c>
      <c r="AO7" s="538" t="s">
        <v>356</v>
      </c>
      <c r="AP7" s="539" t="s">
        <v>7</v>
      </c>
      <c r="AQ7" s="539"/>
      <c r="AR7" s="540" t="s">
        <v>8</v>
      </c>
      <c r="AS7" s="11"/>
      <c r="AT7" s="539"/>
      <c r="AU7" s="12"/>
      <c r="AV7" s="539"/>
      <c r="AW7" s="10"/>
      <c r="AX7" s="557"/>
      <c r="AY7" s="557"/>
      <c r="AZ7" s="10"/>
    </row>
    <row r="8" spans="1:52" ht="26.25" customHeight="1" x14ac:dyDescent="0.25">
      <c r="A8" s="548"/>
      <c r="B8" s="539"/>
      <c r="C8" s="544"/>
      <c r="D8" s="539"/>
      <c r="E8" s="539"/>
      <c r="F8" s="14" t="s">
        <v>9</v>
      </c>
      <c r="G8" s="14" t="s">
        <v>10</v>
      </c>
      <c r="H8" s="539"/>
      <c r="I8" s="15"/>
      <c r="J8" s="14" t="s">
        <v>11</v>
      </c>
      <c r="K8" s="14"/>
      <c r="L8" s="14" t="s">
        <v>11</v>
      </c>
      <c r="M8" s="13"/>
      <c r="N8" s="552"/>
      <c r="O8" s="552"/>
      <c r="P8" s="544"/>
      <c r="Q8" s="539"/>
      <c r="R8" s="539"/>
      <c r="S8" s="14" t="s">
        <v>9</v>
      </c>
      <c r="T8" s="14" t="s">
        <v>10</v>
      </c>
      <c r="U8" s="539"/>
      <c r="V8" s="15"/>
      <c r="W8" s="14" t="s">
        <v>467</v>
      </c>
      <c r="X8" s="14"/>
      <c r="Y8" s="14" t="s">
        <v>467</v>
      </c>
      <c r="Z8" s="13"/>
      <c r="AA8" s="552"/>
      <c r="AB8" s="552"/>
      <c r="AC8" s="544"/>
      <c r="AD8" s="539"/>
      <c r="AE8" s="539"/>
      <c r="AF8" s="14" t="s">
        <v>9</v>
      </c>
      <c r="AG8" s="14" t="s">
        <v>10</v>
      </c>
      <c r="AH8" s="539"/>
      <c r="AI8" s="15"/>
      <c r="AJ8" s="14" t="s">
        <v>504</v>
      </c>
      <c r="AK8" s="14"/>
      <c r="AL8" s="14" t="s">
        <v>504</v>
      </c>
      <c r="AM8" s="13"/>
      <c r="AN8" s="539"/>
      <c r="AO8" s="539"/>
      <c r="AP8" s="14" t="s">
        <v>9</v>
      </c>
      <c r="AQ8" s="14" t="s">
        <v>10</v>
      </c>
      <c r="AR8" s="539"/>
      <c r="AS8" s="15"/>
      <c r="AT8" s="14" t="s">
        <v>578</v>
      </c>
      <c r="AU8" s="14"/>
      <c r="AV8" s="14" t="s">
        <v>578</v>
      </c>
      <c r="AW8" s="13"/>
      <c r="AX8" s="552"/>
      <c r="AY8" s="552"/>
      <c r="AZ8" s="13"/>
    </row>
    <row r="9" spans="1:52" s="305" customFormat="1" ht="7.5" customHeight="1" x14ac:dyDescent="0.25">
      <c r="A9" s="303"/>
      <c r="B9" s="304"/>
      <c r="C9" s="304"/>
      <c r="D9" s="304"/>
      <c r="E9" s="304"/>
      <c r="F9" s="304"/>
      <c r="G9" s="304"/>
      <c r="H9" s="304"/>
      <c r="I9" s="304"/>
      <c r="J9" s="304"/>
      <c r="K9" s="304"/>
      <c r="L9" s="304"/>
      <c r="M9" s="304"/>
      <c r="N9" s="304"/>
      <c r="O9" s="304"/>
      <c r="P9" s="304"/>
      <c r="Q9" s="304"/>
      <c r="R9" s="304"/>
      <c r="S9" s="304"/>
      <c r="T9" s="304"/>
      <c r="U9" s="304"/>
      <c r="V9" s="304"/>
      <c r="W9" s="304"/>
      <c r="X9" s="304"/>
      <c r="Y9" s="304"/>
      <c r="Z9" s="304"/>
      <c r="AA9" s="304"/>
      <c r="AB9" s="304"/>
      <c r="AC9" s="304"/>
      <c r="AD9" s="304"/>
      <c r="AE9" s="304"/>
      <c r="AF9" s="304"/>
      <c r="AG9" s="304"/>
      <c r="AH9" s="304"/>
      <c r="AI9" s="304"/>
      <c r="AJ9" s="304"/>
      <c r="AK9" s="304"/>
      <c r="AL9" s="304"/>
      <c r="AM9" s="304"/>
      <c r="AN9" s="304"/>
      <c r="AO9" s="304"/>
      <c r="AP9" s="304"/>
      <c r="AQ9" s="304"/>
      <c r="AR9" s="304"/>
      <c r="AS9" s="304"/>
      <c r="AT9" s="304"/>
      <c r="AU9" s="304"/>
      <c r="AV9" s="304"/>
      <c r="AW9" s="304"/>
      <c r="AX9" s="304"/>
      <c r="AY9" s="304"/>
      <c r="AZ9" s="304"/>
    </row>
    <row r="10" spans="1:52" s="292" customFormat="1" ht="13.5" customHeight="1" x14ac:dyDescent="0.25">
      <c r="A10" s="282" t="s">
        <v>14</v>
      </c>
      <c r="B10" s="306">
        <v>36.228336106630763</v>
      </c>
      <c r="C10" s="57"/>
      <c r="D10" s="397">
        <v>33.350722846835545</v>
      </c>
      <c r="E10" s="397">
        <v>0.61358204718575138</v>
      </c>
      <c r="F10" s="397">
        <v>32.147623727859489</v>
      </c>
      <c r="G10" s="397">
        <v>34.553821965811608</v>
      </c>
      <c r="H10" s="397">
        <v>1.8397863518690438</v>
      </c>
      <c r="I10" s="398"/>
      <c r="J10" s="397">
        <v>-2.8000000000000043</v>
      </c>
      <c r="K10" s="397"/>
      <c r="L10" s="397" t="s">
        <v>465</v>
      </c>
      <c r="M10" s="397"/>
      <c r="N10" s="462">
        <v>4606.6268610000225</v>
      </c>
      <c r="O10" s="462">
        <v>10816</v>
      </c>
      <c r="P10" s="397"/>
      <c r="Q10" s="397">
        <v>31.968476793195187</v>
      </c>
      <c r="R10" s="397">
        <v>0.61928435066315213</v>
      </c>
      <c r="S10" s="397">
        <v>30.754191982358808</v>
      </c>
      <c r="T10" s="397">
        <v>33.182761604031569</v>
      </c>
      <c r="U10" s="397">
        <v>1.9371719042771942</v>
      </c>
      <c r="V10" s="398"/>
      <c r="W10" s="397">
        <v>-1.3822460536403582</v>
      </c>
      <c r="X10" s="397" t="s">
        <v>463</v>
      </c>
      <c r="Y10" s="397" t="s">
        <v>463</v>
      </c>
      <c r="Z10" s="397"/>
      <c r="AA10" s="462">
        <v>4197.073121999978</v>
      </c>
      <c r="AB10" s="462">
        <v>10227</v>
      </c>
      <c r="AC10" s="397"/>
      <c r="AD10" s="397">
        <v>33.844463315818295</v>
      </c>
      <c r="AE10" s="397">
        <v>0.62585993706321952</v>
      </c>
      <c r="AF10" s="397">
        <v>32.617279759799281</v>
      </c>
      <c r="AG10" s="397">
        <v>35.071646871837309</v>
      </c>
      <c r="AH10" s="397">
        <v>1.8492239963241013</v>
      </c>
      <c r="AI10" s="398"/>
      <c r="AJ10" s="397">
        <v>1.7999999999999972</v>
      </c>
      <c r="AK10" s="397"/>
      <c r="AL10" s="397" t="s">
        <v>464</v>
      </c>
      <c r="AM10" s="397"/>
      <c r="AN10" s="397">
        <v>38.69766017426555</v>
      </c>
      <c r="AO10" s="397">
        <v>0.64882142997328496</v>
      </c>
      <c r="AP10" s="397">
        <v>37.425442219286687</v>
      </c>
      <c r="AQ10" s="397">
        <v>39.969878129244421</v>
      </c>
      <c r="AR10" s="397">
        <v>1.676642533557519</v>
      </c>
      <c r="AS10" s="398"/>
      <c r="AT10" s="397">
        <v>4.8531968584472551</v>
      </c>
      <c r="AU10" s="397"/>
      <c r="AV10" s="397" t="s">
        <v>465</v>
      </c>
      <c r="AW10" s="397"/>
      <c r="AX10" s="462">
        <v>3599.1776550000072</v>
      </c>
      <c r="AY10" s="462">
        <v>9493</v>
      </c>
      <c r="AZ10" s="68"/>
    </row>
    <row r="11" spans="1:52" s="305" customFormat="1" ht="7.5" customHeight="1" x14ac:dyDescent="0.25">
      <c r="A11" s="303"/>
      <c r="B11" s="304"/>
      <c r="C11" s="304"/>
      <c r="D11" s="304"/>
      <c r="E11" s="304"/>
      <c r="F11" s="304"/>
      <c r="G11" s="304"/>
      <c r="H11" s="304"/>
      <c r="I11" s="304"/>
      <c r="J11" s="304"/>
      <c r="K11" s="304"/>
      <c r="L11" s="304"/>
      <c r="M11" s="304"/>
      <c r="N11" s="304"/>
      <c r="O11" s="304"/>
      <c r="P11" s="304"/>
      <c r="Q11" s="304"/>
      <c r="R11" s="304"/>
      <c r="S11" s="304"/>
      <c r="T11" s="304"/>
      <c r="U11" s="304"/>
      <c r="V11" s="304"/>
      <c r="W11" s="304"/>
      <c r="X11" s="304"/>
      <c r="Y11" s="304"/>
      <c r="Z11" s="304"/>
      <c r="AA11" s="304"/>
      <c r="AB11" s="304"/>
      <c r="AC11" s="304"/>
      <c r="AD11" s="304"/>
      <c r="AE11" s="304"/>
      <c r="AF11" s="304"/>
      <c r="AG11" s="304"/>
      <c r="AH11" s="304"/>
      <c r="AI11" s="304"/>
      <c r="AJ11" s="304"/>
      <c r="AK11" s="304"/>
      <c r="AL11" s="304"/>
      <c r="AM11" s="304"/>
      <c r="AN11" s="304"/>
      <c r="AO11" s="304"/>
      <c r="AP11" s="304"/>
      <c r="AQ11" s="304"/>
      <c r="AR11" s="304"/>
      <c r="AS11" s="304"/>
      <c r="AT11" s="304"/>
      <c r="AU11" s="304"/>
      <c r="AV11" s="304"/>
      <c r="AW11" s="304"/>
      <c r="AX11" s="304"/>
      <c r="AY11" s="304"/>
      <c r="AZ11" s="304"/>
    </row>
    <row r="12" spans="1:52" s="69" customFormat="1" ht="13.5" customHeight="1" x14ac:dyDescent="0.25">
      <c r="A12" s="47" t="s">
        <v>1</v>
      </c>
      <c r="B12" s="59"/>
      <c r="C12" s="59"/>
      <c r="D12" s="463"/>
      <c r="E12" s="463"/>
      <c r="F12" s="463"/>
      <c r="G12" s="463"/>
      <c r="H12" s="463"/>
      <c r="I12" s="463"/>
      <c r="J12" s="463"/>
      <c r="K12" s="463"/>
      <c r="L12" s="463"/>
      <c r="M12" s="463"/>
      <c r="N12" s="463"/>
      <c r="O12" s="463"/>
      <c r="P12" s="463"/>
      <c r="Q12" s="463"/>
      <c r="R12" s="463"/>
      <c r="S12" s="463"/>
      <c r="T12" s="463"/>
      <c r="U12" s="463"/>
      <c r="V12" s="463"/>
      <c r="W12" s="463"/>
      <c r="X12" s="463"/>
      <c r="Y12" s="463"/>
      <c r="Z12" s="463"/>
      <c r="AA12" s="463"/>
      <c r="AB12" s="463"/>
      <c r="AC12" s="463"/>
      <c r="AD12" s="463"/>
      <c r="AE12" s="463"/>
      <c r="AF12" s="463"/>
      <c r="AG12" s="463"/>
      <c r="AH12" s="463"/>
      <c r="AI12" s="463"/>
      <c r="AJ12" s="463"/>
      <c r="AK12" s="463"/>
      <c r="AL12" s="463"/>
      <c r="AM12" s="463"/>
      <c r="AN12" s="463"/>
      <c r="AO12" s="463"/>
      <c r="AP12" s="463"/>
      <c r="AQ12" s="463"/>
      <c r="AR12" s="463"/>
      <c r="AS12" s="463"/>
      <c r="AT12" s="463"/>
      <c r="AU12" s="463"/>
      <c r="AV12" s="463"/>
      <c r="AW12" s="463"/>
      <c r="AX12" s="463"/>
      <c r="AY12" s="463"/>
      <c r="AZ12" s="59"/>
    </row>
    <row r="13" spans="1:52" s="69" customFormat="1" ht="13.5" customHeight="1" x14ac:dyDescent="0.25">
      <c r="A13" s="48" t="s">
        <v>43</v>
      </c>
      <c r="B13" s="51">
        <v>35.330770534106342</v>
      </c>
      <c r="C13" s="59"/>
      <c r="D13" s="463">
        <v>32.016281007297017</v>
      </c>
      <c r="E13" s="463">
        <v>0.73808952930003258</v>
      </c>
      <c r="F13" s="428">
        <v>30.569050165881123</v>
      </c>
      <c r="G13" s="428">
        <v>33.463511848712919</v>
      </c>
      <c r="H13" s="428">
        <v>2.3053568561939164</v>
      </c>
      <c r="I13" s="428"/>
      <c r="J13" s="428">
        <v>-3.3</v>
      </c>
      <c r="K13" s="428"/>
      <c r="L13" s="428" t="s">
        <v>465</v>
      </c>
      <c r="M13" s="463"/>
      <c r="N13" s="464">
        <v>3431.3508359999992</v>
      </c>
      <c r="O13" s="464">
        <v>7342</v>
      </c>
      <c r="P13" s="463"/>
      <c r="Q13" s="463">
        <v>31.143470943558633</v>
      </c>
      <c r="R13" s="463">
        <v>0.74822073023749347</v>
      </c>
      <c r="S13" s="428">
        <v>29.676369333599684</v>
      </c>
      <c r="T13" s="428">
        <v>32.610572553517578</v>
      </c>
      <c r="U13" s="428">
        <v>2.4024962779309194</v>
      </c>
      <c r="V13" s="428"/>
      <c r="W13" s="428">
        <v>-0.87281006373838466</v>
      </c>
      <c r="X13" s="428" t="s">
        <v>463</v>
      </c>
      <c r="Y13" s="428" t="s">
        <v>463</v>
      </c>
      <c r="Z13" s="463"/>
      <c r="AA13" s="464">
        <v>3111.2160130000043</v>
      </c>
      <c r="AB13" s="464">
        <v>7135</v>
      </c>
      <c r="AC13" s="463"/>
      <c r="AD13" s="463">
        <v>33.018782976523418</v>
      </c>
      <c r="AE13" s="463">
        <v>0.75862429836779954</v>
      </c>
      <c r="AF13" s="428">
        <v>31.531275614218195</v>
      </c>
      <c r="AG13" s="428">
        <v>34.506290338828641</v>
      </c>
      <c r="AH13" s="428">
        <v>2.2975537859986739</v>
      </c>
      <c r="AI13" s="428"/>
      <c r="AJ13" s="428">
        <v>1.8999999999999986</v>
      </c>
      <c r="AK13" s="428"/>
      <c r="AL13" s="428" t="s">
        <v>466</v>
      </c>
      <c r="AM13" s="463"/>
      <c r="AN13" s="463">
        <v>37.479581472249798</v>
      </c>
      <c r="AO13" s="463">
        <v>0.76586278590972723</v>
      </c>
      <c r="AP13" s="428">
        <v>35.977867221959684</v>
      </c>
      <c r="AQ13" s="428">
        <v>38.981295722539905</v>
      </c>
      <c r="AR13" s="428">
        <v>2.0434133889055794</v>
      </c>
      <c r="AS13" s="428"/>
      <c r="AT13" s="428">
        <v>4.4607984957263795</v>
      </c>
      <c r="AU13" s="428"/>
      <c r="AV13" s="428" t="s">
        <v>465</v>
      </c>
      <c r="AW13" s="463"/>
      <c r="AX13" s="464">
        <v>2679.6630820000209</v>
      </c>
      <c r="AY13" s="464">
        <v>6882</v>
      </c>
      <c r="AZ13" s="59"/>
    </row>
    <row r="14" spans="1:52" s="69" customFormat="1" ht="13.5" customHeight="1" x14ac:dyDescent="0.25">
      <c r="A14" s="48" t="s">
        <v>44</v>
      </c>
      <c r="B14" s="51">
        <v>38.991498506690739</v>
      </c>
      <c r="C14" s="59"/>
      <c r="D14" s="463">
        <v>37.24677622007966</v>
      </c>
      <c r="E14" s="463">
        <v>1.0680511258322307</v>
      </c>
      <c r="F14" s="428">
        <v>35.152563434024749</v>
      </c>
      <c r="G14" s="428">
        <v>39.340989006134571</v>
      </c>
      <c r="H14" s="428">
        <v>2.8674995106192478</v>
      </c>
      <c r="I14" s="428"/>
      <c r="J14" s="428">
        <v>-1.8</v>
      </c>
      <c r="K14" s="428"/>
      <c r="L14" s="428" t="s">
        <v>463</v>
      </c>
      <c r="M14" s="463"/>
      <c r="N14" s="464">
        <v>1175.2760250000049</v>
      </c>
      <c r="O14" s="464">
        <v>3474</v>
      </c>
      <c r="P14" s="463"/>
      <c r="Q14" s="463">
        <v>34.332297399915134</v>
      </c>
      <c r="R14" s="463">
        <v>1.0676880126126789</v>
      </c>
      <c r="S14" s="428">
        <v>32.238788440679613</v>
      </c>
      <c r="T14" s="428">
        <v>36.425806359150656</v>
      </c>
      <c r="U14" s="428">
        <v>3.1098647439053062</v>
      </c>
      <c r="V14" s="428"/>
      <c r="W14" s="428">
        <v>-2.9144788201645255</v>
      </c>
      <c r="X14" s="428" t="s">
        <v>463</v>
      </c>
      <c r="Y14" s="428" t="s">
        <v>464</v>
      </c>
      <c r="Z14" s="463"/>
      <c r="AA14" s="464">
        <v>1085.8571089999994</v>
      </c>
      <c r="AB14" s="464">
        <v>3092</v>
      </c>
      <c r="AC14" s="463"/>
      <c r="AD14" s="463">
        <v>36.001236863244245</v>
      </c>
      <c r="AE14" s="463">
        <v>1.0927568319364078</v>
      </c>
      <c r="AF14" s="428">
        <v>33.858563821776933</v>
      </c>
      <c r="AG14" s="428">
        <v>38.143909904711556</v>
      </c>
      <c r="AH14" s="428">
        <v>3.0353313584402621</v>
      </c>
      <c r="AI14" s="428"/>
      <c r="AJ14" s="428">
        <v>1.7000000000000028</v>
      </c>
      <c r="AK14" s="428"/>
      <c r="AL14" s="428" t="s">
        <v>463</v>
      </c>
      <c r="AM14" s="463"/>
      <c r="AN14" s="463">
        <v>42.247403293737577</v>
      </c>
      <c r="AO14" s="463">
        <v>1.204138496467231</v>
      </c>
      <c r="AP14" s="428">
        <v>39.886312021598272</v>
      </c>
      <c r="AQ14" s="428">
        <v>44.608494565876882</v>
      </c>
      <c r="AR14" s="428">
        <v>2.8502071194650749</v>
      </c>
      <c r="AS14" s="428"/>
      <c r="AT14" s="428">
        <v>6.2461664304933322</v>
      </c>
      <c r="AU14" s="428"/>
      <c r="AV14" s="428" t="s">
        <v>465</v>
      </c>
      <c r="AW14" s="463"/>
      <c r="AX14" s="464">
        <v>919.51457300000288</v>
      </c>
      <c r="AY14" s="464">
        <v>2611</v>
      </c>
      <c r="AZ14" s="59"/>
    </row>
    <row r="15" spans="1:52" s="69" customFormat="1" ht="7.5" customHeight="1" x14ac:dyDescent="0.25">
      <c r="A15" s="48"/>
      <c r="B15" s="51"/>
      <c r="C15" s="59"/>
      <c r="D15" s="463"/>
      <c r="E15" s="463"/>
      <c r="F15" s="428"/>
      <c r="G15" s="428"/>
      <c r="H15" s="428"/>
      <c r="I15" s="428"/>
      <c r="J15" s="428"/>
      <c r="K15" s="428"/>
      <c r="L15" s="428"/>
      <c r="M15" s="463"/>
      <c r="N15" s="463"/>
      <c r="O15" s="463"/>
      <c r="P15" s="463"/>
      <c r="Q15" s="463"/>
      <c r="R15" s="463"/>
      <c r="S15" s="428"/>
      <c r="T15" s="428"/>
      <c r="U15" s="428"/>
      <c r="V15" s="428"/>
      <c r="W15" s="428"/>
      <c r="X15" s="428"/>
      <c r="Y15" s="428"/>
      <c r="Z15" s="463"/>
      <c r="AA15" s="463"/>
      <c r="AB15" s="463"/>
      <c r="AC15" s="463"/>
      <c r="AD15" s="463"/>
      <c r="AE15" s="463"/>
      <c r="AF15" s="428"/>
      <c r="AG15" s="428"/>
      <c r="AH15" s="428"/>
      <c r="AI15" s="428"/>
      <c r="AJ15" s="428"/>
      <c r="AK15" s="428"/>
      <c r="AL15" s="428"/>
      <c r="AM15" s="463"/>
      <c r="AN15" s="463"/>
      <c r="AO15" s="463"/>
      <c r="AP15" s="428"/>
      <c r="AQ15" s="428"/>
      <c r="AR15" s="428"/>
      <c r="AS15" s="428"/>
      <c r="AT15" s="428"/>
      <c r="AU15" s="428"/>
      <c r="AV15" s="428"/>
      <c r="AW15" s="463"/>
      <c r="AX15" s="463"/>
      <c r="AY15" s="463"/>
      <c r="AZ15" s="59"/>
    </row>
    <row r="16" spans="1:52" s="69" customFormat="1" ht="13.5" customHeight="1" x14ac:dyDescent="0.25">
      <c r="A16" s="47" t="s">
        <v>45</v>
      </c>
      <c r="B16" s="51"/>
      <c r="C16" s="59"/>
      <c r="D16" s="463"/>
      <c r="E16" s="463"/>
      <c r="F16" s="428"/>
      <c r="G16" s="428"/>
      <c r="H16" s="428"/>
      <c r="I16" s="428"/>
      <c r="J16" s="428"/>
      <c r="K16" s="428"/>
      <c r="L16" s="428"/>
      <c r="M16" s="463"/>
      <c r="N16" s="464"/>
      <c r="O16" s="464"/>
      <c r="P16" s="463"/>
      <c r="Q16" s="463"/>
      <c r="R16" s="463"/>
      <c r="S16" s="428"/>
      <c r="T16" s="428"/>
      <c r="U16" s="428"/>
      <c r="V16" s="428"/>
      <c r="W16" s="428"/>
      <c r="X16" s="428"/>
      <c r="Y16" s="428"/>
      <c r="Z16" s="463"/>
      <c r="AA16" s="464"/>
      <c r="AB16" s="464"/>
      <c r="AC16" s="463"/>
      <c r="AD16" s="463"/>
      <c r="AE16" s="463"/>
      <c r="AF16" s="428"/>
      <c r="AG16" s="428"/>
      <c r="AH16" s="428"/>
      <c r="AI16" s="428"/>
      <c r="AJ16" s="428"/>
      <c r="AK16" s="428"/>
      <c r="AL16" s="428"/>
      <c r="AM16" s="463"/>
      <c r="AN16" s="463"/>
      <c r="AO16" s="463"/>
      <c r="AP16" s="428"/>
      <c r="AQ16" s="428"/>
      <c r="AR16" s="428"/>
      <c r="AS16" s="428"/>
      <c r="AT16" s="428"/>
      <c r="AU16" s="428"/>
      <c r="AV16" s="428"/>
      <c r="AW16" s="463"/>
      <c r="AX16" s="464"/>
      <c r="AY16" s="464"/>
      <c r="AZ16" s="59"/>
    </row>
    <row r="17" spans="1:52" s="69" customFormat="1" ht="13.5" customHeight="1" x14ac:dyDescent="0.25">
      <c r="A17" s="48" t="s">
        <v>46</v>
      </c>
      <c r="B17" s="51">
        <v>35.143192780153257</v>
      </c>
      <c r="C17" s="59"/>
      <c r="D17" s="463">
        <v>31.396072304156458</v>
      </c>
      <c r="E17" s="463">
        <v>0.91368145941921663</v>
      </c>
      <c r="F17" s="428">
        <v>29.604544400278201</v>
      </c>
      <c r="G17" s="428">
        <v>33.187600208034716</v>
      </c>
      <c r="H17" s="428">
        <v>2.9101775870807134</v>
      </c>
      <c r="I17" s="428"/>
      <c r="J17" s="428">
        <v>-3.7</v>
      </c>
      <c r="K17" s="428"/>
      <c r="L17" s="428" t="s">
        <v>465</v>
      </c>
      <c r="M17" s="463"/>
      <c r="N17" s="464">
        <v>2515.2030590000145</v>
      </c>
      <c r="O17" s="464">
        <v>4429</v>
      </c>
      <c r="P17" s="463"/>
      <c r="Q17" s="463">
        <v>30.480361719727554</v>
      </c>
      <c r="R17" s="463">
        <v>0.95889748705038136</v>
      </c>
      <c r="S17" s="428">
        <v>28.600167827491141</v>
      </c>
      <c r="T17" s="428">
        <v>32.360555611963967</v>
      </c>
      <c r="U17" s="428">
        <v>3.1459517963323966</v>
      </c>
      <c r="V17" s="428"/>
      <c r="W17" s="428">
        <v>-0.91571058442890418</v>
      </c>
      <c r="X17" s="428" t="s">
        <v>463</v>
      </c>
      <c r="Y17" s="428" t="s">
        <v>463</v>
      </c>
      <c r="Z17" s="463"/>
      <c r="AA17" s="464">
        <v>2259.4255650000077</v>
      </c>
      <c r="AB17" s="464">
        <v>4200</v>
      </c>
      <c r="AC17" s="463"/>
      <c r="AD17" s="463">
        <v>32.863092660293169</v>
      </c>
      <c r="AE17" s="463">
        <v>0.96664541347683508</v>
      </c>
      <c r="AF17" s="428">
        <v>30.967698362510944</v>
      </c>
      <c r="AG17" s="428">
        <v>34.758486958075395</v>
      </c>
      <c r="AH17" s="428">
        <v>2.9414316646004055</v>
      </c>
      <c r="AI17" s="428"/>
      <c r="AJ17" s="428">
        <v>2.3999999999999986</v>
      </c>
      <c r="AK17" s="428"/>
      <c r="AL17" s="428" t="s">
        <v>466</v>
      </c>
      <c r="AM17" s="463"/>
      <c r="AN17" s="463">
        <v>37.277396659110693</v>
      </c>
      <c r="AO17" s="463">
        <v>0.98392491866389087</v>
      </c>
      <c r="AP17" s="428">
        <v>35.34810318936993</v>
      </c>
      <c r="AQ17" s="428">
        <v>39.206690128851449</v>
      </c>
      <c r="AR17" s="428">
        <v>2.6394678997075758</v>
      </c>
      <c r="AS17" s="428"/>
      <c r="AT17" s="428">
        <v>4.4143039988175232</v>
      </c>
      <c r="AU17" s="428"/>
      <c r="AV17" s="428" t="s">
        <v>465</v>
      </c>
      <c r="AW17" s="463"/>
      <c r="AX17" s="464">
        <v>1945.1169770000149</v>
      </c>
      <c r="AY17" s="464">
        <v>4037</v>
      </c>
      <c r="AZ17" s="59"/>
    </row>
    <row r="18" spans="1:52" s="69" customFormat="1" ht="13.5" customHeight="1" x14ac:dyDescent="0.25">
      <c r="A18" s="48" t="s">
        <v>47</v>
      </c>
      <c r="B18" s="51">
        <v>39.506143781605637</v>
      </c>
      <c r="C18" s="59"/>
      <c r="D18" s="463">
        <v>37.096986772067254</v>
      </c>
      <c r="E18" s="463">
        <v>1.0375424245263327</v>
      </c>
      <c r="F18" s="428">
        <v>35.062594823063527</v>
      </c>
      <c r="G18" s="428">
        <v>39.13137872107098</v>
      </c>
      <c r="H18" s="428">
        <v>2.7968374652670347</v>
      </c>
      <c r="I18" s="428"/>
      <c r="J18" s="428">
        <v>-2.4</v>
      </c>
      <c r="K18" s="428"/>
      <c r="L18" s="428" t="s">
        <v>466</v>
      </c>
      <c r="M18" s="463"/>
      <c r="N18" s="464">
        <v>1250.8167599999974</v>
      </c>
      <c r="O18" s="464">
        <v>3572</v>
      </c>
      <c r="P18" s="463"/>
      <c r="Q18" s="463">
        <v>36.520098893715677</v>
      </c>
      <c r="R18" s="463">
        <v>1.016044813410115</v>
      </c>
      <c r="S18" s="428">
        <v>34.527851257017247</v>
      </c>
      <c r="T18" s="428">
        <v>38.512346530414106</v>
      </c>
      <c r="U18" s="428">
        <v>2.7821524152141728</v>
      </c>
      <c r="V18" s="428"/>
      <c r="W18" s="428">
        <v>-0.5768878783515774</v>
      </c>
      <c r="X18" s="428" t="s">
        <v>463</v>
      </c>
      <c r="Y18" s="428" t="s">
        <v>463</v>
      </c>
      <c r="Z18" s="463"/>
      <c r="AA18" s="464">
        <v>1106.9399049999984</v>
      </c>
      <c r="AB18" s="464">
        <v>3235</v>
      </c>
      <c r="AC18" s="463"/>
      <c r="AD18" s="463">
        <v>36.238187952248119</v>
      </c>
      <c r="AE18" s="463">
        <v>1.0276255128223668</v>
      </c>
      <c r="AF18" s="428">
        <v>34.223224129833284</v>
      </c>
      <c r="AG18" s="428">
        <v>38.253151774662953</v>
      </c>
      <c r="AH18" s="428">
        <v>2.8357530298603568</v>
      </c>
      <c r="AI18" s="428"/>
      <c r="AJ18" s="428">
        <v>-0.29999999999999716</v>
      </c>
      <c r="AK18" s="428"/>
      <c r="AL18" s="428" t="s">
        <v>463</v>
      </c>
      <c r="AM18" s="463"/>
      <c r="AN18" s="463">
        <v>42.016537699797134</v>
      </c>
      <c r="AO18" s="463">
        <v>1.1164937027032162</v>
      </c>
      <c r="AP18" s="428">
        <v>39.827301540846051</v>
      </c>
      <c r="AQ18" s="428">
        <v>44.205773858748223</v>
      </c>
      <c r="AR18" s="428">
        <v>2.657272026268378</v>
      </c>
      <c r="AS18" s="428"/>
      <c r="AT18" s="428">
        <v>5.7783497475490151</v>
      </c>
      <c r="AU18" s="428"/>
      <c r="AV18" s="428" t="s">
        <v>465</v>
      </c>
      <c r="AW18" s="463"/>
      <c r="AX18" s="464">
        <v>956.68032399999902</v>
      </c>
      <c r="AY18" s="464">
        <v>2805</v>
      </c>
      <c r="AZ18" s="59"/>
    </row>
    <row r="19" spans="1:52" s="69" customFormat="1" ht="13.5" customHeight="1" x14ac:dyDescent="0.25">
      <c r="A19" s="48" t="s">
        <v>48</v>
      </c>
      <c r="B19" s="51">
        <v>34.659692905200401</v>
      </c>
      <c r="C19" s="59"/>
      <c r="D19" s="463">
        <v>33.624873915819506</v>
      </c>
      <c r="E19" s="463">
        <v>1.1875507899898265</v>
      </c>
      <c r="F19" s="428">
        <v>31.296348634271371</v>
      </c>
      <c r="G19" s="428">
        <v>35.953399197367645</v>
      </c>
      <c r="H19" s="428">
        <v>3.5317628044134288</v>
      </c>
      <c r="I19" s="428"/>
      <c r="J19" s="428">
        <v>-1.1000000000000001</v>
      </c>
      <c r="K19" s="428"/>
      <c r="L19" s="428" t="s">
        <v>463</v>
      </c>
      <c r="M19" s="463"/>
      <c r="N19" s="464">
        <v>840.607042000001</v>
      </c>
      <c r="O19" s="464">
        <v>2815</v>
      </c>
      <c r="P19" s="463"/>
      <c r="Q19" s="463">
        <v>29.950815235779171</v>
      </c>
      <c r="R19" s="463">
        <v>1.0807747245466823</v>
      </c>
      <c r="S19" s="428">
        <v>27.831646019654819</v>
      </c>
      <c r="T19" s="428">
        <v>32.069984451903522</v>
      </c>
      <c r="U19" s="428">
        <v>3.60849852011905</v>
      </c>
      <c r="V19" s="428"/>
      <c r="W19" s="428">
        <v>-3.6740586800403356</v>
      </c>
      <c r="X19" s="428" t="s">
        <v>463</v>
      </c>
      <c r="Y19" s="428" t="s">
        <v>464</v>
      </c>
      <c r="Z19" s="463"/>
      <c r="AA19" s="464">
        <v>830.70765200000199</v>
      </c>
      <c r="AB19" s="464">
        <v>2792</v>
      </c>
      <c r="AC19" s="463"/>
      <c r="AD19" s="463">
        <v>32.993844651695333</v>
      </c>
      <c r="AE19" s="463">
        <v>1.1865782896202917</v>
      </c>
      <c r="AF19" s="428">
        <v>30.667206887047847</v>
      </c>
      <c r="AG19" s="428">
        <v>35.320482416342827</v>
      </c>
      <c r="AH19" s="428">
        <v>3.59636260080203</v>
      </c>
      <c r="AI19" s="428"/>
      <c r="AJ19" s="428">
        <v>3</v>
      </c>
      <c r="AK19" s="428"/>
      <c r="AL19" s="428" t="s">
        <v>466</v>
      </c>
      <c r="AM19" s="463"/>
      <c r="AN19" s="463">
        <v>38.106123362345173</v>
      </c>
      <c r="AO19" s="463">
        <v>1.1697161872319524</v>
      </c>
      <c r="AP19" s="428">
        <v>35.812527826070763</v>
      </c>
      <c r="AQ19" s="428">
        <v>40.399718898619582</v>
      </c>
      <c r="AR19" s="428">
        <v>3.0696278813494198</v>
      </c>
      <c r="AS19" s="428"/>
      <c r="AT19" s="428">
        <v>5.1122787106498393</v>
      </c>
      <c r="AU19" s="428"/>
      <c r="AV19" s="428" t="s">
        <v>465</v>
      </c>
      <c r="AW19" s="463"/>
      <c r="AX19" s="464">
        <v>697.38035400000274</v>
      </c>
      <c r="AY19" s="464">
        <v>2651</v>
      </c>
      <c r="AZ19" s="59"/>
    </row>
    <row r="20" spans="1:52" s="69" customFormat="1" ht="7.5" customHeight="1" x14ac:dyDescent="0.25">
      <c r="A20" s="48"/>
      <c r="B20" s="51"/>
      <c r="C20" s="59"/>
      <c r="D20" s="463"/>
      <c r="E20" s="463"/>
      <c r="F20" s="428"/>
      <c r="G20" s="428"/>
      <c r="H20" s="428"/>
      <c r="I20" s="428"/>
      <c r="J20" s="428"/>
      <c r="K20" s="428"/>
      <c r="L20" s="428"/>
      <c r="M20" s="463"/>
      <c r="N20" s="464"/>
      <c r="O20" s="464"/>
      <c r="P20" s="463"/>
      <c r="Q20" s="463"/>
      <c r="R20" s="463"/>
      <c r="S20" s="428"/>
      <c r="T20" s="428"/>
      <c r="U20" s="428"/>
      <c r="V20" s="428"/>
      <c r="W20" s="428"/>
      <c r="X20" s="428"/>
      <c r="Y20" s="428"/>
      <c r="Z20" s="463"/>
      <c r="AA20" s="464" t="s">
        <v>505</v>
      </c>
      <c r="AB20" s="464"/>
      <c r="AC20" s="463"/>
      <c r="AD20" s="463"/>
      <c r="AE20" s="463"/>
      <c r="AF20" s="428"/>
      <c r="AG20" s="428"/>
      <c r="AH20" s="428"/>
      <c r="AI20" s="428"/>
      <c r="AJ20" s="428"/>
      <c r="AK20" s="428"/>
      <c r="AL20" s="428"/>
      <c r="AM20" s="463"/>
      <c r="AN20" s="463"/>
      <c r="AO20" s="463"/>
      <c r="AP20" s="428"/>
      <c r="AQ20" s="428"/>
      <c r="AR20" s="428"/>
      <c r="AS20" s="428"/>
      <c r="AT20" s="428"/>
      <c r="AU20" s="428"/>
      <c r="AV20" s="428"/>
      <c r="AW20" s="463"/>
      <c r="AX20" s="464"/>
      <c r="AY20" s="464"/>
      <c r="AZ20" s="59"/>
    </row>
    <row r="21" spans="1:52" s="69" customFormat="1" ht="13.5" customHeight="1" x14ac:dyDescent="0.25">
      <c r="A21" s="49" t="s">
        <v>65</v>
      </c>
      <c r="B21" s="51"/>
      <c r="C21" s="59"/>
      <c r="D21" s="463"/>
      <c r="E21" s="463"/>
      <c r="F21" s="428"/>
      <c r="G21" s="428"/>
      <c r="H21" s="428"/>
      <c r="I21" s="428"/>
      <c r="J21" s="428"/>
      <c r="K21" s="428"/>
      <c r="L21" s="428"/>
      <c r="M21" s="463"/>
      <c r="N21" s="464"/>
      <c r="O21" s="464"/>
      <c r="P21" s="463"/>
      <c r="Q21" s="463"/>
      <c r="R21" s="463"/>
      <c r="S21" s="428"/>
      <c r="T21" s="428"/>
      <c r="U21" s="428"/>
      <c r="V21" s="428"/>
      <c r="W21" s="428"/>
      <c r="X21" s="428"/>
      <c r="Y21" s="428"/>
      <c r="Z21" s="463"/>
      <c r="AA21" s="464"/>
      <c r="AB21" s="464"/>
      <c r="AC21" s="463"/>
      <c r="AD21" s="463"/>
      <c r="AE21" s="463"/>
      <c r="AF21" s="428"/>
      <c r="AG21" s="428"/>
      <c r="AH21" s="428"/>
      <c r="AI21" s="428"/>
      <c r="AJ21" s="428"/>
      <c r="AK21" s="428"/>
      <c r="AL21" s="428"/>
      <c r="AM21" s="463"/>
      <c r="AN21" s="463"/>
      <c r="AO21" s="463"/>
      <c r="AP21" s="428"/>
      <c r="AQ21" s="428"/>
      <c r="AR21" s="428"/>
      <c r="AS21" s="428"/>
      <c r="AT21" s="428"/>
      <c r="AU21" s="428"/>
      <c r="AV21" s="428"/>
      <c r="AW21" s="463"/>
      <c r="AX21" s="464"/>
      <c r="AY21" s="464"/>
      <c r="AZ21" s="59"/>
    </row>
    <row r="22" spans="1:52" s="69" customFormat="1" ht="13.5" customHeight="1" x14ac:dyDescent="0.25">
      <c r="A22" s="48" t="s">
        <v>129</v>
      </c>
      <c r="B22" s="51">
        <v>35.449281883293381</v>
      </c>
      <c r="C22" s="59"/>
      <c r="D22" s="463">
        <v>33.192270378428084</v>
      </c>
      <c r="E22" s="463">
        <v>1.3321189798201356</v>
      </c>
      <c r="F22" s="428">
        <v>30.580278749364474</v>
      </c>
      <c r="G22" s="428">
        <v>35.804262007491694</v>
      </c>
      <c r="H22" s="428">
        <v>4.0133409514701057</v>
      </c>
      <c r="I22" s="428"/>
      <c r="J22" s="428">
        <v>-2.2000000000000002</v>
      </c>
      <c r="K22" s="428"/>
      <c r="L22" s="428" t="s">
        <v>463</v>
      </c>
      <c r="M22" s="463"/>
      <c r="N22" s="464">
        <v>754.66659600000162</v>
      </c>
      <c r="O22" s="464">
        <v>1901</v>
      </c>
      <c r="P22" s="463"/>
      <c r="Q22" s="463">
        <v>31.586316293056953</v>
      </c>
      <c r="R22" s="463">
        <v>1.4016227833463824</v>
      </c>
      <c r="S22" s="428">
        <v>28.838032318954919</v>
      </c>
      <c r="T22" s="428">
        <v>34.33460026715899</v>
      </c>
      <c r="U22" s="428">
        <v>4.437436674609871</v>
      </c>
      <c r="V22" s="428"/>
      <c r="W22" s="428">
        <v>-1.6059540853711312</v>
      </c>
      <c r="X22" s="428" t="s">
        <v>463</v>
      </c>
      <c r="Y22" s="428" t="s">
        <v>463</v>
      </c>
      <c r="Z22" s="463"/>
      <c r="AA22" s="464">
        <v>666.4387389999988</v>
      </c>
      <c r="AB22" s="464">
        <v>1725</v>
      </c>
      <c r="AC22" s="463"/>
      <c r="AD22" s="463">
        <v>31.620295254391785</v>
      </c>
      <c r="AE22" s="463">
        <v>1.4664468748519672</v>
      </c>
      <c r="AF22" s="428">
        <v>28.744892334309966</v>
      </c>
      <c r="AG22" s="428">
        <v>34.495698174473603</v>
      </c>
      <c r="AH22" s="428">
        <v>4.6376760971208526</v>
      </c>
      <c r="AI22" s="428"/>
      <c r="AJ22" s="428">
        <v>0</v>
      </c>
      <c r="AK22" s="428"/>
      <c r="AL22" s="428" t="s">
        <v>463</v>
      </c>
      <c r="AM22" s="463"/>
      <c r="AN22" s="463">
        <v>39.524710346606824</v>
      </c>
      <c r="AO22" s="463">
        <v>1.6890203030426032</v>
      </c>
      <c r="AP22" s="428">
        <v>36.212856180595196</v>
      </c>
      <c r="AQ22" s="428">
        <v>42.836564512618445</v>
      </c>
      <c r="AR22" s="428">
        <v>4.2733274658585954</v>
      </c>
      <c r="AS22" s="428"/>
      <c r="AT22" s="428">
        <v>7.9044150922150394</v>
      </c>
      <c r="AU22" s="428"/>
      <c r="AV22" s="428" t="s">
        <v>465</v>
      </c>
      <c r="AW22" s="463"/>
      <c r="AX22" s="464">
        <v>508.06197499999956</v>
      </c>
      <c r="AY22" s="464">
        <v>1305</v>
      </c>
      <c r="AZ22" s="59"/>
    </row>
    <row r="23" spans="1:52" s="69" customFormat="1" ht="13.5" customHeight="1" x14ac:dyDescent="0.25">
      <c r="A23" s="48" t="s">
        <v>130</v>
      </c>
      <c r="B23" s="51">
        <v>36.229297222101344</v>
      </c>
      <c r="C23" s="59"/>
      <c r="D23" s="463">
        <v>33.143948430711418</v>
      </c>
      <c r="E23" s="463">
        <v>0.8566878234446309</v>
      </c>
      <c r="F23" s="428">
        <v>31.464172481674019</v>
      </c>
      <c r="G23" s="428">
        <v>34.823724379748818</v>
      </c>
      <c r="H23" s="428">
        <v>2.5847488425694567</v>
      </c>
      <c r="I23" s="428"/>
      <c r="J23" s="428">
        <v>-3.1</v>
      </c>
      <c r="K23" s="428"/>
      <c r="L23" s="428" t="s">
        <v>465</v>
      </c>
      <c r="M23" s="463"/>
      <c r="N23" s="464">
        <v>2256.0180919999962</v>
      </c>
      <c r="O23" s="464">
        <v>5496</v>
      </c>
      <c r="P23" s="463"/>
      <c r="Q23" s="463">
        <v>30.923172798938758</v>
      </c>
      <c r="R23" s="463">
        <v>0.84107561249215856</v>
      </c>
      <c r="S23" s="428">
        <v>29.274002526961944</v>
      </c>
      <c r="T23" s="428">
        <v>32.572343070915572</v>
      </c>
      <c r="U23" s="428">
        <v>2.7198878263909037</v>
      </c>
      <c r="V23" s="428"/>
      <c r="W23" s="428">
        <v>-2.2207756317726606</v>
      </c>
      <c r="X23" s="428" t="s">
        <v>463</v>
      </c>
      <c r="Y23" s="428" t="s">
        <v>466</v>
      </c>
      <c r="Z23" s="463"/>
      <c r="AA23" s="464">
        <v>1973.9451509999985</v>
      </c>
      <c r="AB23" s="464">
        <v>5033</v>
      </c>
      <c r="AC23" s="463"/>
      <c r="AD23" s="463">
        <v>32.959205338854034</v>
      </c>
      <c r="AE23" s="463">
        <v>0.84242795104417301</v>
      </c>
      <c r="AF23" s="428">
        <v>31.307376123673304</v>
      </c>
      <c r="AG23" s="428">
        <v>34.611034554034759</v>
      </c>
      <c r="AH23" s="428">
        <v>2.5559716697752872</v>
      </c>
      <c r="AI23" s="428"/>
      <c r="AJ23" s="428">
        <v>2.1000000000000014</v>
      </c>
      <c r="AK23" s="428"/>
      <c r="AL23" s="428" t="s">
        <v>466</v>
      </c>
      <c r="AM23" s="463"/>
      <c r="AN23" s="463">
        <v>39.840068863671377</v>
      </c>
      <c r="AO23" s="463">
        <v>0.90347610282359458</v>
      </c>
      <c r="AP23" s="428">
        <v>38.068520534951965</v>
      </c>
      <c r="AQ23" s="428">
        <v>41.611617192390781</v>
      </c>
      <c r="AR23" s="428">
        <v>2.2677573824362529</v>
      </c>
      <c r="AS23" s="428"/>
      <c r="AT23" s="428">
        <f>ABS(ROUND(AN23,1))-ABS(ROUND(AD23,1))</f>
        <v>6.7999999999999972</v>
      </c>
      <c r="AU23" s="428"/>
      <c r="AV23" s="428" t="s">
        <v>465</v>
      </c>
      <c r="AW23" s="463"/>
      <c r="AX23" s="464">
        <v>1699.2924969999988</v>
      </c>
      <c r="AY23" s="464">
        <v>4704</v>
      </c>
      <c r="AZ23" s="59"/>
    </row>
    <row r="24" spans="1:52" s="69" customFormat="1" ht="13.5" customHeight="1" x14ac:dyDescent="0.25">
      <c r="A24" s="48" t="s">
        <v>10</v>
      </c>
      <c r="B24" s="51">
        <v>36.592433865300471</v>
      </c>
      <c r="C24" s="59"/>
      <c r="D24" s="463">
        <v>33.717945180210549</v>
      </c>
      <c r="E24" s="463">
        <v>1.0457155429041942</v>
      </c>
      <c r="F24" s="428">
        <v>31.667527547983543</v>
      </c>
      <c r="G24" s="428">
        <v>35.768362812437559</v>
      </c>
      <c r="H24" s="428">
        <v>3.1013620115793317</v>
      </c>
      <c r="I24" s="428"/>
      <c r="J24" s="428">
        <v>-2.9</v>
      </c>
      <c r="K24" s="428"/>
      <c r="L24" s="428" t="s">
        <v>464</v>
      </c>
      <c r="M24" s="463"/>
      <c r="N24" s="464">
        <v>1595.9421729999956</v>
      </c>
      <c r="O24" s="464">
        <v>3419</v>
      </c>
      <c r="P24" s="463"/>
      <c r="Q24" s="463">
        <v>33.457572538794381</v>
      </c>
      <c r="R24" s="463">
        <v>1.1060783162080332</v>
      </c>
      <c r="S24" s="428">
        <v>31.288788364725288</v>
      </c>
      <c r="T24" s="428">
        <v>35.626356712863469</v>
      </c>
      <c r="U24" s="428">
        <v>3.3059132276423369</v>
      </c>
      <c r="V24" s="428"/>
      <c r="W24" s="428">
        <v>-0.26037264141616845</v>
      </c>
      <c r="X24" s="428" t="s">
        <v>463</v>
      </c>
      <c r="Y24" s="428" t="s">
        <v>463</v>
      </c>
      <c r="Z24" s="463"/>
      <c r="AA24" s="464">
        <v>1556.6892319999972</v>
      </c>
      <c r="AB24" s="464">
        <v>3469</v>
      </c>
      <c r="AC24" s="463"/>
      <c r="AD24" s="463">
        <v>35.793459216462388</v>
      </c>
      <c r="AE24" s="463">
        <v>1.0764462126775893</v>
      </c>
      <c r="AF24" s="428">
        <v>33.682767969255359</v>
      </c>
      <c r="AG24" s="428">
        <v>37.904150463669417</v>
      </c>
      <c r="AH24" s="428">
        <v>3.0073824554585173</v>
      </c>
      <c r="AI24" s="428"/>
      <c r="AJ24" s="428">
        <v>2.2999999999999972</v>
      </c>
      <c r="AK24" s="428"/>
      <c r="AL24" s="428" t="s">
        <v>463</v>
      </c>
      <c r="AM24" s="463"/>
      <c r="AN24" s="463">
        <v>37.000979671136832</v>
      </c>
      <c r="AO24" s="463">
        <v>1.0782455715456429</v>
      </c>
      <c r="AP24" s="428">
        <v>34.88674097212639</v>
      </c>
      <c r="AQ24" s="428">
        <v>39.115218370147282</v>
      </c>
      <c r="AR24" s="428">
        <v>2.9141000620228019</v>
      </c>
      <c r="AS24" s="428"/>
      <c r="AT24" s="428">
        <v>1.2075204546744445</v>
      </c>
      <c r="AU24" s="428"/>
      <c r="AV24" s="428" t="s">
        <v>463</v>
      </c>
      <c r="AW24" s="463"/>
      <c r="AX24" s="464">
        <v>1391.8231830000025</v>
      </c>
      <c r="AY24" s="464">
        <v>3484</v>
      </c>
      <c r="AZ24" s="59"/>
    </row>
    <row r="25" spans="1:52" s="69" customFormat="1" ht="7.5" customHeight="1" x14ac:dyDescent="0.25">
      <c r="A25" s="48"/>
      <c r="B25" s="51"/>
      <c r="C25" s="59"/>
      <c r="D25" s="463"/>
      <c r="E25" s="463"/>
      <c r="F25" s="428"/>
      <c r="G25" s="428"/>
      <c r="H25" s="428"/>
      <c r="I25" s="428"/>
      <c r="J25" s="428"/>
      <c r="K25" s="428"/>
      <c r="L25" s="428"/>
      <c r="M25" s="463"/>
      <c r="N25" s="464"/>
      <c r="O25" s="464"/>
      <c r="P25" s="463"/>
      <c r="Q25" s="463"/>
      <c r="R25" s="463"/>
      <c r="S25" s="428"/>
      <c r="T25" s="428"/>
      <c r="U25" s="428"/>
      <c r="V25" s="428"/>
      <c r="W25" s="428"/>
      <c r="X25" s="428"/>
      <c r="Y25" s="428"/>
      <c r="Z25" s="463"/>
      <c r="AA25" s="464"/>
      <c r="AB25" s="464"/>
      <c r="AC25" s="463"/>
      <c r="AD25" s="463"/>
      <c r="AE25" s="463"/>
      <c r="AF25" s="428"/>
      <c r="AG25" s="428"/>
      <c r="AH25" s="428"/>
      <c r="AI25" s="428"/>
      <c r="AJ25" s="428"/>
      <c r="AK25" s="428"/>
      <c r="AL25" s="428"/>
      <c r="AM25" s="463"/>
      <c r="AN25" s="463"/>
      <c r="AO25" s="463"/>
      <c r="AP25" s="428"/>
      <c r="AQ25" s="428"/>
      <c r="AR25" s="428"/>
      <c r="AS25" s="428"/>
      <c r="AT25" s="428"/>
      <c r="AU25" s="428"/>
      <c r="AV25" s="428"/>
      <c r="AW25" s="463"/>
      <c r="AX25" s="464"/>
      <c r="AY25" s="464"/>
      <c r="AZ25" s="59"/>
    </row>
    <row r="26" spans="1:52" s="69" customFormat="1" ht="13.5" customHeight="1" x14ac:dyDescent="0.25">
      <c r="A26" s="49" t="s">
        <v>27</v>
      </c>
      <c r="B26" s="51"/>
      <c r="C26" s="59"/>
      <c r="D26" s="463"/>
      <c r="E26" s="463"/>
      <c r="F26" s="428"/>
      <c r="G26" s="428"/>
      <c r="H26" s="428"/>
      <c r="I26" s="428"/>
      <c r="J26" s="428"/>
      <c r="K26" s="428"/>
      <c r="L26" s="428"/>
      <c r="M26" s="463"/>
      <c r="N26" s="464"/>
      <c r="O26" s="464"/>
      <c r="P26" s="463"/>
      <c r="Q26" s="463"/>
      <c r="R26" s="463"/>
      <c r="S26" s="428"/>
      <c r="T26" s="428"/>
      <c r="U26" s="428"/>
      <c r="V26" s="428"/>
      <c r="W26" s="428"/>
      <c r="X26" s="428"/>
      <c r="Y26" s="428"/>
      <c r="Z26" s="463"/>
      <c r="AA26" s="464"/>
      <c r="AB26" s="464"/>
      <c r="AC26" s="463"/>
      <c r="AD26" s="463"/>
      <c r="AE26" s="463"/>
      <c r="AF26" s="428"/>
      <c r="AG26" s="428"/>
      <c r="AH26" s="428"/>
      <c r="AI26" s="428"/>
      <c r="AJ26" s="428"/>
      <c r="AK26" s="428"/>
      <c r="AL26" s="428"/>
      <c r="AM26" s="463"/>
      <c r="AN26" s="463"/>
      <c r="AO26" s="463"/>
      <c r="AP26" s="428"/>
      <c r="AQ26" s="428"/>
      <c r="AR26" s="428"/>
      <c r="AS26" s="428"/>
      <c r="AT26" s="428"/>
      <c r="AU26" s="428"/>
      <c r="AV26" s="428"/>
      <c r="AW26" s="463"/>
      <c r="AX26" s="464"/>
      <c r="AY26" s="464"/>
      <c r="AZ26" s="59"/>
    </row>
    <row r="27" spans="1:52" s="69" customFormat="1" ht="13.5" customHeight="1" x14ac:dyDescent="0.25">
      <c r="A27" s="50" t="s">
        <v>28</v>
      </c>
      <c r="B27" s="51">
        <v>38.056036625774702</v>
      </c>
      <c r="C27" s="59"/>
      <c r="D27" s="463">
        <v>37.510448727189861</v>
      </c>
      <c r="E27" s="463">
        <v>1.0522886033721057</v>
      </c>
      <c r="F27" s="428">
        <v>35.447142772538506</v>
      </c>
      <c r="G27" s="428">
        <v>39.573754681841216</v>
      </c>
      <c r="H27" s="428">
        <v>2.8053212880104597</v>
      </c>
      <c r="I27" s="428"/>
      <c r="J27" s="428">
        <v>-0.6</v>
      </c>
      <c r="K27" s="428"/>
      <c r="L27" s="428" t="s">
        <v>463</v>
      </c>
      <c r="M27" s="463"/>
      <c r="N27" s="464">
        <v>1198.3672530000022</v>
      </c>
      <c r="O27" s="464">
        <v>3409</v>
      </c>
      <c r="P27" s="463"/>
      <c r="Q27" s="463">
        <v>34.093491461792205</v>
      </c>
      <c r="R27" s="463">
        <v>1.0581410866811247</v>
      </c>
      <c r="S27" s="428">
        <v>32.018701992458951</v>
      </c>
      <c r="T27" s="428">
        <v>36.168280931125466</v>
      </c>
      <c r="U27" s="428">
        <v>3.1036454211999942</v>
      </c>
      <c r="V27" s="428"/>
      <c r="W27" s="428">
        <v>-3.4169572653976559</v>
      </c>
      <c r="X27" s="428" t="s">
        <v>463</v>
      </c>
      <c r="Y27" s="428" t="s">
        <v>464</v>
      </c>
      <c r="Z27" s="463"/>
      <c r="AA27" s="464">
        <v>1083.7495110000011</v>
      </c>
      <c r="AB27" s="464">
        <v>3054</v>
      </c>
      <c r="AC27" s="463"/>
      <c r="AD27" s="463">
        <v>34.691168583130278</v>
      </c>
      <c r="AE27" s="463">
        <v>1.0934234513076961</v>
      </c>
      <c r="AF27" s="428">
        <v>32.547188437178207</v>
      </c>
      <c r="AG27" s="428">
        <v>36.835148729082348</v>
      </c>
      <c r="AH27" s="428">
        <v>3.1518784058470986</v>
      </c>
      <c r="AI27" s="428"/>
      <c r="AJ27" s="428">
        <v>0.60000000000000142</v>
      </c>
      <c r="AK27" s="428"/>
      <c r="AL27" s="428" t="s">
        <v>463</v>
      </c>
      <c r="AM27" s="463"/>
      <c r="AN27" s="463">
        <v>42.245302125087889</v>
      </c>
      <c r="AO27" s="463">
        <v>1.1741460859135295</v>
      </c>
      <c r="AP27" s="428">
        <v>39.943020382746461</v>
      </c>
      <c r="AQ27" s="428">
        <v>44.54758386742931</v>
      </c>
      <c r="AR27" s="428">
        <v>2.77935303299973</v>
      </c>
      <c r="AS27" s="428"/>
      <c r="AT27" s="428">
        <f>ABS(ROUND(AN27,1))-ABS(ROUND(AD27,1))</f>
        <v>7.5</v>
      </c>
      <c r="AU27" s="428"/>
      <c r="AV27" s="428" t="s">
        <v>465</v>
      </c>
      <c r="AW27" s="463"/>
      <c r="AX27" s="464">
        <v>926.45123200000364</v>
      </c>
      <c r="AY27" s="464">
        <v>2675</v>
      </c>
      <c r="AZ27" s="59"/>
    </row>
    <row r="28" spans="1:52" s="69" customFormat="1" ht="13.5" customHeight="1" x14ac:dyDescent="0.25">
      <c r="A28" s="50" t="s">
        <v>29</v>
      </c>
      <c r="B28" s="51">
        <v>38.081298024695108</v>
      </c>
      <c r="C28" s="59"/>
      <c r="D28" s="463">
        <v>32.255550198220071</v>
      </c>
      <c r="E28" s="463">
        <v>1.0811884363308082</v>
      </c>
      <c r="F28" s="428">
        <v>30.13557804264148</v>
      </c>
      <c r="G28" s="428">
        <v>34.375522353798651</v>
      </c>
      <c r="H28" s="428">
        <v>3.3519454161735878</v>
      </c>
      <c r="I28" s="428"/>
      <c r="J28" s="428">
        <v>-5.8</v>
      </c>
      <c r="K28" s="428"/>
      <c r="L28" s="428" t="s">
        <v>465</v>
      </c>
      <c r="M28" s="463"/>
      <c r="N28" s="464">
        <v>1094.8560319999997</v>
      </c>
      <c r="O28" s="464">
        <v>2932</v>
      </c>
      <c r="P28" s="463"/>
      <c r="Q28" s="463">
        <v>31.664274211243036</v>
      </c>
      <c r="R28" s="463">
        <v>1.1411986216144707</v>
      </c>
      <c r="S28" s="428">
        <v>29.426626592842918</v>
      </c>
      <c r="T28" s="428">
        <v>33.901921829643157</v>
      </c>
      <c r="U28" s="428">
        <v>3.6040574118362869</v>
      </c>
      <c r="V28" s="428"/>
      <c r="W28" s="428">
        <v>-0.59127598697703476</v>
      </c>
      <c r="X28" s="428" t="s">
        <v>463</v>
      </c>
      <c r="Y28" s="428" t="s">
        <v>463</v>
      </c>
      <c r="Z28" s="463"/>
      <c r="AA28" s="464">
        <v>1003.3910389999993</v>
      </c>
      <c r="AB28" s="464">
        <v>2787</v>
      </c>
      <c r="AC28" s="463"/>
      <c r="AD28" s="463">
        <v>34.29048108089701</v>
      </c>
      <c r="AE28" s="463">
        <v>1.1383208309381561</v>
      </c>
      <c r="AF28" s="428">
        <v>32.058466340097105</v>
      </c>
      <c r="AG28" s="428">
        <v>36.522495821696907</v>
      </c>
      <c r="AH28" s="428">
        <v>3.3196408888305355</v>
      </c>
      <c r="AI28" s="428"/>
      <c r="AJ28" s="428">
        <v>2.5999999999999979</v>
      </c>
      <c r="AK28" s="428"/>
      <c r="AL28" s="428" t="s">
        <v>466</v>
      </c>
      <c r="AM28" s="463"/>
      <c r="AN28" s="463">
        <v>42.394837761140714</v>
      </c>
      <c r="AO28" s="463">
        <v>1.2239188354188226</v>
      </c>
      <c r="AP28" s="428">
        <v>39.994960929204446</v>
      </c>
      <c r="AQ28" s="428">
        <v>44.794714593076982</v>
      </c>
      <c r="AR28" s="428">
        <v>2.8869525160458842</v>
      </c>
      <c r="AS28" s="428"/>
      <c r="AT28" s="428">
        <f>ABS(ROUND(AN28,1))-ABS(ROUND(AD28,1))</f>
        <v>8.1000000000000014</v>
      </c>
      <c r="AU28" s="428"/>
      <c r="AV28" s="428" t="s">
        <v>465</v>
      </c>
      <c r="AW28" s="463"/>
      <c r="AX28" s="464">
        <v>860.01119299999823</v>
      </c>
      <c r="AY28" s="464">
        <v>2623</v>
      </c>
      <c r="AZ28" s="59"/>
    </row>
    <row r="29" spans="1:52" s="69" customFormat="1" ht="13.5" customHeight="1" x14ac:dyDescent="0.25">
      <c r="A29" s="50" t="s">
        <v>30</v>
      </c>
      <c r="B29" s="51">
        <v>35.876670979744219</v>
      </c>
      <c r="C29" s="59"/>
      <c r="D29" s="463">
        <v>30.909787644544569</v>
      </c>
      <c r="E29" s="463">
        <v>1.3266745505387794</v>
      </c>
      <c r="F29" s="428">
        <v>28.308471340976173</v>
      </c>
      <c r="G29" s="428">
        <v>33.511103948112961</v>
      </c>
      <c r="H29" s="428">
        <v>4.292085619594773</v>
      </c>
      <c r="I29" s="428"/>
      <c r="J29" s="428">
        <v>-5</v>
      </c>
      <c r="K29" s="428"/>
      <c r="L29" s="428" t="s">
        <v>465</v>
      </c>
      <c r="M29" s="463"/>
      <c r="N29" s="464">
        <v>910.13023199999827</v>
      </c>
      <c r="O29" s="464">
        <v>2066</v>
      </c>
      <c r="P29" s="463"/>
      <c r="Q29" s="463">
        <v>30.810935187199934</v>
      </c>
      <c r="R29" s="463">
        <v>1.3252601174219891</v>
      </c>
      <c r="S29" s="428">
        <v>28.212382148891241</v>
      </c>
      <c r="T29" s="428">
        <v>33.409488225508625</v>
      </c>
      <c r="U29" s="428">
        <v>4.3012654739949401</v>
      </c>
      <c r="V29" s="428"/>
      <c r="W29" s="428">
        <v>-9.8852457344634104E-2</v>
      </c>
      <c r="X29" s="428" t="s">
        <v>463</v>
      </c>
      <c r="Y29" s="428" t="s">
        <v>463</v>
      </c>
      <c r="Z29" s="463"/>
      <c r="AA29" s="464">
        <v>815.53672899999754</v>
      </c>
      <c r="AB29" s="464">
        <v>1981</v>
      </c>
      <c r="AC29" s="463"/>
      <c r="AD29" s="463">
        <v>33.236945388395547</v>
      </c>
      <c r="AE29" s="463">
        <v>1.3661206804204342</v>
      </c>
      <c r="AF29" s="428">
        <v>30.558261652197054</v>
      </c>
      <c r="AG29" s="428">
        <v>35.915629124594048</v>
      </c>
      <c r="AH29" s="428">
        <v>4.110247390235223</v>
      </c>
      <c r="AI29" s="428"/>
      <c r="AJ29" s="428">
        <v>2.4000000000000021</v>
      </c>
      <c r="AK29" s="428"/>
      <c r="AL29" s="428" t="s">
        <v>463</v>
      </c>
      <c r="AM29" s="463"/>
      <c r="AN29" s="463">
        <v>37.680990684414269</v>
      </c>
      <c r="AO29" s="463">
        <v>1.4291289955219051</v>
      </c>
      <c r="AP29" s="428">
        <v>34.878734957197089</v>
      </c>
      <c r="AQ29" s="428">
        <v>40.483246411631448</v>
      </c>
      <c r="AR29" s="428">
        <v>3.792705471815065</v>
      </c>
      <c r="AS29" s="428"/>
      <c r="AT29" s="428">
        <f>ABS(ROUND(AN29,1))-ABS(ROUND(AD29,1))</f>
        <v>4.5</v>
      </c>
      <c r="AU29" s="428"/>
      <c r="AV29" s="428"/>
      <c r="AW29" s="463"/>
      <c r="AX29" s="464">
        <v>719.15842199999781</v>
      </c>
      <c r="AY29" s="464">
        <v>1964</v>
      </c>
      <c r="AZ29" s="59"/>
    </row>
    <row r="30" spans="1:52" s="69" customFormat="1" ht="13.5" customHeight="1" x14ac:dyDescent="0.25">
      <c r="A30" s="50" t="s">
        <v>31</v>
      </c>
      <c r="B30" s="51">
        <v>34.299342424286955</v>
      </c>
      <c r="C30" s="59"/>
      <c r="D30" s="463">
        <v>31.94614508184095</v>
      </c>
      <c r="E30" s="463">
        <v>1.5690636748445963</v>
      </c>
      <c r="F30" s="428">
        <v>28.869557144691942</v>
      </c>
      <c r="G30" s="428">
        <v>35.022733018989953</v>
      </c>
      <c r="H30" s="428">
        <v>4.9115900238507786</v>
      </c>
      <c r="I30" s="428"/>
      <c r="J30" s="428">
        <v>-2.4</v>
      </c>
      <c r="K30" s="428"/>
      <c r="L30" s="428" t="s">
        <v>463</v>
      </c>
      <c r="M30" s="463"/>
      <c r="N30" s="464">
        <v>803.96490199999903</v>
      </c>
      <c r="O30" s="464">
        <v>1479</v>
      </c>
      <c r="P30" s="463"/>
      <c r="Q30" s="463">
        <v>30.588316078979815</v>
      </c>
      <c r="R30" s="463">
        <v>1.4787653029289334</v>
      </c>
      <c r="S30" s="428">
        <v>27.688772042035193</v>
      </c>
      <c r="T30" s="428">
        <v>33.487860115924441</v>
      </c>
      <c r="U30" s="428">
        <v>4.8344122609127078</v>
      </c>
      <c r="V30" s="428"/>
      <c r="W30" s="428">
        <v>-1.3578290028611342</v>
      </c>
      <c r="X30" s="428" t="s">
        <v>463</v>
      </c>
      <c r="Y30" s="428" t="s">
        <v>463</v>
      </c>
      <c r="Z30" s="463"/>
      <c r="AA30" s="464">
        <v>748.7133630000011</v>
      </c>
      <c r="AB30" s="464">
        <v>1517</v>
      </c>
      <c r="AC30" s="463"/>
      <c r="AD30" s="463">
        <v>31.598773014405452</v>
      </c>
      <c r="AE30" s="463">
        <v>1.5321236078711318</v>
      </c>
      <c r="AF30" s="428">
        <v>28.594591429959269</v>
      </c>
      <c r="AG30" s="428">
        <v>34.602954598851632</v>
      </c>
      <c r="AH30" s="428">
        <v>4.8486806977367678</v>
      </c>
      <c r="AI30" s="428"/>
      <c r="AJ30" s="428">
        <v>1</v>
      </c>
      <c r="AK30" s="428"/>
      <c r="AL30" s="428" t="s">
        <v>463</v>
      </c>
      <c r="AM30" s="463"/>
      <c r="AN30" s="463">
        <v>34.077174230878185</v>
      </c>
      <c r="AO30" s="463">
        <v>1.7112107868964153</v>
      </c>
      <c r="AP30" s="428">
        <v>30.721808659903179</v>
      </c>
      <c r="AQ30" s="428">
        <v>37.432539801853189</v>
      </c>
      <c r="AR30" s="428">
        <v>5.0215747799471124</v>
      </c>
      <c r="AS30" s="428"/>
      <c r="AT30" s="428">
        <f>ABS(ROUND(AN30,1))-ABS(ROUND(AD30,1))</f>
        <v>2.5</v>
      </c>
      <c r="AU30" s="428"/>
      <c r="AV30" s="428" t="s">
        <v>463</v>
      </c>
      <c r="AW30" s="463"/>
      <c r="AX30" s="464">
        <v>580.5314480000003</v>
      </c>
      <c r="AY30" s="464">
        <v>1281</v>
      </c>
      <c r="AZ30" s="59"/>
    </row>
    <row r="31" spans="1:52" s="69" customFormat="1" ht="13.5" customHeight="1" x14ac:dyDescent="0.25">
      <c r="A31" s="50" t="s">
        <v>32</v>
      </c>
      <c r="B31" s="51">
        <v>32.941598597340366</v>
      </c>
      <c r="C31" s="59"/>
      <c r="D31" s="463">
        <v>32.624848291391153</v>
      </c>
      <c r="E31" s="463">
        <v>1.8612567981426797</v>
      </c>
      <c r="F31" s="428">
        <v>28.975334058854035</v>
      </c>
      <c r="G31" s="428">
        <v>36.274362523928275</v>
      </c>
      <c r="H31" s="428">
        <v>5.7050282089244737</v>
      </c>
      <c r="I31" s="428"/>
      <c r="J31" s="428">
        <v>-0.3</v>
      </c>
      <c r="K31" s="428"/>
      <c r="L31" s="428" t="s">
        <v>463</v>
      </c>
      <c r="M31" s="463"/>
      <c r="N31" s="464">
        <v>599.30844200000013</v>
      </c>
      <c r="O31" s="464">
        <v>930</v>
      </c>
      <c r="P31" s="463"/>
      <c r="Q31" s="463">
        <v>31.931116241811502</v>
      </c>
      <c r="R31" s="463">
        <v>2.0440938259287345</v>
      </c>
      <c r="S31" s="428">
        <v>27.923083288787982</v>
      </c>
      <c r="T31" s="428">
        <v>35.939149194835025</v>
      </c>
      <c r="U31" s="428">
        <v>6.4015733444737526</v>
      </c>
      <c r="V31" s="428"/>
      <c r="W31" s="428">
        <v>-0.69373204957965129</v>
      </c>
      <c r="X31" s="428" t="s">
        <v>463</v>
      </c>
      <c r="Y31" s="428" t="s">
        <v>463</v>
      </c>
      <c r="Z31" s="463"/>
      <c r="AA31" s="464">
        <v>545.68248000000085</v>
      </c>
      <c r="AB31" s="464">
        <v>888</v>
      </c>
      <c r="AC31" s="463"/>
      <c r="AD31" s="463">
        <v>35.007187443879637</v>
      </c>
      <c r="AE31" s="463">
        <v>2.2077181557667549</v>
      </c>
      <c r="AF31" s="428">
        <v>30.678302885787357</v>
      </c>
      <c r="AG31" s="428">
        <v>39.336072001971921</v>
      </c>
      <c r="AH31" s="428">
        <v>6.3064710905609571</v>
      </c>
      <c r="AI31" s="428"/>
      <c r="AJ31" s="428">
        <v>3.1000000000000014</v>
      </c>
      <c r="AK31" s="428"/>
      <c r="AL31" s="428" t="s">
        <v>463</v>
      </c>
      <c r="AM31" s="463"/>
      <c r="AN31" s="463">
        <v>32.746984476556818</v>
      </c>
      <c r="AO31" s="463">
        <v>1.9827677295568051</v>
      </c>
      <c r="AP31" s="428">
        <v>28.859146329474179</v>
      </c>
      <c r="AQ31" s="428">
        <v>36.634822623639458</v>
      </c>
      <c r="AR31" s="428">
        <v>6.0548101183980627</v>
      </c>
      <c r="AS31" s="428"/>
      <c r="AT31" s="428">
        <f>ABS(ROUND(AN31,1))-ABS(ROUND(AD31,1))</f>
        <v>-2.2999999999999972</v>
      </c>
      <c r="AU31" s="428"/>
      <c r="AV31" s="428" t="s">
        <v>463</v>
      </c>
      <c r="AW31" s="463"/>
      <c r="AX31" s="464">
        <v>513.02536000000066</v>
      </c>
      <c r="AY31" s="464">
        <v>950</v>
      </c>
      <c r="AZ31" s="59"/>
    </row>
    <row r="32" spans="1:52" s="69" customFormat="1" ht="7.5" customHeight="1" x14ac:dyDescent="0.25">
      <c r="A32" s="50"/>
      <c r="B32" s="51"/>
      <c r="C32" s="59"/>
      <c r="D32" s="463"/>
      <c r="E32" s="463"/>
      <c r="F32" s="428"/>
      <c r="G32" s="428"/>
      <c r="H32" s="428"/>
      <c r="I32" s="428"/>
      <c r="J32" s="428"/>
      <c r="K32" s="428"/>
      <c r="L32" s="428"/>
      <c r="M32" s="463"/>
      <c r="N32" s="464"/>
      <c r="O32" s="464"/>
      <c r="P32" s="463"/>
      <c r="Q32" s="463"/>
      <c r="R32" s="463"/>
      <c r="S32" s="428"/>
      <c r="T32" s="428"/>
      <c r="U32" s="428"/>
      <c r="V32" s="428"/>
      <c r="W32" s="428"/>
      <c r="X32" s="428"/>
      <c r="Y32" s="428"/>
      <c r="Z32" s="463"/>
      <c r="AA32" s="464"/>
      <c r="AB32" s="464"/>
      <c r="AC32" s="463"/>
      <c r="AD32" s="463"/>
      <c r="AE32" s="463"/>
      <c r="AF32" s="428"/>
      <c r="AG32" s="428"/>
      <c r="AH32" s="428"/>
      <c r="AI32" s="428"/>
      <c r="AJ32" s="428"/>
      <c r="AK32" s="428"/>
      <c r="AL32" s="428"/>
      <c r="AM32" s="463"/>
      <c r="AN32" s="463"/>
      <c r="AO32" s="463"/>
      <c r="AP32" s="428"/>
      <c r="AQ32" s="428"/>
      <c r="AR32" s="428"/>
      <c r="AS32" s="428"/>
      <c r="AT32" s="428"/>
      <c r="AU32" s="428"/>
      <c r="AV32" s="428"/>
      <c r="AW32" s="463"/>
      <c r="AX32" s="464"/>
      <c r="AY32" s="464"/>
      <c r="AZ32" s="59"/>
    </row>
    <row r="33" spans="1:52" s="69" customFormat="1" ht="13.5" customHeight="1" x14ac:dyDescent="0.25">
      <c r="A33" s="49" t="s">
        <v>33</v>
      </c>
      <c r="B33" s="51"/>
      <c r="C33" s="59"/>
      <c r="D33" s="463"/>
      <c r="E33" s="463"/>
      <c r="F33" s="428"/>
      <c r="G33" s="428"/>
      <c r="H33" s="428"/>
      <c r="I33" s="428"/>
      <c r="J33" s="428"/>
      <c r="K33" s="428"/>
      <c r="L33" s="428"/>
      <c r="M33" s="463"/>
      <c r="N33" s="464"/>
      <c r="O33" s="464"/>
      <c r="P33" s="463"/>
      <c r="Q33" s="463"/>
      <c r="R33" s="463"/>
      <c r="S33" s="428"/>
      <c r="T33" s="428"/>
      <c r="U33" s="428"/>
      <c r="V33" s="428"/>
      <c r="W33" s="428"/>
      <c r="X33" s="428"/>
      <c r="Y33" s="428"/>
      <c r="Z33" s="463"/>
      <c r="AA33" s="464"/>
      <c r="AB33" s="464"/>
      <c r="AC33" s="463"/>
      <c r="AD33" s="463"/>
      <c r="AE33" s="463"/>
      <c r="AF33" s="428"/>
      <c r="AG33" s="428"/>
      <c r="AH33" s="428"/>
      <c r="AI33" s="428"/>
      <c r="AJ33" s="428"/>
      <c r="AK33" s="428"/>
      <c r="AL33" s="428"/>
      <c r="AM33" s="463"/>
      <c r="AN33" s="463"/>
      <c r="AO33" s="463"/>
      <c r="AP33" s="428"/>
      <c r="AQ33" s="428"/>
      <c r="AR33" s="428"/>
      <c r="AS33" s="428"/>
      <c r="AT33" s="428"/>
      <c r="AU33" s="428"/>
      <c r="AV33" s="428"/>
      <c r="AW33" s="463"/>
      <c r="AX33" s="464"/>
      <c r="AY33" s="464"/>
      <c r="AZ33" s="59"/>
    </row>
    <row r="34" spans="1:52" s="69" customFormat="1" ht="13.5" customHeight="1" x14ac:dyDescent="0.25">
      <c r="A34" s="267" t="s">
        <v>178</v>
      </c>
      <c r="B34" s="51">
        <v>36.5440359989854</v>
      </c>
      <c r="C34" s="59"/>
      <c r="D34" s="463">
        <v>34.584644194213723</v>
      </c>
      <c r="E34" s="463">
        <v>1.045653058783955</v>
      </c>
      <c r="F34" s="428">
        <v>32.534349079570717</v>
      </c>
      <c r="G34" s="428">
        <v>36.634939308856723</v>
      </c>
      <c r="H34" s="428">
        <v>3.0234605072470311</v>
      </c>
      <c r="I34" s="428"/>
      <c r="J34" s="428">
        <v>-1.8999999999999986</v>
      </c>
      <c r="K34" s="428"/>
      <c r="L34" s="428" t="s">
        <v>463</v>
      </c>
      <c r="M34" s="463"/>
      <c r="N34" s="464">
        <v>1282.0919380000021</v>
      </c>
      <c r="O34" s="464">
        <v>3857</v>
      </c>
      <c r="P34" s="463"/>
      <c r="Q34" s="463">
        <v>33.031001237803352</v>
      </c>
      <c r="R34" s="463">
        <v>1.0148916175043916</v>
      </c>
      <c r="S34" s="428">
        <v>31.041014772844104</v>
      </c>
      <c r="T34" s="428">
        <v>35.020987702762604</v>
      </c>
      <c r="U34" s="428">
        <v>3.0725427007125274</v>
      </c>
      <c r="V34" s="428"/>
      <c r="W34" s="428">
        <v>-1.5536429564103713</v>
      </c>
      <c r="X34" s="428" t="s">
        <v>463</v>
      </c>
      <c r="Y34" s="428" t="s">
        <v>463</v>
      </c>
      <c r="Z34" s="463"/>
      <c r="AA34" s="464">
        <v>1153.8902809999965</v>
      </c>
      <c r="AB34" s="464">
        <v>3527</v>
      </c>
      <c r="AC34" s="463"/>
      <c r="AD34" s="463">
        <v>33.019718764530445</v>
      </c>
      <c r="AE34" s="463">
        <v>1.0495264549536483</v>
      </c>
      <c r="AF34" s="428">
        <v>30.961811666067383</v>
      </c>
      <c r="AG34" s="428">
        <v>35.077625862993514</v>
      </c>
      <c r="AH34" s="428">
        <v>3.1784839308838762</v>
      </c>
      <c r="AI34" s="428"/>
      <c r="AJ34" s="465">
        <v>0</v>
      </c>
      <c r="AK34" s="428"/>
      <c r="AL34" s="428" t="s">
        <v>463</v>
      </c>
      <c r="AM34" s="463"/>
      <c r="AN34" s="463">
        <v>40.405640838637609</v>
      </c>
      <c r="AO34" s="463">
        <v>1.2063883902881429</v>
      </c>
      <c r="AP34" s="428">
        <v>38.040137943849103</v>
      </c>
      <c r="AQ34" s="428">
        <v>42.771143733426115</v>
      </c>
      <c r="AR34" s="428">
        <v>2.9856930004053859</v>
      </c>
      <c r="AS34" s="428"/>
      <c r="AT34" s="465">
        <v>7.3859220741071638</v>
      </c>
      <c r="AU34" s="428"/>
      <c r="AV34" s="428" t="s">
        <v>465</v>
      </c>
      <c r="AW34" s="463"/>
      <c r="AX34" s="464">
        <v>943.87177900000256</v>
      </c>
      <c r="AY34" s="464">
        <v>2952</v>
      </c>
      <c r="AZ34" s="59"/>
    </row>
    <row r="35" spans="1:52" s="69" customFormat="1" ht="13.5" customHeight="1" x14ac:dyDescent="0.25">
      <c r="A35" s="267" t="s">
        <v>179</v>
      </c>
      <c r="B35" s="51">
        <v>35.526934842498733</v>
      </c>
      <c r="C35" s="59"/>
      <c r="D35" s="463">
        <v>30.142311942517384</v>
      </c>
      <c r="E35" s="463">
        <v>1.6436471344270529</v>
      </c>
      <c r="F35" s="428">
        <v>26.919482284435702</v>
      </c>
      <c r="G35" s="428">
        <v>33.365141600599067</v>
      </c>
      <c r="H35" s="428">
        <v>5.4529564207336021</v>
      </c>
      <c r="I35" s="428"/>
      <c r="J35" s="428">
        <v>-5.3999999999999986</v>
      </c>
      <c r="K35" s="428"/>
      <c r="L35" s="428" t="s">
        <v>464</v>
      </c>
      <c r="M35" s="463"/>
      <c r="N35" s="464">
        <v>607.6225119999998</v>
      </c>
      <c r="O35" s="464">
        <v>1208</v>
      </c>
      <c r="P35" s="463"/>
      <c r="Q35" s="463">
        <v>33.104156596703099</v>
      </c>
      <c r="R35" s="463">
        <v>1.6504299534642775</v>
      </c>
      <c r="S35" s="428">
        <v>29.868014715037571</v>
      </c>
      <c r="T35" s="428">
        <v>36.340298478368624</v>
      </c>
      <c r="U35" s="428">
        <v>4.9855671406189721</v>
      </c>
      <c r="V35" s="428"/>
      <c r="W35" s="428">
        <v>2.9618446541857146</v>
      </c>
      <c r="X35" s="428" t="s">
        <v>463</v>
      </c>
      <c r="Y35" s="428" t="s">
        <v>463</v>
      </c>
      <c r="Z35" s="463"/>
      <c r="AA35" s="464">
        <v>557.65884100000153</v>
      </c>
      <c r="AB35" s="464">
        <v>1138</v>
      </c>
      <c r="AC35" s="463"/>
      <c r="AD35" s="463">
        <v>33.97052429446488</v>
      </c>
      <c r="AE35" s="463">
        <v>1.5752399987693109</v>
      </c>
      <c r="AF35" s="428">
        <v>30.881800270454001</v>
      </c>
      <c r="AG35" s="428">
        <v>37.05924831847576</v>
      </c>
      <c r="AH35" s="428">
        <v>4.6370788543466155</v>
      </c>
      <c r="AI35" s="428"/>
      <c r="AJ35" s="465">
        <v>0.89999999999999858</v>
      </c>
      <c r="AK35" s="428"/>
      <c r="AL35" s="428" t="s">
        <v>463</v>
      </c>
      <c r="AM35" s="463"/>
      <c r="AN35" s="463">
        <v>41.752203602653523</v>
      </c>
      <c r="AO35" s="463">
        <v>1.784166059801523</v>
      </c>
      <c r="AP35" s="428">
        <v>38.253786332378013</v>
      </c>
      <c r="AQ35" s="428">
        <v>45.250620872929034</v>
      </c>
      <c r="AR35" s="428">
        <v>4.2732260955159065</v>
      </c>
      <c r="AS35" s="428"/>
      <c r="AT35" s="465">
        <v>7.7816793081886431</v>
      </c>
      <c r="AU35" s="428"/>
      <c r="AV35" s="428" t="s">
        <v>465</v>
      </c>
      <c r="AW35" s="463"/>
      <c r="AX35" s="464">
        <v>424.27227000000039</v>
      </c>
      <c r="AY35" s="464">
        <v>1008</v>
      </c>
      <c r="AZ35" s="59"/>
    </row>
    <row r="36" spans="1:52" s="69" customFormat="1" ht="13.5" customHeight="1" x14ac:dyDescent="0.25">
      <c r="A36" s="267" t="s">
        <v>36</v>
      </c>
      <c r="B36" s="51">
        <v>33.30908779492195</v>
      </c>
      <c r="C36" s="59"/>
      <c r="D36" s="463">
        <v>35.916609110810789</v>
      </c>
      <c r="E36" s="463">
        <v>2.2619961592674467</v>
      </c>
      <c r="F36" s="428">
        <v>31.481333341541024</v>
      </c>
      <c r="G36" s="428">
        <v>40.351884880080554</v>
      </c>
      <c r="H36" s="428">
        <v>6.2979112317888397</v>
      </c>
      <c r="I36" s="428"/>
      <c r="J36" s="428">
        <v>2.6000000000000014</v>
      </c>
      <c r="K36" s="428"/>
      <c r="L36" s="428" t="s">
        <v>463</v>
      </c>
      <c r="M36" s="463"/>
      <c r="N36" s="464">
        <v>351.27760699999959</v>
      </c>
      <c r="O36" s="464">
        <v>741</v>
      </c>
      <c r="P36" s="463"/>
      <c r="Q36" s="463">
        <v>35.064620116490957</v>
      </c>
      <c r="R36" s="463">
        <v>2.1431041006802873</v>
      </c>
      <c r="S36" s="428">
        <v>30.862449086800709</v>
      </c>
      <c r="T36" s="428">
        <v>39.266791146181205</v>
      </c>
      <c r="U36" s="428">
        <v>6.1118702942182486</v>
      </c>
      <c r="V36" s="428"/>
      <c r="W36" s="428">
        <v>-0.85198899431983222</v>
      </c>
      <c r="X36" s="428" t="s">
        <v>463</v>
      </c>
      <c r="Y36" s="428" t="s">
        <v>463</v>
      </c>
      <c r="Z36" s="463"/>
      <c r="AA36" s="464">
        <v>330.27462900000017</v>
      </c>
      <c r="AB36" s="464">
        <v>708</v>
      </c>
      <c r="AC36" s="463"/>
      <c r="AD36" s="463">
        <v>34.271304966694231</v>
      </c>
      <c r="AE36" s="463">
        <v>2.2574435696229864</v>
      </c>
      <c r="AF36" s="428">
        <v>29.84491902436741</v>
      </c>
      <c r="AG36" s="428">
        <v>38.697690909021055</v>
      </c>
      <c r="AH36" s="428">
        <v>6.5869787328402891</v>
      </c>
      <c r="AI36" s="428"/>
      <c r="AJ36" s="465">
        <v>-0.80000000000000426</v>
      </c>
      <c r="AK36" s="428"/>
      <c r="AL36" s="428" t="s">
        <v>463</v>
      </c>
      <c r="AM36" s="463"/>
      <c r="AN36" s="463">
        <v>42.223046843255794</v>
      </c>
      <c r="AO36" s="463">
        <v>2.3112521858841517</v>
      </c>
      <c r="AP36" s="428">
        <v>37.691111870813479</v>
      </c>
      <c r="AQ36" s="428">
        <v>46.754981815698116</v>
      </c>
      <c r="AR36" s="428">
        <v>5.4739114267717124</v>
      </c>
      <c r="AS36" s="428"/>
      <c r="AT36" s="465">
        <v>7.9517418765615631</v>
      </c>
      <c r="AU36" s="428"/>
      <c r="AV36" s="428" t="s">
        <v>465</v>
      </c>
      <c r="AW36" s="463"/>
      <c r="AX36" s="464">
        <v>301.08914800000031</v>
      </c>
      <c r="AY36" s="464">
        <v>668</v>
      </c>
      <c r="AZ36" s="59"/>
    </row>
    <row r="37" spans="1:52" s="69" customFormat="1" ht="13.5" customHeight="1" x14ac:dyDescent="0.25">
      <c r="A37" s="267" t="s">
        <v>37</v>
      </c>
      <c r="B37" s="51">
        <v>36.702192314424771</v>
      </c>
      <c r="C37" s="59"/>
      <c r="D37" s="463">
        <v>33.743315244253282</v>
      </c>
      <c r="E37" s="463">
        <v>0.95799512153910327</v>
      </c>
      <c r="F37" s="428">
        <v>31.864898018727544</v>
      </c>
      <c r="G37" s="428">
        <v>35.621732469779019</v>
      </c>
      <c r="H37" s="428">
        <v>2.8390663887190413</v>
      </c>
      <c r="I37" s="428"/>
      <c r="J37" s="428">
        <v>-3</v>
      </c>
      <c r="K37" s="428"/>
      <c r="L37" s="428" t="s">
        <v>464</v>
      </c>
      <c r="M37" s="463"/>
      <c r="N37" s="464">
        <v>2096.720961999999</v>
      </c>
      <c r="O37" s="464">
        <v>4406</v>
      </c>
      <c r="P37" s="463"/>
      <c r="Q37" s="463">
        <v>30.774475227346461</v>
      </c>
      <c r="R37" s="463">
        <v>0.96571633671053614</v>
      </c>
      <c r="S37" s="428">
        <v>28.880911022166018</v>
      </c>
      <c r="T37" s="428">
        <v>32.668039432526903</v>
      </c>
      <c r="U37" s="428">
        <v>3.1380432308798314</v>
      </c>
      <c r="V37" s="428"/>
      <c r="W37" s="428">
        <v>-2.968840016906821</v>
      </c>
      <c r="X37" s="428" t="s">
        <v>463</v>
      </c>
      <c r="Y37" s="428" t="s">
        <v>464</v>
      </c>
      <c r="Z37" s="463"/>
      <c r="AA37" s="464">
        <v>1897.1293440000002</v>
      </c>
      <c r="AB37" s="464">
        <v>4293</v>
      </c>
      <c r="AC37" s="463"/>
      <c r="AD37" s="463">
        <v>34.483500431364853</v>
      </c>
      <c r="AE37" s="463">
        <v>0.99265239742764488</v>
      </c>
      <c r="AF37" s="428">
        <v>32.537111747848591</v>
      </c>
      <c r="AG37" s="428">
        <v>36.429889114881121</v>
      </c>
      <c r="AH37" s="428">
        <v>2.8786300259841564</v>
      </c>
      <c r="AI37" s="428"/>
      <c r="AJ37" s="465">
        <v>3.6999999999999993</v>
      </c>
      <c r="AK37" s="428"/>
      <c r="AL37" s="428" t="s">
        <v>465</v>
      </c>
      <c r="AM37" s="463"/>
      <c r="AN37" s="463">
        <v>37.431773319014596</v>
      </c>
      <c r="AO37" s="463">
        <v>0.95756938770022759</v>
      </c>
      <c r="AP37" s="428">
        <v>35.554158135711376</v>
      </c>
      <c r="AQ37" s="428">
        <v>39.309388502317816</v>
      </c>
      <c r="AR37" s="428">
        <v>2.5581726506497127</v>
      </c>
      <c r="AS37" s="428"/>
      <c r="AT37" s="465">
        <v>2.9482728876497433</v>
      </c>
      <c r="AU37" s="428"/>
      <c r="AV37" s="428" t="s">
        <v>464</v>
      </c>
      <c r="AW37" s="463"/>
      <c r="AX37" s="464">
        <v>1658.2916810000086</v>
      </c>
      <c r="AY37" s="464">
        <v>4280</v>
      </c>
      <c r="AZ37" s="59"/>
    </row>
    <row r="38" spans="1:52" s="69" customFormat="1" ht="13.5" customHeight="1" x14ac:dyDescent="0.25">
      <c r="A38" s="267" t="s">
        <v>38</v>
      </c>
      <c r="B38" s="51">
        <v>36.991647159226218</v>
      </c>
      <c r="C38" s="59"/>
      <c r="D38" s="463">
        <v>28.304522903659219</v>
      </c>
      <c r="E38" s="463">
        <v>2.1173159523524436</v>
      </c>
      <c r="F38" s="428">
        <v>24.152933122711762</v>
      </c>
      <c r="G38" s="428">
        <v>32.456112684606673</v>
      </c>
      <c r="H38" s="428">
        <v>7.4804862797341709</v>
      </c>
      <c r="I38" s="428"/>
      <c r="J38" s="428">
        <v>-8.6999999999999993</v>
      </c>
      <c r="K38" s="428"/>
      <c r="L38" s="428" t="s">
        <v>465</v>
      </c>
      <c r="M38" s="463"/>
      <c r="N38" s="464">
        <v>268.91384200000027</v>
      </c>
      <c r="O38" s="464">
        <v>604</v>
      </c>
      <c r="P38" s="463"/>
      <c r="Q38" s="463">
        <v>29.579043086029117</v>
      </c>
      <c r="R38" s="463">
        <v>2.5631624417620209</v>
      </c>
      <c r="S38" s="428">
        <v>24.553227049494314</v>
      </c>
      <c r="T38" s="428">
        <v>34.604859122563916</v>
      </c>
      <c r="U38" s="428">
        <v>8.6654677580582824</v>
      </c>
      <c r="V38" s="428"/>
      <c r="W38" s="428">
        <v>1.2745201823698977</v>
      </c>
      <c r="X38" s="428" t="s">
        <v>463</v>
      </c>
      <c r="Y38" s="428" t="s">
        <v>463</v>
      </c>
      <c r="Z38" s="463"/>
      <c r="AA38" s="464">
        <v>258.12002700000005</v>
      </c>
      <c r="AB38" s="464">
        <v>561</v>
      </c>
      <c r="AC38" s="463"/>
      <c r="AD38" s="463">
        <v>32.700731530959558</v>
      </c>
      <c r="AE38" s="463">
        <v>2.3371719830059807</v>
      </c>
      <c r="AF38" s="428">
        <v>28.118014447978158</v>
      </c>
      <c r="AG38" s="428">
        <v>37.283448613940962</v>
      </c>
      <c r="AH38" s="428">
        <v>7.1471550438963511</v>
      </c>
      <c r="AI38" s="428"/>
      <c r="AJ38" s="465">
        <v>3.1000000000000014</v>
      </c>
      <c r="AK38" s="428"/>
      <c r="AL38" s="428" t="s">
        <v>463</v>
      </c>
      <c r="AM38" s="463"/>
      <c r="AN38" s="463">
        <v>31.812698899816532</v>
      </c>
      <c r="AO38" s="463">
        <v>2.4167584716748625</v>
      </c>
      <c r="AP38" s="428">
        <v>27.073885755746002</v>
      </c>
      <c r="AQ38" s="428">
        <v>36.551512043887065</v>
      </c>
      <c r="AR38" s="428">
        <v>7.5968357142084537</v>
      </c>
      <c r="AS38" s="428"/>
      <c r="AT38" s="465">
        <v>-0.88803263114302666</v>
      </c>
      <c r="AU38" s="428"/>
      <c r="AV38" s="428" t="s">
        <v>463</v>
      </c>
      <c r="AW38" s="463"/>
      <c r="AX38" s="464">
        <v>271.65277699999984</v>
      </c>
      <c r="AY38" s="464">
        <v>585</v>
      </c>
      <c r="AZ38" s="59"/>
    </row>
    <row r="39" spans="1:52" s="69" customFormat="1" ht="7.5" customHeight="1" x14ac:dyDescent="0.25">
      <c r="A39" s="267"/>
      <c r="B39" s="51"/>
      <c r="C39" s="59"/>
      <c r="D39" s="463"/>
      <c r="E39" s="463"/>
      <c r="F39" s="428"/>
      <c r="G39" s="428"/>
      <c r="H39" s="428"/>
      <c r="I39" s="428"/>
      <c r="J39" s="428"/>
      <c r="K39" s="428"/>
      <c r="L39" s="428"/>
      <c r="M39" s="463"/>
      <c r="N39" s="464"/>
      <c r="O39" s="464"/>
      <c r="P39" s="463"/>
      <c r="Q39" s="463"/>
      <c r="R39" s="463"/>
      <c r="S39" s="428"/>
      <c r="T39" s="428"/>
      <c r="U39" s="428"/>
      <c r="V39" s="428"/>
      <c r="W39" s="428"/>
      <c r="X39" s="428"/>
      <c r="Y39" s="428"/>
      <c r="Z39" s="463"/>
      <c r="AA39" s="464"/>
      <c r="AB39" s="464"/>
      <c r="AC39" s="463"/>
      <c r="AD39" s="463"/>
      <c r="AE39" s="463"/>
      <c r="AF39" s="428"/>
      <c r="AG39" s="428"/>
      <c r="AH39" s="428"/>
      <c r="AI39" s="428"/>
      <c r="AJ39" s="465"/>
      <c r="AK39" s="428"/>
      <c r="AL39" s="428"/>
      <c r="AM39" s="463"/>
      <c r="AN39" s="463"/>
      <c r="AO39" s="463"/>
      <c r="AP39" s="428"/>
      <c r="AQ39" s="428"/>
      <c r="AR39" s="428"/>
      <c r="AS39" s="428"/>
      <c r="AT39" s="465"/>
      <c r="AU39" s="428"/>
      <c r="AV39" s="428"/>
      <c r="AW39" s="463"/>
      <c r="AX39" s="464"/>
      <c r="AY39" s="464"/>
      <c r="AZ39" s="59"/>
    </row>
    <row r="40" spans="1:52" s="69" customFormat="1" ht="13.5" customHeight="1" x14ac:dyDescent="0.25">
      <c r="A40" s="286" t="s">
        <v>39</v>
      </c>
      <c r="B40" s="51"/>
      <c r="C40" s="58"/>
      <c r="D40" s="428"/>
      <c r="E40" s="428"/>
      <c r="F40" s="428"/>
      <c r="G40" s="428"/>
      <c r="H40" s="428"/>
      <c r="I40" s="428"/>
      <c r="J40" s="428"/>
      <c r="K40" s="428"/>
      <c r="L40" s="428"/>
      <c r="M40" s="428"/>
      <c r="N40" s="464"/>
      <c r="O40" s="464"/>
      <c r="P40" s="428"/>
      <c r="Q40" s="428"/>
      <c r="R40" s="428"/>
      <c r="S40" s="428"/>
      <c r="T40" s="428"/>
      <c r="U40" s="428"/>
      <c r="V40" s="428"/>
      <c r="W40" s="428"/>
      <c r="X40" s="428"/>
      <c r="Y40" s="428"/>
      <c r="Z40" s="428"/>
      <c r="AA40" s="464"/>
      <c r="AB40" s="464"/>
      <c r="AC40" s="428"/>
      <c r="AD40" s="428"/>
      <c r="AE40" s="428"/>
      <c r="AF40" s="428"/>
      <c r="AG40" s="428"/>
      <c r="AH40" s="428"/>
      <c r="AI40" s="428"/>
      <c r="AJ40" s="465"/>
      <c r="AK40" s="428"/>
      <c r="AL40" s="428"/>
      <c r="AM40" s="428"/>
      <c r="AN40" s="428"/>
      <c r="AO40" s="428"/>
      <c r="AP40" s="428"/>
      <c r="AQ40" s="428"/>
      <c r="AR40" s="428"/>
      <c r="AS40" s="428"/>
      <c r="AT40" s="465"/>
      <c r="AU40" s="428"/>
      <c r="AV40" s="428"/>
      <c r="AW40" s="428"/>
      <c r="AX40" s="464"/>
      <c r="AY40" s="464"/>
      <c r="AZ40" s="58"/>
    </row>
    <row r="41" spans="1:52" s="69" customFormat="1" ht="13.5" customHeight="1" x14ac:dyDescent="0.25">
      <c r="A41" s="267" t="s">
        <v>40</v>
      </c>
      <c r="B41" s="51">
        <v>35.601745856238217</v>
      </c>
      <c r="C41" s="58"/>
      <c r="D41" s="428">
        <v>32.825400263310215</v>
      </c>
      <c r="E41" s="428">
        <v>0.67507254244887216</v>
      </c>
      <c r="F41" s="428">
        <v>31.501731839844606</v>
      </c>
      <c r="G41" s="428">
        <v>34.149068686775827</v>
      </c>
      <c r="H41" s="428">
        <v>2.0565554023218349</v>
      </c>
      <c r="I41" s="428"/>
      <c r="J41" s="428">
        <v>-2.8000000000000043</v>
      </c>
      <c r="K41" s="428"/>
      <c r="L41" s="428" t="s">
        <v>465</v>
      </c>
      <c r="M41" s="428"/>
      <c r="N41" s="464">
        <v>3836.7123840000054</v>
      </c>
      <c r="O41" s="464">
        <v>8342</v>
      </c>
      <c r="P41" s="428"/>
      <c r="Q41" s="428">
        <v>31.987206286837694</v>
      </c>
      <c r="R41" s="428">
        <v>0.6907078613799571</v>
      </c>
      <c r="S41" s="428">
        <v>30.632875172381414</v>
      </c>
      <c r="T41" s="428">
        <v>33.341537401293976</v>
      </c>
      <c r="U41" s="428">
        <v>2.1593253727324546</v>
      </c>
      <c r="V41" s="428"/>
      <c r="W41" s="428">
        <v>-0.83819397647252103</v>
      </c>
      <c r="X41" s="428" t="s">
        <v>463</v>
      </c>
      <c r="Y41" s="428" t="s">
        <v>463</v>
      </c>
      <c r="Z41" s="428"/>
      <c r="AA41" s="464">
        <v>3506.5219479999955</v>
      </c>
      <c r="AB41" s="464">
        <v>7956</v>
      </c>
      <c r="AC41" s="428"/>
      <c r="AD41" s="428">
        <v>34.019075956849179</v>
      </c>
      <c r="AE41" s="428">
        <v>0.7010470375974478</v>
      </c>
      <c r="AF41" s="428">
        <v>32.644465847481321</v>
      </c>
      <c r="AG41" s="428">
        <v>35.393686066217029</v>
      </c>
      <c r="AH41" s="428">
        <v>2.0607468541669887</v>
      </c>
      <c r="AI41" s="428"/>
      <c r="AJ41" s="465">
        <v>2</v>
      </c>
      <c r="AK41" s="428"/>
      <c r="AL41" s="428" t="s">
        <v>464</v>
      </c>
      <c r="AM41" s="428"/>
      <c r="AN41" s="428">
        <v>38.520673232123663</v>
      </c>
      <c r="AO41" s="428">
        <v>0.71644263093195104</v>
      </c>
      <c r="AP41" s="428">
        <v>37.115862699244914</v>
      </c>
      <c r="AQ41" s="428">
        <v>39.925483765002419</v>
      </c>
      <c r="AR41" s="428">
        <v>1.8598912501209499</v>
      </c>
      <c r="AS41" s="428"/>
      <c r="AT41" s="465">
        <v>4.5015972752744844</v>
      </c>
      <c r="AU41" s="428"/>
      <c r="AV41" s="428" t="s">
        <v>465</v>
      </c>
      <c r="AW41" s="428"/>
      <c r="AX41" s="464">
        <v>3004.3714320000113</v>
      </c>
      <c r="AY41" s="464">
        <v>7572</v>
      </c>
      <c r="AZ41" s="58"/>
    </row>
    <row r="42" spans="1:52" s="69" customFormat="1" ht="11.25" customHeight="1" x14ac:dyDescent="0.25">
      <c r="A42" s="267" t="s">
        <v>180</v>
      </c>
      <c r="B42" s="51">
        <v>40.008026004074352</v>
      </c>
      <c r="C42" s="58"/>
      <c r="D42" s="428">
        <v>36.011142454002098</v>
      </c>
      <c r="E42" s="428">
        <v>1.3466176709299791</v>
      </c>
      <c r="F42" s="428">
        <v>33.37072208817775</v>
      </c>
      <c r="G42" s="428">
        <v>38.651562819826445</v>
      </c>
      <c r="H42" s="428">
        <v>3.7394472353940071</v>
      </c>
      <c r="I42" s="428"/>
      <c r="J42" s="428">
        <v>-4</v>
      </c>
      <c r="K42" s="428"/>
      <c r="L42" s="428" t="s">
        <v>464</v>
      </c>
      <c r="M42" s="428"/>
      <c r="N42" s="464">
        <v>762.51138200000128</v>
      </c>
      <c r="O42" s="464">
        <v>2456</v>
      </c>
      <c r="P42" s="428"/>
      <c r="Q42" s="428">
        <v>32.038436052540014</v>
      </c>
      <c r="R42" s="428">
        <v>1.2589566876289597</v>
      </c>
      <c r="S42" s="428">
        <v>29.56988992885433</v>
      </c>
      <c r="T42" s="428">
        <v>34.506982176225698</v>
      </c>
      <c r="U42" s="428">
        <v>3.9295197979214387</v>
      </c>
      <c r="V42" s="428"/>
      <c r="W42" s="428">
        <v>-3.9727064014620836</v>
      </c>
      <c r="X42" s="428" t="s">
        <v>463</v>
      </c>
      <c r="Y42" s="428" t="s">
        <v>464</v>
      </c>
      <c r="Z42" s="428"/>
      <c r="AA42" s="464">
        <v>685.980537999999</v>
      </c>
      <c r="AB42" s="464">
        <v>2262</v>
      </c>
      <c r="AC42" s="428"/>
      <c r="AD42" s="428">
        <v>32.994740641309001</v>
      </c>
      <c r="AE42" s="428">
        <v>1.2955262364421027</v>
      </c>
      <c r="AF42" s="428">
        <v>30.454478196626667</v>
      </c>
      <c r="AG42" s="428">
        <v>35.535003085991335</v>
      </c>
      <c r="AH42" s="428">
        <v>3.9264628582051051</v>
      </c>
      <c r="AI42" s="428"/>
      <c r="AJ42" s="465">
        <v>1</v>
      </c>
      <c r="AK42" s="428"/>
      <c r="AL42" s="428" t="s">
        <v>463</v>
      </c>
      <c r="AM42" s="428"/>
      <c r="AN42" s="428">
        <v>39.618515743838074</v>
      </c>
      <c r="AO42" s="428">
        <v>1.4619081410166819</v>
      </c>
      <c r="AP42" s="428">
        <v>36.751986218745515</v>
      </c>
      <c r="AQ42" s="428">
        <v>42.485045268930634</v>
      </c>
      <c r="AR42" s="428">
        <v>3.6899619119225955</v>
      </c>
      <c r="AS42" s="428"/>
      <c r="AT42" s="465">
        <v>6.6237751025290734</v>
      </c>
      <c r="AU42" s="428"/>
      <c r="AV42" s="428" t="s">
        <v>465</v>
      </c>
      <c r="AW42" s="428"/>
      <c r="AX42" s="464">
        <v>593.28954300000021</v>
      </c>
      <c r="AY42" s="464">
        <v>1911</v>
      </c>
      <c r="AZ42" s="58"/>
    </row>
    <row r="43" spans="1:52" s="69" customFormat="1" ht="13.5" customHeight="1" x14ac:dyDescent="0.25">
      <c r="A43" s="267" t="s">
        <v>42</v>
      </c>
      <c r="B43" s="351">
        <v>19.253320432862651</v>
      </c>
      <c r="C43" s="58"/>
      <c r="D43" s="466">
        <v>31.582736679726516</v>
      </c>
      <c r="E43" s="428">
        <v>12.265020569415817</v>
      </c>
      <c r="F43" s="428">
        <v>7.5337353946216021</v>
      </c>
      <c r="G43" s="428">
        <v>55.63173796483143</v>
      </c>
      <c r="H43" s="428">
        <v>38.834571854214708</v>
      </c>
      <c r="I43" s="428"/>
      <c r="J43" s="428">
        <v>12.3</v>
      </c>
      <c r="K43" s="428"/>
      <c r="L43" s="428" t="s">
        <v>463</v>
      </c>
      <c r="M43" s="428"/>
      <c r="N43" s="464">
        <v>7.4030950000000004</v>
      </c>
      <c r="O43" s="464">
        <v>18</v>
      </c>
      <c r="P43" s="428"/>
      <c r="Q43" s="466">
        <v>7.0997121625961919</v>
      </c>
      <c r="R43" s="466">
        <v>7.3192838182436688</v>
      </c>
      <c r="S43" s="466">
        <v>0</v>
      </c>
      <c r="T43" s="466">
        <v>21.451269984421554</v>
      </c>
      <c r="U43" s="466">
        <v>100</v>
      </c>
      <c r="V43" s="466"/>
      <c r="W43" s="466">
        <v>-24.483024517130325</v>
      </c>
      <c r="X43" s="428"/>
      <c r="Y43" s="428" t="s">
        <v>466</v>
      </c>
      <c r="Z43" s="428"/>
      <c r="AA43" s="464">
        <v>4.5706359999999995</v>
      </c>
      <c r="AB43" s="464">
        <v>9</v>
      </c>
      <c r="AC43" s="428"/>
      <c r="AD43" s="466">
        <v>19.419420562626204</v>
      </c>
      <c r="AE43" s="466">
        <v>16.525157791289843</v>
      </c>
      <c r="AF43" s="466">
        <v>0</v>
      </c>
      <c r="AG43" s="466">
        <v>51.821881083184905</v>
      </c>
      <c r="AH43" s="466">
        <v>85.096039493029281</v>
      </c>
      <c r="AI43" s="466"/>
      <c r="AJ43" s="452"/>
      <c r="AK43" s="428"/>
      <c r="AL43" s="428"/>
      <c r="AM43" s="428"/>
      <c r="AN43" s="466">
        <v>29.071722446396077</v>
      </c>
      <c r="AO43" s="466">
        <v>14.942661367696067</v>
      </c>
      <c r="AP43" s="466">
        <v>0</v>
      </c>
      <c r="AQ43" s="466">
        <v>58.371497714199293</v>
      </c>
      <c r="AR43" s="466">
        <v>51.399298391239491</v>
      </c>
      <c r="AS43" s="466"/>
      <c r="AT43" s="465">
        <f>ABS(ROUND(AN43,1))-ABS(ROUND(AD43,1))</f>
        <v>9.7000000000000028</v>
      </c>
      <c r="AU43" s="428"/>
      <c r="AV43" s="428" t="s">
        <v>463</v>
      </c>
      <c r="AW43" s="428"/>
      <c r="AX43" s="464">
        <v>1.51668</v>
      </c>
      <c r="AY43" s="464">
        <v>10</v>
      </c>
      <c r="AZ43" s="58"/>
    </row>
    <row r="44" spans="1:52" s="69" customFormat="1" ht="7.5" customHeight="1" x14ac:dyDescent="0.25">
      <c r="A44" s="40"/>
      <c r="B44" s="51"/>
      <c r="C44" s="58"/>
      <c r="D44" s="428"/>
      <c r="E44" s="428"/>
      <c r="F44" s="428"/>
      <c r="G44" s="428"/>
      <c r="H44" s="428"/>
      <c r="I44" s="428"/>
      <c r="J44" s="428"/>
      <c r="K44" s="428"/>
      <c r="L44" s="428"/>
      <c r="M44" s="428"/>
      <c r="N44" s="464"/>
      <c r="O44" s="464"/>
      <c r="P44" s="428"/>
      <c r="Q44" s="428"/>
      <c r="R44" s="428"/>
      <c r="S44" s="428"/>
      <c r="T44" s="428"/>
      <c r="U44" s="428"/>
      <c r="V44" s="428"/>
      <c r="W44" s="428"/>
      <c r="X44" s="428"/>
      <c r="Y44" s="428"/>
      <c r="Z44" s="428"/>
      <c r="AA44" s="464"/>
      <c r="AB44" s="464"/>
      <c r="AC44" s="428"/>
      <c r="AD44" s="428"/>
      <c r="AE44" s="428"/>
      <c r="AF44" s="428"/>
      <c r="AG44" s="428"/>
      <c r="AH44" s="428"/>
      <c r="AI44" s="428"/>
      <c r="AJ44" s="428"/>
      <c r="AK44" s="428"/>
      <c r="AL44" s="428"/>
      <c r="AM44" s="428"/>
      <c r="AN44" s="428"/>
      <c r="AO44" s="428"/>
      <c r="AP44" s="428"/>
      <c r="AQ44" s="428"/>
      <c r="AR44" s="428"/>
      <c r="AS44" s="428"/>
      <c r="AT44" s="428"/>
      <c r="AU44" s="428"/>
      <c r="AV44" s="428"/>
      <c r="AW44" s="428"/>
      <c r="AX44" s="464"/>
      <c r="AY44" s="464"/>
      <c r="AZ44" s="58"/>
    </row>
    <row r="45" spans="1:52" s="69" customFormat="1" ht="13.5" customHeight="1" x14ac:dyDescent="0.25">
      <c r="A45" s="82" t="s">
        <v>80</v>
      </c>
      <c r="B45" s="51"/>
      <c r="C45" s="58"/>
      <c r="D45" s="428"/>
      <c r="E45" s="428"/>
      <c r="F45" s="428"/>
      <c r="G45" s="428"/>
      <c r="H45" s="428"/>
      <c r="I45" s="428"/>
      <c r="J45" s="428"/>
      <c r="K45" s="428"/>
      <c r="L45" s="428"/>
      <c r="M45" s="428"/>
      <c r="N45" s="464"/>
      <c r="O45" s="464"/>
      <c r="P45" s="428"/>
      <c r="Q45" s="428"/>
      <c r="R45" s="428"/>
      <c r="S45" s="428"/>
      <c r="T45" s="428"/>
      <c r="U45" s="428"/>
      <c r="V45" s="428"/>
      <c r="W45" s="428"/>
      <c r="X45" s="428"/>
      <c r="Y45" s="428"/>
      <c r="Z45" s="428"/>
      <c r="AA45" s="464"/>
      <c r="AB45" s="464"/>
      <c r="AC45" s="428"/>
      <c r="AD45" s="428"/>
      <c r="AE45" s="428"/>
      <c r="AF45" s="428"/>
      <c r="AG45" s="428"/>
      <c r="AH45" s="428"/>
      <c r="AI45" s="428"/>
      <c r="AJ45" s="428"/>
      <c r="AK45" s="428"/>
      <c r="AL45" s="428"/>
      <c r="AM45" s="428"/>
      <c r="AN45" s="428"/>
      <c r="AO45" s="428"/>
      <c r="AP45" s="428"/>
      <c r="AQ45" s="428"/>
      <c r="AR45" s="428"/>
      <c r="AS45" s="428"/>
      <c r="AT45" s="428"/>
      <c r="AU45" s="428"/>
      <c r="AV45" s="428"/>
      <c r="AW45" s="428"/>
      <c r="AX45" s="464"/>
      <c r="AY45" s="464"/>
      <c r="AZ45" s="58"/>
    </row>
    <row r="46" spans="1:52" s="69" customFormat="1" ht="13.5" customHeight="1" x14ac:dyDescent="0.25">
      <c r="A46" s="145" t="s">
        <v>81</v>
      </c>
      <c r="B46" s="51">
        <v>30.535791293368529</v>
      </c>
      <c r="C46" s="58"/>
      <c r="D46" s="428">
        <v>30.458683219598338</v>
      </c>
      <c r="E46" s="428">
        <v>2.7349998897414736</v>
      </c>
      <c r="F46" s="428">
        <v>25.095951417324049</v>
      </c>
      <c r="G46" s="428">
        <v>35.821415021872625</v>
      </c>
      <c r="H46" s="428">
        <v>8.9793766527033103</v>
      </c>
      <c r="I46" s="428"/>
      <c r="J46" s="428">
        <v>0</v>
      </c>
      <c r="K46" s="428"/>
      <c r="L46" s="428" t="s">
        <v>463</v>
      </c>
      <c r="M46" s="428"/>
      <c r="N46" s="464">
        <v>75.521445999999926</v>
      </c>
      <c r="O46" s="464">
        <v>430</v>
      </c>
      <c r="P46" s="428"/>
      <c r="Q46" s="428">
        <v>25.183661060776053</v>
      </c>
      <c r="R46" s="428">
        <v>2.3589935596350937</v>
      </c>
      <c r="S46" s="428">
        <v>20.558296267641406</v>
      </c>
      <c r="T46" s="428">
        <v>29.809025853910697</v>
      </c>
      <c r="U46" s="428">
        <v>9.3671589446113668</v>
      </c>
      <c r="V46" s="428"/>
      <c r="W46" s="428">
        <v>-5.3</v>
      </c>
      <c r="X46" s="428"/>
      <c r="Y46" s="428" t="s">
        <v>463</v>
      </c>
      <c r="Z46" s="428"/>
      <c r="AA46" s="464">
        <v>88.144841000000099</v>
      </c>
      <c r="AB46" s="464">
        <v>439</v>
      </c>
      <c r="AC46" s="428"/>
      <c r="AD46" s="428">
        <v>31.348668855425359</v>
      </c>
      <c r="AE46" s="428">
        <v>3.2123811757587695</v>
      </c>
      <c r="AF46" s="428">
        <v>25.049845235152684</v>
      </c>
      <c r="AG46" s="428">
        <v>37.647492475698037</v>
      </c>
      <c r="AH46" s="428">
        <v>10.247265013304762</v>
      </c>
      <c r="AI46" s="428"/>
      <c r="AJ46" s="428">
        <v>6.1</v>
      </c>
      <c r="AK46" s="428"/>
      <c r="AL46" s="428" t="s">
        <v>463</v>
      </c>
      <c r="AM46" s="428"/>
      <c r="AN46" s="428">
        <v>42.069374552978928</v>
      </c>
      <c r="AO46" s="428">
        <v>2.7365054711185546</v>
      </c>
      <c r="AP46" s="428">
        <v>36.703597108793296</v>
      </c>
      <c r="AQ46" s="428">
        <v>47.43515199716456</v>
      </c>
      <c r="AR46" s="428">
        <v>6.5047448415768834</v>
      </c>
      <c r="AS46" s="428"/>
      <c r="AT46" s="428">
        <v>10.720705697553569</v>
      </c>
      <c r="AU46" s="428"/>
      <c r="AV46" s="428" t="s">
        <v>465</v>
      </c>
      <c r="AW46" s="428"/>
      <c r="AX46" s="464">
        <v>77.342537999999976</v>
      </c>
      <c r="AY46" s="464">
        <v>416</v>
      </c>
      <c r="AZ46" s="58"/>
    </row>
    <row r="47" spans="1:52" s="69" customFormat="1" ht="11.25" customHeight="1" x14ac:dyDescent="0.25">
      <c r="A47" s="145" t="s">
        <v>82</v>
      </c>
      <c r="B47" s="51">
        <v>37.255996500998698</v>
      </c>
      <c r="C47" s="58"/>
      <c r="D47" s="428">
        <v>41.994254901463705</v>
      </c>
      <c r="E47" s="428">
        <v>2.9212484681871413</v>
      </c>
      <c r="F47" s="428">
        <v>36.266330698814819</v>
      </c>
      <c r="G47" s="428">
        <v>47.722179104112591</v>
      </c>
      <c r="H47" s="428">
        <v>6.9563050351568956</v>
      </c>
      <c r="I47" s="428"/>
      <c r="J47" s="428">
        <v>4.7</v>
      </c>
      <c r="K47" s="428"/>
      <c r="L47" s="428" t="s">
        <v>463</v>
      </c>
      <c r="M47" s="428"/>
      <c r="N47" s="464">
        <v>176.09515200000027</v>
      </c>
      <c r="O47" s="464">
        <v>360</v>
      </c>
      <c r="P47" s="428"/>
      <c r="Q47" s="428">
        <v>36.210198401111157</v>
      </c>
      <c r="R47" s="428">
        <v>3.0013895970341027</v>
      </c>
      <c r="S47" s="428">
        <v>30.325264245229199</v>
      </c>
      <c r="T47" s="428">
        <v>42.095132556993107</v>
      </c>
      <c r="U47" s="428">
        <v>8.2887963324221978</v>
      </c>
      <c r="V47" s="428"/>
      <c r="W47" s="428">
        <v>-5.8</v>
      </c>
      <c r="X47" s="428"/>
      <c r="Y47" s="428" t="s">
        <v>463</v>
      </c>
      <c r="Z47" s="428"/>
      <c r="AA47" s="464">
        <v>156.23062700000017</v>
      </c>
      <c r="AB47" s="464">
        <v>321</v>
      </c>
      <c r="AC47" s="428"/>
      <c r="AD47" s="428">
        <v>41.717769056339762</v>
      </c>
      <c r="AE47" s="428">
        <v>2.7282112478961302</v>
      </c>
      <c r="AF47" s="428">
        <v>36.368303812607373</v>
      </c>
      <c r="AG47" s="428">
        <v>47.067234300072158</v>
      </c>
      <c r="AH47" s="428">
        <v>6.5396863485477521</v>
      </c>
      <c r="AI47" s="428"/>
      <c r="AJ47" s="428">
        <v>5.5</v>
      </c>
      <c r="AK47" s="428"/>
      <c r="AL47" s="428" t="s">
        <v>463</v>
      </c>
      <c r="AM47" s="428"/>
      <c r="AN47" s="428">
        <v>49.03871671018387</v>
      </c>
      <c r="AO47" s="428">
        <v>3.0155038291070189</v>
      </c>
      <c r="AP47" s="428">
        <v>43.125875460696427</v>
      </c>
      <c r="AQ47" s="428">
        <v>54.951557959671312</v>
      </c>
      <c r="AR47" s="428">
        <v>6.1492307128028685</v>
      </c>
      <c r="AS47" s="428"/>
      <c r="AT47" s="428">
        <v>7.3209476538441081</v>
      </c>
      <c r="AU47" s="428"/>
      <c r="AV47" s="428" t="s">
        <v>466</v>
      </c>
      <c r="AW47" s="428"/>
      <c r="AX47" s="464">
        <v>138.53039099999995</v>
      </c>
      <c r="AY47" s="464">
        <v>285</v>
      </c>
      <c r="AZ47" s="58"/>
    </row>
    <row r="48" spans="1:52" s="69" customFormat="1" ht="13.5" customHeight="1" x14ac:dyDescent="0.25">
      <c r="A48" s="145" t="s">
        <v>83</v>
      </c>
      <c r="B48" s="51">
        <v>46.582758713659089</v>
      </c>
      <c r="C48" s="58"/>
      <c r="D48" s="428">
        <v>49.724235318666203</v>
      </c>
      <c r="E48" s="428">
        <v>2.4267120658077816</v>
      </c>
      <c r="F48" s="428">
        <v>44.965987971350863</v>
      </c>
      <c r="G48" s="428">
        <v>54.48248266598155</v>
      </c>
      <c r="H48" s="428">
        <v>4.8803406432613503</v>
      </c>
      <c r="I48" s="428"/>
      <c r="J48" s="428">
        <v>3.1</v>
      </c>
      <c r="K48" s="428"/>
      <c r="L48" s="428" t="s">
        <v>463</v>
      </c>
      <c r="M48" s="428"/>
      <c r="N48" s="464">
        <v>68.091206999999841</v>
      </c>
      <c r="O48" s="464">
        <v>374</v>
      </c>
      <c r="P48" s="428"/>
      <c r="Q48" s="428">
        <v>45.681474502297092</v>
      </c>
      <c r="R48" s="428">
        <v>2.8967068064444703</v>
      </c>
      <c r="S48" s="428">
        <v>40.001795715622364</v>
      </c>
      <c r="T48" s="428">
        <v>51.361153288971821</v>
      </c>
      <c r="U48" s="428">
        <v>6.3410974317363813</v>
      </c>
      <c r="V48" s="428"/>
      <c r="W48" s="428">
        <v>-4</v>
      </c>
      <c r="X48" s="428"/>
      <c r="Y48" s="428" t="s">
        <v>463</v>
      </c>
      <c r="Z48" s="428"/>
      <c r="AA48" s="464">
        <v>61.245614999999923</v>
      </c>
      <c r="AB48" s="464">
        <v>332</v>
      </c>
      <c r="AC48" s="428"/>
      <c r="AD48" s="428">
        <v>45.255061441339997</v>
      </c>
      <c r="AE48" s="428">
        <v>2.9363377454186459</v>
      </c>
      <c r="AF48" s="428">
        <v>39.497502628733486</v>
      </c>
      <c r="AG48" s="428">
        <v>51.012620253946515</v>
      </c>
      <c r="AH48" s="428">
        <v>6.4884184263560272</v>
      </c>
      <c r="AI48" s="428"/>
      <c r="AJ48" s="428">
        <v>-0.4</v>
      </c>
      <c r="AK48" s="428"/>
      <c r="AL48" s="428" t="s">
        <v>463</v>
      </c>
      <c r="AM48" s="428"/>
      <c r="AN48" s="428">
        <v>52.814478549670284</v>
      </c>
      <c r="AO48" s="428">
        <v>3.1365689219796495</v>
      </c>
      <c r="AP48" s="428">
        <v>46.664251206323264</v>
      </c>
      <c r="AQ48" s="428">
        <v>58.964705893017296</v>
      </c>
      <c r="AR48" s="428">
        <v>5.9388429235930245</v>
      </c>
      <c r="AS48" s="428"/>
      <c r="AT48" s="428">
        <v>7.5594171083302868</v>
      </c>
      <c r="AU48" s="428"/>
      <c r="AV48" s="428" t="s">
        <v>466</v>
      </c>
      <c r="AW48" s="428"/>
      <c r="AX48" s="464">
        <v>51.88696500000011</v>
      </c>
      <c r="AY48" s="464">
        <v>297</v>
      </c>
      <c r="AZ48" s="58"/>
    </row>
    <row r="49" spans="1:52" s="69" customFormat="1" ht="13.5" customHeight="1" x14ac:dyDescent="0.25">
      <c r="A49" s="145" t="s">
        <v>84</v>
      </c>
      <c r="B49" s="51">
        <v>33.713065953418699</v>
      </c>
      <c r="C49" s="58"/>
      <c r="D49" s="428">
        <v>31.382935681630858</v>
      </c>
      <c r="E49" s="428">
        <v>2.5748444838719915</v>
      </c>
      <c r="F49" s="428">
        <v>26.334233321033661</v>
      </c>
      <c r="G49" s="428">
        <v>36.431638042228052</v>
      </c>
      <c r="H49" s="428">
        <v>8.2046004554605965</v>
      </c>
      <c r="I49" s="428"/>
      <c r="J49" s="428">
        <v>-2.2999999999999998</v>
      </c>
      <c r="K49" s="428"/>
      <c r="L49" s="428" t="s">
        <v>463</v>
      </c>
      <c r="M49" s="428"/>
      <c r="N49" s="464">
        <v>185.58171099999984</v>
      </c>
      <c r="O49" s="464">
        <v>370</v>
      </c>
      <c r="P49" s="428"/>
      <c r="Q49" s="428">
        <v>25.688680002418202</v>
      </c>
      <c r="R49" s="428">
        <v>2.4500576643412768</v>
      </c>
      <c r="S49" s="428">
        <v>20.884762494671033</v>
      </c>
      <c r="T49" s="428">
        <v>30.492597510165371</v>
      </c>
      <c r="U49" s="428">
        <v>9.5374992569125414</v>
      </c>
      <c r="V49" s="428"/>
      <c r="W49" s="428">
        <v>-5.7</v>
      </c>
      <c r="X49" s="428"/>
      <c r="Y49" s="428" t="s">
        <v>463</v>
      </c>
      <c r="Z49" s="428"/>
      <c r="AA49" s="464">
        <v>172.41008099999999</v>
      </c>
      <c r="AB49" s="464">
        <v>365</v>
      </c>
      <c r="AC49" s="428"/>
      <c r="AD49" s="428">
        <v>32.357682766132406</v>
      </c>
      <c r="AE49" s="428">
        <v>2.3877484805681699</v>
      </c>
      <c r="AF49" s="428">
        <v>27.675795497533123</v>
      </c>
      <c r="AG49" s="428">
        <v>37.039570034731689</v>
      </c>
      <c r="AH49" s="428">
        <v>7.3792319982422789</v>
      </c>
      <c r="AI49" s="428"/>
      <c r="AJ49" s="428">
        <v>6.7</v>
      </c>
      <c r="AK49" s="428"/>
      <c r="AL49" s="428" t="s">
        <v>464</v>
      </c>
      <c r="AM49" s="428"/>
      <c r="AN49" s="428">
        <v>39.243113920990055</v>
      </c>
      <c r="AO49" s="428">
        <v>2.7380768828474964</v>
      </c>
      <c r="AP49" s="428">
        <v>33.874255231142868</v>
      </c>
      <c r="AQ49" s="428">
        <v>44.611972610837235</v>
      </c>
      <c r="AR49" s="428">
        <v>6.9772161515016142</v>
      </c>
      <c r="AS49" s="428"/>
      <c r="AT49" s="428">
        <v>6.885431154857649</v>
      </c>
      <c r="AU49" s="428"/>
      <c r="AV49" s="428" t="s">
        <v>466</v>
      </c>
      <c r="AW49" s="428"/>
      <c r="AX49" s="464">
        <v>143.45308099999971</v>
      </c>
      <c r="AY49" s="464">
        <v>328</v>
      </c>
      <c r="AZ49" s="58"/>
    </row>
    <row r="50" spans="1:52" s="69" customFormat="1" ht="11.25" customHeight="1" x14ac:dyDescent="0.25">
      <c r="A50" s="145" t="s">
        <v>85</v>
      </c>
      <c r="B50" s="51">
        <v>43.587062333301176</v>
      </c>
      <c r="C50" s="58"/>
      <c r="D50" s="428">
        <v>36.186238240424515</v>
      </c>
      <c r="E50" s="428">
        <v>2.9872169080573574</v>
      </c>
      <c r="F50" s="428">
        <v>30.328964471157587</v>
      </c>
      <c r="G50" s="428">
        <v>42.043512009691433</v>
      </c>
      <c r="H50" s="428">
        <v>8.2551186675167205</v>
      </c>
      <c r="I50" s="428"/>
      <c r="J50" s="428">
        <v>-7.4</v>
      </c>
      <c r="K50" s="428"/>
      <c r="L50" s="428" t="s">
        <v>466</v>
      </c>
      <c r="M50" s="428"/>
      <c r="N50" s="464">
        <v>91.775952999999959</v>
      </c>
      <c r="O50" s="464">
        <v>443</v>
      </c>
      <c r="P50" s="428"/>
      <c r="Q50" s="428">
        <v>40.394459520970386</v>
      </c>
      <c r="R50" s="428">
        <v>2.9694119031893691</v>
      </c>
      <c r="S50" s="428">
        <v>34.572225196832754</v>
      </c>
      <c r="T50" s="428">
        <v>46.216693845108011</v>
      </c>
      <c r="U50" s="428">
        <v>7.3510375888253394</v>
      </c>
      <c r="V50" s="428"/>
      <c r="W50" s="428">
        <v>4.2</v>
      </c>
      <c r="X50" s="428"/>
      <c r="Y50" s="428" t="s">
        <v>463</v>
      </c>
      <c r="Z50" s="428"/>
      <c r="AA50" s="464">
        <v>80.991986000000011</v>
      </c>
      <c r="AB50" s="464">
        <v>389</v>
      </c>
      <c r="AC50" s="428"/>
      <c r="AD50" s="428">
        <v>38.121307877195107</v>
      </c>
      <c r="AE50" s="428">
        <v>3.3781105370107709</v>
      </c>
      <c r="AF50" s="428">
        <v>31.497522816136925</v>
      </c>
      <c r="AG50" s="428">
        <v>44.745092938253286</v>
      </c>
      <c r="AH50" s="428">
        <v>8.8614759700614076</v>
      </c>
      <c r="AI50" s="428"/>
      <c r="AJ50" s="428">
        <v>-2.2999999999999998</v>
      </c>
      <c r="AK50" s="428"/>
      <c r="AL50" s="428" t="s">
        <v>463</v>
      </c>
      <c r="AM50" s="428"/>
      <c r="AN50" s="428">
        <v>45.080702266839218</v>
      </c>
      <c r="AO50" s="428">
        <v>2.782418943614601</v>
      </c>
      <c r="AP50" s="428">
        <v>39.62489705632764</v>
      </c>
      <c r="AQ50" s="428">
        <v>50.536507477350789</v>
      </c>
      <c r="AR50" s="428">
        <v>6.1720842926205091</v>
      </c>
      <c r="AS50" s="428"/>
      <c r="AT50" s="428">
        <v>6.9593943896441104</v>
      </c>
      <c r="AU50" s="428"/>
      <c r="AV50" s="428" t="s">
        <v>463</v>
      </c>
      <c r="AW50" s="428"/>
      <c r="AX50" s="464">
        <v>64.416654000000008</v>
      </c>
      <c r="AY50" s="464">
        <v>360</v>
      </c>
      <c r="AZ50" s="58"/>
    </row>
    <row r="51" spans="1:52" s="69" customFormat="1" ht="13.5" customHeight="1" x14ac:dyDescent="0.25">
      <c r="A51" s="145" t="s">
        <v>86</v>
      </c>
      <c r="B51" s="51">
        <v>43.754607000747079</v>
      </c>
      <c r="C51" s="58"/>
      <c r="D51" s="428">
        <v>41.766640157345812</v>
      </c>
      <c r="E51" s="428">
        <v>2.6801325997669334</v>
      </c>
      <c r="F51" s="428">
        <v>36.511491014198761</v>
      </c>
      <c r="G51" s="428">
        <v>47.02178930049287</v>
      </c>
      <c r="H51" s="428">
        <v>6.4169217099344724</v>
      </c>
      <c r="I51" s="428"/>
      <c r="J51" s="428">
        <v>-2</v>
      </c>
      <c r="K51" s="428"/>
      <c r="L51" s="428" t="s">
        <v>463</v>
      </c>
      <c r="M51" s="428"/>
      <c r="N51" s="464">
        <v>225.4804399999999</v>
      </c>
      <c r="O51" s="464">
        <v>378</v>
      </c>
      <c r="P51" s="428"/>
      <c r="Q51" s="428">
        <v>37.654300474154979</v>
      </c>
      <c r="R51" s="428">
        <v>2.894150559707791</v>
      </c>
      <c r="S51" s="428">
        <v>31.979633813778818</v>
      </c>
      <c r="T51" s="428">
        <v>43.32896713453114</v>
      </c>
      <c r="U51" s="428">
        <v>7.68610895240045</v>
      </c>
      <c r="V51" s="428"/>
      <c r="W51" s="428">
        <v>-4.0999999999999996</v>
      </c>
      <c r="X51" s="428"/>
      <c r="Y51" s="428" t="s">
        <v>463</v>
      </c>
      <c r="Z51" s="428"/>
      <c r="AA51" s="464">
        <v>214.19198600000007</v>
      </c>
      <c r="AB51" s="464">
        <v>328</v>
      </c>
      <c r="AC51" s="428"/>
      <c r="AD51" s="428">
        <v>36.906795630158555</v>
      </c>
      <c r="AE51" s="428">
        <v>2.4489461183232879</v>
      </c>
      <c r="AF51" s="428">
        <v>32.104912288519849</v>
      </c>
      <c r="AG51" s="428">
        <v>41.708678971797262</v>
      </c>
      <c r="AH51" s="428">
        <v>6.6354883335418045</v>
      </c>
      <c r="AI51" s="428"/>
      <c r="AJ51" s="428">
        <v>-0.8</v>
      </c>
      <c r="AK51" s="428"/>
      <c r="AL51" s="428" t="s">
        <v>463</v>
      </c>
      <c r="AM51" s="428"/>
      <c r="AN51" s="428">
        <v>49.791056689027315</v>
      </c>
      <c r="AO51" s="428">
        <v>2.8224276058265203</v>
      </c>
      <c r="AP51" s="428">
        <v>44.256801945147544</v>
      </c>
      <c r="AQ51" s="428">
        <v>55.325311432907085</v>
      </c>
      <c r="AR51" s="428">
        <v>5.6685432957451409</v>
      </c>
      <c r="AS51" s="428"/>
      <c r="AT51" s="428">
        <v>12.884261058868759</v>
      </c>
      <c r="AU51" s="428"/>
      <c r="AV51" s="428" t="s">
        <v>465</v>
      </c>
      <c r="AW51" s="428"/>
      <c r="AX51" s="464">
        <v>178.01335599999999</v>
      </c>
      <c r="AY51" s="464">
        <v>273</v>
      </c>
      <c r="AZ51" s="58"/>
    </row>
    <row r="52" spans="1:52" s="69" customFormat="1" ht="13.5" customHeight="1" x14ac:dyDescent="0.25">
      <c r="A52" s="87" t="s">
        <v>87</v>
      </c>
      <c r="B52" s="51">
        <v>34.235404973764425</v>
      </c>
      <c r="C52" s="58"/>
      <c r="D52" s="428">
        <v>29.162426809861504</v>
      </c>
      <c r="E52" s="428">
        <v>2.3493294295257674</v>
      </c>
      <c r="F52" s="428">
        <v>24.555909751856191</v>
      </c>
      <c r="G52" s="428">
        <v>33.76894386786681</v>
      </c>
      <c r="H52" s="428">
        <v>8.0560148332076498</v>
      </c>
      <c r="I52" s="428"/>
      <c r="J52" s="428">
        <v>-5</v>
      </c>
      <c r="K52" s="428"/>
      <c r="L52" s="428" t="s">
        <v>463</v>
      </c>
      <c r="M52" s="428"/>
      <c r="N52" s="464">
        <v>147.07650799999971</v>
      </c>
      <c r="O52" s="464">
        <v>410</v>
      </c>
      <c r="P52" s="428"/>
      <c r="Q52" s="428">
        <v>29.970407328704425</v>
      </c>
      <c r="R52" s="428">
        <v>2.3636444743249849</v>
      </c>
      <c r="S52" s="428">
        <v>25.335923317344434</v>
      </c>
      <c r="T52" s="428">
        <v>34.604891340064412</v>
      </c>
      <c r="U52" s="428">
        <v>7.8865944276345674</v>
      </c>
      <c r="V52" s="428"/>
      <c r="W52" s="428">
        <v>0.8</v>
      </c>
      <c r="X52" s="428"/>
      <c r="Y52" s="428" t="s">
        <v>463</v>
      </c>
      <c r="Z52" s="428"/>
      <c r="AA52" s="464">
        <v>111.83444600000006</v>
      </c>
      <c r="AB52" s="464">
        <v>339</v>
      </c>
      <c r="AC52" s="428"/>
      <c r="AD52" s="428">
        <v>32.155475717673603</v>
      </c>
      <c r="AE52" s="428">
        <v>2.4335350324714837</v>
      </c>
      <c r="AF52" s="428">
        <v>27.383810368939944</v>
      </c>
      <c r="AG52" s="428">
        <v>36.927141066407266</v>
      </c>
      <c r="AH52" s="428">
        <v>7.5680268388439371</v>
      </c>
      <c r="AI52" s="428"/>
      <c r="AJ52" s="428">
        <v>2.2000000000000002</v>
      </c>
      <c r="AK52" s="428"/>
      <c r="AL52" s="428" t="s">
        <v>463</v>
      </c>
      <c r="AM52" s="428"/>
      <c r="AN52" s="428">
        <v>36.969216609958366</v>
      </c>
      <c r="AO52" s="428">
        <v>2.850286151089199</v>
      </c>
      <c r="AP52" s="428">
        <v>31.380336448597813</v>
      </c>
      <c r="AQ52" s="428">
        <v>42.558096771318922</v>
      </c>
      <c r="AR52" s="428">
        <v>7.7098905858919933</v>
      </c>
      <c r="AS52" s="428"/>
      <c r="AT52" s="428">
        <v>4.8137408922847627</v>
      </c>
      <c r="AU52" s="428"/>
      <c r="AV52" s="428" t="s">
        <v>463</v>
      </c>
      <c r="AW52" s="428"/>
      <c r="AX52" s="464">
        <v>110.48916300000002</v>
      </c>
      <c r="AY52" s="464">
        <v>345</v>
      </c>
      <c r="AZ52" s="58"/>
    </row>
    <row r="53" spans="1:52" s="69" customFormat="1" ht="11.25" customHeight="1" x14ac:dyDescent="0.25">
      <c r="A53" s="145" t="s">
        <v>88</v>
      </c>
      <c r="B53" s="51">
        <v>39.397432323793034</v>
      </c>
      <c r="C53" s="58"/>
      <c r="D53" s="428">
        <v>37.184760591941618</v>
      </c>
      <c r="E53" s="428">
        <v>2.8939275666602522</v>
      </c>
      <c r="F53" s="428">
        <v>31.510406653786927</v>
      </c>
      <c r="G53" s="428">
        <v>42.859114530096306</v>
      </c>
      <c r="H53" s="428">
        <v>7.7825633958428693</v>
      </c>
      <c r="I53" s="428"/>
      <c r="J53" s="428">
        <v>-2.2000000000000002</v>
      </c>
      <c r="K53" s="428"/>
      <c r="L53" s="428" t="s">
        <v>463</v>
      </c>
      <c r="M53" s="428"/>
      <c r="N53" s="464">
        <v>168.56184899999965</v>
      </c>
      <c r="O53" s="464">
        <v>316</v>
      </c>
      <c r="P53" s="428"/>
      <c r="Q53" s="428">
        <v>38.085618377464655</v>
      </c>
      <c r="R53" s="428">
        <v>3.2094949575033458</v>
      </c>
      <c r="S53" s="428">
        <v>31.792644443921791</v>
      </c>
      <c r="T53" s="428">
        <v>44.378592311007523</v>
      </c>
      <c r="U53" s="428">
        <v>8.4270522423824179</v>
      </c>
      <c r="V53" s="428"/>
      <c r="W53" s="428">
        <v>0.9</v>
      </c>
      <c r="X53" s="428"/>
      <c r="Y53" s="428" t="s">
        <v>463</v>
      </c>
      <c r="Z53" s="428"/>
      <c r="AA53" s="464">
        <v>142.76084600000002</v>
      </c>
      <c r="AB53" s="464">
        <v>279</v>
      </c>
      <c r="AC53" s="428"/>
      <c r="AD53" s="428">
        <v>35.491200102782415</v>
      </c>
      <c r="AE53" s="428">
        <v>3.2714796155023333</v>
      </c>
      <c r="AF53" s="428">
        <v>29.076496508181947</v>
      </c>
      <c r="AG53" s="428">
        <v>41.905903697382882</v>
      </c>
      <c r="AH53" s="428">
        <v>9.2177204659975924</v>
      </c>
      <c r="AI53" s="428"/>
      <c r="AJ53" s="428">
        <v>-2.6</v>
      </c>
      <c r="AK53" s="428"/>
      <c r="AL53" s="428" t="s">
        <v>463</v>
      </c>
      <c r="AM53" s="428"/>
      <c r="AN53" s="428">
        <v>46.565066041666384</v>
      </c>
      <c r="AO53" s="428">
        <v>3.3990936141236716</v>
      </c>
      <c r="AP53" s="428">
        <v>39.900076682852834</v>
      </c>
      <c r="AQ53" s="428">
        <v>53.230055400479934</v>
      </c>
      <c r="AR53" s="428">
        <v>7.2996645405424001</v>
      </c>
      <c r="AS53" s="428"/>
      <c r="AT53" s="428">
        <v>11.073865938883969</v>
      </c>
      <c r="AU53" s="428"/>
      <c r="AV53" s="428" t="s">
        <v>464</v>
      </c>
      <c r="AW53" s="428"/>
      <c r="AX53" s="464">
        <v>118.76646100000005</v>
      </c>
      <c r="AY53" s="464">
        <v>262</v>
      </c>
      <c r="AZ53" s="58"/>
    </row>
    <row r="54" spans="1:52" s="69" customFormat="1" ht="13.5" customHeight="1" x14ac:dyDescent="0.25">
      <c r="A54" s="145" t="s">
        <v>89</v>
      </c>
      <c r="B54" s="51">
        <v>45.183638098917974</v>
      </c>
      <c r="C54" s="58"/>
      <c r="D54" s="428">
        <v>47.5194535793499</v>
      </c>
      <c r="E54" s="428">
        <v>2.598798641946428</v>
      </c>
      <c r="F54" s="428">
        <v>42.423782395907658</v>
      </c>
      <c r="G54" s="428">
        <v>52.615124762792142</v>
      </c>
      <c r="H54" s="428">
        <v>5.4689152466933342</v>
      </c>
      <c r="I54" s="428"/>
      <c r="J54" s="428">
        <v>2.2999999999999998</v>
      </c>
      <c r="K54" s="428"/>
      <c r="L54" s="428" t="s">
        <v>463</v>
      </c>
      <c r="M54" s="428"/>
      <c r="N54" s="464">
        <v>60.246624999999938</v>
      </c>
      <c r="O54" s="464">
        <v>379</v>
      </c>
      <c r="P54" s="428"/>
      <c r="Q54" s="428">
        <v>42.862783732878185</v>
      </c>
      <c r="R54" s="428">
        <v>2.4909649055446259</v>
      </c>
      <c r="S54" s="428">
        <v>37.97865790388596</v>
      </c>
      <c r="T54" s="428">
        <v>47.74690956187041</v>
      </c>
      <c r="U54" s="428">
        <v>5.8114865358917749</v>
      </c>
      <c r="V54" s="428"/>
      <c r="W54" s="428">
        <v>-4.5999999999999996</v>
      </c>
      <c r="X54" s="428"/>
      <c r="Y54" s="428" t="s">
        <v>463</v>
      </c>
      <c r="Z54" s="428"/>
      <c r="AA54" s="464">
        <v>59.800745000000049</v>
      </c>
      <c r="AB54" s="464">
        <v>352</v>
      </c>
      <c r="AC54" s="428"/>
      <c r="AD54" s="428">
        <v>40.092646616579152</v>
      </c>
      <c r="AE54" s="428">
        <v>3.136459145899829</v>
      </c>
      <c r="AF54" s="428">
        <v>33.942690596012042</v>
      </c>
      <c r="AG54" s="428">
        <v>46.242602637146263</v>
      </c>
      <c r="AH54" s="428">
        <v>7.823028436847661</v>
      </c>
      <c r="AI54" s="428"/>
      <c r="AJ54" s="428">
        <v>-2.8</v>
      </c>
      <c r="AK54" s="428"/>
      <c r="AL54" s="428" t="s">
        <v>463</v>
      </c>
      <c r="AM54" s="428"/>
      <c r="AN54" s="428">
        <v>44.163055925218885</v>
      </c>
      <c r="AO54" s="428">
        <v>3.5090785976353329</v>
      </c>
      <c r="AP54" s="428">
        <v>37.282406502884697</v>
      </c>
      <c r="AQ54" s="428">
        <v>51.043705347553072</v>
      </c>
      <c r="AR54" s="428">
        <v>7.9457332019261555</v>
      </c>
      <c r="AS54" s="428"/>
      <c r="AT54" s="428">
        <v>4.0704093086397322</v>
      </c>
      <c r="AU54" s="428"/>
      <c r="AV54" s="428" t="s">
        <v>463</v>
      </c>
      <c r="AW54" s="428"/>
      <c r="AX54" s="464">
        <v>39.98532400000007</v>
      </c>
      <c r="AY54" s="464">
        <v>244</v>
      </c>
      <c r="AZ54" s="58"/>
    </row>
    <row r="55" spans="1:52" s="69" customFormat="1" ht="13.5" customHeight="1" x14ac:dyDescent="0.25">
      <c r="A55" s="145" t="s">
        <v>90</v>
      </c>
      <c r="B55" s="51">
        <v>41.291627494414023</v>
      </c>
      <c r="C55" s="58"/>
      <c r="D55" s="428">
        <v>34.684661097704009</v>
      </c>
      <c r="E55" s="428">
        <v>2.6540801624039179</v>
      </c>
      <c r="F55" s="428">
        <v>29.480595040482271</v>
      </c>
      <c r="G55" s="428">
        <v>39.888727154925739</v>
      </c>
      <c r="H55" s="428">
        <v>7.6520285290595149</v>
      </c>
      <c r="I55" s="428"/>
      <c r="J55" s="428">
        <v>-6.6</v>
      </c>
      <c r="K55" s="428"/>
      <c r="L55" s="428" t="s">
        <v>466</v>
      </c>
      <c r="M55" s="428"/>
      <c r="N55" s="464">
        <v>122.54813699999993</v>
      </c>
      <c r="O55" s="464">
        <v>428</v>
      </c>
      <c r="P55" s="428"/>
      <c r="Q55" s="428">
        <v>34.176922336129586</v>
      </c>
      <c r="R55" s="428">
        <v>2.4237434837956222</v>
      </c>
      <c r="S55" s="428">
        <v>29.424600002841007</v>
      </c>
      <c r="T55" s="428">
        <v>38.929244669418161</v>
      </c>
      <c r="U55" s="428">
        <v>7.0917546640336324</v>
      </c>
      <c r="V55" s="428"/>
      <c r="W55" s="428">
        <v>-0.5</v>
      </c>
      <c r="X55" s="428"/>
      <c r="Y55" s="428" t="s">
        <v>463</v>
      </c>
      <c r="Z55" s="428"/>
      <c r="AA55" s="464">
        <v>118.99921999999998</v>
      </c>
      <c r="AB55" s="464">
        <v>426</v>
      </c>
      <c r="AC55" s="428"/>
      <c r="AD55" s="428">
        <v>29.096353331806203</v>
      </c>
      <c r="AE55" s="428">
        <v>2.1042999895589003</v>
      </c>
      <c r="AF55" s="428">
        <v>24.970250682968963</v>
      </c>
      <c r="AG55" s="428">
        <v>33.222455980643439</v>
      </c>
      <c r="AH55" s="428">
        <v>7.2321777425579281</v>
      </c>
      <c r="AI55" s="428"/>
      <c r="AJ55" s="428">
        <v>-5.0999999999999996</v>
      </c>
      <c r="AK55" s="428"/>
      <c r="AL55" s="428" t="s">
        <v>463</v>
      </c>
      <c r="AM55" s="428"/>
      <c r="AN55" s="428">
        <v>39.199281337909511</v>
      </c>
      <c r="AO55" s="428">
        <v>2.723439042840329</v>
      </c>
      <c r="AP55" s="428">
        <v>33.859124725427428</v>
      </c>
      <c r="AQ55" s="428">
        <v>44.539437950391594</v>
      </c>
      <c r="AR55" s="428">
        <v>6.9476759519223608</v>
      </c>
      <c r="AS55" s="428"/>
      <c r="AT55" s="428">
        <v>10.102928006103308</v>
      </c>
      <c r="AU55" s="428"/>
      <c r="AV55" s="428" t="s">
        <v>465</v>
      </c>
      <c r="AW55" s="428"/>
      <c r="AX55" s="464">
        <v>102.75983799999987</v>
      </c>
      <c r="AY55" s="464">
        <v>403</v>
      </c>
      <c r="AZ55" s="58"/>
    </row>
    <row r="56" spans="1:52" s="69" customFormat="1" ht="11.25" customHeight="1" x14ac:dyDescent="0.25">
      <c r="A56" s="145" t="s">
        <v>91</v>
      </c>
      <c r="B56" s="51">
        <v>26.595876245591793</v>
      </c>
      <c r="C56" s="58"/>
      <c r="D56" s="428">
        <v>19.660662109049099</v>
      </c>
      <c r="E56" s="428">
        <v>2.2563663735660331</v>
      </c>
      <c r="F56" s="428">
        <v>15.236425108349017</v>
      </c>
      <c r="G56" s="428">
        <v>24.08489910974918</v>
      </c>
      <c r="H56" s="428">
        <v>11.476553338086759</v>
      </c>
      <c r="I56" s="428"/>
      <c r="J56" s="428">
        <v>-6.9</v>
      </c>
      <c r="K56" s="428"/>
      <c r="L56" s="428" t="s">
        <v>464</v>
      </c>
      <c r="M56" s="428"/>
      <c r="N56" s="464">
        <v>135.61515300000019</v>
      </c>
      <c r="O56" s="464">
        <v>368</v>
      </c>
      <c r="P56" s="428"/>
      <c r="Q56" s="428">
        <v>23.374050214448967</v>
      </c>
      <c r="R56" s="428">
        <v>2.0906650335924972</v>
      </c>
      <c r="S56" s="428">
        <v>19.274806958307042</v>
      </c>
      <c r="T56" s="428">
        <v>27.4732934705909</v>
      </c>
      <c r="U56" s="428">
        <v>8.9443849671381557</v>
      </c>
      <c r="V56" s="428"/>
      <c r="W56" s="428">
        <v>3.7</v>
      </c>
      <c r="X56" s="428"/>
      <c r="Y56" s="428" t="s">
        <v>463</v>
      </c>
      <c r="Z56" s="428"/>
      <c r="AA56" s="464">
        <v>134.12725099999989</v>
      </c>
      <c r="AB56" s="464">
        <v>379</v>
      </c>
      <c r="AC56" s="428"/>
      <c r="AD56" s="428">
        <v>21.885140527004758</v>
      </c>
      <c r="AE56" s="428">
        <v>2.1799268748864042</v>
      </c>
      <c r="AF56" s="428">
        <v>17.610748996629038</v>
      </c>
      <c r="AG56" s="428">
        <v>26.159532057380474</v>
      </c>
      <c r="AH56" s="428">
        <v>9.9607625191920732</v>
      </c>
      <c r="AI56" s="428"/>
      <c r="AJ56" s="428">
        <v>-1.5</v>
      </c>
      <c r="AK56" s="428"/>
      <c r="AL56" s="428" t="s">
        <v>463</v>
      </c>
      <c r="AM56" s="428"/>
      <c r="AN56" s="428">
        <v>29.098359009532405</v>
      </c>
      <c r="AO56" s="428">
        <v>2.4842793164393773</v>
      </c>
      <c r="AP56" s="428">
        <v>24.227150067363322</v>
      </c>
      <c r="AQ56" s="428">
        <v>33.969567951701485</v>
      </c>
      <c r="AR56" s="428">
        <v>8.5375237676652027</v>
      </c>
      <c r="AS56" s="428"/>
      <c r="AT56" s="428">
        <v>7.2132184825276475</v>
      </c>
      <c r="AU56" s="428"/>
      <c r="AV56" s="428" t="s">
        <v>464</v>
      </c>
      <c r="AW56" s="428"/>
      <c r="AX56" s="464">
        <v>126.47069200000014</v>
      </c>
      <c r="AY56" s="464">
        <v>429</v>
      </c>
      <c r="AZ56" s="58"/>
    </row>
    <row r="57" spans="1:52" s="69" customFormat="1" ht="13.5" customHeight="1" x14ac:dyDescent="0.25">
      <c r="A57" s="145" t="s">
        <v>92</v>
      </c>
      <c r="B57" s="51">
        <v>38.387935811959927</v>
      </c>
      <c r="C57" s="58"/>
      <c r="D57" s="428">
        <v>30.544324099793592</v>
      </c>
      <c r="E57" s="428">
        <v>2.9267850196652985</v>
      </c>
      <c r="F57" s="428">
        <v>24.805543940331614</v>
      </c>
      <c r="G57" s="428">
        <v>36.283104259255573</v>
      </c>
      <c r="H57" s="428">
        <v>9.582091291668414</v>
      </c>
      <c r="I57" s="428"/>
      <c r="J57" s="428">
        <v>-7.9</v>
      </c>
      <c r="K57" s="428"/>
      <c r="L57" s="428" t="s">
        <v>464</v>
      </c>
      <c r="M57" s="428"/>
      <c r="N57" s="464">
        <v>205.51926699999959</v>
      </c>
      <c r="O57" s="464">
        <v>379</v>
      </c>
      <c r="P57" s="428"/>
      <c r="Q57" s="428">
        <v>33.176086606575559</v>
      </c>
      <c r="R57" s="428">
        <v>2.4204807143484492</v>
      </c>
      <c r="S57" s="428">
        <v>28.430161704457333</v>
      </c>
      <c r="T57" s="428">
        <v>37.922011508693785</v>
      </c>
      <c r="U57" s="428">
        <v>7.2958596444847288</v>
      </c>
      <c r="V57" s="428"/>
      <c r="W57" s="428">
        <v>2.7</v>
      </c>
      <c r="X57" s="428"/>
      <c r="Y57" s="428" t="s">
        <v>463</v>
      </c>
      <c r="Z57" s="428"/>
      <c r="AA57" s="464">
        <v>188.68119300000001</v>
      </c>
      <c r="AB57" s="464">
        <v>368</v>
      </c>
      <c r="AC57" s="428"/>
      <c r="AD57" s="428">
        <v>38.308837567297005</v>
      </c>
      <c r="AE57" s="428">
        <v>2.8066155759934142</v>
      </c>
      <c r="AF57" s="428">
        <v>32.805637443819485</v>
      </c>
      <c r="AG57" s="428">
        <v>43.812037690774524</v>
      </c>
      <c r="AH57" s="428">
        <v>7.3262874945318872</v>
      </c>
      <c r="AI57" s="428"/>
      <c r="AJ57" s="428">
        <v>5.0999999999999996</v>
      </c>
      <c r="AK57" s="428"/>
      <c r="AL57" s="428" t="s">
        <v>463</v>
      </c>
      <c r="AM57" s="428"/>
      <c r="AN57" s="428">
        <v>41.8879566634375</v>
      </c>
      <c r="AO57" s="428">
        <v>2.8629045319754773</v>
      </c>
      <c r="AP57" s="428">
        <v>36.274334207842074</v>
      </c>
      <c r="AQ57" s="428">
        <v>47.501579119032925</v>
      </c>
      <c r="AR57" s="428">
        <v>6.8346722065686354</v>
      </c>
      <c r="AS57" s="428"/>
      <c r="AT57" s="428">
        <v>3.5791190961404951</v>
      </c>
      <c r="AU57" s="428"/>
      <c r="AV57" s="428" t="s">
        <v>463</v>
      </c>
      <c r="AW57" s="428"/>
      <c r="AX57" s="464">
        <v>154.2789650000002</v>
      </c>
      <c r="AY57" s="464">
        <v>345</v>
      </c>
      <c r="AZ57" s="58"/>
    </row>
    <row r="58" spans="1:52" s="69" customFormat="1" ht="13.5" customHeight="1" x14ac:dyDescent="0.25">
      <c r="A58" s="145" t="s">
        <v>93</v>
      </c>
      <c r="B58" s="51">
        <v>34.869419887387423</v>
      </c>
      <c r="C58" s="58"/>
      <c r="D58" s="428">
        <v>33.257053573719105</v>
      </c>
      <c r="E58" s="428">
        <v>2.5855471113973136</v>
      </c>
      <c r="F58" s="428">
        <v>28.18736572013772</v>
      </c>
      <c r="G58" s="428">
        <v>38.326741427300497</v>
      </c>
      <c r="H58" s="428">
        <v>7.7744322889761452</v>
      </c>
      <c r="I58" s="428"/>
      <c r="J58" s="428">
        <v>-1.6</v>
      </c>
      <c r="K58" s="428"/>
      <c r="L58" s="428" t="s">
        <v>463</v>
      </c>
      <c r="M58" s="428"/>
      <c r="N58" s="464">
        <v>289.92487800000072</v>
      </c>
      <c r="O58" s="464">
        <v>392</v>
      </c>
      <c r="P58" s="428"/>
      <c r="Q58" s="428">
        <v>32.016177199827958</v>
      </c>
      <c r="R58" s="428">
        <v>2.3843159864978669</v>
      </c>
      <c r="S58" s="428">
        <v>27.341161799887114</v>
      </c>
      <c r="T58" s="428">
        <v>36.691192599768804</v>
      </c>
      <c r="U58" s="428">
        <v>7.4472226075469106</v>
      </c>
      <c r="V58" s="428"/>
      <c r="W58" s="428">
        <v>-1.3</v>
      </c>
      <c r="X58" s="428"/>
      <c r="Y58" s="428" t="s">
        <v>463</v>
      </c>
      <c r="Z58" s="428"/>
      <c r="AA58" s="464">
        <v>273.18942999999985</v>
      </c>
      <c r="AB58" s="464">
        <v>398</v>
      </c>
      <c r="AC58" s="428"/>
      <c r="AD58" s="428">
        <v>31.28267135864386</v>
      </c>
      <c r="AE58" s="428">
        <v>2.5990986378162684</v>
      </c>
      <c r="AF58" s="428">
        <v>26.186369582616699</v>
      </c>
      <c r="AG58" s="428">
        <v>36.378973134671021</v>
      </c>
      <c r="AH58" s="428">
        <v>8.308429315446233</v>
      </c>
      <c r="AI58" s="428"/>
      <c r="AJ58" s="428">
        <v>-0.7</v>
      </c>
      <c r="AK58" s="428"/>
      <c r="AL58" s="428" t="s">
        <v>463</v>
      </c>
      <c r="AM58" s="428"/>
      <c r="AN58" s="428">
        <v>33.481752107583631</v>
      </c>
      <c r="AO58" s="428">
        <v>2.6750914057901221</v>
      </c>
      <c r="AP58" s="428">
        <v>28.236396204656732</v>
      </c>
      <c r="AQ58" s="428">
        <v>38.727108010510534</v>
      </c>
      <c r="AR58" s="428">
        <v>7.9896995748445692</v>
      </c>
      <c r="AS58" s="428"/>
      <c r="AT58" s="428">
        <v>2.199080748939771</v>
      </c>
      <c r="AU58" s="428"/>
      <c r="AV58" s="428" t="s">
        <v>463</v>
      </c>
      <c r="AW58" s="428"/>
      <c r="AX58" s="464">
        <v>242.03025200000016</v>
      </c>
      <c r="AY58" s="464">
        <v>352</v>
      </c>
      <c r="AZ58" s="58"/>
    </row>
    <row r="59" spans="1:52" s="69" customFormat="1" ht="11.25" customHeight="1" x14ac:dyDescent="0.25">
      <c r="A59" s="145" t="s">
        <v>94</v>
      </c>
      <c r="B59" s="51">
        <v>31.272025396882292</v>
      </c>
      <c r="C59" s="58"/>
      <c r="D59" s="428">
        <v>32.954769822353349</v>
      </c>
      <c r="E59" s="428">
        <v>2.4407675648349181</v>
      </c>
      <c r="F59" s="428">
        <v>28.168962740241533</v>
      </c>
      <c r="G59" s="428">
        <v>37.740576904465165</v>
      </c>
      <c r="H59" s="428">
        <v>7.4064166674268073</v>
      </c>
      <c r="I59" s="428"/>
      <c r="J59" s="428">
        <v>1.7</v>
      </c>
      <c r="K59" s="428"/>
      <c r="L59" s="428" t="s">
        <v>463</v>
      </c>
      <c r="M59" s="428"/>
      <c r="N59" s="464">
        <v>194.77453900000032</v>
      </c>
      <c r="O59" s="464">
        <v>411</v>
      </c>
      <c r="P59" s="428"/>
      <c r="Q59" s="428">
        <v>27.310683166631161</v>
      </c>
      <c r="R59" s="428">
        <v>2.7607020225101753</v>
      </c>
      <c r="S59" s="428">
        <v>21.897673924999566</v>
      </c>
      <c r="T59" s="428">
        <v>32.723692408262757</v>
      </c>
      <c r="U59" s="428">
        <v>10.108505912013459</v>
      </c>
      <c r="V59" s="428"/>
      <c r="W59" s="428">
        <v>-5.7</v>
      </c>
      <c r="X59" s="428"/>
      <c r="Y59" s="428" t="s">
        <v>463</v>
      </c>
      <c r="Z59" s="428"/>
      <c r="AA59" s="464">
        <v>186.75288600000039</v>
      </c>
      <c r="AB59" s="464">
        <v>420</v>
      </c>
      <c r="AC59" s="428"/>
      <c r="AD59" s="428">
        <v>34.9560316022325</v>
      </c>
      <c r="AE59" s="428">
        <v>2.9293570683592924</v>
      </c>
      <c r="AF59" s="428">
        <v>29.212160472108611</v>
      </c>
      <c r="AG59" s="428">
        <v>40.699902732356392</v>
      </c>
      <c r="AH59" s="428">
        <v>8.3801190641222725</v>
      </c>
      <c r="AI59" s="428"/>
      <c r="AJ59" s="428">
        <v>7.7</v>
      </c>
      <c r="AK59" s="428"/>
      <c r="AL59" s="428" t="s">
        <v>466</v>
      </c>
      <c r="AM59" s="428"/>
      <c r="AN59" s="428">
        <v>40.910594874949119</v>
      </c>
      <c r="AO59" s="428">
        <v>3.200386017897801</v>
      </c>
      <c r="AP59" s="428">
        <v>34.63523409501844</v>
      </c>
      <c r="AQ59" s="428">
        <v>47.185955654879798</v>
      </c>
      <c r="AR59" s="428">
        <v>7.8228782242848807</v>
      </c>
      <c r="AS59" s="428"/>
      <c r="AT59" s="428">
        <v>5.9545632727166193</v>
      </c>
      <c r="AU59" s="428"/>
      <c r="AV59" s="428" t="s">
        <v>463</v>
      </c>
      <c r="AW59" s="428"/>
      <c r="AX59" s="464">
        <v>159.4753319999999</v>
      </c>
      <c r="AY59" s="464">
        <v>396</v>
      </c>
      <c r="AZ59" s="58"/>
    </row>
    <row r="60" spans="1:52" s="69" customFormat="1" ht="13.5" customHeight="1" x14ac:dyDescent="0.25">
      <c r="A60" s="87" t="s">
        <v>380</v>
      </c>
      <c r="B60" s="51">
        <v>33.371812970309058</v>
      </c>
      <c r="C60" s="58"/>
      <c r="D60" s="428">
        <v>31.57509921177618</v>
      </c>
      <c r="E60" s="428">
        <v>1.6499417758188806</v>
      </c>
      <c r="F60" s="428">
        <v>28.334153743436573</v>
      </c>
      <c r="G60" s="428">
        <v>34.816044680115787</v>
      </c>
      <c r="H60" s="428">
        <v>5.2254523881385673</v>
      </c>
      <c r="I60" s="428"/>
      <c r="J60" s="428">
        <v>-1.8</v>
      </c>
      <c r="K60" s="428"/>
      <c r="L60" s="428" t="s">
        <v>463</v>
      </c>
      <c r="M60" s="428"/>
      <c r="N60" s="464">
        <v>1127.9850479999966</v>
      </c>
      <c r="O60" s="464">
        <v>914</v>
      </c>
      <c r="P60" s="428"/>
      <c r="Q60" s="428">
        <v>30.112078966532994</v>
      </c>
      <c r="R60" s="428">
        <v>1.8139382962629613</v>
      </c>
      <c r="S60" s="428">
        <v>26.548672402875876</v>
      </c>
      <c r="T60" s="428">
        <v>33.675485530190116</v>
      </c>
      <c r="U60" s="428">
        <v>6.0239556965794323</v>
      </c>
      <c r="V60" s="428"/>
      <c r="W60" s="428">
        <v>-1.5</v>
      </c>
      <c r="X60" s="428"/>
      <c r="Y60" s="428" t="s">
        <v>463</v>
      </c>
      <c r="Z60" s="428"/>
      <c r="AA60" s="464">
        <v>982.41314499999908</v>
      </c>
      <c r="AB60" s="464">
        <v>803</v>
      </c>
      <c r="AC60" s="428"/>
      <c r="AD60" s="428">
        <v>32.865926265538029</v>
      </c>
      <c r="AE60" s="428">
        <v>1.8892006528434442</v>
      </c>
      <c r="AF60" s="428">
        <v>29.154505942734428</v>
      </c>
      <c r="AG60" s="428">
        <v>36.577346588341634</v>
      </c>
      <c r="AH60" s="428">
        <v>5.7482045008553087</v>
      </c>
      <c r="AI60" s="428"/>
      <c r="AJ60" s="428">
        <v>2.8</v>
      </c>
      <c r="AK60" s="428"/>
      <c r="AL60" s="428" t="s">
        <v>463</v>
      </c>
      <c r="AM60" s="428"/>
      <c r="AN60" s="428">
        <v>33.164412533456264</v>
      </c>
      <c r="AO60" s="428">
        <v>1.7324841470067032</v>
      </c>
      <c r="AP60" s="428">
        <v>29.760868890562669</v>
      </c>
      <c r="AQ60" s="428">
        <v>36.567956176349867</v>
      </c>
      <c r="AR60" s="428">
        <v>5.2239253303792816</v>
      </c>
      <c r="AS60" s="428"/>
      <c r="AT60" s="428">
        <v>0.29848626791823563</v>
      </c>
      <c r="AU60" s="428"/>
      <c r="AV60" s="428" t="s">
        <v>463</v>
      </c>
      <c r="AW60" s="428"/>
      <c r="AX60" s="464">
        <v>889.75523900000076</v>
      </c>
      <c r="AY60" s="464">
        <v>808</v>
      </c>
      <c r="AZ60" s="58"/>
    </row>
    <row r="61" spans="1:52" s="69" customFormat="1" ht="13.5" customHeight="1" x14ac:dyDescent="0.25">
      <c r="A61" s="87" t="s">
        <v>381</v>
      </c>
      <c r="B61" s="51">
        <v>37.378010562913886</v>
      </c>
      <c r="C61" s="58"/>
      <c r="D61" s="428">
        <v>28.439716198087712</v>
      </c>
      <c r="E61" s="428">
        <v>2.5103931046171257</v>
      </c>
      <c r="F61" s="428">
        <v>23.508604521663926</v>
      </c>
      <c r="G61" s="428">
        <v>33.370827874511491</v>
      </c>
      <c r="H61" s="428">
        <v>8.82706805908958</v>
      </c>
      <c r="I61" s="428"/>
      <c r="J61" s="428">
        <v>-9</v>
      </c>
      <c r="K61" s="428"/>
      <c r="L61" s="428" t="s">
        <v>465</v>
      </c>
      <c r="M61" s="428"/>
      <c r="N61" s="464">
        <v>130.6812900000001</v>
      </c>
      <c r="O61" s="464">
        <v>392</v>
      </c>
      <c r="P61" s="428"/>
      <c r="Q61" s="428">
        <v>29.265836455239135</v>
      </c>
      <c r="R61" s="428">
        <v>2.4148195299090935</v>
      </c>
      <c r="S61" s="428">
        <v>24.522023625082085</v>
      </c>
      <c r="T61" s="428">
        <v>34.009649285396186</v>
      </c>
      <c r="U61" s="428">
        <v>8.2513258543027064</v>
      </c>
      <c r="V61" s="428"/>
      <c r="W61" s="428">
        <v>0.9</v>
      </c>
      <c r="X61" s="428"/>
      <c r="Y61" s="428" t="s">
        <v>463</v>
      </c>
      <c r="Z61" s="428"/>
      <c r="AA61" s="464">
        <v>117.12984200000005</v>
      </c>
      <c r="AB61" s="464">
        <v>358</v>
      </c>
      <c r="AC61" s="428"/>
      <c r="AD61" s="428">
        <v>30.247226707962689</v>
      </c>
      <c r="AE61" s="428">
        <v>2.3848293743325173</v>
      </c>
      <c r="AF61" s="428">
        <v>25.562121294202178</v>
      </c>
      <c r="AG61" s="428">
        <v>34.932332121723199</v>
      </c>
      <c r="AH61" s="428">
        <v>7.8844563085339079</v>
      </c>
      <c r="AI61" s="428"/>
      <c r="AJ61" s="428">
        <v>0.9</v>
      </c>
      <c r="AK61" s="428"/>
      <c r="AL61" s="428" t="s">
        <v>463</v>
      </c>
      <c r="AM61" s="428"/>
      <c r="AN61" s="428">
        <v>39.695237084108726</v>
      </c>
      <c r="AO61" s="428">
        <v>2.7889182291312884</v>
      </c>
      <c r="AP61" s="428">
        <v>34.216280797143547</v>
      </c>
      <c r="AQ61" s="428">
        <v>45.174193371073898</v>
      </c>
      <c r="AR61" s="428">
        <v>7.0258258521594312</v>
      </c>
      <c r="AS61" s="428"/>
      <c r="AT61" s="428">
        <v>9.448010376146037</v>
      </c>
      <c r="AU61" s="428"/>
      <c r="AV61" s="428" t="s">
        <v>465</v>
      </c>
      <c r="AW61" s="428"/>
      <c r="AX61" s="464">
        <v>106.32146599999994</v>
      </c>
      <c r="AY61" s="464">
        <v>361</v>
      </c>
      <c r="AZ61" s="58"/>
    </row>
    <row r="62" spans="1:52" s="69" customFormat="1" ht="11.25" customHeight="1" x14ac:dyDescent="0.25">
      <c r="A62" s="145" t="s">
        <v>97</v>
      </c>
      <c r="B62" s="51">
        <v>31.12624038137487</v>
      </c>
      <c r="C62" s="58"/>
      <c r="D62" s="428">
        <v>37.42157726135882</v>
      </c>
      <c r="E62" s="428">
        <v>2.709497962930894</v>
      </c>
      <c r="F62" s="428">
        <v>32.1088491151868</v>
      </c>
      <c r="G62" s="428">
        <v>42.73430540753084</v>
      </c>
      <c r="H62" s="428">
        <v>7.2404697001606539</v>
      </c>
      <c r="I62" s="428"/>
      <c r="J62" s="428">
        <v>6.3</v>
      </c>
      <c r="K62" s="428"/>
      <c r="L62" s="428" t="s">
        <v>466</v>
      </c>
      <c r="M62" s="428"/>
      <c r="N62" s="464">
        <v>236.134638</v>
      </c>
      <c r="O62" s="464">
        <v>495</v>
      </c>
      <c r="P62" s="428"/>
      <c r="Q62" s="428">
        <v>34.403288189739641</v>
      </c>
      <c r="R62" s="428">
        <v>2.5806742036702275</v>
      </c>
      <c r="S62" s="428">
        <v>29.343266064857922</v>
      </c>
      <c r="T62" s="428">
        <v>39.46331031462136</v>
      </c>
      <c r="U62" s="428">
        <v>7.5012428737549621</v>
      </c>
      <c r="V62" s="428"/>
      <c r="W62" s="428">
        <v>-3</v>
      </c>
      <c r="X62" s="428"/>
      <c r="Y62" s="428" t="s">
        <v>463</v>
      </c>
      <c r="Z62" s="428"/>
      <c r="AA62" s="464">
        <v>214.66279500000007</v>
      </c>
      <c r="AB62" s="464">
        <v>441</v>
      </c>
      <c r="AC62" s="428"/>
      <c r="AD62" s="428">
        <v>37.560174823532741</v>
      </c>
      <c r="AE62" s="428">
        <v>2.9564558927996174</v>
      </c>
      <c r="AF62" s="428">
        <v>31.763168431393751</v>
      </c>
      <c r="AG62" s="428">
        <v>43.357181215671737</v>
      </c>
      <c r="AH62" s="428">
        <v>7.8712516826393895</v>
      </c>
      <c r="AI62" s="428"/>
      <c r="AJ62" s="428">
        <v>3.2</v>
      </c>
      <c r="AK62" s="428"/>
      <c r="AL62" s="428" t="s">
        <v>463</v>
      </c>
      <c r="AM62" s="428"/>
      <c r="AN62" s="428">
        <v>36.343468980394569</v>
      </c>
      <c r="AO62" s="428">
        <v>2.7365998740236859</v>
      </c>
      <c r="AP62" s="428">
        <v>30.977506429698327</v>
      </c>
      <c r="AQ62" s="428">
        <v>41.709431531090807</v>
      </c>
      <c r="AR62" s="428">
        <v>7.5298257177924901</v>
      </c>
      <c r="AS62" s="428"/>
      <c r="AT62" s="428">
        <v>-1.2167058431381719</v>
      </c>
      <c r="AU62" s="428"/>
      <c r="AV62" s="428" t="s">
        <v>463</v>
      </c>
      <c r="AW62" s="428"/>
      <c r="AX62" s="464">
        <v>184.85654199999979</v>
      </c>
      <c r="AY62" s="464">
        <v>422</v>
      </c>
      <c r="AZ62" s="58"/>
    </row>
    <row r="63" spans="1:52" s="69" customFormat="1" ht="13.5" customHeight="1" x14ac:dyDescent="0.25">
      <c r="A63" s="145" t="s">
        <v>98</v>
      </c>
      <c r="B63" s="51">
        <v>23.609210179641995</v>
      </c>
      <c r="C63" s="58"/>
      <c r="D63" s="428">
        <v>17.188460467528934</v>
      </c>
      <c r="E63" s="428">
        <v>1.932725716675715</v>
      </c>
      <c r="F63" s="428">
        <v>13.398811442398648</v>
      </c>
      <c r="G63" s="428">
        <v>20.978109492659222</v>
      </c>
      <c r="H63" s="428">
        <v>11.244321271977011</v>
      </c>
      <c r="I63" s="428"/>
      <c r="J63" s="428">
        <v>-6.4</v>
      </c>
      <c r="K63" s="428"/>
      <c r="L63" s="428" t="s">
        <v>464</v>
      </c>
      <c r="M63" s="428"/>
      <c r="N63" s="464">
        <v>24.838163999999978</v>
      </c>
      <c r="O63" s="464">
        <v>375</v>
      </c>
      <c r="P63" s="428"/>
      <c r="Q63" s="428">
        <v>24.308405638303103</v>
      </c>
      <c r="R63" s="428">
        <v>2.2000095952623648</v>
      </c>
      <c r="S63" s="428">
        <v>19.994766508207718</v>
      </c>
      <c r="T63" s="428">
        <v>28.622044768398485</v>
      </c>
      <c r="U63" s="428">
        <v>9.0504067934253083</v>
      </c>
      <c r="V63" s="428"/>
      <c r="W63" s="428">
        <v>7.1</v>
      </c>
      <c r="X63" s="428"/>
      <c r="Y63" s="428" t="s">
        <v>464</v>
      </c>
      <c r="Z63" s="428"/>
      <c r="AA63" s="464">
        <v>25.057751999999983</v>
      </c>
      <c r="AB63" s="464">
        <v>383</v>
      </c>
      <c r="AC63" s="428"/>
      <c r="AD63" s="428">
        <v>34.422055774172563</v>
      </c>
      <c r="AE63" s="428">
        <v>2.752124852802897</v>
      </c>
      <c r="AF63" s="428">
        <v>29.025700833610518</v>
      </c>
      <c r="AG63" s="428">
        <v>39.818410714734604</v>
      </c>
      <c r="AH63" s="428">
        <v>7.9952367483753308</v>
      </c>
      <c r="AI63" s="428"/>
      <c r="AJ63" s="428">
        <v>10.1</v>
      </c>
      <c r="AK63" s="428"/>
      <c r="AL63" s="428" t="s">
        <v>465</v>
      </c>
      <c r="AM63" s="428"/>
      <c r="AN63" s="428">
        <v>25.705802560329687</v>
      </c>
      <c r="AO63" s="428">
        <v>2.2828076937132433</v>
      </c>
      <c r="AP63" s="428">
        <v>21.229641938098915</v>
      </c>
      <c r="AQ63" s="428">
        <v>30.181963182560462</v>
      </c>
      <c r="AR63" s="428">
        <v>8.8805151613362643</v>
      </c>
      <c r="AS63" s="428"/>
      <c r="AT63" s="428">
        <v>-8.7162532138428759</v>
      </c>
      <c r="AU63" s="428"/>
      <c r="AV63" s="428" t="s">
        <v>464</v>
      </c>
      <c r="AW63" s="428"/>
      <c r="AX63" s="464">
        <v>23.091479000000017</v>
      </c>
      <c r="AY63" s="464">
        <v>375</v>
      </c>
      <c r="AZ63" s="58"/>
    </row>
    <row r="64" spans="1:52" s="69" customFormat="1" ht="13.5" customHeight="1" x14ac:dyDescent="0.25">
      <c r="A64" s="145" t="s">
        <v>99</v>
      </c>
      <c r="B64" s="51">
        <v>30.829378032213629</v>
      </c>
      <c r="C64" s="58"/>
      <c r="D64" s="428">
        <v>33.183902669836144</v>
      </c>
      <c r="E64" s="428">
        <v>2.6371243904066382</v>
      </c>
      <c r="F64" s="428">
        <v>28.013083143286298</v>
      </c>
      <c r="G64" s="428">
        <v>38.354722196385978</v>
      </c>
      <c r="H64" s="428">
        <v>7.9469989309116418</v>
      </c>
      <c r="I64" s="428"/>
      <c r="J64" s="428">
        <v>2.4</v>
      </c>
      <c r="K64" s="428"/>
      <c r="L64" s="428" t="s">
        <v>463</v>
      </c>
      <c r="M64" s="428"/>
      <c r="N64" s="464">
        <v>19.853577999999992</v>
      </c>
      <c r="O64" s="464">
        <v>327</v>
      </c>
      <c r="P64" s="428"/>
      <c r="Q64" s="428">
        <v>35.489533005269358</v>
      </c>
      <c r="R64" s="428">
        <v>2.801132572287877</v>
      </c>
      <c r="S64" s="428">
        <v>29.997250108673747</v>
      </c>
      <c r="T64" s="428">
        <v>40.981815901864969</v>
      </c>
      <c r="U64" s="428">
        <v>7.8928414523571648</v>
      </c>
      <c r="V64" s="428"/>
      <c r="W64" s="428">
        <v>2.2999999999999998</v>
      </c>
      <c r="X64" s="428"/>
      <c r="Y64" s="428" t="s">
        <v>463</v>
      </c>
      <c r="Z64" s="428"/>
      <c r="AA64" s="464">
        <v>19.046489000000001</v>
      </c>
      <c r="AB64" s="464">
        <v>315</v>
      </c>
      <c r="AC64" s="428"/>
      <c r="AD64" s="428">
        <v>34.86909873684646</v>
      </c>
      <c r="AE64" s="428">
        <v>2.5413358125903929</v>
      </c>
      <c r="AF64" s="428">
        <v>29.886058067767628</v>
      </c>
      <c r="AG64" s="428">
        <v>39.852139405925293</v>
      </c>
      <c r="AH64" s="428">
        <v>7.2882176616309913</v>
      </c>
      <c r="AI64" s="428"/>
      <c r="AJ64" s="428">
        <v>-0.6</v>
      </c>
      <c r="AK64" s="428"/>
      <c r="AL64" s="428" t="s">
        <v>463</v>
      </c>
      <c r="AM64" s="428"/>
      <c r="AN64" s="428">
        <v>30.856925212550472</v>
      </c>
      <c r="AO64" s="428">
        <v>2.7631596876048752</v>
      </c>
      <c r="AP64" s="428">
        <v>25.438883815259612</v>
      </c>
      <c r="AQ64" s="428">
        <v>36.274966609841336</v>
      </c>
      <c r="AR64" s="428">
        <v>8.9547473332858587</v>
      </c>
      <c r="AS64" s="428"/>
      <c r="AT64" s="428">
        <v>-4.0121735242959886</v>
      </c>
      <c r="AU64" s="428"/>
      <c r="AV64" s="428" t="s">
        <v>463</v>
      </c>
      <c r="AW64" s="428"/>
      <c r="AX64" s="464">
        <v>17.073707000000031</v>
      </c>
      <c r="AY64" s="464">
        <v>299</v>
      </c>
      <c r="AZ64" s="58"/>
    </row>
    <row r="65" spans="1:52" s="69" customFormat="1" ht="11.25" customHeight="1" x14ac:dyDescent="0.25">
      <c r="A65" s="145" t="s">
        <v>100</v>
      </c>
      <c r="B65" s="51">
        <v>39.351481464565197</v>
      </c>
      <c r="C65" s="58"/>
      <c r="D65" s="428">
        <v>24.521844394527797</v>
      </c>
      <c r="E65" s="428">
        <v>2.4197320739500867</v>
      </c>
      <c r="F65" s="428">
        <v>19.777283272376586</v>
      </c>
      <c r="G65" s="428">
        <v>29.266405516679011</v>
      </c>
      <c r="H65" s="428">
        <v>9.8676593612594043</v>
      </c>
      <c r="I65" s="428"/>
      <c r="J65" s="428">
        <v>-14.9</v>
      </c>
      <c r="K65" s="428"/>
      <c r="L65" s="428" t="s">
        <v>465</v>
      </c>
      <c r="M65" s="428"/>
      <c r="N65" s="464">
        <v>40.537379000000058</v>
      </c>
      <c r="O65" s="464">
        <v>365</v>
      </c>
      <c r="P65" s="428"/>
      <c r="Q65" s="428">
        <v>29.895872348133096</v>
      </c>
      <c r="R65" s="428">
        <v>2.6124499406713255</v>
      </c>
      <c r="S65" s="428">
        <v>24.77354637566329</v>
      </c>
      <c r="T65" s="428">
        <v>35.018198320602899</v>
      </c>
      <c r="U65" s="428">
        <v>8.7384971083958511</v>
      </c>
      <c r="V65" s="428"/>
      <c r="W65" s="428">
        <v>5.4</v>
      </c>
      <c r="X65" s="428"/>
      <c r="Y65" s="428" t="s">
        <v>463</v>
      </c>
      <c r="Z65" s="428"/>
      <c r="AA65" s="464">
        <v>41.175613999999911</v>
      </c>
      <c r="AB65" s="464">
        <v>383</v>
      </c>
      <c r="AC65" s="428"/>
      <c r="AD65" s="428">
        <v>35.88882408328449</v>
      </c>
      <c r="AE65" s="428">
        <v>2.6477805060041226</v>
      </c>
      <c r="AF65" s="428">
        <v>30.697067103019858</v>
      </c>
      <c r="AG65" s="428">
        <v>41.080581063549126</v>
      </c>
      <c r="AH65" s="428">
        <v>7.3777299023774585</v>
      </c>
      <c r="AI65" s="428"/>
      <c r="AJ65" s="428">
        <v>6</v>
      </c>
      <c r="AK65" s="428"/>
      <c r="AL65" s="428" t="s">
        <v>463</v>
      </c>
      <c r="AM65" s="428"/>
      <c r="AN65" s="428">
        <v>31.138044380741047</v>
      </c>
      <c r="AO65" s="428">
        <v>3.4184526559133075</v>
      </c>
      <c r="AP65" s="428">
        <v>24.435095547381515</v>
      </c>
      <c r="AQ65" s="428">
        <v>37.840993214100585</v>
      </c>
      <c r="AR65" s="428">
        <v>10.978379419446226</v>
      </c>
      <c r="AS65" s="428"/>
      <c r="AT65" s="428">
        <v>-4.7507797025434435</v>
      </c>
      <c r="AU65" s="428"/>
      <c r="AV65" s="428" t="s">
        <v>463</v>
      </c>
      <c r="AW65" s="428"/>
      <c r="AX65" s="464">
        <v>27.724323000000002</v>
      </c>
      <c r="AY65" s="464">
        <v>286</v>
      </c>
      <c r="AZ65" s="58"/>
    </row>
    <row r="66" spans="1:52" s="69" customFormat="1" ht="13.5" customHeight="1" x14ac:dyDescent="0.25">
      <c r="A66" s="145" t="s">
        <v>101</v>
      </c>
      <c r="B66" s="51">
        <v>46.190012948276873</v>
      </c>
      <c r="C66" s="58"/>
      <c r="D66" s="428">
        <v>37.523494197699655</v>
      </c>
      <c r="E66" s="428">
        <v>2.4048625639201919</v>
      </c>
      <c r="F66" s="428">
        <v>32.808088906457485</v>
      </c>
      <c r="G66" s="428">
        <v>42.238899488941826</v>
      </c>
      <c r="H66" s="428">
        <v>6.4089515524586194</v>
      </c>
      <c r="I66" s="428"/>
      <c r="J66" s="428">
        <v>-8.6999999999999993</v>
      </c>
      <c r="K66" s="428"/>
      <c r="L66" s="428" t="s">
        <v>465</v>
      </c>
      <c r="M66" s="428"/>
      <c r="N66" s="464">
        <v>378.52271499999961</v>
      </c>
      <c r="O66" s="464">
        <v>429</v>
      </c>
      <c r="P66" s="428"/>
      <c r="Q66" s="428">
        <v>36.840261865181759</v>
      </c>
      <c r="R66" s="428">
        <v>2.3314416818827106</v>
      </c>
      <c r="S66" s="428">
        <v>32.268919044604061</v>
      </c>
      <c r="T66" s="428">
        <v>41.411604685759464</v>
      </c>
      <c r="U66" s="428">
        <v>6.3285154986539016</v>
      </c>
      <c r="V66" s="428"/>
      <c r="W66" s="428">
        <v>-0.7</v>
      </c>
      <c r="X66" s="428"/>
      <c r="Y66" s="428" t="s">
        <v>463</v>
      </c>
      <c r="Z66" s="428"/>
      <c r="AA66" s="464">
        <v>343.38188600000024</v>
      </c>
      <c r="AB66" s="464">
        <v>427</v>
      </c>
      <c r="AC66" s="428"/>
      <c r="AD66" s="428">
        <v>37.72023153633323</v>
      </c>
      <c r="AE66" s="428">
        <v>2.2485592805644248</v>
      </c>
      <c r="AF66" s="428">
        <v>33.311265870962856</v>
      </c>
      <c r="AG66" s="428">
        <v>42.129197201703604</v>
      </c>
      <c r="AH66" s="428">
        <v>5.961149200260202</v>
      </c>
      <c r="AI66" s="428"/>
      <c r="AJ66" s="428">
        <v>0.9</v>
      </c>
      <c r="AK66" s="428"/>
      <c r="AL66" s="428" t="s">
        <v>463</v>
      </c>
      <c r="AM66" s="428"/>
      <c r="AN66" s="428">
        <v>52.072346735399307</v>
      </c>
      <c r="AO66" s="428">
        <v>2.3287895329777415</v>
      </c>
      <c r="AP66" s="428">
        <v>47.506024292345735</v>
      </c>
      <c r="AQ66" s="428">
        <v>56.638669178452894</v>
      </c>
      <c r="AR66" s="428">
        <v>4.4722192852403309</v>
      </c>
      <c r="AS66" s="428"/>
      <c r="AT66" s="428">
        <v>14.352115199066077</v>
      </c>
      <c r="AU66" s="428"/>
      <c r="AV66" s="428" t="s">
        <v>465</v>
      </c>
      <c r="AW66" s="428"/>
      <c r="AX66" s="464">
        <v>237.06402100000014</v>
      </c>
      <c r="AY66" s="464">
        <v>392</v>
      </c>
      <c r="AZ66" s="58"/>
    </row>
    <row r="67" spans="1:52" s="69" customFormat="1" ht="13.5" customHeight="1" x14ac:dyDescent="0.25">
      <c r="A67" s="145" t="s">
        <v>102</v>
      </c>
      <c r="B67" s="51">
        <v>33.687534319546977</v>
      </c>
      <c r="C67" s="58"/>
      <c r="D67" s="428">
        <v>27.15986432021678</v>
      </c>
      <c r="E67" s="428">
        <v>3.0071189071667721</v>
      </c>
      <c r="F67" s="428">
        <v>21.263567118461538</v>
      </c>
      <c r="G67" s="428">
        <v>33.056161521972022</v>
      </c>
      <c r="H67" s="428">
        <v>11.071921684558585</v>
      </c>
      <c r="I67" s="428"/>
      <c r="J67" s="428">
        <v>-6.5</v>
      </c>
      <c r="K67" s="428"/>
      <c r="L67" s="428" t="s">
        <v>463</v>
      </c>
      <c r="M67" s="428"/>
      <c r="N67" s="464">
        <v>148.17004799999975</v>
      </c>
      <c r="O67" s="464">
        <v>311</v>
      </c>
      <c r="P67" s="428"/>
      <c r="Q67" s="428">
        <v>29.472845006349459</v>
      </c>
      <c r="R67" s="428">
        <v>2.9469648958453001</v>
      </c>
      <c r="S67" s="428">
        <v>23.69462334899357</v>
      </c>
      <c r="T67" s="428">
        <v>35.251066663705345</v>
      </c>
      <c r="U67" s="428">
        <v>9.9989155957303169</v>
      </c>
      <c r="V67" s="428"/>
      <c r="W67" s="428">
        <v>2.2999999999999998</v>
      </c>
      <c r="X67" s="428"/>
      <c r="Y67" s="428" t="s">
        <v>463</v>
      </c>
      <c r="Z67" s="428"/>
      <c r="AA67" s="464">
        <v>119.40761399999991</v>
      </c>
      <c r="AB67" s="464">
        <v>279</v>
      </c>
      <c r="AC67" s="428"/>
      <c r="AD67" s="428">
        <v>27.388235347047441</v>
      </c>
      <c r="AE67" s="428">
        <v>2.7148425594390608</v>
      </c>
      <c r="AF67" s="428">
        <v>22.064983371921183</v>
      </c>
      <c r="AG67" s="428">
        <v>32.711487322173696</v>
      </c>
      <c r="AH67" s="428">
        <v>9.9124405973520719</v>
      </c>
      <c r="AI67" s="428"/>
      <c r="AJ67" s="428">
        <v>-2.1</v>
      </c>
      <c r="AK67" s="428"/>
      <c r="AL67" s="428" t="s">
        <v>463</v>
      </c>
      <c r="AM67" s="428"/>
      <c r="AN67" s="428">
        <v>28.519997963852852</v>
      </c>
      <c r="AO67" s="428">
        <v>3.2725569697053496</v>
      </c>
      <c r="AP67" s="428">
        <v>22.103123392182496</v>
      </c>
      <c r="AQ67" s="428">
        <v>34.9368725355232</v>
      </c>
      <c r="AR67" s="428">
        <v>11.474604499807791</v>
      </c>
      <c r="AS67" s="428"/>
      <c r="AT67" s="428">
        <v>1.1317626168054105</v>
      </c>
      <c r="AU67" s="428"/>
      <c r="AV67" s="428" t="s">
        <v>463</v>
      </c>
      <c r="AW67" s="428"/>
      <c r="AX67" s="464">
        <v>113.1352430000001</v>
      </c>
      <c r="AY67" s="464">
        <v>228</v>
      </c>
      <c r="AZ67" s="58"/>
    </row>
    <row r="68" spans="1:52" s="69" customFormat="1" ht="11.25" customHeight="1" x14ac:dyDescent="0.25">
      <c r="A68" s="145" t="s">
        <v>103</v>
      </c>
      <c r="B68" s="51">
        <v>40.489815065072634</v>
      </c>
      <c r="C68" s="58"/>
      <c r="D68" s="428">
        <v>33.281578509239154</v>
      </c>
      <c r="E68" s="428">
        <v>2.487101815070214</v>
      </c>
      <c r="F68" s="428">
        <v>28.404920177661708</v>
      </c>
      <c r="G68" s="428">
        <v>38.158236840816592</v>
      </c>
      <c r="H68" s="428">
        <v>7.472908216717487</v>
      </c>
      <c r="I68" s="428"/>
      <c r="J68" s="428">
        <v>-7.2</v>
      </c>
      <c r="K68" s="428"/>
      <c r="L68" s="428" t="s">
        <v>464</v>
      </c>
      <c r="M68" s="428"/>
      <c r="N68" s="464">
        <v>149.14487299999988</v>
      </c>
      <c r="O68" s="464">
        <v>439</v>
      </c>
      <c r="P68" s="428"/>
      <c r="Q68" s="428">
        <v>30.081386113417132</v>
      </c>
      <c r="R68" s="428">
        <v>2.1713189472461774</v>
      </c>
      <c r="S68" s="428">
        <v>25.824001784308493</v>
      </c>
      <c r="T68" s="428">
        <v>34.338770442525771</v>
      </c>
      <c r="U68" s="428">
        <v>7.2181479239672042</v>
      </c>
      <c r="V68" s="428"/>
      <c r="W68" s="428">
        <v>-3.2</v>
      </c>
      <c r="X68" s="428"/>
      <c r="Y68" s="428" t="s">
        <v>463</v>
      </c>
      <c r="Z68" s="428"/>
      <c r="AA68" s="464">
        <v>151.36366000000032</v>
      </c>
      <c r="AB68" s="464">
        <v>447</v>
      </c>
      <c r="AC68" s="428"/>
      <c r="AD68" s="428">
        <v>29.297989377282047</v>
      </c>
      <c r="AE68" s="428">
        <v>2.3754984021792365</v>
      </c>
      <c r="AF68" s="428">
        <v>24.640122011329645</v>
      </c>
      <c r="AG68" s="428">
        <v>33.955856743234449</v>
      </c>
      <c r="AH68" s="428">
        <v>8.1080594698461521</v>
      </c>
      <c r="AI68" s="428"/>
      <c r="AJ68" s="428">
        <v>-0.8</v>
      </c>
      <c r="AK68" s="428"/>
      <c r="AL68" s="428" t="s">
        <v>463</v>
      </c>
      <c r="AM68" s="428"/>
      <c r="AN68" s="428">
        <v>38.479816568883365</v>
      </c>
      <c r="AO68" s="428">
        <v>2.2719022561924875</v>
      </c>
      <c r="AP68" s="428">
        <v>34.025039478052562</v>
      </c>
      <c r="AQ68" s="428">
        <v>42.934593659714174</v>
      </c>
      <c r="AR68" s="428">
        <v>5.9041400369607189</v>
      </c>
      <c r="AS68" s="428"/>
      <c r="AT68" s="428">
        <v>9.1818271916013181</v>
      </c>
      <c r="AU68" s="428"/>
      <c r="AV68" s="428" t="s">
        <v>465</v>
      </c>
      <c r="AW68" s="428"/>
      <c r="AX68" s="464">
        <v>135.57917800000016</v>
      </c>
      <c r="AY68" s="464">
        <v>474</v>
      </c>
      <c r="AZ68" s="58"/>
    </row>
    <row r="69" spans="1:52" s="69" customFormat="1" ht="13.5" customHeight="1" x14ac:dyDescent="0.25">
      <c r="A69" s="145" t="s">
        <v>104</v>
      </c>
      <c r="B69" s="51">
        <v>42.843549356145779</v>
      </c>
      <c r="C69" s="58"/>
      <c r="D69" s="428">
        <v>24.819973641481937</v>
      </c>
      <c r="E69" s="428">
        <v>2.5005453197821095</v>
      </c>
      <c r="F69" s="428">
        <v>19.916955561034698</v>
      </c>
      <c r="G69" s="428">
        <v>29.722991721929176</v>
      </c>
      <c r="H69" s="428">
        <v>10.074729957017023</v>
      </c>
      <c r="I69" s="428"/>
      <c r="J69" s="428">
        <v>-18</v>
      </c>
      <c r="K69" s="428"/>
      <c r="L69" s="428" t="s">
        <v>465</v>
      </c>
      <c r="M69" s="428"/>
      <c r="N69" s="464">
        <v>42.765682000000048</v>
      </c>
      <c r="O69" s="464">
        <v>382</v>
      </c>
      <c r="P69" s="428"/>
      <c r="Q69" s="428">
        <v>26.818253829001172</v>
      </c>
      <c r="R69" s="428">
        <v>2.4429850456008544</v>
      </c>
      <c r="S69" s="428">
        <v>22.028203863021378</v>
      </c>
      <c r="T69" s="428">
        <v>31.608303794980962</v>
      </c>
      <c r="U69" s="428">
        <v>9.1094113031289847</v>
      </c>
      <c r="V69" s="428"/>
      <c r="W69" s="428">
        <v>2</v>
      </c>
      <c r="X69" s="428"/>
      <c r="Y69" s="428" t="s">
        <v>463</v>
      </c>
      <c r="Z69" s="428"/>
      <c r="AA69" s="464">
        <v>42.266375999999894</v>
      </c>
      <c r="AB69" s="464">
        <v>369</v>
      </c>
      <c r="AC69" s="428"/>
      <c r="AD69" s="428">
        <v>35.854630023959658</v>
      </c>
      <c r="AE69" s="428">
        <v>2.5320099932631668</v>
      </c>
      <c r="AF69" s="428">
        <v>30.889875382547778</v>
      </c>
      <c r="AG69" s="428">
        <v>40.81938466537153</v>
      </c>
      <c r="AH69" s="428">
        <v>7.0618773407260527</v>
      </c>
      <c r="AI69" s="428"/>
      <c r="AJ69" s="428">
        <v>9.1</v>
      </c>
      <c r="AK69" s="428"/>
      <c r="AL69" s="428" t="s">
        <v>465</v>
      </c>
      <c r="AM69" s="428"/>
      <c r="AN69" s="428">
        <v>39.65479746024856</v>
      </c>
      <c r="AO69" s="428">
        <v>3.4032463505749941</v>
      </c>
      <c r="AP69" s="428">
        <v>32.981665358868867</v>
      </c>
      <c r="AQ69" s="428">
        <v>46.327929561628252</v>
      </c>
      <c r="AR69" s="428">
        <v>8.5821806402782279</v>
      </c>
      <c r="AS69" s="428"/>
      <c r="AT69" s="428">
        <v>3.800167436288902</v>
      </c>
      <c r="AU69" s="428"/>
      <c r="AV69" s="428" t="s">
        <v>463</v>
      </c>
      <c r="AW69" s="428"/>
      <c r="AX69" s="464">
        <v>34.505424000000012</v>
      </c>
      <c r="AY69" s="464">
        <v>270</v>
      </c>
      <c r="AZ69" s="58"/>
    </row>
    <row r="70" spans="1:52" s="69" customFormat="1" ht="13.5" customHeight="1" x14ac:dyDescent="0.25">
      <c r="A70" s="145" t="s">
        <v>105</v>
      </c>
      <c r="B70" s="51">
        <v>38.348019639147047</v>
      </c>
      <c r="C70" s="58"/>
      <c r="D70" s="428">
        <v>32.89283149872599</v>
      </c>
      <c r="E70" s="428">
        <v>2.3116801120630344</v>
      </c>
      <c r="F70" s="428">
        <v>28.360136451773997</v>
      </c>
      <c r="G70" s="428">
        <v>37.425526545677975</v>
      </c>
      <c r="H70" s="428">
        <v>7.0279146146252884</v>
      </c>
      <c r="I70" s="428"/>
      <c r="J70" s="428">
        <v>-5.4</v>
      </c>
      <c r="K70" s="428"/>
      <c r="L70" s="428" t="s">
        <v>466</v>
      </c>
      <c r="M70" s="428"/>
      <c r="N70" s="464">
        <v>46.957276999999948</v>
      </c>
      <c r="O70" s="464">
        <v>456</v>
      </c>
      <c r="P70" s="428"/>
      <c r="Q70" s="428">
        <v>35.533314416482661</v>
      </c>
      <c r="R70" s="428">
        <v>2.3264816954156253</v>
      </c>
      <c r="S70" s="428">
        <v>30.971696822447264</v>
      </c>
      <c r="T70" s="428">
        <v>40.09493201051805</v>
      </c>
      <c r="U70" s="428">
        <v>6.5473253301033232</v>
      </c>
      <c r="V70" s="428"/>
      <c r="W70" s="428">
        <v>2.6</v>
      </c>
      <c r="X70" s="428"/>
      <c r="Y70" s="428" t="s">
        <v>463</v>
      </c>
      <c r="Z70" s="428"/>
      <c r="AA70" s="464">
        <v>44.397805999999989</v>
      </c>
      <c r="AB70" s="464">
        <v>442</v>
      </c>
      <c r="AC70" s="428"/>
      <c r="AD70" s="428">
        <v>33.285910282289407</v>
      </c>
      <c r="AE70" s="428">
        <v>2.4663761990580797</v>
      </c>
      <c r="AF70" s="428">
        <v>28.44985011099423</v>
      </c>
      <c r="AG70" s="428">
        <v>38.121970453584595</v>
      </c>
      <c r="AH70" s="428">
        <v>7.4096702723205263</v>
      </c>
      <c r="AI70" s="428"/>
      <c r="AJ70" s="428">
        <v>-2.2000000000000002</v>
      </c>
      <c r="AK70" s="428"/>
      <c r="AL70" s="428" t="s">
        <v>463</v>
      </c>
      <c r="AM70" s="428"/>
      <c r="AN70" s="428">
        <v>39.137139434557653</v>
      </c>
      <c r="AO70" s="428">
        <v>2.3160982857521426</v>
      </c>
      <c r="AP70" s="428">
        <v>34.595702163056053</v>
      </c>
      <c r="AQ70" s="428">
        <v>43.67857670605926</v>
      </c>
      <c r="AR70" s="428">
        <v>5.9179038611775852</v>
      </c>
      <c r="AS70" s="428"/>
      <c r="AT70" s="428">
        <v>5.851229152268246</v>
      </c>
      <c r="AU70" s="428"/>
      <c r="AV70" s="428" t="s">
        <v>466</v>
      </c>
      <c r="AW70" s="428"/>
      <c r="AX70" s="464">
        <v>34.840832000000034</v>
      </c>
      <c r="AY70" s="464">
        <v>405</v>
      </c>
      <c r="AZ70" s="58"/>
    </row>
    <row r="71" spans="1:52" s="69" customFormat="1" ht="11.25" customHeight="1" x14ac:dyDescent="0.25">
      <c r="A71" s="145" t="s">
        <v>106</v>
      </c>
      <c r="B71" s="51">
        <v>29.687566306963003</v>
      </c>
      <c r="C71" s="58"/>
      <c r="D71" s="428">
        <v>28.618874481165378</v>
      </c>
      <c r="E71" s="428">
        <v>2.1424331534467154</v>
      </c>
      <c r="F71" s="428">
        <v>24.41803540642541</v>
      </c>
      <c r="G71" s="428">
        <v>32.819713555905352</v>
      </c>
      <c r="H71" s="428">
        <v>7.4860845937763596</v>
      </c>
      <c r="I71" s="428"/>
      <c r="J71" s="428">
        <v>-1.1000000000000001</v>
      </c>
      <c r="K71" s="428"/>
      <c r="L71" s="428" t="s">
        <v>463</v>
      </c>
      <c r="M71" s="428"/>
      <c r="N71" s="464">
        <v>114.22330400000013</v>
      </c>
      <c r="O71" s="464">
        <v>493</v>
      </c>
      <c r="P71" s="428"/>
      <c r="Q71" s="428">
        <v>25.391053393202935</v>
      </c>
      <c r="R71" s="428">
        <v>2.2199714731464719</v>
      </c>
      <c r="S71" s="428">
        <v>21.038274280383611</v>
      </c>
      <c r="T71" s="428">
        <v>29.743832506022262</v>
      </c>
      <c r="U71" s="428">
        <v>8.7431247485807262</v>
      </c>
      <c r="V71" s="428"/>
      <c r="W71" s="428">
        <v>-3.2</v>
      </c>
      <c r="X71" s="428"/>
      <c r="Y71" s="428" t="s">
        <v>463</v>
      </c>
      <c r="Z71" s="428"/>
      <c r="AA71" s="464">
        <v>107.40899</v>
      </c>
      <c r="AB71" s="464">
        <v>445</v>
      </c>
      <c r="AC71" s="428"/>
      <c r="AD71" s="428">
        <v>29.105918843676083</v>
      </c>
      <c r="AE71" s="428">
        <v>2.1314798756916846</v>
      </c>
      <c r="AF71" s="428">
        <v>24.926521987395024</v>
      </c>
      <c r="AG71" s="428">
        <v>33.285315699957138</v>
      </c>
      <c r="AH71" s="428">
        <v>7.32318360103858</v>
      </c>
      <c r="AI71" s="428"/>
      <c r="AJ71" s="428">
        <v>3.7</v>
      </c>
      <c r="AK71" s="428"/>
      <c r="AL71" s="428" t="s">
        <v>463</v>
      </c>
      <c r="AM71" s="428"/>
      <c r="AN71" s="428">
        <v>33.95308175639299</v>
      </c>
      <c r="AO71" s="428">
        <v>2.4882930952641025</v>
      </c>
      <c r="AP71" s="428">
        <v>29.074002541677054</v>
      </c>
      <c r="AQ71" s="428">
        <v>38.832160971108927</v>
      </c>
      <c r="AR71" s="428">
        <v>7.328622223800302</v>
      </c>
      <c r="AS71" s="428"/>
      <c r="AT71" s="428">
        <v>4.8471629127169074</v>
      </c>
      <c r="AU71" s="428"/>
      <c r="AV71" s="428" t="s">
        <v>463</v>
      </c>
      <c r="AW71" s="428"/>
      <c r="AX71" s="464">
        <v>87.331188999999782</v>
      </c>
      <c r="AY71" s="464">
        <v>438</v>
      </c>
      <c r="AZ71" s="58"/>
    </row>
    <row r="72" spans="1:52" ht="7.5" customHeight="1" x14ac:dyDescent="0.25">
      <c r="A72" s="20"/>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row>
    <row r="73" spans="1:52" ht="5.15" customHeight="1" x14ac:dyDescent="0.25"/>
    <row r="74" spans="1:52" ht="11.25" customHeight="1" x14ac:dyDescent="0.25">
      <c r="A74" s="551" t="s">
        <v>15</v>
      </c>
      <c r="B74" s="551"/>
      <c r="C74" s="551"/>
      <c r="D74" s="551"/>
      <c r="E74" s="551"/>
      <c r="F74" s="551"/>
      <c r="G74" s="551"/>
      <c r="H74" s="551"/>
      <c r="I74" s="551"/>
      <c r="J74" s="551"/>
      <c r="K74" s="551"/>
      <c r="L74" s="551"/>
      <c r="M74" s="551"/>
      <c r="N74" s="551"/>
      <c r="O74" s="551"/>
      <c r="P74" s="551"/>
      <c r="Q74" s="551"/>
      <c r="R74" s="551"/>
      <c r="S74" s="551"/>
      <c r="T74" s="551"/>
      <c r="U74" s="551"/>
      <c r="V74" s="551"/>
      <c r="W74" s="551"/>
      <c r="X74" s="551"/>
      <c r="Y74" s="551"/>
      <c r="Z74" s="551"/>
      <c r="AA74" s="551"/>
      <c r="AB74" s="551"/>
      <c r="AC74" s="551"/>
      <c r="AD74" s="551"/>
      <c r="AE74" s="551"/>
      <c r="AF74" s="551"/>
      <c r="AG74" s="551"/>
      <c r="AH74" s="551"/>
      <c r="AI74" s="551"/>
      <c r="AJ74" s="551"/>
      <c r="AK74" s="551"/>
      <c r="AL74" s="551"/>
      <c r="AM74" s="551"/>
      <c r="AN74" s="551"/>
      <c r="AO74" s="551"/>
      <c r="AP74" s="551"/>
      <c r="AQ74" s="551"/>
      <c r="AR74" s="551"/>
      <c r="AS74" s="551"/>
      <c r="AT74" s="551"/>
      <c r="AU74" s="551"/>
      <c r="AV74" s="551"/>
      <c r="AW74" s="551"/>
      <c r="AX74" s="551"/>
      <c r="AY74" s="551"/>
      <c r="AZ74" s="551"/>
    </row>
    <row r="75" spans="1:52" x14ac:dyDescent="0.25">
      <c r="A75" s="558" t="s">
        <v>16</v>
      </c>
      <c r="B75" s="558"/>
      <c r="C75" s="558"/>
      <c r="D75" s="558"/>
      <c r="E75" s="558"/>
      <c r="F75" s="558"/>
      <c r="G75" s="558"/>
      <c r="H75" s="558"/>
      <c r="I75" s="558"/>
      <c r="J75" s="558"/>
      <c r="K75" s="558"/>
      <c r="L75" s="558"/>
      <c r="M75" s="558"/>
      <c r="N75" s="558"/>
      <c r="O75" s="558"/>
      <c r="P75" s="558"/>
      <c r="Q75" s="558"/>
      <c r="R75" s="558"/>
      <c r="S75" s="558"/>
      <c r="T75" s="558"/>
      <c r="U75" s="558"/>
      <c r="V75" s="558"/>
      <c r="W75" s="558"/>
      <c r="X75" s="558"/>
      <c r="Y75" s="558"/>
      <c r="Z75" s="558"/>
      <c r="AA75" s="558"/>
      <c r="AB75" s="558"/>
      <c r="AC75" s="558"/>
      <c r="AD75" s="558"/>
      <c r="AE75" s="558"/>
      <c r="AF75" s="558"/>
      <c r="AG75" s="558"/>
      <c r="AH75" s="558"/>
      <c r="AI75" s="558"/>
      <c r="AJ75" s="558"/>
      <c r="AK75" s="558"/>
      <c r="AL75" s="558"/>
      <c r="AM75" s="558"/>
      <c r="AN75" s="558"/>
      <c r="AO75" s="558"/>
      <c r="AP75" s="558"/>
      <c r="AQ75" s="558"/>
      <c r="AR75" s="558"/>
      <c r="AS75" s="558"/>
      <c r="AT75" s="558"/>
      <c r="AU75" s="558"/>
      <c r="AV75" s="558"/>
      <c r="AW75" s="558"/>
      <c r="AX75" s="558"/>
      <c r="AY75" s="558"/>
      <c r="AZ75" s="558"/>
    </row>
    <row r="76" spans="1:52" x14ac:dyDescent="0.25">
      <c r="A76" s="558" t="s">
        <v>49</v>
      </c>
      <c r="B76" s="558"/>
      <c r="C76" s="558"/>
      <c r="D76" s="558"/>
      <c r="E76" s="558"/>
      <c r="F76" s="558"/>
      <c r="G76" s="558"/>
      <c r="H76" s="558"/>
      <c r="I76" s="558"/>
      <c r="J76" s="558"/>
      <c r="K76" s="558"/>
      <c r="L76" s="558"/>
      <c r="M76" s="558"/>
      <c r="N76" s="558"/>
      <c r="O76" s="558"/>
      <c r="P76" s="558"/>
      <c r="Q76" s="558"/>
      <c r="R76" s="558"/>
      <c r="S76" s="558"/>
      <c r="T76" s="558"/>
      <c r="U76" s="558"/>
      <c r="V76" s="558"/>
      <c r="W76" s="558"/>
      <c r="X76" s="558"/>
      <c r="Y76" s="558"/>
      <c r="Z76" s="558"/>
      <c r="AA76" s="558"/>
      <c r="AB76" s="558"/>
      <c r="AC76" s="558"/>
      <c r="AD76" s="558"/>
      <c r="AE76" s="558"/>
      <c r="AF76" s="558"/>
      <c r="AG76" s="558"/>
      <c r="AH76" s="558"/>
      <c r="AI76" s="558"/>
      <c r="AJ76" s="558"/>
      <c r="AK76" s="558"/>
      <c r="AL76" s="558"/>
      <c r="AM76" s="558"/>
      <c r="AN76" s="558"/>
      <c r="AO76" s="558"/>
      <c r="AP76" s="558"/>
      <c r="AQ76" s="558"/>
      <c r="AR76" s="558"/>
      <c r="AS76" s="558"/>
      <c r="AT76" s="558"/>
      <c r="AU76" s="558"/>
      <c r="AV76" s="558"/>
      <c r="AW76" s="558"/>
      <c r="AX76" s="558"/>
      <c r="AY76" s="558"/>
      <c r="AZ76" s="558"/>
    </row>
    <row r="77" spans="1:52" x14ac:dyDescent="0.25">
      <c r="A77" s="558" t="s">
        <v>50</v>
      </c>
      <c r="B77" s="558"/>
      <c r="C77" s="558"/>
      <c r="D77" s="558"/>
      <c r="E77" s="558"/>
      <c r="F77" s="558"/>
      <c r="G77" s="558"/>
      <c r="H77" s="558"/>
      <c r="I77" s="558"/>
      <c r="J77" s="558"/>
      <c r="K77" s="558"/>
      <c r="L77" s="558"/>
      <c r="M77" s="558"/>
      <c r="N77" s="558"/>
      <c r="O77" s="558"/>
      <c r="P77" s="558"/>
      <c r="Q77" s="558"/>
      <c r="R77" s="558"/>
      <c r="S77" s="558"/>
      <c r="T77" s="558"/>
      <c r="U77" s="558"/>
      <c r="V77" s="558"/>
      <c r="W77" s="558"/>
      <c r="X77" s="558"/>
      <c r="Y77" s="558"/>
      <c r="Z77" s="558"/>
      <c r="AA77" s="558"/>
      <c r="AB77" s="558"/>
      <c r="AC77" s="558"/>
      <c r="AD77" s="558"/>
      <c r="AE77" s="558"/>
      <c r="AF77" s="558"/>
      <c r="AG77" s="558"/>
      <c r="AH77" s="558"/>
      <c r="AI77" s="558"/>
      <c r="AJ77" s="558"/>
      <c r="AK77" s="558"/>
      <c r="AL77" s="558"/>
      <c r="AM77" s="558"/>
      <c r="AN77" s="558"/>
      <c r="AO77" s="558"/>
      <c r="AP77" s="558"/>
      <c r="AQ77" s="558"/>
      <c r="AR77" s="558"/>
      <c r="AS77" s="558"/>
      <c r="AT77" s="558"/>
      <c r="AU77" s="558"/>
      <c r="AV77" s="558"/>
      <c r="AW77" s="558"/>
      <c r="AX77" s="558"/>
      <c r="AY77" s="558"/>
      <c r="AZ77" s="558"/>
    </row>
    <row r="78" spans="1:52" x14ac:dyDescent="0.25">
      <c r="A78" s="603" t="s">
        <v>577</v>
      </c>
      <c r="B78" s="603"/>
      <c r="C78" s="603"/>
      <c r="D78" s="603"/>
      <c r="E78" s="603"/>
      <c r="F78" s="603"/>
      <c r="G78" s="603"/>
      <c r="H78" s="603"/>
      <c r="I78" s="603"/>
      <c r="J78" s="603"/>
      <c r="K78" s="603"/>
      <c r="L78" s="603"/>
      <c r="M78" s="603"/>
      <c r="N78" s="603"/>
      <c r="O78" s="603"/>
      <c r="P78" s="603"/>
      <c r="Q78" s="603"/>
      <c r="R78" s="603"/>
      <c r="S78" s="603"/>
      <c r="T78" s="603"/>
      <c r="U78" s="603"/>
      <c r="V78" s="603"/>
      <c r="W78" s="603"/>
      <c r="X78" s="603"/>
      <c r="Y78" s="603"/>
      <c r="Z78" s="603"/>
      <c r="AA78" s="603"/>
      <c r="AB78" s="603"/>
      <c r="AC78" s="603"/>
      <c r="AD78" s="603"/>
      <c r="AE78" s="603"/>
      <c r="AF78" s="603"/>
      <c r="AG78" s="603"/>
      <c r="AH78" s="603"/>
      <c r="AI78" s="603"/>
      <c r="AJ78" s="603"/>
      <c r="AK78" s="603"/>
      <c r="AL78" s="603"/>
      <c r="AM78" s="603"/>
      <c r="AN78" s="603"/>
      <c r="AO78" s="603"/>
      <c r="AP78" s="603"/>
      <c r="AQ78" s="603"/>
      <c r="AR78" s="603"/>
      <c r="AS78" s="603"/>
      <c r="AT78" s="603"/>
      <c r="AU78" s="603"/>
      <c r="AV78" s="603"/>
      <c r="AW78" s="603"/>
      <c r="AX78" s="603"/>
      <c r="AY78" s="603"/>
      <c r="AZ78" s="603"/>
    </row>
    <row r="79" spans="1:52" x14ac:dyDescent="0.25">
      <c r="A79" s="603" t="s">
        <v>181</v>
      </c>
      <c r="B79" s="603"/>
      <c r="C79" s="603"/>
      <c r="D79" s="603"/>
      <c r="E79" s="603"/>
      <c r="F79" s="603"/>
      <c r="G79" s="603"/>
      <c r="H79" s="603"/>
      <c r="I79" s="603"/>
      <c r="J79" s="603"/>
      <c r="K79" s="603"/>
      <c r="L79" s="603"/>
      <c r="M79" s="603"/>
      <c r="N79" s="603"/>
      <c r="O79" s="603"/>
      <c r="P79" s="603"/>
      <c r="Q79" s="603"/>
      <c r="R79" s="603"/>
      <c r="S79" s="603"/>
      <c r="T79" s="603"/>
      <c r="U79" s="603"/>
      <c r="V79" s="603"/>
      <c r="W79" s="603"/>
      <c r="X79" s="603"/>
      <c r="Y79" s="603"/>
      <c r="Z79" s="603"/>
      <c r="AA79" s="603"/>
      <c r="AB79" s="603"/>
      <c r="AC79" s="603"/>
      <c r="AD79" s="603"/>
      <c r="AE79" s="603"/>
      <c r="AF79" s="603"/>
      <c r="AG79" s="603"/>
      <c r="AH79" s="603"/>
      <c r="AI79" s="603"/>
      <c r="AJ79" s="603"/>
      <c r="AK79" s="603"/>
      <c r="AL79" s="603"/>
      <c r="AM79" s="603"/>
      <c r="AN79" s="603"/>
      <c r="AO79" s="603"/>
      <c r="AP79" s="603"/>
      <c r="AQ79" s="603"/>
      <c r="AR79" s="603"/>
      <c r="AS79" s="603"/>
      <c r="AT79" s="603"/>
      <c r="AU79" s="603"/>
      <c r="AV79" s="603"/>
      <c r="AW79" s="603"/>
      <c r="AX79" s="603"/>
      <c r="AY79" s="603"/>
      <c r="AZ79" s="603"/>
    </row>
    <row r="80" spans="1:52" x14ac:dyDescent="0.25">
      <c r="A80" s="558" t="s">
        <v>182</v>
      </c>
      <c r="B80" s="558"/>
      <c r="C80" s="558"/>
      <c r="D80" s="558"/>
      <c r="E80" s="558"/>
      <c r="F80" s="558"/>
      <c r="G80" s="558"/>
      <c r="H80" s="558"/>
      <c r="I80" s="558"/>
      <c r="J80" s="558"/>
      <c r="K80" s="558"/>
      <c r="L80" s="558"/>
      <c r="M80" s="558"/>
      <c r="N80" s="558"/>
      <c r="O80" s="558"/>
      <c r="P80" s="558"/>
      <c r="Q80" s="558"/>
      <c r="R80" s="558"/>
      <c r="S80" s="558"/>
      <c r="T80" s="558"/>
      <c r="U80" s="558"/>
      <c r="V80" s="558"/>
      <c r="W80" s="558"/>
      <c r="X80" s="558"/>
      <c r="Y80" s="558"/>
      <c r="Z80" s="558"/>
      <c r="AA80" s="558"/>
      <c r="AB80" s="558"/>
      <c r="AC80" s="558"/>
      <c r="AD80" s="558"/>
      <c r="AE80" s="558"/>
      <c r="AF80" s="558"/>
      <c r="AG80" s="558"/>
      <c r="AH80" s="558"/>
      <c r="AI80" s="558"/>
      <c r="AJ80" s="558"/>
      <c r="AK80" s="558"/>
      <c r="AL80" s="558"/>
      <c r="AM80" s="558"/>
      <c r="AN80" s="558"/>
      <c r="AO80" s="558"/>
      <c r="AP80" s="558"/>
      <c r="AQ80" s="558"/>
      <c r="AR80" s="558"/>
      <c r="AS80" s="558"/>
      <c r="AT80" s="558"/>
      <c r="AU80" s="558"/>
      <c r="AV80" s="558"/>
      <c r="AW80" s="558"/>
      <c r="AX80" s="558"/>
      <c r="AY80" s="558"/>
      <c r="AZ80" s="558"/>
    </row>
    <row r="81" spans="1:52" x14ac:dyDescent="0.25">
      <c r="A81" s="603" t="s">
        <v>183</v>
      </c>
      <c r="B81" s="603"/>
      <c r="C81" s="603"/>
      <c r="D81" s="603"/>
      <c r="E81" s="603"/>
      <c r="F81" s="603"/>
      <c r="G81" s="603"/>
      <c r="H81" s="603"/>
      <c r="I81" s="603"/>
      <c r="J81" s="603"/>
      <c r="K81" s="603"/>
      <c r="L81" s="603"/>
      <c r="M81" s="603"/>
      <c r="N81" s="603"/>
      <c r="O81" s="603"/>
      <c r="P81" s="603"/>
      <c r="Q81" s="603"/>
      <c r="R81" s="603"/>
      <c r="S81" s="603"/>
      <c r="T81" s="603"/>
      <c r="U81" s="603"/>
      <c r="V81" s="603"/>
      <c r="W81" s="603"/>
      <c r="X81" s="603"/>
      <c r="Y81" s="603"/>
      <c r="Z81" s="603"/>
      <c r="AA81" s="603"/>
      <c r="AB81" s="603"/>
      <c r="AC81" s="603"/>
      <c r="AD81" s="603"/>
      <c r="AE81" s="603"/>
      <c r="AF81" s="603"/>
      <c r="AG81" s="603"/>
      <c r="AH81" s="603"/>
      <c r="AI81" s="603"/>
      <c r="AJ81" s="603"/>
      <c r="AK81" s="603"/>
      <c r="AL81" s="603"/>
      <c r="AM81" s="603"/>
      <c r="AN81" s="603"/>
      <c r="AO81" s="603"/>
      <c r="AP81" s="603"/>
      <c r="AQ81" s="603"/>
      <c r="AR81" s="603"/>
      <c r="AS81" s="603"/>
      <c r="AT81" s="603"/>
      <c r="AU81" s="603"/>
      <c r="AV81" s="603"/>
      <c r="AW81" s="603"/>
      <c r="AX81" s="603"/>
      <c r="AY81" s="603"/>
      <c r="AZ81" s="603"/>
    </row>
    <row r="82" spans="1:52" x14ac:dyDescent="0.25">
      <c r="A82" s="558" t="s">
        <v>386</v>
      </c>
      <c r="B82" s="558"/>
      <c r="C82" s="558"/>
      <c r="D82" s="558"/>
      <c r="E82" s="558"/>
      <c r="F82" s="558"/>
      <c r="G82" s="558"/>
      <c r="H82" s="558"/>
      <c r="I82" s="558"/>
      <c r="J82" s="558"/>
      <c r="K82" s="558"/>
      <c r="L82" s="558"/>
      <c r="M82" s="558"/>
      <c r="N82" s="558"/>
      <c r="O82" s="558"/>
      <c r="P82" s="558"/>
      <c r="Q82" s="558"/>
      <c r="R82" s="558"/>
      <c r="S82" s="558"/>
      <c r="T82" s="558"/>
      <c r="U82" s="558"/>
      <c r="V82" s="558"/>
      <c r="W82" s="558"/>
      <c r="X82" s="558"/>
      <c r="Y82" s="558"/>
      <c r="Z82" s="558"/>
      <c r="AA82" s="558"/>
      <c r="AB82" s="558"/>
      <c r="AC82" s="558"/>
      <c r="AD82" s="558"/>
      <c r="AE82" s="558"/>
      <c r="AF82" s="558"/>
      <c r="AG82" s="558"/>
      <c r="AH82" s="558"/>
      <c r="AI82" s="558"/>
      <c r="AJ82" s="558"/>
      <c r="AK82" s="558"/>
      <c r="AL82" s="558"/>
      <c r="AM82" s="558"/>
      <c r="AN82" s="558"/>
      <c r="AO82" s="558"/>
      <c r="AP82" s="558"/>
      <c r="AQ82" s="558"/>
      <c r="AR82" s="558"/>
      <c r="AS82" s="558"/>
      <c r="AT82" s="558"/>
      <c r="AU82" s="558"/>
      <c r="AV82" s="558"/>
      <c r="AW82" s="558"/>
      <c r="AX82" s="558"/>
      <c r="AY82" s="558"/>
      <c r="AZ82" s="558"/>
    </row>
    <row r="83" spans="1:52" x14ac:dyDescent="0.25">
      <c r="A83" s="603" t="s">
        <v>387</v>
      </c>
      <c r="B83" s="603"/>
      <c r="C83" s="603"/>
      <c r="D83" s="603"/>
      <c r="E83" s="603"/>
      <c r="F83" s="603"/>
      <c r="G83" s="603"/>
      <c r="H83" s="603"/>
      <c r="I83" s="603"/>
      <c r="J83" s="603"/>
      <c r="K83" s="603"/>
      <c r="L83" s="603"/>
      <c r="M83" s="603"/>
      <c r="N83" s="603"/>
      <c r="O83" s="603"/>
      <c r="P83" s="603"/>
      <c r="Q83" s="603"/>
      <c r="R83" s="603"/>
      <c r="S83" s="603"/>
      <c r="T83" s="603"/>
      <c r="U83" s="603"/>
      <c r="V83" s="603"/>
      <c r="W83" s="603"/>
      <c r="X83" s="603"/>
      <c r="Y83" s="603"/>
      <c r="Z83" s="603"/>
      <c r="AA83" s="603"/>
      <c r="AB83" s="603"/>
      <c r="AC83" s="603"/>
      <c r="AD83" s="603"/>
      <c r="AE83" s="603"/>
      <c r="AF83" s="603"/>
      <c r="AG83" s="603"/>
      <c r="AH83" s="603"/>
      <c r="AI83" s="603"/>
      <c r="AJ83" s="603"/>
      <c r="AK83" s="603"/>
      <c r="AL83" s="603"/>
      <c r="AM83" s="603"/>
      <c r="AN83" s="603"/>
      <c r="AO83" s="603"/>
      <c r="AP83" s="603"/>
      <c r="AQ83" s="603"/>
      <c r="AR83" s="603"/>
      <c r="AS83" s="603"/>
      <c r="AT83" s="603"/>
      <c r="AU83" s="603"/>
      <c r="AV83" s="603"/>
      <c r="AW83" s="603"/>
      <c r="AX83" s="603"/>
      <c r="AY83" s="603"/>
      <c r="AZ83" s="603"/>
    </row>
    <row r="84" spans="1:52" ht="15.75" customHeight="1" x14ac:dyDescent="0.25">
      <c r="A84" s="559" t="s">
        <v>19</v>
      </c>
      <c r="B84" s="559"/>
      <c r="C84" s="559"/>
      <c r="D84" s="559"/>
      <c r="E84" s="559"/>
      <c r="F84" s="559"/>
      <c r="G84" s="559"/>
      <c r="H84" s="559"/>
      <c r="I84" s="559"/>
      <c r="J84" s="559"/>
      <c r="K84" s="559"/>
      <c r="L84" s="559"/>
      <c r="M84" s="559"/>
      <c r="N84" s="559"/>
      <c r="O84" s="559"/>
      <c r="P84" s="559"/>
      <c r="Q84" s="559"/>
      <c r="R84" s="559"/>
      <c r="S84" s="559"/>
      <c r="T84" s="559"/>
      <c r="U84" s="559"/>
      <c r="V84" s="559"/>
      <c r="W84" s="559"/>
      <c r="X84" s="559"/>
      <c r="Y84" s="559"/>
      <c r="Z84" s="559"/>
      <c r="AA84" s="559"/>
      <c r="AB84" s="559"/>
      <c r="AC84" s="559"/>
      <c r="AD84" s="559"/>
      <c r="AE84" s="559"/>
      <c r="AF84" s="559"/>
      <c r="AG84" s="559"/>
      <c r="AH84" s="559"/>
      <c r="AI84" s="559"/>
      <c r="AJ84" s="559"/>
      <c r="AK84" s="559"/>
      <c r="AL84" s="559"/>
      <c r="AM84" s="559"/>
      <c r="AN84" s="559"/>
      <c r="AO84" s="559"/>
      <c r="AP84" s="559"/>
      <c r="AQ84" s="559"/>
      <c r="AR84" s="559"/>
      <c r="AS84" s="559"/>
      <c r="AT84" s="559"/>
      <c r="AU84" s="559"/>
      <c r="AV84" s="559"/>
      <c r="AW84" s="559"/>
      <c r="AX84" s="559"/>
      <c r="AY84" s="559"/>
      <c r="AZ84" s="559"/>
    </row>
    <row r="85" spans="1:52" ht="31.5" hidden="1" customHeight="1" x14ac:dyDescent="0.25"/>
    <row r="86" spans="1:52" ht="31.5" hidden="1" customHeight="1" x14ac:dyDescent="0.25"/>
  </sheetData>
  <mergeCells count="54">
    <mergeCell ref="AT6:AT7"/>
    <mergeCell ref="AV6:AV7"/>
    <mergeCell ref="A1:AZ1"/>
    <mergeCell ref="A2:AZ2"/>
    <mergeCell ref="A3:AZ3"/>
    <mergeCell ref="A5:A8"/>
    <mergeCell ref="B5:AV5"/>
    <mergeCell ref="AX5:AX8"/>
    <mergeCell ref="AY5:AY8"/>
    <mergeCell ref="B7:B8"/>
    <mergeCell ref="AN7:AN8"/>
    <mergeCell ref="AP7:AQ7"/>
    <mergeCell ref="AR7:AR8"/>
    <mergeCell ref="AC6:AC8"/>
    <mergeCell ref="AN6:AR6"/>
    <mergeCell ref="AO7:AO8"/>
    <mergeCell ref="A74:AZ74"/>
    <mergeCell ref="A75:AZ75"/>
    <mergeCell ref="A76:AZ76"/>
    <mergeCell ref="A77:AZ77"/>
    <mergeCell ref="A78:AZ78"/>
    <mergeCell ref="A79:AZ79"/>
    <mergeCell ref="A82:AZ82"/>
    <mergeCell ref="A83:AZ83"/>
    <mergeCell ref="A84:AZ84"/>
    <mergeCell ref="A80:AZ80"/>
    <mergeCell ref="A81:AZ81"/>
    <mergeCell ref="O6:O8"/>
    <mergeCell ref="N6:N8"/>
    <mergeCell ref="C6:C8"/>
    <mergeCell ref="D6:H6"/>
    <mergeCell ref="J6:J7"/>
    <mergeCell ref="L6:L7"/>
    <mergeCell ref="D7:D8"/>
    <mergeCell ref="E7:E8"/>
    <mergeCell ref="F7:G7"/>
    <mergeCell ref="H7:H8"/>
    <mergeCell ref="AA6:AA8"/>
    <mergeCell ref="AB6:AB8"/>
    <mergeCell ref="P6:P8"/>
    <mergeCell ref="Q6:U6"/>
    <mergeCell ref="W6:W7"/>
    <mergeCell ref="Y6:Y7"/>
    <mergeCell ref="Q7:Q8"/>
    <mergeCell ref="R7:R8"/>
    <mergeCell ref="S7:T7"/>
    <mergeCell ref="U7:U8"/>
    <mergeCell ref="AD6:AH6"/>
    <mergeCell ref="AJ6:AJ7"/>
    <mergeCell ref="AL6:AL7"/>
    <mergeCell ref="AD7:AD8"/>
    <mergeCell ref="AE7:AE8"/>
    <mergeCell ref="AF7:AG7"/>
    <mergeCell ref="AH7:AH8"/>
  </mergeCells>
  <conditionalFormatting sqref="AH13:AH42 AH44:AH71">
    <cfRule type="cellIs" dxfId="21" priority="1" operator="greaterThan">
      <formula>15</formula>
    </cfRule>
  </conditionalFormatting>
  <conditionalFormatting sqref="AR13:AR42 AR44:AR71">
    <cfRule type="cellIs" dxfId="20" priority="2" operator="greaterThan">
      <formula>15</formula>
    </cfRule>
  </conditionalFormatting>
  <printOptions horizontalCentered="1"/>
  <pageMargins left="0.15748031496062992" right="0.15748031496062992" top="0.19685039370078741" bottom="0.19685039370078741" header="0" footer="0"/>
  <pageSetup scale="6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VY100"/>
  <sheetViews>
    <sheetView zoomScaleNormal="100" zoomScaleSheetLayoutView="100" workbookViewId="0">
      <selection activeCell="A2" sqref="A2:Q2"/>
    </sheetView>
  </sheetViews>
  <sheetFormatPr baseColWidth="10" defaultColWidth="0" defaultRowHeight="10.5" zeroHeight="1" x14ac:dyDescent="0.25"/>
  <cols>
    <col min="1" max="1" width="21.1796875" style="27" customWidth="1"/>
    <col min="2" max="2" width="13.7265625" style="27" customWidth="1"/>
    <col min="3" max="3" width="2.7265625" style="27" customWidth="1"/>
    <col min="4" max="4" width="9.453125" style="27" customWidth="1"/>
    <col min="5" max="5" width="10.1796875" style="27" customWidth="1"/>
    <col min="6" max="6" width="3.453125" style="27" customWidth="1"/>
    <col min="7" max="7" width="8.7265625" style="27" customWidth="1"/>
    <col min="8" max="12" width="9.1796875" style="27" customWidth="1"/>
    <col min="13" max="13" width="2.26953125" style="27" customWidth="1"/>
    <col min="14" max="14" width="15.453125" style="27" customWidth="1"/>
    <col min="15" max="15" width="17.1796875" style="27" customWidth="1"/>
    <col min="16" max="16" width="10" style="185" customWidth="1"/>
    <col min="17" max="17" width="1.7265625" style="70" customWidth="1"/>
    <col min="18" max="18" width="2.54296875" style="70" customWidth="1"/>
    <col min="19" max="24" width="6.26953125" style="70" hidden="1"/>
    <col min="25" max="35" width="10.81640625" style="70" hidden="1"/>
    <col min="36" max="256" width="10.81640625" style="27" hidden="1"/>
    <col min="257" max="257" width="21.1796875" style="27" hidden="1"/>
    <col min="258" max="258" width="11.81640625" style="27" hidden="1"/>
    <col min="259" max="259" width="1.1796875" style="27" hidden="1"/>
    <col min="260" max="260" width="9.453125" style="27" hidden="1"/>
    <col min="261" max="261" width="8.453125" style="27" hidden="1"/>
    <col min="262" max="262" width="1.1796875" style="27" hidden="1"/>
    <col min="263" max="263" width="7.453125" style="27" hidden="1"/>
    <col min="264" max="264" width="7.1796875" style="27" hidden="1"/>
    <col min="265" max="267" width="5" style="27" hidden="1"/>
    <col min="268" max="268" width="8.453125" style="27" hidden="1"/>
    <col min="269" max="269" width="1.1796875" style="27" hidden="1"/>
    <col min="270" max="270" width="16" style="27" hidden="1"/>
    <col min="271" max="272" width="10" style="27" hidden="1"/>
    <col min="273" max="273" width="1.7265625" style="27" hidden="1"/>
    <col min="274" max="512" width="10.81640625" style="27" hidden="1"/>
    <col min="513" max="513" width="21.1796875" style="27" hidden="1"/>
    <col min="514" max="514" width="11.81640625" style="27" hidden="1"/>
    <col min="515" max="515" width="1.1796875" style="27" hidden="1"/>
    <col min="516" max="516" width="9.453125" style="27" hidden="1"/>
    <col min="517" max="517" width="8.453125" style="27" hidden="1"/>
    <col min="518" max="518" width="1.1796875" style="27" hidden="1"/>
    <col min="519" max="519" width="7.453125" style="27" hidden="1"/>
    <col min="520" max="520" width="7.1796875" style="27" hidden="1"/>
    <col min="521" max="523" width="5" style="27" hidden="1"/>
    <col min="524" max="524" width="8.453125" style="27" hidden="1"/>
    <col min="525" max="525" width="1.1796875" style="27" hidden="1"/>
    <col min="526" max="526" width="16" style="27" hidden="1"/>
    <col min="527" max="528" width="10" style="27" hidden="1"/>
    <col min="529" max="529" width="1.7265625" style="27" hidden="1"/>
    <col min="530" max="768" width="10.81640625" style="27" hidden="1"/>
    <col min="769" max="769" width="21.1796875" style="27" hidden="1"/>
    <col min="770" max="770" width="11.81640625" style="27" hidden="1"/>
    <col min="771" max="771" width="1.1796875" style="27" hidden="1"/>
    <col min="772" max="772" width="9.453125" style="27" hidden="1"/>
    <col min="773" max="773" width="8.453125" style="27" hidden="1"/>
    <col min="774" max="774" width="1.1796875" style="27" hidden="1"/>
    <col min="775" max="775" width="7.453125" style="27" hidden="1"/>
    <col min="776" max="776" width="7.1796875" style="27" hidden="1"/>
    <col min="777" max="779" width="5" style="27" hidden="1"/>
    <col min="780" max="780" width="8.453125" style="27" hidden="1"/>
    <col min="781" max="781" width="1.1796875" style="27" hidden="1"/>
    <col min="782" max="782" width="16" style="27" hidden="1"/>
    <col min="783" max="784" width="10" style="27" hidden="1"/>
    <col min="785" max="785" width="1.7265625" style="27" hidden="1"/>
    <col min="786" max="1024" width="10.81640625" style="27" hidden="1"/>
    <col min="1025" max="1025" width="21.1796875" style="27" hidden="1"/>
    <col min="1026" max="1026" width="11.81640625" style="27" hidden="1"/>
    <col min="1027" max="1027" width="1.1796875" style="27" hidden="1"/>
    <col min="1028" max="1028" width="9.453125" style="27" hidden="1"/>
    <col min="1029" max="1029" width="8.453125" style="27" hidden="1"/>
    <col min="1030" max="1030" width="1.1796875" style="27" hidden="1"/>
    <col min="1031" max="1031" width="7.453125" style="27" hidden="1"/>
    <col min="1032" max="1032" width="7.1796875" style="27" hidden="1"/>
    <col min="1033" max="1035" width="5" style="27" hidden="1"/>
    <col min="1036" max="1036" width="8.453125" style="27" hidden="1"/>
    <col min="1037" max="1037" width="1.1796875" style="27" hidden="1"/>
    <col min="1038" max="1038" width="16" style="27" hidden="1"/>
    <col min="1039" max="1040" width="10" style="27" hidden="1"/>
    <col min="1041" max="1041" width="1.7265625" style="27" hidden="1"/>
    <col min="1042" max="1280" width="10.81640625" style="27" hidden="1"/>
    <col min="1281" max="1281" width="21.1796875" style="27" hidden="1"/>
    <col min="1282" max="1282" width="11.81640625" style="27" hidden="1"/>
    <col min="1283" max="1283" width="1.1796875" style="27" hidden="1"/>
    <col min="1284" max="1284" width="9.453125" style="27" hidden="1"/>
    <col min="1285" max="1285" width="8.453125" style="27" hidden="1"/>
    <col min="1286" max="1286" width="1.1796875" style="27" hidden="1"/>
    <col min="1287" max="1287" width="7.453125" style="27" hidden="1"/>
    <col min="1288" max="1288" width="7.1796875" style="27" hidden="1"/>
    <col min="1289" max="1291" width="5" style="27" hidden="1"/>
    <col min="1292" max="1292" width="8.453125" style="27" hidden="1"/>
    <col min="1293" max="1293" width="1.1796875" style="27" hidden="1"/>
    <col min="1294" max="1294" width="16" style="27" hidden="1"/>
    <col min="1295" max="1296" width="10" style="27" hidden="1"/>
    <col min="1297" max="1297" width="1.7265625" style="27" hidden="1"/>
    <col min="1298" max="1536" width="10.81640625" style="27" hidden="1"/>
    <col min="1537" max="1537" width="21.1796875" style="27" hidden="1"/>
    <col min="1538" max="1538" width="11.81640625" style="27" hidden="1"/>
    <col min="1539" max="1539" width="1.1796875" style="27" hidden="1"/>
    <col min="1540" max="1540" width="9.453125" style="27" hidden="1"/>
    <col min="1541" max="1541" width="8.453125" style="27" hidden="1"/>
    <col min="1542" max="1542" width="1.1796875" style="27" hidden="1"/>
    <col min="1543" max="1543" width="7.453125" style="27" hidden="1"/>
    <col min="1544" max="1544" width="7.1796875" style="27" hidden="1"/>
    <col min="1545" max="1547" width="5" style="27" hidden="1"/>
    <col min="1548" max="1548" width="8.453125" style="27" hidden="1"/>
    <col min="1549" max="1549" width="1.1796875" style="27" hidden="1"/>
    <col min="1550" max="1550" width="16" style="27" hidden="1"/>
    <col min="1551" max="1552" width="10" style="27" hidden="1"/>
    <col min="1553" max="1553" width="1.7265625" style="27" hidden="1"/>
    <col min="1554" max="1792" width="10.81640625" style="27" hidden="1"/>
    <col min="1793" max="1793" width="21.1796875" style="27" hidden="1"/>
    <col min="1794" max="1794" width="11.81640625" style="27" hidden="1"/>
    <col min="1795" max="1795" width="1.1796875" style="27" hidden="1"/>
    <col min="1796" max="1796" width="9.453125" style="27" hidden="1"/>
    <col min="1797" max="1797" width="8.453125" style="27" hidden="1"/>
    <col min="1798" max="1798" width="1.1796875" style="27" hidden="1"/>
    <col min="1799" max="1799" width="7.453125" style="27" hidden="1"/>
    <col min="1800" max="1800" width="7.1796875" style="27" hidden="1"/>
    <col min="1801" max="1803" width="5" style="27" hidden="1"/>
    <col min="1804" max="1804" width="8.453125" style="27" hidden="1"/>
    <col min="1805" max="1805" width="1.1796875" style="27" hidden="1"/>
    <col min="1806" max="1806" width="16" style="27" hidden="1"/>
    <col min="1807" max="1808" width="10" style="27" hidden="1"/>
    <col min="1809" max="1809" width="1.7265625" style="27" hidden="1"/>
    <col min="1810" max="2048" width="10.81640625" style="27" hidden="1"/>
    <col min="2049" max="2049" width="21.1796875" style="27" hidden="1"/>
    <col min="2050" max="2050" width="11.81640625" style="27" hidden="1"/>
    <col min="2051" max="2051" width="1.1796875" style="27" hidden="1"/>
    <col min="2052" max="2052" width="9.453125" style="27" hidden="1"/>
    <col min="2053" max="2053" width="8.453125" style="27" hidden="1"/>
    <col min="2054" max="2054" width="1.1796875" style="27" hidden="1"/>
    <col min="2055" max="2055" width="7.453125" style="27" hidden="1"/>
    <col min="2056" max="2056" width="7.1796875" style="27" hidden="1"/>
    <col min="2057" max="2059" width="5" style="27" hidden="1"/>
    <col min="2060" max="2060" width="8.453125" style="27" hidden="1"/>
    <col min="2061" max="2061" width="1.1796875" style="27" hidden="1"/>
    <col min="2062" max="2062" width="16" style="27" hidden="1"/>
    <col min="2063" max="2064" width="10" style="27" hidden="1"/>
    <col min="2065" max="2065" width="1.7265625" style="27" hidden="1"/>
    <col min="2066" max="2304" width="10.81640625" style="27" hidden="1"/>
    <col min="2305" max="2305" width="21.1796875" style="27" hidden="1"/>
    <col min="2306" max="2306" width="11.81640625" style="27" hidden="1"/>
    <col min="2307" max="2307" width="1.1796875" style="27" hidden="1"/>
    <col min="2308" max="2308" width="9.453125" style="27" hidden="1"/>
    <col min="2309" max="2309" width="8.453125" style="27" hidden="1"/>
    <col min="2310" max="2310" width="1.1796875" style="27" hidden="1"/>
    <col min="2311" max="2311" width="7.453125" style="27" hidden="1"/>
    <col min="2312" max="2312" width="7.1796875" style="27" hidden="1"/>
    <col min="2313" max="2315" width="5" style="27" hidden="1"/>
    <col min="2316" max="2316" width="8.453125" style="27" hidden="1"/>
    <col min="2317" max="2317" width="1.1796875" style="27" hidden="1"/>
    <col min="2318" max="2318" width="16" style="27" hidden="1"/>
    <col min="2319" max="2320" width="10" style="27" hidden="1"/>
    <col min="2321" max="2321" width="1.7265625" style="27" hidden="1"/>
    <col min="2322" max="2560" width="10.81640625" style="27" hidden="1"/>
    <col min="2561" max="2561" width="21.1796875" style="27" hidden="1"/>
    <col min="2562" max="2562" width="11.81640625" style="27" hidden="1"/>
    <col min="2563" max="2563" width="1.1796875" style="27" hidden="1"/>
    <col min="2564" max="2564" width="9.453125" style="27" hidden="1"/>
    <col min="2565" max="2565" width="8.453125" style="27" hidden="1"/>
    <col min="2566" max="2566" width="1.1796875" style="27" hidden="1"/>
    <col min="2567" max="2567" width="7.453125" style="27" hidden="1"/>
    <col min="2568" max="2568" width="7.1796875" style="27" hidden="1"/>
    <col min="2569" max="2571" width="5" style="27" hidden="1"/>
    <col min="2572" max="2572" width="8.453125" style="27" hidden="1"/>
    <col min="2573" max="2573" width="1.1796875" style="27" hidden="1"/>
    <col min="2574" max="2574" width="16" style="27" hidden="1"/>
    <col min="2575" max="2576" width="10" style="27" hidden="1"/>
    <col min="2577" max="2577" width="1.7265625" style="27" hidden="1"/>
    <col min="2578" max="2816" width="10.81640625" style="27" hidden="1"/>
    <col min="2817" max="2817" width="21.1796875" style="27" hidden="1"/>
    <col min="2818" max="2818" width="11.81640625" style="27" hidden="1"/>
    <col min="2819" max="2819" width="1.1796875" style="27" hidden="1"/>
    <col min="2820" max="2820" width="9.453125" style="27" hidden="1"/>
    <col min="2821" max="2821" width="8.453125" style="27" hidden="1"/>
    <col min="2822" max="2822" width="1.1796875" style="27" hidden="1"/>
    <col min="2823" max="2823" width="7.453125" style="27" hidden="1"/>
    <col min="2824" max="2824" width="7.1796875" style="27" hidden="1"/>
    <col min="2825" max="2827" width="5" style="27" hidden="1"/>
    <col min="2828" max="2828" width="8.453125" style="27" hidden="1"/>
    <col min="2829" max="2829" width="1.1796875" style="27" hidden="1"/>
    <col min="2830" max="2830" width="16" style="27" hidden="1"/>
    <col min="2831" max="2832" width="10" style="27" hidden="1"/>
    <col min="2833" max="2833" width="1.7265625" style="27" hidden="1"/>
    <col min="2834" max="3072" width="10.81640625" style="27" hidden="1"/>
    <col min="3073" max="3073" width="21.1796875" style="27" hidden="1"/>
    <col min="3074" max="3074" width="11.81640625" style="27" hidden="1"/>
    <col min="3075" max="3075" width="1.1796875" style="27" hidden="1"/>
    <col min="3076" max="3076" width="9.453125" style="27" hidden="1"/>
    <col min="3077" max="3077" width="8.453125" style="27" hidden="1"/>
    <col min="3078" max="3078" width="1.1796875" style="27" hidden="1"/>
    <col min="3079" max="3079" width="7.453125" style="27" hidden="1"/>
    <col min="3080" max="3080" width="7.1796875" style="27" hidden="1"/>
    <col min="3081" max="3083" width="5" style="27" hidden="1"/>
    <col min="3084" max="3084" width="8.453125" style="27" hidden="1"/>
    <col min="3085" max="3085" width="1.1796875" style="27" hidden="1"/>
    <col min="3086" max="3086" width="16" style="27" hidden="1"/>
    <col min="3087" max="3088" width="10" style="27" hidden="1"/>
    <col min="3089" max="3089" width="1.7265625" style="27" hidden="1"/>
    <col min="3090" max="3328" width="10.81640625" style="27" hidden="1"/>
    <col min="3329" max="3329" width="21.1796875" style="27" hidden="1"/>
    <col min="3330" max="3330" width="11.81640625" style="27" hidden="1"/>
    <col min="3331" max="3331" width="1.1796875" style="27" hidden="1"/>
    <col min="3332" max="3332" width="9.453125" style="27" hidden="1"/>
    <col min="3333" max="3333" width="8.453125" style="27" hidden="1"/>
    <col min="3334" max="3334" width="1.1796875" style="27" hidden="1"/>
    <col min="3335" max="3335" width="7.453125" style="27" hidden="1"/>
    <col min="3336" max="3336" width="7.1796875" style="27" hidden="1"/>
    <col min="3337" max="3339" width="5" style="27" hidden="1"/>
    <col min="3340" max="3340" width="8.453125" style="27" hidden="1"/>
    <col min="3341" max="3341" width="1.1796875" style="27" hidden="1"/>
    <col min="3342" max="3342" width="16" style="27" hidden="1"/>
    <col min="3343" max="3344" width="10" style="27" hidden="1"/>
    <col min="3345" max="3345" width="1.7265625" style="27" hidden="1"/>
    <col min="3346" max="3584" width="10.81640625" style="27" hidden="1"/>
    <col min="3585" max="3585" width="21.1796875" style="27" hidden="1"/>
    <col min="3586" max="3586" width="11.81640625" style="27" hidden="1"/>
    <col min="3587" max="3587" width="1.1796875" style="27" hidden="1"/>
    <col min="3588" max="3588" width="9.453125" style="27" hidden="1"/>
    <col min="3589" max="3589" width="8.453125" style="27" hidden="1"/>
    <col min="3590" max="3590" width="1.1796875" style="27" hidden="1"/>
    <col min="3591" max="3591" width="7.453125" style="27" hidden="1"/>
    <col min="3592" max="3592" width="7.1796875" style="27" hidden="1"/>
    <col min="3593" max="3595" width="5" style="27" hidden="1"/>
    <col min="3596" max="3596" width="8.453125" style="27" hidden="1"/>
    <col min="3597" max="3597" width="1.1796875" style="27" hidden="1"/>
    <col min="3598" max="3598" width="16" style="27" hidden="1"/>
    <col min="3599" max="3600" width="10" style="27" hidden="1"/>
    <col min="3601" max="3601" width="1.7265625" style="27" hidden="1"/>
    <col min="3602" max="3840" width="10.81640625" style="27" hidden="1"/>
    <col min="3841" max="3841" width="21.1796875" style="27" hidden="1"/>
    <col min="3842" max="3842" width="11.81640625" style="27" hidden="1"/>
    <col min="3843" max="3843" width="1.1796875" style="27" hidden="1"/>
    <col min="3844" max="3844" width="9.453125" style="27" hidden="1"/>
    <col min="3845" max="3845" width="8.453125" style="27" hidden="1"/>
    <col min="3846" max="3846" width="1.1796875" style="27" hidden="1"/>
    <col min="3847" max="3847" width="7.453125" style="27" hidden="1"/>
    <col min="3848" max="3848" width="7.1796875" style="27" hidden="1"/>
    <col min="3849" max="3851" width="5" style="27" hidden="1"/>
    <col min="3852" max="3852" width="8.453125" style="27" hidden="1"/>
    <col min="3853" max="3853" width="1.1796875" style="27" hidden="1"/>
    <col min="3854" max="3854" width="16" style="27" hidden="1"/>
    <col min="3855" max="3856" width="10" style="27" hidden="1"/>
    <col min="3857" max="3857" width="1.7265625" style="27" hidden="1"/>
    <col min="3858" max="4096" width="10.81640625" style="27" hidden="1"/>
    <col min="4097" max="4097" width="21.1796875" style="27" hidden="1"/>
    <col min="4098" max="4098" width="11.81640625" style="27" hidden="1"/>
    <col min="4099" max="4099" width="1.1796875" style="27" hidden="1"/>
    <col min="4100" max="4100" width="9.453125" style="27" hidden="1"/>
    <col min="4101" max="4101" width="8.453125" style="27" hidden="1"/>
    <col min="4102" max="4102" width="1.1796875" style="27" hidden="1"/>
    <col min="4103" max="4103" width="7.453125" style="27" hidden="1"/>
    <col min="4104" max="4104" width="7.1796875" style="27" hidden="1"/>
    <col min="4105" max="4107" width="5" style="27" hidden="1"/>
    <col min="4108" max="4108" width="8.453125" style="27" hidden="1"/>
    <col min="4109" max="4109" width="1.1796875" style="27" hidden="1"/>
    <col min="4110" max="4110" width="16" style="27" hidden="1"/>
    <col min="4111" max="4112" width="10" style="27" hidden="1"/>
    <col min="4113" max="4113" width="1.7265625" style="27" hidden="1"/>
    <col min="4114" max="4352" width="10.81640625" style="27" hidden="1"/>
    <col min="4353" max="4353" width="21.1796875" style="27" hidden="1"/>
    <col min="4354" max="4354" width="11.81640625" style="27" hidden="1"/>
    <col min="4355" max="4355" width="1.1796875" style="27" hidden="1"/>
    <col min="4356" max="4356" width="9.453125" style="27" hidden="1"/>
    <col min="4357" max="4357" width="8.453125" style="27" hidden="1"/>
    <col min="4358" max="4358" width="1.1796875" style="27" hidden="1"/>
    <col min="4359" max="4359" width="7.453125" style="27" hidden="1"/>
    <col min="4360" max="4360" width="7.1796875" style="27" hidden="1"/>
    <col min="4361" max="4363" width="5" style="27" hidden="1"/>
    <col min="4364" max="4364" width="8.453125" style="27" hidden="1"/>
    <col min="4365" max="4365" width="1.1796875" style="27" hidden="1"/>
    <col min="4366" max="4366" width="16" style="27" hidden="1"/>
    <col min="4367" max="4368" width="10" style="27" hidden="1"/>
    <col min="4369" max="4369" width="1.7265625" style="27" hidden="1"/>
    <col min="4370" max="4608" width="10.81640625" style="27" hidden="1"/>
    <col min="4609" max="4609" width="21.1796875" style="27" hidden="1"/>
    <col min="4610" max="4610" width="11.81640625" style="27" hidden="1"/>
    <col min="4611" max="4611" width="1.1796875" style="27" hidden="1"/>
    <col min="4612" max="4612" width="9.453125" style="27" hidden="1"/>
    <col min="4613" max="4613" width="8.453125" style="27" hidden="1"/>
    <col min="4614" max="4614" width="1.1796875" style="27" hidden="1"/>
    <col min="4615" max="4615" width="7.453125" style="27" hidden="1"/>
    <col min="4616" max="4616" width="7.1796875" style="27" hidden="1"/>
    <col min="4617" max="4619" width="5" style="27" hidden="1"/>
    <col min="4620" max="4620" width="8.453125" style="27" hidden="1"/>
    <col min="4621" max="4621" width="1.1796875" style="27" hidden="1"/>
    <col min="4622" max="4622" width="16" style="27" hidden="1"/>
    <col min="4623" max="4624" width="10" style="27" hidden="1"/>
    <col min="4625" max="4625" width="1.7265625" style="27" hidden="1"/>
    <col min="4626" max="4864" width="10.81640625" style="27" hidden="1"/>
    <col min="4865" max="4865" width="21.1796875" style="27" hidden="1"/>
    <col min="4866" max="4866" width="11.81640625" style="27" hidden="1"/>
    <col min="4867" max="4867" width="1.1796875" style="27" hidden="1"/>
    <col min="4868" max="4868" width="9.453125" style="27" hidden="1"/>
    <col min="4869" max="4869" width="8.453125" style="27" hidden="1"/>
    <col min="4870" max="4870" width="1.1796875" style="27" hidden="1"/>
    <col min="4871" max="4871" width="7.453125" style="27" hidden="1"/>
    <col min="4872" max="4872" width="7.1796875" style="27" hidden="1"/>
    <col min="4873" max="4875" width="5" style="27" hidden="1"/>
    <col min="4876" max="4876" width="8.453125" style="27" hidden="1"/>
    <col min="4877" max="4877" width="1.1796875" style="27" hidden="1"/>
    <col min="4878" max="4878" width="16" style="27" hidden="1"/>
    <col min="4879" max="4880" width="10" style="27" hidden="1"/>
    <col min="4881" max="4881" width="1.7265625" style="27" hidden="1"/>
    <col min="4882" max="5120" width="10.81640625" style="27" hidden="1"/>
    <col min="5121" max="5121" width="21.1796875" style="27" hidden="1"/>
    <col min="5122" max="5122" width="11.81640625" style="27" hidden="1"/>
    <col min="5123" max="5123" width="1.1796875" style="27" hidden="1"/>
    <col min="5124" max="5124" width="9.453125" style="27" hidden="1"/>
    <col min="5125" max="5125" width="8.453125" style="27" hidden="1"/>
    <col min="5126" max="5126" width="1.1796875" style="27" hidden="1"/>
    <col min="5127" max="5127" width="7.453125" style="27" hidden="1"/>
    <col min="5128" max="5128" width="7.1796875" style="27" hidden="1"/>
    <col min="5129" max="5131" width="5" style="27" hidden="1"/>
    <col min="5132" max="5132" width="8.453125" style="27" hidden="1"/>
    <col min="5133" max="5133" width="1.1796875" style="27" hidden="1"/>
    <col min="5134" max="5134" width="16" style="27" hidden="1"/>
    <col min="5135" max="5136" width="10" style="27" hidden="1"/>
    <col min="5137" max="5137" width="1.7265625" style="27" hidden="1"/>
    <col min="5138" max="5376" width="10.81640625" style="27" hidden="1"/>
    <col min="5377" max="5377" width="21.1796875" style="27" hidden="1"/>
    <col min="5378" max="5378" width="11.81640625" style="27" hidden="1"/>
    <col min="5379" max="5379" width="1.1796875" style="27" hidden="1"/>
    <col min="5380" max="5380" width="9.453125" style="27" hidden="1"/>
    <col min="5381" max="5381" width="8.453125" style="27" hidden="1"/>
    <col min="5382" max="5382" width="1.1796875" style="27" hidden="1"/>
    <col min="5383" max="5383" width="7.453125" style="27" hidden="1"/>
    <col min="5384" max="5384" width="7.1796875" style="27" hidden="1"/>
    <col min="5385" max="5387" width="5" style="27" hidden="1"/>
    <col min="5388" max="5388" width="8.453125" style="27" hidden="1"/>
    <col min="5389" max="5389" width="1.1796875" style="27" hidden="1"/>
    <col min="5390" max="5390" width="16" style="27" hidden="1"/>
    <col min="5391" max="5392" width="10" style="27" hidden="1"/>
    <col min="5393" max="5393" width="1.7265625" style="27" hidden="1"/>
    <col min="5394" max="5632" width="10.81640625" style="27" hidden="1"/>
    <col min="5633" max="5633" width="21.1796875" style="27" hidden="1"/>
    <col min="5634" max="5634" width="11.81640625" style="27" hidden="1"/>
    <col min="5635" max="5635" width="1.1796875" style="27" hidden="1"/>
    <col min="5636" max="5636" width="9.453125" style="27" hidden="1"/>
    <col min="5637" max="5637" width="8.453125" style="27" hidden="1"/>
    <col min="5638" max="5638" width="1.1796875" style="27" hidden="1"/>
    <col min="5639" max="5639" width="7.453125" style="27" hidden="1"/>
    <col min="5640" max="5640" width="7.1796875" style="27" hidden="1"/>
    <col min="5641" max="5643" width="5" style="27" hidden="1"/>
    <col min="5644" max="5644" width="8.453125" style="27" hidden="1"/>
    <col min="5645" max="5645" width="1.1796875" style="27" hidden="1"/>
    <col min="5646" max="5646" width="16" style="27" hidden="1"/>
    <col min="5647" max="5648" width="10" style="27" hidden="1"/>
    <col min="5649" max="5649" width="1.7265625" style="27" hidden="1"/>
    <col min="5650" max="5888" width="10.81640625" style="27" hidden="1"/>
    <col min="5889" max="5889" width="21.1796875" style="27" hidden="1"/>
    <col min="5890" max="5890" width="11.81640625" style="27" hidden="1"/>
    <col min="5891" max="5891" width="1.1796875" style="27" hidden="1"/>
    <col min="5892" max="5892" width="9.453125" style="27" hidden="1"/>
    <col min="5893" max="5893" width="8.453125" style="27" hidden="1"/>
    <col min="5894" max="5894" width="1.1796875" style="27" hidden="1"/>
    <col min="5895" max="5895" width="7.453125" style="27" hidden="1"/>
    <col min="5896" max="5896" width="7.1796875" style="27" hidden="1"/>
    <col min="5897" max="5899" width="5" style="27" hidden="1"/>
    <col min="5900" max="5900" width="8.453125" style="27" hidden="1"/>
    <col min="5901" max="5901" width="1.1796875" style="27" hidden="1"/>
    <col min="5902" max="5902" width="16" style="27" hidden="1"/>
    <col min="5903" max="5904" width="10" style="27" hidden="1"/>
    <col min="5905" max="5905" width="1.7265625" style="27" hidden="1"/>
    <col min="5906" max="6144" width="10.81640625" style="27" hidden="1"/>
    <col min="6145" max="6145" width="21.1796875" style="27" hidden="1"/>
    <col min="6146" max="6146" width="11.81640625" style="27" hidden="1"/>
    <col min="6147" max="6147" width="1.1796875" style="27" hidden="1"/>
    <col min="6148" max="6148" width="9.453125" style="27" hidden="1"/>
    <col min="6149" max="6149" width="8.453125" style="27" hidden="1"/>
    <col min="6150" max="6150" width="1.1796875" style="27" hidden="1"/>
    <col min="6151" max="6151" width="7.453125" style="27" hidden="1"/>
    <col min="6152" max="6152" width="7.1796875" style="27" hidden="1"/>
    <col min="6153" max="6155" width="5" style="27" hidden="1"/>
    <col min="6156" max="6156" width="8.453125" style="27" hidden="1"/>
    <col min="6157" max="6157" width="1.1796875" style="27" hidden="1"/>
    <col min="6158" max="6158" width="16" style="27" hidden="1"/>
    <col min="6159" max="6160" width="10" style="27" hidden="1"/>
    <col min="6161" max="6161" width="1.7265625" style="27" hidden="1"/>
    <col min="6162" max="6400" width="10.81640625" style="27" hidden="1"/>
    <col min="6401" max="6401" width="21.1796875" style="27" hidden="1"/>
    <col min="6402" max="6402" width="11.81640625" style="27" hidden="1"/>
    <col min="6403" max="6403" width="1.1796875" style="27" hidden="1"/>
    <col min="6404" max="6404" width="9.453125" style="27" hidden="1"/>
    <col min="6405" max="6405" width="8.453125" style="27" hidden="1"/>
    <col min="6406" max="6406" width="1.1796875" style="27" hidden="1"/>
    <col min="6407" max="6407" width="7.453125" style="27" hidden="1"/>
    <col min="6408" max="6408" width="7.1796875" style="27" hidden="1"/>
    <col min="6409" max="6411" width="5" style="27" hidden="1"/>
    <col min="6412" max="6412" width="8.453125" style="27" hidden="1"/>
    <col min="6413" max="6413" width="1.1796875" style="27" hidden="1"/>
    <col min="6414" max="6414" width="16" style="27" hidden="1"/>
    <col min="6415" max="6416" width="10" style="27" hidden="1"/>
    <col min="6417" max="6417" width="1.7265625" style="27" hidden="1"/>
    <col min="6418" max="6656" width="10.81640625" style="27" hidden="1"/>
    <col min="6657" max="6657" width="21.1796875" style="27" hidden="1"/>
    <col min="6658" max="6658" width="11.81640625" style="27" hidden="1"/>
    <col min="6659" max="6659" width="1.1796875" style="27" hidden="1"/>
    <col min="6660" max="6660" width="9.453125" style="27" hidden="1"/>
    <col min="6661" max="6661" width="8.453125" style="27" hidden="1"/>
    <col min="6662" max="6662" width="1.1796875" style="27" hidden="1"/>
    <col min="6663" max="6663" width="7.453125" style="27" hidden="1"/>
    <col min="6664" max="6664" width="7.1796875" style="27" hidden="1"/>
    <col min="6665" max="6667" width="5" style="27" hidden="1"/>
    <col min="6668" max="6668" width="8.453125" style="27" hidden="1"/>
    <col min="6669" max="6669" width="1.1796875" style="27" hidden="1"/>
    <col min="6670" max="6670" width="16" style="27" hidden="1"/>
    <col min="6671" max="6672" width="10" style="27" hidden="1"/>
    <col min="6673" max="6673" width="1.7265625" style="27" hidden="1"/>
    <col min="6674" max="6912" width="10.81640625" style="27" hidden="1"/>
    <col min="6913" max="6913" width="21.1796875" style="27" hidden="1"/>
    <col min="6914" max="6914" width="11.81640625" style="27" hidden="1"/>
    <col min="6915" max="6915" width="1.1796875" style="27" hidden="1"/>
    <col min="6916" max="6916" width="9.453125" style="27" hidden="1"/>
    <col min="6917" max="6917" width="8.453125" style="27" hidden="1"/>
    <col min="6918" max="6918" width="1.1796875" style="27" hidden="1"/>
    <col min="6919" max="6919" width="7.453125" style="27" hidden="1"/>
    <col min="6920" max="6920" width="7.1796875" style="27" hidden="1"/>
    <col min="6921" max="6923" width="5" style="27" hidden="1"/>
    <col min="6924" max="6924" width="8.453125" style="27" hidden="1"/>
    <col min="6925" max="6925" width="1.1796875" style="27" hidden="1"/>
    <col min="6926" max="6926" width="16" style="27" hidden="1"/>
    <col min="6927" max="6928" width="10" style="27" hidden="1"/>
    <col min="6929" max="6929" width="1.7265625" style="27" hidden="1"/>
    <col min="6930" max="7168" width="10.81640625" style="27" hidden="1"/>
    <col min="7169" max="7169" width="21.1796875" style="27" hidden="1"/>
    <col min="7170" max="7170" width="11.81640625" style="27" hidden="1"/>
    <col min="7171" max="7171" width="1.1796875" style="27" hidden="1"/>
    <col min="7172" max="7172" width="9.453125" style="27" hidden="1"/>
    <col min="7173" max="7173" width="8.453125" style="27" hidden="1"/>
    <col min="7174" max="7174" width="1.1796875" style="27" hidden="1"/>
    <col min="7175" max="7175" width="7.453125" style="27" hidden="1"/>
    <col min="7176" max="7176" width="7.1796875" style="27" hidden="1"/>
    <col min="7177" max="7179" width="5" style="27" hidden="1"/>
    <col min="7180" max="7180" width="8.453125" style="27" hidden="1"/>
    <col min="7181" max="7181" width="1.1796875" style="27" hidden="1"/>
    <col min="7182" max="7182" width="16" style="27" hidden="1"/>
    <col min="7183" max="7184" width="10" style="27" hidden="1"/>
    <col min="7185" max="7185" width="1.7265625" style="27" hidden="1"/>
    <col min="7186" max="7424" width="10.81640625" style="27" hidden="1"/>
    <col min="7425" max="7425" width="21.1796875" style="27" hidden="1"/>
    <col min="7426" max="7426" width="11.81640625" style="27" hidden="1"/>
    <col min="7427" max="7427" width="1.1796875" style="27" hidden="1"/>
    <col min="7428" max="7428" width="9.453125" style="27" hidden="1"/>
    <col min="7429" max="7429" width="8.453125" style="27" hidden="1"/>
    <col min="7430" max="7430" width="1.1796875" style="27" hidden="1"/>
    <col min="7431" max="7431" width="7.453125" style="27" hidden="1"/>
    <col min="7432" max="7432" width="7.1796875" style="27" hidden="1"/>
    <col min="7433" max="7435" width="5" style="27" hidden="1"/>
    <col min="7436" max="7436" width="8.453125" style="27" hidden="1"/>
    <col min="7437" max="7437" width="1.1796875" style="27" hidden="1"/>
    <col min="7438" max="7438" width="16" style="27" hidden="1"/>
    <col min="7439" max="7440" width="10" style="27" hidden="1"/>
    <col min="7441" max="7441" width="1.7265625" style="27" hidden="1"/>
    <col min="7442" max="7680" width="10.81640625" style="27" hidden="1"/>
    <col min="7681" max="7681" width="21.1796875" style="27" hidden="1"/>
    <col min="7682" max="7682" width="11.81640625" style="27" hidden="1"/>
    <col min="7683" max="7683" width="1.1796875" style="27" hidden="1"/>
    <col min="7684" max="7684" width="9.453125" style="27" hidden="1"/>
    <col min="7685" max="7685" width="8.453125" style="27" hidden="1"/>
    <col min="7686" max="7686" width="1.1796875" style="27" hidden="1"/>
    <col min="7687" max="7687" width="7.453125" style="27" hidden="1"/>
    <col min="7688" max="7688" width="7.1796875" style="27" hidden="1"/>
    <col min="7689" max="7691" width="5" style="27" hidden="1"/>
    <col min="7692" max="7692" width="8.453125" style="27" hidden="1"/>
    <col min="7693" max="7693" width="1.1796875" style="27" hidden="1"/>
    <col min="7694" max="7694" width="16" style="27" hidden="1"/>
    <col min="7695" max="7696" width="10" style="27" hidden="1"/>
    <col min="7697" max="7697" width="1.7265625" style="27" hidden="1"/>
    <col min="7698" max="7936" width="10.81640625" style="27" hidden="1"/>
    <col min="7937" max="7937" width="21.1796875" style="27" hidden="1"/>
    <col min="7938" max="7938" width="11.81640625" style="27" hidden="1"/>
    <col min="7939" max="7939" width="1.1796875" style="27" hidden="1"/>
    <col min="7940" max="7940" width="9.453125" style="27" hidden="1"/>
    <col min="7941" max="7941" width="8.453125" style="27" hidden="1"/>
    <col min="7942" max="7942" width="1.1796875" style="27" hidden="1"/>
    <col min="7943" max="7943" width="7.453125" style="27" hidden="1"/>
    <col min="7944" max="7944" width="7.1796875" style="27" hidden="1"/>
    <col min="7945" max="7947" width="5" style="27" hidden="1"/>
    <col min="7948" max="7948" width="8.453125" style="27" hidden="1"/>
    <col min="7949" max="7949" width="1.1796875" style="27" hidden="1"/>
    <col min="7950" max="7950" width="16" style="27" hidden="1"/>
    <col min="7951" max="7952" width="10" style="27" hidden="1"/>
    <col min="7953" max="7953" width="1.7265625" style="27" hidden="1"/>
    <col min="7954" max="8192" width="10.81640625" style="27" hidden="1"/>
    <col min="8193" max="8193" width="21.1796875" style="27" hidden="1"/>
    <col min="8194" max="8194" width="11.81640625" style="27" hidden="1"/>
    <col min="8195" max="8195" width="1.1796875" style="27" hidden="1"/>
    <col min="8196" max="8196" width="9.453125" style="27" hidden="1"/>
    <col min="8197" max="8197" width="8.453125" style="27" hidden="1"/>
    <col min="8198" max="8198" width="1.1796875" style="27" hidden="1"/>
    <col min="8199" max="8199" width="7.453125" style="27" hidden="1"/>
    <col min="8200" max="8200" width="7.1796875" style="27" hidden="1"/>
    <col min="8201" max="8203" width="5" style="27" hidden="1"/>
    <col min="8204" max="8204" width="8.453125" style="27" hidden="1"/>
    <col min="8205" max="8205" width="1.1796875" style="27" hidden="1"/>
    <col min="8206" max="8206" width="16" style="27" hidden="1"/>
    <col min="8207" max="8208" width="10" style="27" hidden="1"/>
    <col min="8209" max="8209" width="1.7265625" style="27" hidden="1"/>
    <col min="8210" max="8448" width="10.81640625" style="27" hidden="1"/>
    <col min="8449" max="8449" width="21.1796875" style="27" hidden="1"/>
    <col min="8450" max="8450" width="11.81640625" style="27" hidden="1"/>
    <col min="8451" max="8451" width="1.1796875" style="27" hidden="1"/>
    <col min="8452" max="8452" width="9.453125" style="27" hidden="1"/>
    <col min="8453" max="8453" width="8.453125" style="27" hidden="1"/>
    <col min="8454" max="8454" width="1.1796875" style="27" hidden="1"/>
    <col min="8455" max="8455" width="7.453125" style="27" hidden="1"/>
    <col min="8456" max="8456" width="7.1796875" style="27" hidden="1"/>
    <col min="8457" max="8459" width="5" style="27" hidden="1"/>
    <col min="8460" max="8460" width="8.453125" style="27" hidden="1"/>
    <col min="8461" max="8461" width="1.1796875" style="27" hidden="1"/>
    <col min="8462" max="8462" width="16" style="27" hidden="1"/>
    <col min="8463" max="8464" width="10" style="27" hidden="1"/>
    <col min="8465" max="8465" width="1.7265625" style="27" hidden="1"/>
    <col min="8466" max="8704" width="10.81640625" style="27" hidden="1"/>
    <col min="8705" max="8705" width="21.1796875" style="27" hidden="1"/>
    <col min="8706" max="8706" width="11.81640625" style="27" hidden="1"/>
    <col min="8707" max="8707" width="1.1796875" style="27" hidden="1"/>
    <col min="8708" max="8708" width="9.453125" style="27" hidden="1"/>
    <col min="8709" max="8709" width="8.453125" style="27" hidden="1"/>
    <col min="8710" max="8710" width="1.1796875" style="27" hidden="1"/>
    <col min="8711" max="8711" width="7.453125" style="27" hidden="1"/>
    <col min="8712" max="8712" width="7.1796875" style="27" hidden="1"/>
    <col min="8713" max="8715" width="5" style="27" hidden="1"/>
    <col min="8716" max="8716" width="8.453125" style="27" hidden="1"/>
    <col min="8717" max="8717" width="1.1796875" style="27" hidden="1"/>
    <col min="8718" max="8718" width="16" style="27" hidden="1"/>
    <col min="8719" max="8720" width="10" style="27" hidden="1"/>
    <col min="8721" max="8721" width="1.7265625" style="27" hidden="1"/>
    <col min="8722" max="8960" width="10.81640625" style="27" hidden="1"/>
    <col min="8961" max="8961" width="21.1796875" style="27" hidden="1"/>
    <col min="8962" max="8962" width="11.81640625" style="27" hidden="1"/>
    <col min="8963" max="8963" width="1.1796875" style="27" hidden="1"/>
    <col min="8964" max="8964" width="9.453125" style="27" hidden="1"/>
    <col min="8965" max="8965" width="8.453125" style="27" hidden="1"/>
    <col min="8966" max="8966" width="1.1796875" style="27" hidden="1"/>
    <col min="8967" max="8967" width="7.453125" style="27" hidden="1"/>
    <col min="8968" max="8968" width="7.1796875" style="27" hidden="1"/>
    <col min="8969" max="8971" width="5" style="27" hidden="1"/>
    <col min="8972" max="8972" width="8.453125" style="27" hidden="1"/>
    <col min="8973" max="8973" width="1.1796875" style="27" hidden="1"/>
    <col min="8974" max="8974" width="16" style="27" hidden="1"/>
    <col min="8975" max="8976" width="10" style="27" hidden="1"/>
    <col min="8977" max="8977" width="1.7265625" style="27" hidden="1"/>
    <col min="8978" max="9216" width="10.81640625" style="27" hidden="1"/>
    <col min="9217" max="9217" width="21.1796875" style="27" hidden="1"/>
    <col min="9218" max="9218" width="11.81640625" style="27" hidden="1"/>
    <col min="9219" max="9219" width="1.1796875" style="27" hidden="1"/>
    <col min="9220" max="9220" width="9.453125" style="27" hidden="1"/>
    <col min="9221" max="9221" width="8.453125" style="27" hidden="1"/>
    <col min="9222" max="9222" width="1.1796875" style="27" hidden="1"/>
    <col min="9223" max="9223" width="7.453125" style="27" hidden="1"/>
    <col min="9224" max="9224" width="7.1796875" style="27" hidden="1"/>
    <col min="9225" max="9227" width="5" style="27" hidden="1"/>
    <col min="9228" max="9228" width="8.453125" style="27" hidden="1"/>
    <col min="9229" max="9229" width="1.1796875" style="27" hidden="1"/>
    <col min="9230" max="9230" width="16" style="27" hidden="1"/>
    <col min="9231" max="9232" width="10" style="27" hidden="1"/>
    <col min="9233" max="9233" width="1.7265625" style="27" hidden="1"/>
    <col min="9234" max="9472" width="10.81640625" style="27" hidden="1"/>
    <col min="9473" max="9473" width="21.1796875" style="27" hidden="1"/>
    <col min="9474" max="9474" width="11.81640625" style="27" hidden="1"/>
    <col min="9475" max="9475" width="1.1796875" style="27" hidden="1"/>
    <col min="9476" max="9476" width="9.453125" style="27" hidden="1"/>
    <col min="9477" max="9477" width="8.453125" style="27" hidden="1"/>
    <col min="9478" max="9478" width="1.1796875" style="27" hidden="1"/>
    <col min="9479" max="9479" width="7.453125" style="27" hidden="1"/>
    <col min="9480" max="9480" width="7.1796875" style="27" hidden="1"/>
    <col min="9481" max="9483" width="5" style="27" hidden="1"/>
    <col min="9484" max="9484" width="8.453125" style="27" hidden="1"/>
    <col min="9485" max="9485" width="1.1796875" style="27" hidden="1"/>
    <col min="9486" max="9486" width="16" style="27" hidden="1"/>
    <col min="9487" max="9488" width="10" style="27" hidden="1"/>
    <col min="9489" max="9489" width="1.7265625" style="27" hidden="1"/>
    <col min="9490" max="9728" width="10.81640625" style="27" hidden="1"/>
    <col min="9729" max="9729" width="21.1796875" style="27" hidden="1"/>
    <col min="9730" max="9730" width="11.81640625" style="27" hidden="1"/>
    <col min="9731" max="9731" width="1.1796875" style="27" hidden="1"/>
    <col min="9732" max="9732" width="9.453125" style="27" hidden="1"/>
    <col min="9733" max="9733" width="8.453125" style="27" hidden="1"/>
    <col min="9734" max="9734" width="1.1796875" style="27" hidden="1"/>
    <col min="9735" max="9735" width="7.453125" style="27" hidden="1"/>
    <col min="9736" max="9736" width="7.1796875" style="27" hidden="1"/>
    <col min="9737" max="9739" width="5" style="27" hidden="1"/>
    <col min="9740" max="9740" width="8.453125" style="27" hidden="1"/>
    <col min="9741" max="9741" width="1.1796875" style="27" hidden="1"/>
    <col min="9742" max="9742" width="16" style="27" hidden="1"/>
    <col min="9743" max="9744" width="10" style="27" hidden="1"/>
    <col min="9745" max="9745" width="1.7265625" style="27" hidden="1"/>
    <col min="9746" max="9984" width="10.81640625" style="27" hidden="1"/>
    <col min="9985" max="9985" width="21.1796875" style="27" hidden="1"/>
    <col min="9986" max="9986" width="11.81640625" style="27" hidden="1"/>
    <col min="9987" max="9987" width="1.1796875" style="27" hidden="1"/>
    <col min="9988" max="9988" width="9.453125" style="27" hidden="1"/>
    <col min="9989" max="9989" width="8.453125" style="27" hidden="1"/>
    <col min="9990" max="9990" width="1.1796875" style="27" hidden="1"/>
    <col min="9991" max="9991" width="7.453125" style="27" hidden="1"/>
    <col min="9992" max="9992" width="7.1796875" style="27" hidden="1"/>
    <col min="9993" max="9995" width="5" style="27" hidden="1"/>
    <col min="9996" max="9996" width="8.453125" style="27" hidden="1"/>
    <col min="9997" max="9997" width="1.1796875" style="27" hidden="1"/>
    <col min="9998" max="9998" width="16" style="27" hidden="1"/>
    <col min="9999" max="10000" width="10" style="27" hidden="1"/>
    <col min="10001" max="10001" width="1.7265625" style="27" hidden="1"/>
    <col min="10002" max="10240" width="10.81640625" style="27" hidden="1"/>
    <col min="10241" max="10241" width="21.1796875" style="27" hidden="1"/>
    <col min="10242" max="10242" width="11.81640625" style="27" hidden="1"/>
    <col min="10243" max="10243" width="1.1796875" style="27" hidden="1"/>
    <col min="10244" max="10244" width="9.453125" style="27" hidden="1"/>
    <col min="10245" max="10245" width="8.453125" style="27" hidden="1"/>
    <col min="10246" max="10246" width="1.1796875" style="27" hidden="1"/>
    <col min="10247" max="10247" width="7.453125" style="27" hidden="1"/>
    <col min="10248" max="10248" width="7.1796875" style="27" hidden="1"/>
    <col min="10249" max="10251" width="5" style="27" hidden="1"/>
    <col min="10252" max="10252" width="8.453125" style="27" hidden="1"/>
    <col min="10253" max="10253" width="1.1796875" style="27" hidden="1"/>
    <col min="10254" max="10254" width="16" style="27" hidden="1"/>
    <col min="10255" max="10256" width="10" style="27" hidden="1"/>
    <col min="10257" max="10257" width="1.7265625" style="27" hidden="1"/>
    <col min="10258" max="10496" width="10.81640625" style="27" hidden="1"/>
    <col min="10497" max="10497" width="21.1796875" style="27" hidden="1"/>
    <col min="10498" max="10498" width="11.81640625" style="27" hidden="1"/>
    <col min="10499" max="10499" width="1.1796875" style="27" hidden="1"/>
    <col min="10500" max="10500" width="9.453125" style="27" hidden="1"/>
    <col min="10501" max="10501" width="8.453125" style="27" hidden="1"/>
    <col min="10502" max="10502" width="1.1796875" style="27" hidden="1"/>
    <col min="10503" max="10503" width="7.453125" style="27" hidden="1"/>
    <col min="10504" max="10504" width="7.1796875" style="27" hidden="1"/>
    <col min="10505" max="10507" width="5" style="27" hidden="1"/>
    <col min="10508" max="10508" width="8.453125" style="27" hidden="1"/>
    <col min="10509" max="10509" width="1.1796875" style="27" hidden="1"/>
    <col min="10510" max="10510" width="16" style="27" hidden="1"/>
    <col min="10511" max="10512" width="10" style="27" hidden="1"/>
    <col min="10513" max="10513" width="1.7265625" style="27" hidden="1"/>
    <col min="10514" max="10752" width="10.81640625" style="27" hidden="1"/>
    <col min="10753" max="10753" width="21.1796875" style="27" hidden="1"/>
    <col min="10754" max="10754" width="11.81640625" style="27" hidden="1"/>
    <col min="10755" max="10755" width="1.1796875" style="27" hidden="1"/>
    <col min="10756" max="10756" width="9.453125" style="27" hidden="1"/>
    <col min="10757" max="10757" width="8.453125" style="27" hidden="1"/>
    <col min="10758" max="10758" width="1.1796875" style="27" hidden="1"/>
    <col min="10759" max="10759" width="7.453125" style="27" hidden="1"/>
    <col min="10760" max="10760" width="7.1796875" style="27" hidden="1"/>
    <col min="10761" max="10763" width="5" style="27" hidden="1"/>
    <col min="10764" max="10764" width="8.453125" style="27" hidden="1"/>
    <col min="10765" max="10765" width="1.1796875" style="27" hidden="1"/>
    <col min="10766" max="10766" width="16" style="27" hidden="1"/>
    <col min="10767" max="10768" width="10" style="27" hidden="1"/>
    <col min="10769" max="10769" width="1.7265625" style="27" hidden="1"/>
    <col min="10770" max="11008" width="10.81640625" style="27" hidden="1"/>
    <col min="11009" max="11009" width="21.1796875" style="27" hidden="1"/>
    <col min="11010" max="11010" width="11.81640625" style="27" hidden="1"/>
    <col min="11011" max="11011" width="1.1796875" style="27" hidden="1"/>
    <col min="11012" max="11012" width="9.453125" style="27" hidden="1"/>
    <col min="11013" max="11013" width="8.453125" style="27" hidden="1"/>
    <col min="11014" max="11014" width="1.1796875" style="27" hidden="1"/>
    <col min="11015" max="11015" width="7.453125" style="27" hidden="1"/>
    <col min="11016" max="11016" width="7.1796875" style="27" hidden="1"/>
    <col min="11017" max="11019" width="5" style="27" hidden="1"/>
    <col min="11020" max="11020" width="8.453125" style="27" hidden="1"/>
    <col min="11021" max="11021" width="1.1796875" style="27" hidden="1"/>
    <col min="11022" max="11022" width="16" style="27" hidden="1"/>
    <col min="11023" max="11024" width="10" style="27" hidden="1"/>
    <col min="11025" max="11025" width="1.7265625" style="27" hidden="1"/>
    <col min="11026" max="11264" width="10.81640625" style="27" hidden="1"/>
    <col min="11265" max="11265" width="21.1796875" style="27" hidden="1"/>
    <col min="11266" max="11266" width="11.81640625" style="27" hidden="1"/>
    <col min="11267" max="11267" width="1.1796875" style="27" hidden="1"/>
    <col min="11268" max="11268" width="9.453125" style="27" hidden="1"/>
    <col min="11269" max="11269" width="8.453125" style="27" hidden="1"/>
    <col min="11270" max="11270" width="1.1796875" style="27" hidden="1"/>
    <col min="11271" max="11271" width="7.453125" style="27" hidden="1"/>
    <col min="11272" max="11272" width="7.1796875" style="27" hidden="1"/>
    <col min="11273" max="11275" width="5" style="27" hidden="1"/>
    <col min="11276" max="11276" width="8.453125" style="27" hidden="1"/>
    <col min="11277" max="11277" width="1.1796875" style="27" hidden="1"/>
    <col min="11278" max="11278" width="16" style="27" hidden="1"/>
    <col min="11279" max="11280" width="10" style="27" hidden="1"/>
    <col min="11281" max="11281" width="1.7265625" style="27" hidden="1"/>
    <col min="11282" max="11520" width="10.81640625" style="27" hidden="1"/>
    <col min="11521" max="11521" width="21.1796875" style="27" hidden="1"/>
    <col min="11522" max="11522" width="11.81640625" style="27" hidden="1"/>
    <col min="11523" max="11523" width="1.1796875" style="27" hidden="1"/>
    <col min="11524" max="11524" width="9.453125" style="27" hidden="1"/>
    <col min="11525" max="11525" width="8.453125" style="27" hidden="1"/>
    <col min="11526" max="11526" width="1.1796875" style="27" hidden="1"/>
    <col min="11527" max="11527" width="7.453125" style="27" hidden="1"/>
    <col min="11528" max="11528" width="7.1796875" style="27" hidden="1"/>
    <col min="11529" max="11531" width="5" style="27" hidden="1"/>
    <col min="11532" max="11532" width="8.453125" style="27" hidden="1"/>
    <col min="11533" max="11533" width="1.1796875" style="27" hidden="1"/>
    <col min="11534" max="11534" width="16" style="27" hidden="1"/>
    <col min="11535" max="11536" width="10" style="27" hidden="1"/>
    <col min="11537" max="11537" width="1.7265625" style="27" hidden="1"/>
    <col min="11538" max="11776" width="10.81640625" style="27" hidden="1"/>
    <col min="11777" max="11777" width="21.1796875" style="27" hidden="1"/>
    <col min="11778" max="11778" width="11.81640625" style="27" hidden="1"/>
    <col min="11779" max="11779" width="1.1796875" style="27" hidden="1"/>
    <col min="11780" max="11780" width="9.453125" style="27" hidden="1"/>
    <col min="11781" max="11781" width="8.453125" style="27" hidden="1"/>
    <col min="11782" max="11782" width="1.1796875" style="27" hidden="1"/>
    <col min="11783" max="11783" width="7.453125" style="27" hidden="1"/>
    <col min="11784" max="11784" width="7.1796875" style="27" hidden="1"/>
    <col min="11785" max="11787" width="5" style="27" hidden="1"/>
    <col min="11788" max="11788" width="8.453125" style="27" hidden="1"/>
    <col min="11789" max="11789" width="1.1796875" style="27" hidden="1"/>
    <col min="11790" max="11790" width="16" style="27" hidden="1"/>
    <col min="11791" max="11792" width="10" style="27" hidden="1"/>
    <col min="11793" max="11793" width="1.7265625" style="27" hidden="1"/>
    <col min="11794" max="12032" width="10.81640625" style="27" hidden="1"/>
    <col min="12033" max="12033" width="21.1796875" style="27" hidden="1"/>
    <col min="12034" max="12034" width="11.81640625" style="27" hidden="1"/>
    <col min="12035" max="12035" width="1.1796875" style="27" hidden="1"/>
    <col min="12036" max="12036" width="9.453125" style="27" hidden="1"/>
    <col min="12037" max="12037" width="8.453125" style="27" hidden="1"/>
    <col min="12038" max="12038" width="1.1796875" style="27" hidden="1"/>
    <col min="12039" max="12039" width="7.453125" style="27" hidden="1"/>
    <col min="12040" max="12040" width="7.1796875" style="27" hidden="1"/>
    <col min="12041" max="12043" width="5" style="27" hidden="1"/>
    <col min="12044" max="12044" width="8.453125" style="27" hidden="1"/>
    <col min="12045" max="12045" width="1.1796875" style="27" hidden="1"/>
    <col min="12046" max="12046" width="16" style="27" hidden="1"/>
    <col min="12047" max="12048" width="10" style="27" hidden="1"/>
    <col min="12049" max="12049" width="1.7265625" style="27" hidden="1"/>
    <col min="12050" max="12288" width="10.81640625" style="27" hidden="1"/>
    <col min="12289" max="12289" width="21.1796875" style="27" hidden="1"/>
    <col min="12290" max="12290" width="11.81640625" style="27" hidden="1"/>
    <col min="12291" max="12291" width="1.1796875" style="27" hidden="1"/>
    <col min="12292" max="12292" width="9.453125" style="27" hidden="1"/>
    <col min="12293" max="12293" width="8.453125" style="27" hidden="1"/>
    <col min="12294" max="12294" width="1.1796875" style="27" hidden="1"/>
    <col min="12295" max="12295" width="7.453125" style="27" hidden="1"/>
    <col min="12296" max="12296" width="7.1796875" style="27" hidden="1"/>
    <col min="12297" max="12299" width="5" style="27" hidden="1"/>
    <col min="12300" max="12300" width="8.453125" style="27" hidden="1"/>
    <col min="12301" max="12301" width="1.1796875" style="27" hidden="1"/>
    <col min="12302" max="12302" width="16" style="27" hidden="1"/>
    <col min="12303" max="12304" width="10" style="27" hidden="1"/>
    <col min="12305" max="12305" width="1.7265625" style="27" hidden="1"/>
    <col min="12306" max="12544" width="10.81640625" style="27" hidden="1"/>
    <col min="12545" max="12545" width="21.1796875" style="27" hidden="1"/>
    <col min="12546" max="12546" width="11.81640625" style="27" hidden="1"/>
    <col min="12547" max="12547" width="1.1796875" style="27" hidden="1"/>
    <col min="12548" max="12548" width="9.453125" style="27" hidden="1"/>
    <col min="12549" max="12549" width="8.453125" style="27" hidden="1"/>
    <col min="12550" max="12550" width="1.1796875" style="27" hidden="1"/>
    <col min="12551" max="12551" width="7.453125" style="27" hidden="1"/>
    <col min="12552" max="12552" width="7.1796875" style="27" hidden="1"/>
    <col min="12553" max="12555" width="5" style="27" hidden="1"/>
    <col min="12556" max="12556" width="8.453125" style="27" hidden="1"/>
    <col min="12557" max="12557" width="1.1796875" style="27" hidden="1"/>
    <col min="12558" max="12558" width="16" style="27" hidden="1"/>
    <col min="12559" max="12560" width="10" style="27" hidden="1"/>
    <col min="12561" max="12561" width="1.7265625" style="27" hidden="1"/>
    <col min="12562" max="12800" width="10.81640625" style="27" hidden="1"/>
    <col min="12801" max="12801" width="21.1796875" style="27" hidden="1"/>
    <col min="12802" max="12802" width="11.81640625" style="27" hidden="1"/>
    <col min="12803" max="12803" width="1.1796875" style="27" hidden="1"/>
    <col min="12804" max="12804" width="9.453125" style="27" hidden="1"/>
    <col min="12805" max="12805" width="8.453125" style="27" hidden="1"/>
    <col min="12806" max="12806" width="1.1796875" style="27" hidden="1"/>
    <col min="12807" max="12807" width="7.453125" style="27" hidden="1"/>
    <col min="12808" max="12808" width="7.1796875" style="27" hidden="1"/>
    <col min="12809" max="12811" width="5" style="27" hidden="1"/>
    <col min="12812" max="12812" width="8.453125" style="27" hidden="1"/>
    <col min="12813" max="12813" width="1.1796875" style="27" hidden="1"/>
    <col min="12814" max="12814" width="16" style="27" hidden="1"/>
    <col min="12815" max="12816" width="10" style="27" hidden="1"/>
    <col min="12817" max="12817" width="1.7265625" style="27" hidden="1"/>
    <col min="12818" max="13056" width="10.81640625" style="27" hidden="1"/>
    <col min="13057" max="13057" width="21.1796875" style="27" hidden="1"/>
    <col min="13058" max="13058" width="11.81640625" style="27" hidden="1"/>
    <col min="13059" max="13059" width="1.1796875" style="27" hidden="1"/>
    <col min="13060" max="13060" width="9.453125" style="27" hidden="1"/>
    <col min="13061" max="13061" width="8.453125" style="27" hidden="1"/>
    <col min="13062" max="13062" width="1.1796875" style="27" hidden="1"/>
    <col min="13063" max="13063" width="7.453125" style="27" hidden="1"/>
    <col min="13064" max="13064" width="7.1796875" style="27" hidden="1"/>
    <col min="13065" max="13067" width="5" style="27" hidden="1"/>
    <col min="13068" max="13068" width="8.453125" style="27" hidden="1"/>
    <col min="13069" max="13069" width="1.1796875" style="27" hidden="1"/>
    <col min="13070" max="13070" width="16" style="27" hidden="1"/>
    <col min="13071" max="13072" width="10" style="27" hidden="1"/>
    <col min="13073" max="13073" width="1.7265625" style="27" hidden="1"/>
    <col min="13074" max="13312" width="10.81640625" style="27" hidden="1"/>
    <col min="13313" max="13313" width="21.1796875" style="27" hidden="1"/>
    <col min="13314" max="13314" width="11.81640625" style="27" hidden="1"/>
    <col min="13315" max="13315" width="1.1796875" style="27" hidden="1"/>
    <col min="13316" max="13316" width="9.453125" style="27" hidden="1"/>
    <col min="13317" max="13317" width="8.453125" style="27" hidden="1"/>
    <col min="13318" max="13318" width="1.1796875" style="27" hidden="1"/>
    <col min="13319" max="13319" width="7.453125" style="27" hidden="1"/>
    <col min="13320" max="13320" width="7.1796875" style="27" hidden="1"/>
    <col min="13321" max="13323" width="5" style="27" hidden="1"/>
    <col min="13324" max="13324" width="8.453125" style="27" hidden="1"/>
    <col min="13325" max="13325" width="1.1796875" style="27" hidden="1"/>
    <col min="13326" max="13326" width="16" style="27" hidden="1"/>
    <col min="13327" max="13328" width="10" style="27" hidden="1"/>
    <col min="13329" max="13329" width="1.7265625" style="27" hidden="1"/>
    <col min="13330" max="13568" width="10.81640625" style="27" hidden="1"/>
    <col min="13569" max="13569" width="21.1796875" style="27" hidden="1"/>
    <col min="13570" max="13570" width="11.81640625" style="27" hidden="1"/>
    <col min="13571" max="13571" width="1.1796875" style="27" hidden="1"/>
    <col min="13572" max="13572" width="9.453125" style="27" hidden="1"/>
    <col min="13573" max="13573" width="8.453125" style="27" hidden="1"/>
    <col min="13574" max="13574" width="1.1796875" style="27" hidden="1"/>
    <col min="13575" max="13575" width="7.453125" style="27" hidden="1"/>
    <col min="13576" max="13576" width="7.1796875" style="27" hidden="1"/>
    <col min="13577" max="13579" width="5" style="27" hidden="1"/>
    <col min="13580" max="13580" width="8.453125" style="27" hidden="1"/>
    <col min="13581" max="13581" width="1.1796875" style="27" hidden="1"/>
    <col min="13582" max="13582" width="16" style="27" hidden="1"/>
    <col min="13583" max="13584" width="10" style="27" hidden="1"/>
    <col min="13585" max="13585" width="1.7265625" style="27" hidden="1"/>
    <col min="13586" max="13824" width="10.81640625" style="27" hidden="1"/>
    <col min="13825" max="13825" width="21.1796875" style="27" hidden="1"/>
    <col min="13826" max="13826" width="11.81640625" style="27" hidden="1"/>
    <col min="13827" max="13827" width="1.1796875" style="27" hidden="1"/>
    <col min="13828" max="13828" width="9.453125" style="27" hidden="1"/>
    <col min="13829" max="13829" width="8.453125" style="27" hidden="1"/>
    <col min="13830" max="13830" width="1.1796875" style="27" hidden="1"/>
    <col min="13831" max="13831" width="7.453125" style="27" hidden="1"/>
    <col min="13832" max="13832" width="7.1796875" style="27" hidden="1"/>
    <col min="13833" max="13835" width="5" style="27" hidden="1"/>
    <col min="13836" max="13836" width="8.453125" style="27" hidden="1"/>
    <col min="13837" max="13837" width="1.1796875" style="27" hidden="1"/>
    <col min="13838" max="13838" width="16" style="27" hidden="1"/>
    <col min="13839" max="13840" width="10" style="27" hidden="1"/>
    <col min="13841" max="13841" width="1.7265625" style="27" hidden="1"/>
    <col min="13842" max="14080" width="10.81640625" style="27" hidden="1"/>
    <col min="14081" max="14081" width="21.1796875" style="27" hidden="1"/>
    <col min="14082" max="14082" width="11.81640625" style="27" hidden="1"/>
    <col min="14083" max="14083" width="1.1796875" style="27" hidden="1"/>
    <col min="14084" max="14084" width="9.453125" style="27" hidden="1"/>
    <col min="14085" max="14085" width="8.453125" style="27" hidden="1"/>
    <col min="14086" max="14086" width="1.1796875" style="27" hidden="1"/>
    <col min="14087" max="14087" width="7.453125" style="27" hidden="1"/>
    <col min="14088" max="14088" width="7.1796875" style="27" hidden="1"/>
    <col min="14089" max="14091" width="5" style="27" hidden="1"/>
    <col min="14092" max="14092" width="8.453125" style="27" hidden="1"/>
    <col min="14093" max="14093" width="1.1796875" style="27" hidden="1"/>
    <col min="14094" max="14094" width="16" style="27" hidden="1"/>
    <col min="14095" max="14096" width="10" style="27" hidden="1"/>
    <col min="14097" max="14097" width="1.7265625" style="27" hidden="1"/>
    <col min="14098" max="14336" width="10.81640625" style="27" hidden="1"/>
    <col min="14337" max="14337" width="21.1796875" style="27" hidden="1"/>
    <col min="14338" max="14338" width="11.81640625" style="27" hidden="1"/>
    <col min="14339" max="14339" width="1.1796875" style="27" hidden="1"/>
    <col min="14340" max="14340" width="9.453125" style="27" hidden="1"/>
    <col min="14341" max="14341" width="8.453125" style="27" hidden="1"/>
    <col min="14342" max="14342" width="1.1796875" style="27" hidden="1"/>
    <col min="14343" max="14343" width="7.453125" style="27" hidden="1"/>
    <col min="14344" max="14344" width="7.1796875" style="27" hidden="1"/>
    <col min="14345" max="14347" width="5" style="27" hidden="1"/>
    <col min="14348" max="14348" width="8.453125" style="27" hidden="1"/>
    <col min="14349" max="14349" width="1.1796875" style="27" hidden="1"/>
    <col min="14350" max="14350" width="16" style="27" hidden="1"/>
    <col min="14351" max="14352" width="10" style="27" hidden="1"/>
    <col min="14353" max="14353" width="1.7265625" style="27" hidden="1"/>
    <col min="14354" max="14592" width="10.81640625" style="27" hidden="1"/>
    <col min="14593" max="14593" width="21.1796875" style="27" hidden="1"/>
    <col min="14594" max="14594" width="11.81640625" style="27" hidden="1"/>
    <col min="14595" max="14595" width="1.1796875" style="27" hidden="1"/>
    <col min="14596" max="14596" width="9.453125" style="27" hidden="1"/>
    <col min="14597" max="14597" width="8.453125" style="27" hidden="1"/>
    <col min="14598" max="14598" width="1.1796875" style="27" hidden="1"/>
    <col min="14599" max="14599" width="7.453125" style="27" hidden="1"/>
    <col min="14600" max="14600" width="7.1796875" style="27" hidden="1"/>
    <col min="14601" max="14603" width="5" style="27" hidden="1"/>
    <col min="14604" max="14604" width="8.453125" style="27" hidden="1"/>
    <col min="14605" max="14605" width="1.1796875" style="27" hidden="1"/>
    <col min="14606" max="14606" width="16" style="27" hidden="1"/>
    <col min="14607" max="14608" width="10" style="27" hidden="1"/>
    <col min="14609" max="14609" width="1.7265625" style="27" hidden="1"/>
    <col min="14610" max="14848" width="10.81640625" style="27" hidden="1"/>
    <col min="14849" max="14849" width="21.1796875" style="27" hidden="1"/>
    <col min="14850" max="14850" width="11.81640625" style="27" hidden="1"/>
    <col min="14851" max="14851" width="1.1796875" style="27" hidden="1"/>
    <col min="14852" max="14852" width="9.453125" style="27" hidden="1"/>
    <col min="14853" max="14853" width="8.453125" style="27" hidden="1"/>
    <col min="14854" max="14854" width="1.1796875" style="27" hidden="1"/>
    <col min="14855" max="14855" width="7.453125" style="27" hidden="1"/>
    <col min="14856" max="14856" width="7.1796875" style="27" hidden="1"/>
    <col min="14857" max="14859" width="5" style="27" hidden="1"/>
    <col min="14860" max="14860" width="8.453125" style="27" hidden="1"/>
    <col min="14861" max="14861" width="1.1796875" style="27" hidden="1"/>
    <col min="14862" max="14862" width="16" style="27" hidden="1"/>
    <col min="14863" max="14864" width="10" style="27" hidden="1"/>
    <col min="14865" max="14865" width="1.7265625" style="27" hidden="1"/>
    <col min="14866" max="15104" width="10.81640625" style="27" hidden="1"/>
    <col min="15105" max="15105" width="21.1796875" style="27" hidden="1"/>
    <col min="15106" max="15106" width="11.81640625" style="27" hidden="1"/>
    <col min="15107" max="15107" width="1.1796875" style="27" hidden="1"/>
    <col min="15108" max="15108" width="9.453125" style="27" hidden="1"/>
    <col min="15109" max="15109" width="8.453125" style="27" hidden="1"/>
    <col min="15110" max="15110" width="1.1796875" style="27" hidden="1"/>
    <col min="15111" max="15111" width="7.453125" style="27" hidden="1"/>
    <col min="15112" max="15112" width="7.1796875" style="27" hidden="1"/>
    <col min="15113" max="15115" width="5" style="27" hidden="1"/>
    <col min="15116" max="15116" width="8.453125" style="27" hidden="1"/>
    <col min="15117" max="15117" width="1.1796875" style="27" hidden="1"/>
    <col min="15118" max="15118" width="16" style="27" hidden="1"/>
    <col min="15119" max="15120" width="10" style="27" hidden="1"/>
    <col min="15121" max="15121" width="1.7265625" style="27" hidden="1"/>
    <col min="15122" max="15360" width="10.81640625" style="27" hidden="1"/>
    <col min="15361" max="15361" width="21.1796875" style="27" hidden="1"/>
    <col min="15362" max="15362" width="11.81640625" style="27" hidden="1"/>
    <col min="15363" max="15363" width="1.1796875" style="27" hidden="1"/>
    <col min="15364" max="15364" width="9.453125" style="27" hidden="1"/>
    <col min="15365" max="15365" width="8.453125" style="27" hidden="1"/>
    <col min="15366" max="15366" width="1.1796875" style="27" hidden="1"/>
    <col min="15367" max="15367" width="7.453125" style="27" hidden="1"/>
    <col min="15368" max="15368" width="7.1796875" style="27" hidden="1"/>
    <col min="15369" max="15371" width="5" style="27" hidden="1"/>
    <col min="15372" max="15372" width="8.453125" style="27" hidden="1"/>
    <col min="15373" max="15373" width="1.1796875" style="27" hidden="1"/>
    <col min="15374" max="15374" width="16" style="27" hidden="1"/>
    <col min="15375" max="15376" width="10" style="27" hidden="1"/>
    <col min="15377" max="15377" width="1.7265625" style="27" hidden="1"/>
    <col min="15378" max="15616" width="10.81640625" style="27" hidden="1"/>
    <col min="15617" max="15617" width="21.1796875" style="27" hidden="1"/>
    <col min="15618" max="15618" width="11.81640625" style="27" hidden="1"/>
    <col min="15619" max="15619" width="1.1796875" style="27" hidden="1"/>
    <col min="15620" max="15620" width="9.453125" style="27" hidden="1"/>
    <col min="15621" max="15621" width="8.453125" style="27" hidden="1"/>
    <col min="15622" max="15622" width="1.1796875" style="27" hidden="1"/>
    <col min="15623" max="15623" width="7.453125" style="27" hidden="1"/>
    <col min="15624" max="15624" width="7.1796875" style="27" hidden="1"/>
    <col min="15625" max="15627" width="5" style="27" hidden="1"/>
    <col min="15628" max="15628" width="8.453125" style="27" hidden="1"/>
    <col min="15629" max="15629" width="1.1796875" style="27" hidden="1"/>
    <col min="15630" max="15630" width="16" style="27" hidden="1"/>
    <col min="15631" max="15632" width="10" style="27" hidden="1"/>
    <col min="15633" max="15633" width="1.7265625" style="27" hidden="1"/>
    <col min="15634" max="15872" width="10.81640625" style="27" hidden="1"/>
    <col min="15873" max="15873" width="21.1796875" style="27" hidden="1"/>
    <col min="15874" max="15874" width="11.81640625" style="27" hidden="1"/>
    <col min="15875" max="15875" width="1.1796875" style="27" hidden="1"/>
    <col min="15876" max="15876" width="9.453125" style="27" hidden="1"/>
    <col min="15877" max="15877" width="8.453125" style="27" hidden="1"/>
    <col min="15878" max="15878" width="1.1796875" style="27" hidden="1"/>
    <col min="15879" max="15879" width="7.453125" style="27" hidden="1"/>
    <col min="15880" max="15880" width="7.1796875" style="27" hidden="1"/>
    <col min="15881" max="15883" width="5" style="27" hidden="1"/>
    <col min="15884" max="15884" width="8.453125" style="27" hidden="1"/>
    <col min="15885" max="15885" width="1.1796875" style="27" hidden="1"/>
    <col min="15886" max="15886" width="16" style="27" hidden="1"/>
    <col min="15887" max="15888" width="10" style="27" hidden="1"/>
    <col min="15889" max="15889" width="1.7265625" style="27" hidden="1"/>
    <col min="15890" max="16128" width="10.81640625" style="27" hidden="1"/>
    <col min="16129" max="16129" width="21.1796875" style="27" hidden="1"/>
    <col min="16130" max="16130" width="11.81640625" style="27" hidden="1"/>
    <col min="16131" max="16131" width="1.1796875" style="27" hidden="1"/>
    <col min="16132" max="16132" width="9.453125" style="27" hidden="1"/>
    <col min="16133" max="16133" width="8.453125" style="27" hidden="1"/>
    <col min="16134" max="16134" width="1.1796875" style="27" hidden="1"/>
    <col min="16135" max="16135" width="7.453125" style="27" hidden="1"/>
    <col min="16136" max="16136" width="7.1796875" style="27" hidden="1"/>
    <col min="16137" max="16139" width="5" style="27" hidden="1"/>
    <col min="16140" max="16140" width="8.453125" style="27" hidden="1"/>
    <col min="16141" max="16141" width="1.1796875" style="27" hidden="1"/>
    <col min="16142" max="16142" width="16" style="27" hidden="1"/>
    <col min="16143" max="16144" width="10" style="27" hidden="1"/>
    <col min="16145" max="16145" width="1.7265625" style="27" hidden="1"/>
    <col min="16146" max="16384" width="10.81640625" style="27" hidden="1"/>
  </cols>
  <sheetData>
    <row r="1" spans="1:35" ht="12.75" customHeight="1" x14ac:dyDescent="0.25">
      <c r="A1" s="602" t="s">
        <v>184</v>
      </c>
      <c r="B1" s="602"/>
      <c r="C1" s="602"/>
      <c r="D1" s="602"/>
      <c r="E1" s="602"/>
      <c r="F1" s="602"/>
      <c r="G1" s="602"/>
      <c r="H1" s="602"/>
      <c r="I1" s="602"/>
      <c r="J1" s="602"/>
      <c r="K1" s="602"/>
      <c r="L1" s="602"/>
      <c r="M1" s="602"/>
      <c r="N1" s="602"/>
      <c r="O1" s="602"/>
      <c r="P1" s="602"/>
      <c r="Q1" s="602"/>
    </row>
    <row r="2" spans="1:35" ht="35.25" customHeight="1" x14ac:dyDescent="0.25">
      <c r="A2" s="602" t="s">
        <v>597</v>
      </c>
      <c r="B2" s="602"/>
      <c r="C2" s="602"/>
      <c r="D2" s="602"/>
      <c r="E2" s="602"/>
      <c r="F2" s="602"/>
      <c r="G2" s="602"/>
      <c r="H2" s="602"/>
      <c r="I2" s="602"/>
      <c r="J2" s="602"/>
      <c r="K2" s="602"/>
      <c r="L2" s="602"/>
      <c r="M2" s="602"/>
      <c r="N2" s="602"/>
      <c r="O2" s="602"/>
      <c r="P2" s="602"/>
      <c r="Q2" s="602"/>
    </row>
    <row r="3" spans="1:35" s="41" customFormat="1" ht="2.25" customHeight="1" x14ac:dyDescent="0.25">
      <c r="A3" s="176"/>
      <c r="B3" s="176"/>
      <c r="C3" s="176"/>
      <c r="D3" s="176"/>
      <c r="E3" s="176"/>
      <c r="F3" s="176"/>
      <c r="G3" s="176"/>
      <c r="H3" s="176"/>
      <c r="I3" s="176"/>
      <c r="J3" s="176"/>
      <c r="K3" s="176"/>
      <c r="L3" s="176"/>
      <c r="M3" s="176"/>
      <c r="N3" s="176"/>
      <c r="O3" s="176"/>
      <c r="P3" s="177"/>
      <c r="Q3" s="71"/>
      <c r="R3" s="71"/>
      <c r="S3" s="71"/>
      <c r="T3" s="71"/>
      <c r="U3" s="71"/>
      <c r="V3" s="71"/>
      <c r="W3" s="71"/>
      <c r="X3" s="71"/>
      <c r="Y3" s="71"/>
      <c r="Z3" s="71"/>
      <c r="AA3" s="71"/>
      <c r="AB3" s="71"/>
      <c r="AC3" s="71"/>
      <c r="AD3" s="71"/>
      <c r="AE3" s="71"/>
      <c r="AF3" s="71"/>
      <c r="AG3" s="71"/>
      <c r="AH3" s="71"/>
      <c r="AI3" s="71"/>
    </row>
    <row r="4" spans="1:35" ht="3" customHeight="1" x14ac:dyDescent="0.25">
      <c r="A4" s="176"/>
      <c r="B4" s="176"/>
      <c r="C4" s="176"/>
      <c r="D4" s="176"/>
      <c r="E4" s="176"/>
      <c r="F4" s="176"/>
      <c r="G4" s="176"/>
      <c r="H4" s="176"/>
      <c r="I4" s="176"/>
      <c r="J4" s="176"/>
      <c r="K4" s="176"/>
      <c r="L4" s="176"/>
      <c r="M4" s="176"/>
      <c r="N4" s="176"/>
      <c r="O4" s="176"/>
      <c r="P4" s="177"/>
    </row>
    <row r="5" spans="1:35" ht="45" customHeight="1" x14ac:dyDescent="0.25">
      <c r="A5" s="589" t="s">
        <v>23</v>
      </c>
      <c r="B5" s="604" t="s">
        <v>428</v>
      </c>
      <c r="C5" s="178"/>
      <c r="D5" s="541" t="s">
        <v>429</v>
      </c>
      <c r="E5" s="541"/>
      <c r="F5" s="606"/>
      <c r="G5" s="538" t="s">
        <v>14</v>
      </c>
      <c r="H5" s="541" t="s">
        <v>430</v>
      </c>
      <c r="I5" s="541"/>
      <c r="J5" s="541"/>
      <c r="K5" s="541"/>
      <c r="L5" s="541"/>
      <c r="M5" s="178"/>
      <c r="N5" s="608" t="s">
        <v>529</v>
      </c>
      <c r="O5" s="541" t="s">
        <v>431</v>
      </c>
      <c r="P5" s="541"/>
      <c r="Q5" s="579"/>
    </row>
    <row r="6" spans="1:35" ht="45" customHeight="1" x14ac:dyDescent="0.25">
      <c r="A6" s="591"/>
      <c r="B6" s="605"/>
      <c r="C6" s="79"/>
      <c r="D6" s="79" t="s">
        <v>185</v>
      </c>
      <c r="E6" s="79" t="s">
        <v>186</v>
      </c>
      <c r="F6" s="607"/>
      <c r="G6" s="539"/>
      <c r="H6" s="79" t="s">
        <v>192</v>
      </c>
      <c r="I6" s="79" t="s">
        <v>432</v>
      </c>
      <c r="J6" s="79" t="s">
        <v>433</v>
      </c>
      <c r="K6" s="79" t="s">
        <v>193</v>
      </c>
      <c r="L6" s="79" t="s">
        <v>434</v>
      </c>
      <c r="M6" s="79"/>
      <c r="N6" s="566"/>
      <c r="O6" s="270" t="s">
        <v>366</v>
      </c>
      <c r="P6" s="270" t="s">
        <v>367</v>
      </c>
      <c r="Q6" s="580"/>
    </row>
    <row r="7" spans="1:35" ht="7.5" customHeight="1" x14ac:dyDescent="0.25">
      <c r="A7" s="82"/>
      <c r="B7" s="179"/>
      <c r="C7" s="179"/>
      <c r="D7" s="179"/>
      <c r="E7" s="179"/>
      <c r="F7" s="179"/>
      <c r="G7" s="179"/>
      <c r="H7" s="179"/>
      <c r="I7" s="179"/>
      <c r="J7" s="179"/>
      <c r="K7" s="179"/>
      <c r="L7" s="179"/>
      <c r="M7" s="179"/>
      <c r="N7" s="179"/>
      <c r="O7" s="277"/>
      <c r="P7" s="278"/>
    </row>
    <row r="8" spans="1:35" ht="13.5" customHeight="1" x14ac:dyDescent="0.25">
      <c r="A8" s="282" t="s">
        <v>14</v>
      </c>
      <c r="B8" s="449">
        <v>12.842014318123161</v>
      </c>
      <c r="C8" s="449"/>
      <c r="D8" s="449">
        <v>2.7489179541991833</v>
      </c>
      <c r="E8" s="449">
        <v>0.68747873647838831</v>
      </c>
      <c r="F8" s="449"/>
      <c r="G8" s="449">
        <v>100</v>
      </c>
      <c r="H8" s="449">
        <v>4.6715955809690204</v>
      </c>
      <c r="I8" s="449">
        <v>18.463138986119667</v>
      </c>
      <c r="J8" s="449">
        <v>10.840571152755711</v>
      </c>
      <c r="K8" s="449">
        <v>65.875140972359219</v>
      </c>
      <c r="L8" s="449">
        <v>0.14955330779743339</v>
      </c>
      <c r="M8" s="449"/>
      <c r="N8" s="449">
        <v>4.9184513526531877</v>
      </c>
      <c r="O8" s="307">
        <v>6482.6015169999346</v>
      </c>
      <c r="P8" s="307">
        <v>16917</v>
      </c>
    </row>
    <row r="9" spans="1:35" ht="7.5" customHeight="1" x14ac:dyDescent="0.25">
      <c r="A9" s="82"/>
      <c r="B9" s="468"/>
      <c r="C9" s="468"/>
      <c r="D9" s="468"/>
      <c r="E9" s="468"/>
      <c r="F9" s="468"/>
      <c r="G9" s="468"/>
      <c r="H9" s="468"/>
      <c r="I9" s="468"/>
      <c r="J9" s="468"/>
      <c r="K9" s="468"/>
      <c r="L9" s="468"/>
      <c r="M9" s="468"/>
      <c r="N9" s="468"/>
      <c r="O9" s="467"/>
      <c r="P9" s="441"/>
    </row>
    <row r="10" spans="1:35" ht="16" customHeight="1" x14ac:dyDescent="0.25">
      <c r="A10" s="82" t="s">
        <v>188</v>
      </c>
      <c r="B10" s="468"/>
      <c r="C10" s="468"/>
      <c r="D10" s="468"/>
      <c r="E10" s="468"/>
      <c r="F10" s="468"/>
      <c r="G10" s="468"/>
      <c r="H10" s="468"/>
      <c r="I10" s="468"/>
      <c r="J10" s="468"/>
      <c r="K10" s="468"/>
      <c r="L10" s="468"/>
      <c r="M10" s="468"/>
      <c r="N10" s="468"/>
      <c r="O10" s="467"/>
      <c r="P10" s="441"/>
    </row>
    <row r="11" spans="1:35" ht="13.5" customHeight="1" x14ac:dyDescent="0.25">
      <c r="A11" s="87" t="s">
        <v>145</v>
      </c>
      <c r="B11" s="393">
        <v>15.14663352643821</v>
      </c>
      <c r="C11" s="393"/>
      <c r="D11" s="393">
        <v>2.9264718639015581</v>
      </c>
      <c r="E11" s="393">
        <v>0.56516203983611246</v>
      </c>
      <c r="F11" s="393"/>
      <c r="G11" s="393">
        <v>100</v>
      </c>
      <c r="H11" s="393">
        <v>5.3332909519038338</v>
      </c>
      <c r="I11" s="393">
        <v>23.749133421044302</v>
      </c>
      <c r="J11" s="393">
        <v>10.789312767880855</v>
      </c>
      <c r="K11" s="393">
        <v>59.889147267752506</v>
      </c>
      <c r="L11" s="393">
        <v>0.23911559141871372</v>
      </c>
      <c r="M11" s="393"/>
      <c r="N11" s="393">
        <v>7.2416634413831256</v>
      </c>
      <c r="O11" s="279">
        <v>288.86865799999936</v>
      </c>
      <c r="P11" s="279">
        <v>781</v>
      </c>
    </row>
    <row r="12" spans="1:35" ht="13.5" customHeight="1" x14ac:dyDescent="0.25">
      <c r="A12" s="87" t="s">
        <v>169</v>
      </c>
      <c r="B12" s="393">
        <v>14.353421968055793</v>
      </c>
      <c r="C12" s="393"/>
      <c r="D12" s="393">
        <v>2.5768345541577666</v>
      </c>
      <c r="E12" s="393">
        <v>0.68480628033382596</v>
      </c>
      <c r="F12" s="393"/>
      <c r="G12" s="393">
        <v>100</v>
      </c>
      <c r="H12" s="393">
        <v>4.5314694743230621</v>
      </c>
      <c r="I12" s="393">
        <v>20.285291961536256</v>
      </c>
      <c r="J12" s="393">
        <v>11.309855207061899</v>
      </c>
      <c r="K12" s="393">
        <v>63.72527168214129</v>
      </c>
      <c r="L12" s="393">
        <v>0.14811167493777708</v>
      </c>
      <c r="M12" s="393"/>
      <c r="N12" s="393">
        <v>4.8792739330840638</v>
      </c>
      <c r="O12" s="279">
        <v>2305.0667689999996</v>
      </c>
      <c r="P12" s="279">
        <v>6267</v>
      </c>
    </row>
    <row r="13" spans="1:35" ht="13.5" customHeight="1" x14ac:dyDescent="0.25">
      <c r="A13" s="87" t="s">
        <v>170</v>
      </c>
      <c r="B13" s="393">
        <v>11.1894351084712</v>
      </c>
      <c r="C13" s="393"/>
      <c r="D13" s="393">
        <v>2.756154561982282</v>
      </c>
      <c r="E13" s="393">
        <v>0.71019232723505299</v>
      </c>
      <c r="F13" s="393"/>
      <c r="G13" s="393">
        <v>100</v>
      </c>
      <c r="H13" s="393">
        <v>4.2282159331204303</v>
      </c>
      <c r="I13" s="393">
        <v>16.539240202478929</v>
      </c>
      <c r="J13" s="393">
        <v>10.47348585757252</v>
      </c>
      <c r="K13" s="393">
        <v>68.617236972990256</v>
      </c>
      <c r="L13" s="393">
        <v>0.14182103383784456</v>
      </c>
      <c r="M13" s="393"/>
      <c r="N13" s="393">
        <v>4.6158171573162363</v>
      </c>
      <c r="O13" s="279">
        <v>3015.5689070000076</v>
      </c>
      <c r="P13" s="279">
        <v>7672</v>
      </c>
    </row>
    <row r="14" spans="1:35" ht="13.5" customHeight="1" x14ac:dyDescent="0.25">
      <c r="A14" s="87" t="s">
        <v>171</v>
      </c>
      <c r="B14" s="393">
        <v>13.797049669326448</v>
      </c>
      <c r="C14" s="393"/>
      <c r="D14" s="393">
        <v>3.1194969506619081</v>
      </c>
      <c r="E14" s="393">
        <v>0.65655348701314098</v>
      </c>
      <c r="F14" s="393"/>
      <c r="G14" s="393">
        <v>100</v>
      </c>
      <c r="H14" s="393">
        <v>6.3539957613172158</v>
      </c>
      <c r="I14" s="393">
        <v>18.548475376308716</v>
      </c>
      <c r="J14" s="393">
        <v>10.88643874366962</v>
      </c>
      <c r="K14" s="393">
        <v>64.060656578707537</v>
      </c>
      <c r="L14" s="393">
        <v>0.15043353999688724</v>
      </c>
      <c r="M14" s="393"/>
      <c r="N14" s="393">
        <v>5.2984980252765368</v>
      </c>
      <c r="O14" s="279">
        <v>873.0971829999994</v>
      </c>
      <c r="P14" s="279">
        <v>2197</v>
      </c>
    </row>
    <row r="15" spans="1:35" ht="7.5" customHeight="1" x14ac:dyDescent="0.25">
      <c r="A15" s="87"/>
      <c r="B15" s="393"/>
      <c r="C15" s="393"/>
      <c r="D15" s="393"/>
      <c r="E15" s="393"/>
      <c r="F15" s="393"/>
      <c r="G15" s="393"/>
      <c r="H15" s="393"/>
      <c r="I15" s="393"/>
      <c r="J15" s="393"/>
      <c r="K15" s="393"/>
      <c r="L15" s="393"/>
      <c r="M15" s="393"/>
      <c r="N15" s="393"/>
      <c r="O15" s="279"/>
      <c r="P15" s="279"/>
    </row>
    <row r="16" spans="1:35" ht="28" customHeight="1" x14ac:dyDescent="0.25">
      <c r="A16" s="180" t="s">
        <v>530</v>
      </c>
      <c r="B16" s="393"/>
      <c r="C16" s="393"/>
      <c r="D16" s="393"/>
      <c r="E16" s="393"/>
      <c r="F16" s="393"/>
      <c r="G16" s="393"/>
      <c r="H16" s="393"/>
      <c r="I16" s="393"/>
      <c r="J16" s="393"/>
      <c r="K16" s="393"/>
      <c r="L16" s="393"/>
      <c r="M16" s="393"/>
      <c r="N16" s="393"/>
      <c r="O16" s="279"/>
      <c r="P16" s="279"/>
    </row>
    <row r="17" spans="1:16" ht="13.5" customHeight="1" x14ac:dyDescent="0.25">
      <c r="A17" s="94">
        <v>1</v>
      </c>
      <c r="B17" s="393">
        <v>12.300050506612271</v>
      </c>
      <c r="C17" s="393"/>
      <c r="D17" s="393">
        <v>2.2940602448757246</v>
      </c>
      <c r="E17" s="393">
        <v>0.66057425088950172</v>
      </c>
      <c r="F17" s="393"/>
      <c r="G17" s="393">
        <v>100</v>
      </c>
      <c r="H17" s="393">
        <v>4.3424318406781248</v>
      </c>
      <c r="I17" s="393">
        <v>17.48831985533959</v>
      </c>
      <c r="J17" s="393">
        <v>10.760416843729528</v>
      </c>
      <c r="K17" s="393">
        <v>67.217259195508646</v>
      </c>
      <c r="L17" s="393">
        <v>0.19157226474399844</v>
      </c>
      <c r="M17" s="393"/>
      <c r="N17" s="393">
        <v>4.3459066485278468</v>
      </c>
      <c r="O17" s="279">
        <v>2066.4739780000023</v>
      </c>
      <c r="P17" s="279">
        <v>5250</v>
      </c>
    </row>
    <row r="18" spans="1:16" ht="13.5" customHeight="1" x14ac:dyDescent="0.25">
      <c r="A18" s="94" t="s">
        <v>25</v>
      </c>
      <c r="B18" s="393">
        <v>12.501588518364612</v>
      </c>
      <c r="C18" s="393"/>
      <c r="D18" s="393">
        <v>2.6102774450567066</v>
      </c>
      <c r="E18" s="393">
        <v>0.6673030482062503</v>
      </c>
      <c r="F18" s="393"/>
      <c r="G18" s="393">
        <v>100</v>
      </c>
      <c r="H18" s="393">
        <v>4.1959094275863462</v>
      </c>
      <c r="I18" s="393">
        <v>17.925705099654053</v>
      </c>
      <c r="J18" s="393">
        <v>10.711564402828817</v>
      </c>
      <c r="K18" s="393">
        <v>67.037291386199513</v>
      </c>
      <c r="L18" s="393">
        <v>0.12952968373143761</v>
      </c>
      <c r="M18" s="393"/>
      <c r="N18" s="393">
        <v>4.8374080078794783</v>
      </c>
      <c r="O18" s="279">
        <v>3414.4474630000032</v>
      </c>
      <c r="P18" s="279">
        <v>8965</v>
      </c>
    </row>
    <row r="19" spans="1:16" ht="13.5" customHeight="1" x14ac:dyDescent="0.25">
      <c r="A19" s="94" t="s">
        <v>26</v>
      </c>
      <c r="B19" s="393">
        <v>14.691174084532918</v>
      </c>
      <c r="C19" s="393"/>
      <c r="D19" s="393">
        <v>3.8525230189231165</v>
      </c>
      <c r="E19" s="393">
        <v>0.62478929998996779</v>
      </c>
      <c r="F19" s="393"/>
      <c r="G19" s="393">
        <v>100</v>
      </c>
      <c r="H19" s="393">
        <v>6.1583718322766119</v>
      </c>
      <c r="I19" s="393">
        <v>22.083054185599359</v>
      </c>
      <c r="J19" s="393">
        <v>11.652689734624198</v>
      </c>
      <c r="K19" s="393">
        <v>60.009387714469362</v>
      </c>
      <c r="L19" s="393">
        <v>9.6496533030404286E-2</v>
      </c>
      <c r="M19" s="393"/>
      <c r="N19" s="393">
        <v>5.8996306378461298</v>
      </c>
      <c r="O19" s="279">
        <v>816.94644900000014</v>
      </c>
      <c r="P19" s="279">
        <v>2186</v>
      </c>
    </row>
    <row r="20" spans="1:16" ht="13.5" customHeight="1" x14ac:dyDescent="0.25">
      <c r="A20" s="94" t="s">
        <v>189</v>
      </c>
      <c r="B20" s="393">
        <v>17.019140213167596</v>
      </c>
      <c r="C20" s="393"/>
      <c r="D20" s="393">
        <v>5.5191018362888578</v>
      </c>
      <c r="E20" s="393">
        <v>1.6385787737497319</v>
      </c>
      <c r="F20" s="393"/>
      <c r="G20" s="393">
        <v>100</v>
      </c>
      <c r="H20" s="393">
        <v>10.570884855738811</v>
      </c>
      <c r="I20" s="393">
        <v>23.292802560521405</v>
      </c>
      <c r="J20" s="393">
        <v>10.530211697732767</v>
      </c>
      <c r="K20" s="393">
        <v>55.321850525892657</v>
      </c>
      <c r="L20" s="393">
        <v>0.28425036011445848</v>
      </c>
      <c r="M20" s="393"/>
      <c r="N20" s="393">
        <v>8.4819392410890178</v>
      </c>
      <c r="O20" s="279">
        <v>184.73362699999981</v>
      </c>
      <c r="P20" s="279">
        <v>516</v>
      </c>
    </row>
    <row r="21" spans="1:16" ht="7.5" customHeight="1" x14ac:dyDescent="0.25">
      <c r="A21" s="94"/>
      <c r="B21" s="393"/>
      <c r="C21" s="393"/>
      <c r="D21" s="393"/>
      <c r="E21" s="393"/>
      <c r="F21" s="393"/>
      <c r="G21" s="393"/>
      <c r="H21" s="393"/>
      <c r="I21" s="393"/>
      <c r="J21" s="393"/>
      <c r="K21" s="393"/>
      <c r="L21" s="393"/>
      <c r="M21" s="393"/>
      <c r="N21" s="393"/>
      <c r="O21" s="279"/>
      <c r="P21" s="279"/>
    </row>
    <row r="22" spans="1:16" ht="16" customHeight="1" x14ac:dyDescent="0.25">
      <c r="A22" s="82" t="s">
        <v>65</v>
      </c>
      <c r="B22" s="393"/>
      <c r="C22" s="393"/>
      <c r="D22" s="393"/>
      <c r="E22" s="393"/>
      <c r="F22" s="393"/>
      <c r="G22" s="393"/>
      <c r="H22" s="393"/>
      <c r="I22" s="393"/>
      <c r="J22" s="393"/>
      <c r="K22" s="393"/>
      <c r="L22" s="393"/>
      <c r="M22" s="393"/>
      <c r="N22" s="393"/>
      <c r="O22" s="279"/>
      <c r="P22" s="279"/>
    </row>
    <row r="23" spans="1:16" ht="13.5" customHeight="1" x14ac:dyDescent="0.25">
      <c r="A23" s="160" t="s">
        <v>66</v>
      </c>
      <c r="B23" s="393">
        <v>12.127654386493976</v>
      </c>
      <c r="C23" s="393"/>
      <c r="D23" s="393">
        <v>6.1243037138614191</v>
      </c>
      <c r="E23" s="393">
        <v>0</v>
      </c>
      <c r="F23" s="393"/>
      <c r="G23" s="393">
        <v>100</v>
      </c>
      <c r="H23" s="393">
        <v>12.011019134475193</v>
      </c>
      <c r="I23" s="393">
        <v>25.159759621721513</v>
      </c>
      <c r="J23" s="393">
        <v>10.809495294017102</v>
      </c>
      <c r="K23" s="393">
        <v>51.024861087589166</v>
      </c>
      <c r="L23" s="393">
        <v>0.99486486219706616</v>
      </c>
      <c r="M23" s="393"/>
      <c r="N23" s="393">
        <v>8.319341568027415</v>
      </c>
      <c r="O23" s="279">
        <v>52.781640999999979</v>
      </c>
      <c r="P23" s="279">
        <v>130</v>
      </c>
    </row>
    <row r="24" spans="1:16" ht="13.5" customHeight="1" x14ac:dyDescent="0.25">
      <c r="A24" s="160" t="s">
        <v>67</v>
      </c>
      <c r="B24" s="393">
        <v>17.919323459448741</v>
      </c>
      <c r="C24" s="393"/>
      <c r="D24" s="393">
        <v>3.6493260145615594</v>
      </c>
      <c r="E24" s="393">
        <v>0.63598656760348737</v>
      </c>
      <c r="F24" s="393"/>
      <c r="G24" s="393">
        <v>100</v>
      </c>
      <c r="H24" s="393">
        <v>7.0404022189595032</v>
      </c>
      <c r="I24" s="393">
        <v>26.3113720528927</v>
      </c>
      <c r="J24" s="393">
        <v>11.313759630637552</v>
      </c>
      <c r="K24" s="393">
        <v>55.099939301855962</v>
      </c>
      <c r="L24" s="393">
        <v>0.23452679565421011</v>
      </c>
      <c r="M24" s="393"/>
      <c r="N24" s="393">
        <v>8.2862380466038985</v>
      </c>
      <c r="O24" s="279">
        <v>892.55941700000039</v>
      </c>
      <c r="P24" s="279">
        <v>2310</v>
      </c>
    </row>
    <row r="25" spans="1:16" ht="13.5" customHeight="1" x14ac:dyDescent="0.25">
      <c r="A25" s="160" t="s">
        <v>68</v>
      </c>
      <c r="B25" s="393">
        <v>14.219289151332507</v>
      </c>
      <c r="C25" s="393"/>
      <c r="D25" s="393">
        <v>2.8101769420822924</v>
      </c>
      <c r="E25" s="393">
        <v>0.76317845047781652</v>
      </c>
      <c r="F25" s="393"/>
      <c r="G25" s="393">
        <v>100</v>
      </c>
      <c r="H25" s="393">
        <v>4.7923172602009583</v>
      </c>
      <c r="I25" s="393">
        <v>20.320023246609423</v>
      </c>
      <c r="J25" s="393">
        <v>12.056355996735132</v>
      </c>
      <c r="K25" s="393">
        <v>62.71465958651077</v>
      </c>
      <c r="L25" s="393">
        <v>0.11664390994351051</v>
      </c>
      <c r="M25" s="393"/>
      <c r="N25" s="393">
        <v>5.0666714678099973</v>
      </c>
      <c r="O25" s="279">
        <v>3062.825999000012</v>
      </c>
      <c r="P25" s="279">
        <v>8282</v>
      </c>
    </row>
    <row r="26" spans="1:16" ht="13.5" customHeight="1" x14ac:dyDescent="0.25">
      <c r="A26" s="160" t="s">
        <v>69</v>
      </c>
      <c r="B26" s="393">
        <v>9.3210286927542612</v>
      </c>
      <c r="C26" s="393"/>
      <c r="D26" s="393">
        <v>2.2763042186213207</v>
      </c>
      <c r="E26" s="393">
        <v>0.62701684974108907</v>
      </c>
      <c r="F26" s="393"/>
      <c r="G26" s="393">
        <v>100</v>
      </c>
      <c r="H26" s="393">
        <v>3.5111538577586541</v>
      </c>
      <c r="I26" s="393">
        <v>13.190909489677821</v>
      </c>
      <c r="J26" s="393">
        <v>9.1656647879046549</v>
      </c>
      <c r="K26" s="393">
        <v>73.990665850975745</v>
      </c>
      <c r="L26" s="393">
        <v>0.14160601368281878</v>
      </c>
      <c r="M26" s="393"/>
      <c r="N26" s="393">
        <v>3.4476398295875494</v>
      </c>
      <c r="O26" s="279">
        <v>2474.4344600000118</v>
      </c>
      <c r="P26" s="279">
        <v>6195</v>
      </c>
    </row>
    <row r="27" spans="1:16" ht="7.5" customHeight="1" x14ac:dyDescent="0.25">
      <c r="A27" s="160"/>
      <c r="B27" s="393"/>
      <c r="C27" s="393"/>
      <c r="D27" s="393"/>
      <c r="E27" s="393"/>
      <c r="F27" s="393"/>
      <c r="G27" s="393"/>
      <c r="H27" s="393"/>
      <c r="I27" s="393"/>
      <c r="J27" s="393"/>
      <c r="K27" s="393"/>
      <c r="L27" s="393"/>
      <c r="M27" s="393"/>
      <c r="N27" s="393"/>
      <c r="O27" s="279"/>
      <c r="P27" s="279"/>
    </row>
    <row r="28" spans="1:16" ht="16" customHeight="1" x14ac:dyDescent="0.25">
      <c r="A28" s="82" t="s">
        <v>27</v>
      </c>
      <c r="B28" s="393"/>
      <c r="C28" s="393"/>
      <c r="D28" s="393"/>
      <c r="E28" s="393"/>
      <c r="F28" s="393"/>
      <c r="G28" s="393"/>
      <c r="H28" s="393"/>
      <c r="I28" s="393"/>
      <c r="J28" s="393"/>
      <c r="K28" s="393"/>
      <c r="L28" s="393"/>
      <c r="M28" s="393"/>
      <c r="N28" s="393"/>
      <c r="O28" s="279"/>
      <c r="P28" s="279"/>
    </row>
    <row r="29" spans="1:16" ht="13.5" customHeight="1" x14ac:dyDescent="0.25">
      <c r="A29" s="87" t="s">
        <v>28</v>
      </c>
      <c r="B29" s="393">
        <v>19.021058715631863</v>
      </c>
      <c r="C29" s="393"/>
      <c r="D29" s="393">
        <v>3.2951060466866293</v>
      </c>
      <c r="E29" s="393">
        <v>0.62546887687430852</v>
      </c>
      <c r="F29" s="393"/>
      <c r="G29" s="393">
        <v>100</v>
      </c>
      <c r="H29" s="393">
        <v>6.9953797497165127</v>
      </c>
      <c r="I29" s="393">
        <v>24.90291373365751</v>
      </c>
      <c r="J29" s="393">
        <v>12.101953203116125</v>
      </c>
      <c r="K29" s="393">
        <v>55.803886392091016</v>
      </c>
      <c r="L29" s="393">
        <v>0.19586692141944623</v>
      </c>
      <c r="M29" s="393"/>
      <c r="N29" s="393">
        <v>6.8234938905308766</v>
      </c>
      <c r="O29" s="279">
        <v>1662.0448089999925</v>
      </c>
      <c r="P29" s="279">
        <v>4729</v>
      </c>
    </row>
    <row r="30" spans="1:16" ht="13.5" customHeight="1" x14ac:dyDescent="0.25">
      <c r="A30" s="87" t="s">
        <v>29</v>
      </c>
      <c r="B30" s="393">
        <v>13.515245971939491</v>
      </c>
      <c r="C30" s="393"/>
      <c r="D30" s="393">
        <v>3.168522731817025</v>
      </c>
      <c r="E30" s="393">
        <v>0.84967818548157403</v>
      </c>
      <c r="F30" s="393"/>
      <c r="G30" s="393">
        <v>100</v>
      </c>
      <c r="H30" s="393">
        <v>4.859887513641147</v>
      </c>
      <c r="I30" s="393">
        <v>22.680896315887694</v>
      </c>
      <c r="J30" s="393">
        <v>11.667120974991175</v>
      </c>
      <c r="K30" s="393">
        <v>60.719814497591663</v>
      </c>
      <c r="L30" s="393">
        <v>7.2280697887673967E-2</v>
      </c>
      <c r="M30" s="393"/>
      <c r="N30" s="393">
        <v>5.0661032632972667</v>
      </c>
      <c r="O30" s="279">
        <v>1578.0215650000073</v>
      </c>
      <c r="P30" s="279">
        <v>4669</v>
      </c>
    </row>
    <row r="31" spans="1:16" ht="13.5" customHeight="1" x14ac:dyDescent="0.25">
      <c r="A31" s="87" t="s">
        <v>30</v>
      </c>
      <c r="B31" s="393">
        <v>11.14808662873698</v>
      </c>
      <c r="C31" s="393"/>
      <c r="D31" s="393">
        <v>2.4768183317572792</v>
      </c>
      <c r="E31" s="393">
        <v>0.81030102214457322</v>
      </c>
      <c r="F31" s="393"/>
      <c r="G31" s="393">
        <v>100</v>
      </c>
      <c r="H31" s="393">
        <v>3.9736971391491669</v>
      </c>
      <c r="I31" s="393">
        <v>16.142383112337836</v>
      </c>
      <c r="J31" s="393">
        <v>11.097213700030419</v>
      </c>
      <c r="K31" s="393">
        <v>68.62881987503296</v>
      </c>
      <c r="L31" s="393">
        <v>0.15788617344941791</v>
      </c>
      <c r="M31" s="393"/>
      <c r="N31" s="393">
        <v>4.3966579328443007</v>
      </c>
      <c r="O31" s="279">
        <v>1297.9299930000013</v>
      </c>
      <c r="P31" s="279">
        <v>3529</v>
      </c>
    </row>
    <row r="32" spans="1:16" ht="13.5" customHeight="1" x14ac:dyDescent="0.25">
      <c r="A32" s="87" t="s">
        <v>31</v>
      </c>
      <c r="B32" s="393">
        <v>8.6849329878854089</v>
      </c>
      <c r="C32" s="393"/>
      <c r="D32" s="393">
        <v>2.6205928976917243</v>
      </c>
      <c r="E32" s="393">
        <v>0.50207672278310556</v>
      </c>
      <c r="F32" s="393"/>
      <c r="G32" s="393">
        <v>100</v>
      </c>
      <c r="H32" s="393">
        <v>2.8698549929172081</v>
      </c>
      <c r="I32" s="393">
        <v>12.400669107440173</v>
      </c>
      <c r="J32" s="393">
        <v>9.5059718640087745</v>
      </c>
      <c r="K32" s="393">
        <v>74.957261617736407</v>
      </c>
      <c r="L32" s="393">
        <v>0.26624241789730502</v>
      </c>
      <c r="M32" s="393"/>
      <c r="N32" s="393">
        <v>4.0410683372587979</v>
      </c>
      <c r="O32" s="279">
        <v>1079.4553410000005</v>
      </c>
      <c r="P32" s="279">
        <v>2360</v>
      </c>
    </row>
    <row r="33" spans="1:35" ht="13.5" customHeight="1" x14ac:dyDescent="0.25">
      <c r="A33" s="87" t="s">
        <v>32</v>
      </c>
      <c r="B33" s="393">
        <v>7.4715692389409227</v>
      </c>
      <c r="C33" s="393"/>
      <c r="D33" s="393">
        <v>1.5026054291136099</v>
      </c>
      <c r="E33" s="393">
        <v>0.55782188816272493</v>
      </c>
      <c r="F33" s="393"/>
      <c r="G33" s="393">
        <v>100</v>
      </c>
      <c r="H33" s="393">
        <v>3.1589785625208462</v>
      </c>
      <c r="I33" s="393">
        <v>9.4443979701554941</v>
      </c>
      <c r="J33" s="393">
        <v>8.18987339104876</v>
      </c>
      <c r="K33" s="393">
        <v>79.163321297109619</v>
      </c>
      <c r="L33" s="393">
        <v>4.3428779165343462E-2</v>
      </c>
      <c r="M33" s="393"/>
      <c r="N33" s="393">
        <v>2.8668796712408513</v>
      </c>
      <c r="O33" s="279">
        <v>865.1498089999983</v>
      </c>
      <c r="P33" s="279">
        <v>1630</v>
      </c>
    </row>
    <row r="34" spans="1:35" ht="7.5" customHeight="1" x14ac:dyDescent="0.25">
      <c r="A34" s="87"/>
      <c r="B34" s="393"/>
      <c r="C34" s="393"/>
      <c r="D34" s="393"/>
      <c r="E34" s="393"/>
      <c r="F34" s="393"/>
      <c r="G34" s="393"/>
      <c r="H34" s="393"/>
      <c r="I34" s="393"/>
      <c r="J34" s="393"/>
      <c r="K34" s="393"/>
      <c r="L34" s="393"/>
      <c r="M34" s="393"/>
      <c r="N34" s="393"/>
      <c r="O34" s="279"/>
      <c r="P34" s="279"/>
    </row>
    <row r="35" spans="1:35" ht="12.75" customHeight="1" x14ac:dyDescent="0.25">
      <c r="A35" s="234" t="s">
        <v>582</v>
      </c>
      <c r="B35" s="393">
        <v>13.109781181754048</v>
      </c>
      <c r="C35" s="393"/>
      <c r="D35" s="393">
        <v>3.362955510674845</v>
      </c>
      <c r="E35" s="393">
        <v>0.95825497456378372</v>
      </c>
      <c r="F35" s="393"/>
      <c r="G35" s="393">
        <v>100</v>
      </c>
      <c r="H35" s="393">
        <v>4.5034469844223821</v>
      </c>
      <c r="I35" s="393">
        <v>18.448767621003835</v>
      </c>
      <c r="J35" s="393">
        <v>10.769518859616351</v>
      </c>
      <c r="K35" s="393">
        <v>66.18200111696936</v>
      </c>
      <c r="L35" s="393">
        <v>9.6265417988004184E-2</v>
      </c>
      <c r="M35" s="393"/>
      <c r="N35" s="393">
        <v>5.6384826146623395</v>
      </c>
      <c r="O35" s="279">
        <v>6987.4438200000332</v>
      </c>
      <c r="P35" s="279">
        <v>17594</v>
      </c>
    </row>
    <row r="36" spans="1:35" ht="12" customHeight="1" x14ac:dyDescent="0.25">
      <c r="A36" s="234" t="s">
        <v>468</v>
      </c>
      <c r="B36" s="393">
        <v>12.207733219703577</v>
      </c>
      <c r="C36" s="393"/>
      <c r="D36" s="393">
        <v>3.3285313505625109</v>
      </c>
      <c r="E36" s="393">
        <v>0.73105261657656784</v>
      </c>
      <c r="F36" s="393"/>
      <c r="G36" s="393">
        <v>100</v>
      </c>
      <c r="H36" s="393">
        <v>4.8631721460620838</v>
      </c>
      <c r="I36" s="393">
        <v>17.40031513097955</v>
      </c>
      <c r="J36" s="393">
        <v>10.92840624971061</v>
      </c>
      <c r="K36" s="393">
        <v>66.692380646832262</v>
      </c>
      <c r="L36" s="393">
        <v>0.11572582641500115</v>
      </c>
      <c r="M36" s="393"/>
      <c r="N36" s="393">
        <v>6.2558332540533419</v>
      </c>
      <c r="O36" s="279">
        <v>7773.5042200000089</v>
      </c>
      <c r="P36" s="279">
        <v>18416</v>
      </c>
    </row>
    <row r="37" spans="1:35" ht="12" customHeight="1" x14ac:dyDescent="0.25">
      <c r="A37" s="234" t="s">
        <v>357</v>
      </c>
      <c r="B37" s="393">
        <v>13.593239448256863</v>
      </c>
      <c r="C37" s="393"/>
      <c r="D37" s="393">
        <v>3.5032328624242779</v>
      </c>
      <c r="E37" s="393">
        <v>0.96646070517321414</v>
      </c>
      <c r="F37" s="393"/>
      <c r="G37" s="393">
        <v>100</v>
      </c>
      <c r="H37" s="393">
        <v>4.7121029293171288</v>
      </c>
      <c r="I37" s="393">
        <v>17.654817887985825</v>
      </c>
      <c r="J37" s="393">
        <v>10.999856543368921</v>
      </c>
      <c r="K37" s="393">
        <v>66.482024771940644</v>
      </c>
      <c r="L37" s="393">
        <v>0.15119786738669003</v>
      </c>
      <c r="M37" s="393"/>
      <c r="N37" s="393">
        <v>5.5038395678961276</v>
      </c>
      <c r="O37" s="279">
        <v>8188.7047840000932</v>
      </c>
      <c r="P37" s="279">
        <v>18889</v>
      </c>
    </row>
    <row r="38" spans="1:35" ht="12" hidden="1" customHeight="1" x14ac:dyDescent="0.25">
      <c r="A38" s="234" t="s">
        <v>358</v>
      </c>
      <c r="B38" s="90">
        <v>11.797188031379999</v>
      </c>
      <c r="C38" s="90"/>
      <c r="D38" s="90">
        <v>3.287927465654783</v>
      </c>
      <c r="E38" s="90">
        <v>0.80920802976792228</v>
      </c>
      <c r="F38" s="90"/>
      <c r="G38" s="90">
        <v>100</v>
      </c>
      <c r="H38" s="90">
        <v>5.2123821331141418</v>
      </c>
      <c r="I38" s="90">
        <v>16.126709131153284</v>
      </c>
      <c r="J38" s="90">
        <v>10.580272913162757</v>
      </c>
      <c r="K38" s="90">
        <v>67.937281922197982</v>
      </c>
      <c r="L38" s="90">
        <v>0.14335390037138854</v>
      </c>
      <c r="M38" s="90"/>
      <c r="N38" s="90">
        <v>4.5405484638209552</v>
      </c>
      <c r="O38" s="279">
        <v>8338.479085000019</v>
      </c>
      <c r="P38" s="279">
        <v>19168</v>
      </c>
    </row>
    <row r="39" spans="1:35" ht="7.5" customHeight="1" x14ac:dyDescent="0.25">
      <c r="A39" s="181"/>
      <c r="B39" s="147"/>
      <c r="C39" s="148"/>
      <c r="D39" s="148"/>
      <c r="E39" s="148"/>
      <c r="F39" s="148"/>
      <c r="G39" s="112"/>
      <c r="H39" s="148"/>
      <c r="I39" s="148"/>
      <c r="J39" s="148"/>
      <c r="K39" s="148"/>
      <c r="L39" s="148"/>
      <c r="M39" s="148"/>
      <c r="N39" s="148"/>
      <c r="O39" s="149"/>
      <c r="P39" s="149"/>
      <c r="Q39" s="149"/>
    </row>
    <row r="40" spans="1:35" s="182" customFormat="1" ht="3" customHeight="1" x14ac:dyDescent="0.35">
      <c r="A40" s="118"/>
      <c r="B40" s="118"/>
      <c r="C40" s="118"/>
      <c r="D40" s="118"/>
      <c r="E40" s="118"/>
      <c r="F40" s="118"/>
      <c r="G40" s="118"/>
      <c r="H40" s="118"/>
      <c r="I40" s="118"/>
      <c r="J40" s="118"/>
      <c r="K40" s="118"/>
      <c r="L40" s="118"/>
      <c r="M40" s="118"/>
      <c r="N40" s="118"/>
      <c r="O40" s="118"/>
      <c r="P40" s="118"/>
      <c r="Q40" s="93"/>
      <c r="R40" s="93"/>
      <c r="S40" s="93"/>
      <c r="T40" s="93"/>
      <c r="U40" s="93"/>
      <c r="V40" s="93"/>
      <c r="W40" s="93"/>
      <c r="X40" s="93"/>
      <c r="Y40" s="93"/>
      <c r="Z40" s="93"/>
      <c r="AA40" s="93"/>
      <c r="AB40" s="93"/>
      <c r="AC40" s="93"/>
      <c r="AD40" s="93"/>
      <c r="AE40" s="93"/>
      <c r="AF40" s="93"/>
      <c r="AG40" s="93"/>
      <c r="AH40" s="93"/>
      <c r="AI40" s="93"/>
    </row>
    <row r="41" spans="1:35" s="70" customFormat="1" ht="15" customHeight="1" x14ac:dyDescent="0.25">
      <c r="A41" s="570" t="s">
        <v>15</v>
      </c>
      <c r="B41" s="570"/>
      <c r="C41" s="570"/>
      <c r="D41" s="570"/>
      <c r="E41" s="570"/>
      <c r="F41" s="570"/>
      <c r="G41" s="570"/>
      <c r="H41" s="570"/>
      <c r="I41" s="570"/>
      <c r="J41" s="570"/>
      <c r="K41" s="570"/>
      <c r="L41" s="570"/>
      <c r="M41" s="570"/>
      <c r="N41" s="570"/>
      <c r="O41" s="570"/>
      <c r="P41" s="570"/>
      <c r="Q41" s="570"/>
    </row>
    <row r="42" spans="1:35" s="182" customFormat="1" x14ac:dyDescent="0.35">
      <c r="A42" s="571" t="s">
        <v>190</v>
      </c>
      <c r="B42" s="571"/>
      <c r="C42" s="571"/>
      <c r="D42" s="571"/>
      <c r="E42" s="571"/>
      <c r="F42" s="571"/>
      <c r="G42" s="571"/>
      <c r="H42" s="571"/>
      <c r="I42" s="571"/>
      <c r="J42" s="571"/>
      <c r="K42" s="571"/>
      <c r="L42" s="571"/>
      <c r="M42" s="571"/>
      <c r="N42" s="571"/>
      <c r="O42" s="571"/>
      <c r="P42" s="571"/>
      <c r="Q42" s="571"/>
      <c r="R42" s="93"/>
      <c r="S42" s="93"/>
      <c r="T42" s="93"/>
      <c r="U42" s="93"/>
      <c r="V42" s="93"/>
      <c r="W42" s="93"/>
      <c r="X42" s="93"/>
      <c r="Y42" s="93"/>
      <c r="Z42" s="93"/>
      <c r="AA42" s="93"/>
      <c r="AB42" s="93"/>
      <c r="AC42" s="93"/>
      <c r="AD42" s="93"/>
      <c r="AE42" s="93"/>
      <c r="AF42" s="93"/>
      <c r="AG42" s="93"/>
      <c r="AH42" s="93"/>
      <c r="AI42" s="93"/>
    </row>
    <row r="43" spans="1:35" s="182" customFormat="1" x14ac:dyDescent="0.35">
      <c r="A43" s="567" t="s">
        <v>435</v>
      </c>
      <c r="B43" s="567"/>
      <c r="C43" s="567"/>
      <c r="D43" s="567"/>
      <c r="E43" s="567"/>
      <c r="F43" s="567"/>
      <c r="G43" s="567"/>
      <c r="H43" s="567"/>
      <c r="I43" s="567"/>
      <c r="J43" s="567"/>
      <c r="K43" s="567"/>
      <c r="L43" s="567"/>
      <c r="M43" s="567"/>
      <c r="N43" s="567"/>
      <c r="O43" s="567"/>
      <c r="P43" s="567"/>
      <c r="Q43" s="567"/>
      <c r="R43" s="93"/>
      <c r="S43" s="93"/>
      <c r="T43" s="93"/>
      <c r="U43" s="93"/>
      <c r="V43" s="93"/>
      <c r="W43" s="93"/>
      <c r="X43" s="93"/>
      <c r="Y43" s="93"/>
      <c r="Z43" s="93"/>
      <c r="AA43" s="93"/>
      <c r="AB43" s="93"/>
      <c r="AC43" s="93"/>
      <c r="AD43" s="93"/>
      <c r="AE43" s="93"/>
      <c r="AF43" s="93"/>
      <c r="AG43" s="93"/>
      <c r="AH43" s="93"/>
      <c r="AI43" s="93"/>
    </row>
    <row r="44" spans="1:35" s="182" customFormat="1" x14ac:dyDescent="0.35">
      <c r="A44" s="567" t="s">
        <v>17</v>
      </c>
      <c r="B44" s="567"/>
      <c r="C44" s="567"/>
      <c r="D44" s="567"/>
      <c r="E44" s="567"/>
      <c r="F44" s="567"/>
      <c r="G44" s="567"/>
      <c r="H44" s="567"/>
      <c r="I44" s="567"/>
      <c r="J44" s="567"/>
      <c r="K44" s="567"/>
      <c r="L44" s="567"/>
      <c r="M44" s="567"/>
      <c r="N44" s="567"/>
      <c r="O44" s="567"/>
      <c r="P44" s="567"/>
      <c r="Q44" s="567"/>
      <c r="R44" s="93"/>
      <c r="S44" s="93"/>
      <c r="T44" s="93"/>
      <c r="U44" s="93"/>
      <c r="V44" s="93"/>
      <c r="W44" s="93"/>
      <c r="X44" s="93"/>
      <c r="Y44" s="93"/>
      <c r="Z44" s="93"/>
      <c r="AA44" s="93"/>
      <c r="AB44" s="93"/>
      <c r="AC44" s="93"/>
      <c r="AD44" s="93"/>
      <c r="AE44" s="93"/>
      <c r="AF44" s="93"/>
      <c r="AG44" s="93"/>
      <c r="AH44" s="93"/>
      <c r="AI44" s="93"/>
    </row>
    <row r="45" spans="1:35" s="182" customFormat="1" x14ac:dyDescent="0.35">
      <c r="A45" s="567" t="s">
        <v>50</v>
      </c>
      <c r="B45" s="567"/>
      <c r="C45" s="567"/>
      <c r="D45" s="567"/>
      <c r="E45" s="567"/>
      <c r="F45" s="567"/>
      <c r="G45" s="567"/>
      <c r="H45" s="567"/>
      <c r="I45" s="567"/>
      <c r="J45" s="567"/>
      <c r="K45" s="567"/>
      <c r="L45" s="567"/>
      <c r="M45" s="567"/>
      <c r="N45" s="567"/>
      <c r="O45" s="567"/>
      <c r="P45" s="567"/>
      <c r="Q45" s="567"/>
      <c r="R45" s="93"/>
      <c r="S45" s="93"/>
      <c r="T45" s="93"/>
      <c r="U45" s="93"/>
      <c r="V45" s="93"/>
      <c r="W45" s="93"/>
      <c r="X45" s="93"/>
      <c r="Y45" s="93"/>
      <c r="Z45" s="93"/>
      <c r="AA45" s="93"/>
      <c r="AB45" s="93"/>
      <c r="AC45" s="93"/>
      <c r="AD45" s="93"/>
      <c r="AE45" s="93"/>
      <c r="AF45" s="93"/>
      <c r="AG45" s="93"/>
      <c r="AH45" s="93"/>
      <c r="AI45" s="93"/>
    </row>
    <row r="46" spans="1:35" s="182" customFormat="1" x14ac:dyDescent="0.35">
      <c r="A46" s="567" t="s">
        <v>531</v>
      </c>
      <c r="B46" s="567"/>
      <c r="C46" s="567"/>
      <c r="D46" s="567"/>
      <c r="E46" s="567"/>
      <c r="F46" s="567"/>
      <c r="G46" s="567"/>
      <c r="H46" s="567"/>
      <c r="I46" s="567"/>
      <c r="J46" s="567"/>
      <c r="K46" s="567"/>
      <c r="L46" s="567"/>
      <c r="M46" s="567"/>
      <c r="N46" s="567"/>
      <c r="O46" s="567"/>
      <c r="P46" s="567"/>
      <c r="Q46" s="567"/>
      <c r="R46" s="93"/>
      <c r="S46" s="93"/>
      <c r="T46" s="93"/>
      <c r="U46" s="93"/>
      <c r="V46" s="93"/>
      <c r="W46" s="93"/>
      <c r="X46" s="93"/>
      <c r="Y46" s="93"/>
      <c r="Z46" s="93"/>
      <c r="AA46" s="93"/>
      <c r="AB46" s="93"/>
      <c r="AC46" s="93"/>
      <c r="AD46" s="93"/>
      <c r="AE46" s="93"/>
      <c r="AF46" s="93"/>
      <c r="AG46" s="93"/>
      <c r="AH46" s="93"/>
      <c r="AI46" s="93"/>
    </row>
    <row r="47" spans="1:35" s="182" customFormat="1" x14ac:dyDescent="0.35">
      <c r="A47" s="567" t="s">
        <v>191</v>
      </c>
      <c r="B47" s="567"/>
      <c r="C47" s="567"/>
      <c r="D47" s="567"/>
      <c r="E47" s="567"/>
      <c r="F47" s="567"/>
      <c r="G47" s="567"/>
      <c r="H47" s="567"/>
      <c r="I47" s="567"/>
      <c r="J47" s="567"/>
      <c r="K47" s="567"/>
      <c r="L47" s="567"/>
      <c r="M47" s="567"/>
      <c r="N47" s="567"/>
      <c r="O47" s="567"/>
      <c r="P47" s="567"/>
      <c r="Q47" s="567"/>
      <c r="R47" s="93"/>
      <c r="S47" s="93"/>
      <c r="T47" s="93"/>
      <c r="U47" s="93"/>
      <c r="V47" s="93"/>
      <c r="W47" s="93"/>
      <c r="X47" s="93"/>
      <c r="Y47" s="93"/>
      <c r="Z47" s="93"/>
      <c r="AA47" s="93"/>
      <c r="AB47" s="93"/>
      <c r="AC47" s="93"/>
      <c r="AD47" s="93"/>
      <c r="AE47" s="93"/>
      <c r="AF47" s="93"/>
      <c r="AG47" s="93"/>
      <c r="AH47" s="93"/>
      <c r="AI47" s="93"/>
    </row>
    <row r="48" spans="1:35" ht="13.5" customHeight="1" x14ac:dyDescent="0.25">
      <c r="A48" s="569" t="s">
        <v>19</v>
      </c>
      <c r="B48" s="569"/>
      <c r="C48" s="569"/>
      <c r="D48" s="569"/>
      <c r="E48" s="569"/>
      <c r="F48" s="569"/>
      <c r="G48" s="569"/>
      <c r="H48" s="569"/>
      <c r="I48" s="569"/>
      <c r="J48" s="569"/>
      <c r="K48" s="569"/>
      <c r="L48" s="569"/>
      <c r="M48" s="569"/>
      <c r="N48" s="569"/>
      <c r="O48" s="569"/>
      <c r="P48" s="569"/>
      <c r="Q48" s="569"/>
    </row>
    <row r="49" spans="1:16" s="70" customFormat="1" hidden="1" x14ac:dyDescent="0.25">
      <c r="A49" s="71"/>
      <c r="B49" s="71"/>
      <c r="C49" s="71"/>
      <c r="D49" s="71"/>
      <c r="E49" s="71"/>
      <c r="F49" s="71"/>
      <c r="G49" s="71"/>
      <c r="H49" s="71"/>
      <c r="I49" s="71"/>
      <c r="J49" s="71"/>
      <c r="K49" s="71"/>
      <c r="L49" s="71"/>
      <c r="M49" s="71"/>
      <c r="N49" s="71"/>
      <c r="O49" s="71"/>
      <c r="P49" s="183"/>
    </row>
    <row r="50" spans="1:16" s="70" customFormat="1" ht="13.5" hidden="1" customHeight="1" x14ac:dyDescent="0.25">
      <c r="P50" s="184"/>
    </row>
    <row r="51" spans="1:16" s="70" customFormat="1" ht="13.5" hidden="1" customHeight="1" x14ac:dyDescent="0.25">
      <c r="N51" s="70" t="s">
        <v>368</v>
      </c>
      <c r="P51" s="184"/>
    </row>
    <row r="52" spans="1:16" s="70" customFormat="1" hidden="1" x14ac:dyDescent="0.25">
      <c r="N52" s="70" t="s">
        <v>368</v>
      </c>
      <c r="P52" s="184"/>
    </row>
    <row r="53" spans="1:16" s="70" customFormat="1" hidden="1" x14ac:dyDescent="0.25">
      <c r="P53" s="184"/>
    </row>
    <row r="54" spans="1:16" s="70" customFormat="1" ht="13.5" hidden="1" customHeight="1" x14ac:dyDescent="0.25">
      <c r="P54" s="184"/>
    </row>
    <row r="55" spans="1:16" s="70" customFormat="1" hidden="1" x14ac:dyDescent="0.25">
      <c r="L55" s="70" t="s">
        <v>368</v>
      </c>
      <c r="P55" s="184"/>
    </row>
    <row r="56" spans="1:16" s="70" customFormat="1" hidden="1" x14ac:dyDescent="0.25">
      <c r="P56" s="184"/>
    </row>
    <row r="57" spans="1:16" s="70" customFormat="1" ht="12.75" hidden="1" customHeight="1" x14ac:dyDescent="0.25">
      <c r="P57" s="184"/>
    </row>
    <row r="58" spans="1:16" s="70" customFormat="1" ht="13.5" hidden="1" customHeight="1" x14ac:dyDescent="0.25">
      <c r="P58" s="184"/>
    </row>
    <row r="59" spans="1:16" s="70" customFormat="1" hidden="1" x14ac:dyDescent="0.25">
      <c r="P59" s="184"/>
    </row>
    <row r="60" spans="1:16" s="70" customFormat="1" hidden="1" x14ac:dyDescent="0.25">
      <c r="K60" s="70" t="s">
        <v>368</v>
      </c>
      <c r="P60" s="184"/>
    </row>
    <row r="61" spans="1:16" s="70" customFormat="1" ht="12.75" hidden="1" customHeight="1" x14ac:dyDescent="0.25">
      <c r="P61" s="184"/>
    </row>
    <row r="62" spans="1:16" s="70" customFormat="1" ht="13.5" hidden="1" customHeight="1" x14ac:dyDescent="0.25">
      <c r="P62" s="184"/>
    </row>
    <row r="63" spans="1:16" s="70" customFormat="1" hidden="1" x14ac:dyDescent="0.25">
      <c r="P63" s="184"/>
    </row>
    <row r="64" spans="1:16" s="70" customFormat="1" hidden="1" x14ac:dyDescent="0.25">
      <c r="P64" s="184"/>
    </row>
    <row r="65" spans="16:16" s="70" customFormat="1" ht="12.75" hidden="1" customHeight="1" x14ac:dyDescent="0.25">
      <c r="P65" s="184"/>
    </row>
    <row r="66" spans="16:16" s="70" customFormat="1" hidden="1" x14ac:dyDescent="0.25">
      <c r="P66" s="184"/>
    </row>
    <row r="67" spans="16:16" s="70" customFormat="1" hidden="1" x14ac:dyDescent="0.25">
      <c r="P67" s="184"/>
    </row>
    <row r="68" spans="16:16" s="70" customFormat="1" hidden="1" x14ac:dyDescent="0.25">
      <c r="P68" s="184"/>
    </row>
    <row r="69" spans="16:16" s="70" customFormat="1" hidden="1" x14ac:dyDescent="0.25">
      <c r="P69" s="184"/>
    </row>
    <row r="70" spans="16:16" s="70" customFormat="1" hidden="1" x14ac:dyDescent="0.25">
      <c r="P70" s="184"/>
    </row>
    <row r="71" spans="16:16" s="70" customFormat="1" hidden="1" x14ac:dyDescent="0.25">
      <c r="P71" s="184"/>
    </row>
    <row r="72" spans="16:16" s="70" customFormat="1" hidden="1" x14ac:dyDescent="0.25">
      <c r="P72" s="184"/>
    </row>
    <row r="73" spans="16:16" s="70" customFormat="1" hidden="1" x14ac:dyDescent="0.25">
      <c r="P73" s="184"/>
    </row>
    <row r="74" spans="16:16" s="70" customFormat="1" hidden="1" x14ac:dyDescent="0.25">
      <c r="P74" s="184"/>
    </row>
    <row r="75" spans="16:16" s="70" customFormat="1" hidden="1" x14ac:dyDescent="0.25">
      <c r="P75" s="184"/>
    </row>
    <row r="76" spans="16:16" s="70" customFormat="1" hidden="1" x14ac:dyDescent="0.25">
      <c r="P76" s="184"/>
    </row>
    <row r="77" spans="16:16" s="70" customFormat="1" hidden="1" x14ac:dyDescent="0.25">
      <c r="P77" s="184"/>
    </row>
    <row r="78" spans="16:16" s="70" customFormat="1" hidden="1" x14ac:dyDescent="0.25">
      <c r="P78" s="184"/>
    </row>
    <row r="79" spans="16:16" s="70" customFormat="1" hidden="1" x14ac:dyDescent="0.25">
      <c r="P79" s="184"/>
    </row>
    <row r="80" spans="16:16" s="70" customFormat="1" hidden="1" x14ac:dyDescent="0.25">
      <c r="P80" s="184"/>
    </row>
    <row r="81" spans="16:16" s="70" customFormat="1" hidden="1" x14ac:dyDescent="0.25">
      <c r="P81" s="184"/>
    </row>
    <row r="82" spans="16:16" s="70" customFormat="1" hidden="1" x14ac:dyDescent="0.25">
      <c r="P82" s="184"/>
    </row>
    <row r="83" spans="16:16" s="70" customFormat="1" hidden="1" x14ac:dyDescent="0.25">
      <c r="P83" s="184"/>
    </row>
    <row r="84" spans="16:16" s="70" customFormat="1" hidden="1" x14ac:dyDescent="0.25">
      <c r="P84" s="184"/>
    </row>
    <row r="85" spans="16:16" s="70" customFormat="1" hidden="1" x14ac:dyDescent="0.25">
      <c r="P85" s="184"/>
    </row>
    <row r="86" spans="16:16" s="70" customFormat="1" hidden="1" x14ac:dyDescent="0.25">
      <c r="P86" s="184"/>
    </row>
    <row r="87" spans="16:16" s="70" customFormat="1" hidden="1" x14ac:dyDescent="0.25">
      <c r="P87" s="184"/>
    </row>
    <row r="88" spans="16:16" s="70" customFormat="1" hidden="1" x14ac:dyDescent="0.25">
      <c r="P88" s="184"/>
    </row>
    <row r="89" spans="16:16" s="70" customFormat="1" hidden="1" x14ac:dyDescent="0.25">
      <c r="P89" s="184"/>
    </row>
    <row r="90" spans="16:16" s="70" customFormat="1" hidden="1" x14ac:dyDescent="0.25">
      <c r="P90" s="184"/>
    </row>
    <row r="96" spans="16:16" ht="24" hidden="1" customHeight="1" x14ac:dyDescent="0.25"/>
    <row r="100" ht="24" hidden="1" customHeight="1" x14ac:dyDescent="0.25"/>
  </sheetData>
  <mergeCells count="19">
    <mergeCell ref="A46:Q46"/>
    <mergeCell ref="A47:Q47"/>
    <mergeCell ref="A48:Q48"/>
    <mergeCell ref="Q5:Q6"/>
    <mergeCell ref="A41:Q41"/>
    <mergeCell ref="A42:Q42"/>
    <mergeCell ref="A43:Q43"/>
    <mergeCell ref="A44:Q44"/>
    <mergeCell ref="A45:Q45"/>
    <mergeCell ref="A1:Q1"/>
    <mergeCell ref="A2:Q2"/>
    <mergeCell ref="A5:A6"/>
    <mergeCell ref="B5:B6"/>
    <mergeCell ref="D5:E5"/>
    <mergeCell ref="F5:F6"/>
    <mergeCell ref="G5:G6"/>
    <mergeCell ref="H5:L5"/>
    <mergeCell ref="N5:N6"/>
    <mergeCell ref="O5:P5"/>
  </mergeCells>
  <printOptions horizontalCentered="1" verticalCentered="1"/>
  <pageMargins left="0.19685039370078741" right="0.19685039370078741" top="0.19685039370078741" bottom="0.19685039370078741" header="0" footer="0"/>
  <pageSetup paperSize="9" scale="78"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WA118"/>
  <sheetViews>
    <sheetView zoomScaleNormal="100" zoomScaleSheetLayoutView="100" workbookViewId="0">
      <selection activeCell="A2" sqref="A2:R2"/>
    </sheetView>
  </sheetViews>
  <sheetFormatPr baseColWidth="10" defaultColWidth="0" defaultRowHeight="10.5" zeroHeight="1" x14ac:dyDescent="0.25"/>
  <cols>
    <col min="1" max="1" width="18.7265625" style="113" customWidth="1"/>
    <col min="2" max="2" width="0.7265625" style="113" customWidth="1"/>
    <col min="3" max="3" width="11.81640625" style="113" customWidth="1"/>
    <col min="4" max="4" width="1.1796875" style="113" customWidth="1"/>
    <col min="5" max="6" width="10.1796875" style="113" customWidth="1"/>
    <col min="7" max="7" width="2.453125" style="113" customWidth="1"/>
    <col min="8" max="8" width="6.54296875" style="113" customWidth="1"/>
    <col min="9" max="13" width="8.7265625" style="113" customWidth="1"/>
    <col min="14" max="14" width="1.26953125" style="113" customWidth="1"/>
    <col min="15" max="15" width="17.1796875" style="113" customWidth="1"/>
    <col min="16" max="16" width="10" style="113" customWidth="1"/>
    <col min="17" max="17" width="10.81640625" style="173" customWidth="1"/>
    <col min="18" max="18" width="1.7265625" style="70" customWidth="1"/>
    <col min="19" max="19" width="2.26953125" style="70" customWidth="1"/>
    <col min="20" max="256" width="10.81640625" style="70" hidden="1"/>
    <col min="257" max="257" width="18.7265625" style="70" hidden="1"/>
    <col min="258" max="258" width="0.7265625" style="70" hidden="1"/>
    <col min="259" max="259" width="9.7265625" style="70" hidden="1"/>
    <col min="260" max="260" width="1.1796875" style="70" hidden="1"/>
    <col min="261" max="261" width="7.7265625" style="70" hidden="1"/>
    <col min="262" max="262" width="8.26953125" style="70" hidden="1"/>
    <col min="263" max="263" width="1.1796875" style="70" hidden="1"/>
    <col min="264" max="264" width="6.54296875" style="70" hidden="1"/>
    <col min="265" max="265" width="2.1796875" style="70" hidden="1"/>
    <col min="266" max="266" width="6.453125" style="70" hidden="1"/>
    <col min="267" max="269" width="5" style="70" hidden="1"/>
    <col min="270" max="270" width="7.1796875" style="70" hidden="1"/>
    <col min="271" max="271" width="15.453125" style="70" hidden="1"/>
    <col min="272" max="272" width="10" style="70" hidden="1"/>
    <col min="273" max="273" width="10.81640625" style="70" hidden="1"/>
    <col min="274" max="274" width="1.7265625" style="70" hidden="1"/>
    <col min="275" max="512" width="10.81640625" style="70" hidden="1"/>
    <col min="513" max="513" width="18.7265625" style="70" hidden="1"/>
    <col min="514" max="514" width="0.7265625" style="70" hidden="1"/>
    <col min="515" max="515" width="9.7265625" style="70" hidden="1"/>
    <col min="516" max="516" width="1.1796875" style="70" hidden="1"/>
    <col min="517" max="517" width="7.7265625" style="70" hidden="1"/>
    <col min="518" max="518" width="8.26953125" style="70" hidden="1"/>
    <col min="519" max="519" width="1.1796875" style="70" hidden="1"/>
    <col min="520" max="520" width="6.54296875" style="70" hidden="1"/>
    <col min="521" max="521" width="2.1796875" style="70" hidden="1"/>
    <col min="522" max="522" width="6.453125" style="70" hidden="1"/>
    <col min="523" max="525" width="5" style="70" hidden="1"/>
    <col min="526" max="526" width="7.1796875" style="70" hidden="1"/>
    <col min="527" max="527" width="15.453125" style="70" hidden="1"/>
    <col min="528" max="528" width="10" style="70" hidden="1"/>
    <col min="529" max="529" width="10.81640625" style="70" hidden="1"/>
    <col min="530" max="530" width="1.7265625" style="70" hidden="1"/>
    <col min="531" max="768" width="10.81640625" style="70" hidden="1"/>
    <col min="769" max="769" width="18.7265625" style="70" hidden="1"/>
    <col min="770" max="770" width="0.7265625" style="70" hidden="1"/>
    <col min="771" max="771" width="9.7265625" style="70" hidden="1"/>
    <col min="772" max="772" width="1.1796875" style="70" hidden="1"/>
    <col min="773" max="773" width="7.7265625" style="70" hidden="1"/>
    <col min="774" max="774" width="8.26953125" style="70" hidden="1"/>
    <col min="775" max="775" width="1.1796875" style="70" hidden="1"/>
    <col min="776" max="776" width="6.54296875" style="70" hidden="1"/>
    <col min="777" max="777" width="2.1796875" style="70" hidden="1"/>
    <col min="778" max="778" width="6.453125" style="70" hidden="1"/>
    <col min="779" max="781" width="5" style="70" hidden="1"/>
    <col min="782" max="782" width="7.1796875" style="70" hidden="1"/>
    <col min="783" max="783" width="15.453125" style="70" hidden="1"/>
    <col min="784" max="784" width="10" style="70" hidden="1"/>
    <col min="785" max="785" width="10.81640625" style="70" hidden="1"/>
    <col min="786" max="786" width="1.7265625" style="70" hidden="1"/>
    <col min="787" max="1024" width="10.81640625" style="70" hidden="1"/>
    <col min="1025" max="1025" width="18.7265625" style="70" hidden="1"/>
    <col min="1026" max="1026" width="0.7265625" style="70" hidden="1"/>
    <col min="1027" max="1027" width="9.7265625" style="70" hidden="1"/>
    <col min="1028" max="1028" width="1.1796875" style="70" hidden="1"/>
    <col min="1029" max="1029" width="7.7265625" style="70" hidden="1"/>
    <col min="1030" max="1030" width="8.26953125" style="70" hidden="1"/>
    <col min="1031" max="1031" width="1.1796875" style="70" hidden="1"/>
    <col min="1032" max="1032" width="6.54296875" style="70" hidden="1"/>
    <col min="1033" max="1033" width="2.1796875" style="70" hidden="1"/>
    <col min="1034" max="1034" width="6.453125" style="70" hidden="1"/>
    <col min="1035" max="1037" width="5" style="70" hidden="1"/>
    <col min="1038" max="1038" width="7.1796875" style="70" hidden="1"/>
    <col min="1039" max="1039" width="15.453125" style="70" hidden="1"/>
    <col min="1040" max="1040" width="10" style="70" hidden="1"/>
    <col min="1041" max="1041" width="10.81640625" style="70" hidden="1"/>
    <col min="1042" max="1042" width="1.7265625" style="70" hidden="1"/>
    <col min="1043" max="1280" width="10.81640625" style="70" hidden="1"/>
    <col min="1281" max="1281" width="18.7265625" style="70" hidden="1"/>
    <col min="1282" max="1282" width="0.7265625" style="70" hidden="1"/>
    <col min="1283" max="1283" width="9.7265625" style="70" hidden="1"/>
    <col min="1284" max="1284" width="1.1796875" style="70" hidden="1"/>
    <col min="1285" max="1285" width="7.7265625" style="70" hidden="1"/>
    <col min="1286" max="1286" width="8.26953125" style="70" hidden="1"/>
    <col min="1287" max="1287" width="1.1796875" style="70" hidden="1"/>
    <col min="1288" max="1288" width="6.54296875" style="70" hidden="1"/>
    <col min="1289" max="1289" width="2.1796875" style="70" hidden="1"/>
    <col min="1290" max="1290" width="6.453125" style="70" hidden="1"/>
    <col min="1291" max="1293" width="5" style="70" hidden="1"/>
    <col min="1294" max="1294" width="7.1796875" style="70" hidden="1"/>
    <col min="1295" max="1295" width="15.453125" style="70" hidden="1"/>
    <col min="1296" max="1296" width="10" style="70" hidden="1"/>
    <col min="1297" max="1297" width="10.81640625" style="70" hidden="1"/>
    <col min="1298" max="1298" width="1.7265625" style="70" hidden="1"/>
    <col min="1299" max="1536" width="10.81640625" style="70" hidden="1"/>
    <col min="1537" max="1537" width="18.7265625" style="70" hidden="1"/>
    <col min="1538" max="1538" width="0.7265625" style="70" hidden="1"/>
    <col min="1539" max="1539" width="9.7265625" style="70" hidden="1"/>
    <col min="1540" max="1540" width="1.1796875" style="70" hidden="1"/>
    <col min="1541" max="1541" width="7.7265625" style="70" hidden="1"/>
    <col min="1542" max="1542" width="8.26953125" style="70" hidden="1"/>
    <col min="1543" max="1543" width="1.1796875" style="70" hidden="1"/>
    <col min="1544" max="1544" width="6.54296875" style="70" hidden="1"/>
    <col min="1545" max="1545" width="2.1796875" style="70" hidden="1"/>
    <col min="1546" max="1546" width="6.453125" style="70" hidden="1"/>
    <col min="1547" max="1549" width="5" style="70" hidden="1"/>
    <col min="1550" max="1550" width="7.1796875" style="70" hidden="1"/>
    <col min="1551" max="1551" width="15.453125" style="70" hidden="1"/>
    <col min="1552" max="1552" width="10" style="70" hidden="1"/>
    <col min="1553" max="1553" width="10.81640625" style="70" hidden="1"/>
    <col min="1554" max="1554" width="1.7265625" style="70" hidden="1"/>
    <col min="1555" max="1792" width="10.81640625" style="70" hidden="1"/>
    <col min="1793" max="1793" width="18.7265625" style="70" hidden="1"/>
    <col min="1794" max="1794" width="0.7265625" style="70" hidden="1"/>
    <col min="1795" max="1795" width="9.7265625" style="70" hidden="1"/>
    <col min="1796" max="1796" width="1.1796875" style="70" hidden="1"/>
    <col min="1797" max="1797" width="7.7265625" style="70" hidden="1"/>
    <col min="1798" max="1798" width="8.26953125" style="70" hidden="1"/>
    <col min="1799" max="1799" width="1.1796875" style="70" hidden="1"/>
    <col min="1800" max="1800" width="6.54296875" style="70" hidden="1"/>
    <col min="1801" max="1801" width="2.1796875" style="70" hidden="1"/>
    <col min="1802" max="1802" width="6.453125" style="70" hidden="1"/>
    <col min="1803" max="1805" width="5" style="70" hidden="1"/>
    <col min="1806" max="1806" width="7.1796875" style="70" hidden="1"/>
    <col min="1807" max="1807" width="15.453125" style="70" hidden="1"/>
    <col min="1808" max="1808" width="10" style="70" hidden="1"/>
    <col min="1809" max="1809" width="10.81640625" style="70" hidden="1"/>
    <col min="1810" max="1810" width="1.7265625" style="70" hidden="1"/>
    <col min="1811" max="2048" width="10.81640625" style="70" hidden="1"/>
    <col min="2049" max="2049" width="18.7265625" style="70" hidden="1"/>
    <col min="2050" max="2050" width="0.7265625" style="70" hidden="1"/>
    <col min="2051" max="2051" width="9.7265625" style="70" hidden="1"/>
    <col min="2052" max="2052" width="1.1796875" style="70" hidden="1"/>
    <col min="2053" max="2053" width="7.7265625" style="70" hidden="1"/>
    <col min="2054" max="2054" width="8.26953125" style="70" hidden="1"/>
    <col min="2055" max="2055" width="1.1796875" style="70" hidden="1"/>
    <col min="2056" max="2056" width="6.54296875" style="70" hidden="1"/>
    <col min="2057" max="2057" width="2.1796875" style="70" hidden="1"/>
    <col min="2058" max="2058" width="6.453125" style="70" hidden="1"/>
    <col min="2059" max="2061" width="5" style="70" hidden="1"/>
    <col min="2062" max="2062" width="7.1796875" style="70" hidden="1"/>
    <col min="2063" max="2063" width="15.453125" style="70" hidden="1"/>
    <col min="2064" max="2064" width="10" style="70" hidden="1"/>
    <col min="2065" max="2065" width="10.81640625" style="70" hidden="1"/>
    <col min="2066" max="2066" width="1.7265625" style="70" hidden="1"/>
    <col min="2067" max="2304" width="10.81640625" style="70" hidden="1"/>
    <col min="2305" max="2305" width="18.7265625" style="70" hidden="1"/>
    <col min="2306" max="2306" width="0.7265625" style="70" hidden="1"/>
    <col min="2307" max="2307" width="9.7265625" style="70" hidden="1"/>
    <col min="2308" max="2308" width="1.1796875" style="70" hidden="1"/>
    <col min="2309" max="2309" width="7.7265625" style="70" hidden="1"/>
    <col min="2310" max="2310" width="8.26953125" style="70" hidden="1"/>
    <col min="2311" max="2311" width="1.1796875" style="70" hidden="1"/>
    <col min="2312" max="2312" width="6.54296875" style="70" hidden="1"/>
    <col min="2313" max="2313" width="2.1796875" style="70" hidden="1"/>
    <col min="2314" max="2314" width="6.453125" style="70" hidden="1"/>
    <col min="2315" max="2317" width="5" style="70" hidden="1"/>
    <col min="2318" max="2318" width="7.1796875" style="70" hidden="1"/>
    <col min="2319" max="2319" width="15.453125" style="70" hidden="1"/>
    <col min="2320" max="2320" width="10" style="70" hidden="1"/>
    <col min="2321" max="2321" width="10.81640625" style="70" hidden="1"/>
    <col min="2322" max="2322" width="1.7265625" style="70" hidden="1"/>
    <col min="2323" max="2560" width="10.81640625" style="70" hidden="1"/>
    <col min="2561" max="2561" width="18.7265625" style="70" hidden="1"/>
    <col min="2562" max="2562" width="0.7265625" style="70" hidden="1"/>
    <col min="2563" max="2563" width="9.7265625" style="70" hidden="1"/>
    <col min="2564" max="2564" width="1.1796875" style="70" hidden="1"/>
    <col min="2565" max="2565" width="7.7265625" style="70" hidden="1"/>
    <col min="2566" max="2566" width="8.26953125" style="70" hidden="1"/>
    <col min="2567" max="2567" width="1.1796875" style="70" hidden="1"/>
    <col min="2568" max="2568" width="6.54296875" style="70" hidden="1"/>
    <col min="2569" max="2569" width="2.1796875" style="70" hidden="1"/>
    <col min="2570" max="2570" width="6.453125" style="70" hidden="1"/>
    <col min="2571" max="2573" width="5" style="70" hidden="1"/>
    <col min="2574" max="2574" width="7.1796875" style="70" hidden="1"/>
    <col min="2575" max="2575" width="15.453125" style="70" hidden="1"/>
    <col min="2576" max="2576" width="10" style="70" hidden="1"/>
    <col min="2577" max="2577" width="10.81640625" style="70" hidden="1"/>
    <col min="2578" max="2578" width="1.7265625" style="70" hidden="1"/>
    <col min="2579" max="2816" width="10.81640625" style="70" hidden="1"/>
    <col min="2817" max="2817" width="18.7265625" style="70" hidden="1"/>
    <col min="2818" max="2818" width="0.7265625" style="70" hidden="1"/>
    <col min="2819" max="2819" width="9.7265625" style="70" hidden="1"/>
    <col min="2820" max="2820" width="1.1796875" style="70" hidden="1"/>
    <col min="2821" max="2821" width="7.7265625" style="70" hidden="1"/>
    <col min="2822" max="2822" width="8.26953125" style="70" hidden="1"/>
    <col min="2823" max="2823" width="1.1796875" style="70" hidden="1"/>
    <col min="2824" max="2824" width="6.54296875" style="70" hidden="1"/>
    <col min="2825" max="2825" width="2.1796875" style="70" hidden="1"/>
    <col min="2826" max="2826" width="6.453125" style="70" hidden="1"/>
    <col min="2827" max="2829" width="5" style="70" hidden="1"/>
    <col min="2830" max="2830" width="7.1796875" style="70" hidden="1"/>
    <col min="2831" max="2831" width="15.453125" style="70" hidden="1"/>
    <col min="2832" max="2832" width="10" style="70" hidden="1"/>
    <col min="2833" max="2833" width="10.81640625" style="70" hidden="1"/>
    <col min="2834" max="2834" width="1.7265625" style="70" hidden="1"/>
    <col min="2835" max="3072" width="10.81640625" style="70" hidden="1"/>
    <col min="3073" max="3073" width="18.7265625" style="70" hidden="1"/>
    <col min="3074" max="3074" width="0.7265625" style="70" hidden="1"/>
    <col min="3075" max="3075" width="9.7265625" style="70" hidden="1"/>
    <col min="3076" max="3076" width="1.1796875" style="70" hidden="1"/>
    <col min="3077" max="3077" width="7.7265625" style="70" hidden="1"/>
    <col min="3078" max="3078" width="8.26953125" style="70" hidden="1"/>
    <col min="3079" max="3079" width="1.1796875" style="70" hidden="1"/>
    <col min="3080" max="3080" width="6.54296875" style="70" hidden="1"/>
    <col min="3081" max="3081" width="2.1796875" style="70" hidden="1"/>
    <col min="3082" max="3082" width="6.453125" style="70" hidden="1"/>
    <col min="3083" max="3085" width="5" style="70" hidden="1"/>
    <col min="3086" max="3086" width="7.1796875" style="70" hidden="1"/>
    <col min="3087" max="3087" width="15.453125" style="70" hidden="1"/>
    <col min="3088" max="3088" width="10" style="70" hidden="1"/>
    <col min="3089" max="3089" width="10.81640625" style="70" hidden="1"/>
    <col min="3090" max="3090" width="1.7265625" style="70" hidden="1"/>
    <col min="3091" max="3328" width="10.81640625" style="70" hidden="1"/>
    <col min="3329" max="3329" width="18.7265625" style="70" hidden="1"/>
    <col min="3330" max="3330" width="0.7265625" style="70" hidden="1"/>
    <col min="3331" max="3331" width="9.7265625" style="70" hidden="1"/>
    <col min="3332" max="3332" width="1.1796875" style="70" hidden="1"/>
    <col min="3333" max="3333" width="7.7265625" style="70" hidden="1"/>
    <col min="3334" max="3334" width="8.26953125" style="70" hidden="1"/>
    <col min="3335" max="3335" width="1.1796875" style="70" hidden="1"/>
    <col min="3336" max="3336" width="6.54296875" style="70" hidden="1"/>
    <col min="3337" max="3337" width="2.1796875" style="70" hidden="1"/>
    <col min="3338" max="3338" width="6.453125" style="70" hidden="1"/>
    <col min="3339" max="3341" width="5" style="70" hidden="1"/>
    <col min="3342" max="3342" width="7.1796875" style="70" hidden="1"/>
    <col min="3343" max="3343" width="15.453125" style="70" hidden="1"/>
    <col min="3344" max="3344" width="10" style="70" hidden="1"/>
    <col min="3345" max="3345" width="10.81640625" style="70" hidden="1"/>
    <col min="3346" max="3346" width="1.7265625" style="70" hidden="1"/>
    <col min="3347" max="3584" width="10.81640625" style="70" hidden="1"/>
    <col min="3585" max="3585" width="18.7265625" style="70" hidden="1"/>
    <col min="3586" max="3586" width="0.7265625" style="70" hidden="1"/>
    <col min="3587" max="3587" width="9.7265625" style="70" hidden="1"/>
    <col min="3588" max="3588" width="1.1796875" style="70" hidden="1"/>
    <col min="3589" max="3589" width="7.7265625" style="70" hidden="1"/>
    <col min="3590" max="3590" width="8.26953125" style="70" hidden="1"/>
    <col min="3591" max="3591" width="1.1796875" style="70" hidden="1"/>
    <col min="3592" max="3592" width="6.54296875" style="70" hidden="1"/>
    <col min="3593" max="3593" width="2.1796875" style="70" hidden="1"/>
    <col min="3594" max="3594" width="6.453125" style="70" hidden="1"/>
    <col min="3595" max="3597" width="5" style="70" hidden="1"/>
    <col min="3598" max="3598" width="7.1796875" style="70" hidden="1"/>
    <col min="3599" max="3599" width="15.453125" style="70" hidden="1"/>
    <col min="3600" max="3600" width="10" style="70" hidden="1"/>
    <col min="3601" max="3601" width="10.81640625" style="70" hidden="1"/>
    <col min="3602" max="3602" width="1.7265625" style="70" hidden="1"/>
    <col min="3603" max="3840" width="10.81640625" style="70" hidden="1"/>
    <col min="3841" max="3841" width="18.7265625" style="70" hidden="1"/>
    <col min="3842" max="3842" width="0.7265625" style="70" hidden="1"/>
    <col min="3843" max="3843" width="9.7265625" style="70" hidden="1"/>
    <col min="3844" max="3844" width="1.1796875" style="70" hidden="1"/>
    <col min="3845" max="3845" width="7.7265625" style="70" hidden="1"/>
    <col min="3846" max="3846" width="8.26953125" style="70" hidden="1"/>
    <col min="3847" max="3847" width="1.1796875" style="70" hidden="1"/>
    <col min="3848" max="3848" width="6.54296875" style="70" hidden="1"/>
    <col min="3849" max="3849" width="2.1796875" style="70" hidden="1"/>
    <col min="3850" max="3850" width="6.453125" style="70" hidden="1"/>
    <col min="3851" max="3853" width="5" style="70" hidden="1"/>
    <col min="3854" max="3854" width="7.1796875" style="70" hidden="1"/>
    <col min="3855" max="3855" width="15.453125" style="70" hidden="1"/>
    <col min="3856" max="3856" width="10" style="70" hidden="1"/>
    <col min="3857" max="3857" width="10.81640625" style="70" hidden="1"/>
    <col min="3858" max="3858" width="1.7265625" style="70" hidden="1"/>
    <col min="3859" max="4096" width="10.81640625" style="70" hidden="1"/>
    <col min="4097" max="4097" width="18.7265625" style="70" hidden="1"/>
    <col min="4098" max="4098" width="0.7265625" style="70" hidden="1"/>
    <col min="4099" max="4099" width="9.7265625" style="70" hidden="1"/>
    <col min="4100" max="4100" width="1.1796875" style="70" hidden="1"/>
    <col min="4101" max="4101" width="7.7265625" style="70" hidden="1"/>
    <col min="4102" max="4102" width="8.26953125" style="70" hidden="1"/>
    <col min="4103" max="4103" width="1.1796875" style="70" hidden="1"/>
    <col min="4104" max="4104" width="6.54296875" style="70" hidden="1"/>
    <col min="4105" max="4105" width="2.1796875" style="70" hidden="1"/>
    <col min="4106" max="4106" width="6.453125" style="70" hidden="1"/>
    <col min="4107" max="4109" width="5" style="70" hidden="1"/>
    <col min="4110" max="4110" width="7.1796875" style="70" hidden="1"/>
    <col min="4111" max="4111" width="15.453125" style="70" hidden="1"/>
    <col min="4112" max="4112" width="10" style="70" hidden="1"/>
    <col min="4113" max="4113" width="10.81640625" style="70" hidden="1"/>
    <col min="4114" max="4114" width="1.7265625" style="70" hidden="1"/>
    <col min="4115" max="4352" width="10.81640625" style="70" hidden="1"/>
    <col min="4353" max="4353" width="18.7265625" style="70" hidden="1"/>
    <col min="4354" max="4354" width="0.7265625" style="70" hidden="1"/>
    <col min="4355" max="4355" width="9.7265625" style="70" hidden="1"/>
    <col min="4356" max="4356" width="1.1796875" style="70" hidden="1"/>
    <col min="4357" max="4357" width="7.7265625" style="70" hidden="1"/>
    <col min="4358" max="4358" width="8.26953125" style="70" hidden="1"/>
    <col min="4359" max="4359" width="1.1796875" style="70" hidden="1"/>
    <col min="4360" max="4360" width="6.54296875" style="70" hidden="1"/>
    <col min="4361" max="4361" width="2.1796875" style="70" hidden="1"/>
    <col min="4362" max="4362" width="6.453125" style="70" hidden="1"/>
    <col min="4363" max="4365" width="5" style="70" hidden="1"/>
    <col min="4366" max="4366" width="7.1796875" style="70" hidden="1"/>
    <col min="4367" max="4367" width="15.453125" style="70" hidden="1"/>
    <col min="4368" max="4368" width="10" style="70" hidden="1"/>
    <col min="4369" max="4369" width="10.81640625" style="70" hidden="1"/>
    <col min="4370" max="4370" width="1.7265625" style="70" hidden="1"/>
    <col min="4371" max="4608" width="10.81640625" style="70" hidden="1"/>
    <col min="4609" max="4609" width="18.7265625" style="70" hidden="1"/>
    <col min="4610" max="4610" width="0.7265625" style="70" hidden="1"/>
    <col min="4611" max="4611" width="9.7265625" style="70" hidden="1"/>
    <col min="4612" max="4612" width="1.1796875" style="70" hidden="1"/>
    <col min="4613" max="4613" width="7.7265625" style="70" hidden="1"/>
    <col min="4614" max="4614" width="8.26953125" style="70" hidden="1"/>
    <col min="4615" max="4615" width="1.1796875" style="70" hidden="1"/>
    <col min="4616" max="4616" width="6.54296875" style="70" hidden="1"/>
    <col min="4617" max="4617" width="2.1796875" style="70" hidden="1"/>
    <col min="4618" max="4618" width="6.453125" style="70" hidden="1"/>
    <col min="4619" max="4621" width="5" style="70" hidden="1"/>
    <col min="4622" max="4622" width="7.1796875" style="70" hidden="1"/>
    <col min="4623" max="4623" width="15.453125" style="70" hidden="1"/>
    <col min="4624" max="4624" width="10" style="70" hidden="1"/>
    <col min="4625" max="4625" width="10.81640625" style="70" hidden="1"/>
    <col min="4626" max="4626" width="1.7265625" style="70" hidden="1"/>
    <col min="4627" max="4864" width="10.81640625" style="70" hidden="1"/>
    <col min="4865" max="4865" width="18.7265625" style="70" hidden="1"/>
    <col min="4866" max="4866" width="0.7265625" style="70" hidden="1"/>
    <col min="4867" max="4867" width="9.7265625" style="70" hidden="1"/>
    <col min="4868" max="4868" width="1.1796875" style="70" hidden="1"/>
    <col min="4869" max="4869" width="7.7265625" style="70" hidden="1"/>
    <col min="4870" max="4870" width="8.26953125" style="70" hidden="1"/>
    <col min="4871" max="4871" width="1.1796875" style="70" hidden="1"/>
    <col min="4872" max="4872" width="6.54296875" style="70" hidden="1"/>
    <col min="4873" max="4873" width="2.1796875" style="70" hidden="1"/>
    <col min="4874" max="4874" width="6.453125" style="70" hidden="1"/>
    <col min="4875" max="4877" width="5" style="70" hidden="1"/>
    <col min="4878" max="4878" width="7.1796875" style="70" hidden="1"/>
    <col min="4879" max="4879" width="15.453125" style="70" hidden="1"/>
    <col min="4880" max="4880" width="10" style="70" hidden="1"/>
    <col min="4881" max="4881" width="10.81640625" style="70" hidden="1"/>
    <col min="4882" max="4882" width="1.7265625" style="70" hidden="1"/>
    <col min="4883" max="5120" width="10.81640625" style="70" hidden="1"/>
    <col min="5121" max="5121" width="18.7265625" style="70" hidden="1"/>
    <col min="5122" max="5122" width="0.7265625" style="70" hidden="1"/>
    <col min="5123" max="5123" width="9.7265625" style="70" hidden="1"/>
    <col min="5124" max="5124" width="1.1796875" style="70" hidden="1"/>
    <col min="5125" max="5125" width="7.7265625" style="70" hidden="1"/>
    <col min="5126" max="5126" width="8.26953125" style="70" hidden="1"/>
    <col min="5127" max="5127" width="1.1796875" style="70" hidden="1"/>
    <col min="5128" max="5128" width="6.54296875" style="70" hidden="1"/>
    <col min="5129" max="5129" width="2.1796875" style="70" hidden="1"/>
    <col min="5130" max="5130" width="6.453125" style="70" hidden="1"/>
    <col min="5131" max="5133" width="5" style="70" hidden="1"/>
    <col min="5134" max="5134" width="7.1796875" style="70" hidden="1"/>
    <col min="5135" max="5135" width="15.453125" style="70" hidden="1"/>
    <col min="5136" max="5136" width="10" style="70" hidden="1"/>
    <col min="5137" max="5137" width="10.81640625" style="70" hidden="1"/>
    <col min="5138" max="5138" width="1.7265625" style="70" hidden="1"/>
    <col min="5139" max="5376" width="10.81640625" style="70" hidden="1"/>
    <col min="5377" max="5377" width="18.7265625" style="70" hidden="1"/>
    <col min="5378" max="5378" width="0.7265625" style="70" hidden="1"/>
    <col min="5379" max="5379" width="9.7265625" style="70" hidden="1"/>
    <col min="5380" max="5380" width="1.1796875" style="70" hidden="1"/>
    <col min="5381" max="5381" width="7.7265625" style="70" hidden="1"/>
    <col min="5382" max="5382" width="8.26953125" style="70" hidden="1"/>
    <col min="5383" max="5383" width="1.1796875" style="70" hidden="1"/>
    <col min="5384" max="5384" width="6.54296875" style="70" hidden="1"/>
    <col min="5385" max="5385" width="2.1796875" style="70" hidden="1"/>
    <col min="5386" max="5386" width="6.453125" style="70" hidden="1"/>
    <col min="5387" max="5389" width="5" style="70" hidden="1"/>
    <col min="5390" max="5390" width="7.1796875" style="70" hidden="1"/>
    <col min="5391" max="5391" width="15.453125" style="70" hidden="1"/>
    <col min="5392" max="5392" width="10" style="70" hidden="1"/>
    <col min="5393" max="5393" width="10.81640625" style="70" hidden="1"/>
    <col min="5394" max="5394" width="1.7265625" style="70" hidden="1"/>
    <col min="5395" max="5632" width="10.81640625" style="70" hidden="1"/>
    <col min="5633" max="5633" width="18.7265625" style="70" hidden="1"/>
    <col min="5634" max="5634" width="0.7265625" style="70" hidden="1"/>
    <col min="5635" max="5635" width="9.7265625" style="70" hidden="1"/>
    <col min="5636" max="5636" width="1.1796875" style="70" hidden="1"/>
    <col min="5637" max="5637" width="7.7265625" style="70" hidden="1"/>
    <col min="5638" max="5638" width="8.26953125" style="70" hidden="1"/>
    <col min="5639" max="5639" width="1.1796875" style="70" hidden="1"/>
    <col min="5640" max="5640" width="6.54296875" style="70" hidden="1"/>
    <col min="5641" max="5641" width="2.1796875" style="70" hidden="1"/>
    <col min="5642" max="5642" width="6.453125" style="70" hidden="1"/>
    <col min="5643" max="5645" width="5" style="70" hidden="1"/>
    <col min="5646" max="5646" width="7.1796875" style="70" hidden="1"/>
    <col min="5647" max="5647" width="15.453125" style="70" hidden="1"/>
    <col min="5648" max="5648" width="10" style="70" hidden="1"/>
    <col min="5649" max="5649" width="10.81640625" style="70" hidden="1"/>
    <col min="5650" max="5650" width="1.7265625" style="70" hidden="1"/>
    <col min="5651" max="5888" width="10.81640625" style="70" hidden="1"/>
    <col min="5889" max="5889" width="18.7265625" style="70" hidden="1"/>
    <col min="5890" max="5890" width="0.7265625" style="70" hidden="1"/>
    <col min="5891" max="5891" width="9.7265625" style="70" hidden="1"/>
    <col min="5892" max="5892" width="1.1796875" style="70" hidden="1"/>
    <col min="5893" max="5893" width="7.7265625" style="70" hidden="1"/>
    <col min="5894" max="5894" width="8.26953125" style="70" hidden="1"/>
    <col min="5895" max="5895" width="1.1796875" style="70" hidden="1"/>
    <col min="5896" max="5896" width="6.54296875" style="70" hidden="1"/>
    <col min="5897" max="5897" width="2.1796875" style="70" hidden="1"/>
    <col min="5898" max="5898" width="6.453125" style="70" hidden="1"/>
    <col min="5899" max="5901" width="5" style="70" hidden="1"/>
    <col min="5902" max="5902" width="7.1796875" style="70" hidden="1"/>
    <col min="5903" max="5903" width="15.453125" style="70" hidden="1"/>
    <col min="5904" max="5904" width="10" style="70" hidden="1"/>
    <col min="5905" max="5905" width="10.81640625" style="70" hidden="1"/>
    <col min="5906" max="5906" width="1.7265625" style="70" hidden="1"/>
    <col min="5907" max="6144" width="10.81640625" style="70" hidden="1"/>
    <col min="6145" max="6145" width="18.7265625" style="70" hidden="1"/>
    <col min="6146" max="6146" width="0.7265625" style="70" hidden="1"/>
    <col min="6147" max="6147" width="9.7265625" style="70" hidden="1"/>
    <col min="6148" max="6148" width="1.1796875" style="70" hidden="1"/>
    <col min="6149" max="6149" width="7.7265625" style="70" hidden="1"/>
    <col min="6150" max="6150" width="8.26953125" style="70" hidden="1"/>
    <col min="6151" max="6151" width="1.1796875" style="70" hidden="1"/>
    <col min="6152" max="6152" width="6.54296875" style="70" hidden="1"/>
    <col min="6153" max="6153" width="2.1796875" style="70" hidden="1"/>
    <col min="6154" max="6154" width="6.453125" style="70" hidden="1"/>
    <col min="6155" max="6157" width="5" style="70" hidden="1"/>
    <col min="6158" max="6158" width="7.1796875" style="70" hidden="1"/>
    <col min="6159" max="6159" width="15.453125" style="70" hidden="1"/>
    <col min="6160" max="6160" width="10" style="70" hidden="1"/>
    <col min="6161" max="6161" width="10.81640625" style="70" hidden="1"/>
    <col min="6162" max="6162" width="1.7265625" style="70" hidden="1"/>
    <col min="6163" max="6400" width="10.81640625" style="70" hidden="1"/>
    <col min="6401" max="6401" width="18.7265625" style="70" hidden="1"/>
    <col min="6402" max="6402" width="0.7265625" style="70" hidden="1"/>
    <col min="6403" max="6403" width="9.7265625" style="70" hidden="1"/>
    <col min="6404" max="6404" width="1.1796875" style="70" hidden="1"/>
    <col min="6405" max="6405" width="7.7265625" style="70" hidden="1"/>
    <col min="6406" max="6406" width="8.26953125" style="70" hidden="1"/>
    <col min="6407" max="6407" width="1.1796875" style="70" hidden="1"/>
    <col min="6408" max="6408" width="6.54296875" style="70" hidden="1"/>
    <col min="6409" max="6409" width="2.1796875" style="70" hidden="1"/>
    <col min="6410" max="6410" width="6.453125" style="70" hidden="1"/>
    <col min="6411" max="6413" width="5" style="70" hidden="1"/>
    <col min="6414" max="6414" width="7.1796875" style="70" hidden="1"/>
    <col min="6415" max="6415" width="15.453125" style="70" hidden="1"/>
    <col min="6416" max="6416" width="10" style="70" hidden="1"/>
    <col min="6417" max="6417" width="10.81640625" style="70" hidden="1"/>
    <col min="6418" max="6418" width="1.7265625" style="70" hidden="1"/>
    <col min="6419" max="6656" width="10.81640625" style="70" hidden="1"/>
    <col min="6657" max="6657" width="18.7265625" style="70" hidden="1"/>
    <col min="6658" max="6658" width="0.7265625" style="70" hidden="1"/>
    <col min="6659" max="6659" width="9.7265625" style="70" hidden="1"/>
    <col min="6660" max="6660" width="1.1796875" style="70" hidden="1"/>
    <col min="6661" max="6661" width="7.7265625" style="70" hidden="1"/>
    <col min="6662" max="6662" width="8.26953125" style="70" hidden="1"/>
    <col min="6663" max="6663" width="1.1796875" style="70" hidden="1"/>
    <col min="6664" max="6664" width="6.54296875" style="70" hidden="1"/>
    <col min="6665" max="6665" width="2.1796875" style="70" hidden="1"/>
    <col min="6666" max="6666" width="6.453125" style="70" hidden="1"/>
    <col min="6667" max="6669" width="5" style="70" hidden="1"/>
    <col min="6670" max="6670" width="7.1796875" style="70" hidden="1"/>
    <col min="6671" max="6671" width="15.453125" style="70" hidden="1"/>
    <col min="6672" max="6672" width="10" style="70" hidden="1"/>
    <col min="6673" max="6673" width="10.81640625" style="70" hidden="1"/>
    <col min="6674" max="6674" width="1.7265625" style="70" hidden="1"/>
    <col min="6675" max="6912" width="10.81640625" style="70" hidden="1"/>
    <col min="6913" max="6913" width="18.7265625" style="70" hidden="1"/>
    <col min="6914" max="6914" width="0.7265625" style="70" hidden="1"/>
    <col min="6915" max="6915" width="9.7265625" style="70" hidden="1"/>
    <col min="6916" max="6916" width="1.1796875" style="70" hidden="1"/>
    <col min="6917" max="6917" width="7.7265625" style="70" hidden="1"/>
    <col min="6918" max="6918" width="8.26953125" style="70" hidden="1"/>
    <col min="6919" max="6919" width="1.1796875" style="70" hidden="1"/>
    <col min="6920" max="6920" width="6.54296875" style="70" hidden="1"/>
    <col min="6921" max="6921" width="2.1796875" style="70" hidden="1"/>
    <col min="6922" max="6922" width="6.453125" style="70" hidden="1"/>
    <col min="6923" max="6925" width="5" style="70" hidden="1"/>
    <col min="6926" max="6926" width="7.1796875" style="70" hidden="1"/>
    <col min="6927" max="6927" width="15.453125" style="70" hidden="1"/>
    <col min="6928" max="6928" width="10" style="70" hidden="1"/>
    <col min="6929" max="6929" width="10.81640625" style="70" hidden="1"/>
    <col min="6930" max="6930" width="1.7265625" style="70" hidden="1"/>
    <col min="6931" max="7168" width="10.81640625" style="70" hidden="1"/>
    <col min="7169" max="7169" width="18.7265625" style="70" hidden="1"/>
    <col min="7170" max="7170" width="0.7265625" style="70" hidden="1"/>
    <col min="7171" max="7171" width="9.7265625" style="70" hidden="1"/>
    <col min="7172" max="7172" width="1.1796875" style="70" hidden="1"/>
    <col min="7173" max="7173" width="7.7265625" style="70" hidden="1"/>
    <col min="7174" max="7174" width="8.26953125" style="70" hidden="1"/>
    <col min="7175" max="7175" width="1.1796875" style="70" hidden="1"/>
    <col min="7176" max="7176" width="6.54296875" style="70" hidden="1"/>
    <col min="7177" max="7177" width="2.1796875" style="70" hidden="1"/>
    <col min="7178" max="7178" width="6.453125" style="70" hidden="1"/>
    <col min="7179" max="7181" width="5" style="70" hidden="1"/>
    <col min="7182" max="7182" width="7.1796875" style="70" hidden="1"/>
    <col min="7183" max="7183" width="15.453125" style="70" hidden="1"/>
    <col min="7184" max="7184" width="10" style="70" hidden="1"/>
    <col min="7185" max="7185" width="10.81640625" style="70" hidden="1"/>
    <col min="7186" max="7186" width="1.7265625" style="70" hidden="1"/>
    <col min="7187" max="7424" width="10.81640625" style="70" hidden="1"/>
    <col min="7425" max="7425" width="18.7265625" style="70" hidden="1"/>
    <col min="7426" max="7426" width="0.7265625" style="70" hidden="1"/>
    <col min="7427" max="7427" width="9.7265625" style="70" hidden="1"/>
    <col min="7428" max="7428" width="1.1796875" style="70" hidden="1"/>
    <col min="7429" max="7429" width="7.7265625" style="70" hidden="1"/>
    <col min="7430" max="7430" width="8.26953125" style="70" hidden="1"/>
    <col min="7431" max="7431" width="1.1796875" style="70" hidden="1"/>
    <col min="7432" max="7432" width="6.54296875" style="70" hidden="1"/>
    <col min="7433" max="7433" width="2.1796875" style="70" hidden="1"/>
    <col min="7434" max="7434" width="6.453125" style="70" hidden="1"/>
    <col min="7435" max="7437" width="5" style="70" hidden="1"/>
    <col min="7438" max="7438" width="7.1796875" style="70" hidden="1"/>
    <col min="7439" max="7439" width="15.453125" style="70" hidden="1"/>
    <col min="7440" max="7440" width="10" style="70" hidden="1"/>
    <col min="7441" max="7441" width="10.81640625" style="70" hidden="1"/>
    <col min="7442" max="7442" width="1.7265625" style="70" hidden="1"/>
    <col min="7443" max="7680" width="10.81640625" style="70" hidden="1"/>
    <col min="7681" max="7681" width="18.7265625" style="70" hidden="1"/>
    <col min="7682" max="7682" width="0.7265625" style="70" hidden="1"/>
    <col min="7683" max="7683" width="9.7265625" style="70" hidden="1"/>
    <col min="7684" max="7684" width="1.1796875" style="70" hidden="1"/>
    <col min="7685" max="7685" width="7.7265625" style="70" hidden="1"/>
    <col min="7686" max="7686" width="8.26953125" style="70" hidden="1"/>
    <col min="7687" max="7687" width="1.1796875" style="70" hidden="1"/>
    <col min="7688" max="7688" width="6.54296875" style="70" hidden="1"/>
    <col min="7689" max="7689" width="2.1796875" style="70" hidden="1"/>
    <col min="7690" max="7690" width="6.453125" style="70" hidden="1"/>
    <col min="7691" max="7693" width="5" style="70" hidden="1"/>
    <col min="7694" max="7694" width="7.1796875" style="70" hidden="1"/>
    <col min="7695" max="7695" width="15.453125" style="70" hidden="1"/>
    <col min="7696" max="7696" width="10" style="70" hidden="1"/>
    <col min="7697" max="7697" width="10.81640625" style="70" hidden="1"/>
    <col min="7698" max="7698" width="1.7265625" style="70" hidden="1"/>
    <col min="7699" max="7936" width="10.81640625" style="70" hidden="1"/>
    <col min="7937" max="7937" width="18.7265625" style="70" hidden="1"/>
    <col min="7938" max="7938" width="0.7265625" style="70" hidden="1"/>
    <col min="7939" max="7939" width="9.7265625" style="70" hidden="1"/>
    <col min="7940" max="7940" width="1.1796875" style="70" hidden="1"/>
    <col min="7941" max="7941" width="7.7265625" style="70" hidden="1"/>
    <col min="7942" max="7942" width="8.26953125" style="70" hidden="1"/>
    <col min="7943" max="7943" width="1.1796875" style="70" hidden="1"/>
    <col min="7944" max="7944" width="6.54296875" style="70" hidden="1"/>
    <col min="7945" max="7945" width="2.1796875" style="70" hidden="1"/>
    <col min="7946" max="7946" width="6.453125" style="70" hidden="1"/>
    <col min="7947" max="7949" width="5" style="70" hidden="1"/>
    <col min="7950" max="7950" width="7.1796875" style="70" hidden="1"/>
    <col min="7951" max="7951" width="15.453125" style="70" hidden="1"/>
    <col min="7952" max="7952" width="10" style="70" hidden="1"/>
    <col min="7953" max="7953" width="10.81640625" style="70" hidden="1"/>
    <col min="7954" max="7954" width="1.7265625" style="70" hidden="1"/>
    <col min="7955" max="8192" width="10.81640625" style="70" hidden="1"/>
    <col min="8193" max="8193" width="18.7265625" style="70" hidden="1"/>
    <col min="8194" max="8194" width="0.7265625" style="70" hidden="1"/>
    <col min="8195" max="8195" width="9.7265625" style="70" hidden="1"/>
    <col min="8196" max="8196" width="1.1796875" style="70" hidden="1"/>
    <col min="8197" max="8197" width="7.7265625" style="70" hidden="1"/>
    <col min="8198" max="8198" width="8.26953125" style="70" hidden="1"/>
    <col min="8199" max="8199" width="1.1796875" style="70" hidden="1"/>
    <col min="8200" max="8200" width="6.54296875" style="70" hidden="1"/>
    <col min="8201" max="8201" width="2.1796875" style="70" hidden="1"/>
    <col min="8202" max="8202" width="6.453125" style="70" hidden="1"/>
    <col min="8203" max="8205" width="5" style="70" hidden="1"/>
    <col min="8206" max="8206" width="7.1796875" style="70" hidden="1"/>
    <col min="8207" max="8207" width="15.453125" style="70" hidden="1"/>
    <col min="8208" max="8208" width="10" style="70" hidden="1"/>
    <col min="8209" max="8209" width="10.81640625" style="70" hidden="1"/>
    <col min="8210" max="8210" width="1.7265625" style="70" hidden="1"/>
    <col min="8211" max="8448" width="10.81640625" style="70" hidden="1"/>
    <col min="8449" max="8449" width="18.7265625" style="70" hidden="1"/>
    <col min="8450" max="8450" width="0.7265625" style="70" hidden="1"/>
    <col min="8451" max="8451" width="9.7265625" style="70" hidden="1"/>
    <col min="8452" max="8452" width="1.1796875" style="70" hidden="1"/>
    <col min="8453" max="8453" width="7.7265625" style="70" hidden="1"/>
    <col min="8454" max="8454" width="8.26953125" style="70" hidden="1"/>
    <col min="8455" max="8455" width="1.1796875" style="70" hidden="1"/>
    <col min="8456" max="8456" width="6.54296875" style="70" hidden="1"/>
    <col min="8457" max="8457" width="2.1796875" style="70" hidden="1"/>
    <col min="8458" max="8458" width="6.453125" style="70" hidden="1"/>
    <col min="8459" max="8461" width="5" style="70" hidden="1"/>
    <col min="8462" max="8462" width="7.1796875" style="70" hidden="1"/>
    <col min="8463" max="8463" width="15.453125" style="70" hidden="1"/>
    <col min="8464" max="8464" width="10" style="70" hidden="1"/>
    <col min="8465" max="8465" width="10.81640625" style="70" hidden="1"/>
    <col min="8466" max="8466" width="1.7265625" style="70" hidden="1"/>
    <col min="8467" max="8704" width="10.81640625" style="70" hidden="1"/>
    <col min="8705" max="8705" width="18.7265625" style="70" hidden="1"/>
    <col min="8706" max="8706" width="0.7265625" style="70" hidden="1"/>
    <col min="8707" max="8707" width="9.7265625" style="70" hidden="1"/>
    <col min="8708" max="8708" width="1.1796875" style="70" hidden="1"/>
    <col min="8709" max="8709" width="7.7265625" style="70" hidden="1"/>
    <col min="8710" max="8710" width="8.26953125" style="70" hidden="1"/>
    <col min="8711" max="8711" width="1.1796875" style="70" hidden="1"/>
    <col min="8712" max="8712" width="6.54296875" style="70" hidden="1"/>
    <col min="8713" max="8713" width="2.1796875" style="70" hidden="1"/>
    <col min="8714" max="8714" width="6.453125" style="70" hidden="1"/>
    <col min="8715" max="8717" width="5" style="70" hidden="1"/>
    <col min="8718" max="8718" width="7.1796875" style="70" hidden="1"/>
    <col min="8719" max="8719" width="15.453125" style="70" hidden="1"/>
    <col min="8720" max="8720" width="10" style="70" hidden="1"/>
    <col min="8721" max="8721" width="10.81640625" style="70" hidden="1"/>
    <col min="8722" max="8722" width="1.7265625" style="70" hidden="1"/>
    <col min="8723" max="8960" width="10.81640625" style="70" hidden="1"/>
    <col min="8961" max="8961" width="18.7265625" style="70" hidden="1"/>
    <col min="8962" max="8962" width="0.7265625" style="70" hidden="1"/>
    <col min="8963" max="8963" width="9.7265625" style="70" hidden="1"/>
    <col min="8964" max="8964" width="1.1796875" style="70" hidden="1"/>
    <col min="8965" max="8965" width="7.7265625" style="70" hidden="1"/>
    <col min="8966" max="8966" width="8.26953125" style="70" hidden="1"/>
    <col min="8967" max="8967" width="1.1796875" style="70" hidden="1"/>
    <col min="8968" max="8968" width="6.54296875" style="70" hidden="1"/>
    <col min="8969" max="8969" width="2.1796875" style="70" hidden="1"/>
    <col min="8970" max="8970" width="6.453125" style="70" hidden="1"/>
    <col min="8971" max="8973" width="5" style="70" hidden="1"/>
    <col min="8974" max="8974" width="7.1796875" style="70" hidden="1"/>
    <col min="8975" max="8975" width="15.453125" style="70" hidden="1"/>
    <col min="8976" max="8976" width="10" style="70" hidden="1"/>
    <col min="8977" max="8977" width="10.81640625" style="70" hidden="1"/>
    <col min="8978" max="8978" width="1.7265625" style="70" hidden="1"/>
    <col min="8979" max="9216" width="10.81640625" style="70" hidden="1"/>
    <col min="9217" max="9217" width="18.7265625" style="70" hidden="1"/>
    <col min="9218" max="9218" width="0.7265625" style="70" hidden="1"/>
    <col min="9219" max="9219" width="9.7265625" style="70" hidden="1"/>
    <col min="9220" max="9220" width="1.1796875" style="70" hidden="1"/>
    <col min="9221" max="9221" width="7.7265625" style="70" hidden="1"/>
    <col min="9222" max="9222" width="8.26953125" style="70" hidden="1"/>
    <col min="9223" max="9223" width="1.1796875" style="70" hidden="1"/>
    <col min="9224" max="9224" width="6.54296875" style="70" hidden="1"/>
    <col min="9225" max="9225" width="2.1796875" style="70" hidden="1"/>
    <col min="9226" max="9226" width="6.453125" style="70" hidden="1"/>
    <col min="9227" max="9229" width="5" style="70" hidden="1"/>
    <col min="9230" max="9230" width="7.1796875" style="70" hidden="1"/>
    <col min="9231" max="9231" width="15.453125" style="70" hidden="1"/>
    <col min="9232" max="9232" width="10" style="70" hidden="1"/>
    <col min="9233" max="9233" width="10.81640625" style="70" hidden="1"/>
    <col min="9234" max="9234" width="1.7265625" style="70" hidden="1"/>
    <col min="9235" max="9472" width="10.81640625" style="70" hidden="1"/>
    <col min="9473" max="9473" width="18.7265625" style="70" hidden="1"/>
    <col min="9474" max="9474" width="0.7265625" style="70" hidden="1"/>
    <col min="9475" max="9475" width="9.7265625" style="70" hidden="1"/>
    <col min="9476" max="9476" width="1.1796875" style="70" hidden="1"/>
    <col min="9477" max="9477" width="7.7265625" style="70" hidden="1"/>
    <col min="9478" max="9478" width="8.26953125" style="70" hidden="1"/>
    <col min="9479" max="9479" width="1.1796875" style="70" hidden="1"/>
    <col min="9480" max="9480" width="6.54296875" style="70" hidden="1"/>
    <col min="9481" max="9481" width="2.1796875" style="70" hidden="1"/>
    <col min="9482" max="9482" width="6.453125" style="70" hidden="1"/>
    <col min="9483" max="9485" width="5" style="70" hidden="1"/>
    <col min="9486" max="9486" width="7.1796875" style="70" hidden="1"/>
    <col min="9487" max="9487" width="15.453125" style="70" hidden="1"/>
    <col min="9488" max="9488" width="10" style="70" hidden="1"/>
    <col min="9489" max="9489" width="10.81640625" style="70" hidden="1"/>
    <col min="9490" max="9490" width="1.7265625" style="70" hidden="1"/>
    <col min="9491" max="9728" width="10.81640625" style="70" hidden="1"/>
    <col min="9729" max="9729" width="18.7265625" style="70" hidden="1"/>
    <col min="9730" max="9730" width="0.7265625" style="70" hidden="1"/>
    <col min="9731" max="9731" width="9.7265625" style="70" hidden="1"/>
    <col min="9732" max="9732" width="1.1796875" style="70" hidden="1"/>
    <col min="9733" max="9733" width="7.7265625" style="70" hidden="1"/>
    <col min="9734" max="9734" width="8.26953125" style="70" hidden="1"/>
    <col min="9735" max="9735" width="1.1796875" style="70" hidden="1"/>
    <col min="9736" max="9736" width="6.54296875" style="70" hidden="1"/>
    <col min="9737" max="9737" width="2.1796875" style="70" hidden="1"/>
    <col min="9738" max="9738" width="6.453125" style="70" hidden="1"/>
    <col min="9739" max="9741" width="5" style="70" hidden="1"/>
    <col min="9742" max="9742" width="7.1796875" style="70" hidden="1"/>
    <col min="9743" max="9743" width="15.453125" style="70" hidden="1"/>
    <col min="9744" max="9744" width="10" style="70" hidden="1"/>
    <col min="9745" max="9745" width="10.81640625" style="70" hidden="1"/>
    <col min="9746" max="9746" width="1.7265625" style="70" hidden="1"/>
    <col min="9747" max="9984" width="10.81640625" style="70" hidden="1"/>
    <col min="9985" max="9985" width="18.7265625" style="70" hidden="1"/>
    <col min="9986" max="9986" width="0.7265625" style="70" hidden="1"/>
    <col min="9987" max="9987" width="9.7265625" style="70" hidden="1"/>
    <col min="9988" max="9988" width="1.1796875" style="70" hidden="1"/>
    <col min="9989" max="9989" width="7.7265625" style="70" hidden="1"/>
    <col min="9990" max="9990" width="8.26953125" style="70" hidden="1"/>
    <col min="9991" max="9991" width="1.1796875" style="70" hidden="1"/>
    <col min="9992" max="9992" width="6.54296875" style="70" hidden="1"/>
    <col min="9993" max="9993" width="2.1796875" style="70" hidden="1"/>
    <col min="9994" max="9994" width="6.453125" style="70" hidden="1"/>
    <col min="9995" max="9997" width="5" style="70" hidden="1"/>
    <col min="9998" max="9998" width="7.1796875" style="70" hidden="1"/>
    <col min="9999" max="9999" width="15.453125" style="70" hidden="1"/>
    <col min="10000" max="10000" width="10" style="70" hidden="1"/>
    <col min="10001" max="10001" width="10.81640625" style="70" hidden="1"/>
    <col min="10002" max="10002" width="1.7265625" style="70" hidden="1"/>
    <col min="10003" max="10240" width="10.81640625" style="70" hidden="1"/>
    <col min="10241" max="10241" width="18.7265625" style="70" hidden="1"/>
    <col min="10242" max="10242" width="0.7265625" style="70" hidden="1"/>
    <col min="10243" max="10243" width="9.7265625" style="70" hidden="1"/>
    <col min="10244" max="10244" width="1.1796875" style="70" hidden="1"/>
    <col min="10245" max="10245" width="7.7265625" style="70" hidden="1"/>
    <col min="10246" max="10246" width="8.26953125" style="70" hidden="1"/>
    <col min="10247" max="10247" width="1.1796875" style="70" hidden="1"/>
    <col min="10248" max="10248" width="6.54296875" style="70" hidden="1"/>
    <col min="10249" max="10249" width="2.1796875" style="70" hidden="1"/>
    <col min="10250" max="10250" width="6.453125" style="70" hidden="1"/>
    <col min="10251" max="10253" width="5" style="70" hidden="1"/>
    <col min="10254" max="10254" width="7.1796875" style="70" hidden="1"/>
    <col min="10255" max="10255" width="15.453125" style="70" hidden="1"/>
    <col min="10256" max="10256" width="10" style="70" hidden="1"/>
    <col min="10257" max="10257" width="10.81640625" style="70" hidden="1"/>
    <col min="10258" max="10258" width="1.7265625" style="70" hidden="1"/>
    <col min="10259" max="10496" width="10.81640625" style="70" hidden="1"/>
    <col min="10497" max="10497" width="18.7265625" style="70" hidden="1"/>
    <col min="10498" max="10498" width="0.7265625" style="70" hidden="1"/>
    <col min="10499" max="10499" width="9.7265625" style="70" hidden="1"/>
    <col min="10500" max="10500" width="1.1796875" style="70" hidden="1"/>
    <col min="10501" max="10501" width="7.7265625" style="70" hidden="1"/>
    <col min="10502" max="10502" width="8.26953125" style="70" hidden="1"/>
    <col min="10503" max="10503" width="1.1796875" style="70" hidden="1"/>
    <col min="10504" max="10504" width="6.54296875" style="70" hidden="1"/>
    <col min="10505" max="10505" width="2.1796875" style="70" hidden="1"/>
    <col min="10506" max="10506" width="6.453125" style="70" hidden="1"/>
    <col min="10507" max="10509" width="5" style="70" hidden="1"/>
    <col min="10510" max="10510" width="7.1796875" style="70" hidden="1"/>
    <col min="10511" max="10511" width="15.453125" style="70" hidden="1"/>
    <col min="10512" max="10512" width="10" style="70" hidden="1"/>
    <col min="10513" max="10513" width="10.81640625" style="70" hidden="1"/>
    <col min="10514" max="10514" width="1.7265625" style="70" hidden="1"/>
    <col min="10515" max="10752" width="10.81640625" style="70" hidden="1"/>
    <col min="10753" max="10753" width="18.7265625" style="70" hidden="1"/>
    <col min="10754" max="10754" width="0.7265625" style="70" hidden="1"/>
    <col min="10755" max="10755" width="9.7265625" style="70" hidden="1"/>
    <col min="10756" max="10756" width="1.1796875" style="70" hidden="1"/>
    <col min="10757" max="10757" width="7.7265625" style="70" hidden="1"/>
    <col min="10758" max="10758" width="8.26953125" style="70" hidden="1"/>
    <col min="10759" max="10759" width="1.1796875" style="70" hidden="1"/>
    <col min="10760" max="10760" width="6.54296875" style="70" hidden="1"/>
    <col min="10761" max="10761" width="2.1796875" style="70" hidden="1"/>
    <col min="10762" max="10762" width="6.453125" style="70" hidden="1"/>
    <col min="10763" max="10765" width="5" style="70" hidden="1"/>
    <col min="10766" max="10766" width="7.1796875" style="70" hidden="1"/>
    <col min="10767" max="10767" width="15.453125" style="70" hidden="1"/>
    <col min="10768" max="10768" width="10" style="70" hidden="1"/>
    <col min="10769" max="10769" width="10.81640625" style="70" hidden="1"/>
    <col min="10770" max="10770" width="1.7265625" style="70" hidden="1"/>
    <col min="10771" max="11008" width="10.81640625" style="70" hidden="1"/>
    <col min="11009" max="11009" width="18.7265625" style="70" hidden="1"/>
    <col min="11010" max="11010" width="0.7265625" style="70" hidden="1"/>
    <col min="11011" max="11011" width="9.7265625" style="70" hidden="1"/>
    <col min="11012" max="11012" width="1.1796875" style="70" hidden="1"/>
    <col min="11013" max="11013" width="7.7265625" style="70" hidden="1"/>
    <col min="11014" max="11014" width="8.26953125" style="70" hidden="1"/>
    <col min="11015" max="11015" width="1.1796875" style="70" hidden="1"/>
    <col min="11016" max="11016" width="6.54296875" style="70" hidden="1"/>
    <col min="11017" max="11017" width="2.1796875" style="70" hidden="1"/>
    <col min="11018" max="11018" width="6.453125" style="70" hidden="1"/>
    <col min="11019" max="11021" width="5" style="70" hidden="1"/>
    <col min="11022" max="11022" width="7.1796875" style="70" hidden="1"/>
    <col min="11023" max="11023" width="15.453125" style="70" hidden="1"/>
    <col min="11024" max="11024" width="10" style="70" hidden="1"/>
    <col min="11025" max="11025" width="10.81640625" style="70" hidden="1"/>
    <col min="11026" max="11026" width="1.7265625" style="70" hidden="1"/>
    <col min="11027" max="11264" width="10.81640625" style="70" hidden="1"/>
    <col min="11265" max="11265" width="18.7265625" style="70" hidden="1"/>
    <col min="11266" max="11266" width="0.7265625" style="70" hidden="1"/>
    <col min="11267" max="11267" width="9.7265625" style="70" hidden="1"/>
    <col min="11268" max="11268" width="1.1796875" style="70" hidden="1"/>
    <col min="11269" max="11269" width="7.7265625" style="70" hidden="1"/>
    <col min="11270" max="11270" width="8.26953125" style="70" hidden="1"/>
    <col min="11271" max="11271" width="1.1796875" style="70" hidden="1"/>
    <col min="11272" max="11272" width="6.54296875" style="70" hidden="1"/>
    <col min="11273" max="11273" width="2.1796875" style="70" hidden="1"/>
    <col min="11274" max="11274" width="6.453125" style="70" hidden="1"/>
    <col min="11275" max="11277" width="5" style="70" hidden="1"/>
    <col min="11278" max="11278" width="7.1796875" style="70" hidden="1"/>
    <col min="11279" max="11279" width="15.453125" style="70" hidden="1"/>
    <col min="11280" max="11280" width="10" style="70" hidden="1"/>
    <col min="11281" max="11281" width="10.81640625" style="70" hidden="1"/>
    <col min="11282" max="11282" width="1.7265625" style="70" hidden="1"/>
    <col min="11283" max="11520" width="10.81640625" style="70" hidden="1"/>
    <col min="11521" max="11521" width="18.7265625" style="70" hidden="1"/>
    <col min="11522" max="11522" width="0.7265625" style="70" hidden="1"/>
    <col min="11523" max="11523" width="9.7265625" style="70" hidden="1"/>
    <col min="11524" max="11524" width="1.1796875" style="70" hidden="1"/>
    <col min="11525" max="11525" width="7.7265625" style="70" hidden="1"/>
    <col min="11526" max="11526" width="8.26953125" style="70" hidden="1"/>
    <col min="11527" max="11527" width="1.1796875" style="70" hidden="1"/>
    <col min="11528" max="11528" width="6.54296875" style="70" hidden="1"/>
    <col min="11529" max="11529" width="2.1796875" style="70" hidden="1"/>
    <col min="11530" max="11530" width="6.453125" style="70" hidden="1"/>
    <col min="11531" max="11533" width="5" style="70" hidden="1"/>
    <col min="11534" max="11534" width="7.1796875" style="70" hidden="1"/>
    <col min="11535" max="11535" width="15.453125" style="70" hidden="1"/>
    <col min="11536" max="11536" width="10" style="70" hidden="1"/>
    <col min="11537" max="11537" width="10.81640625" style="70" hidden="1"/>
    <col min="11538" max="11538" width="1.7265625" style="70" hidden="1"/>
    <col min="11539" max="11776" width="10.81640625" style="70" hidden="1"/>
    <col min="11777" max="11777" width="18.7265625" style="70" hidden="1"/>
    <col min="11778" max="11778" width="0.7265625" style="70" hidden="1"/>
    <col min="11779" max="11779" width="9.7265625" style="70" hidden="1"/>
    <col min="11780" max="11780" width="1.1796875" style="70" hidden="1"/>
    <col min="11781" max="11781" width="7.7265625" style="70" hidden="1"/>
    <col min="11782" max="11782" width="8.26953125" style="70" hidden="1"/>
    <col min="11783" max="11783" width="1.1796875" style="70" hidden="1"/>
    <col min="11784" max="11784" width="6.54296875" style="70" hidden="1"/>
    <col min="11785" max="11785" width="2.1796875" style="70" hidden="1"/>
    <col min="11786" max="11786" width="6.453125" style="70" hidden="1"/>
    <col min="11787" max="11789" width="5" style="70" hidden="1"/>
    <col min="11790" max="11790" width="7.1796875" style="70" hidden="1"/>
    <col min="11791" max="11791" width="15.453125" style="70" hidden="1"/>
    <col min="11792" max="11792" width="10" style="70" hidden="1"/>
    <col min="11793" max="11793" width="10.81640625" style="70" hidden="1"/>
    <col min="11794" max="11794" width="1.7265625" style="70" hidden="1"/>
    <col min="11795" max="12032" width="10.81640625" style="70" hidden="1"/>
    <col min="12033" max="12033" width="18.7265625" style="70" hidden="1"/>
    <col min="12034" max="12034" width="0.7265625" style="70" hidden="1"/>
    <col min="12035" max="12035" width="9.7265625" style="70" hidden="1"/>
    <col min="12036" max="12036" width="1.1796875" style="70" hidden="1"/>
    <col min="12037" max="12037" width="7.7265625" style="70" hidden="1"/>
    <col min="12038" max="12038" width="8.26953125" style="70" hidden="1"/>
    <col min="12039" max="12039" width="1.1796875" style="70" hidden="1"/>
    <col min="12040" max="12040" width="6.54296875" style="70" hidden="1"/>
    <col min="12041" max="12041" width="2.1796875" style="70" hidden="1"/>
    <col min="12042" max="12042" width="6.453125" style="70" hidden="1"/>
    <col min="12043" max="12045" width="5" style="70" hidden="1"/>
    <col min="12046" max="12046" width="7.1796875" style="70" hidden="1"/>
    <col min="12047" max="12047" width="15.453125" style="70" hidden="1"/>
    <col min="12048" max="12048" width="10" style="70" hidden="1"/>
    <col min="12049" max="12049" width="10.81640625" style="70" hidden="1"/>
    <col min="12050" max="12050" width="1.7265625" style="70" hidden="1"/>
    <col min="12051" max="12288" width="10.81640625" style="70" hidden="1"/>
    <col min="12289" max="12289" width="18.7265625" style="70" hidden="1"/>
    <col min="12290" max="12290" width="0.7265625" style="70" hidden="1"/>
    <col min="12291" max="12291" width="9.7265625" style="70" hidden="1"/>
    <col min="12292" max="12292" width="1.1796875" style="70" hidden="1"/>
    <col min="12293" max="12293" width="7.7265625" style="70" hidden="1"/>
    <col min="12294" max="12294" width="8.26953125" style="70" hidden="1"/>
    <col min="12295" max="12295" width="1.1796875" style="70" hidden="1"/>
    <col min="12296" max="12296" width="6.54296875" style="70" hidden="1"/>
    <col min="12297" max="12297" width="2.1796875" style="70" hidden="1"/>
    <col min="12298" max="12298" width="6.453125" style="70" hidden="1"/>
    <col min="12299" max="12301" width="5" style="70" hidden="1"/>
    <col min="12302" max="12302" width="7.1796875" style="70" hidden="1"/>
    <col min="12303" max="12303" width="15.453125" style="70" hidden="1"/>
    <col min="12304" max="12304" width="10" style="70" hidden="1"/>
    <col min="12305" max="12305" width="10.81640625" style="70" hidden="1"/>
    <col min="12306" max="12306" width="1.7265625" style="70" hidden="1"/>
    <col min="12307" max="12544" width="10.81640625" style="70" hidden="1"/>
    <col min="12545" max="12545" width="18.7265625" style="70" hidden="1"/>
    <col min="12546" max="12546" width="0.7265625" style="70" hidden="1"/>
    <col min="12547" max="12547" width="9.7265625" style="70" hidden="1"/>
    <col min="12548" max="12548" width="1.1796875" style="70" hidden="1"/>
    <col min="12549" max="12549" width="7.7265625" style="70" hidden="1"/>
    <col min="12550" max="12550" width="8.26953125" style="70" hidden="1"/>
    <col min="12551" max="12551" width="1.1796875" style="70" hidden="1"/>
    <col min="12552" max="12552" width="6.54296875" style="70" hidden="1"/>
    <col min="12553" max="12553" width="2.1796875" style="70" hidden="1"/>
    <col min="12554" max="12554" width="6.453125" style="70" hidden="1"/>
    <col min="12555" max="12557" width="5" style="70" hidden="1"/>
    <col min="12558" max="12558" width="7.1796875" style="70" hidden="1"/>
    <col min="12559" max="12559" width="15.453125" style="70" hidden="1"/>
    <col min="12560" max="12560" width="10" style="70" hidden="1"/>
    <col min="12561" max="12561" width="10.81640625" style="70" hidden="1"/>
    <col min="12562" max="12562" width="1.7265625" style="70" hidden="1"/>
    <col min="12563" max="12800" width="10.81640625" style="70" hidden="1"/>
    <col min="12801" max="12801" width="18.7265625" style="70" hidden="1"/>
    <col min="12802" max="12802" width="0.7265625" style="70" hidden="1"/>
    <col min="12803" max="12803" width="9.7265625" style="70" hidden="1"/>
    <col min="12804" max="12804" width="1.1796875" style="70" hidden="1"/>
    <col min="12805" max="12805" width="7.7265625" style="70" hidden="1"/>
    <col min="12806" max="12806" width="8.26953125" style="70" hidden="1"/>
    <col min="12807" max="12807" width="1.1796875" style="70" hidden="1"/>
    <col min="12808" max="12808" width="6.54296875" style="70" hidden="1"/>
    <col min="12809" max="12809" width="2.1796875" style="70" hidden="1"/>
    <col min="12810" max="12810" width="6.453125" style="70" hidden="1"/>
    <col min="12811" max="12813" width="5" style="70" hidden="1"/>
    <col min="12814" max="12814" width="7.1796875" style="70" hidden="1"/>
    <col min="12815" max="12815" width="15.453125" style="70" hidden="1"/>
    <col min="12816" max="12816" width="10" style="70" hidden="1"/>
    <col min="12817" max="12817" width="10.81640625" style="70" hidden="1"/>
    <col min="12818" max="12818" width="1.7265625" style="70" hidden="1"/>
    <col min="12819" max="13056" width="10.81640625" style="70" hidden="1"/>
    <col min="13057" max="13057" width="18.7265625" style="70" hidden="1"/>
    <col min="13058" max="13058" width="0.7265625" style="70" hidden="1"/>
    <col min="13059" max="13059" width="9.7265625" style="70" hidden="1"/>
    <col min="13060" max="13060" width="1.1796875" style="70" hidden="1"/>
    <col min="13061" max="13061" width="7.7265625" style="70" hidden="1"/>
    <col min="13062" max="13062" width="8.26953125" style="70" hidden="1"/>
    <col min="13063" max="13063" width="1.1796875" style="70" hidden="1"/>
    <col min="13064" max="13064" width="6.54296875" style="70" hidden="1"/>
    <col min="13065" max="13065" width="2.1796875" style="70" hidden="1"/>
    <col min="13066" max="13066" width="6.453125" style="70" hidden="1"/>
    <col min="13067" max="13069" width="5" style="70" hidden="1"/>
    <col min="13070" max="13070" width="7.1796875" style="70" hidden="1"/>
    <col min="13071" max="13071" width="15.453125" style="70" hidden="1"/>
    <col min="13072" max="13072" width="10" style="70" hidden="1"/>
    <col min="13073" max="13073" width="10.81640625" style="70" hidden="1"/>
    <col min="13074" max="13074" width="1.7265625" style="70" hidden="1"/>
    <col min="13075" max="13312" width="10.81640625" style="70" hidden="1"/>
    <col min="13313" max="13313" width="18.7265625" style="70" hidden="1"/>
    <col min="13314" max="13314" width="0.7265625" style="70" hidden="1"/>
    <col min="13315" max="13315" width="9.7265625" style="70" hidden="1"/>
    <col min="13316" max="13316" width="1.1796875" style="70" hidden="1"/>
    <col min="13317" max="13317" width="7.7265625" style="70" hidden="1"/>
    <col min="13318" max="13318" width="8.26953125" style="70" hidden="1"/>
    <col min="13319" max="13319" width="1.1796875" style="70" hidden="1"/>
    <col min="13320" max="13320" width="6.54296875" style="70" hidden="1"/>
    <col min="13321" max="13321" width="2.1796875" style="70" hidden="1"/>
    <col min="13322" max="13322" width="6.453125" style="70" hidden="1"/>
    <col min="13323" max="13325" width="5" style="70" hidden="1"/>
    <col min="13326" max="13326" width="7.1796875" style="70" hidden="1"/>
    <col min="13327" max="13327" width="15.453125" style="70" hidden="1"/>
    <col min="13328" max="13328" width="10" style="70" hidden="1"/>
    <col min="13329" max="13329" width="10.81640625" style="70" hidden="1"/>
    <col min="13330" max="13330" width="1.7265625" style="70" hidden="1"/>
    <col min="13331" max="13568" width="10.81640625" style="70" hidden="1"/>
    <col min="13569" max="13569" width="18.7265625" style="70" hidden="1"/>
    <col min="13570" max="13570" width="0.7265625" style="70" hidden="1"/>
    <col min="13571" max="13571" width="9.7265625" style="70" hidden="1"/>
    <col min="13572" max="13572" width="1.1796875" style="70" hidden="1"/>
    <col min="13573" max="13573" width="7.7265625" style="70" hidden="1"/>
    <col min="13574" max="13574" width="8.26953125" style="70" hidden="1"/>
    <col min="13575" max="13575" width="1.1796875" style="70" hidden="1"/>
    <col min="13576" max="13576" width="6.54296875" style="70" hidden="1"/>
    <col min="13577" max="13577" width="2.1796875" style="70" hidden="1"/>
    <col min="13578" max="13578" width="6.453125" style="70" hidden="1"/>
    <col min="13579" max="13581" width="5" style="70" hidden="1"/>
    <col min="13582" max="13582" width="7.1796875" style="70" hidden="1"/>
    <col min="13583" max="13583" width="15.453125" style="70" hidden="1"/>
    <col min="13584" max="13584" width="10" style="70" hidden="1"/>
    <col min="13585" max="13585" width="10.81640625" style="70" hidden="1"/>
    <col min="13586" max="13586" width="1.7265625" style="70" hidden="1"/>
    <col min="13587" max="13824" width="10.81640625" style="70" hidden="1"/>
    <col min="13825" max="13825" width="18.7265625" style="70" hidden="1"/>
    <col min="13826" max="13826" width="0.7265625" style="70" hidden="1"/>
    <col min="13827" max="13827" width="9.7265625" style="70" hidden="1"/>
    <col min="13828" max="13828" width="1.1796875" style="70" hidden="1"/>
    <col min="13829" max="13829" width="7.7265625" style="70" hidden="1"/>
    <col min="13830" max="13830" width="8.26953125" style="70" hidden="1"/>
    <col min="13831" max="13831" width="1.1796875" style="70" hidden="1"/>
    <col min="13832" max="13832" width="6.54296875" style="70" hidden="1"/>
    <col min="13833" max="13833" width="2.1796875" style="70" hidden="1"/>
    <col min="13834" max="13834" width="6.453125" style="70" hidden="1"/>
    <col min="13835" max="13837" width="5" style="70" hidden="1"/>
    <col min="13838" max="13838" width="7.1796875" style="70" hidden="1"/>
    <col min="13839" max="13839" width="15.453125" style="70" hidden="1"/>
    <col min="13840" max="13840" width="10" style="70" hidden="1"/>
    <col min="13841" max="13841" width="10.81640625" style="70" hidden="1"/>
    <col min="13842" max="13842" width="1.7265625" style="70" hidden="1"/>
    <col min="13843" max="14080" width="10.81640625" style="70" hidden="1"/>
    <col min="14081" max="14081" width="18.7265625" style="70" hidden="1"/>
    <col min="14082" max="14082" width="0.7265625" style="70" hidden="1"/>
    <col min="14083" max="14083" width="9.7265625" style="70" hidden="1"/>
    <col min="14084" max="14084" width="1.1796875" style="70" hidden="1"/>
    <col min="14085" max="14085" width="7.7265625" style="70" hidden="1"/>
    <col min="14086" max="14086" width="8.26953125" style="70" hidden="1"/>
    <col min="14087" max="14087" width="1.1796875" style="70" hidden="1"/>
    <col min="14088" max="14088" width="6.54296875" style="70" hidden="1"/>
    <col min="14089" max="14089" width="2.1796875" style="70" hidden="1"/>
    <col min="14090" max="14090" width="6.453125" style="70" hidden="1"/>
    <col min="14091" max="14093" width="5" style="70" hidden="1"/>
    <col min="14094" max="14094" width="7.1796875" style="70" hidden="1"/>
    <col min="14095" max="14095" width="15.453125" style="70" hidden="1"/>
    <col min="14096" max="14096" width="10" style="70" hidden="1"/>
    <col min="14097" max="14097" width="10.81640625" style="70" hidden="1"/>
    <col min="14098" max="14098" width="1.7265625" style="70" hidden="1"/>
    <col min="14099" max="14336" width="10.81640625" style="70" hidden="1"/>
    <col min="14337" max="14337" width="18.7265625" style="70" hidden="1"/>
    <col min="14338" max="14338" width="0.7265625" style="70" hidden="1"/>
    <col min="14339" max="14339" width="9.7265625" style="70" hidden="1"/>
    <col min="14340" max="14340" width="1.1796875" style="70" hidden="1"/>
    <col min="14341" max="14341" width="7.7265625" style="70" hidden="1"/>
    <col min="14342" max="14342" width="8.26953125" style="70" hidden="1"/>
    <col min="14343" max="14343" width="1.1796875" style="70" hidden="1"/>
    <col min="14344" max="14344" width="6.54296875" style="70" hidden="1"/>
    <col min="14345" max="14345" width="2.1796875" style="70" hidden="1"/>
    <col min="14346" max="14346" width="6.453125" style="70" hidden="1"/>
    <col min="14347" max="14349" width="5" style="70" hidden="1"/>
    <col min="14350" max="14350" width="7.1796875" style="70" hidden="1"/>
    <col min="14351" max="14351" width="15.453125" style="70" hidden="1"/>
    <col min="14352" max="14352" width="10" style="70" hidden="1"/>
    <col min="14353" max="14353" width="10.81640625" style="70" hidden="1"/>
    <col min="14354" max="14354" width="1.7265625" style="70" hidden="1"/>
    <col min="14355" max="14592" width="10.81640625" style="70" hidden="1"/>
    <col min="14593" max="14593" width="18.7265625" style="70" hidden="1"/>
    <col min="14594" max="14594" width="0.7265625" style="70" hidden="1"/>
    <col min="14595" max="14595" width="9.7265625" style="70" hidden="1"/>
    <col min="14596" max="14596" width="1.1796875" style="70" hidden="1"/>
    <col min="14597" max="14597" width="7.7265625" style="70" hidden="1"/>
    <col min="14598" max="14598" width="8.26953125" style="70" hidden="1"/>
    <col min="14599" max="14599" width="1.1796875" style="70" hidden="1"/>
    <col min="14600" max="14600" width="6.54296875" style="70" hidden="1"/>
    <col min="14601" max="14601" width="2.1796875" style="70" hidden="1"/>
    <col min="14602" max="14602" width="6.453125" style="70" hidden="1"/>
    <col min="14603" max="14605" width="5" style="70" hidden="1"/>
    <col min="14606" max="14606" width="7.1796875" style="70" hidden="1"/>
    <col min="14607" max="14607" width="15.453125" style="70" hidden="1"/>
    <col min="14608" max="14608" width="10" style="70" hidden="1"/>
    <col min="14609" max="14609" width="10.81640625" style="70" hidden="1"/>
    <col min="14610" max="14610" width="1.7265625" style="70" hidden="1"/>
    <col min="14611" max="14848" width="10.81640625" style="70" hidden="1"/>
    <col min="14849" max="14849" width="18.7265625" style="70" hidden="1"/>
    <col min="14850" max="14850" width="0.7265625" style="70" hidden="1"/>
    <col min="14851" max="14851" width="9.7265625" style="70" hidden="1"/>
    <col min="14852" max="14852" width="1.1796875" style="70" hidden="1"/>
    <col min="14853" max="14853" width="7.7265625" style="70" hidden="1"/>
    <col min="14854" max="14854" width="8.26953125" style="70" hidden="1"/>
    <col min="14855" max="14855" width="1.1796875" style="70" hidden="1"/>
    <col min="14856" max="14856" width="6.54296875" style="70" hidden="1"/>
    <col min="14857" max="14857" width="2.1796875" style="70" hidden="1"/>
    <col min="14858" max="14858" width="6.453125" style="70" hidden="1"/>
    <col min="14859" max="14861" width="5" style="70" hidden="1"/>
    <col min="14862" max="14862" width="7.1796875" style="70" hidden="1"/>
    <col min="14863" max="14863" width="15.453125" style="70" hidden="1"/>
    <col min="14864" max="14864" width="10" style="70" hidden="1"/>
    <col min="14865" max="14865" width="10.81640625" style="70" hidden="1"/>
    <col min="14866" max="14866" width="1.7265625" style="70" hidden="1"/>
    <col min="14867" max="15104" width="10.81640625" style="70" hidden="1"/>
    <col min="15105" max="15105" width="18.7265625" style="70" hidden="1"/>
    <col min="15106" max="15106" width="0.7265625" style="70" hidden="1"/>
    <col min="15107" max="15107" width="9.7265625" style="70" hidden="1"/>
    <col min="15108" max="15108" width="1.1796875" style="70" hidden="1"/>
    <col min="15109" max="15109" width="7.7265625" style="70" hidden="1"/>
    <col min="15110" max="15110" width="8.26953125" style="70" hidden="1"/>
    <col min="15111" max="15111" width="1.1796875" style="70" hidden="1"/>
    <col min="15112" max="15112" width="6.54296875" style="70" hidden="1"/>
    <col min="15113" max="15113" width="2.1796875" style="70" hidden="1"/>
    <col min="15114" max="15114" width="6.453125" style="70" hidden="1"/>
    <col min="15115" max="15117" width="5" style="70" hidden="1"/>
    <col min="15118" max="15118" width="7.1796875" style="70" hidden="1"/>
    <col min="15119" max="15119" width="15.453125" style="70" hidden="1"/>
    <col min="15120" max="15120" width="10" style="70" hidden="1"/>
    <col min="15121" max="15121" width="10.81640625" style="70" hidden="1"/>
    <col min="15122" max="15122" width="1.7265625" style="70" hidden="1"/>
    <col min="15123" max="15360" width="10.81640625" style="70" hidden="1"/>
    <col min="15361" max="15361" width="18.7265625" style="70" hidden="1"/>
    <col min="15362" max="15362" width="0.7265625" style="70" hidden="1"/>
    <col min="15363" max="15363" width="9.7265625" style="70" hidden="1"/>
    <col min="15364" max="15364" width="1.1796875" style="70" hidden="1"/>
    <col min="15365" max="15365" width="7.7265625" style="70" hidden="1"/>
    <col min="15366" max="15366" width="8.26953125" style="70" hidden="1"/>
    <col min="15367" max="15367" width="1.1796875" style="70" hidden="1"/>
    <col min="15368" max="15368" width="6.54296875" style="70" hidden="1"/>
    <col min="15369" max="15369" width="2.1796875" style="70" hidden="1"/>
    <col min="15370" max="15370" width="6.453125" style="70" hidden="1"/>
    <col min="15371" max="15373" width="5" style="70" hidden="1"/>
    <col min="15374" max="15374" width="7.1796875" style="70" hidden="1"/>
    <col min="15375" max="15375" width="15.453125" style="70" hidden="1"/>
    <col min="15376" max="15376" width="10" style="70" hidden="1"/>
    <col min="15377" max="15377" width="10.81640625" style="70" hidden="1"/>
    <col min="15378" max="15378" width="1.7265625" style="70" hidden="1"/>
    <col min="15379" max="15616" width="10.81640625" style="70" hidden="1"/>
    <col min="15617" max="15617" width="18.7265625" style="70" hidden="1"/>
    <col min="15618" max="15618" width="0.7265625" style="70" hidden="1"/>
    <col min="15619" max="15619" width="9.7265625" style="70" hidden="1"/>
    <col min="15620" max="15620" width="1.1796875" style="70" hidden="1"/>
    <col min="15621" max="15621" width="7.7265625" style="70" hidden="1"/>
    <col min="15622" max="15622" width="8.26953125" style="70" hidden="1"/>
    <col min="15623" max="15623" width="1.1796875" style="70" hidden="1"/>
    <col min="15624" max="15624" width="6.54296875" style="70" hidden="1"/>
    <col min="15625" max="15625" width="2.1796875" style="70" hidden="1"/>
    <col min="15626" max="15626" width="6.453125" style="70" hidden="1"/>
    <col min="15627" max="15629" width="5" style="70" hidden="1"/>
    <col min="15630" max="15630" width="7.1796875" style="70" hidden="1"/>
    <col min="15631" max="15631" width="15.453125" style="70" hidden="1"/>
    <col min="15632" max="15632" width="10" style="70" hidden="1"/>
    <col min="15633" max="15633" width="10.81640625" style="70" hidden="1"/>
    <col min="15634" max="15634" width="1.7265625" style="70" hidden="1"/>
    <col min="15635" max="15872" width="10.81640625" style="70" hidden="1"/>
    <col min="15873" max="15873" width="18.7265625" style="70" hidden="1"/>
    <col min="15874" max="15874" width="0.7265625" style="70" hidden="1"/>
    <col min="15875" max="15875" width="9.7265625" style="70" hidden="1"/>
    <col min="15876" max="15876" width="1.1796875" style="70" hidden="1"/>
    <col min="15877" max="15877" width="7.7265625" style="70" hidden="1"/>
    <col min="15878" max="15878" width="8.26953125" style="70" hidden="1"/>
    <col min="15879" max="15879" width="1.1796875" style="70" hidden="1"/>
    <col min="15880" max="15880" width="6.54296875" style="70" hidden="1"/>
    <col min="15881" max="15881" width="2.1796875" style="70" hidden="1"/>
    <col min="15882" max="15882" width="6.453125" style="70" hidden="1"/>
    <col min="15883" max="15885" width="5" style="70" hidden="1"/>
    <col min="15886" max="15886" width="7.1796875" style="70" hidden="1"/>
    <col min="15887" max="15887" width="15.453125" style="70" hidden="1"/>
    <col min="15888" max="15888" width="10" style="70" hidden="1"/>
    <col min="15889" max="15889" width="10.81640625" style="70" hidden="1"/>
    <col min="15890" max="15890" width="1.7265625" style="70" hidden="1"/>
    <col min="15891" max="16128" width="10.81640625" style="70" hidden="1"/>
    <col min="16129" max="16129" width="18.7265625" style="70" hidden="1"/>
    <col min="16130" max="16130" width="0.7265625" style="70" hidden="1"/>
    <col min="16131" max="16131" width="9.7265625" style="70" hidden="1"/>
    <col min="16132" max="16132" width="1.1796875" style="70" hidden="1"/>
    <col min="16133" max="16133" width="7.7265625" style="70" hidden="1"/>
    <col min="16134" max="16134" width="8.26953125" style="70" hidden="1"/>
    <col min="16135" max="16135" width="1.1796875" style="70" hidden="1"/>
    <col min="16136" max="16136" width="6.54296875" style="70" hidden="1"/>
    <col min="16137" max="16137" width="2.1796875" style="70" hidden="1"/>
    <col min="16138" max="16138" width="6.453125" style="70" hidden="1"/>
    <col min="16139" max="16141" width="5" style="70" hidden="1"/>
    <col min="16142" max="16142" width="7.1796875" style="70" hidden="1"/>
    <col min="16143" max="16143" width="15.453125" style="70" hidden="1"/>
    <col min="16144" max="16144" width="10" style="70" hidden="1"/>
    <col min="16145" max="16145" width="10.81640625" style="70" hidden="1"/>
    <col min="16146" max="16147" width="1.7265625" style="70" hidden="1"/>
    <col min="16148" max="16384" width="10.81640625" style="70" hidden="1"/>
  </cols>
  <sheetData>
    <row r="1" spans="1:18" ht="12.75" customHeight="1" x14ac:dyDescent="0.25">
      <c r="A1" s="560" t="s">
        <v>194</v>
      </c>
      <c r="B1" s="560"/>
      <c r="C1" s="560"/>
      <c r="D1" s="560"/>
      <c r="E1" s="560"/>
      <c r="F1" s="560"/>
      <c r="G1" s="560"/>
      <c r="H1" s="560"/>
      <c r="I1" s="560"/>
      <c r="J1" s="560"/>
      <c r="K1" s="560"/>
      <c r="L1" s="560"/>
      <c r="M1" s="560"/>
      <c r="N1" s="560"/>
      <c r="O1" s="560"/>
      <c r="P1" s="560"/>
      <c r="Q1" s="560"/>
      <c r="R1" s="560"/>
    </row>
    <row r="2" spans="1:18" ht="34.5" customHeight="1" x14ac:dyDescent="0.25">
      <c r="A2" s="560" t="s">
        <v>598</v>
      </c>
      <c r="B2" s="560"/>
      <c r="C2" s="560"/>
      <c r="D2" s="560"/>
      <c r="E2" s="560"/>
      <c r="F2" s="560"/>
      <c r="G2" s="560"/>
      <c r="H2" s="560"/>
      <c r="I2" s="560"/>
      <c r="J2" s="560"/>
      <c r="K2" s="560"/>
      <c r="L2" s="560"/>
      <c r="M2" s="560"/>
      <c r="N2" s="560"/>
      <c r="O2" s="560"/>
      <c r="P2" s="560"/>
      <c r="Q2" s="560"/>
      <c r="R2" s="560"/>
    </row>
    <row r="3" spans="1:18" s="71" customFormat="1" ht="2.25" customHeight="1" x14ac:dyDescent="0.25">
      <c r="A3" s="100"/>
      <c r="B3" s="100"/>
      <c r="C3" s="100"/>
      <c r="D3" s="100"/>
      <c r="E3" s="100"/>
      <c r="F3" s="100"/>
      <c r="G3" s="100"/>
      <c r="H3" s="100"/>
      <c r="I3" s="100"/>
      <c r="J3" s="100"/>
      <c r="K3" s="100"/>
      <c r="L3" s="100"/>
      <c r="M3" s="100"/>
      <c r="N3" s="100"/>
      <c r="O3" s="100"/>
      <c r="P3" s="100"/>
      <c r="Q3" s="186"/>
    </row>
    <row r="4" spans="1:18" ht="3" customHeight="1" x14ac:dyDescent="0.25">
      <c r="A4" s="100"/>
      <c r="B4" s="100"/>
      <c r="C4" s="100"/>
      <c r="D4" s="100"/>
      <c r="E4" s="100"/>
      <c r="F4" s="100"/>
      <c r="G4" s="100"/>
      <c r="H4" s="100"/>
      <c r="I4" s="100"/>
      <c r="J4" s="100"/>
      <c r="K4" s="100"/>
      <c r="L4" s="100"/>
      <c r="M4" s="100"/>
      <c r="N4" s="100"/>
      <c r="O4" s="100"/>
      <c r="P4" s="100"/>
      <c r="Q4" s="186"/>
    </row>
    <row r="5" spans="1:18" ht="50.25" customHeight="1" x14ac:dyDescent="0.25">
      <c r="A5" s="562" t="s">
        <v>79</v>
      </c>
      <c r="B5" s="187"/>
      <c r="C5" s="608" t="s">
        <v>187</v>
      </c>
      <c r="D5" s="606"/>
      <c r="E5" s="541" t="s">
        <v>429</v>
      </c>
      <c r="F5" s="541"/>
      <c r="G5" s="606"/>
      <c r="H5" s="538" t="s">
        <v>14</v>
      </c>
      <c r="I5" s="541" t="s">
        <v>430</v>
      </c>
      <c r="J5" s="541"/>
      <c r="K5" s="541"/>
      <c r="L5" s="541"/>
      <c r="M5" s="541"/>
      <c r="N5" s="9"/>
      <c r="O5" s="608" t="s">
        <v>529</v>
      </c>
      <c r="P5" s="541" t="s">
        <v>431</v>
      </c>
      <c r="Q5" s="541"/>
      <c r="R5" s="579"/>
    </row>
    <row r="6" spans="1:18" ht="41.25" customHeight="1" x14ac:dyDescent="0.25">
      <c r="A6" s="564"/>
      <c r="B6" s="188"/>
      <c r="C6" s="566"/>
      <c r="D6" s="607"/>
      <c r="E6" s="79" t="s">
        <v>185</v>
      </c>
      <c r="F6" s="79" t="s">
        <v>186</v>
      </c>
      <c r="G6" s="607"/>
      <c r="H6" s="539"/>
      <c r="I6" s="79" t="s">
        <v>192</v>
      </c>
      <c r="J6" s="79" t="s">
        <v>432</v>
      </c>
      <c r="K6" s="79" t="s">
        <v>433</v>
      </c>
      <c r="L6" s="79" t="s">
        <v>193</v>
      </c>
      <c r="M6" s="79" t="s">
        <v>434</v>
      </c>
      <c r="N6" s="79"/>
      <c r="O6" s="566"/>
      <c r="P6" s="80" t="s">
        <v>366</v>
      </c>
      <c r="Q6" s="80" t="s">
        <v>367</v>
      </c>
      <c r="R6" s="580"/>
    </row>
    <row r="7" spans="1:18" ht="7.5" customHeight="1" x14ac:dyDescent="0.25">
      <c r="A7" s="82"/>
      <c r="B7" s="105"/>
      <c r="C7" s="85"/>
      <c r="D7" s="85"/>
      <c r="E7" s="85"/>
      <c r="F7" s="85"/>
      <c r="G7" s="85"/>
      <c r="H7" s="189"/>
      <c r="I7" s="85"/>
      <c r="J7" s="85"/>
      <c r="K7" s="85"/>
      <c r="L7" s="85"/>
      <c r="M7" s="85"/>
      <c r="N7" s="85"/>
      <c r="O7" s="85"/>
      <c r="P7" s="86"/>
      <c r="Q7" s="120"/>
    </row>
    <row r="8" spans="1:18" ht="13.5" customHeight="1" x14ac:dyDescent="0.25">
      <c r="A8" s="282" t="s">
        <v>14</v>
      </c>
      <c r="B8" s="295"/>
      <c r="C8" s="449">
        <v>12.842014318123161</v>
      </c>
      <c r="D8" s="449"/>
      <c r="E8" s="449">
        <v>2.7489179541991833</v>
      </c>
      <c r="F8" s="449">
        <v>0.68747873647838831</v>
      </c>
      <c r="G8" s="449"/>
      <c r="H8" s="449">
        <v>100</v>
      </c>
      <c r="I8" s="449">
        <v>4.6715955809690204</v>
      </c>
      <c r="J8" s="449">
        <v>18.463138986119667</v>
      </c>
      <c r="K8" s="449">
        <v>10.840571152755711</v>
      </c>
      <c r="L8" s="449">
        <v>65.875140972359219</v>
      </c>
      <c r="M8" s="449">
        <v>0.14955330779743339</v>
      </c>
      <c r="N8" s="449"/>
      <c r="O8" s="449">
        <v>4.9184513526531877</v>
      </c>
      <c r="P8" s="307">
        <v>6482.6015169999346</v>
      </c>
      <c r="Q8" s="307">
        <v>16917</v>
      </c>
    </row>
    <row r="9" spans="1:18" ht="7.5" customHeight="1" x14ac:dyDescent="0.25">
      <c r="A9" s="82"/>
      <c r="B9" s="105"/>
      <c r="C9" s="393"/>
      <c r="D9" s="393"/>
      <c r="E9" s="393"/>
      <c r="F9" s="393"/>
      <c r="G9" s="393"/>
      <c r="H9" s="393"/>
      <c r="I9" s="393"/>
      <c r="J9" s="393"/>
      <c r="K9" s="393"/>
      <c r="L9" s="393"/>
      <c r="M9" s="393"/>
      <c r="N9" s="393"/>
      <c r="O9" s="393"/>
      <c r="P9" s="441"/>
      <c r="Q9" s="441"/>
    </row>
    <row r="10" spans="1:18" ht="16" customHeight="1" x14ac:dyDescent="0.25">
      <c r="A10" s="82" t="s">
        <v>1</v>
      </c>
      <c r="B10" s="105"/>
      <c r="C10" s="393"/>
      <c r="D10" s="393"/>
      <c r="E10" s="393"/>
      <c r="F10" s="393"/>
      <c r="G10" s="393"/>
      <c r="H10" s="393"/>
      <c r="I10" s="393"/>
      <c r="J10" s="393"/>
      <c r="K10" s="393"/>
      <c r="L10" s="393"/>
      <c r="M10" s="393"/>
      <c r="N10" s="393"/>
      <c r="O10" s="393"/>
      <c r="P10" s="441"/>
      <c r="Q10" s="441"/>
    </row>
    <row r="11" spans="1:18" ht="13.5" customHeight="1" x14ac:dyDescent="0.25">
      <c r="A11" s="87" t="s">
        <v>43</v>
      </c>
      <c r="B11" s="84"/>
      <c r="C11" s="393">
        <v>10.632389121128227</v>
      </c>
      <c r="D11" s="393"/>
      <c r="E11" s="393">
        <v>2.6067482528371122</v>
      </c>
      <c r="F11" s="393">
        <v>0.72586993700196001</v>
      </c>
      <c r="G11" s="393"/>
      <c r="H11" s="393">
        <v>100</v>
      </c>
      <c r="I11" s="393">
        <v>3.9968061410196403</v>
      </c>
      <c r="J11" s="393">
        <v>15.771160366856746</v>
      </c>
      <c r="K11" s="393">
        <v>10.528767847588917</v>
      </c>
      <c r="L11" s="393">
        <v>69.562939089402747</v>
      </c>
      <c r="M11" s="393">
        <v>0.14032655513314074</v>
      </c>
      <c r="N11" s="393"/>
      <c r="O11" s="393">
        <v>4.2779810628459636</v>
      </c>
      <c r="P11" s="279">
        <v>4814.1900109999497</v>
      </c>
      <c r="Q11" s="279">
        <v>12223</v>
      </c>
    </row>
    <row r="12" spans="1:18" ht="13.5" customHeight="1" x14ac:dyDescent="0.25">
      <c r="A12" s="87" t="s">
        <v>44</v>
      </c>
      <c r="B12" s="84"/>
      <c r="C12" s="393">
        <v>19.21787273984437</v>
      </c>
      <c r="D12" s="393"/>
      <c r="E12" s="393">
        <v>3.1591476569450219</v>
      </c>
      <c r="F12" s="393">
        <v>0.57670118944864357</v>
      </c>
      <c r="G12" s="393"/>
      <c r="H12" s="393">
        <v>100</v>
      </c>
      <c r="I12" s="393">
        <v>6.6186959034314041</v>
      </c>
      <c r="J12" s="393">
        <v>26.230824914965655</v>
      </c>
      <c r="K12" s="393">
        <v>11.740277461260847</v>
      </c>
      <c r="L12" s="393">
        <v>55.234024680719592</v>
      </c>
      <c r="M12" s="393">
        <v>0.1761770396229819</v>
      </c>
      <c r="N12" s="393"/>
      <c r="O12" s="393">
        <v>6.7665240016631945</v>
      </c>
      <c r="P12" s="279">
        <v>1668.4115059999951</v>
      </c>
      <c r="Q12" s="279">
        <v>4694</v>
      </c>
    </row>
    <row r="13" spans="1:18" ht="7.5" customHeight="1" x14ac:dyDescent="0.25">
      <c r="A13" s="87"/>
      <c r="B13" s="84"/>
      <c r="C13" s="393"/>
      <c r="D13" s="393"/>
      <c r="E13" s="393"/>
      <c r="F13" s="393"/>
      <c r="G13" s="393"/>
      <c r="H13" s="393"/>
      <c r="I13" s="393"/>
      <c r="J13" s="393"/>
      <c r="K13" s="393"/>
      <c r="L13" s="393"/>
      <c r="M13" s="393"/>
      <c r="N13" s="393"/>
      <c r="O13" s="393"/>
      <c r="P13" s="279"/>
      <c r="Q13" s="279"/>
    </row>
    <row r="14" spans="1:18" ht="16" customHeight="1" x14ac:dyDescent="0.25">
      <c r="A14" s="82" t="s">
        <v>45</v>
      </c>
      <c r="B14" s="105"/>
      <c r="C14" s="393"/>
      <c r="D14" s="393"/>
      <c r="E14" s="393"/>
      <c r="F14" s="393"/>
      <c r="G14" s="393"/>
      <c r="H14" s="393"/>
      <c r="I14" s="393"/>
      <c r="J14" s="393"/>
      <c r="K14" s="393"/>
      <c r="L14" s="393"/>
      <c r="M14" s="393"/>
      <c r="N14" s="393"/>
      <c r="O14" s="393"/>
      <c r="P14" s="279"/>
      <c r="Q14" s="279"/>
    </row>
    <row r="15" spans="1:18" ht="13.5" customHeight="1" x14ac:dyDescent="0.25">
      <c r="A15" s="160" t="s">
        <v>46</v>
      </c>
      <c r="B15" s="84"/>
      <c r="C15" s="393">
        <v>8.2603891336879105</v>
      </c>
      <c r="D15" s="393"/>
      <c r="E15" s="393">
        <v>2.3815138440896342</v>
      </c>
      <c r="F15" s="393">
        <v>0.70136497329683833</v>
      </c>
      <c r="G15" s="393"/>
      <c r="H15" s="393">
        <v>100</v>
      </c>
      <c r="I15" s="393">
        <v>3.4382721183432108</v>
      </c>
      <c r="J15" s="393">
        <v>13.675362274139442</v>
      </c>
      <c r="K15" s="393">
        <v>10.821790400131764</v>
      </c>
      <c r="L15" s="393">
        <v>71.928275148393965</v>
      </c>
      <c r="M15" s="393">
        <v>0.136300058991187</v>
      </c>
      <c r="N15" s="393"/>
      <c r="O15" s="393">
        <v>4.3786681202599711</v>
      </c>
      <c r="P15" s="279">
        <v>3531.746087000045</v>
      </c>
      <c r="Q15" s="279">
        <v>7228</v>
      </c>
    </row>
    <row r="16" spans="1:18" ht="13.5" customHeight="1" x14ac:dyDescent="0.25">
      <c r="A16" s="160" t="s">
        <v>47</v>
      </c>
      <c r="B16" s="84"/>
      <c r="C16" s="393">
        <v>17.919745078649626</v>
      </c>
      <c r="D16" s="393"/>
      <c r="E16" s="393">
        <v>3.2950547995472355</v>
      </c>
      <c r="F16" s="393">
        <v>0.77576607925127616</v>
      </c>
      <c r="G16" s="393"/>
      <c r="H16" s="393">
        <v>100</v>
      </c>
      <c r="I16" s="393">
        <v>6.4778209814685805</v>
      </c>
      <c r="J16" s="393">
        <v>25.856370872450501</v>
      </c>
      <c r="K16" s="393">
        <v>11.418493658618974</v>
      </c>
      <c r="L16" s="393">
        <v>56.002514038361028</v>
      </c>
      <c r="M16" s="393">
        <v>0.24480044910182103</v>
      </c>
      <c r="N16" s="393"/>
      <c r="O16" s="393">
        <v>5.4072710771468957</v>
      </c>
      <c r="P16" s="279">
        <v>1739.7284259999828</v>
      </c>
      <c r="Q16" s="279">
        <v>5121</v>
      </c>
    </row>
    <row r="17" spans="1:17" ht="13.5" customHeight="1" x14ac:dyDescent="0.25">
      <c r="A17" s="160" t="s">
        <v>48</v>
      </c>
      <c r="B17" s="84"/>
      <c r="C17" s="393">
        <v>18.908483193229081</v>
      </c>
      <c r="D17" s="393"/>
      <c r="E17" s="393">
        <v>3.035798052439413</v>
      </c>
      <c r="F17" s="393">
        <v>0.52016460529683384</v>
      </c>
      <c r="G17" s="393"/>
      <c r="H17" s="393">
        <v>100</v>
      </c>
      <c r="I17" s="393">
        <v>5.6735083746840154</v>
      </c>
      <c r="J17" s="393">
        <v>21.804651463291037</v>
      </c>
      <c r="K17" s="393">
        <v>10.06517818506169</v>
      </c>
      <c r="L17" s="393">
        <v>62.405279256740762</v>
      </c>
      <c r="M17" s="393">
        <v>5.1382720222130945E-2</v>
      </c>
      <c r="N17" s="393"/>
      <c r="O17" s="393">
        <v>5.7903365847170569</v>
      </c>
      <c r="P17" s="279">
        <v>1211.1270040000063</v>
      </c>
      <c r="Q17" s="279">
        <v>4568</v>
      </c>
    </row>
    <row r="18" spans="1:17" ht="7.5" customHeight="1" x14ac:dyDescent="0.25">
      <c r="A18" s="160"/>
      <c r="B18" s="84"/>
      <c r="C18" s="393"/>
      <c r="D18" s="393"/>
      <c r="E18" s="393"/>
      <c r="F18" s="393"/>
      <c r="G18" s="393"/>
      <c r="H18" s="393"/>
      <c r="I18" s="393"/>
      <c r="J18" s="393"/>
      <c r="K18" s="393"/>
      <c r="L18" s="393"/>
      <c r="M18" s="393"/>
      <c r="N18" s="393"/>
      <c r="O18" s="393"/>
      <c r="P18" s="279"/>
      <c r="Q18" s="279"/>
    </row>
    <row r="19" spans="1:17" ht="16" customHeight="1" x14ac:dyDescent="0.25">
      <c r="A19" s="82" t="s">
        <v>80</v>
      </c>
      <c r="B19" s="105"/>
      <c r="C19" s="393"/>
      <c r="D19" s="393"/>
      <c r="E19" s="393"/>
      <c r="F19" s="393"/>
      <c r="G19" s="393"/>
      <c r="H19" s="393"/>
      <c r="I19" s="393"/>
      <c r="J19" s="393"/>
      <c r="K19" s="393"/>
      <c r="L19" s="393"/>
      <c r="M19" s="393"/>
      <c r="N19" s="393"/>
      <c r="O19" s="393"/>
      <c r="P19" s="279"/>
      <c r="Q19" s="279"/>
    </row>
    <row r="20" spans="1:17" ht="13.5" customHeight="1" x14ac:dyDescent="0.25">
      <c r="A20" s="145" t="s">
        <v>81</v>
      </c>
      <c r="B20" s="84"/>
      <c r="C20" s="393">
        <v>13.113249583919787</v>
      </c>
      <c r="D20" s="393"/>
      <c r="E20" s="393">
        <v>3.7078060233872998</v>
      </c>
      <c r="F20" s="393">
        <v>1.2307940205930945</v>
      </c>
      <c r="G20" s="393"/>
      <c r="H20" s="393">
        <v>100</v>
      </c>
      <c r="I20" s="393">
        <v>4.7620202082294121</v>
      </c>
      <c r="J20" s="393">
        <v>20.713807185112184</v>
      </c>
      <c r="K20" s="393">
        <v>10.686494913152575</v>
      </c>
      <c r="L20" s="393">
        <v>63.837677693506009</v>
      </c>
      <c r="M20" s="393">
        <v>0</v>
      </c>
      <c r="N20" s="393"/>
      <c r="O20" s="393">
        <v>3.2071939167057231</v>
      </c>
      <c r="P20" s="279">
        <v>131.70416599999976</v>
      </c>
      <c r="Q20" s="279">
        <v>712</v>
      </c>
    </row>
    <row r="21" spans="1:17" ht="13.5" customHeight="1" x14ac:dyDescent="0.25">
      <c r="A21" s="145" t="s">
        <v>82</v>
      </c>
      <c r="B21" s="84"/>
      <c r="C21" s="393">
        <v>17.783678798678817</v>
      </c>
      <c r="D21" s="393"/>
      <c r="E21" s="393">
        <v>4.4296190279614622</v>
      </c>
      <c r="F21" s="393">
        <v>0.54343912834017039</v>
      </c>
      <c r="G21" s="393"/>
      <c r="H21" s="393">
        <v>100</v>
      </c>
      <c r="I21" s="393">
        <v>5.9652164835553894</v>
      </c>
      <c r="J21" s="393">
        <v>19.292057528284072</v>
      </c>
      <c r="K21" s="393">
        <v>9.9569205053674512</v>
      </c>
      <c r="L21" s="393">
        <v>64.558405359143094</v>
      </c>
      <c r="M21" s="393">
        <v>0.2274001236499919</v>
      </c>
      <c r="N21" s="393"/>
      <c r="O21" s="393">
        <v>6.8417557707667154</v>
      </c>
      <c r="P21" s="279">
        <v>248.98667200000014</v>
      </c>
      <c r="Q21" s="279">
        <v>510</v>
      </c>
    </row>
    <row r="22" spans="1:17" ht="13.5" customHeight="1" x14ac:dyDescent="0.25">
      <c r="A22" s="145" t="s">
        <v>83</v>
      </c>
      <c r="B22" s="84"/>
      <c r="C22" s="393">
        <v>28.386118498307482</v>
      </c>
      <c r="D22" s="393"/>
      <c r="E22" s="393">
        <v>2.9079924114156221</v>
      </c>
      <c r="F22" s="393">
        <v>0.53929272262167616</v>
      </c>
      <c r="G22" s="393"/>
      <c r="H22" s="393">
        <v>100</v>
      </c>
      <c r="I22" s="393">
        <v>4.444207500973496</v>
      </c>
      <c r="J22" s="393">
        <v>23.79492688569287</v>
      </c>
      <c r="K22" s="393">
        <v>12.066620057229416</v>
      </c>
      <c r="L22" s="393">
        <v>59.171113626129824</v>
      </c>
      <c r="M22" s="393">
        <v>0.52313192997445224</v>
      </c>
      <c r="N22" s="393"/>
      <c r="O22" s="393">
        <v>3.7411014406301533</v>
      </c>
      <c r="P22" s="279">
        <v>95.447051000000059</v>
      </c>
      <c r="Q22" s="279">
        <v>556</v>
      </c>
    </row>
    <row r="23" spans="1:17" ht="13.5" customHeight="1" x14ac:dyDescent="0.25">
      <c r="A23" s="145" t="s">
        <v>84</v>
      </c>
      <c r="B23" s="84"/>
      <c r="C23" s="393">
        <v>13.997628310431923</v>
      </c>
      <c r="D23" s="393"/>
      <c r="E23" s="393">
        <v>4.0897259216420156</v>
      </c>
      <c r="F23" s="393">
        <v>1.4539814467716798</v>
      </c>
      <c r="G23" s="393"/>
      <c r="H23" s="393">
        <v>100</v>
      </c>
      <c r="I23" s="393">
        <v>7.0887913054744383</v>
      </c>
      <c r="J23" s="393">
        <v>19.610751390205795</v>
      </c>
      <c r="K23" s="393">
        <v>9.9813602314459953</v>
      </c>
      <c r="L23" s="393">
        <v>63.162382003321824</v>
      </c>
      <c r="M23" s="393">
        <v>0.15671506955181161</v>
      </c>
      <c r="N23" s="393"/>
      <c r="O23" s="393">
        <v>5.4736826887641739</v>
      </c>
      <c r="P23" s="279">
        <v>239.74975799999996</v>
      </c>
      <c r="Q23" s="279">
        <v>547</v>
      </c>
    </row>
    <row r="24" spans="1:17" ht="13.5" customHeight="1" x14ac:dyDescent="0.25">
      <c r="A24" s="145" t="s">
        <v>85</v>
      </c>
      <c r="B24" s="84"/>
      <c r="C24" s="393">
        <v>18.53032944569491</v>
      </c>
      <c r="D24" s="393"/>
      <c r="E24" s="393">
        <v>3.672606006106748</v>
      </c>
      <c r="F24" s="393">
        <v>0.76067881885333688</v>
      </c>
      <c r="G24" s="393"/>
      <c r="H24" s="393">
        <v>100</v>
      </c>
      <c r="I24" s="393">
        <v>5.2149772865848316</v>
      </c>
      <c r="J24" s="393">
        <v>23.69638040902958</v>
      </c>
      <c r="K24" s="393">
        <v>17.137763387429313</v>
      </c>
      <c r="L24" s="393">
        <v>53.597159078510401</v>
      </c>
      <c r="M24" s="393">
        <v>0.35371983844588423</v>
      </c>
      <c r="N24" s="393"/>
      <c r="O24" s="393">
        <v>10.981223264899786</v>
      </c>
      <c r="P24" s="279">
        <v>122.26342800000002</v>
      </c>
      <c r="Q24" s="279">
        <v>686</v>
      </c>
    </row>
    <row r="25" spans="1:17" ht="13.5" customHeight="1" x14ac:dyDescent="0.25">
      <c r="A25" s="145" t="s">
        <v>86</v>
      </c>
      <c r="B25" s="84"/>
      <c r="C25" s="393">
        <v>24.321357433825312</v>
      </c>
      <c r="D25" s="393"/>
      <c r="E25" s="393">
        <v>2.6570656476294507</v>
      </c>
      <c r="F25" s="393">
        <v>0.5807664081788565</v>
      </c>
      <c r="G25" s="393"/>
      <c r="H25" s="393">
        <v>100</v>
      </c>
      <c r="I25" s="393">
        <v>4.1686834518788487</v>
      </c>
      <c r="J25" s="393">
        <v>21.663229146010679</v>
      </c>
      <c r="K25" s="393">
        <v>9.6346659018043024</v>
      </c>
      <c r="L25" s="393">
        <v>64.312736757335543</v>
      </c>
      <c r="M25" s="393">
        <v>0.22068474297069454</v>
      </c>
      <c r="N25" s="393"/>
      <c r="O25" s="393">
        <v>7.2513703601434649</v>
      </c>
      <c r="P25" s="279">
        <v>312.99399799999964</v>
      </c>
      <c r="Q25" s="279">
        <v>486</v>
      </c>
    </row>
    <row r="26" spans="1:17" ht="13.5" customHeight="1" x14ac:dyDescent="0.25">
      <c r="A26" s="87" t="s">
        <v>87</v>
      </c>
      <c r="B26" s="84"/>
      <c r="C26" s="393">
        <v>9.4114147986460619</v>
      </c>
      <c r="D26" s="393"/>
      <c r="E26" s="393">
        <v>3.3664908052159705</v>
      </c>
      <c r="F26" s="393">
        <v>1.1783228903383041</v>
      </c>
      <c r="G26" s="393"/>
      <c r="H26" s="393">
        <v>100</v>
      </c>
      <c r="I26" s="393">
        <v>2.4891434668100114</v>
      </c>
      <c r="J26" s="393">
        <v>12.680202230599413</v>
      </c>
      <c r="K26" s="393">
        <v>10.264327095803722</v>
      </c>
      <c r="L26" s="393">
        <v>74.05101369669201</v>
      </c>
      <c r="M26" s="393">
        <v>0.515313510094634</v>
      </c>
      <c r="N26" s="393"/>
      <c r="O26" s="393">
        <v>4.4912230740586052</v>
      </c>
      <c r="P26" s="279">
        <v>187.54214300000038</v>
      </c>
      <c r="Q26" s="279">
        <v>591</v>
      </c>
    </row>
    <row r="27" spans="1:17" ht="13.5" customHeight="1" x14ac:dyDescent="0.25">
      <c r="A27" s="145" t="s">
        <v>88</v>
      </c>
      <c r="B27" s="84"/>
      <c r="C27" s="393">
        <v>21.627304913024361</v>
      </c>
      <c r="D27" s="393"/>
      <c r="E27" s="393">
        <v>1.8680138703948628</v>
      </c>
      <c r="F27" s="393">
        <v>0.65215561286118084</v>
      </c>
      <c r="G27" s="393"/>
      <c r="H27" s="393">
        <v>100</v>
      </c>
      <c r="I27" s="393">
        <v>6.7892512844042532</v>
      </c>
      <c r="J27" s="393">
        <v>21.640499828109366</v>
      </c>
      <c r="K27" s="393">
        <v>10.796358178468941</v>
      </c>
      <c r="L27" s="393">
        <v>60.773890709017167</v>
      </c>
      <c r="M27" s="393">
        <v>0</v>
      </c>
      <c r="N27" s="393"/>
      <c r="O27" s="393">
        <v>4.3867165088923441</v>
      </c>
      <c r="P27" s="279">
        <v>224.29094700000056</v>
      </c>
      <c r="Q27" s="279">
        <v>481</v>
      </c>
    </row>
    <row r="28" spans="1:17" ht="13.5" customHeight="1" x14ac:dyDescent="0.25">
      <c r="A28" s="145" t="s">
        <v>89</v>
      </c>
      <c r="B28" s="84"/>
      <c r="C28" s="393">
        <v>23.487924238266192</v>
      </c>
      <c r="D28" s="393"/>
      <c r="E28" s="393">
        <v>4.3761034234142526</v>
      </c>
      <c r="F28" s="393">
        <v>0.88330572537065521</v>
      </c>
      <c r="G28" s="393"/>
      <c r="H28" s="393">
        <v>100</v>
      </c>
      <c r="I28" s="393">
        <v>7.8175857235611605</v>
      </c>
      <c r="J28" s="393">
        <v>29.743247291265735</v>
      </c>
      <c r="K28" s="393">
        <v>10.575478591175425</v>
      </c>
      <c r="L28" s="393">
        <v>51.863688393997698</v>
      </c>
      <c r="M28" s="393">
        <v>0</v>
      </c>
      <c r="N28" s="393"/>
      <c r="O28" s="393">
        <v>4.2370347114928162</v>
      </c>
      <c r="P28" s="279">
        <v>81.835086000000047</v>
      </c>
      <c r="Q28" s="279">
        <v>495</v>
      </c>
    </row>
    <row r="29" spans="1:17" ht="13.5" customHeight="1" x14ac:dyDescent="0.25">
      <c r="A29" s="145" t="s">
        <v>90</v>
      </c>
      <c r="B29" s="84"/>
      <c r="C29" s="393">
        <v>18.511817560749481</v>
      </c>
      <c r="D29" s="393"/>
      <c r="E29" s="393">
        <v>3.825587896831574</v>
      </c>
      <c r="F29" s="393">
        <v>0.58660702277585253</v>
      </c>
      <c r="G29" s="393"/>
      <c r="H29" s="393">
        <v>100</v>
      </c>
      <c r="I29" s="393">
        <v>7.1886609711917533</v>
      </c>
      <c r="J29" s="393">
        <v>33.109168573371512</v>
      </c>
      <c r="K29" s="393">
        <v>12.24124291709599</v>
      </c>
      <c r="L29" s="393">
        <v>47.460927538340677</v>
      </c>
      <c r="M29" s="393">
        <v>0</v>
      </c>
      <c r="N29" s="393"/>
      <c r="O29" s="393">
        <v>3.4728518638448911</v>
      </c>
      <c r="P29" s="279">
        <v>176.67347300000003</v>
      </c>
      <c r="Q29" s="279">
        <v>688</v>
      </c>
    </row>
    <row r="30" spans="1:17" ht="13.5" customHeight="1" x14ac:dyDescent="0.25">
      <c r="A30" s="145" t="s">
        <v>91</v>
      </c>
      <c r="B30" s="84"/>
      <c r="C30" s="393">
        <v>4.2984813824372416</v>
      </c>
      <c r="D30" s="393"/>
      <c r="E30" s="393">
        <v>0.98370773620963858</v>
      </c>
      <c r="F30" s="393">
        <v>0.29910350768504718</v>
      </c>
      <c r="G30" s="393"/>
      <c r="H30" s="393">
        <v>100</v>
      </c>
      <c r="I30" s="393">
        <v>1.8196862950663368</v>
      </c>
      <c r="J30" s="393">
        <v>13.623206610303281</v>
      </c>
      <c r="K30" s="393">
        <v>13.283011023039531</v>
      </c>
      <c r="L30" s="393">
        <v>70.972922820385747</v>
      </c>
      <c r="M30" s="393">
        <v>0.301173251205337</v>
      </c>
      <c r="N30" s="393"/>
      <c r="O30" s="393">
        <v>2.2299611370889245</v>
      </c>
      <c r="P30" s="279">
        <v>222.92617199999947</v>
      </c>
      <c r="Q30" s="279">
        <v>742</v>
      </c>
    </row>
    <row r="31" spans="1:17" ht="13.5" customHeight="1" x14ac:dyDescent="0.25">
      <c r="A31" s="145" t="s">
        <v>92</v>
      </c>
      <c r="B31" s="84"/>
      <c r="C31" s="393">
        <v>18.62765403458986</v>
      </c>
      <c r="D31" s="393"/>
      <c r="E31" s="393">
        <v>3.0407154539918642</v>
      </c>
      <c r="F31" s="393">
        <v>0.22603660006808751</v>
      </c>
      <c r="G31" s="393"/>
      <c r="H31" s="393">
        <v>100</v>
      </c>
      <c r="I31" s="393">
        <v>4.529174634573911</v>
      </c>
      <c r="J31" s="393">
        <v>28.743790536487669</v>
      </c>
      <c r="K31" s="393">
        <v>10.483040721395183</v>
      </c>
      <c r="L31" s="393">
        <v>56.044743388338581</v>
      </c>
      <c r="M31" s="393">
        <v>0.19925071920472553</v>
      </c>
      <c r="N31" s="393"/>
      <c r="O31" s="393">
        <v>4.5812327591159097</v>
      </c>
      <c r="P31" s="279">
        <v>292.8707119999998</v>
      </c>
      <c r="Q31" s="279">
        <v>633</v>
      </c>
    </row>
    <row r="32" spans="1:17" ht="13.5" customHeight="1" x14ac:dyDescent="0.25">
      <c r="A32" s="145" t="s">
        <v>93</v>
      </c>
      <c r="B32" s="84"/>
      <c r="C32" s="393">
        <v>11.672856040880514</v>
      </c>
      <c r="D32" s="393"/>
      <c r="E32" s="393">
        <v>3.4152309948041575</v>
      </c>
      <c r="F32" s="393">
        <v>0.6755562842919457</v>
      </c>
      <c r="G32" s="393"/>
      <c r="H32" s="393">
        <v>100</v>
      </c>
      <c r="I32" s="393">
        <v>4.9238772968677225</v>
      </c>
      <c r="J32" s="393">
        <v>20.954124696820152</v>
      </c>
      <c r="K32" s="393">
        <v>13.01466834538823</v>
      </c>
      <c r="L32" s="393">
        <v>60.961210616377016</v>
      </c>
      <c r="M32" s="393">
        <v>0.14611904454690158</v>
      </c>
      <c r="N32" s="393"/>
      <c r="O32" s="393">
        <v>7.1390819031368222</v>
      </c>
      <c r="P32" s="279">
        <v>467.9759590000001</v>
      </c>
      <c r="Q32" s="279">
        <v>668</v>
      </c>
    </row>
    <row r="33" spans="1:17" ht="13.5" customHeight="1" x14ac:dyDescent="0.25">
      <c r="A33" s="145" t="s">
        <v>94</v>
      </c>
      <c r="B33" s="84"/>
      <c r="C33" s="393">
        <v>8.9604183499950842</v>
      </c>
      <c r="D33" s="393"/>
      <c r="E33" s="393">
        <v>4.9516759713302436</v>
      </c>
      <c r="F33" s="393">
        <v>1.1144829676463548</v>
      </c>
      <c r="G33" s="393"/>
      <c r="H33" s="393">
        <v>100</v>
      </c>
      <c r="I33" s="393">
        <v>4.7892049758400157</v>
      </c>
      <c r="J33" s="393">
        <v>23.752528040782206</v>
      </c>
      <c r="K33" s="393">
        <v>9.5894564528016701</v>
      </c>
      <c r="L33" s="393">
        <v>61.868810530576482</v>
      </c>
      <c r="M33" s="393">
        <v>0</v>
      </c>
      <c r="N33" s="393"/>
      <c r="O33" s="393">
        <v>8.6228898952202737</v>
      </c>
      <c r="P33" s="279">
        <v>283.77311199999878</v>
      </c>
      <c r="Q33" s="279">
        <v>699</v>
      </c>
    </row>
    <row r="34" spans="1:17" ht="13.5" customHeight="1" x14ac:dyDescent="0.25">
      <c r="A34" s="87" t="s">
        <v>95</v>
      </c>
      <c r="B34" s="84"/>
      <c r="C34" s="393">
        <v>6.5010873624706766</v>
      </c>
      <c r="D34" s="393"/>
      <c r="E34" s="393">
        <v>2.2005649453201621</v>
      </c>
      <c r="F34" s="393">
        <v>0.74593538882407295</v>
      </c>
      <c r="G34" s="393"/>
      <c r="H34" s="393">
        <v>100</v>
      </c>
      <c r="I34" s="393">
        <v>4.0521969435347565</v>
      </c>
      <c r="J34" s="393">
        <v>10.530862305669123</v>
      </c>
      <c r="K34" s="393">
        <v>9.4661225728912033</v>
      </c>
      <c r="L34" s="393">
        <v>75.79104995501288</v>
      </c>
      <c r="M34" s="393">
        <v>0.15976822289182807</v>
      </c>
      <c r="N34" s="393"/>
      <c r="O34" s="393">
        <v>3.764606102776086</v>
      </c>
      <c r="P34" s="279">
        <v>1592.1282430000088</v>
      </c>
      <c r="Q34" s="279">
        <v>1421</v>
      </c>
    </row>
    <row r="35" spans="1:17" ht="13.5" customHeight="1" x14ac:dyDescent="0.25">
      <c r="A35" s="87" t="s">
        <v>96</v>
      </c>
      <c r="B35" s="84"/>
      <c r="C35" s="393">
        <v>8.4736331890381908</v>
      </c>
      <c r="D35" s="393"/>
      <c r="E35" s="393">
        <v>2.1405499276386823</v>
      </c>
      <c r="F35" s="393">
        <v>0.60111214154845061</v>
      </c>
      <c r="G35" s="393"/>
      <c r="H35" s="393">
        <v>100</v>
      </c>
      <c r="I35" s="393">
        <v>1.9176374499250119</v>
      </c>
      <c r="J35" s="393">
        <v>14.868405452733334</v>
      </c>
      <c r="K35" s="393">
        <v>10.449311464872862</v>
      </c>
      <c r="L35" s="393">
        <v>72.764645632468458</v>
      </c>
      <c r="M35" s="393">
        <v>0</v>
      </c>
      <c r="N35" s="393"/>
      <c r="O35" s="393">
        <v>5.8950991005332174</v>
      </c>
      <c r="P35" s="279">
        <v>192.12338600000061</v>
      </c>
      <c r="Q35" s="279">
        <v>659</v>
      </c>
    </row>
    <row r="36" spans="1:17" ht="13.5" customHeight="1" x14ac:dyDescent="0.25">
      <c r="A36" s="145" t="s">
        <v>97</v>
      </c>
      <c r="B36" s="84"/>
      <c r="C36" s="393">
        <v>26.857571296081407</v>
      </c>
      <c r="D36" s="393"/>
      <c r="E36" s="393">
        <v>4.4833557424590742</v>
      </c>
      <c r="F36" s="393">
        <v>0.71124277735422481</v>
      </c>
      <c r="G36" s="393"/>
      <c r="H36" s="393">
        <v>100</v>
      </c>
      <c r="I36" s="393">
        <v>8.1401640607592007</v>
      </c>
      <c r="J36" s="393">
        <v>13.930901126230522</v>
      </c>
      <c r="K36" s="393">
        <v>8.2092048458584905</v>
      </c>
      <c r="L36" s="393">
        <v>69.553212283643816</v>
      </c>
      <c r="M36" s="393">
        <v>0.16651768350818394</v>
      </c>
      <c r="N36" s="393"/>
      <c r="O36" s="393">
        <v>10.451764289875532</v>
      </c>
      <c r="P36" s="279">
        <v>315.3454869999992</v>
      </c>
      <c r="Q36" s="279">
        <v>722</v>
      </c>
    </row>
    <row r="37" spans="1:17" ht="13.5" customHeight="1" x14ac:dyDescent="0.25">
      <c r="A37" s="145" t="s">
        <v>98</v>
      </c>
      <c r="B37" s="84"/>
      <c r="C37" s="393">
        <v>16.591128492630514</v>
      </c>
      <c r="D37" s="393"/>
      <c r="E37" s="393">
        <v>2.3958519569198904</v>
      </c>
      <c r="F37" s="393">
        <v>0.57742476499775253</v>
      </c>
      <c r="G37" s="393"/>
      <c r="H37" s="393">
        <v>100</v>
      </c>
      <c r="I37" s="393">
        <v>4.1636089767608304</v>
      </c>
      <c r="J37" s="393">
        <v>32.029460481520275</v>
      </c>
      <c r="K37" s="393">
        <v>11.507172581146733</v>
      </c>
      <c r="L37" s="393">
        <v>52.299757960572293</v>
      </c>
      <c r="M37" s="393">
        <v>0</v>
      </c>
      <c r="N37" s="393"/>
      <c r="O37" s="393">
        <v>4.6499115318831024</v>
      </c>
      <c r="P37" s="279">
        <v>40.428123999999997</v>
      </c>
      <c r="Q37" s="279">
        <v>653</v>
      </c>
    </row>
    <row r="38" spans="1:17" ht="13.5" customHeight="1" x14ac:dyDescent="0.25">
      <c r="A38" s="145" t="s">
        <v>99</v>
      </c>
      <c r="B38" s="84"/>
      <c r="C38" s="393">
        <v>12.190961992203896</v>
      </c>
      <c r="D38" s="393"/>
      <c r="E38" s="393">
        <v>4.5340756920688801</v>
      </c>
      <c r="F38" s="393">
        <v>1.6416222306216839</v>
      </c>
      <c r="G38" s="393"/>
      <c r="H38" s="393">
        <v>100</v>
      </c>
      <c r="I38" s="393">
        <v>5.8123342685165484</v>
      </c>
      <c r="J38" s="393">
        <v>27.54052132575865</v>
      </c>
      <c r="K38" s="393">
        <v>13.329546340276673</v>
      </c>
      <c r="L38" s="393">
        <v>52.781100289479298</v>
      </c>
      <c r="M38" s="393">
        <v>0.53649777596879311</v>
      </c>
      <c r="N38" s="393"/>
      <c r="O38" s="393">
        <v>6.2281204438703908</v>
      </c>
      <c r="P38" s="279">
        <v>31.330046000000028</v>
      </c>
      <c r="Q38" s="279">
        <v>549</v>
      </c>
    </row>
    <row r="39" spans="1:17" ht="13.5" customHeight="1" x14ac:dyDescent="0.25">
      <c r="A39" s="145" t="s">
        <v>100</v>
      </c>
      <c r="B39" s="84"/>
      <c r="C39" s="393">
        <v>16.436587740125656</v>
      </c>
      <c r="D39" s="393"/>
      <c r="E39" s="393">
        <v>2.0174252508663661</v>
      </c>
      <c r="F39" s="393">
        <v>0.34457815456311319</v>
      </c>
      <c r="G39" s="393"/>
      <c r="H39" s="393">
        <v>100</v>
      </c>
      <c r="I39" s="393">
        <v>8.4408154343460655</v>
      </c>
      <c r="J39" s="393">
        <v>26.811433501232283</v>
      </c>
      <c r="K39" s="393">
        <v>13.559954161162727</v>
      </c>
      <c r="L39" s="393">
        <v>50.995617481178243</v>
      </c>
      <c r="M39" s="393">
        <v>0.19217942208055019</v>
      </c>
      <c r="N39" s="393"/>
      <c r="O39" s="393">
        <v>4.2143568846838599</v>
      </c>
      <c r="P39" s="279">
        <v>50.579817000000062</v>
      </c>
      <c r="Q39" s="279">
        <v>515</v>
      </c>
    </row>
    <row r="40" spans="1:17" ht="13.5" customHeight="1" x14ac:dyDescent="0.25">
      <c r="A40" s="145" t="s">
        <v>101</v>
      </c>
      <c r="B40" s="84"/>
      <c r="C40" s="393">
        <v>9.3675751243911289</v>
      </c>
      <c r="D40" s="393"/>
      <c r="E40" s="393">
        <v>1.2565171610561818</v>
      </c>
      <c r="F40" s="393">
        <v>0.49954655243362056</v>
      </c>
      <c r="G40" s="393"/>
      <c r="H40" s="393">
        <v>100</v>
      </c>
      <c r="I40" s="393">
        <v>2.1326852844550759</v>
      </c>
      <c r="J40" s="393">
        <v>15.243147269018237</v>
      </c>
      <c r="K40" s="393">
        <v>14.434264331459726</v>
      </c>
      <c r="L40" s="393">
        <v>68.087766258690394</v>
      </c>
      <c r="M40" s="393">
        <v>0.10213685637667695</v>
      </c>
      <c r="N40" s="393"/>
      <c r="O40" s="393">
        <v>2.5833058383428074</v>
      </c>
      <c r="P40" s="279">
        <v>454.43732700000021</v>
      </c>
      <c r="Q40" s="279">
        <v>728</v>
      </c>
    </row>
    <row r="41" spans="1:17" ht="13.5" customHeight="1" x14ac:dyDescent="0.25">
      <c r="A41" s="145" t="s">
        <v>102</v>
      </c>
      <c r="B41" s="84"/>
      <c r="C41" s="393">
        <v>6.5206830139806398</v>
      </c>
      <c r="D41" s="393"/>
      <c r="E41" s="393">
        <v>2.7416234911049275</v>
      </c>
      <c r="F41" s="393">
        <v>0.9040144188499607</v>
      </c>
      <c r="G41" s="393"/>
      <c r="H41" s="393">
        <v>100</v>
      </c>
      <c r="I41" s="393">
        <v>9.2476872663901659</v>
      </c>
      <c r="J41" s="393">
        <v>37.142987962343192</v>
      </c>
      <c r="K41" s="393">
        <v>11.919934533151254</v>
      </c>
      <c r="L41" s="393">
        <v>41.484393539096295</v>
      </c>
      <c r="M41" s="393">
        <v>0.2049966990193908</v>
      </c>
      <c r="N41" s="393"/>
      <c r="O41" s="393">
        <v>2.5866937366500578</v>
      </c>
      <c r="P41" s="279">
        <v>208.33506199999943</v>
      </c>
      <c r="Q41" s="279">
        <v>426</v>
      </c>
    </row>
    <row r="42" spans="1:17" ht="13.5" customHeight="1" x14ac:dyDescent="0.25">
      <c r="A42" s="145" t="s">
        <v>103</v>
      </c>
      <c r="B42" s="84"/>
      <c r="C42" s="393">
        <v>21.695232813033346</v>
      </c>
      <c r="D42" s="393"/>
      <c r="E42" s="393">
        <v>1.8794150731752328</v>
      </c>
      <c r="F42" s="393">
        <v>0.45015462860167715</v>
      </c>
      <c r="G42" s="393"/>
      <c r="H42" s="393">
        <v>100</v>
      </c>
      <c r="I42" s="393">
        <v>1.6082562316529552</v>
      </c>
      <c r="J42" s="393">
        <v>26.400312754443316</v>
      </c>
      <c r="K42" s="393">
        <v>10.318727905525741</v>
      </c>
      <c r="L42" s="393">
        <v>61.672703108377611</v>
      </c>
      <c r="M42" s="393">
        <v>0</v>
      </c>
      <c r="N42" s="393"/>
      <c r="O42" s="393">
        <v>3.3046385149249105</v>
      </c>
      <c r="P42" s="279">
        <v>227.32211000000089</v>
      </c>
      <c r="Q42" s="279">
        <v>775</v>
      </c>
    </row>
    <row r="43" spans="1:17" ht="13.5" customHeight="1" x14ac:dyDescent="0.25">
      <c r="A43" s="145" t="s">
        <v>104</v>
      </c>
      <c r="B43" s="84"/>
      <c r="C43" s="393">
        <v>9.0843888554319498</v>
      </c>
      <c r="D43" s="393"/>
      <c r="E43" s="393">
        <v>1.62693764635591</v>
      </c>
      <c r="F43" s="393">
        <v>0.52199063205175611</v>
      </c>
      <c r="G43" s="393"/>
      <c r="H43" s="393">
        <v>100</v>
      </c>
      <c r="I43" s="393">
        <v>7.5265413672590586</v>
      </c>
      <c r="J43" s="393">
        <v>17.65389464538886</v>
      </c>
      <c r="K43" s="393">
        <v>11.706041713759378</v>
      </c>
      <c r="L43" s="393">
        <v>63.113522273592707</v>
      </c>
      <c r="M43" s="393">
        <v>0</v>
      </c>
      <c r="N43" s="393"/>
      <c r="O43" s="393">
        <v>3.4837399488840166</v>
      </c>
      <c r="P43" s="279">
        <v>58.121158000000037</v>
      </c>
      <c r="Q43" s="279">
        <v>453</v>
      </c>
    </row>
    <row r="44" spans="1:17" ht="13.5" customHeight="1" x14ac:dyDescent="0.25">
      <c r="A44" s="145" t="s">
        <v>105</v>
      </c>
      <c r="B44" s="84"/>
      <c r="C44" s="393">
        <v>14.268570904321917</v>
      </c>
      <c r="D44" s="393"/>
      <c r="E44" s="393">
        <v>1.6025047708816458</v>
      </c>
      <c r="F44" s="393">
        <v>0.1252087062931394</v>
      </c>
      <c r="G44" s="393"/>
      <c r="H44" s="393">
        <v>100</v>
      </c>
      <c r="I44" s="393">
        <v>1.1002398415739989</v>
      </c>
      <c r="J44" s="393">
        <v>6.6287677517515267</v>
      </c>
      <c r="K44" s="393">
        <v>8.8572482409417805</v>
      </c>
      <c r="L44" s="393">
        <v>83.413744165732822</v>
      </c>
      <c r="M44" s="393">
        <v>0</v>
      </c>
      <c r="N44" s="393"/>
      <c r="O44" s="393">
        <v>3.2986459490740687</v>
      </c>
      <c r="P44" s="279">
        <v>66.358803999999964</v>
      </c>
      <c r="Q44" s="279">
        <v>752</v>
      </c>
    </row>
    <row r="45" spans="1:17" ht="13.5" customHeight="1" x14ac:dyDescent="0.25">
      <c r="A45" s="145" t="s">
        <v>106</v>
      </c>
      <c r="B45" s="84"/>
      <c r="C45" s="393">
        <v>3.6269217234899203</v>
      </c>
      <c r="D45" s="393"/>
      <c r="E45" s="393">
        <v>0.33538738584278149</v>
      </c>
      <c r="F45" s="393">
        <v>0</v>
      </c>
      <c r="G45" s="393"/>
      <c r="H45" s="393">
        <v>100</v>
      </c>
      <c r="I45" s="393">
        <v>5.5682244453998289</v>
      </c>
      <c r="J45" s="393">
        <v>14.820386667260566</v>
      </c>
      <c r="K45" s="393">
        <v>10.328668521304003</v>
      </c>
      <c r="L45" s="393">
        <v>69.282720366035463</v>
      </c>
      <c r="M45" s="393">
        <v>0</v>
      </c>
      <c r="N45" s="393"/>
      <c r="O45" s="393">
        <v>1.0167371457894643</v>
      </c>
      <c r="P45" s="279">
        <v>157.05927600000027</v>
      </c>
      <c r="Q45" s="279">
        <v>770</v>
      </c>
    </row>
    <row r="46" spans="1:17" ht="7.5" customHeight="1" x14ac:dyDescent="0.25">
      <c r="A46" s="145"/>
      <c r="B46" s="84"/>
      <c r="C46" s="393"/>
      <c r="D46" s="393"/>
      <c r="E46" s="393"/>
      <c r="F46" s="393"/>
      <c r="G46" s="393"/>
      <c r="H46" s="393"/>
      <c r="I46" s="393"/>
      <c r="J46" s="393"/>
      <c r="K46" s="393"/>
      <c r="L46" s="393"/>
      <c r="M46" s="393"/>
      <c r="N46" s="393"/>
      <c r="O46" s="393"/>
      <c r="P46" s="279"/>
      <c r="Q46" s="279"/>
    </row>
    <row r="47" spans="1:17" ht="14.25" customHeight="1" x14ac:dyDescent="0.25">
      <c r="A47" s="261" t="s">
        <v>582</v>
      </c>
      <c r="B47" s="84"/>
      <c r="C47" s="393">
        <v>13.109781181754048</v>
      </c>
      <c r="D47" s="393"/>
      <c r="E47" s="393">
        <v>3.362955510674845</v>
      </c>
      <c r="F47" s="393">
        <v>0.95825497456378372</v>
      </c>
      <c r="G47" s="393"/>
      <c r="H47" s="393">
        <v>100</v>
      </c>
      <c r="I47" s="393">
        <v>4.5034469844223821</v>
      </c>
      <c r="J47" s="393">
        <v>18.448767621003835</v>
      </c>
      <c r="K47" s="393">
        <v>10.769518859616351</v>
      </c>
      <c r="L47" s="393">
        <v>66.18200111696936</v>
      </c>
      <c r="M47" s="393">
        <v>9.6265417988004184E-2</v>
      </c>
      <c r="N47" s="393"/>
      <c r="O47" s="393">
        <v>5.6384826146623395</v>
      </c>
      <c r="P47" s="279">
        <v>6987.4438200000332</v>
      </c>
      <c r="Q47" s="279">
        <v>17594</v>
      </c>
    </row>
    <row r="48" spans="1:17" ht="12" customHeight="1" x14ac:dyDescent="0.25">
      <c r="A48" s="261" t="s">
        <v>468</v>
      </c>
      <c r="B48" s="84"/>
      <c r="C48" s="393">
        <v>12.207733219703577</v>
      </c>
      <c r="D48" s="393"/>
      <c r="E48" s="393">
        <v>3.3285313505625109</v>
      </c>
      <c r="F48" s="393">
        <v>0.73105261657656784</v>
      </c>
      <c r="G48" s="393"/>
      <c r="H48" s="393">
        <v>100</v>
      </c>
      <c r="I48" s="393">
        <v>4.8631721460620838</v>
      </c>
      <c r="J48" s="393">
        <v>17.40031513097955</v>
      </c>
      <c r="K48" s="393">
        <v>10.92840624971061</v>
      </c>
      <c r="L48" s="393">
        <v>66.692380646832262</v>
      </c>
      <c r="M48" s="393">
        <v>0.11572582641500115</v>
      </c>
      <c r="N48" s="393"/>
      <c r="O48" s="393">
        <v>6.2558332540533419</v>
      </c>
      <c r="P48" s="279">
        <v>7773.5042200000089</v>
      </c>
      <c r="Q48" s="279">
        <v>18416</v>
      </c>
    </row>
    <row r="49" spans="1:256" ht="12" customHeight="1" x14ac:dyDescent="0.25">
      <c r="A49" s="261" t="s">
        <v>357</v>
      </c>
      <c r="B49" s="84"/>
      <c r="C49" s="393">
        <v>13.593239448256863</v>
      </c>
      <c r="D49" s="393"/>
      <c r="E49" s="393">
        <v>3.5032328624242779</v>
      </c>
      <c r="F49" s="393">
        <v>0.96646070517321414</v>
      </c>
      <c r="G49" s="393"/>
      <c r="H49" s="393">
        <v>100</v>
      </c>
      <c r="I49" s="393">
        <v>4.7121029293171288</v>
      </c>
      <c r="J49" s="393">
        <v>17.654817887985825</v>
      </c>
      <c r="K49" s="393">
        <v>10.999856543368921</v>
      </c>
      <c r="L49" s="393">
        <v>66.482024771940644</v>
      </c>
      <c r="M49" s="393">
        <v>0.15119786738669003</v>
      </c>
      <c r="N49" s="393"/>
      <c r="O49" s="393">
        <v>5.5038395678961276</v>
      </c>
      <c r="P49" s="279">
        <v>8188.7047840000932</v>
      </c>
      <c r="Q49" s="279">
        <v>18889</v>
      </c>
    </row>
    <row r="50" spans="1:256" ht="12" hidden="1" customHeight="1" x14ac:dyDescent="0.25">
      <c r="A50" s="261" t="s">
        <v>358</v>
      </c>
      <c r="B50" s="84"/>
      <c r="C50" s="90">
        <v>13.593239448256863</v>
      </c>
      <c r="D50" s="90"/>
      <c r="E50" s="90">
        <v>3.5032328624242779</v>
      </c>
      <c r="F50" s="90">
        <v>0.96646070517321414</v>
      </c>
      <c r="G50" s="90"/>
      <c r="H50" s="90">
        <v>100</v>
      </c>
      <c r="I50" s="90">
        <v>4.7121029293171288</v>
      </c>
      <c r="J50" s="90">
        <v>17.654817887985825</v>
      </c>
      <c r="K50" s="90">
        <v>10.999856543368921</v>
      </c>
      <c r="L50" s="90">
        <v>66.482024771940644</v>
      </c>
      <c r="M50" s="90">
        <v>0.15119786738669003</v>
      </c>
      <c r="N50" s="90"/>
      <c r="O50" s="90">
        <v>5.5038395678961276</v>
      </c>
      <c r="P50" s="92">
        <v>8188.7047840000932</v>
      </c>
      <c r="Q50" s="92">
        <v>18889</v>
      </c>
    </row>
    <row r="51" spans="1:256" ht="3" customHeight="1" x14ac:dyDescent="0.25">
      <c r="A51" s="190"/>
      <c r="B51" s="191"/>
      <c r="C51" s="148"/>
      <c r="D51" s="148"/>
      <c r="E51" s="148"/>
      <c r="F51" s="148"/>
      <c r="G51" s="148"/>
      <c r="H51" s="112"/>
      <c r="I51" s="148"/>
      <c r="J51" s="148"/>
      <c r="K51" s="148"/>
      <c r="L51" s="148"/>
      <c r="M51" s="148"/>
      <c r="N51" s="148"/>
      <c r="O51" s="148"/>
      <c r="P51" s="149"/>
      <c r="Q51" s="149"/>
      <c r="R51" s="149"/>
      <c r="S51" s="149"/>
      <c r="T51" s="149"/>
      <c r="U51" s="149"/>
      <c r="V51" s="149"/>
      <c r="W51" s="149"/>
      <c r="X51" s="149"/>
      <c r="Y51" s="149"/>
      <c r="Z51" s="149"/>
      <c r="AA51" s="149"/>
      <c r="AB51" s="149"/>
      <c r="AC51" s="149"/>
      <c r="AD51" s="149"/>
      <c r="AE51" s="149"/>
      <c r="AF51" s="149"/>
      <c r="AG51" s="149"/>
      <c r="AH51" s="149"/>
      <c r="AI51" s="149"/>
      <c r="AJ51" s="149"/>
      <c r="AK51" s="149"/>
      <c r="AL51" s="149"/>
      <c r="AM51" s="149"/>
      <c r="AN51" s="149"/>
      <c r="AO51" s="149"/>
      <c r="AP51" s="149"/>
      <c r="AQ51" s="149"/>
      <c r="AR51" s="149"/>
      <c r="AS51" s="149"/>
      <c r="AT51" s="149"/>
      <c r="AU51" s="149"/>
      <c r="AV51" s="149"/>
      <c r="AW51" s="149"/>
      <c r="AX51" s="149"/>
      <c r="AY51" s="149"/>
      <c r="AZ51" s="149"/>
      <c r="BA51" s="149"/>
      <c r="BB51" s="149"/>
      <c r="BC51" s="149"/>
      <c r="BD51" s="149"/>
      <c r="BE51" s="149"/>
      <c r="BF51" s="149"/>
      <c r="BG51" s="149"/>
      <c r="BH51" s="149"/>
      <c r="BI51" s="149"/>
      <c r="BJ51" s="149"/>
      <c r="BK51" s="149"/>
      <c r="BL51" s="149"/>
      <c r="BM51" s="149"/>
      <c r="BN51" s="149"/>
      <c r="BO51" s="149"/>
      <c r="BP51" s="149"/>
      <c r="BQ51" s="149"/>
      <c r="BR51" s="149"/>
      <c r="BS51" s="149"/>
      <c r="BT51" s="149"/>
      <c r="BU51" s="149"/>
      <c r="BV51" s="149"/>
      <c r="BW51" s="149"/>
      <c r="BX51" s="149"/>
      <c r="BY51" s="149"/>
      <c r="BZ51" s="149"/>
      <c r="CA51" s="149"/>
      <c r="CB51" s="149"/>
      <c r="CC51" s="149"/>
      <c r="CD51" s="149"/>
      <c r="CE51" s="149"/>
      <c r="CF51" s="149"/>
      <c r="CG51" s="149"/>
      <c r="CH51" s="149"/>
      <c r="CI51" s="149"/>
      <c r="CJ51" s="149"/>
      <c r="CK51" s="149"/>
      <c r="CL51" s="149"/>
      <c r="CM51" s="149"/>
      <c r="CN51" s="149"/>
      <c r="CO51" s="149"/>
      <c r="CP51" s="149"/>
      <c r="CQ51" s="149"/>
      <c r="CR51" s="149"/>
      <c r="CS51" s="149"/>
      <c r="CT51" s="149"/>
      <c r="CU51" s="149"/>
      <c r="CV51" s="149"/>
      <c r="CW51" s="149"/>
      <c r="CX51" s="149"/>
      <c r="CY51" s="149"/>
      <c r="CZ51" s="149"/>
      <c r="DA51" s="149"/>
      <c r="DB51" s="149"/>
      <c r="DC51" s="149"/>
      <c r="DD51" s="149"/>
      <c r="DE51" s="149"/>
      <c r="DF51" s="149"/>
      <c r="DG51" s="149"/>
      <c r="DH51" s="149"/>
      <c r="DI51" s="149"/>
      <c r="DJ51" s="149"/>
      <c r="DK51" s="149"/>
      <c r="DL51" s="149"/>
      <c r="DM51" s="149"/>
      <c r="DN51" s="149"/>
      <c r="DO51" s="149"/>
      <c r="DP51" s="149"/>
      <c r="DQ51" s="149"/>
      <c r="DR51" s="149"/>
      <c r="DS51" s="149"/>
      <c r="DT51" s="149"/>
      <c r="DU51" s="149"/>
      <c r="DV51" s="149"/>
      <c r="DW51" s="149"/>
      <c r="DX51" s="149"/>
      <c r="DY51" s="149"/>
      <c r="DZ51" s="149"/>
      <c r="EA51" s="149"/>
      <c r="EB51" s="149"/>
      <c r="EC51" s="149"/>
      <c r="ED51" s="149"/>
      <c r="EE51" s="149"/>
      <c r="EF51" s="149"/>
      <c r="EG51" s="149"/>
      <c r="EH51" s="149"/>
      <c r="EI51" s="149"/>
      <c r="EJ51" s="149"/>
      <c r="EK51" s="149"/>
      <c r="EL51" s="149"/>
      <c r="EM51" s="149"/>
      <c r="EN51" s="149"/>
      <c r="EO51" s="149"/>
      <c r="EP51" s="149"/>
      <c r="EQ51" s="149"/>
      <c r="ER51" s="149"/>
      <c r="ES51" s="149"/>
      <c r="ET51" s="149"/>
      <c r="EU51" s="149"/>
      <c r="EV51" s="149"/>
      <c r="EW51" s="149"/>
      <c r="EX51" s="149"/>
      <c r="EY51" s="149"/>
      <c r="EZ51" s="149"/>
      <c r="FA51" s="149"/>
      <c r="FB51" s="149"/>
      <c r="FC51" s="149"/>
      <c r="FD51" s="149"/>
      <c r="FE51" s="149"/>
      <c r="FF51" s="149"/>
      <c r="FG51" s="149"/>
      <c r="FH51" s="149"/>
      <c r="FI51" s="149"/>
      <c r="FJ51" s="149"/>
      <c r="FK51" s="149"/>
      <c r="FL51" s="149"/>
      <c r="FM51" s="149"/>
      <c r="FN51" s="149"/>
      <c r="FO51" s="149"/>
      <c r="FP51" s="149"/>
      <c r="FQ51" s="149"/>
      <c r="FR51" s="149"/>
      <c r="FS51" s="149"/>
      <c r="FT51" s="149"/>
      <c r="FU51" s="149"/>
      <c r="FV51" s="149"/>
      <c r="FW51" s="149"/>
      <c r="FX51" s="149"/>
      <c r="FY51" s="149"/>
      <c r="FZ51" s="149"/>
      <c r="GA51" s="149"/>
      <c r="GB51" s="149"/>
      <c r="GC51" s="149"/>
      <c r="GD51" s="149"/>
      <c r="GE51" s="149"/>
      <c r="GF51" s="149"/>
      <c r="GG51" s="149"/>
      <c r="GH51" s="149"/>
      <c r="GI51" s="149"/>
      <c r="GJ51" s="149"/>
      <c r="GK51" s="149"/>
      <c r="GL51" s="149"/>
      <c r="GM51" s="149"/>
      <c r="GN51" s="149"/>
      <c r="GO51" s="149"/>
      <c r="GP51" s="149"/>
      <c r="GQ51" s="149"/>
      <c r="GR51" s="149"/>
      <c r="GS51" s="149"/>
      <c r="GT51" s="149"/>
      <c r="GU51" s="149"/>
      <c r="GV51" s="149"/>
      <c r="GW51" s="149"/>
      <c r="GX51" s="149"/>
      <c r="GY51" s="149"/>
      <c r="GZ51" s="149"/>
      <c r="HA51" s="149"/>
      <c r="HB51" s="149"/>
      <c r="HC51" s="149"/>
      <c r="HD51" s="149"/>
      <c r="HE51" s="149"/>
      <c r="HF51" s="149"/>
      <c r="HG51" s="149"/>
      <c r="HH51" s="149"/>
      <c r="HI51" s="149"/>
      <c r="HJ51" s="149"/>
      <c r="HK51" s="149"/>
      <c r="HL51" s="149"/>
      <c r="HM51" s="149"/>
      <c r="HN51" s="149"/>
      <c r="HO51" s="149"/>
      <c r="HP51" s="149"/>
      <c r="HQ51" s="149"/>
      <c r="HR51" s="149"/>
      <c r="HS51" s="149"/>
      <c r="HT51" s="149"/>
      <c r="HU51" s="149"/>
      <c r="HV51" s="149"/>
      <c r="HW51" s="149"/>
      <c r="HX51" s="149"/>
      <c r="HY51" s="149"/>
      <c r="HZ51" s="149"/>
      <c r="IA51" s="149"/>
      <c r="IB51" s="149"/>
      <c r="IC51" s="149"/>
      <c r="ID51" s="149"/>
      <c r="IE51" s="149"/>
      <c r="IF51" s="149"/>
      <c r="IG51" s="149"/>
      <c r="IH51" s="149"/>
      <c r="II51" s="149"/>
      <c r="IJ51" s="149"/>
      <c r="IK51" s="149"/>
      <c r="IL51" s="149"/>
      <c r="IM51" s="149"/>
      <c r="IN51" s="149"/>
      <c r="IO51" s="149"/>
      <c r="IP51" s="149"/>
      <c r="IQ51" s="149"/>
      <c r="IR51" s="149"/>
      <c r="IS51" s="149"/>
      <c r="IT51" s="149"/>
      <c r="IU51" s="149"/>
      <c r="IV51" s="149"/>
    </row>
    <row r="52" spans="1:256" s="93" customFormat="1" ht="3" customHeight="1" x14ac:dyDescent="0.35">
      <c r="A52" s="118"/>
      <c r="B52" s="171"/>
      <c r="C52" s="171"/>
      <c r="D52" s="171"/>
      <c r="E52" s="171"/>
      <c r="F52" s="171"/>
      <c r="G52" s="171"/>
      <c r="H52" s="171"/>
      <c r="I52" s="171"/>
      <c r="J52" s="171"/>
      <c r="K52" s="171"/>
      <c r="L52" s="171"/>
      <c r="M52" s="171"/>
      <c r="N52" s="171"/>
      <c r="O52" s="171"/>
      <c r="P52" s="171"/>
      <c r="Q52" s="171"/>
    </row>
    <row r="53" spans="1:256" ht="17.25" customHeight="1" x14ac:dyDescent="0.25">
      <c r="A53" s="570" t="s">
        <v>15</v>
      </c>
      <c r="B53" s="570"/>
      <c r="C53" s="570"/>
      <c r="D53" s="570"/>
      <c r="E53" s="570"/>
      <c r="F53" s="570"/>
      <c r="G53" s="570"/>
      <c r="H53" s="570"/>
      <c r="I53" s="570"/>
      <c r="J53" s="570"/>
      <c r="K53" s="570"/>
      <c r="L53" s="570"/>
      <c r="M53" s="570"/>
      <c r="N53" s="570"/>
      <c r="O53" s="570"/>
      <c r="P53" s="570"/>
      <c r="Q53" s="570"/>
      <c r="R53" s="570"/>
    </row>
    <row r="54" spans="1:256" s="93" customFormat="1" x14ac:dyDescent="0.35">
      <c r="A54" s="571" t="s">
        <v>190</v>
      </c>
      <c r="B54" s="571"/>
      <c r="C54" s="571"/>
      <c r="D54" s="571"/>
      <c r="E54" s="571"/>
      <c r="F54" s="571"/>
      <c r="G54" s="571"/>
      <c r="H54" s="571"/>
      <c r="I54" s="571"/>
      <c r="J54" s="571"/>
      <c r="K54" s="571"/>
      <c r="L54" s="571"/>
      <c r="M54" s="571"/>
      <c r="N54" s="571"/>
      <c r="O54" s="571"/>
      <c r="P54" s="571"/>
      <c r="Q54" s="571"/>
      <c r="R54" s="571"/>
    </row>
    <row r="55" spans="1:256" s="93" customFormat="1" x14ac:dyDescent="0.35">
      <c r="A55" s="567" t="s">
        <v>435</v>
      </c>
      <c r="B55" s="567"/>
      <c r="C55" s="567"/>
      <c r="D55" s="567"/>
      <c r="E55" s="567"/>
      <c r="F55" s="567"/>
      <c r="G55" s="567"/>
      <c r="H55" s="567"/>
      <c r="I55" s="567"/>
      <c r="J55" s="567"/>
      <c r="K55" s="567"/>
      <c r="L55" s="567"/>
      <c r="M55" s="567"/>
      <c r="N55" s="567"/>
      <c r="O55" s="567"/>
      <c r="P55" s="567"/>
      <c r="Q55" s="567"/>
      <c r="R55" s="567"/>
    </row>
    <row r="56" spans="1:256" s="93" customFormat="1" x14ac:dyDescent="0.35">
      <c r="A56" s="567" t="s">
        <v>17</v>
      </c>
      <c r="B56" s="567"/>
      <c r="C56" s="567"/>
      <c r="D56" s="567"/>
      <c r="E56" s="567"/>
      <c r="F56" s="567"/>
      <c r="G56" s="567"/>
      <c r="H56" s="567"/>
      <c r="I56" s="567"/>
      <c r="J56" s="567"/>
      <c r="K56" s="567"/>
      <c r="L56" s="567"/>
      <c r="M56" s="567"/>
      <c r="N56" s="567"/>
      <c r="O56" s="567"/>
      <c r="P56" s="567"/>
      <c r="Q56" s="567"/>
      <c r="R56" s="567"/>
    </row>
    <row r="57" spans="1:256" s="93" customFormat="1" x14ac:dyDescent="0.35">
      <c r="A57" s="567" t="s">
        <v>50</v>
      </c>
      <c r="B57" s="567"/>
      <c r="C57" s="567"/>
      <c r="D57" s="567"/>
      <c r="E57" s="567"/>
      <c r="F57" s="567"/>
      <c r="G57" s="567"/>
      <c r="H57" s="567"/>
      <c r="I57" s="567"/>
      <c r="J57" s="567"/>
      <c r="K57" s="567"/>
      <c r="L57" s="567"/>
      <c r="M57" s="567"/>
      <c r="N57" s="567"/>
      <c r="O57" s="567"/>
      <c r="P57" s="567"/>
      <c r="Q57" s="567"/>
      <c r="R57" s="567"/>
    </row>
    <row r="58" spans="1:256" s="93" customFormat="1" x14ac:dyDescent="0.35">
      <c r="A58" s="567" t="s">
        <v>531</v>
      </c>
      <c r="B58" s="567"/>
      <c r="C58" s="567"/>
      <c r="D58" s="567"/>
      <c r="E58" s="567"/>
      <c r="F58" s="567"/>
      <c r="G58" s="567"/>
      <c r="H58" s="567"/>
      <c r="I58" s="567"/>
      <c r="J58" s="567"/>
      <c r="K58" s="567"/>
      <c r="L58" s="567"/>
      <c r="M58" s="567"/>
      <c r="N58" s="567"/>
      <c r="O58" s="567"/>
      <c r="P58" s="567"/>
      <c r="Q58" s="567"/>
      <c r="R58" s="567"/>
    </row>
    <row r="59" spans="1:256" s="93" customFormat="1" x14ac:dyDescent="0.35">
      <c r="A59" s="567" t="s">
        <v>191</v>
      </c>
      <c r="B59" s="567"/>
      <c r="C59" s="567"/>
      <c r="D59" s="567"/>
      <c r="E59" s="567"/>
      <c r="F59" s="567"/>
      <c r="G59" s="567"/>
      <c r="H59" s="567"/>
      <c r="I59" s="567"/>
      <c r="J59" s="567"/>
      <c r="K59" s="567"/>
      <c r="L59" s="567"/>
      <c r="M59" s="567"/>
      <c r="N59" s="567"/>
      <c r="O59" s="567"/>
      <c r="P59" s="567"/>
      <c r="Q59" s="567"/>
      <c r="R59" s="567"/>
    </row>
    <row r="60" spans="1:256" x14ac:dyDescent="0.25">
      <c r="A60" s="571" t="s">
        <v>141</v>
      </c>
      <c r="B60" s="571"/>
      <c r="C60" s="571"/>
      <c r="D60" s="571"/>
      <c r="E60" s="571"/>
      <c r="F60" s="571"/>
      <c r="G60" s="571"/>
      <c r="H60" s="571"/>
      <c r="I60" s="571"/>
      <c r="J60" s="571"/>
      <c r="K60" s="571"/>
      <c r="L60" s="571"/>
      <c r="M60" s="571"/>
      <c r="N60" s="571"/>
      <c r="O60" s="571"/>
      <c r="P60" s="571"/>
      <c r="Q60" s="571"/>
      <c r="R60" s="571"/>
    </row>
    <row r="61" spans="1:256" x14ac:dyDescent="0.25">
      <c r="A61" s="571" t="s">
        <v>142</v>
      </c>
      <c r="B61" s="571"/>
      <c r="C61" s="571"/>
      <c r="D61" s="571"/>
      <c r="E61" s="571"/>
      <c r="F61" s="571"/>
      <c r="G61" s="571"/>
      <c r="H61" s="571"/>
      <c r="I61" s="571"/>
      <c r="J61" s="571"/>
      <c r="K61" s="571"/>
      <c r="L61" s="571"/>
      <c r="M61" s="571"/>
      <c r="N61" s="571"/>
      <c r="O61" s="571"/>
      <c r="P61" s="571"/>
      <c r="Q61" s="571"/>
      <c r="R61" s="571"/>
    </row>
    <row r="62" spans="1:256" ht="13.5" customHeight="1" x14ac:dyDescent="0.25">
      <c r="A62" s="583" t="s">
        <v>19</v>
      </c>
      <c r="B62" s="583"/>
      <c r="C62" s="583"/>
      <c r="D62" s="583"/>
      <c r="E62" s="583"/>
      <c r="F62" s="583"/>
      <c r="G62" s="583"/>
      <c r="H62" s="583"/>
      <c r="I62" s="583"/>
      <c r="J62" s="583"/>
      <c r="K62" s="583"/>
      <c r="L62" s="583"/>
      <c r="M62" s="583"/>
      <c r="N62" s="583"/>
      <c r="O62" s="583"/>
      <c r="P62" s="583"/>
      <c r="Q62" s="583"/>
      <c r="R62" s="583"/>
    </row>
    <row r="64" spans="1:256" ht="13.5" hidden="1" customHeight="1" x14ac:dyDescent="0.25">
      <c r="H64" s="113" t="s">
        <v>368</v>
      </c>
    </row>
    <row r="65" spans="8:13" ht="13.5" hidden="1" customHeight="1" x14ac:dyDescent="0.25">
      <c r="H65" s="113" t="s">
        <v>368</v>
      </c>
    </row>
    <row r="67" spans="8:13" ht="9.75" hidden="1" customHeight="1" x14ac:dyDescent="0.25">
      <c r="M67" s="113" t="s">
        <v>368</v>
      </c>
    </row>
    <row r="68" spans="8:13" ht="13.5" hidden="1" customHeight="1" x14ac:dyDescent="0.25"/>
    <row r="69" spans="8:13" ht="13.5" hidden="1" customHeight="1" x14ac:dyDescent="0.25"/>
    <row r="70" spans="8:13" ht="13.5" hidden="1" customHeight="1" x14ac:dyDescent="0.25"/>
    <row r="71" spans="8:13" ht="13.5" hidden="1" customHeight="1" x14ac:dyDescent="0.25"/>
    <row r="72" spans="8:13" ht="13.5" hidden="1" customHeight="1" x14ac:dyDescent="0.25"/>
    <row r="73" spans="8:13" ht="13.5" hidden="1" customHeight="1" x14ac:dyDescent="0.25"/>
    <row r="74" spans="8:13" ht="13.5" hidden="1" customHeight="1" x14ac:dyDescent="0.25"/>
    <row r="75" spans="8:13" ht="13.5" hidden="1" customHeight="1" x14ac:dyDescent="0.25"/>
    <row r="76" spans="8:13" ht="14.25" hidden="1" customHeight="1" x14ac:dyDescent="0.25"/>
    <row r="77" spans="8:13" ht="13.5" hidden="1" customHeight="1" x14ac:dyDescent="0.25"/>
    <row r="78" spans="8:13" ht="14.25" hidden="1" customHeight="1" x14ac:dyDescent="0.25"/>
    <row r="79" spans="8:13" ht="13.5" hidden="1" customHeight="1" x14ac:dyDescent="0.25"/>
    <row r="80" spans="8:13" ht="13.5" hidden="1" customHeight="1" x14ac:dyDescent="0.25"/>
    <row r="81" ht="13.5" hidden="1" customHeight="1" x14ac:dyDescent="0.25"/>
    <row r="82" ht="13.5" hidden="1" customHeight="1" x14ac:dyDescent="0.25"/>
    <row r="83" ht="13.5" hidden="1" customHeight="1" x14ac:dyDescent="0.25"/>
    <row r="84" ht="13.5" hidden="1" customHeight="1" x14ac:dyDescent="0.25"/>
    <row r="85" ht="13.5" hidden="1" customHeight="1" x14ac:dyDescent="0.25"/>
    <row r="86" ht="36" hidden="1" customHeight="1" x14ac:dyDescent="0.25"/>
    <row r="87" ht="13.5" hidden="1" customHeight="1" x14ac:dyDescent="0.25"/>
    <row r="88" ht="13.5" hidden="1" customHeight="1" x14ac:dyDescent="0.25"/>
    <row r="89" ht="13.5" hidden="1" customHeight="1" x14ac:dyDescent="0.25"/>
    <row r="90" ht="24" hidden="1" customHeight="1" x14ac:dyDescent="0.25"/>
    <row r="91" ht="24" hidden="1" customHeight="1" x14ac:dyDescent="0.25"/>
    <row r="92" ht="14.25" hidden="1" customHeight="1" x14ac:dyDescent="0.25"/>
    <row r="93" ht="13.5" hidden="1" customHeight="1" x14ac:dyDescent="0.25"/>
    <row r="94" ht="24" hidden="1" customHeight="1" x14ac:dyDescent="0.25"/>
    <row r="95" ht="24" hidden="1" customHeight="1" x14ac:dyDescent="0.25"/>
    <row r="96" ht="13.5" hidden="1" customHeight="1" x14ac:dyDescent="0.25"/>
    <row r="97" ht="13.5" hidden="1" customHeight="1" x14ac:dyDescent="0.25"/>
    <row r="98" ht="13.5" hidden="1" customHeight="1" x14ac:dyDescent="0.25"/>
    <row r="99" ht="24" hidden="1" customHeight="1" x14ac:dyDescent="0.25"/>
    <row r="100" ht="13.5" hidden="1" customHeight="1" x14ac:dyDescent="0.25"/>
    <row r="101" ht="13.5" hidden="1" customHeight="1" x14ac:dyDescent="0.25"/>
    <row r="102" ht="13.5" hidden="1" customHeight="1" x14ac:dyDescent="0.25"/>
    <row r="103" ht="48" hidden="1" customHeight="1" x14ac:dyDescent="0.25"/>
    <row r="104" ht="24.75" hidden="1" customHeight="1" x14ac:dyDescent="0.25"/>
    <row r="105" ht="36" hidden="1" customHeight="1" x14ac:dyDescent="0.25"/>
    <row r="106" ht="36" hidden="1" customHeight="1" x14ac:dyDescent="0.25"/>
    <row r="107" ht="24" hidden="1" customHeight="1" x14ac:dyDescent="0.25"/>
    <row r="108" ht="13.5" hidden="1" customHeight="1" x14ac:dyDescent="0.25"/>
    <row r="109" ht="13.5" hidden="1" customHeight="1" x14ac:dyDescent="0.25"/>
    <row r="110" ht="24" hidden="1" customHeight="1" x14ac:dyDescent="0.25"/>
    <row r="111" ht="13.5" hidden="1" customHeight="1" x14ac:dyDescent="0.25"/>
    <row r="112" ht="13.5" hidden="1" customHeight="1" x14ac:dyDescent="0.25"/>
    <row r="113" ht="13.5" hidden="1" customHeight="1" x14ac:dyDescent="0.25"/>
    <row r="114" ht="24" hidden="1" customHeight="1" x14ac:dyDescent="0.25"/>
    <row r="115" ht="36" hidden="1" customHeight="1" x14ac:dyDescent="0.25"/>
    <row r="116" ht="24" hidden="1" customHeight="1" x14ac:dyDescent="0.25"/>
    <row r="117" ht="24" hidden="1" customHeight="1" x14ac:dyDescent="0.25"/>
    <row r="118" ht="24" hidden="1" customHeight="1" x14ac:dyDescent="0.25"/>
  </sheetData>
  <mergeCells count="22">
    <mergeCell ref="A62:R62"/>
    <mergeCell ref="P5:Q5"/>
    <mergeCell ref="R5:R6"/>
    <mergeCell ref="A53:R53"/>
    <mergeCell ref="A54:R54"/>
    <mergeCell ref="A55:R55"/>
    <mergeCell ref="A56:R56"/>
    <mergeCell ref="A57:R57"/>
    <mergeCell ref="A58:R58"/>
    <mergeCell ref="A59:R59"/>
    <mergeCell ref="A60:R60"/>
    <mergeCell ref="A61:R61"/>
    <mergeCell ref="A1:R1"/>
    <mergeCell ref="A2:R2"/>
    <mergeCell ref="A5:A6"/>
    <mergeCell ref="C5:C6"/>
    <mergeCell ref="D5:D6"/>
    <mergeCell ref="E5:F5"/>
    <mergeCell ref="G5:G6"/>
    <mergeCell ref="H5:H6"/>
    <mergeCell ref="I5:M5"/>
    <mergeCell ref="O5:O6"/>
  </mergeCells>
  <printOptions horizontalCentered="1" verticalCentered="1"/>
  <pageMargins left="0.19685039370078741" right="0.19685039370078741" top="0.19685039370078741" bottom="0.19685039370078741" header="0" footer="0"/>
  <pageSetup paperSize="9" scale="71"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W81"/>
  <sheetViews>
    <sheetView showGridLines="0" zoomScaleNormal="100" zoomScaleSheetLayoutView="100" workbookViewId="0">
      <selection activeCell="A2" sqref="A2:DT2"/>
    </sheetView>
  </sheetViews>
  <sheetFormatPr baseColWidth="10" defaultColWidth="0" defaultRowHeight="10.5" zeroHeight="1" x14ac:dyDescent="0.25"/>
  <cols>
    <col min="1" max="1" width="25.453125" style="5" customWidth="1"/>
    <col min="2" max="2" width="7" style="5" hidden="1" customWidth="1"/>
    <col min="3" max="3" width="1.7265625" style="5" hidden="1" customWidth="1"/>
    <col min="4" max="4" width="8.1796875" style="5" customWidth="1"/>
    <col min="5" max="5" width="8.453125" style="5" hidden="1" customWidth="1"/>
    <col min="6" max="6" width="5.81640625" style="5" hidden="1" customWidth="1"/>
    <col min="7" max="7" width="6.7265625" style="5" hidden="1" customWidth="1"/>
    <col min="8" max="8" width="9.26953125" style="5" hidden="1" customWidth="1"/>
    <col min="9" max="9" width="1.7265625" style="5" hidden="1" customWidth="1"/>
    <col min="10" max="10" width="8.26953125" style="5" hidden="1" customWidth="1"/>
    <col min="11" max="11" width="1.7265625" style="5" hidden="1" customWidth="1"/>
    <col min="12" max="12" width="7.81640625" style="5" hidden="1" customWidth="1"/>
    <col min="13" max="13" width="1.7265625" style="5" customWidth="1"/>
    <col min="14" max="14" width="8.1796875" style="5" customWidth="1"/>
    <col min="15" max="15" width="8.453125" style="5" hidden="1" customWidth="1"/>
    <col min="16" max="16" width="5.81640625" style="5" hidden="1" customWidth="1"/>
    <col min="17" max="17" width="6.7265625" style="5" hidden="1" customWidth="1"/>
    <col min="18" max="18" width="9.26953125" style="5" hidden="1" customWidth="1"/>
    <col min="19" max="19" width="1.7265625" style="5" hidden="1" customWidth="1"/>
    <col min="20" max="20" width="8.26953125" style="5" hidden="1" customWidth="1"/>
    <col min="21" max="21" width="1.7265625" style="5" hidden="1" customWidth="1"/>
    <col min="22" max="22" width="7.81640625" style="5" hidden="1" customWidth="1"/>
    <col min="23" max="23" width="1.7265625" style="5" customWidth="1"/>
    <col min="24" max="24" width="8.1796875" style="5" customWidth="1"/>
    <col min="25" max="25" width="10" style="5" hidden="1" customWidth="1"/>
    <col min="26" max="27" width="7.54296875" style="5" hidden="1" customWidth="1"/>
    <col min="28" max="28" width="9.453125" style="5" hidden="1" customWidth="1"/>
    <col min="29" max="29" width="2.26953125" style="5" hidden="1" customWidth="1"/>
    <col min="30" max="30" width="7.54296875" style="5" hidden="1" customWidth="1"/>
    <col min="31" max="31" width="1.81640625" style="5" hidden="1" customWidth="1"/>
    <col min="32" max="32" width="7.54296875" style="5" hidden="1" customWidth="1"/>
    <col min="33" max="33" width="1.54296875" style="5" customWidth="1"/>
    <col min="34" max="34" width="8.1796875" style="5" customWidth="1"/>
    <col min="35" max="35" width="8.453125" style="5" hidden="1" customWidth="1"/>
    <col min="36" max="36" width="4.7265625" style="5" bestFit="1" customWidth="1"/>
    <col min="37" max="37" width="5.54296875" style="5" bestFit="1" customWidth="1"/>
    <col min="38" max="38" width="9.26953125" style="5" customWidth="1"/>
    <col min="39" max="39" width="1.7265625" style="5" customWidth="1"/>
    <col min="40" max="40" width="8.26953125" style="5" customWidth="1"/>
    <col min="41" max="41" width="1.7265625" style="5" customWidth="1"/>
    <col min="42" max="42" width="7.81640625" style="5" customWidth="1"/>
    <col min="43" max="43" width="1.7265625" style="5" customWidth="1"/>
    <col min="44" max="44" width="7" style="5" hidden="1" customWidth="1"/>
    <col min="45" max="45" width="1.7265625" style="5" hidden="1" customWidth="1"/>
    <col min="46" max="46" width="8.1796875" style="5" customWidth="1"/>
    <col min="47" max="47" width="1.7265625" style="5" customWidth="1"/>
    <col min="48" max="48" width="8.1796875" style="5" customWidth="1"/>
    <col min="49" max="49" width="1.7265625" style="5" customWidth="1"/>
    <col min="50" max="50" width="8.1796875" style="5" customWidth="1"/>
    <col min="51" max="54" width="8.81640625" style="5" hidden="1" customWidth="1"/>
    <col min="55" max="55" width="1.453125" style="5" hidden="1" customWidth="1"/>
    <col min="56" max="56" width="8.81640625" style="5" hidden="1" customWidth="1"/>
    <col min="57" max="57" width="2.7265625" style="5" hidden="1" customWidth="1"/>
    <col min="58" max="58" width="8.81640625" style="5" hidden="1" customWidth="1"/>
    <col min="59" max="59" width="1.54296875" style="5" customWidth="1"/>
    <col min="60" max="60" width="8.1796875" style="5" customWidth="1"/>
    <col min="61" max="61" width="9" style="5" hidden="1" customWidth="1"/>
    <col min="62" max="62" width="4.7265625" style="5" bestFit="1" customWidth="1"/>
    <col min="63" max="63" width="5.54296875" style="5" bestFit="1" customWidth="1"/>
    <col min="64" max="64" width="9.26953125" style="5" customWidth="1"/>
    <col min="65" max="65" width="1.7265625" style="5" customWidth="1"/>
    <col min="66" max="66" width="8.26953125" style="5" customWidth="1"/>
    <col min="67" max="67" width="1.7265625" style="5" customWidth="1"/>
    <col min="68" max="68" width="7.81640625" style="5" customWidth="1"/>
    <col min="69" max="69" width="1.7265625" style="5" customWidth="1"/>
    <col min="70" max="70" width="7" style="5" hidden="1" customWidth="1"/>
    <col min="71" max="71" width="1.7265625" style="5" hidden="1" customWidth="1"/>
    <col min="72" max="72" width="8.1796875" style="5" customWidth="1"/>
    <col min="73" max="73" width="1.7265625" style="5" customWidth="1"/>
    <col min="74" max="74" width="8.1796875" style="5" customWidth="1"/>
    <col min="75" max="75" width="1.7265625" style="5" customWidth="1"/>
    <col min="76" max="76" width="8.1796875" style="5" customWidth="1"/>
    <col min="77" max="80" width="8.453125" style="5" hidden="1" customWidth="1"/>
    <col min="81" max="81" width="2.1796875" style="5" hidden="1" customWidth="1"/>
    <col min="82" max="82" width="8.453125" style="5" hidden="1" customWidth="1"/>
    <col min="83" max="83" width="2.26953125" style="5" hidden="1" customWidth="1"/>
    <col min="84" max="84" width="8.453125" style="5" hidden="1" customWidth="1"/>
    <col min="85" max="85" width="1.54296875" style="5" customWidth="1"/>
    <col min="86" max="86" width="7.7265625" style="5" customWidth="1"/>
    <col min="87" max="87" width="8.81640625" style="5" hidden="1" customWidth="1"/>
    <col min="88" max="88" width="4.7265625" style="5" bestFit="1" customWidth="1"/>
    <col min="89" max="89" width="5.54296875" style="5" bestFit="1" customWidth="1"/>
    <col min="90" max="90" width="9.26953125" style="5" customWidth="1"/>
    <col min="91" max="91" width="1.7265625" style="5" customWidth="1"/>
    <col min="92" max="92" width="8.26953125" style="5" customWidth="1"/>
    <col min="93" max="93" width="1.7265625" style="5" customWidth="1"/>
    <col min="94" max="94" width="7.81640625" style="5" customWidth="1"/>
    <col min="95" max="95" width="1.7265625" style="5" customWidth="1"/>
    <col min="96" max="96" width="7" style="5" hidden="1" customWidth="1"/>
    <col min="97" max="97" width="1.7265625" style="5" hidden="1" customWidth="1"/>
    <col min="98" max="98" width="8.1796875" style="5" customWidth="1"/>
    <col min="99" max="99" width="1.7265625" style="5" customWidth="1"/>
    <col min="100" max="100" width="8.1796875" style="5" customWidth="1"/>
    <col min="101" max="101" width="1.7265625" style="5" customWidth="1"/>
    <col min="102" max="102" width="8.1796875" style="5" customWidth="1"/>
    <col min="103" max="106" width="9.453125" style="5" hidden="1" customWidth="1"/>
    <col min="107" max="107" width="3.54296875" style="5" hidden="1" customWidth="1"/>
    <col min="108" max="108" width="9.453125" style="5" hidden="1" customWidth="1"/>
    <col min="109" max="109" width="3.1796875" style="5" hidden="1" customWidth="1"/>
    <col min="110" max="110" width="9.453125" style="5" hidden="1" customWidth="1"/>
    <col min="111" max="111" width="1.54296875" style="5" customWidth="1"/>
    <col min="112" max="112" width="8.1796875" style="5" customWidth="1"/>
    <col min="113" max="113" width="8.54296875" style="5" hidden="1" customWidth="1"/>
    <col min="114" max="114" width="4.7265625" style="5" bestFit="1" customWidth="1"/>
    <col min="115" max="115" width="5.54296875" style="5" bestFit="1" customWidth="1"/>
    <col min="116" max="116" width="9.26953125" style="5" customWidth="1"/>
    <col min="117" max="117" width="1.7265625" style="5" customWidth="1"/>
    <col min="118" max="118" width="8.26953125" style="5" customWidth="1"/>
    <col min="119" max="119" width="1.7265625" style="5" customWidth="1"/>
    <col min="120" max="120" width="7.81640625" style="5" customWidth="1"/>
    <col min="121" max="121" width="1.7265625" style="5" customWidth="1"/>
    <col min="122" max="123" width="10.26953125" style="5" customWidth="1"/>
    <col min="124" max="124" width="1.7265625" style="5" customWidth="1"/>
    <col min="125" max="16384" width="4.1796875" style="5" hidden="1"/>
  </cols>
  <sheetData>
    <row r="1" spans="1:127" s="1" customFormat="1" ht="15.75" customHeight="1" x14ac:dyDescent="0.25">
      <c r="A1" s="553" t="s">
        <v>199</v>
      </c>
      <c r="B1" s="553"/>
      <c r="C1" s="553"/>
      <c r="D1" s="553"/>
      <c r="E1" s="553"/>
      <c r="F1" s="553"/>
      <c r="G1" s="553"/>
      <c r="H1" s="553"/>
      <c r="I1" s="553"/>
      <c r="J1" s="553"/>
      <c r="K1" s="553"/>
      <c r="L1" s="553"/>
      <c r="M1" s="553"/>
      <c r="N1" s="553"/>
      <c r="O1" s="553"/>
      <c r="P1" s="553"/>
      <c r="Q1" s="553"/>
      <c r="R1" s="553"/>
      <c r="S1" s="553"/>
      <c r="T1" s="553"/>
      <c r="U1" s="553"/>
      <c r="V1" s="553"/>
      <c r="W1" s="553"/>
      <c r="X1" s="553"/>
      <c r="Y1" s="553"/>
      <c r="Z1" s="553"/>
      <c r="AA1" s="553"/>
      <c r="AB1" s="553"/>
      <c r="AC1" s="553"/>
      <c r="AD1" s="553"/>
      <c r="AE1" s="553"/>
      <c r="AF1" s="553"/>
      <c r="AG1" s="553"/>
      <c r="AH1" s="553"/>
      <c r="AI1" s="553"/>
      <c r="AJ1" s="553"/>
      <c r="AK1" s="553"/>
      <c r="AL1" s="553"/>
      <c r="AM1" s="553"/>
      <c r="AN1" s="553"/>
      <c r="AO1" s="553"/>
      <c r="AP1" s="553"/>
      <c r="AQ1" s="553"/>
      <c r="AR1" s="553"/>
      <c r="AS1" s="553"/>
      <c r="AT1" s="553"/>
      <c r="AU1" s="553"/>
      <c r="AV1" s="553"/>
      <c r="AW1" s="553"/>
      <c r="AX1" s="553"/>
      <c r="AY1" s="553"/>
      <c r="AZ1" s="553"/>
      <c r="BA1" s="553"/>
      <c r="BB1" s="553"/>
      <c r="BC1" s="553"/>
      <c r="BD1" s="553"/>
      <c r="BE1" s="553"/>
      <c r="BF1" s="553"/>
      <c r="BG1" s="553"/>
      <c r="BH1" s="553"/>
      <c r="BI1" s="553"/>
      <c r="BJ1" s="553"/>
      <c r="BK1" s="553"/>
      <c r="BL1" s="553"/>
      <c r="BM1" s="553"/>
      <c r="BN1" s="553"/>
      <c r="BO1" s="553"/>
      <c r="BP1" s="553"/>
      <c r="BQ1" s="553"/>
      <c r="BR1" s="553"/>
      <c r="BS1" s="553"/>
      <c r="BT1" s="553"/>
      <c r="BU1" s="553"/>
      <c r="BV1" s="553"/>
      <c r="BW1" s="553"/>
      <c r="BX1" s="553"/>
      <c r="BY1" s="553"/>
      <c r="BZ1" s="553"/>
      <c r="CA1" s="553"/>
      <c r="CB1" s="553"/>
      <c r="CC1" s="553"/>
      <c r="CD1" s="553"/>
      <c r="CE1" s="553"/>
      <c r="CF1" s="553"/>
      <c r="CG1" s="553"/>
      <c r="CH1" s="553"/>
      <c r="CI1" s="553"/>
      <c r="CJ1" s="553"/>
      <c r="CK1" s="553"/>
      <c r="CL1" s="553"/>
      <c r="CM1" s="553"/>
      <c r="CN1" s="553"/>
      <c r="CO1" s="553"/>
      <c r="CP1" s="553"/>
      <c r="CQ1" s="553"/>
      <c r="CR1" s="553"/>
      <c r="CS1" s="553"/>
      <c r="CT1" s="553"/>
      <c r="CU1" s="553"/>
      <c r="CV1" s="553"/>
      <c r="CW1" s="553"/>
      <c r="CX1" s="553"/>
      <c r="CY1" s="553"/>
      <c r="CZ1" s="553"/>
      <c r="DA1" s="553"/>
      <c r="DB1" s="553"/>
      <c r="DC1" s="553"/>
      <c r="DD1" s="553"/>
      <c r="DE1" s="553"/>
      <c r="DF1" s="553"/>
      <c r="DG1" s="553"/>
      <c r="DH1" s="553"/>
      <c r="DI1" s="553"/>
      <c r="DJ1" s="553"/>
      <c r="DK1" s="553"/>
      <c r="DL1" s="553"/>
      <c r="DM1" s="553"/>
      <c r="DN1" s="553"/>
      <c r="DO1" s="553"/>
      <c r="DP1" s="553"/>
      <c r="DQ1" s="553"/>
      <c r="DR1" s="553"/>
      <c r="DS1" s="553"/>
      <c r="DT1" s="553"/>
    </row>
    <row r="2" spans="1:127" s="1" customFormat="1" ht="16.5" customHeight="1" x14ac:dyDescent="0.25">
      <c r="A2" s="554" t="s">
        <v>608</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c r="CG2" s="554"/>
      <c r="CH2" s="554"/>
      <c r="CI2" s="554"/>
      <c r="CJ2" s="554"/>
      <c r="CK2" s="554"/>
      <c r="CL2" s="554"/>
      <c r="CM2" s="554"/>
      <c r="CN2" s="554"/>
      <c r="CO2" s="554"/>
      <c r="CP2" s="554"/>
      <c r="CQ2" s="554"/>
      <c r="CR2" s="554"/>
      <c r="CS2" s="554"/>
      <c r="CT2" s="554"/>
      <c r="CU2" s="554"/>
      <c r="CV2" s="554"/>
      <c r="CW2" s="554"/>
      <c r="CX2" s="554"/>
      <c r="CY2" s="554"/>
      <c r="CZ2" s="554"/>
      <c r="DA2" s="554"/>
      <c r="DB2" s="554"/>
      <c r="DC2" s="554"/>
      <c r="DD2" s="554"/>
      <c r="DE2" s="554"/>
      <c r="DF2" s="554"/>
      <c r="DG2" s="554"/>
      <c r="DH2" s="554"/>
      <c r="DI2" s="554"/>
      <c r="DJ2" s="554"/>
      <c r="DK2" s="554"/>
      <c r="DL2" s="554"/>
      <c r="DM2" s="554"/>
      <c r="DN2" s="554"/>
      <c r="DO2" s="554"/>
      <c r="DP2" s="554"/>
      <c r="DQ2" s="554"/>
      <c r="DR2" s="554"/>
      <c r="DS2" s="554"/>
      <c r="DT2" s="554"/>
    </row>
    <row r="3" spans="1:127" s="1" customFormat="1" ht="11.5" x14ac:dyDescent="0.25">
      <c r="A3" s="554" t="s">
        <v>549</v>
      </c>
      <c r="B3" s="554"/>
      <c r="C3" s="554"/>
      <c r="D3" s="554"/>
      <c r="E3" s="554"/>
      <c r="F3" s="554"/>
      <c r="G3" s="554"/>
      <c r="H3" s="554"/>
      <c r="I3" s="554"/>
      <c r="J3" s="554"/>
      <c r="K3" s="554"/>
      <c r="L3" s="554"/>
      <c r="M3" s="554"/>
      <c r="N3" s="554"/>
      <c r="O3" s="554"/>
      <c r="P3" s="554"/>
      <c r="Q3" s="554"/>
      <c r="R3" s="554"/>
      <c r="S3" s="554"/>
      <c r="T3" s="554"/>
      <c r="U3" s="554"/>
      <c r="V3" s="554"/>
      <c r="W3" s="554"/>
      <c r="X3" s="554"/>
      <c r="Y3" s="554"/>
      <c r="Z3" s="554"/>
      <c r="AA3" s="554"/>
      <c r="AB3" s="554"/>
      <c r="AC3" s="554"/>
      <c r="AD3" s="554"/>
      <c r="AE3" s="554"/>
      <c r="AF3" s="554"/>
      <c r="AG3" s="554"/>
      <c r="AH3" s="554"/>
      <c r="AI3" s="554"/>
      <c r="AJ3" s="554"/>
      <c r="AK3" s="554"/>
      <c r="AL3" s="554"/>
      <c r="AM3" s="554"/>
      <c r="AN3" s="554"/>
      <c r="AO3" s="554"/>
      <c r="AP3" s="554"/>
      <c r="AQ3" s="554"/>
      <c r="AR3" s="554"/>
      <c r="AS3" s="554"/>
      <c r="AT3" s="554"/>
      <c r="AU3" s="554"/>
      <c r="AV3" s="554"/>
      <c r="AW3" s="554"/>
      <c r="AX3" s="554"/>
      <c r="AY3" s="554"/>
      <c r="AZ3" s="554"/>
      <c r="BA3" s="554"/>
      <c r="BB3" s="554"/>
      <c r="BC3" s="554"/>
      <c r="BD3" s="554"/>
      <c r="BE3" s="554"/>
      <c r="BF3" s="554"/>
      <c r="BG3" s="554"/>
      <c r="BH3" s="554"/>
      <c r="BI3" s="554"/>
      <c r="BJ3" s="554"/>
      <c r="BK3" s="554"/>
      <c r="BL3" s="554"/>
      <c r="BM3" s="554"/>
      <c r="BN3" s="554"/>
      <c r="BO3" s="554"/>
      <c r="BP3" s="554"/>
      <c r="BQ3" s="554"/>
      <c r="BR3" s="554"/>
      <c r="BS3" s="554"/>
      <c r="BT3" s="554"/>
      <c r="BU3" s="554"/>
      <c r="BV3" s="554"/>
      <c r="BW3" s="554"/>
      <c r="BX3" s="554"/>
      <c r="BY3" s="554"/>
      <c r="BZ3" s="554"/>
      <c r="CA3" s="554"/>
      <c r="CB3" s="554"/>
      <c r="CC3" s="554"/>
      <c r="CD3" s="554"/>
      <c r="CE3" s="554"/>
      <c r="CF3" s="554"/>
      <c r="CG3" s="554"/>
      <c r="CH3" s="554"/>
      <c r="CI3" s="554"/>
      <c r="CJ3" s="554"/>
      <c r="CK3" s="554"/>
      <c r="CL3" s="554"/>
      <c r="CM3" s="554"/>
      <c r="CN3" s="554"/>
      <c r="CO3" s="554"/>
      <c r="CP3" s="554"/>
      <c r="CQ3" s="554"/>
      <c r="CR3" s="554"/>
      <c r="CS3" s="554"/>
      <c r="CT3" s="554"/>
      <c r="CU3" s="554"/>
      <c r="CV3" s="554"/>
      <c r="CW3" s="554"/>
      <c r="CX3" s="554"/>
      <c r="CY3" s="554"/>
      <c r="CZ3" s="554"/>
      <c r="DA3" s="554"/>
      <c r="DB3" s="554"/>
      <c r="DC3" s="554"/>
      <c r="DD3" s="554"/>
      <c r="DE3" s="554"/>
      <c r="DF3" s="554"/>
      <c r="DG3" s="554"/>
      <c r="DH3" s="554"/>
      <c r="DI3" s="554"/>
      <c r="DJ3" s="554"/>
      <c r="DK3" s="554"/>
      <c r="DL3" s="554"/>
      <c r="DM3" s="554"/>
      <c r="DN3" s="554"/>
      <c r="DO3" s="554"/>
      <c r="DP3" s="554"/>
      <c r="DQ3" s="554"/>
      <c r="DR3" s="554"/>
      <c r="DS3" s="554"/>
      <c r="DT3" s="554"/>
    </row>
    <row r="4" spans="1:127" s="1" customFormat="1" ht="11.5" x14ac:dyDescent="0.25">
      <c r="A4" s="574" t="s">
        <v>0</v>
      </c>
      <c r="B4" s="574"/>
      <c r="C4" s="574"/>
      <c r="D4" s="574"/>
      <c r="E4" s="574"/>
      <c r="F4" s="574"/>
      <c r="G4" s="574"/>
      <c r="H4" s="574"/>
      <c r="I4" s="574"/>
      <c r="J4" s="574"/>
      <c r="K4" s="574"/>
      <c r="L4" s="574"/>
      <c r="M4" s="574"/>
      <c r="N4" s="574"/>
      <c r="O4" s="574"/>
      <c r="P4" s="574"/>
      <c r="Q4" s="574"/>
      <c r="R4" s="574"/>
      <c r="S4" s="574"/>
      <c r="T4" s="574"/>
      <c r="U4" s="574"/>
      <c r="V4" s="574"/>
      <c r="W4" s="574"/>
      <c r="X4" s="574"/>
      <c r="Y4" s="574"/>
      <c r="Z4" s="574"/>
      <c r="AA4" s="574"/>
      <c r="AB4" s="574"/>
      <c r="AC4" s="574"/>
      <c r="AD4" s="574"/>
      <c r="AE4" s="574"/>
      <c r="AF4" s="574"/>
      <c r="AG4" s="574"/>
      <c r="AH4" s="574"/>
      <c r="AI4" s="574"/>
      <c r="AJ4" s="574"/>
      <c r="AK4" s="574"/>
      <c r="AL4" s="574"/>
      <c r="AM4" s="574"/>
      <c r="AN4" s="574"/>
      <c r="AO4" s="574"/>
      <c r="AP4" s="574"/>
      <c r="AQ4" s="574"/>
      <c r="AR4" s="574"/>
      <c r="AS4" s="574"/>
      <c r="AT4" s="574"/>
      <c r="AU4" s="574"/>
      <c r="AV4" s="574"/>
      <c r="AW4" s="574"/>
      <c r="AX4" s="574"/>
      <c r="AY4" s="574"/>
      <c r="AZ4" s="574"/>
      <c r="BA4" s="574"/>
      <c r="BB4" s="574"/>
      <c r="BC4" s="574"/>
      <c r="BD4" s="574"/>
      <c r="BE4" s="574"/>
      <c r="BF4" s="574"/>
      <c r="BG4" s="574"/>
      <c r="BH4" s="574"/>
      <c r="BI4" s="574"/>
      <c r="BJ4" s="574"/>
      <c r="BK4" s="574"/>
      <c r="BL4" s="574"/>
      <c r="BM4" s="574"/>
      <c r="BN4" s="574"/>
      <c r="BO4" s="574"/>
      <c r="BP4" s="574"/>
      <c r="BQ4" s="574"/>
      <c r="BR4" s="574"/>
      <c r="BS4" s="574"/>
      <c r="BT4" s="574"/>
      <c r="BU4" s="574"/>
      <c r="BV4" s="574"/>
      <c r="BW4" s="574"/>
      <c r="BX4" s="574"/>
      <c r="BY4" s="574"/>
      <c r="BZ4" s="574"/>
      <c r="CA4" s="574"/>
      <c r="CB4" s="574"/>
      <c r="CC4" s="574"/>
      <c r="CD4" s="574"/>
      <c r="CE4" s="574"/>
      <c r="CF4" s="574"/>
      <c r="CG4" s="574"/>
      <c r="CH4" s="574"/>
      <c r="CI4" s="574"/>
      <c r="CJ4" s="574"/>
      <c r="CK4" s="574"/>
      <c r="CL4" s="574"/>
      <c r="CM4" s="574"/>
      <c r="CN4" s="574"/>
      <c r="CO4" s="574"/>
      <c r="CP4" s="574"/>
      <c r="CQ4" s="574"/>
      <c r="CR4" s="574"/>
      <c r="CS4" s="574"/>
      <c r="CT4" s="574"/>
      <c r="CU4" s="574"/>
      <c r="CV4" s="574"/>
      <c r="CW4" s="574"/>
      <c r="CX4" s="574"/>
      <c r="CY4" s="574"/>
      <c r="CZ4" s="574"/>
      <c r="DA4" s="574"/>
      <c r="DB4" s="574"/>
      <c r="DC4" s="574"/>
      <c r="DD4" s="574"/>
      <c r="DE4" s="574"/>
      <c r="DF4" s="574"/>
      <c r="DG4" s="574"/>
      <c r="DH4" s="574"/>
      <c r="DI4" s="574"/>
      <c r="DJ4" s="574"/>
      <c r="DK4" s="574"/>
      <c r="DL4" s="574"/>
      <c r="DM4" s="574"/>
      <c r="DN4" s="574"/>
      <c r="DO4" s="574"/>
      <c r="DP4" s="574"/>
      <c r="DQ4" s="574"/>
      <c r="DR4" s="574"/>
      <c r="DS4" s="574"/>
      <c r="DT4" s="574"/>
    </row>
    <row r="5" spans="1:127" ht="6" customHeight="1" x14ac:dyDescent="0.2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row>
    <row r="6" spans="1:127" ht="25.5" customHeight="1" x14ac:dyDescent="0.25">
      <c r="A6" s="546" t="s">
        <v>23</v>
      </c>
      <c r="B6" s="556" t="s">
        <v>200</v>
      </c>
      <c r="C6" s="556"/>
      <c r="D6" s="556"/>
      <c r="E6" s="556"/>
      <c r="F6" s="556"/>
      <c r="G6" s="556"/>
      <c r="H6" s="556"/>
      <c r="I6" s="556"/>
      <c r="J6" s="556"/>
      <c r="K6" s="556"/>
      <c r="L6" s="556"/>
      <c r="M6" s="556"/>
      <c r="N6" s="556"/>
      <c r="O6" s="556"/>
      <c r="P6" s="556"/>
      <c r="Q6" s="556"/>
      <c r="R6" s="556"/>
      <c r="S6" s="556"/>
      <c r="T6" s="556"/>
      <c r="U6" s="556"/>
      <c r="V6" s="556"/>
      <c r="W6" s="556"/>
      <c r="X6" s="556"/>
      <c r="Y6" s="556"/>
      <c r="Z6" s="556"/>
      <c r="AA6" s="556"/>
      <c r="AB6" s="556"/>
      <c r="AC6" s="556"/>
      <c r="AD6" s="556"/>
      <c r="AE6" s="556"/>
      <c r="AF6" s="556"/>
      <c r="AG6" s="556"/>
      <c r="AH6" s="556"/>
      <c r="AI6" s="556"/>
      <c r="AJ6" s="556"/>
      <c r="AK6" s="556"/>
      <c r="AL6" s="556"/>
      <c r="AM6" s="556"/>
      <c r="AN6" s="556"/>
      <c r="AO6" s="556"/>
      <c r="AP6" s="556"/>
      <c r="AQ6" s="7"/>
      <c r="AR6" s="550" t="s">
        <v>201</v>
      </c>
      <c r="AS6" s="550"/>
      <c r="AT6" s="550"/>
      <c r="AU6" s="550"/>
      <c r="AV6" s="550"/>
      <c r="AW6" s="550"/>
      <c r="AX6" s="550"/>
      <c r="AY6" s="550"/>
      <c r="AZ6" s="550"/>
      <c r="BA6" s="550"/>
      <c r="BB6" s="550"/>
      <c r="BC6" s="550"/>
      <c r="BD6" s="550"/>
      <c r="BE6" s="550"/>
      <c r="BF6" s="550"/>
      <c r="BG6" s="550"/>
      <c r="BH6" s="550"/>
      <c r="BI6" s="550"/>
      <c r="BJ6" s="550"/>
      <c r="BK6" s="550"/>
      <c r="BL6" s="550"/>
      <c r="BM6" s="550"/>
      <c r="BN6" s="550"/>
      <c r="BO6" s="550"/>
      <c r="BP6" s="550"/>
      <c r="BQ6" s="550"/>
      <c r="BR6" s="550"/>
      <c r="BS6" s="550"/>
      <c r="BT6" s="550"/>
      <c r="BU6" s="550"/>
      <c r="BV6" s="550"/>
      <c r="BW6" s="550"/>
      <c r="BX6" s="550"/>
      <c r="BY6" s="550"/>
      <c r="BZ6" s="550"/>
      <c r="CA6" s="550"/>
      <c r="CB6" s="550"/>
      <c r="CC6" s="550"/>
      <c r="CD6" s="550"/>
      <c r="CE6" s="550"/>
      <c r="CF6" s="550"/>
      <c r="CG6" s="550"/>
      <c r="CH6" s="550"/>
      <c r="CI6" s="550"/>
      <c r="CJ6" s="550"/>
      <c r="CK6" s="550"/>
      <c r="CL6" s="550"/>
      <c r="CM6" s="550"/>
      <c r="CN6" s="550"/>
      <c r="CO6" s="550"/>
      <c r="CP6" s="550"/>
      <c r="CQ6" s="550"/>
      <c r="CR6" s="550"/>
      <c r="CS6" s="550"/>
      <c r="CT6" s="550"/>
      <c r="CU6" s="550"/>
      <c r="CV6" s="550"/>
      <c r="CW6" s="550"/>
      <c r="CX6" s="550"/>
      <c r="CY6" s="550"/>
      <c r="CZ6" s="550"/>
      <c r="DA6" s="550"/>
      <c r="DB6" s="550"/>
      <c r="DC6" s="550"/>
      <c r="DD6" s="550"/>
      <c r="DE6" s="550"/>
      <c r="DF6" s="550"/>
      <c r="DG6" s="550"/>
      <c r="DH6" s="550"/>
      <c r="DI6" s="550"/>
      <c r="DJ6" s="550"/>
      <c r="DK6" s="550"/>
      <c r="DL6" s="550"/>
      <c r="DM6" s="550"/>
      <c r="DN6" s="550"/>
      <c r="DO6" s="550"/>
      <c r="DP6" s="550"/>
      <c r="DQ6" s="7"/>
      <c r="DR6" s="556" t="s">
        <v>332</v>
      </c>
      <c r="DS6" s="556" t="s">
        <v>507</v>
      </c>
      <c r="DT6" s="30"/>
    </row>
    <row r="7" spans="1:127" ht="30" customHeight="1" x14ac:dyDescent="0.25">
      <c r="A7" s="547"/>
      <c r="B7" s="552"/>
      <c r="C7" s="552"/>
      <c r="D7" s="552"/>
      <c r="E7" s="552"/>
      <c r="F7" s="552"/>
      <c r="G7" s="552"/>
      <c r="H7" s="552"/>
      <c r="I7" s="552"/>
      <c r="J7" s="552"/>
      <c r="K7" s="552"/>
      <c r="L7" s="552"/>
      <c r="M7" s="552"/>
      <c r="N7" s="552"/>
      <c r="O7" s="552"/>
      <c r="P7" s="552"/>
      <c r="Q7" s="552"/>
      <c r="R7" s="552"/>
      <c r="S7" s="552"/>
      <c r="T7" s="552"/>
      <c r="U7" s="552"/>
      <c r="V7" s="552"/>
      <c r="W7" s="552"/>
      <c r="X7" s="552"/>
      <c r="Y7" s="552"/>
      <c r="Z7" s="552"/>
      <c r="AA7" s="552"/>
      <c r="AB7" s="552"/>
      <c r="AC7" s="552"/>
      <c r="AD7" s="552"/>
      <c r="AE7" s="552"/>
      <c r="AF7" s="552"/>
      <c r="AG7" s="552"/>
      <c r="AH7" s="552"/>
      <c r="AI7" s="552"/>
      <c r="AJ7" s="552"/>
      <c r="AK7" s="552"/>
      <c r="AL7" s="552"/>
      <c r="AM7" s="552"/>
      <c r="AN7" s="552"/>
      <c r="AO7" s="552"/>
      <c r="AP7" s="552"/>
      <c r="AQ7" s="33"/>
      <c r="AR7" s="552" t="s">
        <v>202</v>
      </c>
      <c r="AS7" s="552"/>
      <c r="AT7" s="552"/>
      <c r="AU7" s="552"/>
      <c r="AV7" s="552"/>
      <c r="AW7" s="552"/>
      <c r="AX7" s="552"/>
      <c r="AY7" s="552"/>
      <c r="AZ7" s="552"/>
      <c r="BA7" s="552"/>
      <c r="BB7" s="552"/>
      <c r="BC7" s="552"/>
      <c r="BD7" s="552"/>
      <c r="BE7" s="552"/>
      <c r="BF7" s="552"/>
      <c r="BG7" s="552"/>
      <c r="BH7" s="552"/>
      <c r="BI7" s="552"/>
      <c r="BJ7" s="552"/>
      <c r="BK7" s="552"/>
      <c r="BL7" s="552"/>
      <c r="BM7" s="552"/>
      <c r="BN7" s="552"/>
      <c r="BO7" s="552"/>
      <c r="BP7" s="552"/>
      <c r="BQ7" s="10"/>
      <c r="BR7" s="552" t="s">
        <v>203</v>
      </c>
      <c r="BS7" s="552"/>
      <c r="BT7" s="552"/>
      <c r="BU7" s="552"/>
      <c r="BV7" s="552"/>
      <c r="BW7" s="552"/>
      <c r="BX7" s="552"/>
      <c r="BY7" s="552"/>
      <c r="BZ7" s="552"/>
      <c r="CA7" s="552"/>
      <c r="CB7" s="552"/>
      <c r="CC7" s="552"/>
      <c r="CD7" s="552"/>
      <c r="CE7" s="552"/>
      <c r="CF7" s="552"/>
      <c r="CG7" s="552"/>
      <c r="CH7" s="552"/>
      <c r="CI7" s="552"/>
      <c r="CJ7" s="552"/>
      <c r="CK7" s="552"/>
      <c r="CL7" s="552"/>
      <c r="CM7" s="552"/>
      <c r="CN7" s="552"/>
      <c r="CO7" s="552"/>
      <c r="CP7" s="552"/>
      <c r="CQ7" s="10"/>
      <c r="CR7" s="550" t="s">
        <v>204</v>
      </c>
      <c r="CS7" s="550"/>
      <c r="CT7" s="550"/>
      <c r="CU7" s="550"/>
      <c r="CV7" s="550"/>
      <c r="CW7" s="550"/>
      <c r="CX7" s="550"/>
      <c r="CY7" s="550"/>
      <c r="CZ7" s="550"/>
      <c r="DA7" s="550"/>
      <c r="DB7" s="550"/>
      <c r="DC7" s="550"/>
      <c r="DD7" s="550"/>
      <c r="DE7" s="550"/>
      <c r="DF7" s="550"/>
      <c r="DG7" s="550"/>
      <c r="DH7" s="550"/>
      <c r="DI7" s="550"/>
      <c r="DJ7" s="550"/>
      <c r="DK7" s="550"/>
      <c r="DL7" s="550"/>
      <c r="DM7" s="550"/>
      <c r="DN7" s="550"/>
      <c r="DO7" s="550"/>
      <c r="DP7" s="550"/>
      <c r="DQ7" s="33"/>
      <c r="DR7" s="557"/>
      <c r="DS7" s="557"/>
      <c r="DT7" s="10"/>
    </row>
    <row r="8" spans="1:127" ht="29.25" customHeight="1" x14ac:dyDescent="0.25">
      <c r="A8" s="547"/>
      <c r="B8" s="7">
        <v>2021</v>
      </c>
      <c r="C8" s="542"/>
      <c r="D8" s="541">
        <v>2022</v>
      </c>
      <c r="E8" s="541"/>
      <c r="F8" s="541"/>
      <c r="G8" s="541"/>
      <c r="H8" s="541"/>
      <c r="I8" s="8"/>
      <c r="J8" s="538" t="s">
        <v>355</v>
      </c>
      <c r="K8" s="9"/>
      <c r="L8" s="538" t="s">
        <v>5</v>
      </c>
      <c r="M8" s="542"/>
      <c r="N8" s="541">
        <v>2023</v>
      </c>
      <c r="O8" s="541"/>
      <c r="P8" s="541"/>
      <c r="Q8" s="541"/>
      <c r="R8" s="541"/>
      <c r="S8" s="8"/>
      <c r="T8" s="538" t="s">
        <v>355</v>
      </c>
      <c r="U8" s="9"/>
      <c r="V8" s="538" t="s">
        <v>5</v>
      </c>
      <c r="W8" s="542"/>
      <c r="X8" s="541">
        <v>2024</v>
      </c>
      <c r="Y8" s="541"/>
      <c r="Z8" s="541"/>
      <c r="AA8" s="541"/>
      <c r="AB8" s="541"/>
      <c r="AC8" s="8"/>
      <c r="AD8" s="538" t="s">
        <v>355</v>
      </c>
      <c r="AE8" s="9"/>
      <c r="AF8" s="538" t="s">
        <v>5</v>
      </c>
      <c r="AG8" s="31"/>
      <c r="AH8" s="541">
        <v>2025</v>
      </c>
      <c r="AI8" s="541"/>
      <c r="AJ8" s="541"/>
      <c r="AK8" s="541"/>
      <c r="AL8" s="541"/>
      <c r="AM8" s="8"/>
      <c r="AN8" s="538" t="s">
        <v>355</v>
      </c>
      <c r="AO8" s="9"/>
      <c r="AP8" s="538" t="s">
        <v>5</v>
      </c>
      <c r="AQ8" s="12"/>
      <c r="AR8" s="7">
        <v>2021</v>
      </c>
      <c r="AS8" s="542"/>
      <c r="AT8" s="7">
        <v>2022</v>
      </c>
      <c r="AU8" s="542"/>
      <c r="AV8" s="7">
        <v>2023</v>
      </c>
      <c r="AW8" s="542"/>
      <c r="AX8" s="541">
        <v>2024</v>
      </c>
      <c r="AY8" s="541"/>
      <c r="AZ8" s="541"/>
      <c r="BA8" s="541"/>
      <c r="BB8" s="541"/>
      <c r="BC8" s="8"/>
      <c r="BD8" s="538" t="s">
        <v>355</v>
      </c>
      <c r="BE8" s="9"/>
      <c r="BF8" s="538" t="s">
        <v>5</v>
      </c>
      <c r="BG8" s="31"/>
      <c r="BH8" s="541">
        <v>2025</v>
      </c>
      <c r="BI8" s="541"/>
      <c r="BJ8" s="541"/>
      <c r="BK8" s="541"/>
      <c r="BL8" s="541"/>
      <c r="BM8" s="8"/>
      <c r="BN8" s="538" t="s">
        <v>355</v>
      </c>
      <c r="BO8" s="9"/>
      <c r="BP8" s="538" t="s">
        <v>5</v>
      </c>
      <c r="BQ8" s="10"/>
      <c r="BR8" s="7">
        <v>2021</v>
      </c>
      <c r="BS8" s="542"/>
      <c r="BT8" s="7">
        <v>2022</v>
      </c>
      <c r="BU8" s="542"/>
      <c r="BV8" s="7">
        <v>2023</v>
      </c>
      <c r="BW8" s="542"/>
      <c r="BX8" s="541">
        <v>2024</v>
      </c>
      <c r="BY8" s="541"/>
      <c r="BZ8" s="541"/>
      <c r="CA8" s="541"/>
      <c r="CB8" s="541"/>
      <c r="CC8" s="8"/>
      <c r="CD8" s="538" t="s">
        <v>355</v>
      </c>
      <c r="CE8" s="9"/>
      <c r="CF8" s="538" t="s">
        <v>5</v>
      </c>
      <c r="CG8" s="31"/>
      <c r="CH8" s="541">
        <v>2025</v>
      </c>
      <c r="CI8" s="541"/>
      <c r="CJ8" s="541"/>
      <c r="CK8" s="541"/>
      <c r="CL8" s="541"/>
      <c r="CM8" s="8"/>
      <c r="CN8" s="538" t="s">
        <v>355</v>
      </c>
      <c r="CO8" s="9"/>
      <c r="CP8" s="538" t="s">
        <v>5</v>
      </c>
      <c r="CQ8" s="10"/>
      <c r="CR8" s="7">
        <v>2021</v>
      </c>
      <c r="CS8" s="542"/>
      <c r="CT8" s="7">
        <v>2022</v>
      </c>
      <c r="CU8" s="542"/>
      <c r="CV8" s="7">
        <v>2023</v>
      </c>
      <c r="CW8" s="542"/>
      <c r="CX8" s="541">
        <v>2024</v>
      </c>
      <c r="CY8" s="541"/>
      <c r="CZ8" s="541"/>
      <c r="DA8" s="541"/>
      <c r="DB8" s="541"/>
      <c r="DC8" s="8"/>
      <c r="DD8" s="538" t="s">
        <v>355</v>
      </c>
      <c r="DE8" s="9"/>
      <c r="DF8" s="538" t="s">
        <v>5</v>
      </c>
      <c r="DG8" s="31"/>
      <c r="DH8" s="541">
        <v>2025</v>
      </c>
      <c r="DI8" s="541"/>
      <c r="DJ8" s="541"/>
      <c r="DK8" s="541"/>
      <c r="DL8" s="541"/>
      <c r="DM8" s="8"/>
      <c r="DN8" s="538" t="s">
        <v>355</v>
      </c>
      <c r="DO8" s="9"/>
      <c r="DP8" s="538" t="s">
        <v>5</v>
      </c>
      <c r="DQ8" s="12"/>
      <c r="DR8" s="557"/>
      <c r="DS8" s="557"/>
      <c r="DT8" s="10"/>
    </row>
    <row r="9" spans="1:127" ht="29.25" customHeight="1" x14ac:dyDescent="0.25">
      <c r="A9" s="547"/>
      <c r="B9" s="538" t="s">
        <v>6</v>
      </c>
      <c r="C9" s="543"/>
      <c r="D9" s="538" t="s">
        <v>6</v>
      </c>
      <c r="E9" s="538" t="s">
        <v>356</v>
      </c>
      <c r="F9" s="539" t="s">
        <v>7</v>
      </c>
      <c r="G9" s="539"/>
      <c r="H9" s="540" t="s">
        <v>8</v>
      </c>
      <c r="I9" s="11"/>
      <c r="J9" s="539"/>
      <c r="K9" s="12"/>
      <c r="L9" s="539"/>
      <c r="M9" s="543"/>
      <c r="N9" s="538" t="s">
        <v>6</v>
      </c>
      <c r="O9" s="538" t="s">
        <v>356</v>
      </c>
      <c r="P9" s="539" t="s">
        <v>7</v>
      </c>
      <c r="Q9" s="539"/>
      <c r="R9" s="540" t="s">
        <v>8</v>
      </c>
      <c r="S9" s="11"/>
      <c r="T9" s="539"/>
      <c r="U9" s="12"/>
      <c r="V9" s="539"/>
      <c r="W9" s="543"/>
      <c r="X9" s="538" t="s">
        <v>6</v>
      </c>
      <c r="Y9" s="538" t="s">
        <v>356</v>
      </c>
      <c r="Z9" s="539" t="s">
        <v>7</v>
      </c>
      <c r="AA9" s="539"/>
      <c r="AB9" s="540" t="s">
        <v>8</v>
      </c>
      <c r="AC9" s="11"/>
      <c r="AD9" s="539"/>
      <c r="AE9" s="12"/>
      <c r="AF9" s="539"/>
      <c r="AG9" s="10"/>
      <c r="AH9" s="538" t="s">
        <v>6</v>
      </c>
      <c r="AI9" s="538" t="s">
        <v>356</v>
      </c>
      <c r="AJ9" s="539" t="s">
        <v>7</v>
      </c>
      <c r="AK9" s="539"/>
      <c r="AL9" s="540" t="s">
        <v>8</v>
      </c>
      <c r="AM9" s="11"/>
      <c r="AN9" s="539"/>
      <c r="AO9" s="12"/>
      <c r="AP9" s="539"/>
      <c r="AQ9" s="12"/>
      <c r="AR9" s="538" t="s">
        <v>6</v>
      </c>
      <c r="AS9" s="543"/>
      <c r="AT9" s="538" t="s">
        <v>6</v>
      </c>
      <c r="AU9" s="543"/>
      <c r="AV9" s="538" t="s">
        <v>6</v>
      </c>
      <c r="AW9" s="543"/>
      <c r="AX9" s="538" t="s">
        <v>6</v>
      </c>
      <c r="AY9" s="538" t="s">
        <v>356</v>
      </c>
      <c r="AZ9" s="539" t="s">
        <v>7</v>
      </c>
      <c r="BA9" s="539"/>
      <c r="BB9" s="540" t="s">
        <v>8</v>
      </c>
      <c r="BC9" s="11"/>
      <c r="BD9" s="539"/>
      <c r="BE9" s="12"/>
      <c r="BF9" s="539"/>
      <c r="BG9" s="10"/>
      <c r="BH9" s="538" t="s">
        <v>6</v>
      </c>
      <c r="BI9" s="538" t="s">
        <v>356</v>
      </c>
      <c r="BJ9" s="539" t="s">
        <v>7</v>
      </c>
      <c r="BK9" s="539"/>
      <c r="BL9" s="540" t="s">
        <v>8</v>
      </c>
      <c r="BM9" s="11"/>
      <c r="BN9" s="539"/>
      <c r="BO9" s="12"/>
      <c r="BP9" s="539"/>
      <c r="BQ9" s="10"/>
      <c r="BR9" s="538" t="s">
        <v>6</v>
      </c>
      <c r="BS9" s="543"/>
      <c r="BT9" s="538" t="s">
        <v>6</v>
      </c>
      <c r="BU9" s="543"/>
      <c r="BV9" s="538" t="s">
        <v>6</v>
      </c>
      <c r="BW9" s="543"/>
      <c r="BX9" s="538" t="s">
        <v>6</v>
      </c>
      <c r="BY9" s="538" t="s">
        <v>356</v>
      </c>
      <c r="BZ9" s="539" t="s">
        <v>7</v>
      </c>
      <c r="CA9" s="539"/>
      <c r="CB9" s="540" t="s">
        <v>8</v>
      </c>
      <c r="CC9" s="11"/>
      <c r="CD9" s="539"/>
      <c r="CE9" s="12"/>
      <c r="CF9" s="539"/>
      <c r="CG9" s="10"/>
      <c r="CH9" s="538" t="s">
        <v>6</v>
      </c>
      <c r="CI9" s="538" t="s">
        <v>356</v>
      </c>
      <c r="CJ9" s="539" t="s">
        <v>7</v>
      </c>
      <c r="CK9" s="539"/>
      <c r="CL9" s="540" t="s">
        <v>8</v>
      </c>
      <c r="CM9" s="11"/>
      <c r="CN9" s="539"/>
      <c r="CO9" s="12"/>
      <c r="CP9" s="539"/>
      <c r="CQ9" s="10"/>
      <c r="CR9" s="538" t="s">
        <v>6</v>
      </c>
      <c r="CS9" s="543"/>
      <c r="CT9" s="538" t="s">
        <v>6</v>
      </c>
      <c r="CU9" s="543"/>
      <c r="CV9" s="538" t="s">
        <v>6</v>
      </c>
      <c r="CW9" s="543"/>
      <c r="CX9" s="538" t="s">
        <v>6</v>
      </c>
      <c r="CY9" s="538" t="s">
        <v>356</v>
      </c>
      <c r="CZ9" s="539" t="s">
        <v>7</v>
      </c>
      <c r="DA9" s="539"/>
      <c r="DB9" s="540" t="s">
        <v>8</v>
      </c>
      <c r="DC9" s="11"/>
      <c r="DD9" s="539"/>
      <c r="DE9" s="12"/>
      <c r="DF9" s="539"/>
      <c r="DG9" s="10"/>
      <c r="DH9" s="538" t="s">
        <v>6</v>
      </c>
      <c r="DI9" s="538" t="s">
        <v>356</v>
      </c>
      <c r="DJ9" s="539" t="s">
        <v>7</v>
      </c>
      <c r="DK9" s="539"/>
      <c r="DL9" s="540" t="s">
        <v>8</v>
      </c>
      <c r="DM9" s="11"/>
      <c r="DN9" s="539"/>
      <c r="DO9" s="12"/>
      <c r="DP9" s="539"/>
      <c r="DQ9" s="12"/>
      <c r="DR9" s="557"/>
      <c r="DS9" s="557"/>
      <c r="DT9" s="10"/>
    </row>
    <row r="10" spans="1:127" ht="26.25" customHeight="1" x14ac:dyDescent="0.25">
      <c r="A10" s="548"/>
      <c r="B10" s="539"/>
      <c r="C10" s="544"/>
      <c r="D10" s="539"/>
      <c r="E10" s="539"/>
      <c r="F10" s="14" t="s">
        <v>9</v>
      </c>
      <c r="G10" s="14" t="s">
        <v>10</v>
      </c>
      <c r="H10" s="539"/>
      <c r="I10" s="15"/>
      <c r="J10" s="14" t="s">
        <v>11</v>
      </c>
      <c r="K10" s="14"/>
      <c r="L10" s="14" t="s">
        <v>11</v>
      </c>
      <c r="M10" s="544"/>
      <c r="N10" s="539"/>
      <c r="O10" s="539"/>
      <c r="P10" s="14" t="s">
        <v>9</v>
      </c>
      <c r="Q10" s="14" t="s">
        <v>10</v>
      </c>
      <c r="R10" s="539"/>
      <c r="S10" s="15"/>
      <c r="T10" s="14" t="s">
        <v>467</v>
      </c>
      <c r="U10" s="14"/>
      <c r="V10" s="14" t="s">
        <v>467</v>
      </c>
      <c r="W10" s="544"/>
      <c r="X10" s="539"/>
      <c r="Y10" s="539"/>
      <c r="Z10" s="14" t="s">
        <v>9</v>
      </c>
      <c r="AA10" s="14" t="s">
        <v>10</v>
      </c>
      <c r="AB10" s="539"/>
      <c r="AC10" s="15"/>
      <c r="AD10" s="14" t="s">
        <v>504</v>
      </c>
      <c r="AE10" s="14"/>
      <c r="AF10" s="14" t="s">
        <v>504</v>
      </c>
      <c r="AG10" s="13"/>
      <c r="AH10" s="539"/>
      <c r="AI10" s="539"/>
      <c r="AJ10" s="14" t="s">
        <v>9</v>
      </c>
      <c r="AK10" s="14" t="s">
        <v>10</v>
      </c>
      <c r="AL10" s="539"/>
      <c r="AM10" s="15"/>
      <c r="AN10" s="14" t="s">
        <v>578</v>
      </c>
      <c r="AO10" s="14"/>
      <c r="AP10" s="14" t="s">
        <v>578</v>
      </c>
      <c r="AQ10" s="14"/>
      <c r="AR10" s="539"/>
      <c r="AS10" s="544"/>
      <c r="AT10" s="539"/>
      <c r="AU10" s="544"/>
      <c r="AV10" s="539"/>
      <c r="AW10" s="544"/>
      <c r="AX10" s="539"/>
      <c r="AY10" s="539"/>
      <c r="AZ10" s="14" t="s">
        <v>9</v>
      </c>
      <c r="BA10" s="14" t="s">
        <v>10</v>
      </c>
      <c r="BB10" s="539"/>
      <c r="BC10" s="15"/>
      <c r="BD10" s="14" t="s">
        <v>504</v>
      </c>
      <c r="BE10" s="14"/>
      <c r="BF10" s="14" t="s">
        <v>504</v>
      </c>
      <c r="BG10" s="13"/>
      <c r="BH10" s="539"/>
      <c r="BI10" s="539"/>
      <c r="BJ10" s="14" t="s">
        <v>9</v>
      </c>
      <c r="BK10" s="14" t="s">
        <v>10</v>
      </c>
      <c r="BL10" s="539"/>
      <c r="BM10" s="15"/>
      <c r="BN10" s="14" t="s">
        <v>578</v>
      </c>
      <c r="BO10" s="14"/>
      <c r="BP10" s="14" t="s">
        <v>578</v>
      </c>
      <c r="BQ10" s="13"/>
      <c r="BR10" s="539"/>
      <c r="BS10" s="544"/>
      <c r="BT10" s="539"/>
      <c r="BU10" s="544"/>
      <c r="BV10" s="539"/>
      <c r="BW10" s="544"/>
      <c r="BX10" s="539"/>
      <c r="BY10" s="539"/>
      <c r="BZ10" s="14" t="s">
        <v>9</v>
      </c>
      <c r="CA10" s="14" t="s">
        <v>10</v>
      </c>
      <c r="CB10" s="539"/>
      <c r="CC10" s="15"/>
      <c r="CD10" s="14" t="s">
        <v>504</v>
      </c>
      <c r="CE10" s="14"/>
      <c r="CF10" s="14" t="s">
        <v>504</v>
      </c>
      <c r="CG10" s="13"/>
      <c r="CH10" s="539"/>
      <c r="CI10" s="539"/>
      <c r="CJ10" s="14" t="s">
        <v>9</v>
      </c>
      <c r="CK10" s="14" t="s">
        <v>10</v>
      </c>
      <c r="CL10" s="539"/>
      <c r="CM10" s="15"/>
      <c r="CN10" s="14" t="s">
        <v>578</v>
      </c>
      <c r="CO10" s="14"/>
      <c r="CP10" s="14" t="s">
        <v>578</v>
      </c>
      <c r="CQ10" s="13"/>
      <c r="CR10" s="539"/>
      <c r="CS10" s="544"/>
      <c r="CT10" s="539"/>
      <c r="CU10" s="544"/>
      <c r="CV10" s="539"/>
      <c r="CW10" s="544"/>
      <c r="CX10" s="539"/>
      <c r="CY10" s="539"/>
      <c r="CZ10" s="14" t="s">
        <v>9</v>
      </c>
      <c r="DA10" s="14" t="s">
        <v>10</v>
      </c>
      <c r="DB10" s="539"/>
      <c r="DC10" s="15"/>
      <c r="DD10" s="14" t="s">
        <v>504</v>
      </c>
      <c r="DE10" s="14"/>
      <c r="DF10" s="14" t="s">
        <v>504</v>
      </c>
      <c r="DG10" s="13"/>
      <c r="DH10" s="539"/>
      <c r="DI10" s="539"/>
      <c r="DJ10" s="14" t="s">
        <v>9</v>
      </c>
      <c r="DK10" s="14" t="s">
        <v>10</v>
      </c>
      <c r="DL10" s="539"/>
      <c r="DM10" s="15"/>
      <c r="DN10" s="14" t="s">
        <v>578</v>
      </c>
      <c r="DO10" s="14"/>
      <c r="DP10" s="14" t="s">
        <v>578</v>
      </c>
      <c r="DQ10" s="14"/>
      <c r="DR10" s="552"/>
      <c r="DS10" s="552"/>
      <c r="DT10" s="13"/>
    </row>
    <row r="11" spans="1:127" ht="7.5" customHeight="1" x14ac:dyDescent="0.25">
      <c r="A11" s="16"/>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row>
    <row r="12" spans="1:127" s="24" customFormat="1" ht="13.5" customHeight="1" x14ac:dyDescent="0.25">
      <c r="A12" s="282" t="s">
        <v>14</v>
      </c>
      <c r="B12" s="284">
        <v>28.43440932748096</v>
      </c>
      <c r="C12" s="57"/>
      <c r="D12" s="397">
        <v>33.597316878607032</v>
      </c>
      <c r="E12" s="397">
        <v>0.4315645693240967</v>
      </c>
      <c r="F12" s="397">
        <v>32.751123783171252</v>
      </c>
      <c r="G12" s="397">
        <v>34.443509974042811</v>
      </c>
      <c r="H12" s="397">
        <v>1.2845209362504</v>
      </c>
      <c r="I12" s="397"/>
      <c r="J12" s="397">
        <v>5.1629075511260396</v>
      </c>
      <c r="K12" s="397"/>
      <c r="L12" s="397" t="s">
        <v>465</v>
      </c>
      <c r="M12" s="397"/>
      <c r="N12" s="397">
        <v>33.359731535209846</v>
      </c>
      <c r="O12" s="397">
        <v>0.45986017068165497</v>
      </c>
      <c r="P12" s="397">
        <v>32.458057407739851</v>
      </c>
      <c r="Q12" s="397">
        <v>34.261405662679842</v>
      </c>
      <c r="R12" s="397">
        <v>1.3784888232577386</v>
      </c>
      <c r="S12" s="397"/>
      <c r="T12" s="397">
        <v>-0.23758534339718551</v>
      </c>
      <c r="U12" s="397" t="s">
        <v>463</v>
      </c>
      <c r="V12" s="397" t="s">
        <v>463</v>
      </c>
      <c r="W12" s="397"/>
      <c r="X12" s="397">
        <v>33.70818031916955</v>
      </c>
      <c r="Y12" s="397">
        <v>0.44360421109159887</v>
      </c>
      <c r="Z12" s="397">
        <v>32.83837840743611</v>
      </c>
      <c r="AA12" s="397">
        <v>34.57798223090299</v>
      </c>
      <c r="AB12" s="397">
        <v>1.3160135222111795</v>
      </c>
      <c r="AC12" s="397"/>
      <c r="AD12" s="397">
        <v>0.30000000000000426</v>
      </c>
      <c r="AE12" s="397"/>
      <c r="AF12" s="397" t="s">
        <v>463</v>
      </c>
      <c r="AG12" s="397"/>
      <c r="AH12" s="397">
        <v>33.404291832753849</v>
      </c>
      <c r="AI12" s="397">
        <v>0.47938626636625425</v>
      </c>
      <c r="AJ12" s="397">
        <v>32.464326357331196</v>
      </c>
      <c r="AK12" s="397">
        <v>34.344257308176495</v>
      </c>
      <c r="AL12" s="397">
        <v>1.435103814702644</v>
      </c>
      <c r="AM12" s="397"/>
      <c r="AN12" s="397">
        <v>-0.30000000000000426</v>
      </c>
      <c r="AO12" s="397"/>
      <c r="AP12" s="397" t="s">
        <v>463</v>
      </c>
      <c r="AQ12" s="397"/>
      <c r="AR12" s="404">
        <v>20.792132304495734</v>
      </c>
      <c r="AS12" s="397"/>
      <c r="AT12" s="397">
        <v>23.808732615096229</v>
      </c>
      <c r="AU12" s="397"/>
      <c r="AV12" s="397">
        <v>23.437489689727627</v>
      </c>
      <c r="AW12" s="397"/>
      <c r="AX12" s="397">
        <v>23.374081026972448</v>
      </c>
      <c r="AY12" s="397">
        <v>0.37577428364485066</v>
      </c>
      <c r="AZ12" s="397">
        <v>22.637277403106339</v>
      </c>
      <c r="BA12" s="397">
        <v>24.110884650838557</v>
      </c>
      <c r="BB12" s="397">
        <v>1.6076537221344749</v>
      </c>
      <c r="BC12" s="397"/>
      <c r="BD12" s="397">
        <v>0</v>
      </c>
      <c r="BE12" s="397"/>
      <c r="BF12" s="397" t="s">
        <v>463</v>
      </c>
      <c r="BG12" s="397"/>
      <c r="BH12" s="397">
        <v>24.096302361723509</v>
      </c>
      <c r="BI12" s="397">
        <v>0.41904191495705617</v>
      </c>
      <c r="BJ12" s="397">
        <v>23.274658187808654</v>
      </c>
      <c r="BK12" s="397">
        <v>24.917946535638364</v>
      </c>
      <c r="BL12" s="397">
        <v>1.7390299501831277</v>
      </c>
      <c r="BM12" s="397"/>
      <c r="BN12" s="397">
        <v>0.70000000000000284</v>
      </c>
      <c r="BO12" s="397"/>
      <c r="BP12" s="397" t="s">
        <v>463</v>
      </c>
      <c r="BQ12" s="397"/>
      <c r="BR12" s="404">
        <v>7.5731584404392676</v>
      </c>
      <c r="BS12" s="397"/>
      <c r="BT12" s="397">
        <v>9.6824823601538093</v>
      </c>
      <c r="BU12" s="397"/>
      <c r="BV12" s="397">
        <v>9.7907196476971592</v>
      </c>
      <c r="BW12" s="397"/>
      <c r="BX12" s="397">
        <v>10.204808715529881</v>
      </c>
      <c r="BY12" s="397">
        <v>0.28000895507320583</v>
      </c>
      <c r="BZ12" s="397">
        <v>9.6557780293111062</v>
      </c>
      <c r="CA12" s="397">
        <v>10.753839401748653</v>
      </c>
      <c r="CB12" s="397">
        <v>2.7438922460847568</v>
      </c>
      <c r="CC12" s="397"/>
      <c r="CD12" s="397">
        <v>0.39999999999999858</v>
      </c>
      <c r="CE12" s="397"/>
      <c r="CF12" s="397" t="s">
        <v>465</v>
      </c>
      <c r="CG12" s="397"/>
      <c r="CH12" s="397">
        <v>9.1974703683082843</v>
      </c>
      <c r="CI12" s="397">
        <v>0.27137213013723194</v>
      </c>
      <c r="CJ12" s="397">
        <v>8.6653724522490503</v>
      </c>
      <c r="CK12" s="397">
        <v>9.7295682843675184</v>
      </c>
      <c r="CL12" s="397">
        <v>2.9505083383828956</v>
      </c>
      <c r="CM12" s="397"/>
      <c r="CN12" s="397">
        <v>-1</v>
      </c>
      <c r="CO12" s="397"/>
      <c r="CP12" s="397" t="s">
        <v>465</v>
      </c>
      <c r="CQ12" s="397"/>
      <c r="CR12" s="404">
        <v>6.9118582545986809E-2</v>
      </c>
      <c r="CS12" s="397"/>
      <c r="CT12" s="397">
        <v>0.10610190335693334</v>
      </c>
      <c r="CU12" s="397"/>
      <c r="CV12" s="397">
        <v>0.13152219778521518</v>
      </c>
      <c r="CW12" s="397"/>
      <c r="CX12" s="469">
        <v>0.12929057666725116</v>
      </c>
      <c r="CY12" s="397">
        <v>3.085613688797767E-2</v>
      </c>
      <c r="CZ12" s="397">
        <v>6.8789061616642305E-2</v>
      </c>
      <c r="DA12" s="397">
        <v>0.18979209171785999</v>
      </c>
      <c r="DB12" s="397">
        <v>23.865727637204841</v>
      </c>
      <c r="DC12" s="397"/>
      <c r="DD12" s="397">
        <v>0</v>
      </c>
      <c r="DE12" s="397"/>
      <c r="DF12" s="397" t="s">
        <v>463</v>
      </c>
      <c r="DG12" s="397"/>
      <c r="DH12" s="469">
        <v>0.11051910272212558</v>
      </c>
      <c r="DI12" s="397">
        <v>2.7823020883255618E-2</v>
      </c>
      <c r="DJ12" s="397">
        <v>5.5964600670031152E-2</v>
      </c>
      <c r="DK12" s="397">
        <v>0.16507360477422001</v>
      </c>
      <c r="DL12" s="397">
        <v>25.174852308754346</v>
      </c>
      <c r="DM12" s="397"/>
      <c r="DN12" s="397">
        <v>0</v>
      </c>
      <c r="DO12" s="397"/>
      <c r="DP12" s="397" t="s">
        <v>463</v>
      </c>
      <c r="DQ12" s="397"/>
      <c r="DR12" s="403">
        <v>5283.7372510000869</v>
      </c>
      <c r="DS12" s="403">
        <v>17253</v>
      </c>
      <c r="DT12" s="470"/>
      <c r="DV12" s="361"/>
      <c r="DW12" s="361"/>
    </row>
    <row r="13" spans="1:127" s="69" customFormat="1" ht="7.5" customHeight="1" x14ac:dyDescent="0.25">
      <c r="A13" s="285"/>
      <c r="B13" s="213"/>
      <c r="C13" s="213"/>
      <c r="D13" s="213"/>
      <c r="E13" s="213"/>
      <c r="F13" s="213"/>
      <c r="G13" s="213"/>
      <c r="H13" s="213"/>
      <c r="I13" s="213"/>
      <c r="J13" s="213"/>
      <c r="K13" s="213"/>
      <c r="L13" s="213"/>
      <c r="M13" s="213"/>
      <c r="N13" s="213"/>
      <c r="O13" s="213"/>
      <c r="P13" s="213"/>
      <c r="Q13" s="213"/>
      <c r="R13" s="213"/>
      <c r="S13" s="213"/>
      <c r="T13" s="213"/>
      <c r="U13" s="213"/>
      <c r="V13" s="213"/>
      <c r="W13" s="213"/>
      <c r="X13" s="213"/>
      <c r="Y13" s="213"/>
      <c r="Z13" s="213"/>
      <c r="AA13" s="213"/>
      <c r="AB13" s="213"/>
      <c r="AC13" s="213"/>
      <c r="AD13" s="213"/>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213"/>
      <c r="BC13" s="213"/>
      <c r="BD13" s="213"/>
      <c r="BE13" s="213"/>
      <c r="BF13" s="213"/>
      <c r="BG13" s="213"/>
      <c r="BH13" s="213"/>
      <c r="BI13" s="213"/>
      <c r="BJ13" s="213"/>
      <c r="BK13" s="213"/>
      <c r="BL13" s="213"/>
      <c r="BM13" s="213"/>
      <c r="BN13" s="213"/>
      <c r="BO13" s="213"/>
      <c r="BP13" s="213"/>
      <c r="BQ13" s="213"/>
      <c r="BR13" s="213"/>
      <c r="BS13" s="213"/>
      <c r="BT13" s="213"/>
      <c r="BU13" s="213"/>
      <c r="BV13" s="213"/>
      <c r="BW13" s="213"/>
      <c r="BX13" s="213"/>
      <c r="BY13" s="213"/>
      <c r="BZ13" s="213"/>
      <c r="CA13" s="213"/>
      <c r="CB13" s="213"/>
      <c r="CC13" s="213"/>
      <c r="CD13" s="213"/>
      <c r="CE13" s="213"/>
      <c r="CF13" s="213"/>
      <c r="CG13" s="213"/>
      <c r="CH13" s="213"/>
      <c r="CI13" s="213"/>
      <c r="CJ13" s="213"/>
      <c r="CK13" s="213"/>
      <c r="CL13" s="213"/>
      <c r="CM13" s="213"/>
      <c r="CN13" s="213"/>
      <c r="CO13" s="213"/>
      <c r="CP13" s="213"/>
      <c r="CQ13" s="213"/>
      <c r="CR13" s="213"/>
      <c r="CS13" s="213"/>
      <c r="CT13" s="213"/>
      <c r="CU13" s="213"/>
      <c r="CV13" s="213"/>
      <c r="CW13" s="213"/>
      <c r="CX13" s="213"/>
      <c r="CY13" s="213"/>
      <c r="CZ13" s="213"/>
      <c r="DA13" s="213"/>
      <c r="DB13" s="213"/>
      <c r="DC13" s="213"/>
      <c r="DD13" s="213"/>
      <c r="DE13" s="213"/>
      <c r="DF13" s="213"/>
      <c r="DG13" s="213"/>
      <c r="DH13" s="213"/>
      <c r="DI13" s="213"/>
      <c r="DJ13" s="213"/>
      <c r="DK13" s="213"/>
      <c r="DL13" s="213"/>
      <c r="DM13" s="213"/>
      <c r="DN13" s="213"/>
      <c r="DO13" s="213"/>
      <c r="DP13" s="213"/>
      <c r="DQ13" s="213"/>
      <c r="DR13" s="213"/>
      <c r="DS13" s="213"/>
      <c r="DT13" s="213"/>
      <c r="DV13" s="361"/>
      <c r="DW13" s="361"/>
    </row>
    <row r="14" spans="1:127" s="69" customFormat="1" ht="13.5" customHeight="1" x14ac:dyDescent="0.25">
      <c r="A14" s="35" t="s">
        <v>110</v>
      </c>
      <c r="B14" s="59"/>
      <c r="C14" s="59"/>
      <c r="D14" s="463"/>
      <c r="E14" s="463"/>
      <c r="F14" s="463"/>
      <c r="G14" s="463"/>
      <c r="H14" s="463"/>
      <c r="I14" s="463"/>
      <c r="J14" s="463"/>
      <c r="K14" s="463"/>
      <c r="L14" s="463"/>
      <c r="M14" s="463"/>
      <c r="N14" s="463"/>
      <c r="O14" s="463"/>
      <c r="P14" s="463"/>
      <c r="Q14" s="463"/>
      <c r="R14" s="463"/>
      <c r="S14" s="463"/>
      <c r="T14" s="463"/>
      <c r="U14" s="463"/>
      <c r="V14" s="463"/>
      <c r="W14" s="463"/>
      <c r="X14" s="463"/>
      <c r="Y14" s="463"/>
      <c r="Z14" s="463"/>
      <c r="AA14" s="463"/>
      <c r="AB14" s="463"/>
      <c r="AC14" s="463"/>
      <c r="AD14" s="463"/>
      <c r="AE14" s="463"/>
      <c r="AF14" s="463"/>
      <c r="AG14" s="463"/>
      <c r="AH14" s="463"/>
      <c r="AI14" s="463"/>
      <c r="AJ14" s="463"/>
      <c r="AK14" s="463"/>
      <c r="AL14" s="463"/>
      <c r="AM14" s="463"/>
      <c r="AN14" s="463"/>
      <c r="AO14" s="463"/>
      <c r="AP14" s="463"/>
      <c r="AQ14" s="463"/>
      <c r="AR14" s="463"/>
      <c r="AS14" s="463"/>
      <c r="AT14" s="463"/>
      <c r="AU14" s="463"/>
      <c r="AV14" s="463"/>
      <c r="AW14" s="463"/>
      <c r="AX14" s="463"/>
      <c r="AY14" s="463"/>
      <c r="AZ14" s="463"/>
      <c r="BA14" s="463"/>
      <c r="BB14" s="463"/>
      <c r="BC14" s="463"/>
      <c r="BD14" s="463"/>
      <c r="BE14" s="463"/>
      <c r="BF14" s="463"/>
      <c r="BG14" s="463"/>
      <c r="BH14" s="463"/>
      <c r="BI14" s="463"/>
      <c r="BJ14" s="463"/>
      <c r="BK14" s="463"/>
      <c r="BL14" s="463"/>
      <c r="BM14" s="463"/>
      <c r="BN14" s="463"/>
      <c r="BO14" s="463"/>
      <c r="BP14" s="463"/>
      <c r="BQ14" s="463"/>
      <c r="BR14" s="463"/>
      <c r="BS14" s="463"/>
      <c r="BT14" s="463"/>
      <c r="BU14" s="463"/>
      <c r="BV14" s="463"/>
      <c r="BW14" s="463"/>
      <c r="BX14" s="463"/>
      <c r="BY14" s="463"/>
      <c r="BZ14" s="463"/>
      <c r="CA14" s="463"/>
      <c r="CB14" s="463"/>
      <c r="CC14" s="463"/>
      <c r="CD14" s="463"/>
      <c r="CE14" s="463"/>
      <c r="CF14" s="463"/>
      <c r="CG14" s="463"/>
      <c r="CH14" s="463"/>
      <c r="CI14" s="463"/>
      <c r="CJ14" s="463"/>
      <c r="CK14" s="463"/>
      <c r="CL14" s="463"/>
      <c r="CM14" s="463"/>
      <c r="CN14" s="463"/>
      <c r="CO14" s="463"/>
      <c r="CP14" s="463"/>
      <c r="CQ14" s="463"/>
      <c r="CR14" s="463"/>
      <c r="CS14" s="463"/>
      <c r="CT14" s="463"/>
      <c r="CU14" s="463"/>
      <c r="CV14" s="463"/>
      <c r="CW14" s="463"/>
      <c r="CX14" s="463"/>
      <c r="CY14" s="463"/>
      <c r="CZ14" s="463"/>
      <c r="DA14" s="463"/>
      <c r="DB14" s="463"/>
      <c r="DC14" s="463"/>
      <c r="DD14" s="463"/>
      <c r="DE14" s="463"/>
      <c r="DF14" s="463"/>
      <c r="DG14" s="463"/>
      <c r="DH14" s="463"/>
      <c r="DI14" s="463"/>
      <c r="DJ14" s="463"/>
      <c r="DK14" s="463"/>
      <c r="DL14" s="463"/>
      <c r="DM14" s="463"/>
      <c r="DN14" s="463"/>
      <c r="DO14" s="463"/>
      <c r="DP14" s="463"/>
      <c r="DQ14" s="463"/>
      <c r="DR14" s="463"/>
      <c r="DS14" s="463"/>
      <c r="DT14" s="463"/>
      <c r="DV14" s="361"/>
      <c r="DW14" s="361"/>
    </row>
    <row r="15" spans="1:127" s="69" customFormat="1" ht="13.5" customHeight="1" x14ac:dyDescent="0.25">
      <c r="A15" s="37" t="s">
        <v>118</v>
      </c>
      <c r="B15" s="366">
        <v>57.055146307147709</v>
      </c>
      <c r="C15" s="358"/>
      <c r="D15" s="465">
        <v>59.868779286562535</v>
      </c>
      <c r="E15" s="465">
        <v>1.9195304642157764</v>
      </c>
      <c r="F15" s="465">
        <v>56.105047180745913</v>
      </c>
      <c r="G15" s="465">
        <v>63.632511392379158</v>
      </c>
      <c r="H15" s="465">
        <v>3.206229502405459</v>
      </c>
      <c r="I15" s="465"/>
      <c r="J15" s="465">
        <v>2.8136329794148267</v>
      </c>
      <c r="K15" s="465"/>
      <c r="L15" s="465" t="s">
        <v>463</v>
      </c>
      <c r="M15" s="465"/>
      <c r="N15" s="465">
        <v>62.565465001254559</v>
      </c>
      <c r="O15" s="465">
        <v>1.8412691659445022</v>
      </c>
      <c r="P15" s="465">
        <v>58.955183279792458</v>
      </c>
      <c r="Q15" s="465">
        <v>66.175746722716667</v>
      </c>
      <c r="R15" s="465">
        <v>2.942948103890191</v>
      </c>
      <c r="S15" s="465"/>
      <c r="T15" s="465">
        <v>2.6966857146920233</v>
      </c>
      <c r="U15" s="465" t="s">
        <v>463</v>
      </c>
      <c r="V15" s="465" t="s">
        <v>463</v>
      </c>
      <c r="W15" s="465"/>
      <c r="X15" s="465">
        <v>68.119070482357344</v>
      </c>
      <c r="Y15" s="465">
        <v>1.8458465061121909</v>
      </c>
      <c r="Z15" s="465">
        <v>64.499806328322165</v>
      </c>
      <c r="AA15" s="465">
        <v>71.738334636392537</v>
      </c>
      <c r="AB15" s="465">
        <v>2.7097353105989024</v>
      </c>
      <c r="AC15" s="465"/>
      <c r="AD15" s="465">
        <v>5.4999999999999929</v>
      </c>
      <c r="AE15" s="465"/>
      <c r="AF15" s="465" t="s">
        <v>464</v>
      </c>
      <c r="AG15" s="465"/>
      <c r="AH15" s="465">
        <v>66.001199709617538</v>
      </c>
      <c r="AI15" s="465">
        <v>1.8627924463268366</v>
      </c>
      <c r="AJ15" s="465">
        <v>62.348695017112263</v>
      </c>
      <c r="AK15" s="465">
        <v>69.653704402122813</v>
      </c>
      <c r="AL15" s="465">
        <v>2.8223614942190127</v>
      </c>
      <c r="AM15" s="465"/>
      <c r="AN15" s="465">
        <v>-2.0999999999999943</v>
      </c>
      <c r="AO15" s="465"/>
      <c r="AP15" s="465" t="s">
        <v>463</v>
      </c>
      <c r="AQ15" s="465"/>
      <c r="AR15" s="471">
        <v>37.038550335858595</v>
      </c>
      <c r="AS15" s="465"/>
      <c r="AT15" s="465">
        <v>31.713128113940218</v>
      </c>
      <c r="AU15" s="465"/>
      <c r="AV15" s="465">
        <v>35.252262639837831</v>
      </c>
      <c r="AW15" s="465"/>
      <c r="AX15" s="465">
        <v>36.435015660021278</v>
      </c>
      <c r="AY15" s="465">
        <v>1.8809012528848474</v>
      </c>
      <c r="AZ15" s="465">
        <v>32.747017519707747</v>
      </c>
      <c r="BA15" s="465">
        <v>40.123013800334817</v>
      </c>
      <c r="BB15" s="465">
        <v>5.162345119968446</v>
      </c>
      <c r="BC15" s="465"/>
      <c r="BD15" s="465">
        <v>1.1000000000000014</v>
      </c>
      <c r="BE15" s="465"/>
      <c r="BF15" s="465" t="s">
        <v>463</v>
      </c>
      <c r="BG15" s="465"/>
      <c r="BH15" s="465">
        <v>39.140061519451848</v>
      </c>
      <c r="BI15" s="465">
        <v>1.9411167343077951</v>
      </c>
      <c r="BJ15" s="465">
        <v>35.333981032739494</v>
      </c>
      <c r="BK15" s="465">
        <v>42.946142006164195</v>
      </c>
      <c r="BL15" s="465">
        <v>4.9594115567322188</v>
      </c>
      <c r="BM15" s="465"/>
      <c r="BN15" s="465">
        <v>2.7000000000000028</v>
      </c>
      <c r="BO15" s="465"/>
      <c r="BP15" s="465" t="s">
        <v>463</v>
      </c>
      <c r="BQ15" s="465"/>
      <c r="BR15" s="471">
        <v>19.741626501288039</v>
      </c>
      <c r="BS15" s="465"/>
      <c r="BT15" s="465">
        <v>27.700626468102119</v>
      </c>
      <c r="BU15" s="465"/>
      <c r="BV15" s="465">
        <v>26.936041887172284</v>
      </c>
      <c r="BW15" s="465"/>
      <c r="BX15" s="465">
        <v>31.305870805393511</v>
      </c>
      <c r="BY15" s="465">
        <v>1.7417252218146613</v>
      </c>
      <c r="BZ15" s="465">
        <v>27.890763622527004</v>
      </c>
      <c r="CA15" s="465">
        <v>34.720977988260017</v>
      </c>
      <c r="CB15" s="465">
        <v>5.563573786660454</v>
      </c>
      <c r="CC15" s="465"/>
      <c r="CD15" s="465">
        <v>4.4000000000000021</v>
      </c>
      <c r="CE15" s="465"/>
      <c r="CF15" s="465" t="s">
        <v>465</v>
      </c>
      <c r="CG15" s="465"/>
      <c r="CH15" s="465">
        <v>26.400718072773831</v>
      </c>
      <c r="CI15" s="465">
        <v>1.7659625321662518</v>
      </c>
      <c r="CJ15" s="465">
        <v>22.938074422782346</v>
      </c>
      <c r="CK15" s="465">
        <v>29.863361722765319</v>
      </c>
      <c r="CL15" s="465">
        <v>6.6890700749061409</v>
      </c>
      <c r="CM15" s="465"/>
      <c r="CN15" s="465">
        <v>-4.9000000000000021</v>
      </c>
      <c r="CO15" s="465"/>
      <c r="CP15" s="465" t="s">
        <v>464</v>
      </c>
      <c r="CQ15" s="465"/>
      <c r="CR15" s="472">
        <v>0.27496947000102862</v>
      </c>
      <c r="CS15" s="465"/>
      <c r="CT15" s="472">
        <v>0.45502470452026528</v>
      </c>
      <c r="CU15" s="465"/>
      <c r="CV15" s="473">
        <v>0.37716047424446503</v>
      </c>
      <c r="CW15" s="465"/>
      <c r="CX15" s="473">
        <v>0.37818401694253873</v>
      </c>
      <c r="CY15" s="473">
        <v>0.20690666027317192</v>
      </c>
      <c r="CZ15" s="473">
        <v>0</v>
      </c>
      <c r="DA15" s="473">
        <v>0.78387856211633578</v>
      </c>
      <c r="DB15" s="473">
        <v>54.710577656328965</v>
      </c>
      <c r="DC15" s="465"/>
      <c r="DD15" s="473"/>
      <c r="DE15" s="465"/>
      <c r="DF15" s="465" t="s">
        <v>463</v>
      </c>
      <c r="DG15" s="465"/>
      <c r="DH15" s="472">
        <v>0.46042011739197591</v>
      </c>
      <c r="DI15" s="465">
        <v>0.21142590370965916</v>
      </c>
      <c r="DJ15" s="465">
        <v>4.5862871929962766E-2</v>
      </c>
      <c r="DK15" s="465">
        <v>0.87497736285398908</v>
      </c>
      <c r="DL15" s="465">
        <v>45.92021410951142</v>
      </c>
      <c r="DM15" s="465"/>
      <c r="DN15" s="465">
        <v>9.9999999999999978E-2</v>
      </c>
      <c r="DO15" s="465"/>
      <c r="DP15" s="465" t="s">
        <v>463</v>
      </c>
      <c r="DQ15" s="465"/>
      <c r="DR15" s="474">
        <v>303.70849299999975</v>
      </c>
      <c r="DS15" s="474">
        <v>970</v>
      </c>
      <c r="DT15" s="428"/>
      <c r="DV15" s="361"/>
      <c r="DW15" s="361"/>
    </row>
    <row r="16" spans="1:127" s="69" customFormat="1" ht="13.5" customHeight="1" x14ac:dyDescent="0.25">
      <c r="A16" s="37" t="s">
        <v>119</v>
      </c>
      <c r="B16" s="366">
        <v>58.809643278915985</v>
      </c>
      <c r="C16" s="358"/>
      <c r="D16" s="465">
        <v>64.971436245360039</v>
      </c>
      <c r="E16" s="465">
        <v>1.7345475657762703</v>
      </c>
      <c r="F16" s="465">
        <v>61.570410586178646</v>
      </c>
      <c r="G16" s="465">
        <v>68.372461904541424</v>
      </c>
      <c r="H16" s="465">
        <v>2.6697078993696155</v>
      </c>
      <c r="I16" s="465"/>
      <c r="J16" s="465">
        <v>6.1617929664440609</v>
      </c>
      <c r="K16" s="465"/>
      <c r="L16" s="465" t="s">
        <v>465</v>
      </c>
      <c r="M16" s="465"/>
      <c r="N16" s="465">
        <v>60.574999609624356</v>
      </c>
      <c r="O16" s="465">
        <v>1.8411022744435841</v>
      </c>
      <c r="P16" s="465">
        <v>56.965045121869515</v>
      </c>
      <c r="Q16" s="465">
        <v>64.184954097379205</v>
      </c>
      <c r="R16" s="465">
        <v>3.0393764528412208</v>
      </c>
      <c r="S16" s="465"/>
      <c r="T16" s="465">
        <v>-4.3964366357356823</v>
      </c>
      <c r="U16" s="465" t="s">
        <v>463</v>
      </c>
      <c r="V16" s="465" t="s">
        <v>466</v>
      </c>
      <c r="W16" s="465"/>
      <c r="X16" s="465">
        <v>66.264430241386378</v>
      </c>
      <c r="Y16" s="465">
        <v>1.914834924341537</v>
      </c>
      <c r="Z16" s="465">
        <v>62.509896275742115</v>
      </c>
      <c r="AA16" s="465">
        <v>70.018964207030635</v>
      </c>
      <c r="AB16" s="465">
        <v>2.8896874497618485</v>
      </c>
      <c r="AC16" s="465"/>
      <c r="AD16" s="465">
        <v>5.6999999999999957</v>
      </c>
      <c r="AE16" s="465"/>
      <c r="AF16" s="465" t="s">
        <v>464</v>
      </c>
      <c r="AG16" s="465"/>
      <c r="AH16" s="465">
        <v>65.23276033438745</v>
      </c>
      <c r="AI16" s="465">
        <v>1.937707968889284</v>
      </c>
      <c r="AJ16" s="465">
        <v>61.43336364742494</v>
      </c>
      <c r="AK16" s="465">
        <v>69.03215702134996</v>
      </c>
      <c r="AL16" s="465">
        <v>2.9704522067692132</v>
      </c>
      <c r="AM16" s="465"/>
      <c r="AN16" s="465">
        <v>-1.0999999999999943</v>
      </c>
      <c r="AO16" s="465"/>
      <c r="AP16" s="465" t="s">
        <v>463</v>
      </c>
      <c r="AQ16" s="465"/>
      <c r="AR16" s="471">
        <v>33.847487938538507</v>
      </c>
      <c r="AS16" s="465"/>
      <c r="AT16" s="465">
        <v>34.256768166499775</v>
      </c>
      <c r="AU16" s="465"/>
      <c r="AV16" s="465">
        <v>31.087447391877127</v>
      </c>
      <c r="AW16" s="465"/>
      <c r="AX16" s="465">
        <v>34.112305224206665</v>
      </c>
      <c r="AY16" s="465">
        <v>1.8138863277435995</v>
      </c>
      <c r="AZ16" s="465">
        <v>30.555707346886784</v>
      </c>
      <c r="BA16" s="465">
        <v>37.668903101526539</v>
      </c>
      <c r="BB16" s="465">
        <v>5.3173959244959956</v>
      </c>
      <c r="BC16" s="465"/>
      <c r="BD16" s="465">
        <v>3</v>
      </c>
      <c r="BE16" s="465"/>
      <c r="BF16" s="465" t="s">
        <v>463</v>
      </c>
      <c r="BG16" s="465"/>
      <c r="BH16" s="465">
        <v>32.558821481248899</v>
      </c>
      <c r="BI16" s="465">
        <v>1.9302796532968087</v>
      </c>
      <c r="BJ16" s="465">
        <v>28.773990001275724</v>
      </c>
      <c r="BK16" s="465">
        <v>36.34365296122207</v>
      </c>
      <c r="BL16" s="465">
        <v>5.9285919006880672</v>
      </c>
      <c r="BM16" s="465"/>
      <c r="BN16" s="465">
        <v>-1.5</v>
      </c>
      <c r="BO16" s="465"/>
      <c r="BP16" s="465" t="s">
        <v>463</v>
      </c>
      <c r="BQ16" s="465"/>
      <c r="BR16" s="471">
        <v>24.683678055936998</v>
      </c>
      <c r="BS16" s="465"/>
      <c r="BT16" s="465">
        <v>30.325106085694291</v>
      </c>
      <c r="BU16" s="465"/>
      <c r="BV16" s="465">
        <v>28.774987095031928</v>
      </c>
      <c r="BW16" s="465"/>
      <c r="BX16" s="465">
        <v>31.54738458587617</v>
      </c>
      <c r="BY16" s="465">
        <v>1.6839661823097076</v>
      </c>
      <c r="BZ16" s="465">
        <v>28.245529084858379</v>
      </c>
      <c r="CA16" s="465">
        <v>34.849240086893964</v>
      </c>
      <c r="CB16" s="465">
        <v>5.3378947396597267</v>
      </c>
      <c r="CC16" s="465"/>
      <c r="CD16" s="465">
        <v>2.6999999999999993</v>
      </c>
      <c r="CE16" s="465"/>
      <c r="CF16" s="465" t="s">
        <v>465</v>
      </c>
      <c r="CG16" s="465"/>
      <c r="CH16" s="465">
        <v>32.306383198798159</v>
      </c>
      <c r="CI16" s="465">
        <v>1.8762518457735151</v>
      </c>
      <c r="CJ16" s="465">
        <v>28.627487740250089</v>
      </c>
      <c r="CK16" s="465">
        <v>35.985278657346228</v>
      </c>
      <c r="CL16" s="465">
        <v>5.8076815167700797</v>
      </c>
      <c r="CM16" s="465"/>
      <c r="CN16" s="465">
        <v>0.79999999999999716</v>
      </c>
      <c r="CO16" s="465"/>
      <c r="CP16" s="465" t="s">
        <v>463</v>
      </c>
      <c r="CQ16" s="465"/>
      <c r="CR16" s="472">
        <v>0.27847728444048031</v>
      </c>
      <c r="CS16" s="465"/>
      <c r="CT16" s="472">
        <v>0.38956199316594442</v>
      </c>
      <c r="CU16" s="465"/>
      <c r="CV16" s="472">
        <v>0.71256512271533567</v>
      </c>
      <c r="CW16" s="465"/>
      <c r="CX16" s="472">
        <v>0.6047404313035537</v>
      </c>
      <c r="CY16" s="465">
        <v>0.2855801379909933</v>
      </c>
      <c r="CZ16" s="465">
        <v>4.4785985951420644E-2</v>
      </c>
      <c r="DA16" s="465">
        <v>1.1646948766556868</v>
      </c>
      <c r="DB16" s="465">
        <v>47.22358936302777</v>
      </c>
      <c r="DC16" s="465"/>
      <c r="DD16" s="465">
        <v>-0.1</v>
      </c>
      <c r="DE16" s="465"/>
      <c r="DF16" s="465" t="s">
        <v>463</v>
      </c>
      <c r="DG16" s="465"/>
      <c r="DH16" s="473">
        <v>0.36755565434048326</v>
      </c>
      <c r="DI16" s="473">
        <v>0.2308888617544432</v>
      </c>
      <c r="DJ16" s="473">
        <v>0</v>
      </c>
      <c r="DK16" s="473">
        <v>0.82027525424449754</v>
      </c>
      <c r="DL16" s="473">
        <v>62.8173880684095</v>
      </c>
      <c r="DM16" s="473"/>
      <c r="DN16" s="473">
        <v>-0.19999999999999996</v>
      </c>
      <c r="DO16" s="465"/>
      <c r="DP16" s="465" t="s">
        <v>463</v>
      </c>
      <c r="DQ16" s="465"/>
      <c r="DR16" s="474">
        <v>294.75481799999983</v>
      </c>
      <c r="DS16" s="474">
        <v>945</v>
      </c>
      <c r="DT16" s="428"/>
      <c r="DV16" s="361"/>
      <c r="DW16" s="361"/>
    </row>
    <row r="17" spans="1:127" s="69" customFormat="1" ht="13.5" customHeight="1" x14ac:dyDescent="0.25">
      <c r="A17" s="37" t="s">
        <v>120</v>
      </c>
      <c r="B17" s="366">
        <v>46.755629975542277</v>
      </c>
      <c r="C17" s="358"/>
      <c r="D17" s="465">
        <v>54.165672510753247</v>
      </c>
      <c r="E17" s="465">
        <v>1.411824598721737</v>
      </c>
      <c r="F17" s="465">
        <v>51.397428052511948</v>
      </c>
      <c r="G17" s="465">
        <v>56.933916968994545</v>
      </c>
      <c r="H17" s="465">
        <v>2.6064932516834429</v>
      </c>
      <c r="I17" s="465"/>
      <c r="J17" s="465">
        <v>7.4100425352109767</v>
      </c>
      <c r="K17" s="465"/>
      <c r="L17" s="465" t="s">
        <v>465</v>
      </c>
      <c r="M17" s="465"/>
      <c r="N17" s="465">
        <v>52.227669805215946</v>
      </c>
      <c r="O17" s="465">
        <v>1.434459154884048</v>
      </c>
      <c r="P17" s="465">
        <v>49.415043730306728</v>
      </c>
      <c r="Q17" s="465">
        <v>55.040295880125164</v>
      </c>
      <c r="R17" s="465">
        <v>2.7465501720331185</v>
      </c>
      <c r="S17" s="465"/>
      <c r="T17" s="465">
        <v>-1.9380027055373006</v>
      </c>
      <c r="U17" s="465" t="s">
        <v>463</v>
      </c>
      <c r="V17" s="465" t="s">
        <v>463</v>
      </c>
      <c r="W17" s="465"/>
      <c r="X17" s="465">
        <v>53.132336543967675</v>
      </c>
      <c r="Y17" s="465">
        <v>1.3384059090811495</v>
      </c>
      <c r="Z17" s="465">
        <v>50.508042208416967</v>
      </c>
      <c r="AA17" s="465">
        <v>55.756630879518376</v>
      </c>
      <c r="AB17" s="465">
        <v>2.519004425814404</v>
      </c>
      <c r="AC17" s="465"/>
      <c r="AD17" s="465">
        <v>0.89999999999999858</v>
      </c>
      <c r="AE17" s="465"/>
      <c r="AF17" s="465" t="s">
        <v>463</v>
      </c>
      <c r="AG17" s="465"/>
      <c r="AH17" s="465">
        <v>52.22813311325136</v>
      </c>
      <c r="AI17" s="465">
        <v>1.446296459463507</v>
      </c>
      <c r="AJ17" s="465">
        <v>49.392280619131164</v>
      </c>
      <c r="AK17" s="465">
        <v>55.063985607371556</v>
      </c>
      <c r="AL17" s="465">
        <v>2.769190421429311</v>
      </c>
      <c r="AM17" s="465"/>
      <c r="AN17" s="465">
        <v>-0.89999999999999858</v>
      </c>
      <c r="AO17" s="465"/>
      <c r="AP17" s="465" t="s">
        <v>463</v>
      </c>
      <c r="AQ17" s="465"/>
      <c r="AR17" s="471">
        <v>29.19281790821767</v>
      </c>
      <c r="AS17" s="465"/>
      <c r="AT17" s="465">
        <v>33.562431238554325</v>
      </c>
      <c r="AU17" s="465"/>
      <c r="AV17" s="465">
        <v>31.229574167077896</v>
      </c>
      <c r="AW17" s="465"/>
      <c r="AX17" s="465">
        <v>31.962273785838143</v>
      </c>
      <c r="AY17" s="465">
        <v>1.275444031198546</v>
      </c>
      <c r="AZ17" s="465">
        <v>29.461432655598212</v>
      </c>
      <c r="BA17" s="465">
        <v>34.463114916078069</v>
      </c>
      <c r="BB17" s="465">
        <v>3.9904671355505079</v>
      </c>
      <c r="BC17" s="465"/>
      <c r="BD17" s="465">
        <v>0.80000000000000071</v>
      </c>
      <c r="BE17" s="465"/>
      <c r="BF17" s="465" t="s">
        <v>463</v>
      </c>
      <c r="BG17" s="465"/>
      <c r="BH17" s="465">
        <v>32.960366154192911</v>
      </c>
      <c r="BI17" s="465">
        <v>1.347935848493415</v>
      </c>
      <c r="BJ17" s="465">
        <v>30.317376044625732</v>
      </c>
      <c r="BK17" s="465">
        <v>35.603356263760091</v>
      </c>
      <c r="BL17" s="465">
        <v>4.0895657596386954</v>
      </c>
      <c r="BM17" s="465"/>
      <c r="BN17" s="465">
        <v>1</v>
      </c>
      <c r="BO17" s="465"/>
      <c r="BP17" s="465" t="s">
        <v>463</v>
      </c>
      <c r="BQ17" s="465"/>
      <c r="BR17" s="471">
        <v>17.339855229535939</v>
      </c>
      <c r="BS17" s="465"/>
      <c r="BT17" s="465">
        <v>20.423876577179911</v>
      </c>
      <c r="BU17" s="465"/>
      <c r="BV17" s="465">
        <v>20.670252445460296</v>
      </c>
      <c r="BW17" s="465"/>
      <c r="BX17" s="465">
        <v>20.762061274531789</v>
      </c>
      <c r="BY17" s="465">
        <v>1.0927085419030744</v>
      </c>
      <c r="BZ17" s="465">
        <v>18.619520795991328</v>
      </c>
      <c r="CA17" s="465">
        <v>22.904601753072249</v>
      </c>
      <c r="CB17" s="465">
        <v>5.263006054429999</v>
      </c>
      <c r="CC17" s="465"/>
      <c r="CD17" s="465">
        <v>0.10000000000000142</v>
      </c>
      <c r="CE17" s="465"/>
      <c r="CF17" s="465" t="s">
        <v>465</v>
      </c>
      <c r="CG17" s="465"/>
      <c r="CH17" s="465">
        <v>18.974082767205708</v>
      </c>
      <c r="CI17" s="465">
        <v>1.0909922222788002</v>
      </c>
      <c r="CJ17" s="465">
        <v>16.834899618155667</v>
      </c>
      <c r="CK17" s="465">
        <v>21.113265916255749</v>
      </c>
      <c r="CL17" s="465">
        <v>5.7499075747916617</v>
      </c>
      <c r="CM17" s="465"/>
      <c r="CN17" s="465">
        <v>-1.8000000000000007</v>
      </c>
      <c r="CO17" s="465"/>
      <c r="CP17" s="465" t="s">
        <v>463</v>
      </c>
      <c r="CQ17" s="465"/>
      <c r="CR17" s="472">
        <v>0.22295683778864761</v>
      </c>
      <c r="CS17" s="465"/>
      <c r="CT17" s="472">
        <v>0.17936469501908639</v>
      </c>
      <c r="CU17" s="465"/>
      <c r="CV17" s="472">
        <v>0.32784319267777251</v>
      </c>
      <c r="CW17" s="465"/>
      <c r="CX17" s="472">
        <v>0.40800148359765942</v>
      </c>
      <c r="CY17" s="465">
        <v>0.17882572670129934</v>
      </c>
      <c r="CZ17" s="465">
        <v>5.7366942574795007E-2</v>
      </c>
      <c r="DA17" s="465">
        <v>0.75863602462052393</v>
      </c>
      <c r="DB17" s="465">
        <v>43.829675599327942</v>
      </c>
      <c r="DC17" s="465"/>
      <c r="DD17" s="465">
        <v>0.1</v>
      </c>
      <c r="DE17" s="465"/>
      <c r="DF17" s="465" t="s">
        <v>463</v>
      </c>
      <c r="DG17" s="465"/>
      <c r="DH17" s="472">
        <v>0.29368419185277506</v>
      </c>
      <c r="DI17" s="465">
        <v>0.13963347852960123</v>
      </c>
      <c r="DJ17" s="465">
        <v>1.9895269975904375E-2</v>
      </c>
      <c r="DK17" s="465">
        <v>0.56747311372964571</v>
      </c>
      <c r="DL17" s="465">
        <v>47.545452701655805</v>
      </c>
      <c r="DM17" s="465"/>
      <c r="DN17" s="465">
        <v>-0.10000000000000003</v>
      </c>
      <c r="DO17" s="465"/>
      <c r="DP17" s="465" t="s">
        <v>463</v>
      </c>
      <c r="DQ17" s="465"/>
      <c r="DR17" s="474">
        <v>564.60410399999955</v>
      </c>
      <c r="DS17" s="474">
        <v>1863</v>
      </c>
      <c r="DT17" s="428"/>
      <c r="DV17" s="361"/>
      <c r="DW17" s="361"/>
    </row>
    <row r="18" spans="1:127" s="69" customFormat="1" ht="13.5" customHeight="1" x14ac:dyDescent="0.25">
      <c r="A18" s="37" t="s">
        <v>121</v>
      </c>
      <c r="B18" s="366">
        <v>35.659114600043416</v>
      </c>
      <c r="C18" s="358"/>
      <c r="D18" s="465">
        <v>38.932888561525623</v>
      </c>
      <c r="E18" s="465">
        <v>1.3504819723521277</v>
      </c>
      <c r="F18" s="465">
        <v>36.28492206533101</v>
      </c>
      <c r="G18" s="465">
        <v>41.580855057720228</v>
      </c>
      <c r="H18" s="465">
        <v>3.4687433228026787</v>
      </c>
      <c r="I18" s="465"/>
      <c r="J18" s="465">
        <v>3.2737739614822061</v>
      </c>
      <c r="K18" s="465"/>
      <c r="L18" s="465" t="s">
        <v>466</v>
      </c>
      <c r="M18" s="465"/>
      <c r="N18" s="465">
        <v>39.189425766213155</v>
      </c>
      <c r="O18" s="465">
        <v>1.3244608117306214</v>
      </c>
      <c r="P18" s="465">
        <v>36.592479731475699</v>
      </c>
      <c r="Q18" s="465">
        <v>41.786371800950612</v>
      </c>
      <c r="R18" s="465">
        <v>3.3796382208603184</v>
      </c>
      <c r="S18" s="465"/>
      <c r="T18" s="465">
        <v>0.25653720468753249</v>
      </c>
      <c r="U18" s="465" t="s">
        <v>463</v>
      </c>
      <c r="V18" s="465" t="s">
        <v>463</v>
      </c>
      <c r="W18" s="465"/>
      <c r="X18" s="465">
        <v>40.227349838347735</v>
      </c>
      <c r="Y18" s="465">
        <v>1.3550489525835698</v>
      </c>
      <c r="Z18" s="465">
        <v>37.570422469355243</v>
      </c>
      <c r="AA18" s="465">
        <v>42.884277207340219</v>
      </c>
      <c r="AB18" s="465">
        <v>3.3684768149748594</v>
      </c>
      <c r="AC18" s="465"/>
      <c r="AD18" s="465">
        <v>1</v>
      </c>
      <c r="AE18" s="465"/>
      <c r="AF18" s="465" t="s">
        <v>463</v>
      </c>
      <c r="AG18" s="465"/>
      <c r="AH18" s="465">
        <v>39.831445324597908</v>
      </c>
      <c r="AI18" s="465">
        <v>1.4529269903448601</v>
      </c>
      <c r="AJ18" s="465">
        <v>36.982591894594755</v>
      </c>
      <c r="AK18" s="465">
        <v>42.680298754601061</v>
      </c>
      <c r="AL18" s="465">
        <v>3.6476883490030052</v>
      </c>
      <c r="AM18" s="465"/>
      <c r="AN18" s="465">
        <v>-0.40000000000000568</v>
      </c>
      <c r="AO18" s="465"/>
      <c r="AP18" s="465" t="s">
        <v>463</v>
      </c>
      <c r="AQ18" s="465"/>
      <c r="AR18" s="471">
        <v>27.043965904466518</v>
      </c>
      <c r="AS18" s="465"/>
      <c r="AT18" s="465">
        <v>28.300149042275326</v>
      </c>
      <c r="AU18" s="465"/>
      <c r="AV18" s="465">
        <v>26.52997289105874</v>
      </c>
      <c r="AW18" s="465"/>
      <c r="AX18" s="465">
        <v>28.055112150704492</v>
      </c>
      <c r="AY18" s="465">
        <v>1.2072532428435134</v>
      </c>
      <c r="AZ18" s="465">
        <v>25.68797687038845</v>
      </c>
      <c r="BA18" s="465">
        <v>30.422247431020534</v>
      </c>
      <c r="BB18" s="465">
        <v>4.3031488748235072</v>
      </c>
      <c r="BC18" s="465"/>
      <c r="BD18" s="465">
        <v>1.6000000000000014</v>
      </c>
      <c r="BE18" s="465"/>
      <c r="BF18" s="465" t="s">
        <v>463</v>
      </c>
      <c r="BG18" s="465"/>
      <c r="BH18" s="465">
        <v>28.203859806060073</v>
      </c>
      <c r="BI18" s="465">
        <v>1.2822983943063522</v>
      </c>
      <c r="BJ18" s="465">
        <v>25.689569547029155</v>
      </c>
      <c r="BK18" s="465">
        <v>30.718150065090988</v>
      </c>
      <c r="BL18" s="465">
        <v>4.5465351307370661</v>
      </c>
      <c r="BM18" s="465"/>
      <c r="BN18" s="465">
        <v>9.9999999999997868E-2</v>
      </c>
      <c r="BO18" s="465"/>
      <c r="BP18" s="465" t="s">
        <v>463</v>
      </c>
      <c r="BQ18" s="465"/>
      <c r="BR18" s="471">
        <v>8.6151486955769272</v>
      </c>
      <c r="BS18" s="465"/>
      <c r="BT18" s="465">
        <v>10.49933919051495</v>
      </c>
      <c r="BU18" s="465"/>
      <c r="BV18" s="465">
        <v>12.441306716523394</v>
      </c>
      <c r="BW18" s="465"/>
      <c r="BX18" s="465">
        <v>11.989972564290884</v>
      </c>
      <c r="BY18" s="465">
        <v>0.85923893619839797</v>
      </c>
      <c r="BZ18" s="465">
        <v>10.305210222873761</v>
      </c>
      <c r="CA18" s="465">
        <v>13.674734905708007</v>
      </c>
      <c r="CB18" s="465">
        <v>7.166312780042758</v>
      </c>
      <c r="CC18" s="465"/>
      <c r="CD18" s="465">
        <v>-0.40000000000000036</v>
      </c>
      <c r="CE18" s="465"/>
      <c r="CF18" s="465" t="s">
        <v>465</v>
      </c>
      <c r="CG18" s="465"/>
      <c r="CH18" s="465">
        <v>11.389488387255351</v>
      </c>
      <c r="CI18" s="465">
        <v>0.83801568654905711</v>
      </c>
      <c r="CJ18" s="465">
        <v>9.7463336527871949</v>
      </c>
      <c r="CK18" s="465">
        <v>13.032643121723508</v>
      </c>
      <c r="CL18" s="465">
        <v>7.3577992097237903</v>
      </c>
      <c r="CM18" s="465"/>
      <c r="CN18" s="465">
        <v>-0.59999999999999964</v>
      </c>
      <c r="CO18" s="465"/>
      <c r="CP18" s="465" t="s">
        <v>463</v>
      </c>
      <c r="CQ18" s="465"/>
      <c r="CR18" s="472">
        <v>0</v>
      </c>
      <c r="CS18" s="465"/>
      <c r="CT18" s="472">
        <v>0.13340032873534433</v>
      </c>
      <c r="CU18" s="465"/>
      <c r="CV18" s="473">
        <v>0.21814615863103445</v>
      </c>
      <c r="CW18" s="465"/>
      <c r="CX18" s="473">
        <v>0.1822651233523398</v>
      </c>
      <c r="CY18" s="473">
        <v>0.10766136309324249</v>
      </c>
      <c r="CZ18" s="473">
        <v>0</v>
      </c>
      <c r="DA18" s="473">
        <v>0.39336334356061115</v>
      </c>
      <c r="DB18" s="473">
        <v>59.068548668590026</v>
      </c>
      <c r="DC18" s="465"/>
      <c r="DD18" s="473"/>
      <c r="DE18" s="465"/>
      <c r="DF18" s="465" t="s">
        <v>463</v>
      </c>
      <c r="DG18" s="465"/>
      <c r="DH18" s="473">
        <v>0.23809713128242752</v>
      </c>
      <c r="DI18" s="473">
        <v>0.13358700074381527</v>
      </c>
      <c r="DJ18" s="473">
        <v>0</v>
      </c>
      <c r="DK18" s="473">
        <v>0.50003031017018507</v>
      </c>
      <c r="DL18" s="473">
        <v>56.106094191179579</v>
      </c>
      <c r="DM18" s="465"/>
      <c r="DN18" s="473">
        <v>0</v>
      </c>
      <c r="DO18" s="465"/>
      <c r="DP18" s="465" t="s">
        <v>463</v>
      </c>
      <c r="DQ18" s="465"/>
      <c r="DR18" s="474">
        <v>549.21241300000088</v>
      </c>
      <c r="DS18" s="474">
        <v>1798</v>
      </c>
      <c r="DT18" s="428"/>
      <c r="DV18" s="361"/>
      <c r="DW18" s="361"/>
    </row>
    <row r="19" spans="1:127" s="69" customFormat="1" ht="13.5" customHeight="1" x14ac:dyDescent="0.25">
      <c r="A19" s="37" t="s">
        <v>122</v>
      </c>
      <c r="B19" s="366">
        <v>25.306111237101518</v>
      </c>
      <c r="C19" s="358"/>
      <c r="D19" s="465">
        <v>27.329440041507237</v>
      </c>
      <c r="E19" s="465">
        <v>0.82083377138037605</v>
      </c>
      <c r="F19" s="465">
        <v>25.719984772900684</v>
      </c>
      <c r="G19" s="465">
        <v>28.938895310113789</v>
      </c>
      <c r="H19" s="465">
        <v>3.003478191041292</v>
      </c>
      <c r="I19" s="465"/>
      <c r="J19" s="465">
        <v>2.0233288044057183</v>
      </c>
      <c r="K19" s="465"/>
      <c r="L19" s="465" t="s">
        <v>466</v>
      </c>
      <c r="M19" s="465"/>
      <c r="N19" s="465">
        <v>30.608342323956194</v>
      </c>
      <c r="O19" s="465">
        <v>0.90795171895744153</v>
      </c>
      <c r="P19" s="465">
        <v>28.828069479795097</v>
      </c>
      <c r="Q19" s="465">
        <v>32.38861516811729</v>
      </c>
      <c r="R19" s="465">
        <v>2.9663537781554936</v>
      </c>
      <c r="S19" s="465"/>
      <c r="T19" s="465">
        <v>3.2789022824489571</v>
      </c>
      <c r="U19" s="465" t="s">
        <v>463</v>
      </c>
      <c r="V19" s="465" t="s">
        <v>465</v>
      </c>
      <c r="W19" s="465"/>
      <c r="X19" s="465">
        <v>29.028875279758378</v>
      </c>
      <c r="Y19" s="465">
        <v>0.86876833753814031</v>
      </c>
      <c r="Z19" s="465">
        <v>27.325428058225743</v>
      </c>
      <c r="AA19" s="465">
        <v>30.732322501291009</v>
      </c>
      <c r="AB19" s="465">
        <v>2.9927729860892205</v>
      </c>
      <c r="AC19" s="465"/>
      <c r="AD19" s="465">
        <v>-1.6000000000000014</v>
      </c>
      <c r="AE19" s="465"/>
      <c r="AF19" s="465" t="s">
        <v>463</v>
      </c>
      <c r="AG19" s="465"/>
      <c r="AH19" s="465">
        <v>29.090041752654543</v>
      </c>
      <c r="AI19" s="465">
        <v>0.9131341904376179</v>
      </c>
      <c r="AJ19" s="465">
        <v>27.299597024345175</v>
      </c>
      <c r="AK19" s="465">
        <v>30.880486480963913</v>
      </c>
      <c r="AL19" s="465">
        <v>3.1389923679098604</v>
      </c>
      <c r="AM19" s="465"/>
      <c r="AN19" s="465">
        <v>0.10000000000000142</v>
      </c>
      <c r="AO19" s="465"/>
      <c r="AP19" s="465" t="s">
        <v>463</v>
      </c>
      <c r="AQ19" s="465"/>
      <c r="AR19" s="471">
        <v>20.714301247718147</v>
      </c>
      <c r="AS19" s="465"/>
      <c r="AT19" s="465">
        <v>21.167110249676533</v>
      </c>
      <c r="AU19" s="465"/>
      <c r="AV19" s="465">
        <v>24.214121259634027</v>
      </c>
      <c r="AW19" s="465"/>
      <c r="AX19" s="465">
        <v>22.068393048101669</v>
      </c>
      <c r="AY19" s="465">
        <v>0.78522204104145776</v>
      </c>
      <c r="AZ19" s="465">
        <v>20.528760160594956</v>
      </c>
      <c r="BA19" s="465">
        <v>23.608025935608385</v>
      </c>
      <c r="BB19" s="465">
        <v>3.5581296713808657</v>
      </c>
      <c r="BC19" s="465"/>
      <c r="BD19" s="465">
        <v>-2.0999999999999979</v>
      </c>
      <c r="BE19" s="465"/>
      <c r="BF19" s="465" t="s">
        <v>464</v>
      </c>
      <c r="BG19" s="465"/>
      <c r="BH19" s="465">
        <v>22.962624352515672</v>
      </c>
      <c r="BI19" s="465">
        <v>0.83748942231842882</v>
      </c>
      <c r="BJ19" s="465">
        <v>21.320501500357139</v>
      </c>
      <c r="BK19" s="465">
        <v>24.604747204674201</v>
      </c>
      <c r="BL19" s="465">
        <v>3.6471851364266108</v>
      </c>
      <c r="BM19" s="465"/>
      <c r="BN19" s="465">
        <v>0.89999999999999858</v>
      </c>
      <c r="BO19" s="465"/>
      <c r="BP19" s="465" t="s">
        <v>463</v>
      </c>
      <c r="BQ19" s="465"/>
      <c r="BR19" s="471">
        <v>4.5882144170745258</v>
      </c>
      <c r="BS19" s="465"/>
      <c r="BT19" s="465">
        <v>6.0856963597740954</v>
      </c>
      <c r="BU19" s="465"/>
      <c r="BV19" s="465">
        <v>6.370309896309152</v>
      </c>
      <c r="BW19" s="465"/>
      <c r="BX19" s="465">
        <v>6.9455638475398205</v>
      </c>
      <c r="BY19" s="465">
        <v>0.46946548752857514</v>
      </c>
      <c r="BZ19" s="465">
        <v>6.0250541491751433</v>
      </c>
      <c r="CA19" s="465">
        <v>7.8660735459044977</v>
      </c>
      <c r="CB19" s="465">
        <v>6.7592134754453941</v>
      </c>
      <c r="CC19" s="465"/>
      <c r="CD19" s="465">
        <v>0.5</v>
      </c>
      <c r="CE19" s="465"/>
      <c r="CF19" s="465" t="s">
        <v>465</v>
      </c>
      <c r="CG19" s="465"/>
      <c r="CH19" s="465">
        <v>6.0930846153046847</v>
      </c>
      <c r="CI19" s="465">
        <v>0.4778024140970597</v>
      </c>
      <c r="CJ19" s="465">
        <v>5.1562247074705629</v>
      </c>
      <c r="CK19" s="465">
        <v>7.0299445231388065</v>
      </c>
      <c r="CL19" s="465">
        <v>7.841716376249062</v>
      </c>
      <c r="CM19" s="465"/>
      <c r="CN19" s="465">
        <v>-0.80000000000000071</v>
      </c>
      <c r="CO19" s="465"/>
      <c r="CP19" s="465" t="s">
        <v>463</v>
      </c>
      <c r="CQ19" s="465"/>
      <c r="CR19" s="472">
        <v>3.5955723088598613E-3</v>
      </c>
      <c r="CS19" s="465"/>
      <c r="CT19" s="472">
        <v>7.6633432056617851E-2</v>
      </c>
      <c r="CU19" s="465"/>
      <c r="CV19" s="473">
        <v>2.3911168013014083E-2</v>
      </c>
      <c r="CW19" s="465"/>
      <c r="CX19" s="473">
        <v>1.4918384116866266E-2</v>
      </c>
      <c r="CY19" s="473">
        <v>1.4920908635808996E-2</v>
      </c>
      <c r="CZ19" s="473">
        <v>0</v>
      </c>
      <c r="DA19" s="473">
        <v>4.4174722383562466E-2</v>
      </c>
      <c r="DB19" s="473">
        <v>100</v>
      </c>
      <c r="DC19" s="465"/>
      <c r="DD19" s="473"/>
      <c r="DE19" s="465"/>
      <c r="DF19" s="465" t="s">
        <v>463</v>
      </c>
      <c r="DG19" s="465"/>
      <c r="DH19" s="473">
        <v>3.433278483415575E-2</v>
      </c>
      <c r="DI19" s="473">
        <v>3.4339980614137657E-2</v>
      </c>
      <c r="DJ19" s="473">
        <v>0</v>
      </c>
      <c r="DK19" s="473">
        <v>0.10166553603840406</v>
      </c>
      <c r="DL19" s="473">
        <v>100.02095891730502</v>
      </c>
      <c r="DM19" s="465"/>
      <c r="DN19" s="473">
        <v>0</v>
      </c>
      <c r="DO19" s="465"/>
      <c r="DP19" s="465" t="s">
        <v>463</v>
      </c>
      <c r="DQ19" s="465"/>
      <c r="DR19" s="474">
        <v>1141.7774639999996</v>
      </c>
      <c r="DS19" s="474">
        <v>3730</v>
      </c>
      <c r="DT19" s="428"/>
      <c r="DV19" s="361"/>
      <c r="DW19" s="361"/>
    </row>
    <row r="20" spans="1:127" s="69" customFormat="1" ht="13.5" customHeight="1" x14ac:dyDescent="0.25">
      <c r="A20" s="37" t="s">
        <v>205</v>
      </c>
      <c r="B20" s="366">
        <v>18.159931427313129</v>
      </c>
      <c r="C20" s="358"/>
      <c r="D20" s="465">
        <v>24.848132344541359</v>
      </c>
      <c r="E20" s="465">
        <v>0.77332720683520539</v>
      </c>
      <c r="F20" s="465">
        <v>23.331825887870313</v>
      </c>
      <c r="G20" s="465">
        <v>26.364438801212408</v>
      </c>
      <c r="H20" s="465">
        <v>3.112214616826483</v>
      </c>
      <c r="I20" s="465"/>
      <c r="J20" s="465">
        <v>6.6882009172282295</v>
      </c>
      <c r="K20" s="465"/>
      <c r="L20" s="465" t="s">
        <v>465</v>
      </c>
      <c r="M20" s="465"/>
      <c r="N20" s="465">
        <v>24.319611857334138</v>
      </c>
      <c r="O20" s="465">
        <v>0.81039951469923632</v>
      </c>
      <c r="P20" s="465">
        <v>22.73061519725071</v>
      </c>
      <c r="Q20" s="465">
        <v>25.908608517417562</v>
      </c>
      <c r="R20" s="465">
        <v>3.3322880293208366</v>
      </c>
      <c r="S20" s="465"/>
      <c r="T20" s="465">
        <v>-0.52852048720722067</v>
      </c>
      <c r="U20" s="465" t="s">
        <v>463</v>
      </c>
      <c r="V20" s="465" t="s">
        <v>463</v>
      </c>
      <c r="W20" s="465"/>
      <c r="X20" s="465">
        <v>23.833657682795366</v>
      </c>
      <c r="Y20" s="465">
        <v>0.79477070838567498</v>
      </c>
      <c r="Z20" s="465">
        <v>22.275302139139672</v>
      </c>
      <c r="AA20" s="465">
        <v>25.392013226451059</v>
      </c>
      <c r="AB20" s="465">
        <v>3.3346568913733727</v>
      </c>
      <c r="AC20" s="465"/>
      <c r="AD20" s="465">
        <v>-0.5</v>
      </c>
      <c r="AE20" s="465"/>
      <c r="AF20" s="465" t="s">
        <v>463</v>
      </c>
      <c r="AG20" s="465"/>
      <c r="AH20" s="465">
        <v>25.238520096130383</v>
      </c>
      <c r="AI20" s="465">
        <v>0.82790751716339994</v>
      </c>
      <c r="AJ20" s="465">
        <v>23.615185141469986</v>
      </c>
      <c r="AK20" s="465">
        <v>26.861855050790783</v>
      </c>
      <c r="AL20" s="465">
        <v>3.2803330544342661</v>
      </c>
      <c r="AM20" s="465"/>
      <c r="AN20" s="465">
        <v>1.3999999999999986</v>
      </c>
      <c r="AO20" s="465"/>
      <c r="AP20" s="465" t="s">
        <v>463</v>
      </c>
      <c r="AQ20" s="465"/>
      <c r="AR20" s="471">
        <v>15.24678524451515</v>
      </c>
      <c r="AS20" s="465"/>
      <c r="AT20" s="465">
        <v>20.711268801917264</v>
      </c>
      <c r="AU20" s="465"/>
      <c r="AV20" s="465">
        <v>20.03440235447033</v>
      </c>
      <c r="AW20" s="465"/>
      <c r="AX20" s="465">
        <v>19.724050734361384</v>
      </c>
      <c r="AY20" s="465">
        <v>0.74161772007795013</v>
      </c>
      <c r="AZ20" s="465">
        <v>18.269915506222169</v>
      </c>
      <c r="BA20" s="465">
        <v>21.178185962500599</v>
      </c>
      <c r="BB20" s="465">
        <v>3.7599666015154458</v>
      </c>
      <c r="BC20" s="465"/>
      <c r="BD20" s="465">
        <v>-0.30000000000000071</v>
      </c>
      <c r="BE20" s="465"/>
      <c r="BF20" s="465" t="s">
        <v>463</v>
      </c>
      <c r="BG20" s="465"/>
      <c r="BH20" s="465">
        <v>21.477820437692564</v>
      </c>
      <c r="BI20" s="465">
        <v>0.76951436978794041</v>
      </c>
      <c r="BJ20" s="465">
        <v>19.96898092519459</v>
      </c>
      <c r="BK20" s="465">
        <v>22.986659950190536</v>
      </c>
      <c r="BL20" s="465">
        <v>3.5828326809059217</v>
      </c>
      <c r="BM20" s="465"/>
      <c r="BN20" s="465">
        <v>1.8000000000000007</v>
      </c>
      <c r="BO20" s="465"/>
      <c r="BP20" s="465" t="s">
        <v>466</v>
      </c>
      <c r="BQ20" s="465"/>
      <c r="BR20" s="471">
        <v>2.9131461827979672</v>
      </c>
      <c r="BS20" s="465"/>
      <c r="BT20" s="465">
        <v>4.1368635426240745</v>
      </c>
      <c r="BU20" s="465"/>
      <c r="BV20" s="465">
        <v>4.2852095028638049</v>
      </c>
      <c r="BW20" s="465"/>
      <c r="BX20" s="465">
        <v>4.0828718876605716</v>
      </c>
      <c r="BY20" s="465">
        <v>0.35543953837600484</v>
      </c>
      <c r="BZ20" s="465">
        <v>3.385939842709214</v>
      </c>
      <c r="CA20" s="465">
        <v>4.7798039326119302</v>
      </c>
      <c r="CB20" s="465">
        <v>8.7056255536753238</v>
      </c>
      <c r="CC20" s="465"/>
      <c r="CD20" s="465">
        <v>-0.20000000000000018</v>
      </c>
      <c r="CE20" s="465"/>
      <c r="CF20" s="465" t="s">
        <v>465</v>
      </c>
      <c r="CG20" s="465"/>
      <c r="CH20" s="465">
        <v>3.7606996584378236</v>
      </c>
      <c r="CI20" s="465">
        <v>0.34291748930197852</v>
      </c>
      <c r="CJ20" s="465">
        <v>3.0883178580459596</v>
      </c>
      <c r="CK20" s="465">
        <v>4.4330814588296876</v>
      </c>
      <c r="CL20" s="465">
        <v>9.1184492367684769</v>
      </c>
      <c r="CM20" s="465"/>
      <c r="CN20" s="465">
        <v>-0.29999999999999982</v>
      </c>
      <c r="CO20" s="465"/>
      <c r="CP20" s="465" t="s">
        <v>463</v>
      </c>
      <c r="CQ20" s="465"/>
      <c r="CR20" s="471">
        <v>0</v>
      </c>
      <c r="CS20" s="465"/>
      <c r="CT20" s="465">
        <v>0</v>
      </c>
      <c r="CU20" s="465"/>
      <c r="CV20" s="473">
        <v>0</v>
      </c>
      <c r="CW20" s="465"/>
      <c r="CX20" s="473">
        <v>2.673506077344312E-2</v>
      </c>
      <c r="CY20" s="473">
        <v>2.2926774044926799E-2</v>
      </c>
      <c r="CZ20" s="473">
        <v>0</v>
      </c>
      <c r="DA20" s="473">
        <v>7.1688989062551084E-2</v>
      </c>
      <c r="DB20" s="473">
        <v>85.755458868082215</v>
      </c>
      <c r="DC20" s="465"/>
      <c r="DD20" s="473"/>
      <c r="DE20" s="465"/>
      <c r="DF20" s="465" t="s">
        <v>463</v>
      </c>
      <c r="DG20" s="465"/>
      <c r="DH20" s="473">
        <v>0</v>
      </c>
      <c r="DI20" s="473">
        <v>0</v>
      </c>
      <c r="DJ20" s="473">
        <v>0</v>
      </c>
      <c r="DK20" s="473">
        <v>0</v>
      </c>
      <c r="DL20" s="473">
        <v>0</v>
      </c>
      <c r="DM20" s="465"/>
      <c r="DN20" s="473">
        <v>0</v>
      </c>
      <c r="DO20" s="465"/>
      <c r="DP20" s="465" t="s">
        <v>463</v>
      </c>
      <c r="DQ20" s="465"/>
      <c r="DR20" s="474">
        <v>1265.9209009999995</v>
      </c>
      <c r="DS20" s="474">
        <v>4119</v>
      </c>
      <c r="DT20" s="428"/>
      <c r="DV20" s="361"/>
      <c r="DW20" s="361"/>
    </row>
    <row r="21" spans="1:127" s="69" customFormat="1" ht="13.5" customHeight="1" x14ac:dyDescent="0.25">
      <c r="A21" s="37" t="s">
        <v>206</v>
      </c>
      <c r="B21" s="366">
        <v>13.864351758266599</v>
      </c>
      <c r="C21" s="358"/>
      <c r="D21" s="465">
        <v>21.63987423482272</v>
      </c>
      <c r="E21" s="465">
        <v>0.71572246012159746</v>
      </c>
      <c r="F21" s="465">
        <v>20.236516667838618</v>
      </c>
      <c r="G21" s="465">
        <v>23.043231801806822</v>
      </c>
      <c r="H21" s="465">
        <v>3.3074243054974062</v>
      </c>
      <c r="I21" s="465"/>
      <c r="J21" s="465">
        <v>7.7755224765561213</v>
      </c>
      <c r="K21" s="465"/>
      <c r="L21" s="465" t="s">
        <v>465</v>
      </c>
      <c r="M21" s="465"/>
      <c r="N21" s="465">
        <v>20.408564486592184</v>
      </c>
      <c r="O21" s="465">
        <v>0.7577893710894954</v>
      </c>
      <c r="P21" s="465">
        <v>18.922723542875904</v>
      </c>
      <c r="Q21" s="465">
        <v>21.894405430308463</v>
      </c>
      <c r="R21" s="465">
        <v>3.7130949194753038</v>
      </c>
      <c r="S21" s="465"/>
      <c r="T21" s="465">
        <v>-1.2313097482305366</v>
      </c>
      <c r="U21" s="465" t="s">
        <v>463</v>
      </c>
      <c r="V21" s="465" t="s">
        <v>463</v>
      </c>
      <c r="W21" s="465"/>
      <c r="X21" s="465">
        <v>18.926856752360553</v>
      </c>
      <c r="Y21" s="465">
        <v>0.7399852286631059</v>
      </c>
      <c r="Z21" s="465">
        <v>17.4759224499971</v>
      </c>
      <c r="AA21" s="465">
        <v>20.37779105472401</v>
      </c>
      <c r="AB21" s="465">
        <v>3.9097100926217716</v>
      </c>
      <c r="AC21" s="465"/>
      <c r="AD21" s="465">
        <v>-1.5</v>
      </c>
      <c r="AE21" s="465"/>
      <c r="AF21" s="465" t="s">
        <v>463</v>
      </c>
      <c r="AG21" s="465"/>
      <c r="AH21" s="465">
        <v>17.785673896769779</v>
      </c>
      <c r="AI21" s="465">
        <v>0.75679252375175243</v>
      </c>
      <c r="AJ21" s="465">
        <v>16.301778978843323</v>
      </c>
      <c r="AK21" s="465">
        <v>19.269568814696235</v>
      </c>
      <c r="AL21" s="465">
        <v>4.255068029158009</v>
      </c>
      <c r="AM21" s="465"/>
      <c r="AN21" s="465">
        <v>-1.0999999999999979</v>
      </c>
      <c r="AO21" s="465"/>
      <c r="AP21" s="465" t="s">
        <v>463</v>
      </c>
      <c r="AQ21" s="465"/>
      <c r="AR21" s="471">
        <v>11.670678749355231</v>
      </c>
      <c r="AS21" s="465"/>
      <c r="AT21" s="465">
        <v>18.301299241569371</v>
      </c>
      <c r="AU21" s="465"/>
      <c r="AV21" s="465">
        <v>16.759997290128478</v>
      </c>
      <c r="AW21" s="465"/>
      <c r="AX21" s="465">
        <v>15.97923228425873</v>
      </c>
      <c r="AY21" s="465">
        <v>0.68842044961256987</v>
      </c>
      <c r="AZ21" s="465">
        <v>14.629404198371221</v>
      </c>
      <c r="BA21" s="465">
        <v>17.329060370146237</v>
      </c>
      <c r="BB21" s="465">
        <v>4.3082198028420819</v>
      </c>
      <c r="BC21" s="465"/>
      <c r="BD21" s="465">
        <v>-0.80000000000000071</v>
      </c>
      <c r="BE21" s="465"/>
      <c r="BF21" s="465" t="s">
        <v>463</v>
      </c>
      <c r="BG21" s="465"/>
      <c r="BH21" s="465">
        <v>15.748616497556828</v>
      </c>
      <c r="BI21" s="465">
        <v>0.72445817665815737</v>
      </c>
      <c r="BJ21" s="465">
        <v>14.328121747867756</v>
      </c>
      <c r="BK21" s="465">
        <v>17.169111247245901</v>
      </c>
      <c r="BL21" s="465">
        <v>4.6001385376966084</v>
      </c>
      <c r="BM21" s="465"/>
      <c r="BN21" s="465">
        <v>-0.30000000000000071</v>
      </c>
      <c r="BO21" s="465"/>
      <c r="BP21" s="465" t="s">
        <v>463</v>
      </c>
      <c r="BQ21" s="465"/>
      <c r="BR21" s="471">
        <v>2.1443530852060317</v>
      </c>
      <c r="BS21" s="465"/>
      <c r="BT21" s="465">
        <v>3.3105061700450813</v>
      </c>
      <c r="BU21" s="465"/>
      <c r="BV21" s="465">
        <v>3.619115302018773</v>
      </c>
      <c r="BW21" s="465"/>
      <c r="BX21" s="465">
        <v>2.9476244681018229</v>
      </c>
      <c r="BY21" s="465">
        <v>0.32274557142001087</v>
      </c>
      <c r="BZ21" s="465">
        <v>2.3147974840345729</v>
      </c>
      <c r="CA21" s="465">
        <v>3.5804514521690733</v>
      </c>
      <c r="CB21" s="465">
        <v>10.949344969573033</v>
      </c>
      <c r="CC21" s="465"/>
      <c r="CD21" s="465">
        <v>-0.70000000000000018</v>
      </c>
      <c r="CE21" s="465"/>
      <c r="CF21" s="465" t="s">
        <v>465</v>
      </c>
      <c r="CG21" s="465"/>
      <c r="CH21" s="465">
        <v>2.0370573992129519</v>
      </c>
      <c r="CI21" s="465">
        <v>0.28904402396283491</v>
      </c>
      <c r="CJ21" s="465">
        <v>1.4703089909581186</v>
      </c>
      <c r="CK21" s="465">
        <v>2.6038058074677854</v>
      </c>
      <c r="CL21" s="465">
        <v>14.189292067789127</v>
      </c>
      <c r="CM21" s="465"/>
      <c r="CN21" s="465">
        <v>-0.89999999999999991</v>
      </c>
      <c r="CO21" s="465"/>
      <c r="CP21" s="465" t="s">
        <v>464</v>
      </c>
      <c r="CQ21" s="465"/>
      <c r="CR21" s="472">
        <v>4.9319923705337665E-2</v>
      </c>
      <c r="CS21" s="465"/>
      <c r="CT21" s="472">
        <v>2.8068823208270657E-2</v>
      </c>
      <c r="CU21" s="465"/>
      <c r="CV21" s="473">
        <v>2.9451894444988885E-2</v>
      </c>
      <c r="CW21" s="465"/>
      <c r="CX21" s="473">
        <v>0</v>
      </c>
      <c r="CY21" s="473">
        <v>0</v>
      </c>
      <c r="CZ21" s="473">
        <v>0</v>
      </c>
      <c r="DA21" s="473">
        <v>0</v>
      </c>
      <c r="DB21" s="473">
        <v>0</v>
      </c>
      <c r="DC21" s="465"/>
      <c r="DD21" s="473"/>
      <c r="DE21" s="465"/>
      <c r="DF21" s="465" t="s">
        <v>463</v>
      </c>
      <c r="DG21" s="465"/>
      <c r="DH21" s="473">
        <v>0</v>
      </c>
      <c r="DI21" s="473">
        <v>0</v>
      </c>
      <c r="DJ21" s="473">
        <v>0</v>
      </c>
      <c r="DK21" s="473">
        <v>0</v>
      </c>
      <c r="DL21" s="473">
        <v>0</v>
      </c>
      <c r="DM21" s="465"/>
      <c r="DN21" s="473">
        <v>0</v>
      </c>
      <c r="DO21" s="465"/>
      <c r="DP21" s="465"/>
      <c r="DQ21" s="465"/>
      <c r="DR21" s="474">
        <v>1163.7590580000019</v>
      </c>
      <c r="DS21" s="474">
        <v>3828</v>
      </c>
      <c r="DT21" s="428"/>
      <c r="DV21" s="361"/>
      <c r="DW21" s="361"/>
    </row>
    <row r="22" spans="1:127" s="69" customFormat="1" ht="7.5" customHeight="1" x14ac:dyDescent="0.25">
      <c r="A22" s="37"/>
      <c r="B22" s="366"/>
      <c r="C22" s="358"/>
      <c r="D22" s="465"/>
      <c r="E22" s="465"/>
      <c r="F22" s="465"/>
      <c r="G22" s="465"/>
      <c r="H22" s="465"/>
      <c r="I22" s="465"/>
      <c r="J22" s="465"/>
      <c r="K22" s="465"/>
      <c r="L22" s="465"/>
      <c r="M22" s="465"/>
      <c r="N22" s="465"/>
      <c r="O22" s="465"/>
      <c r="P22" s="465"/>
      <c r="Q22" s="465"/>
      <c r="R22" s="465"/>
      <c r="S22" s="465"/>
      <c r="T22" s="465"/>
      <c r="U22" s="465"/>
      <c r="V22" s="465"/>
      <c r="W22" s="465"/>
      <c r="X22" s="465"/>
      <c r="Y22" s="465"/>
      <c r="Z22" s="465"/>
      <c r="AA22" s="465"/>
      <c r="AB22" s="465"/>
      <c r="AC22" s="465"/>
      <c r="AD22" s="465"/>
      <c r="AE22" s="465"/>
      <c r="AF22" s="465"/>
      <c r="AG22" s="465"/>
      <c r="AH22" s="465"/>
      <c r="AI22" s="465"/>
      <c r="AJ22" s="465"/>
      <c r="AK22" s="465"/>
      <c r="AL22" s="465"/>
      <c r="AM22" s="465"/>
      <c r="AN22" s="465"/>
      <c r="AO22" s="465"/>
      <c r="AP22" s="465"/>
      <c r="AQ22" s="465"/>
      <c r="AR22" s="471"/>
      <c r="AS22" s="465"/>
      <c r="AT22" s="465"/>
      <c r="AU22" s="465"/>
      <c r="AV22" s="465"/>
      <c r="AW22" s="465"/>
      <c r="AX22" s="465"/>
      <c r="AY22" s="465"/>
      <c r="AZ22" s="465"/>
      <c r="BA22" s="465"/>
      <c r="BB22" s="465"/>
      <c r="BC22" s="465"/>
      <c r="BD22" s="465"/>
      <c r="BE22" s="465"/>
      <c r="BF22" s="465"/>
      <c r="BG22" s="465"/>
      <c r="BH22" s="465"/>
      <c r="BI22" s="465"/>
      <c r="BJ22" s="465"/>
      <c r="BK22" s="465"/>
      <c r="BL22" s="465"/>
      <c r="BM22" s="465"/>
      <c r="BN22" s="465"/>
      <c r="BO22" s="465"/>
      <c r="BP22" s="465"/>
      <c r="BQ22" s="465"/>
      <c r="BR22" s="471"/>
      <c r="BS22" s="465"/>
      <c r="BT22" s="465"/>
      <c r="BU22" s="465"/>
      <c r="BV22" s="465"/>
      <c r="BW22" s="465"/>
      <c r="BX22" s="465"/>
      <c r="BY22" s="465"/>
      <c r="BZ22" s="465"/>
      <c r="CA22" s="465"/>
      <c r="CB22" s="465"/>
      <c r="CC22" s="465"/>
      <c r="CD22" s="465"/>
      <c r="CE22" s="465"/>
      <c r="CF22" s="465"/>
      <c r="CG22" s="465"/>
      <c r="CH22" s="465"/>
      <c r="CI22" s="465"/>
      <c r="CJ22" s="465"/>
      <c r="CK22" s="465"/>
      <c r="CL22" s="465"/>
      <c r="CM22" s="465"/>
      <c r="CN22" s="465"/>
      <c r="CO22" s="465"/>
      <c r="CP22" s="465"/>
      <c r="CQ22" s="465"/>
      <c r="CR22" s="471"/>
      <c r="CS22" s="465"/>
      <c r="CT22" s="465"/>
      <c r="CU22" s="465"/>
      <c r="CV22" s="465"/>
      <c r="CW22" s="465"/>
      <c r="CX22" s="465"/>
      <c r="CY22" s="465"/>
      <c r="CZ22" s="465"/>
      <c r="DA22" s="465"/>
      <c r="DB22" s="465"/>
      <c r="DC22" s="465"/>
      <c r="DD22" s="465"/>
      <c r="DE22" s="465"/>
      <c r="DF22" s="465"/>
      <c r="DG22" s="465"/>
      <c r="DH22" s="465"/>
      <c r="DI22" s="465"/>
      <c r="DJ22" s="465"/>
      <c r="DK22" s="465"/>
      <c r="DL22" s="465"/>
      <c r="DM22" s="465"/>
      <c r="DN22" s="465"/>
      <c r="DO22" s="465"/>
      <c r="DP22" s="465"/>
      <c r="DQ22" s="465"/>
      <c r="DR22" s="465"/>
      <c r="DS22" s="465"/>
      <c r="DT22" s="428"/>
      <c r="DV22" s="361"/>
      <c r="DW22" s="361"/>
    </row>
    <row r="23" spans="1:127" s="69" customFormat="1" ht="13.5" customHeight="1" x14ac:dyDescent="0.25">
      <c r="A23" s="35" t="s">
        <v>53</v>
      </c>
      <c r="B23" s="366"/>
      <c r="C23" s="358"/>
      <c r="D23" s="465"/>
      <c r="E23" s="465"/>
      <c r="F23" s="465"/>
      <c r="G23" s="465"/>
      <c r="H23" s="465"/>
      <c r="I23" s="465"/>
      <c r="J23" s="465"/>
      <c r="K23" s="465"/>
      <c r="L23" s="465"/>
      <c r="M23" s="465"/>
      <c r="N23" s="465"/>
      <c r="O23" s="465"/>
      <c r="P23" s="465"/>
      <c r="Q23" s="465"/>
      <c r="R23" s="465"/>
      <c r="S23" s="465"/>
      <c r="T23" s="465"/>
      <c r="U23" s="465"/>
      <c r="V23" s="465"/>
      <c r="W23" s="465"/>
      <c r="X23" s="465"/>
      <c r="Y23" s="465"/>
      <c r="Z23" s="465"/>
      <c r="AA23" s="465"/>
      <c r="AB23" s="465"/>
      <c r="AC23" s="465"/>
      <c r="AD23" s="465"/>
      <c r="AE23" s="465"/>
      <c r="AF23" s="465"/>
      <c r="AG23" s="465"/>
      <c r="AH23" s="465"/>
      <c r="AI23" s="465"/>
      <c r="AJ23" s="465"/>
      <c r="AK23" s="465"/>
      <c r="AL23" s="465"/>
      <c r="AM23" s="465"/>
      <c r="AN23" s="465"/>
      <c r="AO23" s="465"/>
      <c r="AP23" s="465"/>
      <c r="AQ23" s="465"/>
      <c r="AR23" s="471"/>
      <c r="AS23" s="465"/>
      <c r="AT23" s="465"/>
      <c r="AU23" s="465"/>
      <c r="AV23" s="465"/>
      <c r="AW23" s="465"/>
      <c r="AX23" s="465"/>
      <c r="AY23" s="465"/>
      <c r="AZ23" s="465"/>
      <c r="BA23" s="465"/>
      <c r="BB23" s="465"/>
      <c r="BC23" s="465"/>
      <c r="BD23" s="465"/>
      <c r="BE23" s="465"/>
      <c r="BF23" s="465"/>
      <c r="BG23" s="465"/>
      <c r="BH23" s="465"/>
      <c r="BI23" s="465"/>
      <c r="BJ23" s="465"/>
      <c r="BK23" s="465"/>
      <c r="BL23" s="465"/>
      <c r="BM23" s="465"/>
      <c r="BN23" s="465"/>
      <c r="BO23" s="465"/>
      <c r="BP23" s="465"/>
      <c r="BQ23" s="465"/>
      <c r="BR23" s="471"/>
      <c r="BS23" s="465"/>
      <c r="BT23" s="465"/>
      <c r="BU23" s="465"/>
      <c r="BV23" s="465"/>
      <c r="BW23" s="465"/>
      <c r="BX23" s="465"/>
      <c r="BY23" s="465"/>
      <c r="BZ23" s="465"/>
      <c r="CA23" s="465"/>
      <c r="CB23" s="465"/>
      <c r="CC23" s="465"/>
      <c r="CD23" s="465"/>
      <c r="CE23" s="465"/>
      <c r="CF23" s="465"/>
      <c r="CG23" s="465"/>
      <c r="CH23" s="465"/>
      <c r="CI23" s="465"/>
      <c r="CJ23" s="465"/>
      <c r="CK23" s="465"/>
      <c r="CL23" s="465"/>
      <c r="CM23" s="465"/>
      <c r="CN23" s="465"/>
      <c r="CO23" s="465"/>
      <c r="CP23" s="465"/>
      <c r="CQ23" s="465"/>
      <c r="CR23" s="471"/>
      <c r="CS23" s="465"/>
      <c r="CT23" s="465"/>
      <c r="CU23" s="465"/>
      <c r="CV23" s="465"/>
      <c r="CW23" s="465"/>
      <c r="CX23" s="465"/>
      <c r="CY23" s="465"/>
      <c r="CZ23" s="465"/>
      <c r="DA23" s="465"/>
      <c r="DB23" s="465"/>
      <c r="DC23" s="465"/>
      <c r="DD23" s="465"/>
      <c r="DE23" s="465"/>
      <c r="DF23" s="465"/>
      <c r="DG23" s="465"/>
      <c r="DH23" s="465"/>
      <c r="DI23" s="465"/>
      <c r="DJ23" s="465"/>
      <c r="DK23" s="465"/>
      <c r="DL23" s="465"/>
      <c r="DM23" s="465"/>
      <c r="DN23" s="465"/>
      <c r="DO23" s="465"/>
      <c r="DP23" s="465"/>
      <c r="DQ23" s="465"/>
      <c r="DR23" s="465"/>
      <c r="DS23" s="465"/>
      <c r="DT23" s="428"/>
      <c r="DV23" s="361"/>
      <c r="DW23" s="361"/>
    </row>
    <row r="24" spans="1:127" s="69" customFormat="1" ht="13.5" customHeight="1" x14ac:dyDescent="0.25">
      <c r="A24" s="36" t="s">
        <v>54</v>
      </c>
      <c r="B24" s="366">
        <v>31.171084804863408</v>
      </c>
      <c r="C24" s="358"/>
      <c r="D24" s="465">
        <v>34.85462846692387</v>
      </c>
      <c r="E24" s="465">
        <v>0.58257549896911498</v>
      </c>
      <c r="F24" s="465">
        <v>33.712339688283407</v>
      </c>
      <c r="G24" s="465">
        <v>35.996917245564333</v>
      </c>
      <c r="H24" s="465">
        <v>1.6714437209450212</v>
      </c>
      <c r="I24" s="465"/>
      <c r="J24" s="465">
        <v>3.6835436620604689</v>
      </c>
      <c r="K24" s="465"/>
      <c r="L24" s="465" t="s">
        <v>465</v>
      </c>
      <c r="M24" s="465"/>
      <c r="N24" s="465">
        <v>34.973921024333968</v>
      </c>
      <c r="O24" s="465">
        <v>0.61985969096980931</v>
      </c>
      <c r="P24" s="465">
        <v>33.758526690050687</v>
      </c>
      <c r="Q24" s="465">
        <v>36.18931535861725</v>
      </c>
      <c r="R24" s="465">
        <v>1.7723482892825388</v>
      </c>
      <c r="S24" s="465"/>
      <c r="T24" s="465">
        <v>0.11929255741009825</v>
      </c>
      <c r="U24" s="465" t="s">
        <v>463</v>
      </c>
      <c r="V24" s="465" t="s">
        <v>463</v>
      </c>
      <c r="W24" s="465"/>
      <c r="X24" s="465">
        <v>35.137061215670002</v>
      </c>
      <c r="Y24" s="465">
        <v>0.62993318334437487</v>
      </c>
      <c r="Z24" s="465">
        <v>33.901912690391164</v>
      </c>
      <c r="AA24" s="465">
        <v>36.37220974094884</v>
      </c>
      <c r="AB24" s="465">
        <v>1.7927884733383592</v>
      </c>
      <c r="AC24" s="465"/>
      <c r="AD24" s="465">
        <v>0.10000000000000142</v>
      </c>
      <c r="AE24" s="465"/>
      <c r="AF24" s="465" t="s">
        <v>463</v>
      </c>
      <c r="AG24" s="465"/>
      <c r="AH24" s="465">
        <v>34.559272242138299</v>
      </c>
      <c r="AI24" s="465">
        <v>0.62550751580048403</v>
      </c>
      <c r="AJ24" s="465">
        <v>33.332796828216779</v>
      </c>
      <c r="AK24" s="465">
        <v>35.785747656059819</v>
      </c>
      <c r="AL24" s="465">
        <v>1.8099556941416133</v>
      </c>
      <c r="AM24" s="465"/>
      <c r="AN24" s="465">
        <v>-0.5</v>
      </c>
      <c r="AO24" s="465"/>
      <c r="AP24" s="465" t="s">
        <v>463</v>
      </c>
      <c r="AQ24" s="465"/>
      <c r="AR24" s="471">
        <v>22.193284255763164</v>
      </c>
      <c r="AS24" s="465"/>
      <c r="AT24" s="465">
        <v>24.01034029369406</v>
      </c>
      <c r="AU24" s="465"/>
      <c r="AV24" s="465">
        <v>24.418464307708078</v>
      </c>
      <c r="AW24" s="465"/>
      <c r="AX24" s="465">
        <v>23.73976967933163</v>
      </c>
      <c r="AY24" s="465">
        <v>0.55481991299194455</v>
      </c>
      <c r="AZ24" s="465">
        <v>22.651900337873712</v>
      </c>
      <c r="BA24" s="465">
        <v>24.827639020789547</v>
      </c>
      <c r="BB24" s="465">
        <v>2.3370905467334127</v>
      </c>
      <c r="BC24" s="465"/>
      <c r="BD24" s="465">
        <v>-0.69999999999999929</v>
      </c>
      <c r="BE24" s="465"/>
      <c r="BF24" s="465" t="s">
        <v>463</v>
      </c>
      <c r="BG24" s="465"/>
      <c r="BH24" s="465">
        <v>24.444112037632713</v>
      </c>
      <c r="BI24" s="465">
        <v>0.56522200492188235</v>
      </c>
      <c r="BJ24" s="465">
        <v>23.335842552561918</v>
      </c>
      <c r="BK24" s="465">
        <v>25.552381522703509</v>
      </c>
      <c r="BL24" s="465">
        <v>2.3123032820815901</v>
      </c>
      <c r="BM24" s="465"/>
      <c r="BN24" s="465">
        <v>0.69999999999999929</v>
      </c>
      <c r="BO24" s="465"/>
      <c r="BP24" s="465" t="s">
        <v>463</v>
      </c>
      <c r="BQ24" s="465"/>
      <c r="BR24" s="471">
        <v>8.8933519566196075</v>
      </c>
      <c r="BS24" s="465"/>
      <c r="BT24" s="465">
        <v>10.72886299435943</v>
      </c>
      <c r="BU24" s="465"/>
      <c r="BV24" s="465">
        <v>10.410311357501243</v>
      </c>
      <c r="BW24" s="465"/>
      <c r="BX24" s="465">
        <v>11.207997083469101</v>
      </c>
      <c r="BY24" s="465">
        <v>0.40077301164947549</v>
      </c>
      <c r="BZ24" s="465">
        <v>10.422176924444724</v>
      </c>
      <c r="CA24" s="465">
        <v>11.993817242493479</v>
      </c>
      <c r="CB24" s="465">
        <v>3.5757772656863342</v>
      </c>
      <c r="CC24" s="465"/>
      <c r="CD24" s="465">
        <v>0.79999999999999893</v>
      </c>
      <c r="CE24" s="465"/>
      <c r="CF24" s="465" t="s">
        <v>465</v>
      </c>
      <c r="CG24" s="465"/>
      <c r="CH24" s="465">
        <v>9.9807001014108021</v>
      </c>
      <c r="CI24" s="465">
        <v>0.37343421132356247</v>
      </c>
      <c r="CJ24" s="465">
        <v>9.2484820747106866</v>
      </c>
      <c r="CK24" s="465">
        <v>10.712918128110918</v>
      </c>
      <c r="CL24" s="465">
        <v>3.7415632924465534</v>
      </c>
      <c r="CM24" s="465"/>
      <c r="CN24" s="465">
        <v>-1.1999999999999993</v>
      </c>
      <c r="CO24" s="465"/>
      <c r="CP24" s="465" t="s">
        <v>464</v>
      </c>
      <c r="CQ24" s="465"/>
      <c r="CR24" s="472">
        <v>8.4448592480693266E-2</v>
      </c>
      <c r="CS24" s="465"/>
      <c r="CT24" s="472">
        <v>0.1154251788704021</v>
      </c>
      <c r="CU24" s="465"/>
      <c r="CV24" s="472">
        <v>0.14514535912460239</v>
      </c>
      <c r="CW24" s="465"/>
      <c r="CX24" s="472">
        <v>0.18929445286915725</v>
      </c>
      <c r="CY24" s="465">
        <v>5.1648924730118222E-2</v>
      </c>
      <c r="CZ24" s="465">
        <v>8.8023246812104577E-2</v>
      </c>
      <c r="DA24" s="465">
        <v>0.29056565892620989</v>
      </c>
      <c r="DB24" s="465">
        <v>27.284964745278945</v>
      </c>
      <c r="DC24" s="465"/>
      <c r="DD24" s="465">
        <v>0.1</v>
      </c>
      <c r="DE24" s="465"/>
      <c r="DF24" s="465" t="s">
        <v>463</v>
      </c>
      <c r="DG24" s="465"/>
      <c r="DH24" s="472">
        <v>0.13446010309480699</v>
      </c>
      <c r="DI24" s="465">
        <v>4.0214271456460199E-2</v>
      </c>
      <c r="DJ24" s="465">
        <v>5.5609227630911938E-2</v>
      </c>
      <c r="DK24" s="465">
        <v>0.21331097855870201</v>
      </c>
      <c r="DL24" s="465">
        <v>29.907958220220436</v>
      </c>
      <c r="DM24" s="465"/>
      <c r="DN24" s="465">
        <v>-0.1</v>
      </c>
      <c r="DO24" s="465"/>
      <c r="DP24" s="465" t="s">
        <v>463</v>
      </c>
      <c r="DQ24" s="465"/>
      <c r="DR24" s="474">
        <v>2720.2210289999857</v>
      </c>
      <c r="DS24" s="474">
        <v>8882</v>
      </c>
      <c r="DT24" s="428"/>
      <c r="DV24" s="361"/>
      <c r="DW24" s="361"/>
    </row>
    <row r="25" spans="1:127" s="69" customFormat="1" ht="13.5" customHeight="1" x14ac:dyDescent="0.25">
      <c r="A25" s="36" t="s">
        <v>55</v>
      </c>
      <c r="B25" s="366">
        <v>25.624475760769482</v>
      </c>
      <c r="C25" s="358"/>
      <c r="D25" s="465">
        <v>32.238661902445571</v>
      </c>
      <c r="E25" s="465">
        <v>0.59476440984381129</v>
      </c>
      <c r="F25" s="465">
        <v>31.07247363585779</v>
      </c>
      <c r="G25" s="465">
        <v>33.404850169033352</v>
      </c>
      <c r="H25" s="465">
        <v>1.8448793304249811</v>
      </c>
      <c r="I25" s="465"/>
      <c r="J25" s="465">
        <v>6.6141861416760896</v>
      </c>
      <c r="K25" s="465"/>
      <c r="L25" s="465" t="s">
        <v>465</v>
      </c>
      <c r="M25" s="465"/>
      <c r="N25" s="465">
        <v>31.681087550626529</v>
      </c>
      <c r="O25" s="465">
        <v>0.63250016070218684</v>
      </c>
      <c r="P25" s="465">
        <v>30.440908324666594</v>
      </c>
      <c r="Q25" s="465">
        <v>32.921266776586464</v>
      </c>
      <c r="R25" s="465">
        <v>1.9964597480798238</v>
      </c>
      <c r="S25" s="465"/>
      <c r="T25" s="465">
        <v>-0.55757435181904214</v>
      </c>
      <c r="U25" s="465" t="s">
        <v>463</v>
      </c>
      <c r="V25" s="465" t="s">
        <v>463</v>
      </c>
      <c r="W25" s="465"/>
      <c r="X25" s="465">
        <v>32.243356590184383</v>
      </c>
      <c r="Y25" s="465">
        <v>0.61693770189728725</v>
      </c>
      <c r="Z25" s="465">
        <v>31.033689100305907</v>
      </c>
      <c r="AA25" s="465">
        <v>33.453024080062868</v>
      </c>
      <c r="AB25" s="465">
        <v>1.9133792729417545</v>
      </c>
      <c r="AC25" s="465"/>
      <c r="AD25" s="465">
        <v>0.50000000000000355</v>
      </c>
      <c r="AE25" s="465"/>
      <c r="AF25" s="465" t="s">
        <v>463</v>
      </c>
      <c r="AG25" s="465"/>
      <c r="AH25" s="465">
        <v>32.178708795391664</v>
      </c>
      <c r="AI25" s="465">
        <v>0.66409209199488195</v>
      </c>
      <c r="AJ25" s="465">
        <v>30.876577961089708</v>
      </c>
      <c r="AK25" s="465">
        <v>33.480839629693619</v>
      </c>
      <c r="AL25" s="465">
        <v>2.0637623971101879</v>
      </c>
      <c r="AM25" s="465"/>
      <c r="AN25" s="465">
        <v>0</v>
      </c>
      <c r="AO25" s="465"/>
      <c r="AP25" s="465" t="s">
        <v>463</v>
      </c>
      <c r="AQ25" s="465"/>
      <c r="AR25" s="471">
        <v>19.353472904626138</v>
      </c>
      <c r="AS25" s="465"/>
      <c r="AT25" s="465">
        <v>23.590874704372713</v>
      </c>
      <c r="AU25" s="465"/>
      <c r="AV25" s="465">
        <v>22.417344810457266</v>
      </c>
      <c r="AW25" s="465"/>
      <c r="AX25" s="465">
        <v>22.999193647129353</v>
      </c>
      <c r="AY25" s="465">
        <v>0.54022900630686022</v>
      </c>
      <c r="AZ25" s="465">
        <v>21.939933588927293</v>
      </c>
      <c r="BA25" s="465">
        <v>24.058453705331413</v>
      </c>
      <c r="BB25" s="465">
        <v>2.3489041163592663</v>
      </c>
      <c r="BC25" s="465"/>
      <c r="BD25" s="465">
        <v>0.60000000000000142</v>
      </c>
      <c r="BE25" s="465"/>
      <c r="BF25" s="465" t="s">
        <v>463</v>
      </c>
      <c r="BG25" s="465"/>
      <c r="BH25" s="465">
        <v>23.727231479169593</v>
      </c>
      <c r="BI25" s="465">
        <v>0.58372868377910081</v>
      </c>
      <c r="BJ25" s="465">
        <v>22.582674681735057</v>
      </c>
      <c r="BK25" s="465">
        <v>24.871788276604132</v>
      </c>
      <c r="BL25" s="465">
        <v>2.4601634804783812</v>
      </c>
      <c r="BM25" s="465"/>
      <c r="BN25" s="465">
        <v>0.69999999999999929</v>
      </c>
      <c r="BO25" s="465"/>
      <c r="BP25" s="465" t="s">
        <v>463</v>
      </c>
      <c r="BQ25" s="465"/>
      <c r="BR25" s="471">
        <v>6.217624652699544</v>
      </c>
      <c r="BS25" s="465"/>
      <c r="BT25" s="465">
        <v>8.5517600564440439</v>
      </c>
      <c r="BU25" s="465"/>
      <c r="BV25" s="465">
        <v>9.1463876757891303</v>
      </c>
      <c r="BW25" s="465"/>
      <c r="BX25" s="465">
        <v>9.17638561210814</v>
      </c>
      <c r="BY25" s="465">
        <v>0.38270707342048393</v>
      </c>
      <c r="BZ25" s="465">
        <v>8.4259884432536882</v>
      </c>
      <c r="CA25" s="465">
        <v>9.9267827809625917</v>
      </c>
      <c r="CB25" s="465">
        <v>4.1705644204348404</v>
      </c>
      <c r="CC25" s="465"/>
      <c r="CD25" s="465">
        <v>9.9999999999999645E-2</v>
      </c>
      <c r="CE25" s="465"/>
      <c r="CF25" s="465" t="s">
        <v>465</v>
      </c>
      <c r="CG25" s="465"/>
      <c r="CH25" s="465">
        <v>8.3663626997715479</v>
      </c>
      <c r="CI25" s="465">
        <v>0.37224594500706976</v>
      </c>
      <c r="CJ25" s="465">
        <v>7.63647458819724</v>
      </c>
      <c r="CK25" s="465">
        <v>9.0962508113458576</v>
      </c>
      <c r="CL25" s="465">
        <v>4.449316367998656</v>
      </c>
      <c r="CM25" s="465"/>
      <c r="CN25" s="465">
        <v>-0.79999999999999893</v>
      </c>
      <c r="CO25" s="465"/>
      <c r="CP25" s="465" t="s">
        <v>463</v>
      </c>
      <c r="CQ25" s="465"/>
      <c r="CR25" s="472">
        <v>5.3378203443835717E-2</v>
      </c>
      <c r="CS25" s="465"/>
      <c r="CT25" s="472">
        <v>9.6027141628651502E-2</v>
      </c>
      <c r="CU25" s="465"/>
      <c r="CV25" s="472">
        <v>0.11735506438021004</v>
      </c>
      <c r="CW25" s="465"/>
      <c r="CX25" s="472">
        <v>6.7777330946855271E-2</v>
      </c>
      <c r="CY25" s="465">
        <v>3.3479588515407527E-2</v>
      </c>
      <c r="CZ25" s="465">
        <v>2.1318538151300962E-3</v>
      </c>
      <c r="DA25" s="465">
        <v>0.13342280807858045</v>
      </c>
      <c r="DB25" s="465">
        <v>49.396439853406349</v>
      </c>
      <c r="DC25" s="465"/>
      <c r="DD25" s="465">
        <v>0</v>
      </c>
      <c r="DE25" s="465"/>
      <c r="DF25" s="465" t="s">
        <v>463</v>
      </c>
      <c r="DG25" s="465"/>
      <c r="DH25" s="472">
        <v>8.5114616450436123E-2</v>
      </c>
      <c r="DI25" s="465">
        <v>3.8380719641548544E-2</v>
      </c>
      <c r="DJ25" s="465">
        <v>9.8589115709623362E-3</v>
      </c>
      <c r="DK25" s="465">
        <v>0.16037032132990992</v>
      </c>
      <c r="DL25" s="465">
        <v>45.092983135156786</v>
      </c>
      <c r="DM25" s="465"/>
      <c r="DN25" s="465">
        <v>0</v>
      </c>
      <c r="DO25" s="465"/>
      <c r="DP25" s="465" t="s">
        <v>463</v>
      </c>
      <c r="DQ25" s="465"/>
      <c r="DR25" s="474">
        <v>2563.5162219999875</v>
      </c>
      <c r="DS25" s="474">
        <v>8371</v>
      </c>
      <c r="DT25" s="428"/>
      <c r="DV25" s="361"/>
      <c r="DW25" s="361"/>
    </row>
    <row r="26" spans="1:127" s="69" customFormat="1" ht="7.5" customHeight="1" x14ac:dyDescent="0.25">
      <c r="A26" s="36"/>
      <c r="B26" s="366"/>
      <c r="C26" s="358"/>
      <c r="D26" s="465"/>
      <c r="E26" s="465"/>
      <c r="F26" s="465"/>
      <c r="G26" s="465"/>
      <c r="H26" s="465"/>
      <c r="I26" s="465"/>
      <c r="J26" s="465"/>
      <c r="K26" s="465"/>
      <c r="L26" s="465"/>
      <c r="M26" s="465"/>
      <c r="N26" s="465"/>
      <c r="O26" s="465"/>
      <c r="P26" s="465"/>
      <c r="Q26" s="465"/>
      <c r="R26" s="465"/>
      <c r="S26" s="465"/>
      <c r="T26" s="465"/>
      <c r="U26" s="465"/>
      <c r="V26" s="465"/>
      <c r="W26" s="465"/>
      <c r="X26" s="465"/>
      <c r="Y26" s="465"/>
      <c r="Z26" s="465"/>
      <c r="AA26" s="465"/>
      <c r="AB26" s="465"/>
      <c r="AC26" s="465"/>
      <c r="AD26" s="465"/>
      <c r="AE26" s="465"/>
      <c r="AF26" s="465"/>
      <c r="AG26" s="465"/>
      <c r="AH26" s="465"/>
      <c r="AI26" s="465"/>
      <c r="AJ26" s="465"/>
      <c r="AK26" s="465"/>
      <c r="AL26" s="465"/>
      <c r="AM26" s="465"/>
      <c r="AN26" s="465"/>
      <c r="AO26" s="465"/>
      <c r="AP26" s="465"/>
      <c r="AQ26" s="465"/>
      <c r="AR26" s="471"/>
      <c r="AS26" s="465"/>
      <c r="AT26" s="465"/>
      <c r="AU26" s="465"/>
      <c r="AV26" s="465"/>
      <c r="AW26" s="465"/>
      <c r="AX26" s="465"/>
      <c r="AY26" s="465"/>
      <c r="AZ26" s="465"/>
      <c r="BA26" s="465"/>
      <c r="BB26" s="465"/>
      <c r="BC26" s="465"/>
      <c r="BD26" s="465"/>
      <c r="BE26" s="465"/>
      <c r="BF26" s="465"/>
      <c r="BG26" s="465"/>
      <c r="BH26" s="465"/>
      <c r="BI26" s="465"/>
      <c r="BJ26" s="465"/>
      <c r="BK26" s="465"/>
      <c r="BL26" s="465"/>
      <c r="BM26" s="465"/>
      <c r="BN26" s="465"/>
      <c r="BO26" s="465"/>
      <c r="BP26" s="465"/>
      <c r="BQ26" s="465"/>
      <c r="BR26" s="471"/>
      <c r="BS26" s="465"/>
      <c r="BT26" s="465"/>
      <c r="BU26" s="465"/>
      <c r="BV26" s="465"/>
      <c r="BW26" s="465"/>
      <c r="BX26" s="465"/>
      <c r="BY26" s="465"/>
      <c r="BZ26" s="465"/>
      <c r="CA26" s="465"/>
      <c r="CB26" s="465"/>
      <c r="CC26" s="465"/>
      <c r="CD26" s="465"/>
      <c r="CE26" s="465"/>
      <c r="CF26" s="465"/>
      <c r="CG26" s="465"/>
      <c r="CH26" s="465"/>
      <c r="CI26" s="465"/>
      <c r="CJ26" s="465"/>
      <c r="CK26" s="465"/>
      <c r="CL26" s="465"/>
      <c r="CM26" s="465"/>
      <c r="CN26" s="465"/>
      <c r="CO26" s="465"/>
      <c r="CP26" s="465"/>
      <c r="CQ26" s="465"/>
      <c r="CR26" s="471"/>
      <c r="CS26" s="465"/>
      <c r="CT26" s="465"/>
      <c r="CU26" s="465"/>
      <c r="CV26" s="465"/>
      <c r="CW26" s="465"/>
      <c r="CX26" s="465"/>
      <c r="CY26" s="465"/>
      <c r="CZ26" s="465"/>
      <c r="DA26" s="465"/>
      <c r="DB26" s="465"/>
      <c r="DC26" s="465"/>
      <c r="DD26" s="465"/>
      <c r="DE26" s="465"/>
      <c r="DF26" s="465"/>
      <c r="DG26" s="465"/>
      <c r="DH26" s="465"/>
      <c r="DI26" s="465"/>
      <c r="DJ26" s="465"/>
      <c r="DK26" s="465"/>
      <c r="DL26" s="465"/>
      <c r="DM26" s="465"/>
      <c r="DN26" s="465"/>
      <c r="DO26" s="465"/>
      <c r="DP26" s="465"/>
      <c r="DQ26" s="465"/>
      <c r="DR26" s="474"/>
      <c r="DS26" s="474"/>
      <c r="DT26" s="428"/>
      <c r="DV26" s="361"/>
      <c r="DW26" s="361"/>
    </row>
    <row r="27" spans="1:127" s="69" customFormat="1" ht="12" customHeight="1" x14ac:dyDescent="0.25">
      <c r="A27" s="39" t="s">
        <v>207</v>
      </c>
      <c r="B27" s="366"/>
      <c r="C27" s="358"/>
      <c r="D27" s="465"/>
      <c r="E27" s="465"/>
      <c r="F27" s="465"/>
      <c r="G27" s="465"/>
      <c r="H27" s="465"/>
      <c r="I27" s="465"/>
      <c r="J27" s="465"/>
      <c r="K27" s="465"/>
      <c r="L27" s="465"/>
      <c r="M27" s="465"/>
      <c r="N27" s="465"/>
      <c r="O27" s="465"/>
      <c r="P27" s="465"/>
      <c r="Q27" s="465"/>
      <c r="R27" s="465"/>
      <c r="S27" s="465"/>
      <c r="T27" s="465"/>
      <c r="U27" s="465"/>
      <c r="V27" s="465"/>
      <c r="W27" s="465"/>
      <c r="X27" s="465"/>
      <c r="Y27" s="465"/>
      <c r="Z27" s="465"/>
      <c r="AA27" s="465"/>
      <c r="AB27" s="465"/>
      <c r="AC27" s="465"/>
      <c r="AD27" s="465"/>
      <c r="AE27" s="465"/>
      <c r="AF27" s="465"/>
      <c r="AG27" s="465"/>
      <c r="AH27" s="465"/>
      <c r="AI27" s="465"/>
      <c r="AJ27" s="465"/>
      <c r="AK27" s="465"/>
      <c r="AL27" s="465"/>
      <c r="AM27" s="465"/>
      <c r="AN27" s="465"/>
      <c r="AO27" s="465"/>
      <c r="AP27" s="465"/>
      <c r="AQ27" s="465"/>
      <c r="AR27" s="471"/>
      <c r="AS27" s="465"/>
      <c r="AT27" s="465"/>
      <c r="AU27" s="465"/>
      <c r="AV27" s="465"/>
      <c r="AW27" s="465"/>
      <c r="AX27" s="465"/>
      <c r="AY27" s="465"/>
      <c r="AZ27" s="465"/>
      <c r="BA27" s="465"/>
      <c r="BB27" s="465"/>
      <c r="BC27" s="465"/>
      <c r="BD27" s="465"/>
      <c r="BE27" s="465"/>
      <c r="BF27" s="465"/>
      <c r="BG27" s="465"/>
      <c r="BH27" s="465"/>
      <c r="BI27" s="465"/>
      <c r="BJ27" s="465"/>
      <c r="BK27" s="465"/>
      <c r="BL27" s="465"/>
      <c r="BM27" s="465"/>
      <c r="BN27" s="465"/>
      <c r="BO27" s="465"/>
      <c r="BP27" s="465"/>
      <c r="BQ27" s="465"/>
      <c r="BR27" s="471"/>
      <c r="BS27" s="465"/>
      <c r="BT27" s="465"/>
      <c r="BU27" s="465"/>
      <c r="BV27" s="465"/>
      <c r="BW27" s="465"/>
      <c r="BX27" s="465"/>
      <c r="BY27" s="465"/>
      <c r="BZ27" s="465"/>
      <c r="CA27" s="465"/>
      <c r="CB27" s="465"/>
      <c r="CC27" s="465"/>
      <c r="CD27" s="465"/>
      <c r="CE27" s="465"/>
      <c r="CF27" s="465"/>
      <c r="CG27" s="465"/>
      <c r="CH27" s="465"/>
      <c r="CI27" s="465"/>
      <c r="CJ27" s="465"/>
      <c r="CK27" s="465"/>
      <c r="CL27" s="465"/>
      <c r="CM27" s="465"/>
      <c r="CN27" s="465"/>
      <c r="CO27" s="465"/>
      <c r="CP27" s="465"/>
      <c r="CQ27" s="465"/>
      <c r="CR27" s="471"/>
      <c r="CS27" s="465"/>
      <c r="CT27" s="465"/>
      <c r="CU27" s="465"/>
      <c r="CV27" s="465"/>
      <c r="CW27" s="465"/>
      <c r="CX27" s="465"/>
      <c r="CY27" s="465"/>
      <c r="CZ27" s="465"/>
      <c r="DA27" s="465"/>
      <c r="DB27" s="465"/>
      <c r="DC27" s="465"/>
      <c r="DD27" s="465"/>
      <c r="DE27" s="465"/>
      <c r="DF27" s="465"/>
      <c r="DG27" s="465"/>
      <c r="DH27" s="465"/>
      <c r="DI27" s="465"/>
      <c r="DJ27" s="465"/>
      <c r="DK27" s="465"/>
      <c r="DL27" s="465"/>
      <c r="DM27" s="465"/>
      <c r="DN27" s="465"/>
      <c r="DO27" s="465"/>
      <c r="DP27" s="465"/>
      <c r="DQ27" s="465"/>
      <c r="DR27" s="474"/>
      <c r="DS27" s="474"/>
      <c r="DT27" s="428"/>
      <c r="DV27" s="361"/>
      <c r="DW27" s="361"/>
    </row>
    <row r="28" spans="1:127" s="69" customFormat="1" ht="13.5" customHeight="1" x14ac:dyDescent="0.25">
      <c r="A28" s="37">
        <v>1</v>
      </c>
      <c r="B28" s="366">
        <v>24.017688989443791</v>
      </c>
      <c r="C28" s="358"/>
      <c r="D28" s="465">
        <v>29.053610436807048</v>
      </c>
      <c r="E28" s="465">
        <v>0.71537063560285097</v>
      </c>
      <c r="F28" s="465">
        <v>27.650942143109404</v>
      </c>
      <c r="G28" s="465">
        <v>30.456278730504692</v>
      </c>
      <c r="H28" s="465">
        <v>2.4622435038110506</v>
      </c>
      <c r="I28" s="465"/>
      <c r="J28" s="465">
        <v>5.0359214473632647</v>
      </c>
      <c r="K28" s="465"/>
      <c r="L28" s="465" t="s">
        <v>465</v>
      </c>
      <c r="M28" s="465"/>
      <c r="N28" s="465">
        <v>30.04980857300994</v>
      </c>
      <c r="O28" s="465">
        <v>0.76842088622637927</v>
      </c>
      <c r="P28" s="465">
        <v>28.543121401890168</v>
      </c>
      <c r="Q28" s="465">
        <v>31.556495744129709</v>
      </c>
      <c r="R28" s="465">
        <v>2.5571573421487868</v>
      </c>
      <c r="S28" s="465"/>
      <c r="T28" s="465">
        <v>0.99619813620289221</v>
      </c>
      <c r="U28" s="465" t="s">
        <v>463</v>
      </c>
      <c r="V28" s="465" t="s">
        <v>463</v>
      </c>
      <c r="W28" s="465"/>
      <c r="X28" s="465">
        <v>30.372247943574838</v>
      </c>
      <c r="Y28" s="465">
        <v>0.71612093926397014</v>
      </c>
      <c r="Z28" s="465">
        <v>28.968105044808219</v>
      </c>
      <c r="AA28" s="465">
        <v>31.776390842341456</v>
      </c>
      <c r="AB28" s="465">
        <v>2.3578134242627353</v>
      </c>
      <c r="AC28" s="465"/>
      <c r="AD28" s="465">
        <v>0.39999999999999858</v>
      </c>
      <c r="AE28" s="465"/>
      <c r="AF28" s="465" t="s">
        <v>463</v>
      </c>
      <c r="AG28" s="465"/>
      <c r="AH28" s="465">
        <v>30.916061785306937</v>
      </c>
      <c r="AI28" s="465">
        <v>0.81396118632208692</v>
      </c>
      <c r="AJ28" s="465">
        <v>29.320071466959863</v>
      </c>
      <c r="AK28" s="465">
        <v>32.512052103654007</v>
      </c>
      <c r="AL28" s="465">
        <v>2.6328100647959225</v>
      </c>
      <c r="AM28" s="465"/>
      <c r="AN28" s="465">
        <v>0.5</v>
      </c>
      <c r="AO28" s="465"/>
      <c r="AP28" s="465" t="s">
        <v>463</v>
      </c>
      <c r="AQ28" s="465"/>
      <c r="AR28" s="471">
        <v>17.840738921236024</v>
      </c>
      <c r="AS28" s="465"/>
      <c r="AT28" s="465">
        <v>20.600166250130126</v>
      </c>
      <c r="AU28" s="465"/>
      <c r="AV28" s="465">
        <v>21.413472306389799</v>
      </c>
      <c r="AW28" s="465"/>
      <c r="AX28" s="465">
        <v>21.56415527333936</v>
      </c>
      <c r="AY28" s="465">
        <v>0.63602168051042385</v>
      </c>
      <c r="AZ28" s="465">
        <v>20.31706797678828</v>
      </c>
      <c r="BA28" s="465">
        <v>22.811242569890442</v>
      </c>
      <c r="BB28" s="465">
        <v>2.9494393471408697</v>
      </c>
      <c r="BC28" s="465"/>
      <c r="BD28" s="465">
        <v>0.20000000000000284</v>
      </c>
      <c r="BE28" s="465"/>
      <c r="BF28" s="465" t="s">
        <v>463</v>
      </c>
      <c r="BG28" s="465"/>
      <c r="BH28" s="465">
        <v>22.969603148456251</v>
      </c>
      <c r="BI28" s="465">
        <v>0.72733371054856832</v>
      </c>
      <c r="BJ28" s="465">
        <v>21.543469347791671</v>
      </c>
      <c r="BK28" s="465">
        <v>24.395736949120835</v>
      </c>
      <c r="BL28" s="465">
        <v>3.1665053412011224</v>
      </c>
      <c r="BM28" s="465"/>
      <c r="BN28" s="465">
        <v>1.3999999999999986</v>
      </c>
      <c r="BO28" s="465"/>
      <c r="BP28" s="465" t="s">
        <v>463</v>
      </c>
      <c r="BQ28" s="465"/>
      <c r="BR28" s="471">
        <v>6.1730613960441518</v>
      </c>
      <c r="BS28" s="465"/>
      <c r="BT28" s="465">
        <v>8.316668401820456</v>
      </c>
      <c r="BU28" s="465"/>
      <c r="BV28" s="465">
        <v>8.5161214640155034</v>
      </c>
      <c r="BW28" s="465"/>
      <c r="BX28" s="465">
        <v>8.7300334072951369</v>
      </c>
      <c r="BY28" s="465">
        <v>0.44490516694493953</v>
      </c>
      <c r="BZ28" s="465">
        <v>7.8576801544599464</v>
      </c>
      <c r="CA28" s="465">
        <v>9.6023866601303265</v>
      </c>
      <c r="CB28" s="465">
        <v>5.0962596153774218</v>
      </c>
      <c r="CC28" s="465"/>
      <c r="CD28" s="465">
        <v>0.19999999999999929</v>
      </c>
      <c r="CE28" s="465"/>
      <c r="CF28" s="465" t="s">
        <v>465</v>
      </c>
      <c r="CG28" s="465"/>
      <c r="CH28" s="465">
        <v>7.8864155408340197</v>
      </c>
      <c r="CI28" s="465">
        <v>0.44325479161487275</v>
      </c>
      <c r="CJ28" s="465">
        <v>7.0172950374659937</v>
      </c>
      <c r="CK28" s="465">
        <v>8.7555360442020458</v>
      </c>
      <c r="CL28" s="465">
        <v>5.6204848618463341</v>
      </c>
      <c r="CM28" s="465"/>
      <c r="CN28" s="465">
        <v>-0.79999999999999893</v>
      </c>
      <c r="CO28" s="465"/>
      <c r="CP28" s="465" t="s">
        <v>463</v>
      </c>
      <c r="CQ28" s="465"/>
      <c r="CR28" s="472">
        <v>3.8886721636204515E-3</v>
      </c>
      <c r="CS28" s="465"/>
      <c r="CT28" s="472">
        <v>0.13677578485639139</v>
      </c>
      <c r="CU28" s="465"/>
      <c r="CV28" s="473">
        <v>0.12021480260456696</v>
      </c>
      <c r="CW28" s="465"/>
      <c r="CX28" s="473">
        <v>7.8059262940379834E-2</v>
      </c>
      <c r="CY28" s="473">
        <v>4.2075258303002724E-2</v>
      </c>
      <c r="CZ28" s="473">
        <v>0</v>
      </c>
      <c r="DA28" s="473">
        <v>0.16055884076400107</v>
      </c>
      <c r="DB28" s="473">
        <v>53.901685358134877</v>
      </c>
      <c r="DC28" s="465"/>
      <c r="DD28" s="473"/>
      <c r="DE28" s="465"/>
      <c r="DF28" s="465" t="s">
        <v>463</v>
      </c>
      <c r="DG28" s="465"/>
      <c r="DH28" s="472">
        <v>6.0043096016652676E-2</v>
      </c>
      <c r="DI28" s="465">
        <v>2.8511203045651575E-2</v>
      </c>
      <c r="DJ28" s="465">
        <v>4.1391969242435657E-3</v>
      </c>
      <c r="DK28" s="465">
        <v>0.1159469951090618</v>
      </c>
      <c r="DL28" s="465">
        <v>47.484565149245675</v>
      </c>
      <c r="DM28" s="465"/>
      <c r="DN28" s="465">
        <v>0</v>
      </c>
      <c r="DO28" s="465"/>
      <c r="DP28" s="465" t="s">
        <v>463</v>
      </c>
      <c r="DQ28" s="465"/>
      <c r="DR28" s="474">
        <v>1638.1300519999957</v>
      </c>
      <c r="DS28" s="474">
        <v>5278</v>
      </c>
      <c r="DT28" s="428"/>
      <c r="DV28" s="361"/>
      <c r="DW28" s="361"/>
    </row>
    <row r="29" spans="1:127" s="69" customFormat="1" ht="13.5" customHeight="1" x14ac:dyDescent="0.25">
      <c r="A29" s="37" t="s">
        <v>25</v>
      </c>
      <c r="B29" s="366">
        <v>28.978493500833668</v>
      </c>
      <c r="C29" s="358"/>
      <c r="D29" s="465">
        <v>34.952351810038365</v>
      </c>
      <c r="E29" s="465">
        <v>0.58734414370974386</v>
      </c>
      <c r="F29" s="465">
        <v>33.800712412404465</v>
      </c>
      <c r="G29" s="465">
        <v>36.103991207672273</v>
      </c>
      <c r="H29" s="465">
        <v>1.6804138013427121</v>
      </c>
      <c r="I29" s="465"/>
      <c r="J29" s="465">
        <v>5.9738583092046973</v>
      </c>
      <c r="K29" s="465"/>
      <c r="L29" s="465" t="s">
        <v>465</v>
      </c>
      <c r="M29" s="465"/>
      <c r="N29" s="465">
        <v>34.43839857789294</v>
      </c>
      <c r="O29" s="465">
        <v>0.62459854116538216</v>
      </c>
      <c r="P29" s="465">
        <v>33.213712177585023</v>
      </c>
      <c r="Q29" s="465">
        <v>35.663084978200857</v>
      </c>
      <c r="R29" s="465">
        <v>1.813668947911913</v>
      </c>
      <c r="S29" s="465"/>
      <c r="T29" s="465">
        <v>-0.51395323214542543</v>
      </c>
      <c r="U29" s="465" t="s">
        <v>463</v>
      </c>
      <c r="V29" s="465" t="s">
        <v>463</v>
      </c>
      <c r="W29" s="465"/>
      <c r="X29" s="465">
        <v>34.615032546174916</v>
      </c>
      <c r="Y29" s="465">
        <v>0.6229141294400603</v>
      </c>
      <c r="Z29" s="465">
        <v>33.393646040854144</v>
      </c>
      <c r="AA29" s="465">
        <v>35.836419051495696</v>
      </c>
      <c r="AB29" s="465">
        <v>1.7995480102730528</v>
      </c>
      <c r="AC29" s="465"/>
      <c r="AD29" s="465">
        <v>0.20000000000000284</v>
      </c>
      <c r="AE29" s="465"/>
      <c r="AF29" s="465" t="s">
        <v>463</v>
      </c>
      <c r="AG29" s="465"/>
      <c r="AH29" s="465">
        <v>33.331967549474797</v>
      </c>
      <c r="AI29" s="465">
        <v>0.63975439754717034</v>
      </c>
      <c r="AJ29" s="465">
        <v>32.077556599956594</v>
      </c>
      <c r="AK29" s="465">
        <v>34.586378498992993</v>
      </c>
      <c r="AL29" s="465">
        <v>1.9193418348244216</v>
      </c>
      <c r="AM29" s="465"/>
      <c r="AN29" s="465">
        <v>-1.3000000000000043</v>
      </c>
      <c r="AO29" s="465"/>
      <c r="AP29" s="465"/>
      <c r="AQ29" s="465"/>
      <c r="AR29" s="471">
        <v>21.291054788331561</v>
      </c>
      <c r="AS29" s="465"/>
      <c r="AT29" s="465">
        <v>25.039833345523782</v>
      </c>
      <c r="AU29" s="465"/>
      <c r="AV29" s="465">
        <v>24.123275888940327</v>
      </c>
      <c r="AW29" s="465"/>
      <c r="AX29" s="465">
        <v>24.088701796816039</v>
      </c>
      <c r="AY29" s="465">
        <v>0.537588442505463</v>
      </c>
      <c r="AZ29" s="465">
        <v>23.034618676751304</v>
      </c>
      <c r="BA29" s="465">
        <v>25.142784916880771</v>
      </c>
      <c r="BB29" s="465">
        <v>2.2317036718704348</v>
      </c>
      <c r="BC29" s="465"/>
      <c r="BD29" s="465">
        <v>0</v>
      </c>
      <c r="BE29" s="465"/>
      <c r="BF29" s="465" t="s">
        <v>463</v>
      </c>
      <c r="BG29" s="465"/>
      <c r="BH29" s="465">
        <v>23.668129916459065</v>
      </c>
      <c r="BI29" s="465">
        <v>0.56601001801269291</v>
      </c>
      <c r="BJ29" s="465">
        <v>22.558314701660535</v>
      </c>
      <c r="BK29" s="465">
        <v>24.777945131257596</v>
      </c>
      <c r="BL29" s="465">
        <v>2.3914437685213294</v>
      </c>
      <c r="BM29" s="465"/>
      <c r="BN29" s="465">
        <v>-0.40000000000000213</v>
      </c>
      <c r="BO29" s="465"/>
      <c r="BP29" s="465"/>
      <c r="BQ29" s="465"/>
      <c r="BR29" s="471">
        <v>7.5948908243610882</v>
      </c>
      <c r="BS29" s="465"/>
      <c r="BT29" s="465">
        <v>9.8223199050784817</v>
      </c>
      <c r="BU29" s="465"/>
      <c r="BV29" s="465">
        <v>10.176344170506239</v>
      </c>
      <c r="BW29" s="465"/>
      <c r="BX29" s="465">
        <v>10.331154286731978</v>
      </c>
      <c r="BY29" s="465">
        <v>0.4037178949129922</v>
      </c>
      <c r="BZ29" s="465">
        <v>9.5395594817682738</v>
      </c>
      <c r="CA29" s="465">
        <v>11.122749091695685</v>
      </c>
      <c r="CB29" s="465">
        <v>3.9077714232907756</v>
      </c>
      <c r="CC29" s="465"/>
      <c r="CD29" s="465">
        <v>0.10000000000000142</v>
      </c>
      <c r="CE29" s="465"/>
      <c r="CF29" s="465" t="s">
        <v>465</v>
      </c>
      <c r="CG29" s="465"/>
      <c r="CH29" s="465">
        <v>9.5523616993686566</v>
      </c>
      <c r="CI29" s="465">
        <v>0.38396605177820936</v>
      </c>
      <c r="CJ29" s="465">
        <v>8.7994927524094528</v>
      </c>
      <c r="CK29" s="465">
        <v>10.30523064632786</v>
      </c>
      <c r="CL29" s="465">
        <v>4.0195928908720733</v>
      </c>
      <c r="CM29" s="465"/>
      <c r="CN29" s="465">
        <v>-0.70000000000000107</v>
      </c>
      <c r="CO29" s="465"/>
      <c r="CP29" s="465"/>
      <c r="CQ29" s="465"/>
      <c r="CR29" s="472">
        <v>9.2547888141082682E-2</v>
      </c>
      <c r="CS29" s="465"/>
      <c r="CT29" s="472">
        <v>9.0198559436102069E-2</v>
      </c>
      <c r="CU29" s="465"/>
      <c r="CV29" s="472">
        <v>0.13877851844631789</v>
      </c>
      <c r="CW29" s="465"/>
      <c r="CX29" s="472">
        <v>0.19517646262680677</v>
      </c>
      <c r="CY29" s="465">
        <v>5.5244405250474839E-2</v>
      </c>
      <c r="CZ29" s="465">
        <v>8.6855318702754883E-2</v>
      </c>
      <c r="DA29" s="465">
        <v>0.30349760655085867</v>
      </c>
      <c r="DB29" s="465">
        <v>28.30485013764525</v>
      </c>
      <c r="DC29" s="465"/>
      <c r="DD29" s="465">
        <v>0.1</v>
      </c>
      <c r="DE29" s="465"/>
      <c r="DF29" s="465" t="s">
        <v>463</v>
      </c>
      <c r="DG29" s="465"/>
      <c r="DH29" s="472">
        <v>0.11147593364702828</v>
      </c>
      <c r="DI29" s="465">
        <v>4.0122523462136482E-2</v>
      </c>
      <c r="DJ29" s="465">
        <v>3.2804910913661348E-2</v>
      </c>
      <c r="DK29" s="465">
        <v>0.19014695638039522</v>
      </c>
      <c r="DL29" s="465">
        <v>35.992094570993594</v>
      </c>
      <c r="DM29" s="465"/>
      <c r="DN29" s="465">
        <v>-0.1</v>
      </c>
      <c r="DO29" s="465"/>
      <c r="DP29" s="465"/>
      <c r="DQ29" s="465"/>
      <c r="DR29" s="474">
        <v>2644.9036159999901</v>
      </c>
      <c r="DS29" s="474">
        <v>8712</v>
      </c>
      <c r="DT29" s="428"/>
      <c r="DV29" s="361"/>
      <c r="DW29" s="361"/>
    </row>
    <row r="30" spans="1:127" s="69" customFormat="1" ht="13.5" customHeight="1" x14ac:dyDescent="0.25">
      <c r="A30" s="37" t="s">
        <v>26</v>
      </c>
      <c r="B30" s="366">
        <v>35.339808545585335</v>
      </c>
      <c r="C30" s="358"/>
      <c r="D30" s="465">
        <v>39.732316543500872</v>
      </c>
      <c r="E30" s="465">
        <v>1.1841987439342139</v>
      </c>
      <c r="F30" s="465">
        <v>37.410390049896172</v>
      </c>
      <c r="G30" s="465">
        <v>42.054243037105579</v>
      </c>
      <c r="H30" s="465">
        <v>2.9804422368318129</v>
      </c>
      <c r="I30" s="465"/>
      <c r="J30" s="465">
        <v>4.3925079979155299</v>
      </c>
      <c r="K30" s="465"/>
      <c r="L30" s="465" t="s">
        <v>465</v>
      </c>
      <c r="M30" s="465"/>
      <c r="N30" s="465">
        <v>36.153177895460018</v>
      </c>
      <c r="O30" s="465">
        <v>1.1685904447815647</v>
      </c>
      <c r="P30" s="465">
        <v>33.861855180258836</v>
      </c>
      <c r="Q30" s="465">
        <v>38.444500610661201</v>
      </c>
      <c r="R30" s="465">
        <v>3.2323311885905115</v>
      </c>
      <c r="S30" s="465"/>
      <c r="T30" s="465">
        <v>-3.5791386480408534</v>
      </c>
      <c r="U30" s="465" t="s">
        <v>463</v>
      </c>
      <c r="V30" s="465" t="s">
        <v>464</v>
      </c>
      <c r="W30" s="465"/>
      <c r="X30" s="465">
        <v>37.937755124441196</v>
      </c>
      <c r="Y30" s="465">
        <v>1.2462054805032658</v>
      </c>
      <c r="Z30" s="465">
        <v>35.494242471883929</v>
      </c>
      <c r="AA30" s="465">
        <v>40.381267776998463</v>
      </c>
      <c r="AB30" s="465">
        <v>3.2848687973643562</v>
      </c>
      <c r="AC30" s="465"/>
      <c r="AD30" s="465">
        <v>1.6999999999999957</v>
      </c>
      <c r="AE30" s="465"/>
      <c r="AF30" s="465" t="s">
        <v>463</v>
      </c>
      <c r="AG30" s="465"/>
      <c r="AH30" s="465">
        <v>39.037856760508163</v>
      </c>
      <c r="AI30" s="465">
        <v>1.3339383424447406</v>
      </c>
      <c r="AJ30" s="465">
        <v>36.422311061783255</v>
      </c>
      <c r="AK30" s="465">
        <v>41.653402459233064</v>
      </c>
      <c r="AL30" s="465">
        <v>3.4170378528418386</v>
      </c>
      <c r="AM30" s="465"/>
      <c r="AN30" s="465">
        <v>1.1000000000000014</v>
      </c>
      <c r="AO30" s="465"/>
      <c r="AP30" s="465"/>
      <c r="AQ30" s="465"/>
      <c r="AR30" s="471">
        <v>24.950854303826034</v>
      </c>
      <c r="AS30" s="465"/>
      <c r="AT30" s="465">
        <v>27.188639031536766</v>
      </c>
      <c r="AU30" s="465"/>
      <c r="AV30" s="465">
        <v>25.067301823868291</v>
      </c>
      <c r="AW30" s="465"/>
      <c r="AX30" s="465">
        <v>24.280415993231696</v>
      </c>
      <c r="AY30" s="465">
        <v>1.0832810427776116</v>
      </c>
      <c r="AZ30" s="465">
        <v>22.156359426546114</v>
      </c>
      <c r="BA30" s="465">
        <v>26.404472559917281</v>
      </c>
      <c r="BB30" s="465">
        <v>4.4615423519909312</v>
      </c>
      <c r="BC30" s="465"/>
      <c r="BD30" s="465">
        <v>-0.80000000000000071</v>
      </c>
      <c r="BE30" s="465"/>
      <c r="BF30" s="465" t="s">
        <v>463</v>
      </c>
      <c r="BG30" s="465"/>
      <c r="BH30" s="465">
        <v>27.80472370202024</v>
      </c>
      <c r="BI30" s="465">
        <v>1.2189193105805514</v>
      </c>
      <c r="BJ30" s="465">
        <v>25.414703819962796</v>
      </c>
      <c r="BK30" s="465">
        <v>30.194743584077681</v>
      </c>
      <c r="BL30" s="465">
        <v>4.3838569433149486</v>
      </c>
      <c r="BM30" s="465"/>
      <c r="BN30" s="465">
        <v>3.5</v>
      </c>
      <c r="BO30" s="465"/>
      <c r="BP30" s="465"/>
      <c r="BQ30" s="465"/>
      <c r="BR30" s="471">
        <v>10.248272631978205</v>
      </c>
      <c r="BS30" s="465"/>
      <c r="BT30" s="465">
        <v>12.440631072889346</v>
      </c>
      <c r="BU30" s="465"/>
      <c r="BV30" s="465">
        <v>10.879729753793182</v>
      </c>
      <c r="BW30" s="465"/>
      <c r="BX30" s="465">
        <v>13.606243334513312</v>
      </c>
      <c r="BY30" s="465">
        <v>0.86681392773783517</v>
      </c>
      <c r="BZ30" s="465">
        <v>11.906627313738872</v>
      </c>
      <c r="CA30" s="465">
        <v>15.305859355287755</v>
      </c>
      <c r="CB30" s="465">
        <v>6.3707072292253741</v>
      </c>
      <c r="CC30" s="465"/>
      <c r="CD30" s="465">
        <v>2.6999999999999993</v>
      </c>
      <c r="CE30" s="465"/>
      <c r="CF30" s="465" t="s">
        <v>465</v>
      </c>
      <c r="CG30" s="465"/>
      <c r="CH30" s="465">
        <v>11.078705582280593</v>
      </c>
      <c r="CI30" s="465">
        <v>0.8109535788119232</v>
      </c>
      <c r="CJ30" s="465">
        <v>9.4886124891922545</v>
      </c>
      <c r="CK30" s="465">
        <v>12.668798675368933</v>
      </c>
      <c r="CL30" s="465">
        <v>7.3199307697911165</v>
      </c>
      <c r="CM30" s="465"/>
      <c r="CN30" s="465">
        <v>-2.5</v>
      </c>
      <c r="CO30" s="465"/>
      <c r="CP30" s="465"/>
      <c r="CQ30" s="465"/>
      <c r="CR30" s="472">
        <v>0.14068160978113103</v>
      </c>
      <c r="CS30" s="465"/>
      <c r="CT30" s="472">
        <v>0.10304643907484497</v>
      </c>
      <c r="CU30" s="465"/>
      <c r="CV30" s="473">
        <v>0.20614631779854578</v>
      </c>
      <c r="CW30" s="465"/>
      <c r="CX30" s="473">
        <v>5.1095796696168309E-2</v>
      </c>
      <c r="CY30" s="473">
        <v>4.2870198306757035E-2</v>
      </c>
      <c r="CZ30" s="473">
        <v>0</v>
      </c>
      <c r="DA30" s="473">
        <v>0.13515406286419734</v>
      </c>
      <c r="DB30" s="473">
        <v>83.901614376769047</v>
      </c>
      <c r="DC30" s="465"/>
      <c r="DD30" s="473"/>
      <c r="DE30" s="465"/>
      <c r="DF30" s="465" t="s">
        <v>463</v>
      </c>
      <c r="DG30" s="465"/>
      <c r="DH30" s="473">
        <v>0.15442747620731809</v>
      </c>
      <c r="DI30" s="473">
        <v>0.10139000752288453</v>
      </c>
      <c r="DJ30" s="473">
        <v>0</v>
      </c>
      <c r="DK30" s="473">
        <v>0.35322991679399884</v>
      </c>
      <c r="DL30" s="473">
        <v>65.65541962673079</v>
      </c>
      <c r="DM30" s="465"/>
      <c r="DN30" s="473">
        <v>0.1</v>
      </c>
      <c r="DO30" s="465"/>
      <c r="DP30" s="465"/>
      <c r="DQ30" s="465"/>
      <c r="DR30" s="474">
        <v>650.6698320000022</v>
      </c>
      <c r="DS30" s="474">
        <v>2121</v>
      </c>
      <c r="DT30" s="428"/>
      <c r="DV30" s="361"/>
      <c r="DW30" s="361"/>
    </row>
    <row r="31" spans="1:127" s="69" customFormat="1" ht="13.5" customHeight="1" x14ac:dyDescent="0.25">
      <c r="A31" s="37" t="s">
        <v>189</v>
      </c>
      <c r="B31" s="366">
        <v>39.462331982869955</v>
      </c>
      <c r="C31" s="358"/>
      <c r="D31" s="465">
        <v>43.199681534221511</v>
      </c>
      <c r="E31" s="465">
        <v>2.0889516602079214</v>
      </c>
      <c r="F31" s="465">
        <v>39.103754031729785</v>
      </c>
      <c r="G31" s="465">
        <v>47.295609036713238</v>
      </c>
      <c r="H31" s="465">
        <v>4.8355718978000226</v>
      </c>
      <c r="I31" s="465"/>
      <c r="J31" s="465">
        <v>3.7373495513515564</v>
      </c>
      <c r="K31" s="465"/>
      <c r="L31" s="465" t="s">
        <v>463</v>
      </c>
      <c r="M31" s="465"/>
      <c r="N31" s="465">
        <v>43.062805132676047</v>
      </c>
      <c r="O31" s="465">
        <v>2.3083243971290743</v>
      </c>
      <c r="P31" s="465">
        <v>38.536740292069226</v>
      </c>
      <c r="Q31" s="465">
        <v>47.588869973282868</v>
      </c>
      <c r="R31" s="465">
        <v>5.3603670035362336</v>
      </c>
      <c r="S31" s="465"/>
      <c r="T31" s="465">
        <v>-0.13687640154546443</v>
      </c>
      <c r="U31" s="465" t="s">
        <v>463</v>
      </c>
      <c r="V31" s="465" t="s">
        <v>463</v>
      </c>
      <c r="W31" s="465"/>
      <c r="X31" s="465">
        <v>43.930610315512276</v>
      </c>
      <c r="Y31" s="465">
        <v>2.5189367070717306</v>
      </c>
      <c r="Z31" s="465">
        <v>38.991574329059162</v>
      </c>
      <c r="AA31" s="465">
        <v>48.869646301965389</v>
      </c>
      <c r="AB31" s="465">
        <v>5.7338987302488542</v>
      </c>
      <c r="AC31" s="465"/>
      <c r="AD31" s="465">
        <v>0.79999999999999716</v>
      </c>
      <c r="AE31" s="465"/>
      <c r="AF31" s="465" t="s">
        <v>463</v>
      </c>
      <c r="AG31" s="465"/>
      <c r="AH31" s="465">
        <v>43.558693730760531</v>
      </c>
      <c r="AI31" s="465">
        <v>2.3571994475773606</v>
      </c>
      <c r="AJ31" s="465">
        <v>38.936768803669622</v>
      </c>
      <c r="AK31" s="465">
        <v>48.18061865785144</v>
      </c>
      <c r="AL31" s="465">
        <v>5.4115476055075984</v>
      </c>
      <c r="AM31" s="465"/>
      <c r="AN31" s="465">
        <v>-0.29999999999999716</v>
      </c>
      <c r="AO31" s="465"/>
      <c r="AP31" s="465" t="s">
        <v>463</v>
      </c>
      <c r="AQ31" s="465"/>
      <c r="AR31" s="471">
        <v>27.6029847096124</v>
      </c>
      <c r="AS31" s="465"/>
      <c r="AT31" s="465">
        <v>29.712905428997811</v>
      </c>
      <c r="AU31" s="465"/>
      <c r="AV31" s="465">
        <v>29.264056058612052</v>
      </c>
      <c r="AW31" s="465"/>
      <c r="AX31" s="465">
        <v>28.581282223779699</v>
      </c>
      <c r="AY31" s="465">
        <v>2.2138408239616165</v>
      </c>
      <c r="AZ31" s="465">
        <v>24.240466725268618</v>
      </c>
      <c r="BA31" s="465">
        <v>32.922097722290772</v>
      </c>
      <c r="BB31" s="465">
        <v>7.7457715389678894</v>
      </c>
      <c r="BC31" s="465"/>
      <c r="BD31" s="465">
        <v>-0.69999999999999929</v>
      </c>
      <c r="BE31" s="465"/>
      <c r="BF31" s="465" t="s">
        <v>463</v>
      </c>
      <c r="BG31" s="465"/>
      <c r="BH31" s="465">
        <v>29.726538076809746</v>
      </c>
      <c r="BI31" s="465">
        <v>2.2034256726211261</v>
      </c>
      <c r="BJ31" s="465">
        <v>25.406128087003228</v>
      </c>
      <c r="BK31" s="465">
        <v>34.04694806661626</v>
      </c>
      <c r="BL31" s="465">
        <v>7.4123184708819538</v>
      </c>
      <c r="BM31" s="465"/>
      <c r="BN31" s="465">
        <v>1.0999999999999979</v>
      </c>
      <c r="BO31" s="465"/>
      <c r="BP31" s="465" t="s">
        <v>463</v>
      </c>
      <c r="BQ31" s="465"/>
      <c r="BR31" s="471">
        <v>11.859347273257518</v>
      </c>
      <c r="BS31" s="465"/>
      <c r="BT31" s="465">
        <v>13.3275892957236</v>
      </c>
      <c r="BU31" s="465"/>
      <c r="BV31" s="465">
        <v>13.798749074064018</v>
      </c>
      <c r="BW31" s="465"/>
      <c r="BX31" s="465">
        <v>15.322631729683833</v>
      </c>
      <c r="BY31" s="465">
        <v>1.7884640893530728</v>
      </c>
      <c r="BZ31" s="465">
        <v>11.815878871227683</v>
      </c>
      <c r="CA31" s="465">
        <v>18.829384588139984</v>
      </c>
      <c r="CB31" s="465">
        <v>11.672042511394197</v>
      </c>
      <c r="CC31" s="465"/>
      <c r="CD31" s="465">
        <v>1.5</v>
      </c>
      <c r="CE31" s="465"/>
      <c r="CF31" s="465" t="s">
        <v>465</v>
      </c>
      <c r="CG31" s="465"/>
      <c r="CH31" s="465">
        <v>13.281811632162871</v>
      </c>
      <c r="CI31" s="465">
        <v>1.5469783811806461</v>
      </c>
      <c r="CJ31" s="465">
        <v>10.248543510113169</v>
      </c>
      <c r="CK31" s="465">
        <v>16.315079754212572</v>
      </c>
      <c r="CL31" s="465">
        <v>11.647344684775724</v>
      </c>
      <c r="CM31" s="465"/>
      <c r="CN31" s="465">
        <v>-2</v>
      </c>
      <c r="CO31" s="465"/>
      <c r="CP31" s="465" t="s">
        <v>463</v>
      </c>
      <c r="CQ31" s="465"/>
      <c r="CR31" s="471">
        <v>0</v>
      </c>
      <c r="CS31" s="465"/>
      <c r="CT31" s="472">
        <v>0.15918680950008321</v>
      </c>
      <c r="CU31" s="465"/>
      <c r="CV31" s="473">
        <v>0</v>
      </c>
      <c r="CW31" s="465"/>
      <c r="CX31" s="473">
        <v>2.6696362048773951E-2</v>
      </c>
      <c r="CY31" s="473">
        <v>2.6731347818541102E-2</v>
      </c>
      <c r="CZ31" s="473">
        <v>0</v>
      </c>
      <c r="DA31" s="473">
        <v>7.9110179542287343E-2</v>
      </c>
      <c r="DB31" s="473">
        <v>100</v>
      </c>
      <c r="DC31" s="465"/>
      <c r="DD31" s="473"/>
      <c r="DE31" s="465"/>
      <c r="DF31" s="465" t="s">
        <v>463</v>
      </c>
      <c r="DG31" s="465"/>
      <c r="DH31" s="473">
        <v>0.55034402178791897</v>
      </c>
      <c r="DI31" s="473">
        <v>0.38755421954614422</v>
      </c>
      <c r="DJ31" s="473">
        <v>0</v>
      </c>
      <c r="DK31" s="473">
        <v>1.3102485388878877</v>
      </c>
      <c r="DL31" s="473">
        <v>70.420356032411391</v>
      </c>
      <c r="DM31" s="465"/>
      <c r="DN31" s="473">
        <v>0.6</v>
      </c>
      <c r="DO31" s="465"/>
      <c r="DP31" s="465" t="s">
        <v>463</v>
      </c>
      <c r="DQ31" s="465"/>
      <c r="DR31" s="474">
        <v>164.02667500000018</v>
      </c>
      <c r="DS31" s="474">
        <v>536</v>
      </c>
      <c r="DT31" s="428"/>
      <c r="DV31" s="361"/>
      <c r="DW31" s="361"/>
    </row>
    <row r="32" spans="1:127" s="69" customFormat="1" ht="7.5" customHeight="1" x14ac:dyDescent="0.25">
      <c r="A32" s="37"/>
      <c r="B32" s="366"/>
      <c r="C32" s="358"/>
      <c r="D32" s="465"/>
      <c r="E32" s="465"/>
      <c r="F32" s="465"/>
      <c r="G32" s="465"/>
      <c r="H32" s="465"/>
      <c r="I32" s="465"/>
      <c r="J32" s="465"/>
      <c r="K32" s="465"/>
      <c r="L32" s="465"/>
      <c r="M32" s="465"/>
      <c r="N32" s="465"/>
      <c r="O32" s="465"/>
      <c r="P32" s="465"/>
      <c r="Q32" s="465"/>
      <c r="R32" s="465"/>
      <c r="S32" s="465"/>
      <c r="T32" s="465"/>
      <c r="U32" s="465"/>
      <c r="V32" s="465"/>
      <c r="W32" s="465"/>
      <c r="X32" s="465"/>
      <c r="Y32" s="465"/>
      <c r="Z32" s="465"/>
      <c r="AA32" s="465"/>
      <c r="AB32" s="465"/>
      <c r="AC32" s="465"/>
      <c r="AD32" s="465"/>
      <c r="AE32" s="465"/>
      <c r="AF32" s="465"/>
      <c r="AG32" s="465"/>
      <c r="AH32" s="465"/>
      <c r="AI32" s="465"/>
      <c r="AJ32" s="465"/>
      <c r="AK32" s="465"/>
      <c r="AL32" s="465"/>
      <c r="AM32" s="465"/>
      <c r="AN32" s="465"/>
      <c r="AO32" s="465"/>
      <c r="AP32" s="465"/>
      <c r="AQ32" s="465"/>
      <c r="AR32" s="471"/>
      <c r="AS32" s="465"/>
      <c r="AT32" s="465"/>
      <c r="AU32" s="465"/>
      <c r="AV32" s="465"/>
      <c r="AW32" s="465"/>
      <c r="AX32" s="465"/>
      <c r="AY32" s="465"/>
      <c r="AZ32" s="465"/>
      <c r="BA32" s="465"/>
      <c r="BB32" s="465"/>
      <c r="BC32" s="465"/>
      <c r="BD32" s="465"/>
      <c r="BE32" s="465"/>
      <c r="BF32" s="465"/>
      <c r="BG32" s="465"/>
      <c r="BH32" s="465"/>
      <c r="BI32" s="465"/>
      <c r="BJ32" s="465"/>
      <c r="BK32" s="465"/>
      <c r="BL32" s="465"/>
      <c r="BM32" s="465"/>
      <c r="BN32" s="465"/>
      <c r="BO32" s="465"/>
      <c r="BP32" s="465"/>
      <c r="BQ32" s="465"/>
      <c r="BR32" s="471"/>
      <c r="BS32" s="465"/>
      <c r="BT32" s="465"/>
      <c r="BU32" s="465"/>
      <c r="BV32" s="465"/>
      <c r="BW32" s="465"/>
      <c r="BX32" s="465"/>
      <c r="BY32" s="465"/>
      <c r="BZ32" s="465"/>
      <c r="CA32" s="465"/>
      <c r="CB32" s="465"/>
      <c r="CC32" s="465"/>
      <c r="CD32" s="465"/>
      <c r="CE32" s="465"/>
      <c r="CF32" s="465"/>
      <c r="CG32" s="465"/>
      <c r="CH32" s="465"/>
      <c r="CI32" s="465"/>
      <c r="CJ32" s="465"/>
      <c r="CK32" s="465"/>
      <c r="CL32" s="465"/>
      <c r="CM32" s="465"/>
      <c r="CN32" s="465"/>
      <c r="CO32" s="465"/>
      <c r="CP32" s="465"/>
      <c r="CQ32" s="465"/>
      <c r="CR32" s="471"/>
      <c r="CS32" s="465"/>
      <c r="CT32" s="465"/>
      <c r="CU32" s="465"/>
      <c r="CV32" s="465"/>
      <c r="CW32" s="465"/>
      <c r="CX32" s="465"/>
      <c r="CY32" s="465"/>
      <c r="CZ32" s="465"/>
      <c r="DA32" s="465"/>
      <c r="DB32" s="465"/>
      <c r="DC32" s="465"/>
      <c r="DD32" s="465"/>
      <c r="DE32" s="465"/>
      <c r="DF32" s="465"/>
      <c r="DG32" s="465"/>
      <c r="DH32" s="465"/>
      <c r="DI32" s="465"/>
      <c r="DJ32" s="465"/>
      <c r="DK32" s="465"/>
      <c r="DL32" s="465"/>
      <c r="DM32" s="465"/>
      <c r="DN32" s="465"/>
      <c r="DO32" s="465"/>
      <c r="DP32" s="465"/>
      <c r="DQ32" s="465"/>
      <c r="DR32" s="474"/>
      <c r="DS32" s="474"/>
      <c r="DT32" s="428"/>
      <c r="DV32" s="361"/>
      <c r="DW32" s="361"/>
    </row>
    <row r="33" spans="1:127" s="69" customFormat="1" ht="12" customHeight="1" x14ac:dyDescent="0.25">
      <c r="A33" s="35" t="s">
        <v>208</v>
      </c>
      <c r="B33" s="366"/>
      <c r="C33" s="358"/>
      <c r="D33" s="465"/>
      <c r="E33" s="465"/>
      <c r="F33" s="465"/>
      <c r="G33" s="465"/>
      <c r="H33" s="465"/>
      <c r="I33" s="465"/>
      <c r="J33" s="465"/>
      <c r="K33" s="465"/>
      <c r="L33" s="465"/>
      <c r="M33" s="465"/>
      <c r="N33" s="465"/>
      <c r="O33" s="465"/>
      <c r="P33" s="465"/>
      <c r="Q33" s="465"/>
      <c r="R33" s="465"/>
      <c r="S33" s="465"/>
      <c r="T33" s="465"/>
      <c r="U33" s="465"/>
      <c r="V33" s="465"/>
      <c r="W33" s="465"/>
      <c r="X33" s="465"/>
      <c r="Y33" s="465"/>
      <c r="Z33" s="465"/>
      <c r="AA33" s="465"/>
      <c r="AB33" s="465"/>
      <c r="AC33" s="465"/>
      <c r="AD33" s="465"/>
      <c r="AE33" s="465"/>
      <c r="AF33" s="465"/>
      <c r="AG33" s="465"/>
      <c r="AH33" s="465"/>
      <c r="AI33" s="465"/>
      <c r="AJ33" s="465"/>
      <c r="AK33" s="465"/>
      <c r="AL33" s="465"/>
      <c r="AM33" s="465"/>
      <c r="AN33" s="465"/>
      <c r="AO33" s="465"/>
      <c r="AP33" s="465"/>
      <c r="AQ33" s="465"/>
      <c r="AR33" s="471"/>
      <c r="AS33" s="465"/>
      <c r="AT33" s="465"/>
      <c r="AU33" s="465"/>
      <c r="AV33" s="465"/>
      <c r="AW33" s="465"/>
      <c r="AX33" s="465"/>
      <c r="AY33" s="465"/>
      <c r="AZ33" s="465"/>
      <c r="BA33" s="465"/>
      <c r="BB33" s="465"/>
      <c r="BC33" s="465"/>
      <c r="BD33" s="465"/>
      <c r="BE33" s="465"/>
      <c r="BF33" s="465"/>
      <c r="BG33" s="465"/>
      <c r="BH33" s="465"/>
      <c r="BI33" s="465"/>
      <c r="BJ33" s="465"/>
      <c r="BK33" s="465"/>
      <c r="BL33" s="465"/>
      <c r="BM33" s="465"/>
      <c r="BN33" s="465"/>
      <c r="BO33" s="465"/>
      <c r="BP33" s="465"/>
      <c r="BQ33" s="465"/>
      <c r="BR33" s="471"/>
      <c r="BS33" s="465"/>
      <c r="BT33" s="465"/>
      <c r="BU33" s="465"/>
      <c r="BV33" s="465"/>
      <c r="BW33" s="465"/>
      <c r="BX33" s="465"/>
      <c r="BY33" s="465"/>
      <c r="BZ33" s="465"/>
      <c r="CA33" s="465"/>
      <c r="CB33" s="465"/>
      <c r="CC33" s="465"/>
      <c r="CD33" s="465"/>
      <c r="CE33" s="465"/>
      <c r="CF33" s="465"/>
      <c r="CG33" s="465"/>
      <c r="CH33" s="465"/>
      <c r="CI33" s="465"/>
      <c r="CJ33" s="465"/>
      <c r="CK33" s="465"/>
      <c r="CL33" s="465"/>
      <c r="CM33" s="465"/>
      <c r="CN33" s="465"/>
      <c r="CO33" s="465"/>
      <c r="CP33" s="465"/>
      <c r="CQ33" s="465"/>
      <c r="CR33" s="471"/>
      <c r="CS33" s="465"/>
      <c r="CT33" s="465"/>
      <c r="CU33" s="465"/>
      <c r="CV33" s="465"/>
      <c r="CW33" s="465"/>
      <c r="CX33" s="465"/>
      <c r="CY33" s="465"/>
      <c r="CZ33" s="465"/>
      <c r="DA33" s="465"/>
      <c r="DB33" s="465"/>
      <c r="DC33" s="465"/>
      <c r="DD33" s="465"/>
      <c r="DE33" s="465"/>
      <c r="DF33" s="465"/>
      <c r="DG33" s="465"/>
      <c r="DH33" s="465"/>
      <c r="DI33" s="465"/>
      <c r="DJ33" s="465"/>
      <c r="DK33" s="465"/>
      <c r="DL33" s="465"/>
      <c r="DM33" s="465"/>
      <c r="DN33" s="465"/>
      <c r="DO33" s="465"/>
      <c r="DP33" s="465"/>
      <c r="DQ33" s="465"/>
      <c r="DR33" s="474"/>
      <c r="DS33" s="474"/>
      <c r="DT33" s="428"/>
      <c r="DV33" s="361"/>
      <c r="DW33" s="361"/>
    </row>
    <row r="34" spans="1:127" s="69" customFormat="1" ht="13.5" customHeight="1" x14ac:dyDescent="0.25">
      <c r="A34" s="37" t="s">
        <v>209</v>
      </c>
      <c r="B34" s="366">
        <v>24.017688989443791</v>
      </c>
      <c r="C34" s="358"/>
      <c r="D34" s="465">
        <v>29.053610436807048</v>
      </c>
      <c r="E34" s="465">
        <v>0.71537063560285097</v>
      </c>
      <c r="F34" s="465">
        <v>27.650942143109404</v>
      </c>
      <c r="G34" s="465">
        <v>30.456278730504692</v>
      </c>
      <c r="H34" s="465">
        <v>2.4622435038110506</v>
      </c>
      <c r="I34" s="465"/>
      <c r="J34" s="465">
        <v>5.0359214473632647</v>
      </c>
      <c r="K34" s="465"/>
      <c r="L34" s="465" t="s">
        <v>465</v>
      </c>
      <c r="M34" s="465"/>
      <c r="N34" s="465">
        <v>30.04980857300994</v>
      </c>
      <c r="O34" s="465">
        <v>0.76842088622637927</v>
      </c>
      <c r="P34" s="465">
        <v>28.543121401890168</v>
      </c>
      <c r="Q34" s="465">
        <v>31.556495744129709</v>
      </c>
      <c r="R34" s="465">
        <v>2.5571573421487868</v>
      </c>
      <c r="S34" s="465"/>
      <c r="T34" s="465">
        <v>0.99619813620289221</v>
      </c>
      <c r="U34" s="465" t="s">
        <v>463</v>
      </c>
      <c r="V34" s="465" t="s">
        <v>463</v>
      </c>
      <c r="W34" s="465"/>
      <c r="X34" s="465">
        <v>30.372247943574838</v>
      </c>
      <c r="Y34" s="465">
        <v>0.71612093926397014</v>
      </c>
      <c r="Z34" s="465">
        <v>28.968105044808219</v>
      </c>
      <c r="AA34" s="465">
        <v>31.776390842341456</v>
      </c>
      <c r="AB34" s="465">
        <v>2.3578134242627353</v>
      </c>
      <c r="AC34" s="465"/>
      <c r="AD34" s="465">
        <v>0.39999999999999858</v>
      </c>
      <c r="AE34" s="465"/>
      <c r="AF34" s="465" t="s">
        <v>463</v>
      </c>
      <c r="AG34" s="465"/>
      <c r="AH34" s="465">
        <v>30.916061785306937</v>
      </c>
      <c r="AI34" s="465">
        <v>0.81396118632208692</v>
      </c>
      <c r="AJ34" s="465">
        <v>29.320071466959863</v>
      </c>
      <c r="AK34" s="465">
        <v>32.512052103654007</v>
      </c>
      <c r="AL34" s="465">
        <v>2.6328100647959225</v>
      </c>
      <c r="AM34" s="465"/>
      <c r="AN34" s="465">
        <v>0.5</v>
      </c>
      <c r="AO34" s="465"/>
      <c r="AP34" s="465" t="s">
        <v>463</v>
      </c>
      <c r="AQ34" s="465"/>
      <c r="AR34" s="471">
        <v>17.840738921236024</v>
      </c>
      <c r="AS34" s="465"/>
      <c r="AT34" s="465">
        <v>20.600166250130126</v>
      </c>
      <c r="AU34" s="465"/>
      <c r="AV34" s="465">
        <v>21.413472306389799</v>
      </c>
      <c r="AW34" s="465"/>
      <c r="AX34" s="465">
        <v>21.56415527333936</v>
      </c>
      <c r="AY34" s="465">
        <v>0.63602168051042385</v>
      </c>
      <c r="AZ34" s="465">
        <v>20.31706797678828</v>
      </c>
      <c r="BA34" s="465">
        <v>22.811242569890442</v>
      </c>
      <c r="BB34" s="465">
        <v>2.9494393471408697</v>
      </c>
      <c r="BC34" s="465"/>
      <c r="BD34" s="465">
        <v>0.20000000000000284</v>
      </c>
      <c r="BE34" s="465"/>
      <c r="BF34" s="465" t="s">
        <v>463</v>
      </c>
      <c r="BG34" s="465"/>
      <c r="BH34" s="465">
        <v>22.969603148456251</v>
      </c>
      <c r="BI34" s="465">
        <v>0.72733371054856832</v>
      </c>
      <c r="BJ34" s="465">
        <v>21.543469347791671</v>
      </c>
      <c r="BK34" s="465">
        <v>24.395736949120835</v>
      </c>
      <c r="BL34" s="465">
        <v>3.1665053412011224</v>
      </c>
      <c r="BM34" s="465"/>
      <c r="BN34" s="465">
        <v>1.3999999999999986</v>
      </c>
      <c r="BO34" s="465"/>
      <c r="BP34" s="465" t="s">
        <v>463</v>
      </c>
      <c r="BQ34" s="465"/>
      <c r="BR34" s="471">
        <v>6.1730613960441518</v>
      </c>
      <c r="BS34" s="465"/>
      <c r="BT34" s="465">
        <v>8.316668401820456</v>
      </c>
      <c r="BU34" s="465"/>
      <c r="BV34" s="465">
        <v>8.5161214640155034</v>
      </c>
      <c r="BW34" s="465"/>
      <c r="BX34" s="465">
        <v>8.7300334072951369</v>
      </c>
      <c r="BY34" s="465">
        <v>0.44490516694493953</v>
      </c>
      <c r="BZ34" s="465">
        <v>7.8576801544599464</v>
      </c>
      <c r="CA34" s="465">
        <v>9.6023866601303265</v>
      </c>
      <c r="CB34" s="465">
        <v>5.0962596153774218</v>
      </c>
      <c r="CC34" s="465"/>
      <c r="CD34" s="465">
        <v>0.19999999999999929</v>
      </c>
      <c r="CE34" s="465"/>
      <c r="CF34" s="465" t="s">
        <v>465</v>
      </c>
      <c r="CG34" s="465"/>
      <c r="CH34" s="465">
        <v>7.8864155408340197</v>
      </c>
      <c r="CI34" s="465">
        <v>0.44325479161487275</v>
      </c>
      <c r="CJ34" s="465">
        <v>7.0172950374659937</v>
      </c>
      <c r="CK34" s="465">
        <v>8.7555360442020458</v>
      </c>
      <c r="CL34" s="465">
        <v>5.6204848618463341</v>
      </c>
      <c r="CM34" s="465"/>
      <c r="CN34" s="465">
        <v>-0.79999999999999893</v>
      </c>
      <c r="CO34" s="465"/>
      <c r="CP34" s="465" t="s">
        <v>463</v>
      </c>
      <c r="CQ34" s="465"/>
      <c r="CR34" s="472">
        <v>3.8886721636204515E-3</v>
      </c>
      <c r="CS34" s="465"/>
      <c r="CT34" s="472">
        <v>0.13677578485639139</v>
      </c>
      <c r="CU34" s="465"/>
      <c r="CV34" s="473">
        <v>0.12021480260456696</v>
      </c>
      <c r="CW34" s="465"/>
      <c r="CX34" s="473">
        <v>7.8059262940379834E-2</v>
      </c>
      <c r="CY34" s="473">
        <v>4.2075258303002724E-2</v>
      </c>
      <c r="CZ34" s="473">
        <v>0</v>
      </c>
      <c r="DA34" s="473">
        <v>0.16055884076400107</v>
      </c>
      <c r="DB34" s="473">
        <v>53.901685358134877</v>
      </c>
      <c r="DC34" s="465"/>
      <c r="DD34" s="473"/>
      <c r="DE34" s="465"/>
      <c r="DF34" s="465" t="s">
        <v>463</v>
      </c>
      <c r="DG34" s="465"/>
      <c r="DH34" s="472">
        <v>6.0043096016652676E-2</v>
      </c>
      <c r="DI34" s="465">
        <v>2.8511203045651575E-2</v>
      </c>
      <c r="DJ34" s="465">
        <v>4.1391969242435657E-3</v>
      </c>
      <c r="DK34" s="465">
        <v>0.1159469951090618</v>
      </c>
      <c r="DL34" s="465">
        <v>47.484565149245675</v>
      </c>
      <c r="DM34" s="465"/>
      <c r="DN34" s="465">
        <v>0</v>
      </c>
      <c r="DO34" s="465"/>
      <c r="DP34" s="465" t="s">
        <v>463</v>
      </c>
      <c r="DQ34" s="465"/>
      <c r="DR34" s="474">
        <v>1638.1300519999957</v>
      </c>
      <c r="DS34" s="474">
        <v>5278</v>
      </c>
      <c r="DT34" s="428"/>
      <c r="DV34" s="361"/>
      <c r="DW34" s="361"/>
    </row>
    <row r="35" spans="1:127" s="69" customFormat="1" ht="13.5" customHeight="1" x14ac:dyDescent="0.25">
      <c r="A35" s="37" t="s">
        <v>210</v>
      </c>
      <c r="B35" s="366">
        <v>34.636010421993724</v>
      </c>
      <c r="C35" s="358"/>
      <c r="D35" s="465">
        <v>39.555901774340775</v>
      </c>
      <c r="E35" s="465">
        <v>1.7866939909645889</v>
      </c>
      <c r="F35" s="465">
        <v>36.052628244593251</v>
      </c>
      <c r="G35" s="465">
        <v>43.059175304088299</v>
      </c>
      <c r="H35" s="465">
        <v>4.5168834758397196</v>
      </c>
      <c r="I35" s="465"/>
      <c r="J35" s="465">
        <v>4.9198913523470509</v>
      </c>
      <c r="K35" s="465"/>
      <c r="L35" s="465" t="s">
        <v>464</v>
      </c>
      <c r="M35" s="465"/>
      <c r="N35" s="465">
        <v>37.032076489959387</v>
      </c>
      <c r="O35" s="465">
        <v>1.7949147839385589</v>
      </c>
      <c r="P35" s="465">
        <v>33.512683502745979</v>
      </c>
      <c r="Q35" s="465">
        <v>40.551469477172795</v>
      </c>
      <c r="R35" s="465">
        <v>4.8469190876326342</v>
      </c>
      <c r="S35" s="465"/>
      <c r="T35" s="465">
        <v>-2.5238252843813882</v>
      </c>
      <c r="U35" s="465" t="s">
        <v>463</v>
      </c>
      <c r="V35" s="465" t="s">
        <v>463</v>
      </c>
      <c r="W35" s="465"/>
      <c r="X35" s="465">
        <v>38.649439811071723</v>
      </c>
      <c r="Y35" s="465">
        <v>1.9845901724976041</v>
      </c>
      <c r="Z35" s="465">
        <v>34.758130334017949</v>
      </c>
      <c r="AA35" s="465">
        <v>42.540749288125497</v>
      </c>
      <c r="AB35" s="465">
        <v>5.134848479560854</v>
      </c>
      <c r="AC35" s="465"/>
      <c r="AD35" s="465">
        <v>1.6000000000000014</v>
      </c>
      <c r="AE35" s="465"/>
      <c r="AF35" s="465" t="s">
        <v>463</v>
      </c>
      <c r="AG35" s="465"/>
      <c r="AH35" s="465">
        <v>40.563805737416665</v>
      </c>
      <c r="AI35" s="465">
        <v>2.1659031950735419</v>
      </c>
      <c r="AJ35" s="465">
        <v>36.316968679455869</v>
      </c>
      <c r="AK35" s="465">
        <v>44.810642795377461</v>
      </c>
      <c r="AL35" s="465">
        <v>5.3394970114347045</v>
      </c>
      <c r="AM35" s="465"/>
      <c r="AN35" s="465">
        <v>2</v>
      </c>
      <c r="AO35" s="465"/>
      <c r="AP35" s="465" t="s">
        <v>463</v>
      </c>
      <c r="AQ35" s="465"/>
      <c r="AR35" s="471">
        <v>23.245702988154488</v>
      </c>
      <c r="AS35" s="465"/>
      <c r="AT35" s="465">
        <v>28.494554897231396</v>
      </c>
      <c r="AU35" s="465"/>
      <c r="AV35" s="465">
        <v>25.678303131788592</v>
      </c>
      <c r="AW35" s="465"/>
      <c r="AX35" s="465">
        <v>24.836017236107935</v>
      </c>
      <c r="AY35" s="465">
        <v>1.7366089161403804</v>
      </c>
      <c r="AZ35" s="465">
        <v>21.430940043365108</v>
      </c>
      <c r="BA35" s="465">
        <v>28.241094428850761</v>
      </c>
      <c r="BB35" s="465">
        <v>6.9923003339505057</v>
      </c>
      <c r="BC35" s="465"/>
      <c r="BD35" s="465">
        <v>-0.89999999999999858</v>
      </c>
      <c r="BE35" s="465"/>
      <c r="BF35" s="465" t="s">
        <v>463</v>
      </c>
      <c r="BG35" s="465"/>
      <c r="BH35" s="465">
        <v>26.624400935837112</v>
      </c>
      <c r="BI35" s="465">
        <v>1.9268541636704002</v>
      </c>
      <c r="BJ35" s="465">
        <v>22.846283942347167</v>
      </c>
      <c r="BK35" s="465">
        <v>30.402517929327054</v>
      </c>
      <c r="BL35" s="465">
        <v>7.2371737802250644</v>
      </c>
      <c r="BM35" s="465"/>
      <c r="BN35" s="465">
        <v>1.8000000000000007</v>
      </c>
      <c r="BO35" s="465"/>
      <c r="BP35" s="465" t="s">
        <v>463</v>
      </c>
      <c r="BQ35" s="465"/>
      <c r="BR35" s="471">
        <v>11.39030743383926</v>
      </c>
      <c r="BS35" s="465"/>
      <c r="BT35" s="465">
        <v>10.958397713488258</v>
      </c>
      <c r="BU35" s="465"/>
      <c r="BV35" s="465">
        <v>11.130598339709389</v>
      </c>
      <c r="BW35" s="465"/>
      <c r="BX35" s="465">
        <v>13.562254176131539</v>
      </c>
      <c r="BY35" s="465">
        <v>1.3380135919345388</v>
      </c>
      <c r="BZ35" s="465">
        <v>10.93872764512534</v>
      </c>
      <c r="CA35" s="465">
        <v>16.185780707137738</v>
      </c>
      <c r="CB35" s="465">
        <v>9.8657168237514217</v>
      </c>
      <c r="CC35" s="465"/>
      <c r="CD35" s="465">
        <v>2.5</v>
      </c>
      <c r="CE35" s="465"/>
      <c r="CF35" s="465" t="s">
        <v>465</v>
      </c>
      <c r="CG35" s="465"/>
      <c r="CH35" s="465">
        <v>13.444249361795743</v>
      </c>
      <c r="CI35" s="465">
        <v>1.5295111514042792</v>
      </c>
      <c r="CJ35" s="465">
        <v>10.445230452214503</v>
      </c>
      <c r="CK35" s="465">
        <v>16.443268271376983</v>
      </c>
      <c r="CL35" s="465">
        <v>11.376694304336997</v>
      </c>
      <c r="CM35" s="465"/>
      <c r="CN35" s="465">
        <v>-0.19999999999999929</v>
      </c>
      <c r="CO35" s="465"/>
      <c r="CP35" s="465" t="s">
        <v>463</v>
      </c>
      <c r="CQ35" s="465"/>
      <c r="CR35" s="471">
        <v>0</v>
      </c>
      <c r="CS35" s="465"/>
      <c r="CT35" s="472">
        <v>0.10294916362117454</v>
      </c>
      <c r="CU35" s="465"/>
      <c r="CV35" s="473">
        <v>0.2231750184613768</v>
      </c>
      <c r="CW35" s="465"/>
      <c r="CX35" s="473">
        <v>0.25116839883221642</v>
      </c>
      <c r="CY35" s="473">
        <v>0.2509557294301818</v>
      </c>
      <c r="CZ35" s="473">
        <v>0</v>
      </c>
      <c r="DA35" s="473">
        <v>0.74323291763592814</v>
      </c>
      <c r="DB35" s="473">
        <v>99.915327962027305</v>
      </c>
      <c r="DC35" s="465"/>
      <c r="DD35" s="473"/>
      <c r="DE35" s="465"/>
      <c r="DF35" s="465" t="s">
        <v>463</v>
      </c>
      <c r="DG35" s="465"/>
      <c r="DH35" s="473">
        <v>0.49515543978382148</v>
      </c>
      <c r="DI35" s="473">
        <v>0.34962190886701283</v>
      </c>
      <c r="DJ35" s="473">
        <v>0</v>
      </c>
      <c r="DK35" s="473">
        <v>1.1806834367084518</v>
      </c>
      <c r="DL35" s="473">
        <v>70.608516190320614</v>
      </c>
      <c r="DM35" s="465"/>
      <c r="DN35" s="473">
        <v>0.2</v>
      </c>
      <c r="DO35" s="465"/>
      <c r="DP35" s="465" t="s">
        <v>463</v>
      </c>
      <c r="DQ35" s="465"/>
      <c r="DR35" s="474">
        <v>238.2465999999996</v>
      </c>
      <c r="DS35" s="474">
        <v>762</v>
      </c>
      <c r="DT35" s="428"/>
      <c r="DV35" s="361"/>
      <c r="DW35" s="361"/>
    </row>
    <row r="36" spans="1:127" s="69" customFormat="1" ht="13.5" customHeight="1" x14ac:dyDescent="0.25">
      <c r="A36" s="37" t="s">
        <v>211</v>
      </c>
      <c r="B36" s="366">
        <v>33.235895283356172</v>
      </c>
      <c r="C36" s="358"/>
      <c r="D36" s="465">
        <v>40.547091461252826</v>
      </c>
      <c r="E36" s="465">
        <v>1.0210076249280915</v>
      </c>
      <c r="F36" s="465">
        <v>38.545143167829664</v>
      </c>
      <c r="G36" s="465">
        <v>42.549039754675988</v>
      </c>
      <c r="H36" s="465">
        <v>2.5180785800722005</v>
      </c>
      <c r="I36" s="465"/>
      <c r="J36" s="465">
        <v>7.3111961778966545</v>
      </c>
      <c r="K36" s="465"/>
      <c r="L36" s="465" t="s">
        <v>465</v>
      </c>
      <c r="M36" s="465"/>
      <c r="N36" s="465">
        <v>38.389623962370109</v>
      </c>
      <c r="O36" s="465">
        <v>1.0185519914308361</v>
      </c>
      <c r="P36" s="465">
        <v>36.392490300186935</v>
      </c>
      <c r="Q36" s="465">
        <v>40.38675762455329</v>
      </c>
      <c r="R36" s="465">
        <v>2.6531960626372135</v>
      </c>
      <c r="S36" s="465"/>
      <c r="T36" s="465">
        <v>-2.1574674988827169</v>
      </c>
      <c r="U36" s="465" t="s">
        <v>463</v>
      </c>
      <c r="V36" s="465" t="s">
        <v>463</v>
      </c>
      <c r="W36" s="465"/>
      <c r="X36" s="465">
        <v>41.285688052598715</v>
      </c>
      <c r="Y36" s="465">
        <v>1.1289934579871406</v>
      </c>
      <c r="Z36" s="465">
        <v>39.072000308157179</v>
      </c>
      <c r="AA36" s="465">
        <v>43.499375797040258</v>
      </c>
      <c r="AB36" s="465">
        <v>2.7345879679873142</v>
      </c>
      <c r="AC36" s="465"/>
      <c r="AD36" s="465">
        <v>2.8999999999999986</v>
      </c>
      <c r="AE36" s="465"/>
      <c r="AF36" s="465" t="s">
        <v>466</v>
      </c>
      <c r="AG36" s="465"/>
      <c r="AH36" s="465">
        <v>39.185592708259911</v>
      </c>
      <c r="AI36" s="465">
        <v>1.151947334179884</v>
      </c>
      <c r="AJ36" s="465">
        <v>36.926889438999453</v>
      </c>
      <c r="AK36" s="465">
        <v>41.444295977520376</v>
      </c>
      <c r="AL36" s="465">
        <v>2.9397216031826554</v>
      </c>
      <c r="AM36" s="465"/>
      <c r="AN36" s="465">
        <v>-2.0999999999999943</v>
      </c>
      <c r="AO36" s="465"/>
      <c r="AP36" s="465" t="s">
        <v>463</v>
      </c>
      <c r="AQ36" s="465"/>
      <c r="AR36" s="471">
        <v>24.033631080960582</v>
      </c>
      <c r="AS36" s="465"/>
      <c r="AT36" s="465">
        <v>28.458096015339301</v>
      </c>
      <c r="AU36" s="465"/>
      <c r="AV36" s="465">
        <v>25.508687922772488</v>
      </c>
      <c r="AW36" s="465"/>
      <c r="AX36" s="465">
        <v>27.289144741482147</v>
      </c>
      <c r="AY36" s="465">
        <v>1.007355874524126</v>
      </c>
      <c r="AZ36" s="465">
        <v>25.313959377962842</v>
      </c>
      <c r="BA36" s="465">
        <v>29.264330105001452</v>
      </c>
      <c r="BB36" s="465">
        <v>3.6914160706284331</v>
      </c>
      <c r="BC36" s="465"/>
      <c r="BD36" s="465">
        <v>1.8000000000000007</v>
      </c>
      <c r="BE36" s="465"/>
      <c r="BF36" s="465" t="s">
        <v>463</v>
      </c>
      <c r="BG36" s="465"/>
      <c r="BH36" s="465">
        <v>27.262291171103236</v>
      </c>
      <c r="BI36" s="465">
        <v>1.0615776798312087</v>
      </c>
      <c r="BJ36" s="465">
        <v>25.180781969368976</v>
      </c>
      <c r="BK36" s="465">
        <v>29.343800372837496</v>
      </c>
      <c r="BL36" s="465">
        <v>3.8939415369330064</v>
      </c>
      <c r="BM36" s="465"/>
      <c r="BN36" s="465">
        <v>0</v>
      </c>
      <c r="BO36" s="465"/>
      <c r="BP36" s="465" t="s">
        <v>463</v>
      </c>
      <c r="BQ36" s="465"/>
      <c r="BR36" s="471">
        <v>9.2022642023955346</v>
      </c>
      <c r="BS36" s="465"/>
      <c r="BT36" s="465">
        <v>11.977280438812572</v>
      </c>
      <c r="BU36" s="465"/>
      <c r="BV36" s="465">
        <v>12.702826168760225</v>
      </c>
      <c r="BW36" s="465"/>
      <c r="BX36" s="465">
        <v>13.730188472907756</v>
      </c>
      <c r="BY36" s="465">
        <v>0.75948733104012978</v>
      </c>
      <c r="BZ36" s="465">
        <v>12.24101439055333</v>
      </c>
      <c r="CA36" s="465">
        <v>15.219362555262183</v>
      </c>
      <c r="CB36" s="465">
        <v>5.5315142435134161</v>
      </c>
      <c r="CC36" s="465"/>
      <c r="CD36" s="465">
        <v>1</v>
      </c>
      <c r="CE36" s="465"/>
      <c r="CF36" s="465" t="s">
        <v>465</v>
      </c>
      <c r="CG36" s="465"/>
      <c r="CH36" s="465">
        <v>11.6965029655819</v>
      </c>
      <c r="CI36" s="465">
        <v>0.7616691423023304</v>
      </c>
      <c r="CJ36" s="465">
        <v>10.203045295455087</v>
      </c>
      <c r="CK36" s="465">
        <v>13.189960635708712</v>
      </c>
      <c r="CL36" s="465">
        <v>6.511939034629548</v>
      </c>
      <c r="CM36" s="465"/>
      <c r="CN36" s="465">
        <v>-2</v>
      </c>
      <c r="CO36" s="465"/>
      <c r="CP36" s="465" t="s">
        <v>466</v>
      </c>
      <c r="CQ36" s="465"/>
      <c r="CR36" s="471">
        <v>0</v>
      </c>
      <c r="CS36" s="465"/>
      <c r="CT36" s="472">
        <v>0.11171500710096577</v>
      </c>
      <c r="CU36" s="465"/>
      <c r="CV36" s="472">
        <v>0.17810987083741722</v>
      </c>
      <c r="CW36" s="465"/>
      <c r="CX36" s="472">
        <v>0.26635483820884059</v>
      </c>
      <c r="CY36" s="465">
        <v>0.11064577216685996</v>
      </c>
      <c r="CZ36" s="465">
        <v>4.9404785852701347E-2</v>
      </c>
      <c r="DA36" s="465">
        <v>0.48330489056497988</v>
      </c>
      <c r="DB36" s="465">
        <v>41.540740506506594</v>
      </c>
      <c r="DC36" s="465"/>
      <c r="DD36" s="465">
        <v>0.1</v>
      </c>
      <c r="DE36" s="465"/>
      <c r="DF36" s="465" t="s">
        <v>463</v>
      </c>
      <c r="DG36" s="465"/>
      <c r="DH36" s="472">
        <v>0.22679857157479325</v>
      </c>
      <c r="DI36" s="465">
        <v>0.1096870762389643</v>
      </c>
      <c r="DJ36" s="465">
        <v>1.1727491200313328E-2</v>
      </c>
      <c r="DK36" s="465">
        <v>0.44186965194927313</v>
      </c>
      <c r="DL36" s="465">
        <v>48.363212994395724</v>
      </c>
      <c r="DM36" s="465"/>
      <c r="DN36" s="465">
        <v>-9.9999999999999978E-2</v>
      </c>
      <c r="DO36" s="465"/>
      <c r="DP36" s="465" t="s">
        <v>463</v>
      </c>
      <c r="DQ36" s="465"/>
      <c r="DR36" s="474">
        <v>827.38836800000286</v>
      </c>
      <c r="DS36" s="474">
        <v>2676</v>
      </c>
      <c r="DT36" s="428"/>
      <c r="DV36" s="361"/>
      <c r="DW36" s="361"/>
    </row>
    <row r="37" spans="1:127" s="69" customFormat="1" ht="13.5" customHeight="1" x14ac:dyDescent="0.25">
      <c r="A37" s="37" t="s">
        <v>212</v>
      </c>
      <c r="B37" s="366">
        <v>29.333985124569363</v>
      </c>
      <c r="C37" s="358"/>
      <c r="D37" s="465">
        <v>34.177254216475653</v>
      </c>
      <c r="E37" s="465">
        <v>0.6360053139195061</v>
      </c>
      <c r="F37" s="465">
        <v>32.930202067478341</v>
      </c>
      <c r="G37" s="465">
        <v>35.424306365472965</v>
      </c>
      <c r="H37" s="465">
        <v>1.8609023120789798</v>
      </c>
      <c r="I37" s="465"/>
      <c r="J37" s="465">
        <v>4.84326909190629</v>
      </c>
      <c r="K37" s="465"/>
      <c r="L37" s="465" t="s">
        <v>465</v>
      </c>
      <c r="M37" s="465"/>
      <c r="N37" s="465">
        <v>33.923239801642296</v>
      </c>
      <c r="O37" s="465">
        <v>0.67272865686666183</v>
      </c>
      <c r="P37" s="465">
        <v>32.604181906270327</v>
      </c>
      <c r="Q37" s="465">
        <v>35.242297697014266</v>
      </c>
      <c r="R37" s="465">
        <v>1.9830908274099854</v>
      </c>
      <c r="S37" s="465"/>
      <c r="T37" s="465">
        <v>-0.25401441483335674</v>
      </c>
      <c r="U37" s="465" t="s">
        <v>463</v>
      </c>
      <c r="V37" s="465" t="s">
        <v>463</v>
      </c>
      <c r="W37" s="465"/>
      <c r="X37" s="465">
        <v>33.468371347432566</v>
      </c>
      <c r="Y37" s="465">
        <v>0.64856489605776491</v>
      </c>
      <c r="Z37" s="465">
        <v>32.196689787436817</v>
      </c>
      <c r="AA37" s="465">
        <v>34.740052907428307</v>
      </c>
      <c r="AB37" s="465">
        <v>1.9378442091641184</v>
      </c>
      <c r="AC37" s="465"/>
      <c r="AD37" s="465">
        <v>-0.39999999999999858</v>
      </c>
      <c r="AE37" s="465"/>
      <c r="AF37" s="465" t="s">
        <v>463</v>
      </c>
      <c r="AG37" s="465"/>
      <c r="AH37" s="465">
        <v>32.825049273973889</v>
      </c>
      <c r="AI37" s="465">
        <v>0.66776067600175981</v>
      </c>
      <c r="AJ37" s="465">
        <v>31.515724466132266</v>
      </c>
      <c r="AK37" s="465">
        <v>34.134374081815508</v>
      </c>
      <c r="AL37" s="465">
        <v>2.0343021283176244</v>
      </c>
      <c r="AM37" s="465"/>
      <c r="AN37" s="465">
        <v>-0.70000000000000284</v>
      </c>
      <c r="AO37" s="465"/>
      <c r="AP37" s="465" t="s">
        <v>463</v>
      </c>
      <c r="AQ37" s="465"/>
      <c r="AR37" s="471">
        <v>21.579029810655516</v>
      </c>
      <c r="AS37" s="465"/>
      <c r="AT37" s="465">
        <v>24.226537748349465</v>
      </c>
      <c r="AU37" s="465"/>
      <c r="AV37" s="465">
        <v>24.198749193230505</v>
      </c>
      <c r="AW37" s="465"/>
      <c r="AX37" s="465">
        <v>23.267295266988178</v>
      </c>
      <c r="AY37" s="465">
        <v>0.56401540583449294</v>
      </c>
      <c r="AZ37" s="465">
        <v>22.161395155044165</v>
      </c>
      <c r="BA37" s="465">
        <v>24.373195378932191</v>
      </c>
      <c r="BB37" s="465">
        <v>2.4240694905123865</v>
      </c>
      <c r="BC37" s="465"/>
      <c r="BD37" s="465">
        <v>-0.89999999999999858</v>
      </c>
      <c r="BE37" s="465"/>
      <c r="BF37" s="465" t="s">
        <v>463</v>
      </c>
      <c r="BG37" s="465"/>
      <c r="BH37" s="465">
        <v>23.641880806757243</v>
      </c>
      <c r="BI37" s="465">
        <v>0.60183818936335998</v>
      </c>
      <c r="BJ37" s="465">
        <v>22.461814804131691</v>
      </c>
      <c r="BK37" s="465">
        <v>24.821946809382794</v>
      </c>
      <c r="BL37" s="465">
        <v>2.5456442923582654</v>
      </c>
      <c r="BM37" s="465"/>
      <c r="BN37" s="465">
        <v>0.30000000000000071</v>
      </c>
      <c r="BO37" s="465"/>
      <c r="BP37" s="465" t="s">
        <v>463</v>
      </c>
      <c r="BQ37" s="465"/>
      <c r="BR37" s="471">
        <v>7.6015318589204615</v>
      </c>
      <c r="BS37" s="465"/>
      <c r="BT37" s="465">
        <v>9.8610798825969592</v>
      </c>
      <c r="BU37" s="465"/>
      <c r="BV37" s="465">
        <v>9.6039057625166837</v>
      </c>
      <c r="BW37" s="465"/>
      <c r="BX37" s="465">
        <v>10.08671551032104</v>
      </c>
      <c r="BY37" s="465">
        <v>0.40392513658879198</v>
      </c>
      <c r="BZ37" s="465">
        <v>9.2947143537043591</v>
      </c>
      <c r="CA37" s="465">
        <v>10.878716666937724</v>
      </c>
      <c r="CB37" s="465">
        <v>4.004525915056127</v>
      </c>
      <c r="CC37" s="465"/>
      <c r="CD37" s="465">
        <v>0.5</v>
      </c>
      <c r="CE37" s="465"/>
      <c r="CF37" s="465" t="s">
        <v>465</v>
      </c>
      <c r="CG37" s="465"/>
      <c r="CH37" s="465">
        <v>9.1076694823643489</v>
      </c>
      <c r="CI37" s="465">
        <v>0.38325489599835372</v>
      </c>
      <c r="CJ37" s="465">
        <v>8.3561949480117388</v>
      </c>
      <c r="CK37" s="465">
        <v>9.8591440167169591</v>
      </c>
      <c r="CL37" s="465">
        <v>4.2080457216906035</v>
      </c>
      <c r="CM37" s="465"/>
      <c r="CN37" s="465">
        <v>-1</v>
      </c>
      <c r="CO37" s="465"/>
      <c r="CP37" s="465" t="s">
        <v>466</v>
      </c>
      <c r="CQ37" s="465"/>
      <c r="CR37" s="472">
        <v>0.15342345499335802</v>
      </c>
      <c r="CS37" s="465"/>
      <c r="CT37" s="472">
        <v>8.963658552916004E-2</v>
      </c>
      <c r="CU37" s="465"/>
      <c r="CV37" s="472">
        <v>0.12058484589506249</v>
      </c>
      <c r="CW37" s="465"/>
      <c r="CX37" s="472">
        <v>0.11436057012326943</v>
      </c>
      <c r="CY37" s="465">
        <v>4.2057467322498002E-2</v>
      </c>
      <c r="CZ37" s="465">
        <v>3.1895876182478786E-2</v>
      </c>
      <c r="DA37" s="465">
        <v>0.19682526406406006</v>
      </c>
      <c r="DB37" s="465">
        <v>36.776195918894246</v>
      </c>
      <c r="DC37" s="465"/>
      <c r="DD37" s="465">
        <v>0</v>
      </c>
      <c r="DE37" s="465"/>
      <c r="DF37" s="465" t="s">
        <v>463</v>
      </c>
      <c r="DG37" s="465"/>
      <c r="DH37" s="472">
        <v>7.549898485216576E-2</v>
      </c>
      <c r="DI37" s="465">
        <v>2.8192007233785853E-2</v>
      </c>
      <c r="DJ37" s="465">
        <v>2.0220955191807229E-2</v>
      </c>
      <c r="DK37" s="465">
        <v>0.1307770145125243</v>
      </c>
      <c r="DL37" s="465">
        <v>37.34090900558266</v>
      </c>
      <c r="DM37" s="465"/>
      <c r="DN37" s="465">
        <v>0</v>
      </c>
      <c r="DO37" s="465"/>
      <c r="DP37" s="465" t="s">
        <v>463</v>
      </c>
      <c r="DQ37" s="465"/>
      <c r="DR37" s="474">
        <v>2383.8188069999892</v>
      </c>
      <c r="DS37" s="474">
        <v>7898</v>
      </c>
      <c r="DT37" s="428"/>
      <c r="DV37" s="361"/>
      <c r="DW37" s="361"/>
    </row>
    <row r="38" spans="1:127" s="69" customFormat="1" ht="7.5" customHeight="1" x14ac:dyDescent="0.25">
      <c r="A38" s="37"/>
      <c r="B38" s="366"/>
      <c r="C38" s="358"/>
      <c r="D38" s="465"/>
      <c r="E38" s="465"/>
      <c r="F38" s="465"/>
      <c r="G38" s="465"/>
      <c r="H38" s="465"/>
      <c r="I38" s="465"/>
      <c r="J38" s="465"/>
      <c r="K38" s="465"/>
      <c r="L38" s="465"/>
      <c r="M38" s="465"/>
      <c r="N38" s="465"/>
      <c r="O38" s="465"/>
      <c r="P38" s="465"/>
      <c r="Q38" s="465"/>
      <c r="R38" s="465"/>
      <c r="S38" s="465"/>
      <c r="T38" s="465"/>
      <c r="U38" s="465"/>
      <c r="V38" s="465"/>
      <c r="W38" s="465"/>
      <c r="X38" s="465"/>
      <c r="Y38" s="465"/>
      <c r="Z38" s="465"/>
      <c r="AA38" s="465"/>
      <c r="AB38" s="465"/>
      <c r="AC38" s="465"/>
      <c r="AD38" s="465"/>
      <c r="AE38" s="465"/>
      <c r="AF38" s="465"/>
      <c r="AG38" s="465"/>
      <c r="AH38" s="465"/>
      <c r="AI38" s="465"/>
      <c r="AJ38" s="465"/>
      <c r="AK38" s="465"/>
      <c r="AL38" s="465"/>
      <c r="AM38" s="465"/>
      <c r="AN38" s="465"/>
      <c r="AO38" s="465"/>
      <c r="AP38" s="465"/>
      <c r="AQ38" s="465"/>
      <c r="AR38" s="471"/>
      <c r="AS38" s="465"/>
      <c r="AT38" s="465"/>
      <c r="AU38" s="465"/>
      <c r="AV38" s="465"/>
      <c r="AW38" s="465"/>
      <c r="AX38" s="465"/>
      <c r="AY38" s="465"/>
      <c r="AZ38" s="465"/>
      <c r="BA38" s="465"/>
      <c r="BB38" s="465"/>
      <c r="BC38" s="465"/>
      <c r="BD38" s="465"/>
      <c r="BE38" s="465"/>
      <c r="BF38" s="465"/>
      <c r="BG38" s="465"/>
      <c r="BH38" s="465"/>
      <c r="BI38" s="465"/>
      <c r="BJ38" s="465"/>
      <c r="BK38" s="465"/>
      <c r="BL38" s="465"/>
      <c r="BM38" s="465"/>
      <c r="BN38" s="465"/>
      <c r="BO38" s="465"/>
      <c r="BP38" s="465"/>
      <c r="BQ38" s="465"/>
      <c r="BR38" s="471"/>
      <c r="BS38" s="465"/>
      <c r="BT38" s="465"/>
      <c r="BU38" s="465"/>
      <c r="BV38" s="465"/>
      <c r="BW38" s="465"/>
      <c r="BX38" s="465"/>
      <c r="BY38" s="465"/>
      <c r="BZ38" s="465"/>
      <c r="CA38" s="465"/>
      <c r="CB38" s="465"/>
      <c r="CC38" s="465"/>
      <c r="CD38" s="465"/>
      <c r="CE38" s="465"/>
      <c r="CF38" s="465"/>
      <c r="CG38" s="465"/>
      <c r="CH38" s="465"/>
      <c r="CI38" s="465"/>
      <c r="CJ38" s="465"/>
      <c r="CK38" s="465"/>
      <c r="CL38" s="465"/>
      <c r="CM38" s="465"/>
      <c r="CN38" s="465"/>
      <c r="CO38" s="465"/>
      <c r="CP38" s="465"/>
      <c r="CQ38" s="465"/>
      <c r="CR38" s="471"/>
      <c r="CS38" s="465"/>
      <c r="CT38" s="465"/>
      <c r="CU38" s="465"/>
      <c r="CV38" s="465"/>
      <c r="CW38" s="465"/>
      <c r="CX38" s="465"/>
      <c r="CY38" s="465"/>
      <c r="CZ38" s="465"/>
      <c r="DA38" s="465"/>
      <c r="DB38" s="465"/>
      <c r="DC38" s="465"/>
      <c r="DD38" s="465"/>
      <c r="DE38" s="465"/>
      <c r="DF38" s="465"/>
      <c r="DG38" s="465"/>
      <c r="DH38" s="465"/>
      <c r="DI38" s="465"/>
      <c r="DJ38" s="465"/>
      <c r="DK38" s="465"/>
      <c r="DL38" s="465"/>
      <c r="DM38" s="465"/>
      <c r="DN38" s="465"/>
      <c r="DO38" s="465"/>
      <c r="DP38" s="465"/>
      <c r="DQ38" s="465"/>
      <c r="DR38" s="474"/>
      <c r="DS38" s="474"/>
      <c r="DT38" s="428"/>
      <c r="DV38" s="361"/>
      <c r="DW38" s="361"/>
    </row>
    <row r="39" spans="1:127" s="69" customFormat="1" ht="12" customHeight="1" x14ac:dyDescent="0.25">
      <c r="A39" s="43" t="s">
        <v>213</v>
      </c>
      <c r="B39" s="366"/>
      <c r="C39" s="358"/>
      <c r="D39" s="465"/>
      <c r="E39" s="465"/>
      <c r="F39" s="465"/>
      <c r="G39" s="465"/>
      <c r="H39" s="465"/>
      <c r="I39" s="465"/>
      <c r="J39" s="465"/>
      <c r="K39" s="465"/>
      <c r="L39" s="465"/>
      <c r="M39" s="465"/>
      <c r="N39" s="465"/>
      <c r="O39" s="465"/>
      <c r="P39" s="465"/>
      <c r="Q39" s="465"/>
      <c r="R39" s="465"/>
      <c r="S39" s="465"/>
      <c r="T39" s="465"/>
      <c r="U39" s="465"/>
      <c r="V39" s="465"/>
      <c r="W39" s="465"/>
      <c r="X39" s="465"/>
      <c r="Y39" s="465"/>
      <c r="Z39" s="465"/>
      <c r="AA39" s="465"/>
      <c r="AB39" s="465"/>
      <c r="AC39" s="465"/>
      <c r="AD39" s="465"/>
      <c r="AE39" s="465"/>
      <c r="AF39" s="465"/>
      <c r="AG39" s="465"/>
      <c r="AH39" s="465"/>
      <c r="AI39" s="465"/>
      <c r="AJ39" s="465"/>
      <c r="AK39" s="465"/>
      <c r="AL39" s="465"/>
      <c r="AM39" s="465"/>
      <c r="AN39" s="465"/>
      <c r="AO39" s="465"/>
      <c r="AP39" s="465"/>
      <c r="AQ39" s="465"/>
      <c r="AR39" s="471"/>
      <c r="AS39" s="465"/>
      <c r="AT39" s="465"/>
      <c r="AU39" s="465"/>
      <c r="AV39" s="465"/>
      <c r="AW39" s="465"/>
      <c r="AX39" s="465"/>
      <c r="AY39" s="465"/>
      <c r="AZ39" s="465"/>
      <c r="BA39" s="465"/>
      <c r="BB39" s="465"/>
      <c r="BC39" s="465"/>
      <c r="BD39" s="465"/>
      <c r="BE39" s="465"/>
      <c r="BF39" s="465"/>
      <c r="BG39" s="465"/>
      <c r="BH39" s="465"/>
      <c r="BI39" s="465"/>
      <c r="BJ39" s="465"/>
      <c r="BK39" s="465"/>
      <c r="BL39" s="465"/>
      <c r="BM39" s="465"/>
      <c r="BN39" s="465"/>
      <c r="BO39" s="465"/>
      <c r="BP39" s="465"/>
      <c r="BQ39" s="465"/>
      <c r="BR39" s="471"/>
      <c r="BS39" s="465"/>
      <c r="BT39" s="465"/>
      <c r="BU39" s="465"/>
      <c r="BV39" s="465"/>
      <c r="BW39" s="465"/>
      <c r="BX39" s="465"/>
      <c r="BY39" s="465"/>
      <c r="BZ39" s="465"/>
      <c r="CA39" s="465"/>
      <c r="CB39" s="465"/>
      <c r="CC39" s="465"/>
      <c r="CD39" s="465"/>
      <c r="CE39" s="465"/>
      <c r="CF39" s="465"/>
      <c r="CG39" s="465"/>
      <c r="CH39" s="465"/>
      <c r="CI39" s="465"/>
      <c r="CJ39" s="465"/>
      <c r="CK39" s="465"/>
      <c r="CL39" s="465"/>
      <c r="CM39" s="465"/>
      <c r="CN39" s="465"/>
      <c r="CO39" s="465"/>
      <c r="CP39" s="465"/>
      <c r="CQ39" s="465"/>
      <c r="CR39" s="471"/>
      <c r="CS39" s="465"/>
      <c r="CT39" s="465"/>
      <c r="CU39" s="465"/>
      <c r="CV39" s="465"/>
      <c r="CW39" s="465"/>
      <c r="CX39" s="465"/>
      <c r="CY39" s="465"/>
      <c r="CZ39" s="465"/>
      <c r="DA39" s="465"/>
      <c r="DB39" s="465"/>
      <c r="DC39" s="465"/>
      <c r="DD39" s="465"/>
      <c r="DE39" s="465"/>
      <c r="DF39" s="465"/>
      <c r="DG39" s="465"/>
      <c r="DH39" s="465"/>
      <c r="DI39" s="465"/>
      <c r="DJ39" s="465"/>
      <c r="DK39" s="465"/>
      <c r="DL39" s="465"/>
      <c r="DM39" s="465"/>
      <c r="DN39" s="465"/>
      <c r="DO39" s="465"/>
      <c r="DP39" s="465"/>
      <c r="DQ39" s="465"/>
      <c r="DR39" s="474"/>
      <c r="DS39" s="474"/>
      <c r="DT39" s="428"/>
      <c r="DV39" s="361"/>
      <c r="DW39" s="361"/>
    </row>
    <row r="40" spans="1:127" s="69" customFormat="1" ht="13.5" customHeight="1" x14ac:dyDescent="0.25">
      <c r="A40" s="44" t="s">
        <v>214</v>
      </c>
      <c r="B40" s="366">
        <v>22.276063525638779</v>
      </c>
      <c r="C40" s="358"/>
      <c r="D40" s="465">
        <v>27.563311656409379</v>
      </c>
      <c r="E40" s="465">
        <v>0.92524456415767409</v>
      </c>
      <c r="F40" s="465">
        <v>25.749132232445266</v>
      </c>
      <c r="G40" s="465">
        <v>29.377491080373492</v>
      </c>
      <c r="H40" s="465">
        <v>3.3567975274209267</v>
      </c>
      <c r="I40" s="465"/>
      <c r="J40" s="465">
        <v>5.2872481307705961</v>
      </c>
      <c r="K40" s="465"/>
      <c r="L40" s="465" t="s">
        <v>465</v>
      </c>
      <c r="M40" s="465"/>
      <c r="N40" s="465">
        <v>30.237986491790753</v>
      </c>
      <c r="O40" s="465">
        <v>0.96735255260461639</v>
      </c>
      <c r="P40" s="465">
        <v>28.341243037073376</v>
      </c>
      <c r="Q40" s="465">
        <v>32.134729946508131</v>
      </c>
      <c r="R40" s="465">
        <v>3.1991301830472105</v>
      </c>
      <c r="S40" s="465"/>
      <c r="T40" s="465">
        <v>2.6746748353813743</v>
      </c>
      <c r="U40" s="465" t="s">
        <v>463</v>
      </c>
      <c r="V40" s="465" t="s">
        <v>464</v>
      </c>
      <c r="W40" s="465"/>
      <c r="X40" s="465">
        <v>29.20571946466108</v>
      </c>
      <c r="Y40" s="465">
        <v>1.0343767811961386</v>
      </c>
      <c r="Z40" s="465">
        <v>27.177553637463127</v>
      </c>
      <c r="AA40" s="465">
        <v>31.233885291859032</v>
      </c>
      <c r="AB40" s="465">
        <v>3.5416925183018844</v>
      </c>
      <c r="AC40" s="465"/>
      <c r="AD40" s="465">
        <v>-1</v>
      </c>
      <c r="AE40" s="465"/>
      <c r="AF40" s="465" t="s">
        <v>463</v>
      </c>
      <c r="AG40" s="465"/>
      <c r="AH40" s="465">
        <v>28.634759348109789</v>
      </c>
      <c r="AI40" s="465">
        <v>0.99127732963175552</v>
      </c>
      <c r="AJ40" s="465">
        <v>26.691094016422685</v>
      </c>
      <c r="AK40" s="465">
        <v>30.578424679796896</v>
      </c>
      <c r="AL40" s="465">
        <v>3.4617973127725654</v>
      </c>
      <c r="AM40" s="465"/>
      <c r="AN40" s="465">
        <v>-0.59999999999999787</v>
      </c>
      <c r="AO40" s="465"/>
      <c r="AP40" s="465" t="s">
        <v>463</v>
      </c>
      <c r="AQ40" s="465"/>
      <c r="AR40" s="471">
        <v>17.038565758644946</v>
      </c>
      <c r="AS40" s="465"/>
      <c r="AT40" s="465">
        <v>20.836420266534336</v>
      </c>
      <c r="AU40" s="465"/>
      <c r="AV40" s="465">
        <v>22.318602764247565</v>
      </c>
      <c r="AW40" s="465"/>
      <c r="AX40" s="465">
        <v>21.875732909661377</v>
      </c>
      <c r="AY40" s="465">
        <v>0.86428926995089328</v>
      </c>
      <c r="AZ40" s="465">
        <v>20.181068069929363</v>
      </c>
      <c r="BA40" s="465">
        <v>23.57039774939339</v>
      </c>
      <c r="BB40" s="465">
        <v>3.9509042897903615</v>
      </c>
      <c r="BC40" s="465"/>
      <c r="BD40" s="465">
        <v>-0.40000000000000213</v>
      </c>
      <c r="BE40" s="465"/>
      <c r="BF40" s="465" t="s">
        <v>463</v>
      </c>
      <c r="BG40" s="465"/>
      <c r="BH40" s="465">
        <v>21.491670623588867</v>
      </c>
      <c r="BI40" s="465">
        <v>0.89917916281153898</v>
      </c>
      <c r="BJ40" s="465">
        <v>19.728588473428662</v>
      </c>
      <c r="BK40" s="465">
        <v>23.254752773749075</v>
      </c>
      <c r="BL40" s="465">
        <v>4.1838495413409893</v>
      </c>
      <c r="BM40" s="465"/>
      <c r="BN40" s="465">
        <v>-0.39999999999999858</v>
      </c>
      <c r="BO40" s="465"/>
      <c r="BP40" s="465" t="s">
        <v>463</v>
      </c>
      <c r="BQ40" s="465"/>
      <c r="BR40" s="471">
        <v>5.237497766993835</v>
      </c>
      <c r="BS40" s="465"/>
      <c r="BT40" s="465">
        <v>6.6672765773363727</v>
      </c>
      <c r="BU40" s="465"/>
      <c r="BV40" s="465">
        <v>7.763291137160909</v>
      </c>
      <c r="BW40" s="465"/>
      <c r="BX40" s="465">
        <v>7.3212562510121941</v>
      </c>
      <c r="BY40" s="465">
        <v>0.56708401946477194</v>
      </c>
      <c r="BZ40" s="465">
        <v>6.2093399258037882</v>
      </c>
      <c r="CA40" s="465">
        <v>8.4331725762205991</v>
      </c>
      <c r="CB40" s="465">
        <v>7.7457201335681996</v>
      </c>
      <c r="CC40" s="465"/>
      <c r="CD40" s="465">
        <v>-0.5</v>
      </c>
      <c r="CE40" s="465"/>
      <c r="CF40" s="465" t="s">
        <v>465</v>
      </c>
      <c r="CG40" s="465"/>
      <c r="CH40" s="465">
        <v>7.1249506451001157</v>
      </c>
      <c r="CI40" s="465">
        <v>0.53446393339722609</v>
      </c>
      <c r="CJ40" s="465">
        <v>6.0769906168331325</v>
      </c>
      <c r="CK40" s="465">
        <v>8.1729106733670989</v>
      </c>
      <c r="CL40" s="465">
        <v>7.501300149563578</v>
      </c>
      <c r="CM40" s="465"/>
      <c r="CN40" s="465">
        <v>-0.20000000000000018</v>
      </c>
      <c r="CO40" s="465"/>
      <c r="CP40" s="465" t="s">
        <v>463</v>
      </c>
      <c r="CQ40" s="465"/>
      <c r="CR40" s="471">
        <v>0</v>
      </c>
      <c r="CS40" s="465"/>
      <c r="CT40" s="472">
        <v>5.9614812538618875E-2</v>
      </c>
      <c r="CU40" s="465"/>
      <c r="CV40" s="473">
        <v>0.15609259038226109</v>
      </c>
      <c r="CW40" s="465"/>
      <c r="CX40" s="473">
        <v>8.7303039874786978E-3</v>
      </c>
      <c r="CY40" s="473">
        <v>6.3741994155033579E-3</v>
      </c>
      <c r="CZ40" s="473">
        <v>0</v>
      </c>
      <c r="DA40" s="473">
        <v>2.122858668802366E-2</v>
      </c>
      <c r="DB40" s="473">
        <v>73.012342120565961</v>
      </c>
      <c r="DC40" s="465"/>
      <c r="DD40" s="473"/>
      <c r="DE40" s="465"/>
      <c r="DF40" s="465"/>
      <c r="DG40" s="465"/>
      <c r="DH40" s="473">
        <v>1.8138079420796826E-2</v>
      </c>
      <c r="DI40" s="473">
        <v>1.1212916107998934E-2</v>
      </c>
      <c r="DJ40" s="473">
        <v>0</v>
      </c>
      <c r="DK40" s="473">
        <v>4.0124011767630217E-2</v>
      </c>
      <c r="DL40" s="473">
        <v>61.819754163951821</v>
      </c>
      <c r="DM40" s="465"/>
      <c r="DN40" s="473">
        <v>0</v>
      </c>
      <c r="DO40" s="465"/>
      <c r="DP40" s="465" t="s">
        <v>463</v>
      </c>
      <c r="DQ40" s="465"/>
      <c r="DR40" s="474">
        <v>1175.025178000004</v>
      </c>
      <c r="DS40" s="474">
        <v>3366</v>
      </c>
      <c r="DT40" s="428"/>
      <c r="DV40" s="361"/>
      <c r="DW40" s="361"/>
    </row>
    <row r="41" spans="1:127" s="69" customFormat="1" ht="13.5" customHeight="1" x14ac:dyDescent="0.25">
      <c r="A41" s="44" t="s">
        <v>215</v>
      </c>
      <c r="B41" s="366"/>
      <c r="C41" s="358"/>
      <c r="D41" s="465"/>
      <c r="E41" s="465"/>
      <c r="F41" s="465"/>
      <c r="G41" s="465"/>
      <c r="H41" s="465"/>
      <c r="I41" s="465"/>
      <c r="J41" s="465"/>
      <c r="K41" s="465"/>
      <c r="L41" s="465"/>
      <c r="M41" s="465"/>
      <c r="N41" s="465"/>
      <c r="O41" s="465"/>
      <c r="P41" s="465"/>
      <c r="Q41" s="465"/>
      <c r="R41" s="465"/>
      <c r="S41" s="465"/>
      <c r="T41" s="465"/>
      <c r="U41" s="465"/>
      <c r="V41" s="465"/>
      <c r="W41" s="465"/>
      <c r="X41" s="465"/>
      <c r="Y41" s="465"/>
      <c r="Z41" s="465"/>
      <c r="AA41" s="465"/>
      <c r="AB41" s="465"/>
      <c r="AC41" s="465"/>
      <c r="AD41" s="465"/>
      <c r="AE41" s="465"/>
      <c r="AF41" s="465"/>
      <c r="AG41" s="465"/>
      <c r="AH41" s="465"/>
      <c r="AI41" s="465"/>
      <c r="AJ41" s="465"/>
      <c r="AK41" s="465"/>
      <c r="AL41" s="465"/>
      <c r="AM41" s="465"/>
      <c r="AN41" s="465"/>
      <c r="AO41" s="465"/>
      <c r="AP41" s="465"/>
      <c r="AQ41" s="465"/>
      <c r="AR41" s="471"/>
      <c r="AS41" s="465"/>
      <c r="AT41" s="465"/>
      <c r="AU41" s="465"/>
      <c r="AV41" s="465"/>
      <c r="AW41" s="465"/>
      <c r="AX41" s="465"/>
      <c r="AY41" s="465"/>
      <c r="AZ41" s="465"/>
      <c r="BA41" s="465"/>
      <c r="BB41" s="465"/>
      <c r="BC41" s="465"/>
      <c r="BD41" s="465"/>
      <c r="BE41" s="465"/>
      <c r="BF41" s="465"/>
      <c r="BG41" s="465"/>
      <c r="BH41" s="465"/>
      <c r="BI41" s="465"/>
      <c r="BJ41" s="465"/>
      <c r="BK41" s="465"/>
      <c r="BL41" s="465"/>
      <c r="BM41" s="465"/>
      <c r="BN41" s="465"/>
      <c r="BO41" s="465"/>
      <c r="BP41" s="465"/>
      <c r="BQ41" s="465"/>
      <c r="BR41" s="471"/>
      <c r="BS41" s="465"/>
      <c r="BT41" s="465"/>
      <c r="BU41" s="465"/>
      <c r="BV41" s="465"/>
      <c r="BW41" s="465"/>
      <c r="BX41" s="465"/>
      <c r="BY41" s="465"/>
      <c r="BZ41" s="465"/>
      <c r="CA41" s="465"/>
      <c r="CB41" s="465"/>
      <c r="CC41" s="465"/>
      <c r="CD41" s="465"/>
      <c r="CE41" s="465"/>
      <c r="CF41" s="465"/>
      <c r="CG41" s="465"/>
      <c r="CH41" s="465"/>
      <c r="CI41" s="465"/>
      <c r="CJ41" s="465"/>
      <c r="CK41" s="465"/>
      <c r="CL41" s="465"/>
      <c r="CM41" s="465"/>
      <c r="CN41" s="465"/>
      <c r="CO41" s="465"/>
      <c r="CP41" s="465"/>
      <c r="CQ41" s="465"/>
      <c r="CR41" s="471"/>
      <c r="CS41" s="465"/>
      <c r="CT41" s="472"/>
      <c r="CU41" s="465"/>
      <c r="CV41" s="465"/>
      <c r="CW41" s="465"/>
      <c r="CX41" s="465"/>
      <c r="CY41" s="465"/>
      <c r="CZ41" s="465"/>
      <c r="DA41" s="465"/>
      <c r="DB41" s="465"/>
      <c r="DC41" s="465"/>
      <c r="DD41" s="465"/>
      <c r="DE41" s="465"/>
      <c r="DF41" s="465"/>
      <c r="DG41" s="465"/>
      <c r="DH41" s="465"/>
      <c r="DI41" s="465"/>
      <c r="DJ41" s="465"/>
      <c r="DK41" s="465"/>
      <c r="DL41" s="465"/>
      <c r="DM41" s="465"/>
      <c r="DN41" s="465"/>
      <c r="DO41" s="465"/>
      <c r="DP41" s="465"/>
      <c r="DQ41" s="465"/>
      <c r="DR41" s="430"/>
      <c r="DS41" s="430"/>
      <c r="DT41" s="428"/>
      <c r="DV41" s="361"/>
      <c r="DW41" s="361"/>
    </row>
    <row r="42" spans="1:127" s="69" customFormat="1" ht="13.5" customHeight="1" x14ac:dyDescent="0.25">
      <c r="A42" s="52" t="s">
        <v>216</v>
      </c>
      <c r="B42" s="366">
        <v>28.901331918433844</v>
      </c>
      <c r="C42" s="358"/>
      <c r="D42" s="465">
        <v>33.232511706130836</v>
      </c>
      <c r="E42" s="465">
        <v>0.61649693192491384</v>
      </c>
      <c r="F42" s="465">
        <v>32.023711252541155</v>
      </c>
      <c r="G42" s="465">
        <v>34.441312159720518</v>
      </c>
      <c r="H42" s="465">
        <v>1.8551018273204447</v>
      </c>
      <c r="I42" s="465"/>
      <c r="J42" s="465">
        <v>4.3311797876969926</v>
      </c>
      <c r="K42" s="465"/>
      <c r="L42" s="465" t="s">
        <v>465</v>
      </c>
      <c r="M42" s="465"/>
      <c r="N42" s="465">
        <v>33.185533766611449</v>
      </c>
      <c r="O42" s="465">
        <v>0.66617315478723294</v>
      </c>
      <c r="P42" s="465">
        <v>31.879329976019338</v>
      </c>
      <c r="Q42" s="465">
        <v>34.491737557203564</v>
      </c>
      <c r="R42" s="465">
        <v>2.007420340056369</v>
      </c>
      <c r="S42" s="465"/>
      <c r="T42" s="465">
        <v>-4.697793951938678E-2</v>
      </c>
      <c r="U42" s="465" t="s">
        <v>463</v>
      </c>
      <c r="V42" s="465" t="s">
        <v>463</v>
      </c>
      <c r="W42" s="465"/>
      <c r="X42" s="465">
        <v>33.480487865877365</v>
      </c>
      <c r="Y42" s="465">
        <v>0.69199823145003891</v>
      </c>
      <c r="Z42" s="465">
        <v>32.123644604290021</v>
      </c>
      <c r="AA42" s="465">
        <v>34.837331127464715</v>
      </c>
      <c r="AB42" s="465">
        <v>2.0668702147417317</v>
      </c>
      <c r="AC42" s="465"/>
      <c r="AD42" s="465">
        <v>0.29999999999999716</v>
      </c>
      <c r="AE42" s="465"/>
      <c r="AF42" s="465" t="s">
        <v>463</v>
      </c>
      <c r="AG42" s="465"/>
      <c r="AH42" s="465">
        <v>33.980591944339686</v>
      </c>
      <c r="AI42" s="465">
        <v>0.75044953589481267</v>
      </c>
      <c r="AJ42" s="465">
        <v>32.50913415700051</v>
      </c>
      <c r="AK42" s="465">
        <v>35.452049731678855</v>
      </c>
      <c r="AL42" s="465">
        <v>2.2084651648330649</v>
      </c>
      <c r="AM42" s="465"/>
      <c r="AN42" s="465">
        <v>0.5</v>
      </c>
      <c r="AO42" s="465"/>
      <c r="AP42" s="465" t="s">
        <v>463</v>
      </c>
      <c r="AQ42" s="465"/>
      <c r="AR42" s="471">
        <v>20.999651590802426</v>
      </c>
      <c r="AS42" s="465"/>
      <c r="AT42" s="465">
        <v>23.064377570786348</v>
      </c>
      <c r="AU42" s="465"/>
      <c r="AV42" s="465">
        <v>22.971925098598874</v>
      </c>
      <c r="AW42" s="465"/>
      <c r="AX42" s="465">
        <v>23.354710634210118</v>
      </c>
      <c r="AY42" s="465">
        <v>0.58160082270511859</v>
      </c>
      <c r="AZ42" s="465">
        <v>22.214330324902821</v>
      </c>
      <c r="BA42" s="465">
        <v>24.495090943517415</v>
      </c>
      <c r="BB42" s="465">
        <v>2.4902934222322854</v>
      </c>
      <c r="BC42" s="465"/>
      <c r="BD42" s="465">
        <v>0.39999999999999858</v>
      </c>
      <c r="BE42" s="465"/>
      <c r="BF42" s="465" t="s">
        <v>463</v>
      </c>
      <c r="BG42" s="465"/>
      <c r="BH42" s="465">
        <v>24.510958309301316</v>
      </c>
      <c r="BI42" s="465">
        <v>0.68692465281131043</v>
      </c>
      <c r="BJ42" s="465">
        <v>23.164058109690643</v>
      </c>
      <c r="BK42" s="465">
        <v>25.857858508911985</v>
      </c>
      <c r="BL42" s="465">
        <v>2.8025205874983645</v>
      </c>
      <c r="BM42" s="465"/>
      <c r="BN42" s="465">
        <v>1.1000000000000014</v>
      </c>
      <c r="BO42" s="465"/>
      <c r="BP42" s="465" t="s">
        <v>463</v>
      </c>
      <c r="BQ42" s="465"/>
      <c r="BR42" s="471">
        <v>7.8132560490755862</v>
      </c>
      <c r="BS42" s="465"/>
      <c r="BT42" s="465">
        <v>10.029692147111817</v>
      </c>
      <c r="BU42" s="465"/>
      <c r="BV42" s="465">
        <v>10.105839114450763</v>
      </c>
      <c r="BW42" s="465"/>
      <c r="BX42" s="465">
        <v>9.9291469288907166</v>
      </c>
      <c r="BY42" s="465">
        <v>0.43007240701406385</v>
      </c>
      <c r="BZ42" s="465">
        <v>9.0858776531457348</v>
      </c>
      <c r="CA42" s="465">
        <v>10.772416204635698</v>
      </c>
      <c r="CB42" s="465">
        <v>4.3314134647628943</v>
      </c>
      <c r="CC42" s="465"/>
      <c r="CD42" s="465">
        <v>-0.19999999999999929</v>
      </c>
      <c r="CE42" s="465"/>
      <c r="CF42" s="465" t="s">
        <v>465</v>
      </c>
      <c r="CG42" s="465"/>
      <c r="CH42" s="465">
        <v>9.2810322910483265</v>
      </c>
      <c r="CI42" s="465">
        <v>0.42441291260713793</v>
      </c>
      <c r="CJ42" s="465">
        <v>8.448856834295686</v>
      </c>
      <c r="CK42" s="465">
        <v>10.113207747800965</v>
      </c>
      <c r="CL42" s="465">
        <v>4.572906324401969</v>
      </c>
      <c r="CM42" s="465"/>
      <c r="CN42" s="465">
        <v>-0.59999999999999964</v>
      </c>
      <c r="CO42" s="465"/>
      <c r="CP42" s="465" t="s">
        <v>463</v>
      </c>
      <c r="CQ42" s="465"/>
      <c r="CR42" s="472">
        <v>8.8424278555908412E-2</v>
      </c>
      <c r="CS42" s="465"/>
      <c r="CT42" s="472">
        <v>0.13844198823257803</v>
      </c>
      <c r="CU42" s="465"/>
      <c r="CV42" s="472">
        <v>0.10776955356182887</v>
      </c>
      <c r="CW42" s="465"/>
      <c r="CX42" s="472">
        <v>0.19663030277654969</v>
      </c>
      <c r="CY42" s="465">
        <v>6.1702716186016006E-2</v>
      </c>
      <c r="CZ42" s="465">
        <v>7.5646012826559028E-2</v>
      </c>
      <c r="DA42" s="465">
        <v>0.31761459272654036</v>
      </c>
      <c r="DB42" s="465">
        <v>31.380064677078213</v>
      </c>
      <c r="DC42" s="465"/>
      <c r="DD42" s="465">
        <v>0.1</v>
      </c>
      <c r="DE42" s="465"/>
      <c r="DF42" s="465" t="s">
        <v>463</v>
      </c>
      <c r="DG42" s="465"/>
      <c r="DH42" s="472">
        <v>0.1886013439900579</v>
      </c>
      <c r="DI42" s="465">
        <v>5.6673012307413173E-2</v>
      </c>
      <c r="DJ42" s="465">
        <v>7.7478688430976453E-2</v>
      </c>
      <c r="DK42" s="465">
        <v>0.29972399954913936</v>
      </c>
      <c r="DL42" s="465">
        <v>30.049103102044008</v>
      </c>
      <c r="DM42" s="465"/>
      <c r="DN42" s="465">
        <v>0</v>
      </c>
      <c r="DO42" s="465"/>
      <c r="DP42" s="465" t="s">
        <v>463</v>
      </c>
      <c r="DQ42" s="465"/>
      <c r="DR42" s="474">
        <v>2053.0431639999956</v>
      </c>
      <c r="DS42" s="474">
        <v>6626</v>
      </c>
      <c r="DT42" s="428"/>
      <c r="DV42" s="361"/>
      <c r="DW42" s="361"/>
    </row>
    <row r="43" spans="1:127" s="69" customFormat="1" ht="13.5" customHeight="1" x14ac:dyDescent="0.25">
      <c r="A43" s="52" t="s">
        <v>217</v>
      </c>
      <c r="B43" s="366">
        <v>35.390889438460114</v>
      </c>
      <c r="C43" s="358"/>
      <c r="D43" s="465">
        <v>39.254423361679081</v>
      </c>
      <c r="E43" s="465">
        <v>1.4414750672051961</v>
      </c>
      <c r="F43" s="465">
        <v>36.428041550442295</v>
      </c>
      <c r="G43" s="465">
        <v>42.080805172915866</v>
      </c>
      <c r="H43" s="465">
        <v>3.6721341030126857</v>
      </c>
      <c r="I43" s="465"/>
      <c r="J43" s="465">
        <v>3.8635339232189665</v>
      </c>
      <c r="K43" s="465"/>
      <c r="L43" s="465" t="s">
        <v>466</v>
      </c>
      <c r="M43" s="465"/>
      <c r="N43" s="465">
        <v>39.945688264298838</v>
      </c>
      <c r="O43" s="465">
        <v>1.4955097864190172</v>
      </c>
      <c r="P43" s="465">
        <v>37.013356725793614</v>
      </c>
      <c r="Q43" s="465">
        <v>42.878019802804062</v>
      </c>
      <c r="R43" s="465">
        <v>3.7438578515008785</v>
      </c>
      <c r="S43" s="465"/>
      <c r="T43" s="465">
        <v>0.69126490261975704</v>
      </c>
      <c r="U43" s="465" t="s">
        <v>463</v>
      </c>
      <c r="V43" s="465" t="s">
        <v>463</v>
      </c>
      <c r="W43" s="465"/>
      <c r="X43" s="465">
        <v>42.004738803562184</v>
      </c>
      <c r="Y43" s="465">
        <v>1.6692706626282761</v>
      </c>
      <c r="Z43" s="465">
        <v>38.731697706901315</v>
      </c>
      <c r="AA43" s="465">
        <v>45.277779900223059</v>
      </c>
      <c r="AB43" s="465">
        <v>3.9740055769296068</v>
      </c>
      <c r="AC43" s="465"/>
      <c r="AD43" s="465">
        <v>2.1000000000000014</v>
      </c>
      <c r="AE43" s="465"/>
      <c r="AF43" s="465" t="s">
        <v>463</v>
      </c>
      <c r="AG43" s="465"/>
      <c r="AH43" s="465">
        <v>37.798500313275582</v>
      </c>
      <c r="AI43" s="465">
        <v>1.8045828071637682</v>
      </c>
      <c r="AJ43" s="465">
        <v>34.260131245816126</v>
      </c>
      <c r="AK43" s="465">
        <v>41.336869380735031</v>
      </c>
      <c r="AL43" s="465">
        <v>4.7742180039083797</v>
      </c>
      <c r="AM43" s="465"/>
      <c r="AN43" s="465">
        <v>-4.2000000000000028</v>
      </c>
      <c r="AO43" s="465"/>
      <c r="AP43" s="465" t="s">
        <v>466</v>
      </c>
      <c r="AQ43" s="465"/>
      <c r="AR43" s="471">
        <v>24.930035587015116</v>
      </c>
      <c r="AS43" s="465"/>
      <c r="AT43" s="465">
        <v>26.89653691959969</v>
      </c>
      <c r="AU43" s="465"/>
      <c r="AV43" s="465">
        <v>26.476061198686839</v>
      </c>
      <c r="AW43" s="465"/>
      <c r="AX43" s="465">
        <v>26.472829012287178</v>
      </c>
      <c r="AY43" s="465">
        <v>1.445875846510436</v>
      </c>
      <c r="AZ43" s="465">
        <v>23.637811796536933</v>
      </c>
      <c r="BA43" s="465">
        <v>29.307846228037427</v>
      </c>
      <c r="BB43" s="465">
        <v>5.4617352978759568</v>
      </c>
      <c r="BC43" s="465"/>
      <c r="BD43" s="465">
        <v>0</v>
      </c>
      <c r="BE43" s="465"/>
      <c r="BF43" s="465" t="s">
        <v>463</v>
      </c>
      <c r="BG43" s="465"/>
      <c r="BH43" s="465">
        <v>27.982870131874861</v>
      </c>
      <c r="BI43" s="465">
        <v>1.5533263093050942</v>
      </c>
      <c r="BJ43" s="465">
        <v>24.937156882974715</v>
      </c>
      <c r="BK43" s="465">
        <v>31.028583380775004</v>
      </c>
      <c r="BL43" s="465">
        <v>5.5509899520125492</v>
      </c>
      <c r="BM43" s="465"/>
      <c r="BN43" s="465">
        <v>1.5</v>
      </c>
      <c r="BO43" s="465"/>
      <c r="BP43" s="465" t="s">
        <v>463</v>
      </c>
      <c r="BQ43" s="465"/>
      <c r="BR43" s="471">
        <v>10.384687475978019</v>
      </c>
      <c r="BS43" s="465"/>
      <c r="BT43" s="465">
        <v>12.227680523888628</v>
      </c>
      <c r="BU43" s="465"/>
      <c r="BV43" s="465">
        <v>13.362989285622712</v>
      </c>
      <c r="BW43" s="465"/>
      <c r="BX43" s="465">
        <v>15.402410510106845</v>
      </c>
      <c r="BY43" s="465">
        <v>1.2041198396144501</v>
      </c>
      <c r="BZ43" s="465">
        <v>13.041419085170725</v>
      </c>
      <c r="CA43" s="465">
        <v>17.763401935042967</v>
      </c>
      <c r="CB43" s="465">
        <v>7.8177363135745779</v>
      </c>
      <c r="CC43" s="465"/>
      <c r="CD43" s="465">
        <v>2</v>
      </c>
      <c r="CE43" s="465"/>
      <c r="CF43" s="465" t="s">
        <v>465</v>
      </c>
      <c r="CG43" s="465"/>
      <c r="CH43" s="465">
        <v>9.8156301814007492</v>
      </c>
      <c r="CI43" s="465">
        <v>1.0416904558043583</v>
      </c>
      <c r="CJ43" s="465">
        <v>7.7731163815054014</v>
      </c>
      <c r="CK43" s="465">
        <v>11.858143981296095</v>
      </c>
      <c r="CL43" s="465">
        <v>10.612568287038936</v>
      </c>
      <c r="CM43" s="465"/>
      <c r="CN43" s="465">
        <v>-5.6</v>
      </c>
      <c r="CO43" s="465"/>
      <c r="CP43" s="465" t="s">
        <v>465</v>
      </c>
      <c r="CQ43" s="465"/>
      <c r="CR43" s="472">
        <v>7.6166375466985584E-2</v>
      </c>
      <c r="CS43" s="465"/>
      <c r="CT43" s="472">
        <v>0.13020591819081384</v>
      </c>
      <c r="CU43" s="465"/>
      <c r="CV43" s="473">
        <v>0.10663777998925653</v>
      </c>
      <c r="CW43" s="465"/>
      <c r="CX43" s="473">
        <v>0.12949928116815199</v>
      </c>
      <c r="CY43" s="473">
        <v>0.11639832897944635</v>
      </c>
      <c r="CZ43" s="473">
        <v>0</v>
      </c>
      <c r="DA43" s="473">
        <v>0.35772860482530561</v>
      </c>
      <c r="DB43" s="473">
        <v>89.88337844771948</v>
      </c>
      <c r="DC43" s="465"/>
      <c r="DD43" s="473"/>
      <c r="DE43" s="465"/>
      <c r="DF43" s="465" t="s">
        <v>463</v>
      </c>
      <c r="DG43" s="465"/>
      <c r="DH43" s="473">
        <v>0</v>
      </c>
      <c r="DI43" s="473">
        <v>0</v>
      </c>
      <c r="DJ43" s="473">
        <v>0</v>
      </c>
      <c r="DK43" s="473">
        <v>0</v>
      </c>
      <c r="DL43" s="473">
        <v>0</v>
      </c>
      <c r="DM43" s="465"/>
      <c r="DN43" s="473">
        <v>-0.1</v>
      </c>
      <c r="DO43" s="465"/>
      <c r="DP43" s="465" t="s">
        <v>463</v>
      </c>
      <c r="DQ43" s="465"/>
      <c r="DR43" s="474">
        <v>359.42319899999916</v>
      </c>
      <c r="DS43" s="474">
        <v>1088</v>
      </c>
      <c r="DT43" s="428"/>
      <c r="DV43" s="361"/>
      <c r="DW43" s="361"/>
    </row>
    <row r="44" spans="1:127" s="69" customFormat="1" ht="13.5" customHeight="1" x14ac:dyDescent="0.25">
      <c r="A44" s="44" t="s">
        <v>218</v>
      </c>
      <c r="B44" s="366">
        <v>21.164098044437868</v>
      </c>
      <c r="C44" s="358"/>
      <c r="D44" s="465">
        <v>41.46863617225992</v>
      </c>
      <c r="E44" s="465">
        <v>7.661073730364083</v>
      </c>
      <c r="F44" s="465">
        <v>26.447134976247462</v>
      </c>
      <c r="G44" s="465">
        <v>56.490137368272372</v>
      </c>
      <c r="H44" s="465">
        <v>18.474380730873641</v>
      </c>
      <c r="I44" s="465"/>
      <c r="J44" s="465">
        <v>20.304538127822052</v>
      </c>
      <c r="K44" s="465"/>
      <c r="L44" s="465" t="s">
        <v>464</v>
      </c>
      <c r="M44" s="465"/>
      <c r="N44" s="472">
        <v>26.280171909722384</v>
      </c>
      <c r="O44" s="465">
        <v>5.5199464686619288</v>
      </c>
      <c r="P44" s="465">
        <v>15.456897285972937</v>
      </c>
      <c r="Q44" s="465">
        <v>37.103446533471832</v>
      </c>
      <c r="R44" s="465">
        <v>21.004225115513105</v>
      </c>
      <c r="S44" s="465"/>
      <c r="T44" s="465">
        <v>-15.188464262537536</v>
      </c>
      <c r="U44" s="465"/>
      <c r="V44" s="465" t="s">
        <v>463</v>
      </c>
      <c r="W44" s="465"/>
      <c r="X44" s="472">
        <v>29.469230750705567</v>
      </c>
      <c r="Y44" s="465">
        <v>8.7255016433459467</v>
      </c>
      <c r="Z44" s="465">
        <v>12.360605944056729</v>
      </c>
      <c r="AA44" s="465">
        <v>46.577855557354404</v>
      </c>
      <c r="AB44" s="465">
        <v>29.608854459619842</v>
      </c>
      <c r="AC44" s="465"/>
      <c r="AD44" s="465">
        <v>3.1999999999999993</v>
      </c>
      <c r="AE44" s="465"/>
      <c r="AF44" s="465" t="s">
        <v>463</v>
      </c>
      <c r="AG44" s="465"/>
      <c r="AH44" s="472">
        <v>30.355168488277485</v>
      </c>
      <c r="AI44" s="465">
        <v>8.0166237313385729</v>
      </c>
      <c r="AJ44" s="465">
        <v>14.636425450371791</v>
      </c>
      <c r="AK44" s="465">
        <v>46.073911526183174</v>
      </c>
      <c r="AL44" s="465">
        <v>26.409419319923789</v>
      </c>
      <c r="AM44" s="465"/>
      <c r="AN44" s="465">
        <v>0.89999999999999858</v>
      </c>
      <c r="AO44" s="465"/>
      <c r="AP44" s="465" t="s">
        <v>463</v>
      </c>
      <c r="AQ44" s="465"/>
      <c r="AR44" s="471">
        <v>18.950386796506805</v>
      </c>
      <c r="AS44" s="465"/>
      <c r="AT44" s="465">
        <v>30.238224737805496</v>
      </c>
      <c r="AU44" s="465"/>
      <c r="AV44" s="465">
        <v>14.564892364166324</v>
      </c>
      <c r="AW44" s="465"/>
      <c r="AX44" s="472">
        <v>20.970881544403994</v>
      </c>
      <c r="AY44" s="465">
        <v>5.7126737349539836</v>
      </c>
      <c r="AZ44" s="465">
        <v>9.7696927109048559</v>
      </c>
      <c r="BA44" s="465">
        <v>32.172070377903125</v>
      </c>
      <c r="BB44" s="465">
        <v>27.240980417813628</v>
      </c>
      <c r="BC44" s="465"/>
      <c r="BD44" s="465">
        <v>6.4</v>
      </c>
      <c r="BE44" s="465"/>
      <c r="BF44" s="465" t="s">
        <v>463</v>
      </c>
      <c r="BG44" s="465"/>
      <c r="BH44" s="472">
        <v>24.245403405252389</v>
      </c>
      <c r="BI44" s="465">
        <v>6.9923995373992787</v>
      </c>
      <c r="BJ44" s="465">
        <v>10.534926871710827</v>
      </c>
      <c r="BK44" s="465">
        <v>37.955879938793949</v>
      </c>
      <c r="BL44" s="465">
        <v>28.840103917942994</v>
      </c>
      <c r="BM44" s="465"/>
      <c r="BN44" s="465">
        <v>3.1999999999999993</v>
      </c>
      <c r="BO44" s="465"/>
      <c r="BP44" s="465" t="s">
        <v>463</v>
      </c>
      <c r="BQ44" s="465"/>
      <c r="BR44" s="471">
        <v>2.2137112479310619</v>
      </c>
      <c r="BS44" s="465"/>
      <c r="BT44" s="465">
        <v>9.4933192795314465</v>
      </c>
      <c r="BU44" s="465"/>
      <c r="BV44" s="465">
        <v>11.715279545556061</v>
      </c>
      <c r="BW44" s="465"/>
      <c r="BX44" s="473">
        <v>8.4983492063015795</v>
      </c>
      <c r="BY44" s="465">
        <v>4.610325373384323</v>
      </c>
      <c r="BZ44" s="473">
        <v>0</v>
      </c>
      <c r="CA44" s="473">
        <v>17.538096177177064</v>
      </c>
      <c r="CB44" s="473">
        <v>54.249657921396519</v>
      </c>
      <c r="CC44" s="465"/>
      <c r="CD44" s="465"/>
      <c r="CE44" s="465"/>
      <c r="CF44" s="465"/>
      <c r="CG44" s="465"/>
      <c r="CH44" s="473">
        <v>6.1097650830250938</v>
      </c>
      <c r="CI44" s="465">
        <v>5.4255817972189595</v>
      </c>
      <c r="CJ44" s="473">
        <v>0</v>
      </c>
      <c r="CK44" s="473">
        <v>16.74807479540862</v>
      </c>
      <c r="CL44" s="473">
        <v>88.801807000615824</v>
      </c>
      <c r="CM44" s="465"/>
      <c r="CN44" s="473">
        <v>-2.4000000000000004</v>
      </c>
      <c r="CO44" s="465"/>
      <c r="CP44" s="465" t="s">
        <v>463</v>
      </c>
      <c r="CQ44" s="465"/>
      <c r="CR44" s="471">
        <v>0</v>
      </c>
      <c r="CS44" s="465"/>
      <c r="CT44" s="472">
        <v>1.7370921549229705</v>
      </c>
      <c r="CU44" s="465"/>
      <c r="CV44" s="473">
        <v>0</v>
      </c>
      <c r="CW44" s="465"/>
      <c r="CX44" s="473">
        <v>0</v>
      </c>
      <c r="CY44" s="473">
        <v>0</v>
      </c>
      <c r="CZ44" s="473">
        <v>0</v>
      </c>
      <c r="DA44" s="473">
        <v>0</v>
      </c>
      <c r="DB44" s="473">
        <v>0</v>
      </c>
      <c r="DC44" s="465"/>
      <c r="DD44" s="473"/>
      <c r="DE44" s="465"/>
      <c r="DF44" s="465"/>
      <c r="DG44" s="465"/>
      <c r="DH44" s="473">
        <v>0</v>
      </c>
      <c r="DI44" s="473">
        <v>0</v>
      </c>
      <c r="DJ44" s="473">
        <v>0</v>
      </c>
      <c r="DK44" s="473">
        <v>0</v>
      </c>
      <c r="DL44" s="473">
        <v>0</v>
      </c>
      <c r="DM44" s="465"/>
      <c r="DN44" s="473">
        <v>0</v>
      </c>
      <c r="DO44" s="465"/>
      <c r="DP44" s="465"/>
      <c r="DQ44" s="465"/>
      <c r="DR44" s="474">
        <v>14.960476999999999</v>
      </c>
      <c r="DS44" s="474">
        <v>46</v>
      </c>
      <c r="DT44" s="428"/>
      <c r="DV44" s="361"/>
      <c r="DW44" s="361"/>
    </row>
    <row r="45" spans="1:127" s="69" customFormat="1" ht="13.5" customHeight="1" x14ac:dyDescent="0.25">
      <c r="A45" s="44" t="s">
        <v>219</v>
      </c>
      <c r="B45" s="366">
        <v>27.562325470517429</v>
      </c>
      <c r="C45" s="358"/>
      <c r="D45" s="465">
        <v>32.908683408778359</v>
      </c>
      <c r="E45" s="465">
        <v>1.1912539984254287</v>
      </c>
      <c r="F45" s="465">
        <v>30.572924219935281</v>
      </c>
      <c r="G45" s="465">
        <v>35.244442597621429</v>
      </c>
      <c r="H45" s="465">
        <v>3.619877415416938</v>
      </c>
      <c r="I45" s="465"/>
      <c r="J45" s="465">
        <v>5.3463579382609296</v>
      </c>
      <c r="K45" s="465"/>
      <c r="L45" s="465" t="s">
        <v>465</v>
      </c>
      <c r="M45" s="465"/>
      <c r="N45" s="465">
        <v>28.149705332324636</v>
      </c>
      <c r="O45" s="465">
        <v>1.0354971271247151</v>
      </c>
      <c r="P45" s="465">
        <v>26.11934691443021</v>
      </c>
      <c r="Q45" s="465">
        <v>30.180063750219066</v>
      </c>
      <c r="R45" s="465">
        <v>3.678536293364469</v>
      </c>
      <c r="S45" s="465"/>
      <c r="T45" s="465">
        <v>-4.7589780764537224</v>
      </c>
      <c r="U45" s="465" t="s">
        <v>463</v>
      </c>
      <c r="V45" s="465" t="s">
        <v>465</v>
      </c>
      <c r="W45" s="465"/>
      <c r="X45" s="465">
        <v>27.543201637952961</v>
      </c>
      <c r="Y45" s="465">
        <v>0.93195377973014637</v>
      </c>
      <c r="Z45" s="465">
        <v>25.715862854892791</v>
      </c>
      <c r="AA45" s="465">
        <v>29.370540421013136</v>
      </c>
      <c r="AB45" s="465">
        <v>3.3836072943893609</v>
      </c>
      <c r="AC45" s="465"/>
      <c r="AD45" s="465">
        <v>-0.60000000000000142</v>
      </c>
      <c r="AE45" s="465"/>
      <c r="AF45" s="465" t="s">
        <v>463</v>
      </c>
      <c r="AG45" s="465"/>
      <c r="AH45" s="465">
        <v>28.050157228900378</v>
      </c>
      <c r="AI45" s="465">
        <v>0.96505810626761401</v>
      </c>
      <c r="AJ45" s="465">
        <v>26.157901723659698</v>
      </c>
      <c r="AK45" s="465">
        <v>29.942412734141062</v>
      </c>
      <c r="AL45" s="465">
        <v>3.4404730725477157</v>
      </c>
      <c r="AM45" s="465"/>
      <c r="AN45" s="465">
        <v>0.60000000000000142</v>
      </c>
      <c r="AO45" s="465"/>
      <c r="AP45" s="465" t="s">
        <v>463</v>
      </c>
      <c r="AQ45" s="465"/>
      <c r="AR45" s="471">
        <v>21.497288494594173</v>
      </c>
      <c r="AS45" s="465"/>
      <c r="AT45" s="465">
        <v>24.497058820545572</v>
      </c>
      <c r="AU45" s="465"/>
      <c r="AV45" s="465">
        <v>21.242334072091925</v>
      </c>
      <c r="AW45" s="465"/>
      <c r="AX45" s="465">
        <v>19.916240412027534</v>
      </c>
      <c r="AY45" s="465">
        <v>0.81424925612988353</v>
      </c>
      <c r="AZ45" s="465">
        <v>18.319692088316817</v>
      </c>
      <c r="BA45" s="465">
        <v>21.512788735738251</v>
      </c>
      <c r="BB45" s="465">
        <v>4.088368282791734</v>
      </c>
      <c r="BC45" s="465"/>
      <c r="BD45" s="465">
        <v>-1.3000000000000007</v>
      </c>
      <c r="BE45" s="465"/>
      <c r="BF45" s="465" t="s">
        <v>463</v>
      </c>
      <c r="BG45" s="465"/>
      <c r="BH45" s="465">
        <v>21.096150817576895</v>
      </c>
      <c r="BI45" s="465">
        <v>0.8869364044536775</v>
      </c>
      <c r="BJ45" s="465">
        <v>19.357073881974795</v>
      </c>
      <c r="BK45" s="465">
        <v>22.835227753178994</v>
      </c>
      <c r="BL45" s="465">
        <v>4.2042570330635849</v>
      </c>
      <c r="BM45" s="465"/>
      <c r="BN45" s="465">
        <v>1.2000000000000028</v>
      </c>
      <c r="BO45" s="465"/>
      <c r="BP45" s="465" t="s">
        <v>463</v>
      </c>
      <c r="BQ45" s="465"/>
      <c r="BR45" s="471">
        <v>6.0148569946071477</v>
      </c>
      <c r="BS45" s="465"/>
      <c r="BT45" s="465">
        <v>8.3979523764735458</v>
      </c>
      <c r="BU45" s="465"/>
      <c r="BV45" s="465">
        <v>6.7506388143103058</v>
      </c>
      <c r="BW45" s="465"/>
      <c r="BX45" s="465">
        <v>7.5920914735875753</v>
      </c>
      <c r="BY45" s="465">
        <v>0.55530331820881451</v>
      </c>
      <c r="BZ45" s="465">
        <v>6.5032742899512872</v>
      </c>
      <c r="CA45" s="465">
        <v>8.6809086572238634</v>
      </c>
      <c r="CB45" s="465">
        <v>7.3142337673443611</v>
      </c>
      <c r="CC45" s="465"/>
      <c r="CD45" s="465">
        <v>0.79999999999999982</v>
      </c>
      <c r="CE45" s="465"/>
      <c r="CF45" s="465" t="s">
        <v>465</v>
      </c>
      <c r="CG45" s="465"/>
      <c r="CH45" s="465">
        <v>6.9172348447456109</v>
      </c>
      <c r="CI45" s="465">
        <v>0.49902030728278779</v>
      </c>
      <c r="CJ45" s="465">
        <v>5.9387715609804967</v>
      </c>
      <c r="CK45" s="465">
        <v>7.8956981285107251</v>
      </c>
      <c r="CL45" s="465">
        <v>7.2141588146576767</v>
      </c>
      <c r="CM45" s="465"/>
      <c r="CN45" s="465">
        <v>-0.69999999999999929</v>
      </c>
      <c r="CO45" s="465"/>
      <c r="CP45" s="465" t="s">
        <v>463</v>
      </c>
      <c r="CQ45" s="465"/>
      <c r="CR45" s="472">
        <v>5.0179981316070529E-2</v>
      </c>
      <c r="CS45" s="465"/>
      <c r="CT45" s="472">
        <v>1.3672211759247307E-2</v>
      </c>
      <c r="CU45" s="465"/>
      <c r="CV45" s="473">
        <v>0.15673244592241464</v>
      </c>
      <c r="CW45" s="465"/>
      <c r="CX45" s="473">
        <v>3.4869752337836984E-2</v>
      </c>
      <c r="CY45" s="473">
        <v>3.4832246134291825E-2</v>
      </c>
      <c r="CZ45" s="473">
        <v>0</v>
      </c>
      <c r="DA45" s="473">
        <v>0.1031674680042938</v>
      </c>
      <c r="DB45" s="473">
        <v>99.892439145590188</v>
      </c>
      <c r="DC45" s="465"/>
      <c r="DD45" s="473"/>
      <c r="DE45" s="465"/>
      <c r="DF45" s="465" t="s">
        <v>463</v>
      </c>
      <c r="DG45" s="465"/>
      <c r="DH45" s="473">
        <v>3.6771566577874393E-2</v>
      </c>
      <c r="DI45" s="473">
        <v>2.991707225587481E-2</v>
      </c>
      <c r="DJ45" s="473">
        <v>0</v>
      </c>
      <c r="DK45" s="473">
        <v>9.5432018533255419E-2</v>
      </c>
      <c r="DL45" s="473">
        <v>81.359254010885778</v>
      </c>
      <c r="DM45" s="465"/>
      <c r="DN45" s="473">
        <v>0</v>
      </c>
      <c r="DO45" s="465"/>
      <c r="DP45" s="465" t="s">
        <v>463</v>
      </c>
      <c r="DQ45" s="465"/>
      <c r="DR45" s="474">
        <v>903.35014500000034</v>
      </c>
      <c r="DS45" s="474">
        <v>3699</v>
      </c>
      <c r="DT45" s="428"/>
      <c r="DV45" s="361"/>
      <c r="DW45" s="361"/>
    </row>
    <row r="46" spans="1:127" s="69" customFormat="1" ht="13.5" customHeight="1" x14ac:dyDescent="0.25">
      <c r="A46" s="44" t="s">
        <v>220</v>
      </c>
      <c r="B46" s="366">
        <v>38.408958909492618</v>
      </c>
      <c r="C46" s="358"/>
      <c r="D46" s="465">
        <v>47.034574565275818</v>
      </c>
      <c r="E46" s="465">
        <v>1.4509713611728365</v>
      </c>
      <c r="F46" s="465">
        <v>44.189572832574598</v>
      </c>
      <c r="G46" s="465">
        <v>49.879576297977039</v>
      </c>
      <c r="H46" s="465">
        <v>3.0849037640579495</v>
      </c>
      <c r="I46" s="465"/>
      <c r="J46" s="465">
        <v>8.6256156557832</v>
      </c>
      <c r="K46" s="465"/>
      <c r="L46" s="465" t="s">
        <v>465</v>
      </c>
      <c r="M46" s="465"/>
      <c r="N46" s="465">
        <v>43.658192513001765</v>
      </c>
      <c r="O46" s="465">
        <v>1.4592404736351701</v>
      </c>
      <c r="P46" s="465">
        <v>40.79697628963644</v>
      </c>
      <c r="Q46" s="465">
        <v>46.51940873636709</v>
      </c>
      <c r="R46" s="465">
        <v>3.3424207225266969</v>
      </c>
      <c r="S46" s="465"/>
      <c r="T46" s="465">
        <v>-3.3763820522740531</v>
      </c>
      <c r="U46" s="465" t="s">
        <v>463</v>
      </c>
      <c r="V46" s="465" t="s">
        <v>466</v>
      </c>
      <c r="W46" s="465"/>
      <c r="X46" s="465">
        <v>42.752340918022895</v>
      </c>
      <c r="Y46" s="465">
        <v>1.1861535369557072</v>
      </c>
      <c r="Z46" s="465">
        <v>40.426577121699459</v>
      </c>
      <c r="AA46" s="465">
        <v>45.078104714346331</v>
      </c>
      <c r="AB46" s="465">
        <v>2.7744762309744453</v>
      </c>
      <c r="AC46" s="465"/>
      <c r="AD46" s="465">
        <v>-0.90000000000000568</v>
      </c>
      <c r="AE46" s="465"/>
      <c r="AF46" s="465" t="s">
        <v>463</v>
      </c>
      <c r="AG46" s="465"/>
      <c r="AH46" s="465">
        <v>43.333199800340935</v>
      </c>
      <c r="AI46" s="465">
        <v>1.2963164947335652</v>
      </c>
      <c r="AJ46" s="465">
        <v>40.791423292001163</v>
      </c>
      <c r="AK46" s="465">
        <v>45.874976308680715</v>
      </c>
      <c r="AL46" s="465">
        <v>2.9915088216572596</v>
      </c>
      <c r="AM46" s="465"/>
      <c r="AN46" s="465">
        <v>0.5</v>
      </c>
      <c r="AO46" s="465"/>
      <c r="AP46" s="465" t="s">
        <v>463</v>
      </c>
      <c r="AQ46" s="465"/>
      <c r="AR46" s="471">
        <v>25.834663934098344</v>
      </c>
      <c r="AS46" s="465"/>
      <c r="AT46" s="465">
        <v>31.39728131913963</v>
      </c>
      <c r="AU46" s="465"/>
      <c r="AV46" s="465">
        <v>29.097066665179046</v>
      </c>
      <c r="AW46" s="465"/>
      <c r="AX46" s="465">
        <v>27.407683285550178</v>
      </c>
      <c r="AY46" s="465">
        <v>1.0530184239406812</v>
      </c>
      <c r="AZ46" s="465">
        <v>25.342965649123101</v>
      </c>
      <c r="BA46" s="465">
        <v>29.472400921977254</v>
      </c>
      <c r="BB46" s="465">
        <v>3.842055576057577</v>
      </c>
      <c r="BC46" s="465"/>
      <c r="BD46" s="465">
        <v>-1.7000000000000028</v>
      </c>
      <c r="BE46" s="465"/>
      <c r="BF46" s="465" t="s">
        <v>463</v>
      </c>
      <c r="BG46" s="465"/>
      <c r="BH46" s="465">
        <v>28.621404077868167</v>
      </c>
      <c r="BI46" s="465">
        <v>1.0444693397228655</v>
      </c>
      <c r="BJ46" s="465">
        <v>26.573441530007212</v>
      </c>
      <c r="BK46" s="465">
        <v>30.669366625729122</v>
      </c>
      <c r="BL46" s="465">
        <v>3.6492596131246882</v>
      </c>
      <c r="BM46" s="465"/>
      <c r="BN46" s="465">
        <v>1.2000000000000028</v>
      </c>
      <c r="BO46" s="465"/>
      <c r="BP46" s="465" t="s">
        <v>463</v>
      </c>
      <c r="BQ46" s="465"/>
      <c r="BR46" s="471">
        <v>12.387288462468755</v>
      </c>
      <c r="BS46" s="465"/>
      <c r="BT46" s="465">
        <v>15.527226951322701</v>
      </c>
      <c r="BU46" s="465"/>
      <c r="BV46" s="465">
        <v>14.391489342528191</v>
      </c>
      <c r="BW46" s="465"/>
      <c r="BX46" s="465">
        <v>15.123040773386725</v>
      </c>
      <c r="BY46" s="465">
        <v>0.84670660879360804</v>
      </c>
      <c r="BZ46" s="465">
        <v>13.462851332908329</v>
      </c>
      <c r="CA46" s="465">
        <v>16.783230213865121</v>
      </c>
      <c r="CB46" s="465">
        <v>5.5987854657089082</v>
      </c>
      <c r="CC46" s="465"/>
      <c r="CD46" s="465">
        <v>0.69999999999999929</v>
      </c>
      <c r="CE46" s="465"/>
      <c r="CF46" s="465" t="s">
        <v>465</v>
      </c>
      <c r="CG46" s="465"/>
      <c r="CH46" s="465">
        <v>14.528982397564702</v>
      </c>
      <c r="CI46" s="465">
        <v>0.88823057509273429</v>
      </c>
      <c r="CJ46" s="465">
        <v>12.787367892980411</v>
      </c>
      <c r="CK46" s="465">
        <v>16.270596902148991</v>
      </c>
      <c r="CL46" s="465">
        <v>6.1135085086317975</v>
      </c>
      <c r="CM46" s="465"/>
      <c r="CN46" s="465">
        <v>-0.59999999999999964</v>
      </c>
      <c r="CO46" s="465"/>
      <c r="CP46" s="465" t="s">
        <v>463</v>
      </c>
      <c r="CQ46" s="465"/>
      <c r="CR46" s="472">
        <v>0.18700651292557033</v>
      </c>
      <c r="CS46" s="465"/>
      <c r="CT46" s="472">
        <v>0.11006629481354026</v>
      </c>
      <c r="CU46" s="465"/>
      <c r="CV46" s="472">
        <v>0.16963650529450347</v>
      </c>
      <c r="CW46" s="465"/>
      <c r="CX46" s="472">
        <v>0.22161685908614098</v>
      </c>
      <c r="CY46" s="465">
        <v>0.10110537064456823</v>
      </c>
      <c r="CZ46" s="465">
        <v>2.3373374298741062E-2</v>
      </c>
      <c r="DA46" s="465">
        <v>0.41986034387354093</v>
      </c>
      <c r="DB46" s="465">
        <v>45.621696409508836</v>
      </c>
      <c r="DC46" s="465"/>
      <c r="DD46" s="465">
        <v>0</v>
      </c>
      <c r="DE46" s="465"/>
      <c r="DF46" s="465" t="s">
        <v>463</v>
      </c>
      <c r="DG46" s="465"/>
      <c r="DH46" s="472">
        <v>0.18281332490815666</v>
      </c>
      <c r="DI46" s="465">
        <v>0.10793944935702765</v>
      </c>
      <c r="DJ46" s="465">
        <v>-2.8830943920817205E-2</v>
      </c>
      <c r="DK46" s="465">
        <v>0.39445759373713052</v>
      </c>
      <c r="DL46" s="465">
        <v>59.04353493447767</v>
      </c>
      <c r="DM46" s="465"/>
      <c r="DN46" s="465">
        <v>0</v>
      </c>
      <c r="DO46" s="465"/>
      <c r="DP46" s="465" t="s">
        <v>463</v>
      </c>
      <c r="DQ46" s="465"/>
      <c r="DR46" s="474">
        <v>777.93508800000302</v>
      </c>
      <c r="DS46" s="474">
        <v>2428</v>
      </c>
      <c r="DT46" s="428"/>
      <c r="DV46" s="361"/>
      <c r="DW46" s="361"/>
    </row>
    <row r="47" spans="1:127" s="69" customFormat="1" ht="7.5" customHeight="1" x14ac:dyDescent="0.25">
      <c r="A47" s="44"/>
      <c r="B47" s="366"/>
      <c r="C47" s="358"/>
      <c r="D47" s="465"/>
      <c r="E47" s="465"/>
      <c r="F47" s="465"/>
      <c r="G47" s="465"/>
      <c r="H47" s="465"/>
      <c r="I47" s="465"/>
      <c r="J47" s="465"/>
      <c r="K47" s="465"/>
      <c r="L47" s="465"/>
      <c r="M47" s="465"/>
      <c r="N47" s="465"/>
      <c r="O47" s="465"/>
      <c r="P47" s="465"/>
      <c r="Q47" s="465"/>
      <c r="R47" s="465"/>
      <c r="S47" s="465"/>
      <c r="T47" s="465"/>
      <c r="U47" s="465"/>
      <c r="V47" s="465"/>
      <c r="W47" s="465"/>
      <c r="X47" s="465"/>
      <c r="Y47" s="465"/>
      <c r="Z47" s="465"/>
      <c r="AA47" s="465"/>
      <c r="AB47" s="465"/>
      <c r="AC47" s="465"/>
      <c r="AD47" s="465"/>
      <c r="AE47" s="465"/>
      <c r="AF47" s="465"/>
      <c r="AG47" s="465"/>
      <c r="AH47" s="465"/>
      <c r="AI47" s="465"/>
      <c r="AJ47" s="465"/>
      <c r="AK47" s="465"/>
      <c r="AL47" s="465"/>
      <c r="AM47" s="465"/>
      <c r="AN47" s="465"/>
      <c r="AO47" s="465"/>
      <c r="AP47" s="465"/>
      <c r="AQ47" s="465"/>
      <c r="AR47" s="471"/>
      <c r="AS47" s="465"/>
      <c r="AT47" s="465"/>
      <c r="AU47" s="465"/>
      <c r="AV47" s="465"/>
      <c r="AW47" s="465"/>
      <c r="AX47" s="465"/>
      <c r="AY47" s="465"/>
      <c r="AZ47" s="465"/>
      <c r="BA47" s="465"/>
      <c r="BB47" s="465"/>
      <c r="BC47" s="465"/>
      <c r="BD47" s="465"/>
      <c r="BE47" s="465"/>
      <c r="BF47" s="465"/>
      <c r="BG47" s="465"/>
      <c r="BH47" s="465"/>
      <c r="BI47" s="465"/>
      <c r="BJ47" s="465"/>
      <c r="BK47" s="465"/>
      <c r="BL47" s="465"/>
      <c r="BM47" s="465"/>
      <c r="BN47" s="465"/>
      <c r="BO47" s="465"/>
      <c r="BP47" s="465"/>
      <c r="BQ47" s="465"/>
      <c r="BR47" s="471"/>
      <c r="BS47" s="465"/>
      <c r="BT47" s="465"/>
      <c r="BU47" s="465"/>
      <c r="BV47" s="465"/>
      <c r="BW47" s="465"/>
      <c r="BX47" s="465"/>
      <c r="BY47" s="465"/>
      <c r="BZ47" s="465"/>
      <c r="CA47" s="465"/>
      <c r="CB47" s="465"/>
      <c r="CC47" s="465"/>
      <c r="CD47" s="465"/>
      <c r="CE47" s="465"/>
      <c r="CF47" s="465"/>
      <c r="CG47" s="465"/>
      <c r="CH47" s="465"/>
      <c r="CI47" s="465"/>
      <c r="CJ47" s="465"/>
      <c r="CK47" s="465"/>
      <c r="CL47" s="465"/>
      <c r="CM47" s="465"/>
      <c r="CN47" s="465"/>
      <c r="CO47" s="465"/>
      <c r="CP47" s="465"/>
      <c r="CQ47" s="465"/>
      <c r="CR47" s="471"/>
      <c r="CS47" s="465"/>
      <c r="CT47" s="465"/>
      <c r="CU47" s="465"/>
      <c r="CV47" s="465"/>
      <c r="CW47" s="465"/>
      <c r="CX47" s="465"/>
      <c r="CY47" s="465"/>
      <c r="CZ47" s="465"/>
      <c r="DA47" s="465"/>
      <c r="DB47" s="465"/>
      <c r="DC47" s="465"/>
      <c r="DD47" s="465"/>
      <c r="DE47" s="465"/>
      <c r="DF47" s="465"/>
      <c r="DG47" s="465"/>
      <c r="DH47" s="465"/>
      <c r="DI47" s="465"/>
      <c r="DJ47" s="465"/>
      <c r="DK47" s="465"/>
      <c r="DL47" s="465"/>
      <c r="DM47" s="465"/>
      <c r="DN47" s="465"/>
      <c r="DO47" s="465"/>
      <c r="DP47" s="465"/>
      <c r="DQ47" s="465"/>
      <c r="DR47" s="474"/>
      <c r="DS47" s="474"/>
      <c r="DT47" s="428"/>
      <c r="DV47" s="361"/>
      <c r="DW47" s="361"/>
    </row>
    <row r="48" spans="1:127" s="69" customFormat="1" ht="12" customHeight="1" x14ac:dyDescent="0.25">
      <c r="A48" s="35" t="s">
        <v>221</v>
      </c>
      <c r="B48" s="366"/>
      <c r="C48" s="358"/>
      <c r="D48" s="465"/>
      <c r="E48" s="465"/>
      <c r="F48" s="465"/>
      <c r="G48" s="465"/>
      <c r="H48" s="465"/>
      <c r="I48" s="465"/>
      <c r="J48" s="465"/>
      <c r="K48" s="465"/>
      <c r="L48" s="465"/>
      <c r="M48" s="465"/>
      <c r="N48" s="465"/>
      <c r="O48" s="465"/>
      <c r="P48" s="465"/>
      <c r="Q48" s="465"/>
      <c r="R48" s="465"/>
      <c r="S48" s="465"/>
      <c r="T48" s="465"/>
      <c r="U48" s="465"/>
      <c r="V48" s="465"/>
      <c r="W48" s="465"/>
      <c r="X48" s="465"/>
      <c r="Y48" s="465"/>
      <c r="Z48" s="465"/>
      <c r="AA48" s="465"/>
      <c r="AB48" s="465"/>
      <c r="AC48" s="465"/>
      <c r="AD48" s="465"/>
      <c r="AE48" s="465"/>
      <c r="AF48" s="465"/>
      <c r="AG48" s="465"/>
      <c r="AH48" s="465"/>
      <c r="AI48" s="465"/>
      <c r="AJ48" s="465"/>
      <c r="AK48" s="465"/>
      <c r="AL48" s="465"/>
      <c r="AM48" s="465"/>
      <c r="AN48" s="465"/>
      <c r="AO48" s="465"/>
      <c r="AP48" s="465"/>
      <c r="AQ48" s="465"/>
      <c r="AR48" s="471"/>
      <c r="AS48" s="465"/>
      <c r="AT48" s="465"/>
      <c r="AU48" s="465"/>
      <c r="AV48" s="465"/>
      <c r="AW48" s="465"/>
      <c r="AX48" s="465"/>
      <c r="AY48" s="465"/>
      <c r="AZ48" s="465"/>
      <c r="BA48" s="465"/>
      <c r="BB48" s="465"/>
      <c r="BC48" s="465"/>
      <c r="BD48" s="465"/>
      <c r="BE48" s="465"/>
      <c r="BF48" s="465"/>
      <c r="BG48" s="465"/>
      <c r="BH48" s="465"/>
      <c r="BI48" s="465"/>
      <c r="BJ48" s="465"/>
      <c r="BK48" s="465"/>
      <c r="BL48" s="465"/>
      <c r="BM48" s="465"/>
      <c r="BN48" s="465"/>
      <c r="BO48" s="465"/>
      <c r="BP48" s="465"/>
      <c r="BQ48" s="465"/>
      <c r="BR48" s="471"/>
      <c r="BS48" s="465"/>
      <c r="BT48" s="465"/>
      <c r="BU48" s="465"/>
      <c r="BV48" s="465"/>
      <c r="BW48" s="465"/>
      <c r="BX48" s="465"/>
      <c r="BY48" s="465"/>
      <c r="BZ48" s="465"/>
      <c r="CA48" s="465"/>
      <c r="CB48" s="465"/>
      <c r="CC48" s="465"/>
      <c r="CD48" s="465"/>
      <c r="CE48" s="465"/>
      <c r="CF48" s="465"/>
      <c r="CG48" s="465"/>
      <c r="CH48" s="465"/>
      <c r="CI48" s="465"/>
      <c r="CJ48" s="465"/>
      <c r="CK48" s="465"/>
      <c r="CL48" s="465"/>
      <c r="CM48" s="465"/>
      <c r="CN48" s="465"/>
      <c r="CO48" s="465"/>
      <c r="CP48" s="465"/>
      <c r="CQ48" s="465"/>
      <c r="CR48" s="471"/>
      <c r="CS48" s="465"/>
      <c r="CT48" s="465"/>
      <c r="CU48" s="465"/>
      <c r="CV48" s="465"/>
      <c r="CW48" s="465"/>
      <c r="CX48" s="465"/>
      <c r="CY48" s="465"/>
      <c r="CZ48" s="465"/>
      <c r="DA48" s="465"/>
      <c r="DB48" s="465"/>
      <c r="DC48" s="465"/>
      <c r="DD48" s="465"/>
      <c r="DE48" s="465"/>
      <c r="DF48" s="465"/>
      <c r="DG48" s="465"/>
      <c r="DH48" s="465"/>
      <c r="DI48" s="465"/>
      <c r="DJ48" s="465"/>
      <c r="DK48" s="465"/>
      <c r="DL48" s="465"/>
      <c r="DM48" s="465"/>
      <c r="DN48" s="465"/>
      <c r="DO48" s="465"/>
      <c r="DP48" s="465"/>
      <c r="DQ48" s="465"/>
      <c r="DR48" s="474"/>
      <c r="DS48" s="474"/>
      <c r="DT48" s="428"/>
      <c r="DV48" s="361"/>
      <c r="DW48" s="361"/>
    </row>
    <row r="49" spans="1:127" s="69" customFormat="1" ht="13.5" customHeight="1" x14ac:dyDescent="0.25">
      <c r="A49" s="36" t="s">
        <v>222</v>
      </c>
      <c r="B49" s="366">
        <v>28.62076546828299</v>
      </c>
      <c r="C49" s="358"/>
      <c r="D49" s="465">
        <v>33.918890856663658</v>
      </c>
      <c r="E49" s="465">
        <v>0.4397009366908417</v>
      </c>
      <c r="F49" s="465">
        <v>33.056744324877783</v>
      </c>
      <c r="G49" s="465">
        <v>34.781037388449533</v>
      </c>
      <c r="H49" s="465">
        <v>1.2963305272833197</v>
      </c>
      <c r="I49" s="465"/>
      <c r="J49" s="465">
        <v>5.2981253883806367</v>
      </c>
      <c r="K49" s="465"/>
      <c r="L49" s="465" t="s">
        <v>465</v>
      </c>
      <c r="M49" s="465"/>
      <c r="N49" s="465">
        <v>33.51643807475849</v>
      </c>
      <c r="O49" s="465">
        <v>0.46814652818585201</v>
      </c>
      <c r="P49" s="465">
        <v>32.598516412387987</v>
      </c>
      <c r="Q49" s="465">
        <v>34.434359737128993</v>
      </c>
      <c r="R49" s="465">
        <v>1.396766945048427</v>
      </c>
      <c r="S49" s="465"/>
      <c r="T49" s="465">
        <v>-0.40245278190516842</v>
      </c>
      <c r="U49" s="465" t="s">
        <v>463</v>
      </c>
      <c r="V49" s="465" t="s">
        <v>463</v>
      </c>
      <c r="W49" s="465"/>
      <c r="X49" s="465">
        <v>33.964313766430777</v>
      </c>
      <c r="Y49" s="465">
        <v>0.4481199979206093</v>
      </c>
      <c r="Z49" s="465">
        <v>33.08565747523329</v>
      </c>
      <c r="AA49" s="465">
        <v>34.842970057628264</v>
      </c>
      <c r="AB49" s="465">
        <v>1.3193848137262132</v>
      </c>
      <c r="AC49" s="465"/>
      <c r="AD49" s="465">
        <v>0.5</v>
      </c>
      <c r="AE49" s="465"/>
      <c r="AF49" s="465" t="s">
        <v>463</v>
      </c>
      <c r="AG49" s="465"/>
      <c r="AH49" s="465">
        <v>33.61298242898809</v>
      </c>
      <c r="AI49" s="465">
        <v>0.48132016602215938</v>
      </c>
      <c r="AJ49" s="465">
        <v>32.669225024098495</v>
      </c>
      <c r="AK49" s="465">
        <v>34.556739833877685</v>
      </c>
      <c r="AL49" s="465">
        <v>1.4319472157491899</v>
      </c>
      <c r="AM49" s="465"/>
      <c r="AN49" s="465">
        <v>-0.39999999999999858</v>
      </c>
      <c r="AO49" s="465"/>
      <c r="AP49" s="465" t="s">
        <v>463</v>
      </c>
      <c r="AQ49" s="465"/>
      <c r="AR49" s="471">
        <v>20.902820939715735</v>
      </c>
      <c r="AS49" s="465"/>
      <c r="AT49" s="465">
        <v>24.032972385895349</v>
      </c>
      <c r="AU49" s="465"/>
      <c r="AV49" s="465">
        <v>23.532827235299742</v>
      </c>
      <c r="AW49" s="465"/>
      <c r="AX49" s="465">
        <v>23.446929637435947</v>
      </c>
      <c r="AY49" s="465">
        <v>0.37901299457269255</v>
      </c>
      <c r="AZ49" s="465">
        <v>22.703775674943298</v>
      </c>
      <c r="BA49" s="465">
        <v>24.190083599928592</v>
      </c>
      <c r="BB49" s="465">
        <v>1.616471753161024</v>
      </c>
      <c r="BC49" s="465"/>
      <c r="BD49" s="465">
        <v>-0.10000000000000142</v>
      </c>
      <c r="BE49" s="465"/>
      <c r="BF49" s="465" t="s">
        <v>463</v>
      </c>
      <c r="BG49" s="465"/>
      <c r="BH49" s="465">
        <v>24.166590908275893</v>
      </c>
      <c r="BI49" s="465">
        <v>0.42161925534943273</v>
      </c>
      <c r="BJ49" s="465">
        <v>23.339893166586538</v>
      </c>
      <c r="BK49" s="465">
        <v>24.993288649965244</v>
      </c>
      <c r="BL49" s="465">
        <v>1.7446368705858653</v>
      </c>
      <c r="BM49" s="465"/>
      <c r="BN49" s="465">
        <v>0.80000000000000071</v>
      </c>
      <c r="BO49" s="465"/>
      <c r="BP49" s="465" t="s">
        <v>463</v>
      </c>
      <c r="BQ49" s="465"/>
      <c r="BR49" s="471">
        <v>7.6524750588275978</v>
      </c>
      <c r="BS49" s="465"/>
      <c r="BT49" s="465">
        <v>9.7763815258585396</v>
      </c>
      <c r="BU49" s="465"/>
      <c r="BV49" s="465">
        <v>9.8477198064644771</v>
      </c>
      <c r="BW49" s="465"/>
      <c r="BX49" s="465">
        <v>10.384198467955342</v>
      </c>
      <c r="BY49" s="465">
        <v>0.28517989373881741</v>
      </c>
      <c r="BZ49" s="465">
        <v>9.8250288059911881</v>
      </c>
      <c r="CA49" s="465">
        <v>10.943368129919493</v>
      </c>
      <c r="CB49" s="465">
        <v>2.7462870111627362</v>
      </c>
      <c r="CC49" s="465"/>
      <c r="CD49" s="465">
        <v>0.59999999999999964</v>
      </c>
      <c r="CE49" s="465"/>
      <c r="CF49" s="465" t="s">
        <v>465</v>
      </c>
      <c r="CG49" s="465"/>
      <c r="CH49" s="465">
        <v>9.3318397731789382</v>
      </c>
      <c r="CI49" s="465">
        <v>0.27783254639262617</v>
      </c>
      <c r="CJ49" s="465">
        <v>8.787074476631398</v>
      </c>
      <c r="CK49" s="465">
        <v>9.8766050697264767</v>
      </c>
      <c r="CL49" s="465">
        <v>2.9772537157266377</v>
      </c>
      <c r="CM49" s="465"/>
      <c r="CN49" s="465">
        <v>-1.0999999999999996</v>
      </c>
      <c r="CO49" s="465"/>
      <c r="CP49" s="465" t="s">
        <v>465</v>
      </c>
      <c r="CQ49" s="465"/>
      <c r="CR49" s="472">
        <v>6.5469469739712183E-2</v>
      </c>
      <c r="CS49" s="465"/>
      <c r="CT49" s="472">
        <v>0.10953694490974061</v>
      </c>
      <c r="CU49" s="465"/>
      <c r="CV49" s="472">
        <v>0.13589103299435551</v>
      </c>
      <c r="CW49" s="465"/>
      <c r="CX49" s="472">
        <v>0.13318566103950444</v>
      </c>
      <c r="CY49" s="465">
        <v>3.1953086010589452E-2</v>
      </c>
      <c r="CZ49" s="465">
        <v>7.0533290744365373E-2</v>
      </c>
      <c r="DA49" s="465">
        <v>0.19583803133464348</v>
      </c>
      <c r="DB49" s="465">
        <v>23.991385980441088</v>
      </c>
      <c r="DC49" s="465"/>
      <c r="DD49" s="465">
        <v>0</v>
      </c>
      <c r="DE49" s="465"/>
      <c r="DF49" s="465" t="s">
        <v>463</v>
      </c>
      <c r="DG49" s="465"/>
      <c r="DH49" s="472">
        <v>0.11455174753339963</v>
      </c>
      <c r="DI49" s="465">
        <v>2.8832296592799154E-2</v>
      </c>
      <c r="DJ49" s="465">
        <v>5.8018289493799259E-2</v>
      </c>
      <c r="DK49" s="465">
        <v>0.17108520557300003</v>
      </c>
      <c r="DL49" s="465">
        <v>25.169669789972062</v>
      </c>
      <c r="DM49" s="465"/>
      <c r="DN49" s="465">
        <v>0</v>
      </c>
      <c r="DO49" s="465"/>
      <c r="DP49" s="465" t="s">
        <v>463</v>
      </c>
      <c r="DQ49" s="465"/>
      <c r="DR49" s="474">
        <v>5097.7301750000606</v>
      </c>
      <c r="DS49" s="474">
        <v>16647</v>
      </c>
      <c r="DT49" s="428"/>
      <c r="DV49" s="361"/>
      <c r="DW49" s="361"/>
    </row>
    <row r="50" spans="1:127" s="69" customFormat="1" ht="13.5" customHeight="1" x14ac:dyDescent="0.25">
      <c r="A50" s="36" t="s">
        <v>223</v>
      </c>
      <c r="B50" s="366"/>
      <c r="C50" s="358"/>
      <c r="D50" s="465"/>
      <c r="E50" s="465"/>
      <c r="F50" s="465"/>
      <c r="G50" s="465"/>
      <c r="H50" s="465"/>
      <c r="I50" s="465"/>
      <c r="J50" s="465"/>
      <c r="K50" s="465"/>
      <c r="L50" s="465"/>
      <c r="M50" s="465"/>
      <c r="N50" s="465"/>
      <c r="O50" s="465"/>
      <c r="P50" s="465"/>
      <c r="Q50" s="465"/>
      <c r="R50" s="465"/>
      <c r="S50" s="465"/>
      <c r="T50" s="465"/>
      <c r="U50" s="465"/>
      <c r="V50" s="465"/>
      <c r="W50" s="465"/>
      <c r="X50" s="465"/>
      <c r="Y50" s="465"/>
      <c r="Z50" s="465"/>
      <c r="AA50" s="465"/>
      <c r="AB50" s="465"/>
      <c r="AC50" s="465"/>
      <c r="AD50" s="465"/>
      <c r="AE50" s="465"/>
      <c r="AF50" s="465"/>
      <c r="AG50" s="465"/>
      <c r="AH50" s="465"/>
      <c r="AI50" s="465"/>
      <c r="AJ50" s="465"/>
      <c r="AK50" s="465"/>
      <c r="AL50" s="465"/>
      <c r="AM50" s="465"/>
      <c r="AN50" s="465"/>
      <c r="AO50" s="465"/>
      <c r="AP50" s="465"/>
      <c r="AQ50" s="465"/>
      <c r="AR50" s="471"/>
      <c r="AS50" s="465"/>
      <c r="AT50" s="465"/>
      <c r="AU50" s="465"/>
      <c r="AV50" s="465"/>
      <c r="AW50" s="465"/>
      <c r="AX50" s="465"/>
      <c r="AY50" s="465"/>
      <c r="AZ50" s="465"/>
      <c r="BA50" s="465"/>
      <c r="BB50" s="465"/>
      <c r="BC50" s="465"/>
      <c r="BD50" s="465"/>
      <c r="BE50" s="465"/>
      <c r="BF50" s="465"/>
      <c r="BG50" s="465"/>
      <c r="BH50" s="465"/>
      <c r="BI50" s="465"/>
      <c r="BJ50" s="465"/>
      <c r="BK50" s="465"/>
      <c r="BL50" s="465"/>
      <c r="BM50" s="465"/>
      <c r="BN50" s="465"/>
      <c r="BO50" s="465"/>
      <c r="BP50" s="465"/>
      <c r="BQ50" s="465"/>
      <c r="BR50" s="471"/>
      <c r="BS50" s="465"/>
      <c r="BT50" s="465"/>
      <c r="BU50" s="465"/>
      <c r="BV50" s="465"/>
      <c r="BW50" s="465"/>
      <c r="BX50" s="465"/>
      <c r="BY50" s="465"/>
      <c r="BZ50" s="465"/>
      <c r="CA50" s="465"/>
      <c r="CB50" s="465"/>
      <c r="CC50" s="465"/>
      <c r="CD50" s="465"/>
      <c r="CE50" s="465"/>
      <c r="CF50" s="465"/>
      <c r="CG50" s="465"/>
      <c r="CH50" s="465"/>
      <c r="CI50" s="465"/>
      <c r="CJ50" s="465"/>
      <c r="CK50" s="465"/>
      <c r="CL50" s="465"/>
      <c r="CM50" s="465"/>
      <c r="CN50" s="465"/>
      <c r="CO50" s="465"/>
      <c r="CP50" s="465"/>
      <c r="CQ50" s="465"/>
      <c r="CR50" s="471"/>
      <c r="CS50" s="465"/>
      <c r="CT50" s="465"/>
      <c r="CU50" s="465"/>
      <c r="CV50" s="465"/>
      <c r="CW50" s="465"/>
      <c r="CX50" s="465"/>
      <c r="CY50" s="465"/>
      <c r="CZ50" s="465"/>
      <c r="DA50" s="465"/>
      <c r="DB50" s="465"/>
      <c r="DC50" s="465"/>
      <c r="DD50" s="465"/>
      <c r="DE50" s="465"/>
      <c r="DF50" s="465"/>
      <c r="DG50" s="465"/>
      <c r="DH50" s="465"/>
      <c r="DI50" s="465"/>
      <c r="DJ50" s="465"/>
      <c r="DK50" s="465"/>
      <c r="DL50" s="465"/>
      <c r="DM50" s="465"/>
      <c r="DN50" s="465"/>
      <c r="DO50" s="465"/>
      <c r="DP50" s="465"/>
      <c r="DQ50" s="465"/>
      <c r="DR50" s="474"/>
      <c r="DS50" s="474"/>
      <c r="DT50" s="428"/>
      <c r="DV50" s="361"/>
      <c r="DW50" s="361"/>
    </row>
    <row r="51" spans="1:127" s="69" customFormat="1" ht="13.5" customHeight="1" x14ac:dyDescent="0.25">
      <c r="A51" s="36" t="s">
        <v>224</v>
      </c>
      <c r="B51" s="366">
        <v>14.944783072707478</v>
      </c>
      <c r="C51" s="358"/>
      <c r="D51" s="465">
        <v>23.400072397749355</v>
      </c>
      <c r="E51" s="465">
        <v>4.0701856296361543</v>
      </c>
      <c r="F51" s="465">
        <v>15.419428893269391</v>
      </c>
      <c r="G51" s="465">
        <v>31.380715902229316</v>
      </c>
      <c r="H51" s="465">
        <v>17.393901866849049</v>
      </c>
      <c r="I51" s="465"/>
      <c r="J51" s="465">
        <v>8.4552893250418748</v>
      </c>
      <c r="K51" s="465"/>
      <c r="L51" s="465" t="s">
        <v>463</v>
      </c>
      <c r="M51" s="465"/>
      <c r="N51" s="472">
        <v>32.610489338897914</v>
      </c>
      <c r="O51" s="465">
        <v>5.2818982012382856</v>
      </c>
      <c r="P51" s="465">
        <v>22.253969562620458</v>
      </c>
      <c r="Q51" s="465">
        <v>42.967009115175372</v>
      </c>
      <c r="R51" s="465">
        <v>16.196930215757352</v>
      </c>
      <c r="S51" s="465"/>
      <c r="T51" s="465">
        <v>9.2104169411485586</v>
      </c>
      <c r="U51" s="465" t="s">
        <v>463</v>
      </c>
      <c r="V51" s="465" t="s">
        <v>463</v>
      </c>
      <c r="W51" s="465"/>
      <c r="X51" s="472">
        <v>26.688079836902361</v>
      </c>
      <c r="Y51" s="465">
        <v>4.8020994244194277</v>
      </c>
      <c r="Z51" s="465">
        <v>17.272309753440243</v>
      </c>
      <c r="AA51" s="465">
        <v>36.103849920364482</v>
      </c>
      <c r="AB51" s="465">
        <v>17.993424231965275</v>
      </c>
      <c r="AC51" s="465"/>
      <c r="AD51" s="465">
        <v>-5.9000000000000021</v>
      </c>
      <c r="AE51" s="465"/>
      <c r="AF51" s="465" t="s">
        <v>463</v>
      </c>
      <c r="AG51" s="465"/>
      <c r="AH51" s="472">
        <v>31.746151290693135</v>
      </c>
      <c r="AI51" s="465">
        <v>4.7964260781912929</v>
      </c>
      <c r="AJ51" s="465">
        <v>22.341470274086429</v>
      </c>
      <c r="AK51" s="465">
        <v>41.150832307299844</v>
      </c>
      <c r="AL51" s="465">
        <v>15.108685252178702</v>
      </c>
      <c r="AM51" s="465"/>
      <c r="AN51" s="465">
        <v>5</v>
      </c>
      <c r="AO51" s="465"/>
      <c r="AP51" s="465" t="s">
        <v>463</v>
      </c>
      <c r="AQ51" s="465"/>
      <c r="AR51" s="471">
        <v>10.609998680793591</v>
      </c>
      <c r="AS51" s="465"/>
      <c r="AT51" s="465">
        <v>13.147240357363643</v>
      </c>
      <c r="AU51" s="465"/>
      <c r="AV51" s="465">
        <v>22.414938449397209</v>
      </c>
      <c r="AW51" s="465"/>
      <c r="AX51" s="472">
        <v>20.015042280238756</v>
      </c>
      <c r="AY51" s="465">
        <v>4.5908008689506934</v>
      </c>
      <c r="AZ51" s="465">
        <v>11.013578199510391</v>
      </c>
      <c r="BA51" s="465">
        <v>29.016506360967121</v>
      </c>
      <c r="BB51" s="465">
        <v>22.936753291214782</v>
      </c>
      <c r="BC51" s="465"/>
      <c r="BD51" s="465">
        <v>-2.3999999999999986</v>
      </c>
      <c r="BE51" s="465"/>
      <c r="BF51" s="465" t="s">
        <v>463</v>
      </c>
      <c r="BG51" s="465"/>
      <c r="BH51" s="472">
        <v>27.281943305290696</v>
      </c>
      <c r="BI51" s="465">
        <v>4.7315185473727368</v>
      </c>
      <c r="BJ51" s="465">
        <v>18.004530928494713</v>
      </c>
      <c r="BK51" s="465">
        <v>36.559355682086682</v>
      </c>
      <c r="BL51" s="465">
        <v>17.343040759325852</v>
      </c>
      <c r="BM51" s="465"/>
      <c r="BN51" s="465">
        <v>7.3000000000000007</v>
      </c>
      <c r="BO51" s="465"/>
      <c r="BP51" s="465" t="s">
        <v>463</v>
      </c>
      <c r="BQ51" s="465"/>
      <c r="BR51" s="471">
        <v>4.3347843919138862</v>
      </c>
      <c r="BS51" s="465"/>
      <c r="BT51" s="465">
        <v>10.252832040385709</v>
      </c>
      <c r="BU51" s="465"/>
      <c r="BV51" s="465">
        <v>10.195550889500719</v>
      </c>
      <c r="BW51" s="465"/>
      <c r="BX51" s="472">
        <v>6.5810617050787901</v>
      </c>
      <c r="BY51" s="465">
        <v>2.498932603053925</v>
      </c>
      <c r="BZ51" s="465">
        <v>1.6812516918223581</v>
      </c>
      <c r="CA51" s="465">
        <v>11.480871718335223</v>
      </c>
      <c r="CB51" s="465">
        <v>37.971572293957188</v>
      </c>
      <c r="CC51" s="465"/>
      <c r="CD51" s="465">
        <v>-3.5999999999999996</v>
      </c>
      <c r="CE51" s="465"/>
      <c r="CF51" s="465" t="s">
        <v>466</v>
      </c>
      <c r="CG51" s="465"/>
      <c r="CH51" s="472">
        <v>4.4642079854024495</v>
      </c>
      <c r="CI51" s="465">
        <v>1.8799503859921831</v>
      </c>
      <c r="CJ51" s="465">
        <v>0.77806054581336803</v>
      </c>
      <c r="CK51" s="465">
        <v>8.1503554249915311</v>
      </c>
      <c r="CL51" s="465">
        <v>42.11162186303703</v>
      </c>
      <c r="CM51" s="465"/>
      <c r="CN51" s="465">
        <v>-2.0999999999999996</v>
      </c>
      <c r="CO51" s="465"/>
      <c r="CP51" s="465" t="s">
        <v>463</v>
      </c>
      <c r="CQ51" s="465"/>
      <c r="CR51" s="471">
        <v>0</v>
      </c>
      <c r="CS51" s="465"/>
      <c r="CT51" s="465">
        <v>0</v>
      </c>
      <c r="CU51" s="465"/>
      <c r="CV51" s="473">
        <v>0</v>
      </c>
      <c r="CW51" s="465"/>
      <c r="CX51" s="473">
        <v>9.1975851584829252E-2</v>
      </c>
      <c r="CY51" s="473">
        <v>9.2612044589552509E-2</v>
      </c>
      <c r="CZ51" s="473">
        <v>0</v>
      </c>
      <c r="DA51" s="473">
        <v>0.27356595244368315</v>
      </c>
      <c r="DB51" s="473">
        <v>100</v>
      </c>
      <c r="DC51" s="473"/>
      <c r="DD51" s="473"/>
      <c r="DE51" s="465"/>
      <c r="DF51" s="465" t="s">
        <v>463</v>
      </c>
      <c r="DG51" s="465"/>
      <c r="DH51" s="473">
        <v>0</v>
      </c>
      <c r="DI51" s="473">
        <v>0</v>
      </c>
      <c r="DJ51" s="473">
        <v>0</v>
      </c>
      <c r="DK51" s="473">
        <v>0</v>
      </c>
      <c r="DL51" s="473">
        <v>0</v>
      </c>
      <c r="DM51" s="473"/>
      <c r="DN51" s="473">
        <v>-0.1</v>
      </c>
      <c r="DO51" s="465"/>
      <c r="DP51" s="465" t="s">
        <v>463</v>
      </c>
      <c r="DQ51" s="465"/>
      <c r="DR51" s="474">
        <v>44.706675999999987</v>
      </c>
      <c r="DS51" s="474">
        <v>149</v>
      </c>
      <c r="DT51" s="428"/>
      <c r="DV51" s="361"/>
      <c r="DW51" s="361"/>
    </row>
    <row r="52" spans="1:127" s="69" customFormat="1" ht="13.5" customHeight="1" x14ac:dyDescent="0.25">
      <c r="A52" s="36" t="s">
        <v>225</v>
      </c>
      <c r="B52" s="366">
        <v>23.220204396086054</v>
      </c>
      <c r="C52" s="358"/>
      <c r="D52" s="465">
        <v>23.683707622626816</v>
      </c>
      <c r="E52" s="465">
        <v>2.2333451996269771</v>
      </c>
      <c r="F52" s="465">
        <v>19.304661190226668</v>
      </c>
      <c r="G52" s="465">
        <v>28.062754055026961</v>
      </c>
      <c r="H52" s="465">
        <v>9.4298799631071919</v>
      </c>
      <c r="I52" s="465"/>
      <c r="J52" s="465">
        <v>0.46350322654076237</v>
      </c>
      <c r="K52" s="465"/>
      <c r="L52" s="465" t="s">
        <v>463</v>
      </c>
      <c r="M52" s="465"/>
      <c r="N52" s="465">
        <v>27.732500979667918</v>
      </c>
      <c r="O52" s="465">
        <v>2.3537388789624689</v>
      </c>
      <c r="P52" s="465">
        <v>23.117390593319858</v>
      </c>
      <c r="Q52" s="465">
        <v>32.347611366015975</v>
      </c>
      <c r="R52" s="465">
        <v>8.4872939540797727</v>
      </c>
      <c r="S52" s="465"/>
      <c r="T52" s="465">
        <v>4.0487933570411023</v>
      </c>
      <c r="U52" s="465" t="s">
        <v>463</v>
      </c>
      <c r="V52" s="465" t="s">
        <v>463</v>
      </c>
      <c r="W52" s="465"/>
      <c r="X52" s="465">
        <v>26.638710085879936</v>
      </c>
      <c r="Y52" s="465">
        <v>2.4444958171743614</v>
      </c>
      <c r="Z52" s="465">
        <v>21.845637608568335</v>
      </c>
      <c r="AA52" s="465">
        <v>31.431782563191536</v>
      </c>
      <c r="AB52" s="465">
        <v>9.176479676732118</v>
      </c>
      <c r="AC52" s="465"/>
      <c r="AD52" s="465">
        <v>-1.0999999999999979</v>
      </c>
      <c r="AE52" s="465"/>
      <c r="AF52" s="465" t="s">
        <v>463</v>
      </c>
      <c r="AG52" s="465"/>
      <c r="AH52" s="465">
        <v>26.399935173573457</v>
      </c>
      <c r="AI52" s="465">
        <v>2.4032310876406933</v>
      </c>
      <c r="AJ52" s="465">
        <v>21.687755433908528</v>
      </c>
      <c r="AK52" s="465">
        <v>31.112114913238386</v>
      </c>
      <c r="AL52" s="465">
        <v>9.1031704125029318</v>
      </c>
      <c r="AM52" s="465"/>
      <c r="AN52" s="465">
        <v>-0.20000000000000284</v>
      </c>
      <c r="AO52" s="465"/>
      <c r="AP52" s="465" t="s">
        <v>463</v>
      </c>
      <c r="AQ52" s="465"/>
      <c r="AR52" s="471">
        <v>18.242410779849159</v>
      </c>
      <c r="AS52" s="465"/>
      <c r="AT52" s="465">
        <v>18.293687008790531</v>
      </c>
      <c r="AU52" s="465"/>
      <c r="AV52" s="465">
        <v>20.143886465242456</v>
      </c>
      <c r="AW52" s="465"/>
      <c r="AX52" s="465">
        <v>21.808798086548929</v>
      </c>
      <c r="AY52" s="465">
        <v>2.3489250595246753</v>
      </c>
      <c r="AZ52" s="465">
        <v>17.203117039776174</v>
      </c>
      <c r="BA52" s="465">
        <v>26.414479133321688</v>
      </c>
      <c r="BB52" s="465">
        <v>10.770538799079569</v>
      </c>
      <c r="BC52" s="465"/>
      <c r="BD52" s="465">
        <v>1.6999999999999993</v>
      </c>
      <c r="BE52" s="465"/>
      <c r="BF52" s="465" t="s">
        <v>463</v>
      </c>
      <c r="BG52" s="465"/>
      <c r="BH52" s="465">
        <v>20.552565314747863</v>
      </c>
      <c r="BI52" s="465">
        <v>2.2526405532359774</v>
      </c>
      <c r="BJ52" s="465">
        <v>16.135658746629602</v>
      </c>
      <c r="BK52" s="465">
        <v>24.96947188286612</v>
      </c>
      <c r="BL52" s="465">
        <v>10.960386300874834</v>
      </c>
      <c r="BM52" s="465"/>
      <c r="BN52" s="465">
        <v>-1.1999999999999993</v>
      </c>
      <c r="BO52" s="465"/>
      <c r="BP52" s="465" t="s">
        <v>463</v>
      </c>
      <c r="BQ52" s="465"/>
      <c r="BR52" s="471">
        <v>4.7225089963722837</v>
      </c>
      <c r="BS52" s="465"/>
      <c r="BT52" s="465">
        <v>5.3900206138362963</v>
      </c>
      <c r="BU52" s="465"/>
      <c r="BV52" s="465">
        <v>7.5886145144254531</v>
      </c>
      <c r="BW52" s="465"/>
      <c r="BX52" s="472">
        <v>4.8299119993310056</v>
      </c>
      <c r="BY52" s="465">
        <v>0.99018874731320439</v>
      </c>
      <c r="BZ52" s="465">
        <v>2.888388353127096</v>
      </c>
      <c r="CA52" s="465">
        <v>6.7714356455349147</v>
      </c>
      <c r="CB52" s="465">
        <v>20.501175745031301</v>
      </c>
      <c r="CC52" s="465"/>
      <c r="CD52" s="465">
        <v>-2.8</v>
      </c>
      <c r="CE52" s="465"/>
      <c r="CF52" s="465" t="s">
        <v>465</v>
      </c>
      <c r="CG52" s="465"/>
      <c r="CH52" s="472">
        <v>5.8473698588255925</v>
      </c>
      <c r="CI52" s="465">
        <v>1.157966958692711</v>
      </c>
      <c r="CJ52" s="465">
        <v>3.5768647584151174</v>
      </c>
      <c r="CK52" s="465">
        <v>8.1178749592360671</v>
      </c>
      <c r="CL52" s="465">
        <v>19.80321044588894</v>
      </c>
      <c r="CM52" s="465"/>
      <c r="CN52" s="465">
        <v>1</v>
      </c>
      <c r="CO52" s="465"/>
      <c r="CP52" s="465" t="s">
        <v>463</v>
      </c>
      <c r="CQ52" s="465"/>
      <c r="CR52" s="472">
        <v>0.25528461986459017</v>
      </c>
      <c r="CS52" s="465"/>
      <c r="CT52" s="465">
        <v>0</v>
      </c>
      <c r="CU52" s="465"/>
      <c r="CV52" s="473">
        <v>0</v>
      </c>
      <c r="CW52" s="465"/>
      <c r="CX52" s="473">
        <v>0</v>
      </c>
      <c r="CY52" s="473">
        <v>0</v>
      </c>
      <c r="CZ52" s="473">
        <v>0</v>
      </c>
      <c r="DA52" s="473">
        <v>0</v>
      </c>
      <c r="DB52" s="473">
        <v>0</v>
      </c>
      <c r="DC52" s="473"/>
      <c r="DD52" s="473"/>
      <c r="DE52" s="465"/>
      <c r="DF52" s="465"/>
      <c r="DG52" s="465"/>
      <c r="DH52" s="473">
        <v>0</v>
      </c>
      <c r="DI52" s="473">
        <v>0</v>
      </c>
      <c r="DJ52" s="473">
        <v>0</v>
      </c>
      <c r="DK52" s="473">
        <v>0</v>
      </c>
      <c r="DL52" s="473">
        <v>0</v>
      </c>
      <c r="DM52" s="473"/>
      <c r="DN52" s="473">
        <v>0</v>
      </c>
      <c r="DO52" s="465"/>
      <c r="DP52" s="465"/>
      <c r="DQ52" s="465"/>
      <c r="DR52" s="474">
        <v>141.30040000000008</v>
      </c>
      <c r="DS52" s="474">
        <v>457</v>
      </c>
      <c r="DT52" s="428"/>
      <c r="DV52" s="361"/>
      <c r="DW52" s="361"/>
    </row>
    <row r="53" spans="1:127" s="69" customFormat="1" ht="7.5" customHeight="1" x14ac:dyDescent="0.25">
      <c r="A53" s="36"/>
      <c r="B53" s="366"/>
      <c r="C53" s="358"/>
      <c r="D53" s="465"/>
      <c r="E53" s="465"/>
      <c r="F53" s="465"/>
      <c r="G53" s="465"/>
      <c r="H53" s="465"/>
      <c r="I53" s="465"/>
      <c r="J53" s="465"/>
      <c r="K53" s="465"/>
      <c r="L53" s="465"/>
      <c r="M53" s="465"/>
      <c r="N53" s="465"/>
      <c r="O53" s="465"/>
      <c r="P53" s="465"/>
      <c r="Q53" s="465"/>
      <c r="R53" s="465"/>
      <c r="S53" s="465"/>
      <c r="T53" s="465"/>
      <c r="U53" s="465"/>
      <c r="V53" s="465"/>
      <c r="W53" s="465"/>
      <c r="X53" s="465"/>
      <c r="Y53" s="465"/>
      <c r="Z53" s="465"/>
      <c r="AA53" s="465"/>
      <c r="AB53" s="465"/>
      <c r="AC53" s="465"/>
      <c r="AD53" s="465"/>
      <c r="AE53" s="465"/>
      <c r="AF53" s="465"/>
      <c r="AG53" s="465"/>
      <c r="AH53" s="465"/>
      <c r="AI53" s="465"/>
      <c r="AJ53" s="465"/>
      <c r="AK53" s="465"/>
      <c r="AL53" s="465"/>
      <c r="AM53" s="465"/>
      <c r="AN53" s="465"/>
      <c r="AO53" s="465"/>
      <c r="AP53" s="465"/>
      <c r="AQ53" s="465"/>
      <c r="AR53" s="471"/>
      <c r="AS53" s="465"/>
      <c r="AT53" s="465"/>
      <c r="AU53" s="465"/>
      <c r="AV53" s="465"/>
      <c r="AW53" s="465"/>
      <c r="AX53" s="465"/>
      <c r="AY53" s="465"/>
      <c r="AZ53" s="465"/>
      <c r="BA53" s="465"/>
      <c r="BB53" s="465"/>
      <c r="BC53" s="465"/>
      <c r="BD53" s="465"/>
      <c r="BE53" s="465"/>
      <c r="BF53" s="465"/>
      <c r="BG53" s="465"/>
      <c r="BH53" s="465"/>
      <c r="BI53" s="465"/>
      <c r="BJ53" s="465"/>
      <c r="BK53" s="465"/>
      <c r="BL53" s="465"/>
      <c r="BM53" s="465"/>
      <c r="BN53" s="465"/>
      <c r="BO53" s="465"/>
      <c r="BP53" s="465"/>
      <c r="BQ53" s="465"/>
      <c r="BR53" s="471"/>
      <c r="BS53" s="465"/>
      <c r="BT53" s="465"/>
      <c r="BU53" s="465"/>
      <c r="BV53" s="465"/>
      <c r="BW53" s="465"/>
      <c r="BX53" s="465"/>
      <c r="BY53" s="465"/>
      <c r="BZ53" s="465"/>
      <c r="CA53" s="465"/>
      <c r="CB53" s="465"/>
      <c r="CC53" s="465"/>
      <c r="CD53" s="465"/>
      <c r="CE53" s="465"/>
      <c r="CF53" s="465"/>
      <c r="CG53" s="465"/>
      <c r="CH53" s="465"/>
      <c r="CI53" s="465"/>
      <c r="CJ53" s="465"/>
      <c r="CK53" s="465"/>
      <c r="CL53" s="465"/>
      <c r="CM53" s="465"/>
      <c r="CN53" s="465"/>
      <c r="CO53" s="465"/>
      <c r="CP53" s="465"/>
      <c r="CQ53" s="465"/>
      <c r="CR53" s="471"/>
      <c r="CS53" s="465"/>
      <c r="CT53" s="465"/>
      <c r="CU53" s="465"/>
      <c r="CV53" s="465"/>
      <c r="CW53" s="465"/>
      <c r="CX53" s="465"/>
      <c r="CY53" s="465"/>
      <c r="CZ53" s="465"/>
      <c r="DA53" s="465"/>
      <c r="DB53" s="465"/>
      <c r="DC53" s="465"/>
      <c r="DD53" s="465"/>
      <c r="DE53" s="465"/>
      <c r="DF53" s="465"/>
      <c r="DG53" s="465"/>
      <c r="DH53" s="465"/>
      <c r="DI53" s="465"/>
      <c r="DJ53" s="465"/>
      <c r="DK53" s="465"/>
      <c r="DL53" s="465"/>
      <c r="DM53" s="465"/>
      <c r="DN53" s="465"/>
      <c r="DO53" s="465"/>
      <c r="DP53" s="465"/>
      <c r="DQ53" s="465"/>
      <c r="DR53" s="474"/>
      <c r="DS53" s="474"/>
      <c r="DT53" s="428"/>
      <c r="DV53" s="361"/>
      <c r="DW53" s="361"/>
    </row>
    <row r="54" spans="1:127" s="69" customFormat="1" ht="12" customHeight="1" x14ac:dyDescent="0.25">
      <c r="A54" s="35" t="s">
        <v>226</v>
      </c>
      <c r="B54" s="366"/>
      <c r="C54" s="358"/>
      <c r="D54" s="465"/>
      <c r="E54" s="465"/>
      <c r="F54" s="465"/>
      <c r="G54" s="465"/>
      <c r="H54" s="465"/>
      <c r="I54" s="465"/>
      <c r="J54" s="465"/>
      <c r="K54" s="465"/>
      <c r="L54" s="465"/>
      <c r="M54" s="465"/>
      <c r="N54" s="465"/>
      <c r="O54" s="465"/>
      <c r="P54" s="465"/>
      <c r="Q54" s="465"/>
      <c r="R54" s="465"/>
      <c r="S54" s="465"/>
      <c r="T54" s="465"/>
      <c r="U54" s="465"/>
      <c r="V54" s="465"/>
      <c r="W54" s="465"/>
      <c r="X54" s="465"/>
      <c r="Y54" s="465"/>
      <c r="Z54" s="465"/>
      <c r="AA54" s="465"/>
      <c r="AB54" s="465"/>
      <c r="AC54" s="465"/>
      <c r="AD54" s="465"/>
      <c r="AE54" s="465"/>
      <c r="AF54" s="465"/>
      <c r="AG54" s="465"/>
      <c r="AH54" s="465"/>
      <c r="AI54" s="465"/>
      <c r="AJ54" s="465"/>
      <c r="AK54" s="465"/>
      <c r="AL54" s="465"/>
      <c r="AM54" s="465"/>
      <c r="AN54" s="465"/>
      <c r="AO54" s="465"/>
      <c r="AP54" s="465"/>
      <c r="AQ54" s="465"/>
      <c r="AR54" s="471"/>
      <c r="AS54" s="465"/>
      <c r="AT54" s="465"/>
      <c r="AU54" s="465"/>
      <c r="AV54" s="465"/>
      <c r="AW54" s="465"/>
      <c r="AX54" s="465"/>
      <c r="AY54" s="465"/>
      <c r="AZ54" s="465"/>
      <c r="BA54" s="465"/>
      <c r="BB54" s="465"/>
      <c r="BC54" s="465"/>
      <c r="BD54" s="465"/>
      <c r="BE54" s="465"/>
      <c r="BF54" s="465"/>
      <c r="BG54" s="465"/>
      <c r="BH54" s="465"/>
      <c r="BI54" s="465"/>
      <c r="BJ54" s="465"/>
      <c r="BK54" s="465"/>
      <c r="BL54" s="465"/>
      <c r="BM54" s="465"/>
      <c r="BN54" s="465"/>
      <c r="BO54" s="465"/>
      <c r="BP54" s="465"/>
      <c r="BQ54" s="465"/>
      <c r="BR54" s="471"/>
      <c r="BS54" s="465"/>
      <c r="BT54" s="465"/>
      <c r="BU54" s="465"/>
      <c r="BV54" s="465"/>
      <c r="BW54" s="465"/>
      <c r="BX54" s="465"/>
      <c r="BY54" s="465"/>
      <c r="BZ54" s="465"/>
      <c r="CA54" s="465"/>
      <c r="CB54" s="465"/>
      <c r="CC54" s="465"/>
      <c r="CD54" s="465"/>
      <c r="CE54" s="465"/>
      <c r="CF54" s="465"/>
      <c r="CG54" s="465"/>
      <c r="CH54" s="465"/>
      <c r="CI54" s="465"/>
      <c r="CJ54" s="465"/>
      <c r="CK54" s="465"/>
      <c r="CL54" s="465"/>
      <c r="CM54" s="465"/>
      <c r="CN54" s="465"/>
      <c r="CO54" s="465"/>
      <c r="CP54" s="465"/>
      <c r="CQ54" s="465"/>
      <c r="CR54" s="471"/>
      <c r="CS54" s="465"/>
      <c r="CT54" s="465"/>
      <c r="CU54" s="465"/>
      <c r="CV54" s="465"/>
      <c r="CW54" s="465"/>
      <c r="CX54" s="465"/>
      <c r="CY54" s="465"/>
      <c r="CZ54" s="465"/>
      <c r="DA54" s="465"/>
      <c r="DB54" s="465"/>
      <c r="DC54" s="465"/>
      <c r="DD54" s="465"/>
      <c r="DE54" s="465"/>
      <c r="DF54" s="465"/>
      <c r="DG54" s="465"/>
      <c r="DH54" s="465"/>
      <c r="DI54" s="465"/>
      <c r="DJ54" s="465"/>
      <c r="DK54" s="465"/>
      <c r="DL54" s="465"/>
      <c r="DM54" s="465"/>
      <c r="DN54" s="465"/>
      <c r="DO54" s="465"/>
      <c r="DP54" s="465"/>
      <c r="DQ54" s="465"/>
      <c r="DR54" s="474"/>
      <c r="DS54" s="474"/>
      <c r="DT54" s="428"/>
      <c r="DV54" s="361"/>
      <c r="DW54" s="361"/>
    </row>
    <row r="55" spans="1:127" s="69" customFormat="1" ht="13.5" customHeight="1" x14ac:dyDescent="0.25">
      <c r="A55" s="36" t="s">
        <v>66</v>
      </c>
      <c r="B55" s="366">
        <v>27.363651298620731</v>
      </c>
      <c r="C55" s="358"/>
      <c r="D55" s="465">
        <v>42.188838976704048</v>
      </c>
      <c r="E55" s="465">
        <v>4.1173203062960635</v>
      </c>
      <c r="F55" s="465">
        <v>34.115772567188792</v>
      </c>
      <c r="G55" s="465">
        <v>50.261905386219311</v>
      </c>
      <c r="H55" s="465">
        <v>9.759264312937308</v>
      </c>
      <c r="I55" s="465"/>
      <c r="J55" s="465">
        <v>14.825187678083314</v>
      </c>
      <c r="K55" s="465"/>
      <c r="L55" s="465" t="s">
        <v>465</v>
      </c>
      <c r="M55" s="465"/>
      <c r="N55" s="465">
        <v>38.224329031675538</v>
      </c>
      <c r="O55" s="465">
        <v>4.2411498805731371</v>
      </c>
      <c r="P55" s="465">
        <v>29.908461737598447</v>
      </c>
      <c r="Q55" s="465">
        <v>46.540196325752625</v>
      </c>
      <c r="R55" s="465">
        <v>11.095420084571277</v>
      </c>
      <c r="S55" s="465"/>
      <c r="T55" s="465">
        <v>-3.9645099450285102</v>
      </c>
      <c r="U55" s="465" t="s">
        <v>463</v>
      </c>
      <c r="V55" s="465" t="s">
        <v>463</v>
      </c>
      <c r="W55" s="465"/>
      <c r="X55" s="465">
        <v>46.960709019713157</v>
      </c>
      <c r="Y55" s="465">
        <v>4.1873780574730457</v>
      </c>
      <c r="Z55" s="465">
        <v>38.750256229580962</v>
      </c>
      <c r="AA55" s="465">
        <v>55.171161809845351</v>
      </c>
      <c r="AB55" s="465">
        <v>8.9167692415275699</v>
      </c>
      <c r="AC55" s="465"/>
      <c r="AD55" s="465">
        <v>8.7999999999999972</v>
      </c>
      <c r="AE55" s="465"/>
      <c r="AF55" s="465" t="s">
        <v>463</v>
      </c>
      <c r="AG55" s="465"/>
      <c r="AH55" s="465">
        <v>40.407684803110712</v>
      </c>
      <c r="AI55" s="465">
        <v>4.6665230745471664</v>
      </c>
      <c r="AJ55" s="465">
        <v>31.257708400705919</v>
      </c>
      <c r="AK55" s="465">
        <v>49.557661205515501</v>
      </c>
      <c r="AL55" s="465">
        <v>11.548602938488381</v>
      </c>
      <c r="AM55" s="465"/>
      <c r="AN55" s="465">
        <v>-6.6000000000000014</v>
      </c>
      <c r="AO55" s="465"/>
      <c r="AP55" s="465" t="s">
        <v>463</v>
      </c>
      <c r="AQ55" s="465"/>
      <c r="AR55" s="471">
        <v>18.621397641341684</v>
      </c>
      <c r="AS55" s="465"/>
      <c r="AT55" s="465">
        <v>29.512099070110999</v>
      </c>
      <c r="AU55" s="465"/>
      <c r="AV55" s="465">
        <v>25.762629598899011</v>
      </c>
      <c r="AW55" s="465"/>
      <c r="AX55" s="465">
        <v>35.469884128299931</v>
      </c>
      <c r="AY55" s="465">
        <v>4.3156979310639985</v>
      </c>
      <c r="AZ55" s="465">
        <v>27.00782657506927</v>
      </c>
      <c r="BA55" s="465">
        <v>43.931941681530596</v>
      </c>
      <c r="BB55" s="465">
        <v>12.167217449748263</v>
      </c>
      <c r="BC55" s="465"/>
      <c r="BD55" s="465">
        <v>9.6999999999999993</v>
      </c>
      <c r="BE55" s="465"/>
      <c r="BF55" s="465" t="s">
        <v>466</v>
      </c>
      <c r="BG55" s="465"/>
      <c r="BH55" s="465">
        <v>27.309331843676542</v>
      </c>
      <c r="BI55" s="465">
        <v>3.8490629031038135</v>
      </c>
      <c r="BJ55" s="465">
        <v>19.76220646314059</v>
      </c>
      <c r="BK55" s="465">
        <v>34.856457224212498</v>
      </c>
      <c r="BL55" s="465">
        <v>14.094313713482748</v>
      </c>
      <c r="BM55" s="465"/>
      <c r="BN55" s="465">
        <v>-8.1999999999999993</v>
      </c>
      <c r="BO55" s="465"/>
      <c r="BP55" s="465" t="s">
        <v>463</v>
      </c>
      <c r="BQ55" s="465"/>
      <c r="BR55" s="471">
        <v>8.7422536572790381</v>
      </c>
      <c r="BS55" s="465"/>
      <c r="BT55" s="465">
        <v>12.67673990659304</v>
      </c>
      <c r="BU55" s="465"/>
      <c r="BV55" s="465">
        <v>11.642291966688251</v>
      </c>
      <c r="BW55" s="465"/>
      <c r="BX55" s="472">
        <v>11.490824891413205</v>
      </c>
      <c r="BY55" s="465">
        <v>2.6906690033221086</v>
      </c>
      <c r="BZ55" s="465">
        <v>6.2150627026559224</v>
      </c>
      <c r="CA55" s="465">
        <v>16.766587080170485</v>
      </c>
      <c r="CB55" s="465">
        <v>23.41580372817948</v>
      </c>
      <c r="CC55" s="465"/>
      <c r="CD55" s="465">
        <v>-9.9999999999999645E-2</v>
      </c>
      <c r="CE55" s="465"/>
      <c r="CF55" s="465" t="s">
        <v>465</v>
      </c>
      <c r="CG55" s="465"/>
      <c r="CH55" s="472">
        <v>13.098352959434154</v>
      </c>
      <c r="CI55" s="465">
        <v>3.1438099405816153</v>
      </c>
      <c r="CJ55" s="465">
        <v>6.9340661209384953</v>
      </c>
      <c r="CK55" s="465">
        <v>19.262639797929811</v>
      </c>
      <c r="CL55" s="465">
        <v>24.00156684064061</v>
      </c>
      <c r="CM55" s="465"/>
      <c r="CN55" s="465">
        <v>1.5999999999999996</v>
      </c>
      <c r="CO55" s="465"/>
      <c r="CP55" s="465" t="s">
        <v>463</v>
      </c>
      <c r="CQ55" s="465"/>
      <c r="CR55" s="471">
        <v>0</v>
      </c>
      <c r="CS55" s="465"/>
      <c r="CT55" s="465">
        <v>0</v>
      </c>
      <c r="CU55" s="465"/>
      <c r="CV55" s="473">
        <v>0.81940746608826709</v>
      </c>
      <c r="CW55" s="465"/>
      <c r="CX55" s="473">
        <v>0</v>
      </c>
      <c r="CY55" s="473">
        <v>0</v>
      </c>
      <c r="CZ55" s="473">
        <v>0</v>
      </c>
      <c r="DA55" s="473">
        <v>0</v>
      </c>
      <c r="DB55" s="473">
        <v>0</v>
      </c>
      <c r="DC55" s="473"/>
      <c r="DD55" s="473"/>
      <c r="DE55" s="465"/>
      <c r="DF55" s="465" t="s">
        <v>463</v>
      </c>
      <c r="DG55" s="465"/>
      <c r="DH55" s="473">
        <v>0</v>
      </c>
      <c r="DI55" s="473">
        <v>0</v>
      </c>
      <c r="DJ55" s="473">
        <v>0</v>
      </c>
      <c r="DK55" s="473">
        <v>0</v>
      </c>
      <c r="DL55" s="473">
        <v>0</v>
      </c>
      <c r="DM55" s="473"/>
      <c r="DN55" s="473">
        <v>0</v>
      </c>
      <c r="DO55" s="465"/>
      <c r="DP55" s="465"/>
      <c r="DQ55" s="465"/>
      <c r="DR55" s="474">
        <v>50.209327999999985</v>
      </c>
      <c r="DS55" s="474">
        <v>142</v>
      </c>
      <c r="DT55" s="428"/>
      <c r="DV55" s="361"/>
      <c r="DW55" s="361"/>
    </row>
    <row r="56" spans="1:127" s="69" customFormat="1" ht="13.5" customHeight="1" x14ac:dyDescent="0.25">
      <c r="A56" s="36" t="s">
        <v>67</v>
      </c>
      <c r="B56" s="366">
        <v>36.362892699171297</v>
      </c>
      <c r="C56" s="358"/>
      <c r="D56" s="465">
        <v>40.531421593406698</v>
      </c>
      <c r="E56" s="465">
        <v>1.0532490753353889</v>
      </c>
      <c r="F56" s="465">
        <v>38.466255636330018</v>
      </c>
      <c r="G56" s="465">
        <v>42.59658755048337</v>
      </c>
      <c r="H56" s="465">
        <v>2.5985988991482163</v>
      </c>
      <c r="I56" s="465"/>
      <c r="J56" s="465">
        <v>4.1685288942354006</v>
      </c>
      <c r="K56" s="465"/>
      <c r="L56" s="465" t="s">
        <v>465</v>
      </c>
      <c r="M56" s="465"/>
      <c r="N56" s="465">
        <v>39.646065804545337</v>
      </c>
      <c r="O56" s="465">
        <v>1.0671893619137149</v>
      </c>
      <c r="P56" s="465">
        <v>37.553566043578165</v>
      </c>
      <c r="Q56" s="465">
        <v>41.738565565512516</v>
      </c>
      <c r="R56" s="465">
        <v>2.6917913297499596</v>
      </c>
      <c r="S56" s="465"/>
      <c r="T56" s="465">
        <v>-0.88535578886136079</v>
      </c>
      <c r="U56" s="465" t="s">
        <v>463</v>
      </c>
      <c r="V56" s="465" t="s">
        <v>463</v>
      </c>
      <c r="W56" s="465"/>
      <c r="X56" s="465">
        <v>39.542330595390403</v>
      </c>
      <c r="Y56" s="465">
        <v>1.1602476633563001</v>
      </c>
      <c r="Z56" s="465">
        <v>37.267360785141925</v>
      </c>
      <c r="AA56" s="465">
        <v>41.817300405638882</v>
      </c>
      <c r="AB56" s="465">
        <v>2.9341913991573239</v>
      </c>
      <c r="AC56" s="465"/>
      <c r="AD56" s="465">
        <v>-0.10000000000000142</v>
      </c>
      <c r="AE56" s="465"/>
      <c r="AF56" s="465" t="s">
        <v>463</v>
      </c>
      <c r="AG56" s="465"/>
      <c r="AH56" s="465">
        <v>40.540048487758526</v>
      </c>
      <c r="AI56" s="465">
        <v>1.2142905808647342</v>
      </c>
      <c r="AJ56" s="465">
        <v>38.159104478036063</v>
      </c>
      <c r="AK56" s="465">
        <v>42.920992497480988</v>
      </c>
      <c r="AL56" s="465">
        <v>2.9952864541624846</v>
      </c>
      <c r="AM56" s="465"/>
      <c r="AN56" s="465">
        <v>1</v>
      </c>
      <c r="AO56" s="465"/>
      <c r="AP56" s="465" t="s">
        <v>463</v>
      </c>
      <c r="AQ56" s="465"/>
      <c r="AR56" s="471">
        <v>25.50739706869053</v>
      </c>
      <c r="AS56" s="465"/>
      <c r="AT56" s="465">
        <v>27.993977926571649</v>
      </c>
      <c r="AU56" s="465"/>
      <c r="AV56" s="465">
        <v>26.977237472230854</v>
      </c>
      <c r="AW56" s="465"/>
      <c r="AX56" s="465">
        <v>27.095199587574143</v>
      </c>
      <c r="AY56" s="465">
        <v>1.0230545477759332</v>
      </c>
      <c r="AZ56" s="465">
        <v>25.089232858285477</v>
      </c>
      <c r="BA56" s="465">
        <v>29.101166316862809</v>
      </c>
      <c r="BB56" s="465">
        <v>3.7757778623085172</v>
      </c>
      <c r="BC56" s="465"/>
      <c r="BD56" s="465">
        <v>0.10000000000000142</v>
      </c>
      <c r="BE56" s="465"/>
      <c r="BF56" s="465" t="s">
        <v>463</v>
      </c>
      <c r="BG56" s="465"/>
      <c r="BH56" s="465">
        <v>30.210800237074874</v>
      </c>
      <c r="BI56" s="465">
        <v>1.1388910909053815</v>
      </c>
      <c r="BJ56" s="465">
        <v>27.977697252214028</v>
      </c>
      <c r="BK56" s="465">
        <v>32.44390322193572</v>
      </c>
      <c r="BL56" s="465">
        <v>3.769814377534189</v>
      </c>
      <c r="BM56" s="465"/>
      <c r="BN56" s="465">
        <v>3.0999999999999979</v>
      </c>
      <c r="BO56" s="465"/>
      <c r="BP56" s="465" t="s">
        <v>464</v>
      </c>
      <c r="BQ56" s="465"/>
      <c r="BR56" s="471">
        <v>10.778288164632986</v>
      </c>
      <c r="BS56" s="465"/>
      <c r="BT56" s="465">
        <v>12.282410766789246</v>
      </c>
      <c r="BU56" s="465"/>
      <c r="BV56" s="465">
        <v>12.569066012266521</v>
      </c>
      <c r="BW56" s="465"/>
      <c r="BX56" s="465">
        <v>12.359309537647315</v>
      </c>
      <c r="BY56" s="465">
        <v>0.72900714438925585</v>
      </c>
      <c r="BZ56" s="465">
        <v>10.929899854422025</v>
      </c>
      <c r="CA56" s="465">
        <v>13.788719220872602</v>
      </c>
      <c r="CB56" s="465">
        <v>5.8984455577283628</v>
      </c>
      <c r="CC56" s="465"/>
      <c r="CD56" s="465">
        <v>-0.19999999999999929</v>
      </c>
      <c r="CE56" s="465"/>
      <c r="CF56" s="465" t="s">
        <v>465</v>
      </c>
      <c r="CG56" s="465"/>
      <c r="CH56" s="465">
        <v>9.9698580570213302</v>
      </c>
      <c r="CI56" s="465">
        <v>0.70571928198056566</v>
      </c>
      <c r="CJ56" s="465">
        <v>8.5861051699811561</v>
      </c>
      <c r="CK56" s="465">
        <v>11.353610944061504</v>
      </c>
      <c r="CL56" s="465">
        <v>7.0785288811966467</v>
      </c>
      <c r="CM56" s="465"/>
      <c r="CN56" s="465">
        <v>-2.4000000000000004</v>
      </c>
      <c r="CO56" s="465"/>
      <c r="CP56" s="465" t="s">
        <v>464</v>
      </c>
      <c r="CQ56" s="465"/>
      <c r="CR56" s="472">
        <v>7.7207465847710197E-2</v>
      </c>
      <c r="CS56" s="465"/>
      <c r="CT56" s="472">
        <v>0.25503290004575541</v>
      </c>
      <c r="CU56" s="465"/>
      <c r="CV56" s="473">
        <v>9.9762320048011124E-2</v>
      </c>
      <c r="CW56" s="465"/>
      <c r="CX56" s="473">
        <v>8.7821470168955099E-2</v>
      </c>
      <c r="CY56" s="473">
        <v>6.3966123713903408E-2</v>
      </c>
      <c r="CZ56" s="473">
        <v>0</v>
      </c>
      <c r="DA56" s="473">
        <v>0.2132438303457421</v>
      </c>
      <c r="DB56" s="473">
        <v>72.836543946306463</v>
      </c>
      <c r="DC56" s="473"/>
      <c r="DD56" s="473"/>
      <c r="DE56" s="465"/>
      <c r="DF56" s="465" t="s">
        <v>463</v>
      </c>
      <c r="DG56" s="465"/>
      <c r="DH56" s="472">
        <v>0.35939019366235619</v>
      </c>
      <c r="DI56" s="465">
        <v>0.14157133511798758</v>
      </c>
      <c r="DJ56" s="465">
        <v>8.1801428988299882E-2</v>
      </c>
      <c r="DK56" s="465">
        <v>0.63697895833641249</v>
      </c>
      <c r="DL56" s="465">
        <v>39.392097395677013</v>
      </c>
      <c r="DM56" s="465"/>
      <c r="DN56" s="465">
        <v>0.30000000000000004</v>
      </c>
      <c r="DO56" s="465"/>
      <c r="DP56" s="465" t="s">
        <v>464</v>
      </c>
      <c r="DQ56" s="465"/>
      <c r="DR56" s="474">
        <v>789.70323900000017</v>
      </c>
      <c r="DS56" s="474">
        <v>2401</v>
      </c>
      <c r="DT56" s="428"/>
      <c r="DV56" s="361"/>
      <c r="DW56" s="361"/>
    </row>
    <row r="57" spans="1:127" s="69" customFormat="1" ht="13.5" customHeight="1" x14ac:dyDescent="0.25">
      <c r="A57" s="36" t="s">
        <v>68</v>
      </c>
      <c r="B57" s="366">
        <v>30.988946025469321</v>
      </c>
      <c r="C57" s="358"/>
      <c r="D57" s="465">
        <v>36.107311125553245</v>
      </c>
      <c r="E57" s="465">
        <v>0.6219975671590604</v>
      </c>
      <c r="F57" s="465">
        <v>34.887724770186765</v>
      </c>
      <c r="G57" s="465">
        <v>37.326897480919726</v>
      </c>
      <c r="H57" s="465">
        <v>1.722636074993884</v>
      </c>
      <c r="I57" s="465"/>
      <c r="J57" s="465">
        <v>5.1183651000839276</v>
      </c>
      <c r="K57" s="465"/>
      <c r="L57" s="465" t="s">
        <v>465</v>
      </c>
      <c r="M57" s="465"/>
      <c r="N57" s="465">
        <v>35.526042074990052</v>
      </c>
      <c r="O57" s="465">
        <v>0.6633625686066027</v>
      </c>
      <c r="P57" s="465">
        <v>34.225348809312507</v>
      </c>
      <c r="Q57" s="465">
        <v>36.826735340667604</v>
      </c>
      <c r="R57" s="465">
        <v>1.8672571720946158</v>
      </c>
      <c r="S57" s="465"/>
      <c r="T57" s="465">
        <v>-0.58126905056319345</v>
      </c>
      <c r="U57" s="465" t="s">
        <v>463</v>
      </c>
      <c r="V57" s="465" t="s">
        <v>463</v>
      </c>
      <c r="W57" s="465"/>
      <c r="X57" s="465">
        <v>36.508776741318719</v>
      </c>
      <c r="Y57" s="465">
        <v>0.66044511459390609</v>
      </c>
      <c r="Z57" s="465">
        <v>35.213800897384765</v>
      </c>
      <c r="AA57" s="465">
        <v>37.803752585252681</v>
      </c>
      <c r="AB57" s="465">
        <v>1.8090036795082451</v>
      </c>
      <c r="AC57" s="465"/>
      <c r="AD57" s="465">
        <v>1</v>
      </c>
      <c r="AE57" s="465"/>
      <c r="AF57" s="465" t="s">
        <v>463</v>
      </c>
      <c r="AG57" s="465"/>
      <c r="AH57" s="465">
        <v>35.595951976919437</v>
      </c>
      <c r="AI57" s="465">
        <v>0.67208194251063558</v>
      </c>
      <c r="AJ57" s="465">
        <v>34.278154161240273</v>
      </c>
      <c r="AK57" s="465">
        <v>36.913749792598608</v>
      </c>
      <c r="AL57" s="465">
        <v>1.8880853164045628</v>
      </c>
      <c r="AM57" s="465"/>
      <c r="AN57" s="465">
        <v>-0.89999999999999858</v>
      </c>
      <c r="AO57" s="465"/>
      <c r="AP57" s="465" t="s">
        <v>463</v>
      </c>
      <c r="AQ57" s="465"/>
      <c r="AR57" s="471">
        <v>22.730549799832559</v>
      </c>
      <c r="AS57" s="465"/>
      <c r="AT57" s="465">
        <v>24.698535224224447</v>
      </c>
      <c r="AU57" s="465"/>
      <c r="AV57" s="465">
        <v>24.738439161577077</v>
      </c>
      <c r="AW57" s="465"/>
      <c r="AX57" s="465">
        <v>24.896259946530385</v>
      </c>
      <c r="AY57" s="465">
        <v>0.5677285706178582</v>
      </c>
      <c r="AZ57" s="465">
        <v>23.783079201278998</v>
      </c>
      <c r="BA57" s="465">
        <v>26.009440691781769</v>
      </c>
      <c r="BB57" s="465">
        <v>2.2803769394968034</v>
      </c>
      <c r="BC57" s="465"/>
      <c r="BD57" s="465">
        <v>0.19999999999999929</v>
      </c>
      <c r="BE57" s="465"/>
      <c r="BF57" s="465" t="s">
        <v>463</v>
      </c>
      <c r="BG57" s="465"/>
      <c r="BH57" s="465">
        <v>24.83472060247729</v>
      </c>
      <c r="BI57" s="465">
        <v>0.60053311467785953</v>
      </c>
      <c r="BJ57" s="465">
        <v>23.657213550570493</v>
      </c>
      <c r="BK57" s="465">
        <v>26.012227654384084</v>
      </c>
      <c r="BL57" s="465">
        <v>2.4181190692274415</v>
      </c>
      <c r="BM57" s="465"/>
      <c r="BN57" s="465">
        <v>-9.9999999999997868E-2</v>
      </c>
      <c r="BO57" s="465"/>
      <c r="BP57" s="465" t="s">
        <v>463</v>
      </c>
      <c r="BQ57" s="465"/>
      <c r="BR57" s="471">
        <v>8.1911821793422135</v>
      </c>
      <c r="BS57" s="465"/>
      <c r="BT57" s="465">
        <v>11.317526674471921</v>
      </c>
      <c r="BU57" s="465"/>
      <c r="BV57" s="465">
        <v>10.635680712077924</v>
      </c>
      <c r="BW57" s="465"/>
      <c r="BX57" s="465">
        <v>11.482311293677938</v>
      </c>
      <c r="BY57" s="465">
        <v>0.40623921984859845</v>
      </c>
      <c r="BZ57" s="465">
        <v>10.685772769979444</v>
      </c>
      <c r="CA57" s="465">
        <v>12.278849817376432</v>
      </c>
      <c r="CB57" s="465">
        <v>3.5379568577997906</v>
      </c>
      <c r="CC57" s="465"/>
      <c r="CD57" s="465">
        <v>0.90000000000000036</v>
      </c>
      <c r="CE57" s="465"/>
      <c r="CF57" s="465" t="s">
        <v>465</v>
      </c>
      <c r="CG57" s="465"/>
      <c r="CH57" s="465">
        <v>10.654163266469109</v>
      </c>
      <c r="CI57" s="465">
        <v>0.41782723946568395</v>
      </c>
      <c r="CJ57" s="465">
        <v>9.8349003333775507</v>
      </c>
      <c r="CK57" s="465">
        <v>11.473426199560667</v>
      </c>
      <c r="CL57" s="465">
        <v>3.9217273944043458</v>
      </c>
      <c r="CM57" s="465"/>
      <c r="CN57" s="465">
        <v>-0.80000000000000071</v>
      </c>
      <c r="CO57" s="465"/>
      <c r="CP57" s="465" t="s">
        <v>463</v>
      </c>
      <c r="CQ57" s="465"/>
      <c r="CR57" s="472">
        <v>6.721404629459328E-2</v>
      </c>
      <c r="CS57" s="465"/>
      <c r="CT57" s="472">
        <v>9.124922685677804E-2</v>
      </c>
      <c r="CU57" s="465"/>
      <c r="CV57" s="472">
        <v>0.15192220133507175</v>
      </c>
      <c r="CW57" s="465"/>
      <c r="CX57" s="472">
        <v>0.13020550111032264</v>
      </c>
      <c r="CY57" s="465">
        <v>4.6164308231683555E-2</v>
      </c>
      <c r="CZ57" s="465">
        <v>3.9688268578879901E-2</v>
      </c>
      <c r="DA57" s="465">
        <v>0.22072273364176542</v>
      </c>
      <c r="DB57" s="465">
        <v>35.454959919526523</v>
      </c>
      <c r="DC57" s="465"/>
      <c r="DD57" s="465">
        <v>-0.1</v>
      </c>
      <c r="DE57" s="465"/>
      <c r="DF57" s="465" t="s">
        <v>463</v>
      </c>
      <c r="DG57" s="465"/>
      <c r="DH57" s="472">
        <v>0.10706810797299687</v>
      </c>
      <c r="DI57" s="465">
        <v>3.689570376398664E-2</v>
      </c>
      <c r="DJ57" s="465">
        <v>3.4724135084069227E-2</v>
      </c>
      <c r="DK57" s="465">
        <v>0.17941208086192451</v>
      </c>
      <c r="DL57" s="465">
        <v>34.460031528054955</v>
      </c>
      <c r="DM57" s="465"/>
      <c r="DN57" s="465">
        <v>0</v>
      </c>
      <c r="DO57" s="465"/>
      <c r="DP57" s="465" t="s">
        <v>463</v>
      </c>
      <c r="DQ57" s="465"/>
      <c r="DR57" s="474">
        <v>2488.1470779999936</v>
      </c>
      <c r="DS57" s="474">
        <v>8278</v>
      </c>
      <c r="DT57" s="428"/>
      <c r="DV57" s="361"/>
      <c r="DW57" s="361"/>
    </row>
    <row r="58" spans="1:127" s="69" customFormat="1" ht="13.5" customHeight="1" x14ac:dyDescent="0.25">
      <c r="A58" s="36" t="s">
        <v>69</v>
      </c>
      <c r="B58" s="366">
        <v>21.559494460340769</v>
      </c>
      <c r="C58" s="358"/>
      <c r="D58" s="465">
        <v>27.043324797583761</v>
      </c>
      <c r="E58" s="465">
        <v>0.74546542534708049</v>
      </c>
      <c r="F58" s="465">
        <v>25.581647921091616</v>
      </c>
      <c r="G58" s="465">
        <v>28.50500167407591</v>
      </c>
      <c r="H58" s="465">
        <v>2.7565598199437575</v>
      </c>
      <c r="I58" s="465"/>
      <c r="J58" s="465">
        <v>5.483830337242992</v>
      </c>
      <c r="K58" s="465"/>
      <c r="L58" s="465" t="s">
        <v>465</v>
      </c>
      <c r="M58" s="465"/>
      <c r="N58" s="465">
        <v>27.790319323453712</v>
      </c>
      <c r="O58" s="465">
        <v>0.70780197040334458</v>
      </c>
      <c r="P58" s="465">
        <v>26.402491158426667</v>
      </c>
      <c r="Q58" s="465">
        <v>29.178147488480754</v>
      </c>
      <c r="R58" s="465">
        <v>2.546937162416818</v>
      </c>
      <c r="S58" s="465"/>
      <c r="T58" s="465">
        <v>0.74699452586995108</v>
      </c>
      <c r="U58" s="465" t="s">
        <v>463</v>
      </c>
      <c r="V58" s="465" t="s">
        <v>463</v>
      </c>
      <c r="W58" s="465"/>
      <c r="X58" s="465">
        <v>27.730357653534021</v>
      </c>
      <c r="Y58" s="465">
        <v>0.72023874958086309</v>
      </c>
      <c r="Z58" s="465">
        <v>26.318140707776294</v>
      </c>
      <c r="AA58" s="465">
        <v>29.142574599291748</v>
      </c>
      <c r="AB58" s="465">
        <v>2.5972934016199907</v>
      </c>
      <c r="AC58" s="465"/>
      <c r="AD58" s="465">
        <v>-0.10000000000000142</v>
      </c>
      <c r="AE58" s="465"/>
      <c r="AF58" s="465" t="s">
        <v>463</v>
      </c>
      <c r="AG58" s="465"/>
      <c r="AH58" s="465">
        <v>27.541002561646412</v>
      </c>
      <c r="AI58" s="465">
        <v>0.74025416986174419</v>
      </c>
      <c r="AJ58" s="465">
        <v>26.089534717640522</v>
      </c>
      <c r="AK58" s="465">
        <v>28.992470405652298</v>
      </c>
      <c r="AL58" s="465">
        <v>2.6878257906726386</v>
      </c>
      <c r="AM58" s="465"/>
      <c r="AN58" s="465">
        <v>-0.19999999999999929</v>
      </c>
      <c r="AO58" s="465"/>
      <c r="AP58" s="465" t="s">
        <v>463</v>
      </c>
      <c r="AQ58" s="465"/>
      <c r="AR58" s="471">
        <v>16.181115769965711</v>
      </c>
      <c r="AS58" s="465"/>
      <c r="AT58" s="465">
        <v>20.826362784535348</v>
      </c>
      <c r="AU58" s="465"/>
      <c r="AV58" s="465">
        <v>20.220509499190651</v>
      </c>
      <c r="AW58" s="465"/>
      <c r="AX58" s="465">
        <v>19.566955457610078</v>
      </c>
      <c r="AY58" s="465">
        <v>0.60062908844404783</v>
      </c>
      <c r="AZ58" s="465">
        <v>18.389264619246664</v>
      </c>
      <c r="BA58" s="465">
        <v>20.744646295973489</v>
      </c>
      <c r="BB58" s="465">
        <v>3.0696093203935222</v>
      </c>
      <c r="BC58" s="465"/>
      <c r="BD58" s="465">
        <v>-0.59999999999999787</v>
      </c>
      <c r="BE58" s="465"/>
      <c r="BF58" s="465" t="s">
        <v>463</v>
      </c>
      <c r="BG58" s="465"/>
      <c r="BH58" s="465">
        <v>20.440851326150565</v>
      </c>
      <c r="BI58" s="465">
        <v>0.6586601657306046</v>
      </c>
      <c r="BJ58" s="465">
        <v>19.149370521842339</v>
      </c>
      <c r="BK58" s="465">
        <v>21.732332130458786</v>
      </c>
      <c r="BL58" s="465">
        <v>3.2222736481036969</v>
      </c>
      <c r="BM58" s="465"/>
      <c r="BN58" s="465">
        <v>0.79999999999999716</v>
      </c>
      <c r="BO58" s="465"/>
      <c r="BP58" s="465" t="s">
        <v>463</v>
      </c>
      <c r="BQ58" s="465"/>
      <c r="BR58" s="471">
        <v>5.3189626466953053</v>
      </c>
      <c r="BS58" s="465"/>
      <c r="BT58" s="465">
        <v>6.152117309500726</v>
      </c>
      <c r="BU58" s="465"/>
      <c r="BV58" s="465">
        <v>7.456941508478959</v>
      </c>
      <c r="BW58" s="465"/>
      <c r="BX58" s="465">
        <v>8.0027459719485421</v>
      </c>
      <c r="BY58" s="465">
        <v>0.46332347060486734</v>
      </c>
      <c r="BZ58" s="465">
        <v>7.0942788047262173</v>
      </c>
      <c r="CA58" s="465">
        <v>8.9112131391708669</v>
      </c>
      <c r="CB58" s="465">
        <v>5.7895561377172564</v>
      </c>
      <c r="CC58" s="465"/>
      <c r="CD58" s="465">
        <v>0.5</v>
      </c>
      <c r="CE58" s="465"/>
      <c r="CF58" s="465" t="s">
        <v>465</v>
      </c>
      <c r="CG58" s="465"/>
      <c r="CH58" s="465">
        <v>7.0810849181062094</v>
      </c>
      <c r="CI58" s="465">
        <v>0.40461252455443175</v>
      </c>
      <c r="CJ58" s="465">
        <v>6.2877329957759551</v>
      </c>
      <c r="CK58" s="465">
        <v>7.8744368404364637</v>
      </c>
      <c r="CL58" s="465">
        <v>5.7139905711318999</v>
      </c>
      <c r="CM58" s="465"/>
      <c r="CN58" s="465">
        <v>-0.90000000000000036</v>
      </c>
      <c r="CO58" s="465"/>
      <c r="CP58" s="465" t="s">
        <v>463</v>
      </c>
      <c r="CQ58" s="465"/>
      <c r="CR58" s="472">
        <v>5.9416043679750716E-2</v>
      </c>
      <c r="CS58" s="465"/>
      <c r="CT58" s="472">
        <v>6.4844703547648347E-2</v>
      </c>
      <c r="CU58" s="465"/>
      <c r="CV58" s="472">
        <v>0.11286831578410739</v>
      </c>
      <c r="CW58" s="465"/>
      <c r="CX58" s="472">
        <v>0.16065622397544799</v>
      </c>
      <c r="CY58" s="465">
        <v>5.9057158931027712E-2</v>
      </c>
      <c r="CZ58" s="465">
        <v>4.4859176594646027E-2</v>
      </c>
      <c r="DA58" s="465">
        <v>0.27645327135624997</v>
      </c>
      <c r="DB58" s="465">
        <v>36.75995704968954</v>
      </c>
      <c r="DC58" s="465"/>
      <c r="DD58" s="465">
        <v>0.1</v>
      </c>
      <c r="DE58" s="465"/>
      <c r="DF58" s="465" t="s">
        <v>463</v>
      </c>
      <c r="DG58" s="465"/>
      <c r="DH58" s="473">
        <v>1.9066317389599113E-2</v>
      </c>
      <c r="DI58" s="473">
        <v>1.5636181457905362E-2</v>
      </c>
      <c r="DJ58" s="473">
        <v>0</v>
      </c>
      <c r="DK58" s="473">
        <v>4.972526604966479E-2</v>
      </c>
      <c r="DL58" s="473">
        <v>82.009447017991377</v>
      </c>
      <c r="DM58" s="473"/>
      <c r="DN58" s="473">
        <v>-0.2</v>
      </c>
      <c r="DO58" s="465"/>
      <c r="DP58" s="465" t="s">
        <v>465</v>
      </c>
      <c r="DQ58" s="465"/>
      <c r="DR58" s="474">
        <v>1769.670529999996</v>
      </c>
      <c r="DS58" s="474">
        <v>5826</v>
      </c>
      <c r="DT58" s="428"/>
      <c r="DV58" s="361"/>
      <c r="DW58" s="361"/>
    </row>
    <row r="59" spans="1:127" s="69" customFormat="1" ht="7.5" customHeight="1" x14ac:dyDescent="0.25">
      <c r="A59" s="36"/>
      <c r="B59" s="366"/>
      <c r="C59" s="358"/>
      <c r="D59" s="465"/>
      <c r="E59" s="465"/>
      <c r="F59" s="465"/>
      <c r="G59" s="465"/>
      <c r="H59" s="465"/>
      <c r="I59" s="465"/>
      <c r="J59" s="465"/>
      <c r="K59" s="465"/>
      <c r="L59" s="465"/>
      <c r="M59" s="465"/>
      <c r="N59" s="465"/>
      <c r="O59" s="465"/>
      <c r="P59" s="465"/>
      <c r="Q59" s="465"/>
      <c r="R59" s="465"/>
      <c r="S59" s="465"/>
      <c r="T59" s="465"/>
      <c r="U59" s="465"/>
      <c r="V59" s="465"/>
      <c r="W59" s="465"/>
      <c r="X59" s="465"/>
      <c r="Y59" s="465"/>
      <c r="Z59" s="465"/>
      <c r="AA59" s="465"/>
      <c r="AB59" s="465"/>
      <c r="AC59" s="465"/>
      <c r="AD59" s="465"/>
      <c r="AE59" s="465"/>
      <c r="AF59" s="465"/>
      <c r="AG59" s="465"/>
      <c r="AH59" s="465"/>
      <c r="AI59" s="465"/>
      <c r="AJ59" s="465"/>
      <c r="AK59" s="465"/>
      <c r="AL59" s="465"/>
      <c r="AM59" s="465"/>
      <c r="AN59" s="465"/>
      <c r="AO59" s="465"/>
      <c r="AP59" s="465"/>
      <c r="AQ59" s="465"/>
      <c r="AR59" s="471"/>
      <c r="AS59" s="465"/>
      <c r="AT59" s="465"/>
      <c r="AU59" s="465"/>
      <c r="AV59" s="465"/>
      <c r="AW59" s="465"/>
      <c r="AX59" s="465"/>
      <c r="AY59" s="465"/>
      <c r="AZ59" s="465"/>
      <c r="BA59" s="465"/>
      <c r="BB59" s="465"/>
      <c r="BC59" s="465"/>
      <c r="BD59" s="465"/>
      <c r="BE59" s="465"/>
      <c r="BF59" s="465"/>
      <c r="BG59" s="465"/>
      <c r="BH59" s="465"/>
      <c r="BI59" s="465"/>
      <c r="BJ59" s="465"/>
      <c r="BK59" s="465"/>
      <c r="BL59" s="465"/>
      <c r="BM59" s="465"/>
      <c r="BN59" s="465"/>
      <c r="BO59" s="465"/>
      <c r="BP59" s="465"/>
      <c r="BQ59" s="465"/>
      <c r="BR59" s="471"/>
      <c r="BS59" s="465"/>
      <c r="BT59" s="465"/>
      <c r="BU59" s="465"/>
      <c r="BV59" s="465"/>
      <c r="BW59" s="465"/>
      <c r="BX59" s="465"/>
      <c r="BY59" s="465"/>
      <c r="BZ59" s="465"/>
      <c r="CA59" s="465"/>
      <c r="CB59" s="465"/>
      <c r="CC59" s="465"/>
      <c r="CD59" s="465"/>
      <c r="CE59" s="465"/>
      <c r="CF59" s="465"/>
      <c r="CG59" s="465"/>
      <c r="CH59" s="465"/>
      <c r="CI59" s="465"/>
      <c r="CJ59" s="465"/>
      <c r="CK59" s="465"/>
      <c r="CL59" s="465"/>
      <c r="CM59" s="465"/>
      <c r="CN59" s="465"/>
      <c r="CO59" s="465"/>
      <c r="CP59" s="465"/>
      <c r="CQ59" s="465"/>
      <c r="CR59" s="471"/>
      <c r="CS59" s="465"/>
      <c r="CT59" s="465"/>
      <c r="CU59" s="465"/>
      <c r="CV59" s="465"/>
      <c r="CW59" s="465"/>
      <c r="CX59" s="465"/>
      <c r="CY59" s="465"/>
      <c r="CZ59" s="465"/>
      <c r="DA59" s="465"/>
      <c r="DB59" s="465"/>
      <c r="DC59" s="465"/>
      <c r="DD59" s="465"/>
      <c r="DE59" s="465"/>
      <c r="DF59" s="465"/>
      <c r="DG59" s="465"/>
      <c r="DH59" s="465"/>
      <c r="DI59" s="465"/>
      <c r="DJ59" s="465"/>
      <c r="DK59" s="465"/>
      <c r="DL59" s="465"/>
      <c r="DM59" s="465"/>
      <c r="DN59" s="465"/>
      <c r="DO59" s="465"/>
      <c r="DP59" s="465"/>
      <c r="DQ59" s="465"/>
      <c r="DR59" s="474"/>
      <c r="DS59" s="474"/>
      <c r="DT59" s="428"/>
      <c r="DV59" s="361"/>
      <c r="DW59" s="361"/>
    </row>
    <row r="60" spans="1:127" s="69" customFormat="1" ht="12" customHeight="1" x14ac:dyDescent="0.25">
      <c r="A60" s="35" t="s">
        <v>27</v>
      </c>
      <c r="B60" s="366"/>
      <c r="C60" s="358"/>
      <c r="D60" s="465"/>
      <c r="E60" s="465"/>
      <c r="F60" s="465"/>
      <c r="G60" s="465"/>
      <c r="H60" s="465"/>
      <c r="I60" s="465"/>
      <c r="J60" s="465"/>
      <c r="K60" s="465"/>
      <c r="L60" s="465"/>
      <c r="M60" s="465"/>
      <c r="N60" s="465"/>
      <c r="O60" s="465"/>
      <c r="P60" s="465"/>
      <c r="Q60" s="465"/>
      <c r="R60" s="465"/>
      <c r="S60" s="465"/>
      <c r="T60" s="465"/>
      <c r="U60" s="465"/>
      <c r="V60" s="465"/>
      <c r="W60" s="465"/>
      <c r="X60" s="465"/>
      <c r="Y60" s="465"/>
      <c r="Z60" s="465"/>
      <c r="AA60" s="465"/>
      <c r="AB60" s="465"/>
      <c r="AC60" s="465"/>
      <c r="AD60" s="465"/>
      <c r="AE60" s="465"/>
      <c r="AF60" s="465"/>
      <c r="AG60" s="465"/>
      <c r="AH60" s="465"/>
      <c r="AI60" s="465"/>
      <c r="AJ60" s="465"/>
      <c r="AK60" s="465"/>
      <c r="AL60" s="465"/>
      <c r="AM60" s="465"/>
      <c r="AN60" s="465"/>
      <c r="AO60" s="465"/>
      <c r="AP60" s="465"/>
      <c r="AQ60" s="465"/>
      <c r="AR60" s="471"/>
      <c r="AS60" s="465"/>
      <c r="AT60" s="465"/>
      <c r="AU60" s="465"/>
      <c r="AV60" s="465"/>
      <c r="AW60" s="465"/>
      <c r="AX60" s="465"/>
      <c r="AY60" s="465"/>
      <c r="AZ60" s="465"/>
      <c r="BA60" s="465"/>
      <c r="BB60" s="465"/>
      <c r="BC60" s="465"/>
      <c r="BD60" s="465"/>
      <c r="BE60" s="465"/>
      <c r="BF60" s="465"/>
      <c r="BG60" s="465"/>
      <c r="BH60" s="465"/>
      <c r="BI60" s="465"/>
      <c r="BJ60" s="465"/>
      <c r="BK60" s="465"/>
      <c r="BL60" s="465"/>
      <c r="BM60" s="465"/>
      <c r="BN60" s="465"/>
      <c r="BO60" s="465"/>
      <c r="BP60" s="465"/>
      <c r="BQ60" s="465"/>
      <c r="BR60" s="471"/>
      <c r="BS60" s="465"/>
      <c r="BT60" s="465"/>
      <c r="BU60" s="465"/>
      <c r="BV60" s="465"/>
      <c r="BW60" s="465"/>
      <c r="BX60" s="465"/>
      <c r="BY60" s="465"/>
      <c r="BZ60" s="465"/>
      <c r="CA60" s="465"/>
      <c r="CB60" s="465"/>
      <c r="CC60" s="465"/>
      <c r="CD60" s="465"/>
      <c r="CE60" s="465"/>
      <c r="CF60" s="465"/>
      <c r="CG60" s="465"/>
      <c r="CH60" s="465"/>
      <c r="CI60" s="465"/>
      <c r="CJ60" s="465"/>
      <c r="CK60" s="465"/>
      <c r="CL60" s="465"/>
      <c r="CM60" s="465"/>
      <c r="CN60" s="465"/>
      <c r="CO60" s="465"/>
      <c r="CP60" s="465"/>
      <c r="CQ60" s="465"/>
      <c r="CR60" s="471"/>
      <c r="CS60" s="465"/>
      <c r="CT60" s="465"/>
      <c r="CU60" s="465"/>
      <c r="CV60" s="465"/>
      <c r="CW60" s="465"/>
      <c r="CX60" s="465"/>
      <c r="CY60" s="465"/>
      <c r="CZ60" s="465"/>
      <c r="DA60" s="465"/>
      <c r="DB60" s="465"/>
      <c r="DC60" s="465"/>
      <c r="DD60" s="465"/>
      <c r="DE60" s="465"/>
      <c r="DF60" s="465"/>
      <c r="DG60" s="465"/>
      <c r="DH60" s="465"/>
      <c r="DI60" s="465"/>
      <c r="DJ60" s="465"/>
      <c r="DK60" s="465"/>
      <c r="DL60" s="465"/>
      <c r="DM60" s="465"/>
      <c r="DN60" s="465"/>
      <c r="DO60" s="465"/>
      <c r="DP60" s="465"/>
      <c r="DQ60" s="465"/>
      <c r="DR60" s="474"/>
      <c r="DS60" s="474"/>
      <c r="DT60" s="428"/>
      <c r="DV60" s="361"/>
      <c r="DW60" s="361"/>
    </row>
    <row r="61" spans="1:127" s="69" customFormat="1" ht="13.5" customHeight="1" x14ac:dyDescent="0.25">
      <c r="A61" s="36" t="s">
        <v>28</v>
      </c>
      <c r="B61" s="366">
        <v>39.233338025963008</v>
      </c>
      <c r="C61" s="358"/>
      <c r="D61" s="465">
        <v>46.061113079521661</v>
      </c>
      <c r="E61" s="465">
        <v>0.86054376418815992</v>
      </c>
      <c r="F61" s="465">
        <v>44.373796178792766</v>
      </c>
      <c r="G61" s="465">
        <v>47.748429980250556</v>
      </c>
      <c r="H61" s="465">
        <v>1.8682652386243563</v>
      </c>
      <c r="I61" s="465"/>
      <c r="J61" s="465">
        <v>6.8277750535586748</v>
      </c>
      <c r="K61" s="465"/>
      <c r="L61" s="465" t="s">
        <v>465</v>
      </c>
      <c r="M61" s="465"/>
      <c r="N61" s="465">
        <v>43.046503434722247</v>
      </c>
      <c r="O61" s="465">
        <v>0.90188222087260095</v>
      </c>
      <c r="P61" s="465">
        <v>41.27813140245734</v>
      </c>
      <c r="Q61" s="465">
        <v>44.814875466987161</v>
      </c>
      <c r="R61" s="465">
        <v>2.0951346774082542</v>
      </c>
      <c r="S61" s="465"/>
      <c r="T61" s="465">
        <v>-3.014609644799414</v>
      </c>
      <c r="U61" s="465" t="s">
        <v>463</v>
      </c>
      <c r="V61" s="465" t="s">
        <v>464</v>
      </c>
      <c r="W61" s="465"/>
      <c r="X61" s="465">
        <v>44.673766078780957</v>
      </c>
      <c r="Y61" s="465">
        <v>0.8719820565121984</v>
      </c>
      <c r="Z61" s="465">
        <v>42.964017521874318</v>
      </c>
      <c r="AA61" s="465">
        <v>46.383514635687604</v>
      </c>
      <c r="AB61" s="465">
        <v>1.9518883968154419</v>
      </c>
      <c r="AC61" s="465"/>
      <c r="AD61" s="465">
        <v>1.7000000000000028</v>
      </c>
      <c r="AE61" s="465"/>
      <c r="AF61" s="465" t="s">
        <v>463</v>
      </c>
      <c r="AG61" s="465"/>
      <c r="AH61" s="465">
        <v>43.094316155217449</v>
      </c>
      <c r="AI61" s="465">
        <v>0.89628357241166856</v>
      </c>
      <c r="AJ61" s="465">
        <v>41.336911587411599</v>
      </c>
      <c r="AK61" s="465">
        <v>44.851720723023298</v>
      </c>
      <c r="AL61" s="465">
        <v>2.0798185291615425</v>
      </c>
      <c r="AM61" s="465"/>
      <c r="AN61" s="465">
        <v>-1.6000000000000014</v>
      </c>
      <c r="AO61" s="465"/>
      <c r="AP61" s="465" t="s">
        <v>463</v>
      </c>
      <c r="AQ61" s="465"/>
      <c r="AR61" s="471">
        <v>27.594873680184854</v>
      </c>
      <c r="AS61" s="465"/>
      <c r="AT61" s="465">
        <v>30.409908489153469</v>
      </c>
      <c r="AU61" s="465"/>
      <c r="AV61" s="465">
        <v>27.957083976866237</v>
      </c>
      <c r="AW61" s="465"/>
      <c r="AX61" s="465">
        <v>29.0681141067883</v>
      </c>
      <c r="AY61" s="465">
        <v>0.72494990756100486</v>
      </c>
      <c r="AZ61" s="465">
        <v>27.646660478212752</v>
      </c>
      <c r="BA61" s="465">
        <v>30.489567735363849</v>
      </c>
      <c r="BB61" s="465">
        <v>2.4939695258444949</v>
      </c>
      <c r="BC61" s="465"/>
      <c r="BD61" s="465">
        <v>1.1000000000000014</v>
      </c>
      <c r="BE61" s="465"/>
      <c r="BF61" s="465" t="s">
        <v>463</v>
      </c>
      <c r="BG61" s="465"/>
      <c r="BH61" s="465">
        <v>29.577003399855144</v>
      </c>
      <c r="BI61" s="465">
        <v>0.76409739538893817</v>
      </c>
      <c r="BJ61" s="465">
        <v>28.078785319954534</v>
      </c>
      <c r="BK61" s="465">
        <v>31.075221479755754</v>
      </c>
      <c r="BL61" s="465">
        <v>2.5834172078185595</v>
      </c>
      <c r="BM61" s="465"/>
      <c r="BN61" s="465">
        <v>0.5</v>
      </c>
      <c r="BO61" s="465"/>
      <c r="BP61" s="465" t="s">
        <v>463</v>
      </c>
      <c r="BQ61" s="465"/>
      <c r="BR61" s="471">
        <v>11.493072742523351</v>
      </c>
      <c r="BS61" s="465"/>
      <c r="BT61" s="465">
        <v>15.466999419483043</v>
      </c>
      <c r="BU61" s="465"/>
      <c r="BV61" s="465">
        <v>14.912857554083651</v>
      </c>
      <c r="BW61" s="465"/>
      <c r="BX61" s="465">
        <v>15.430296742545796</v>
      </c>
      <c r="BY61" s="465">
        <v>0.59382587098386486</v>
      </c>
      <c r="BZ61" s="465">
        <v>14.265946033278318</v>
      </c>
      <c r="CA61" s="465">
        <v>16.594647451813273</v>
      </c>
      <c r="CB61" s="465">
        <v>3.8484410306025736</v>
      </c>
      <c r="CC61" s="465"/>
      <c r="CD61" s="465">
        <v>0.5</v>
      </c>
      <c r="CE61" s="465"/>
      <c r="CF61" s="465" t="s">
        <v>465</v>
      </c>
      <c r="CG61" s="465"/>
      <c r="CH61" s="465">
        <v>13.288592389927748</v>
      </c>
      <c r="CI61" s="465">
        <v>0.58991975358948112</v>
      </c>
      <c r="CJ61" s="465">
        <v>12.131896338021445</v>
      </c>
      <c r="CK61" s="465">
        <v>14.44528844183405</v>
      </c>
      <c r="CL61" s="465">
        <v>4.4392945187830284</v>
      </c>
      <c r="CM61" s="465"/>
      <c r="CN61" s="465">
        <v>-2.0999999999999996</v>
      </c>
      <c r="CO61" s="465"/>
      <c r="CP61" s="465" t="s">
        <v>465</v>
      </c>
      <c r="CQ61" s="465"/>
      <c r="CR61" s="472">
        <v>0.14539160325475783</v>
      </c>
      <c r="CS61" s="465"/>
      <c r="CT61" s="472">
        <v>0.18420517088478547</v>
      </c>
      <c r="CU61" s="465"/>
      <c r="CV61" s="472">
        <v>0.17656190377232267</v>
      </c>
      <c r="CW61" s="465"/>
      <c r="CX61" s="472">
        <v>0.17535522944674448</v>
      </c>
      <c r="CY61" s="465">
        <v>6.1758392890571008E-2</v>
      </c>
      <c r="CZ61" s="465">
        <v>5.4261770776416848E-2</v>
      </c>
      <c r="DA61" s="465">
        <v>0.29644868811707209</v>
      </c>
      <c r="DB61" s="465">
        <v>35.219019749466369</v>
      </c>
      <c r="DC61" s="465"/>
      <c r="DD61" s="465">
        <v>0</v>
      </c>
      <c r="DE61" s="465"/>
      <c r="DF61" s="465" t="s">
        <v>463</v>
      </c>
      <c r="DG61" s="465"/>
      <c r="DH61" s="472">
        <v>0.22872036543446356</v>
      </c>
      <c r="DI61" s="465">
        <v>7.6105158988741123E-2</v>
      </c>
      <c r="DJ61" s="465">
        <v>7.9495769383323658E-2</v>
      </c>
      <c r="DK61" s="465">
        <v>0.37794496148560347</v>
      </c>
      <c r="DL61" s="465">
        <v>33.27432554778246</v>
      </c>
      <c r="DM61" s="465"/>
      <c r="DN61" s="465">
        <v>0</v>
      </c>
      <c r="DO61" s="465"/>
      <c r="DP61" s="465" t="s">
        <v>463</v>
      </c>
      <c r="DQ61" s="465"/>
      <c r="DR61" s="474">
        <v>1582.7930289999938</v>
      </c>
      <c r="DS61" s="474">
        <v>5139</v>
      </c>
      <c r="DT61" s="428"/>
      <c r="DV61" s="361"/>
      <c r="DW61" s="361"/>
    </row>
    <row r="62" spans="1:127" s="69" customFormat="1" ht="13.5" customHeight="1" x14ac:dyDescent="0.25">
      <c r="A62" s="36" t="s">
        <v>29</v>
      </c>
      <c r="B62" s="366">
        <v>31.958616162853794</v>
      </c>
      <c r="C62" s="358"/>
      <c r="D62" s="465">
        <v>35.287535888605184</v>
      </c>
      <c r="E62" s="465">
        <v>0.8127836769378427</v>
      </c>
      <c r="F62" s="465">
        <v>33.693864896139623</v>
      </c>
      <c r="G62" s="465">
        <v>36.881206881070753</v>
      </c>
      <c r="H62" s="465">
        <v>2.3033166144091726</v>
      </c>
      <c r="I62" s="465"/>
      <c r="J62" s="465">
        <v>3.3289197257513905</v>
      </c>
      <c r="K62" s="465"/>
      <c r="L62" s="465" t="s">
        <v>465</v>
      </c>
      <c r="M62" s="465"/>
      <c r="N62" s="465">
        <v>35.25346183642764</v>
      </c>
      <c r="O62" s="465">
        <v>0.88180010876409087</v>
      </c>
      <c r="P62" s="465">
        <v>33.524465949494811</v>
      </c>
      <c r="Q62" s="465">
        <v>36.982457723360476</v>
      </c>
      <c r="R62" s="465">
        <v>2.5013149427864723</v>
      </c>
      <c r="S62" s="465"/>
      <c r="T62" s="465">
        <v>-3.4074052177544445E-2</v>
      </c>
      <c r="U62" s="465" t="s">
        <v>463</v>
      </c>
      <c r="V62" s="465" t="s">
        <v>463</v>
      </c>
      <c r="W62" s="465"/>
      <c r="X62" s="465">
        <v>35.506972999578203</v>
      </c>
      <c r="Y62" s="465">
        <v>0.8460086720603992</v>
      </c>
      <c r="Z62" s="465">
        <v>33.848152046345049</v>
      </c>
      <c r="AA62" s="465">
        <v>37.165793952811356</v>
      </c>
      <c r="AB62" s="465">
        <v>2.3826550127786144</v>
      </c>
      <c r="AC62" s="465"/>
      <c r="AD62" s="465">
        <v>0.20000000000000284</v>
      </c>
      <c r="AE62" s="465"/>
      <c r="AF62" s="465" t="s">
        <v>463</v>
      </c>
      <c r="AG62" s="465"/>
      <c r="AH62" s="465">
        <v>34.33463986706758</v>
      </c>
      <c r="AI62" s="465">
        <v>0.85520918499666521</v>
      </c>
      <c r="AJ62" s="465">
        <v>32.657772662976569</v>
      </c>
      <c r="AK62" s="465">
        <v>36.01150707115859</v>
      </c>
      <c r="AL62" s="465">
        <v>2.4908057527550995</v>
      </c>
      <c r="AM62" s="465"/>
      <c r="AN62" s="465">
        <v>-1.2000000000000028</v>
      </c>
      <c r="AO62" s="465"/>
      <c r="AP62" s="465" t="s">
        <v>463</v>
      </c>
      <c r="AQ62" s="465"/>
      <c r="AR62" s="471">
        <v>22.972331029612711</v>
      </c>
      <c r="AS62" s="465"/>
      <c r="AT62" s="465">
        <v>25.09959234825735</v>
      </c>
      <c r="AU62" s="465"/>
      <c r="AV62" s="465">
        <v>24.657871572364154</v>
      </c>
      <c r="AW62" s="465"/>
      <c r="AX62" s="465">
        <v>24.209311489242062</v>
      </c>
      <c r="AY62" s="465">
        <v>0.7507558628769021</v>
      </c>
      <c r="AZ62" s="465">
        <v>22.737258545541348</v>
      </c>
      <c r="BA62" s="465">
        <v>25.681364432942779</v>
      </c>
      <c r="BB62" s="465">
        <v>3.1011037352735826</v>
      </c>
      <c r="BC62" s="465"/>
      <c r="BD62" s="465">
        <v>-0.5</v>
      </c>
      <c r="BE62" s="465"/>
      <c r="BF62" s="465" t="s">
        <v>463</v>
      </c>
      <c r="BG62" s="465"/>
      <c r="BH62" s="465">
        <v>24.606660083618262</v>
      </c>
      <c r="BI62" s="465">
        <v>0.77258533140613539</v>
      </c>
      <c r="BJ62" s="465">
        <v>23.09179912641072</v>
      </c>
      <c r="BK62" s="465">
        <v>26.121521040825808</v>
      </c>
      <c r="BL62" s="465">
        <v>3.1397407400302955</v>
      </c>
      <c r="BM62" s="465"/>
      <c r="BN62" s="465">
        <v>0.40000000000000213</v>
      </c>
      <c r="BO62" s="465"/>
      <c r="BP62" s="465" t="s">
        <v>463</v>
      </c>
      <c r="BQ62" s="465"/>
      <c r="BR62" s="471">
        <v>8.9044430501818059</v>
      </c>
      <c r="BS62" s="465"/>
      <c r="BT62" s="465">
        <v>10.051498232617389</v>
      </c>
      <c r="BU62" s="465"/>
      <c r="BV62" s="465">
        <v>10.372220821215071</v>
      </c>
      <c r="BW62" s="465"/>
      <c r="BX62" s="465">
        <v>11.111033117704991</v>
      </c>
      <c r="BY62" s="465">
        <v>0.57450405619595712</v>
      </c>
      <c r="BZ62" s="465">
        <v>9.9845678725978431</v>
      </c>
      <c r="CA62" s="465">
        <v>12.237498362812142</v>
      </c>
      <c r="CB62" s="465">
        <v>5.170572800116199</v>
      </c>
      <c r="CC62" s="465"/>
      <c r="CD62" s="465">
        <v>0.69999999999999929</v>
      </c>
      <c r="CE62" s="465"/>
      <c r="CF62" s="465" t="s">
        <v>465</v>
      </c>
      <c r="CG62" s="465"/>
      <c r="CH62" s="465">
        <v>9.621098401773466</v>
      </c>
      <c r="CI62" s="465">
        <v>0.51361682548370913</v>
      </c>
      <c r="CJ62" s="465">
        <v>8.6140147253670616</v>
      </c>
      <c r="CK62" s="465">
        <v>10.62818207817987</v>
      </c>
      <c r="CL62" s="465">
        <v>5.3384427020207346</v>
      </c>
      <c r="CM62" s="465"/>
      <c r="CN62" s="465">
        <v>-1.5</v>
      </c>
      <c r="CO62" s="465"/>
      <c r="CP62" s="465" t="s">
        <v>464</v>
      </c>
      <c r="CQ62" s="465"/>
      <c r="CR62" s="472">
        <v>8.184208305921209E-2</v>
      </c>
      <c r="CS62" s="465"/>
      <c r="CT62" s="472">
        <v>0.13644530773036523</v>
      </c>
      <c r="CU62" s="465"/>
      <c r="CV62" s="472">
        <v>0.22336944284830476</v>
      </c>
      <c r="CW62" s="465"/>
      <c r="CX62" s="472">
        <v>0.18662839263113518</v>
      </c>
      <c r="CY62" s="465">
        <v>8.5608465491296831E-2</v>
      </c>
      <c r="CZ62" s="465">
        <v>1.8770637715636879E-2</v>
      </c>
      <c r="DA62" s="465">
        <v>0.35448614754663349</v>
      </c>
      <c r="DB62" s="465">
        <v>45.87108332465742</v>
      </c>
      <c r="DC62" s="465"/>
      <c r="DD62" s="465">
        <v>0</v>
      </c>
      <c r="DE62" s="465"/>
      <c r="DF62" s="465" t="s">
        <v>463</v>
      </c>
      <c r="DG62" s="465"/>
      <c r="DH62" s="473">
        <v>0.1068813816758154</v>
      </c>
      <c r="DI62" s="473">
        <v>5.4637711919069729E-2</v>
      </c>
      <c r="DJ62" s="473">
        <v>0</v>
      </c>
      <c r="DK62" s="473">
        <v>0.21401328440908365</v>
      </c>
      <c r="DL62" s="473">
        <v>51.119952850902258</v>
      </c>
      <c r="DM62" s="473"/>
      <c r="DN62" s="473">
        <v>-0.1</v>
      </c>
      <c r="DO62" s="465"/>
      <c r="DP62" s="465" t="s">
        <v>463</v>
      </c>
      <c r="DQ62" s="465"/>
      <c r="DR62" s="474">
        <v>1305.8813219999963</v>
      </c>
      <c r="DS62" s="474">
        <v>4765</v>
      </c>
      <c r="DT62" s="428"/>
      <c r="DV62" s="361"/>
      <c r="DW62" s="361"/>
    </row>
    <row r="63" spans="1:127" s="69" customFormat="1" ht="13.5" customHeight="1" x14ac:dyDescent="0.25">
      <c r="A63" s="36" t="s">
        <v>30</v>
      </c>
      <c r="B63" s="366">
        <v>25.687198103206207</v>
      </c>
      <c r="C63" s="358"/>
      <c r="D63" s="465">
        <v>28.656453959921336</v>
      </c>
      <c r="E63" s="465">
        <v>0.91835755099176686</v>
      </c>
      <c r="F63" s="465">
        <v>26.855778292760736</v>
      </c>
      <c r="G63" s="465">
        <v>30.457129627081937</v>
      </c>
      <c r="H63" s="465">
        <v>3.2047145549696192</v>
      </c>
      <c r="I63" s="465"/>
      <c r="J63" s="465">
        <v>2.9692558567151259</v>
      </c>
      <c r="K63" s="465"/>
      <c r="L63" s="465" t="s">
        <v>464</v>
      </c>
      <c r="M63" s="465"/>
      <c r="N63" s="465">
        <v>29.018236137409819</v>
      </c>
      <c r="O63" s="465">
        <v>0.93641682631949319</v>
      </c>
      <c r="P63" s="465">
        <v>27.182150129856097</v>
      </c>
      <c r="Q63" s="465">
        <v>30.854322144963543</v>
      </c>
      <c r="R63" s="465">
        <v>3.2269943007055497</v>
      </c>
      <c r="S63" s="465"/>
      <c r="T63" s="465">
        <v>0.3617821774884824</v>
      </c>
      <c r="U63" s="465" t="s">
        <v>463</v>
      </c>
      <c r="V63" s="465" t="s">
        <v>463</v>
      </c>
      <c r="W63" s="465"/>
      <c r="X63" s="465">
        <v>28.787876627165375</v>
      </c>
      <c r="Y63" s="465">
        <v>0.93219640485045063</v>
      </c>
      <c r="Z63" s="465">
        <v>26.960062114190563</v>
      </c>
      <c r="AA63" s="465">
        <v>30.615691140140189</v>
      </c>
      <c r="AB63" s="465">
        <v>3.2381561756826249</v>
      </c>
      <c r="AC63" s="465"/>
      <c r="AD63" s="465">
        <v>-0.19999999999999929</v>
      </c>
      <c r="AE63" s="465"/>
      <c r="AF63" s="465" t="s">
        <v>463</v>
      </c>
      <c r="AG63" s="465"/>
      <c r="AH63" s="465">
        <v>30.26163470903121</v>
      </c>
      <c r="AI63" s="465">
        <v>0.95277807138743187</v>
      </c>
      <c r="AJ63" s="465">
        <v>28.393457508978226</v>
      </c>
      <c r="AK63" s="465">
        <v>32.129811909084196</v>
      </c>
      <c r="AL63" s="465">
        <v>3.1484686156200516</v>
      </c>
      <c r="AM63" s="465"/>
      <c r="AN63" s="465">
        <v>1.5</v>
      </c>
      <c r="AO63" s="465"/>
      <c r="AP63" s="465" t="s">
        <v>463</v>
      </c>
      <c r="AQ63" s="465"/>
      <c r="AR63" s="471">
        <v>19.458092220708366</v>
      </c>
      <c r="AS63" s="465"/>
      <c r="AT63" s="465">
        <v>21.11085524867141</v>
      </c>
      <c r="AU63" s="465"/>
      <c r="AV63" s="465">
        <v>21.822173154988047</v>
      </c>
      <c r="AW63" s="465"/>
      <c r="AX63" s="465">
        <v>21.238859724788142</v>
      </c>
      <c r="AY63" s="465">
        <v>0.83422780637090155</v>
      </c>
      <c r="AZ63" s="465">
        <v>19.603138235542005</v>
      </c>
      <c r="BA63" s="465">
        <v>22.874581214034279</v>
      </c>
      <c r="BB63" s="465">
        <v>3.9278370740273951</v>
      </c>
      <c r="BC63" s="465"/>
      <c r="BD63" s="465">
        <v>-0.60000000000000142</v>
      </c>
      <c r="BE63" s="465"/>
      <c r="BF63" s="465" t="s">
        <v>463</v>
      </c>
      <c r="BG63" s="465"/>
      <c r="BH63" s="465">
        <v>22.885493540593579</v>
      </c>
      <c r="BI63" s="465">
        <v>0.87737569978122587</v>
      </c>
      <c r="BJ63" s="465">
        <v>21.165162933251853</v>
      </c>
      <c r="BK63" s="465">
        <v>24.605824147935309</v>
      </c>
      <c r="BL63" s="465">
        <v>3.8337635071097069</v>
      </c>
      <c r="BM63" s="465"/>
      <c r="BN63" s="465">
        <v>1.6999999999999993</v>
      </c>
      <c r="BO63" s="465"/>
      <c r="BP63" s="465" t="s">
        <v>463</v>
      </c>
      <c r="BQ63" s="465"/>
      <c r="BR63" s="471">
        <v>6.2045322856580221</v>
      </c>
      <c r="BS63" s="465"/>
      <c r="BT63" s="465">
        <v>7.4424347550784598</v>
      </c>
      <c r="BU63" s="465"/>
      <c r="BV63" s="465">
        <v>7.1011168849836785</v>
      </c>
      <c r="BW63" s="465"/>
      <c r="BX63" s="465">
        <v>7.3779250972076769</v>
      </c>
      <c r="BY63" s="465">
        <v>0.55027283400861904</v>
      </c>
      <c r="BZ63" s="465">
        <v>6.298971491654898</v>
      </c>
      <c r="CA63" s="465">
        <v>8.4568787027604557</v>
      </c>
      <c r="CB63" s="465">
        <v>7.45836839976704</v>
      </c>
      <c r="CC63" s="465"/>
      <c r="CD63" s="465">
        <v>0.30000000000000071</v>
      </c>
      <c r="CE63" s="465"/>
      <c r="CF63" s="465" t="s">
        <v>465</v>
      </c>
      <c r="CG63" s="465"/>
      <c r="CH63" s="465">
        <v>7.3135739893319078</v>
      </c>
      <c r="CI63" s="465">
        <v>0.50701731715412346</v>
      </c>
      <c r="CJ63" s="465">
        <v>6.3194304207671319</v>
      </c>
      <c r="CK63" s="465">
        <v>8.3077175578966838</v>
      </c>
      <c r="CL63" s="465">
        <v>6.9325519628801793</v>
      </c>
      <c r="CM63" s="465"/>
      <c r="CN63" s="465">
        <v>-0.10000000000000053</v>
      </c>
      <c r="CO63" s="465"/>
      <c r="CP63" s="465" t="s">
        <v>463</v>
      </c>
      <c r="CQ63" s="465"/>
      <c r="CR63" s="472">
        <v>2.4573596839803365E-2</v>
      </c>
      <c r="CS63" s="465"/>
      <c r="CT63" s="472">
        <v>0.10316395617145965</v>
      </c>
      <c r="CU63" s="465"/>
      <c r="CV63" s="472">
        <v>9.4946097438129928E-2</v>
      </c>
      <c r="CW63" s="465"/>
      <c r="CX63" s="472">
        <v>0.17109180516956346</v>
      </c>
      <c r="CY63" s="465">
        <v>7.4008255969159595E-2</v>
      </c>
      <c r="CZ63" s="465">
        <v>2.5979290643093012E-2</v>
      </c>
      <c r="DA63" s="465">
        <v>0.31620431969603391</v>
      </c>
      <c r="DB63" s="465">
        <v>43.256458657276099</v>
      </c>
      <c r="DC63" s="465"/>
      <c r="DD63" s="465">
        <v>0.1</v>
      </c>
      <c r="DE63" s="465"/>
      <c r="DF63" s="465" t="s">
        <v>463</v>
      </c>
      <c r="DG63" s="465"/>
      <c r="DH63" s="473">
        <v>6.2567179105687667E-2</v>
      </c>
      <c r="DI63" s="473">
        <v>4.2018771944346729E-2</v>
      </c>
      <c r="DJ63" s="473">
        <v>0</v>
      </c>
      <c r="DK63" s="473">
        <v>0.14495626222799898</v>
      </c>
      <c r="DL63" s="473">
        <v>67.157849442707288</v>
      </c>
      <c r="DM63" s="473"/>
      <c r="DN63" s="473">
        <v>-0.1</v>
      </c>
      <c r="DO63" s="465"/>
      <c r="DP63" s="465" t="s">
        <v>463</v>
      </c>
      <c r="DQ63" s="465"/>
      <c r="DR63" s="474">
        <v>1023.9809580000058</v>
      </c>
      <c r="DS63" s="474">
        <v>3493</v>
      </c>
      <c r="DT63" s="428"/>
      <c r="DV63" s="361"/>
      <c r="DW63" s="361"/>
    </row>
    <row r="64" spans="1:127" s="69" customFormat="1" ht="13.5" customHeight="1" x14ac:dyDescent="0.25">
      <c r="A64" s="36" t="s">
        <v>31</v>
      </c>
      <c r="B64" s="366">
        <v>20.502446744413444</v>
      </c>
      <c r="C64" s="358"/>
      <c r="D64" s="465">
        <v>25.496841367878829</v>
      </c>
      <c r="E64" s="465">
        <v>1.1116448665364778</v>
      </c>
      <c r="F64" s="465">
        <v>23.317176313092151</v>
      </c>
      <c r="G64" s="465">
        <v>27.676506422665508</v>
      </c>
      <c r="H64" s="465">
        <v>4.35993168917362</v>
      </c>
      <c r="I64" s="465"/>
      <c r="J64" s="465">
        <v>4.9943946234653858</v>
      </c>
      <c r="K64" s="465"/>
      <c r="L64" s="465" t="s">
        <v>465</v>
      </c>
      <c r="M64" s="465"/>
      <c r="N64" s="465">
        <v>27.180574798339148</v>
      </c>
      <c r="O64" s="465">
        <v>1.0126533308147667</v>
      </c>
      <c r="P64" s="465">
        <v>25.195007517879699</v>
      </c>
      <c r="Q64" s="465">
        <v>29.166142078798597</v>
      </c>
      <c r="R64" s="465">
        <v>3.7256509044711015</v>
      </c>
      <c r="S64" s="465"/>
      <c r="T64" s="465">
        <v>1.6837334304603182</v>
      </c>
      <c r="U64" s="465" t="s">
        <v>463</v>
      </c>
      <c r="V64" s="465" t="s">
        <v>463</v>
      </c>
      <c r="W64" s="465"/>
      <c r="X64" s="465">
        <v>24.538267629441755</v>
      </c>
      <c r="Y64" s="465">
        <v>1.0373278743241319</v>
      </c>
      <c r="Z64" s="465">
        <v>22.504315413430863</v>
      </c>
      <c r="AA64" s="465">
        <v>26.572219845452643</v>
      </c>
      <c r="AB64" s="465">
        <v>4.2273883796079996</v>
      </c>
      <c r="AC64" s="465"/>
      <c r="AD64" s="465">
        <v>-2.6999999999999993</v>
      </c>
      <c r="AE64" s="465"/>
      <c r="AF64" s="465" t="s">
        <v>466</v>
      </c>
      <c r="AG64" s="465"/>
      <c r="AH64" s="465">
        <v>25.54285767888317</v>
      </c>
      <c r="AI64" s="465">
        <v>1.1625665423422733</v>
      </c>
      <c r="AJ64" s="465">
        <v>23.263333859883449</v>
      </c>
      <c r="AK64" s="465">
        <v>27.82238149788289</v>
      </c>
      <c r="AL64" s="465">
        <v>4.551434913656478</v>
      </c>
      <c r="AM64" s="465"/>
      <c r="AN64" s="465">
        <v>1</v>
      </c>
      <c r="AO64" s="465"/>
      <c r="AP64" s="465" t="s">
        <v>463</v>
      </c>
      <c r="AQ64" s="465"/>
      <c r="AR64" s="471">
        <v>15.676421981005099</v>
      </c>
      <c r="AS64" s="465"/>
      <c r="AT64" s="465">
        <v>19.077230663663279</v>
      </c>
      <c r="AU64" s="465"/>
      <c r="AV64" s="465">
        <v>20.064243589789953</v>
      </c>
      <c r="AW64" s="465"/>
      <c r="AX64" s="465">
        <v>18.280164807542779</v>
      </c>
      <c r="AY64" s="465">
        <v>0.92604679860095884</v>
      </c>
      <c r="AZ64" s="465">
        <v>16.464408203709663</v>
      </c>
      <c r="BA64" s="465">
        <v>20.095921411375894</v>
      </c>
      <c r="BB64" s="465">
        <v>5.0658558516871386</v>
      </c>
      <c r="BC64" s="465"/>
      <c r="BD64" s="465">
        <v>-1.8000000000000007</v>
      </c>
      <c r="BE64" s="465"/>
      <c r="BF64" s="465" t="s">
        <v>463</v>
      </c>
      <c r="BG64" s="465"/>
      <c r="BH64" s="465">
        <v>19.621207660511395</v>
      </c>
      <c r="BI64" s="465">
        <v>1.0374116567666349</v>
      </c>
      <c r="BJ64" s="465">
        <v>17.587083594853155</v>
      </c>
      <c r="BK64" s="465">
        <v>21.655331726169635</v>
      </c>
      <c r="BL64" s="465">
        <v>5.2871957461337855</v>
      </c>
      <c r="BM64" s="465"/>
      <c r="BN64" s="465">
        <v>1.3000000000000007</v>
      </c>
      <c r="BO64" s="465"/>
      <c r="BP64" s="465" t="s">
        <v>463</v>
      </c>
      <c r="BQ64" s="465"/>
      <c r="BR64" s="471">
        <v>4.7816456673865044</v>
      </c>
      <c r="BS64" s="465"/>
      <c r="BT64" s="465">
        <v>6.4097305162413551</v>
      </c>
      <c r="BU64" s="465"/>
      <c r="BV64" s="465">
        <v>7.0538979026137856</v>
      </c>
      <c r="BW64" s="465"/>
      <c r="BX64" s="465">
        <v>6.2581028218989694</v>
      </c>
      <c r="BY64" s="465">
        <v>0.55828579532063805</v>
      </c>
      <c r="BZ64" s="465">
        <v>5.1634377129529074</v>
      </c>
      <c r="CA64" s="465">
        <v>7.3527679308450331</v>
      </c>
      <c r="CB64" s="465">
        <v>8.9210070720958647</v>
      </c>
      <c r="CC64" s="465"/>
      <c r="CD64" s="465">
        <v>-0.79999999999999982</v>
      </c>
      <c r="CE64" s="465"/>
      <c r="CF64" s="465" t="s">
        <v>465</v>
      </c>
      <c r="CG64" s="465"/>
      <c r="CH64" s="465">
        <v>5.8982661088443926</v>
      </c>
      <c r="CI64" s="465">
        <v>0.62159037683414942</v>
      </c>
      <c r="CJ64" s="465">
        <v>4.6794712974956107</v>
      </c>
      <c r="CK64" s="465">
        <v>7.1170609201931745</v>
      </c>
      <c r="CL64" s="465">
        <v>10.538527176691479</v>
      </c>
      <c r="CM64" s="465"/>
      <c r="CN64" s="465">
        <v>-0.39999999999999947</v>
      </c>
      <c r="CO64" s="465"/>
      <c r="CP64" s="465" t="s">
        <v>463</v>
      </c>
      <c r="CQ64" s="465"/>
      <c r="CR64" s="472">
        <v>4.4379096021830045E-2</v>
      </c>
      <c r="CS64" s="465"/>
      <c r="CT64" s="472">
        <v>9.8801879741976188E-3</v>
      </c>
      <c r="CU64" s="465"/>
      <c r="CV64" s="473">
        <v>6.2433305935406191E-2</v>
      </c>
      <c r="CW64" s="465"/>
      <c r="CX64" s="473">
        <v>0</v>
      </c>
      <c r="CY64" s="473">
        <v>0</v>
      </c>
      <c r="CZ64" s="473">
        <v>0</v>
      </c>
      <c r="DA64" s="473">
        <v>0</v>
      </c>
      <c r="DB64" s="473">
        <v>0</v>
      </c>
      <c r="DC64" s="473"/>
      <c r="DD64" s="473"/>
      <c r="DE64" s="465"/>
      <c r="DF64" s="465" t="s">
        <v>463</v>
      </c>
      <c r="DG64" s="465"/>
      <c r="DH64" s="473">
        <v>2.33839095273678E-2</v>
      </c>
      <c r="DI64" s="473">
        <v>2.338590463028847E-2</v>
      </c>
      <c r="DJ64" s="473">
        <v>0</v>
      </c>
      <c r="DK64" s="473">
        <v>6.9238253938652031E-2</v>
      </c>
      <c r="DL64" s="473">
        <v>100.00853194765544</v>
      </c>
      <c r="DM64" s="473"/>
      <c r="DN64" s="473">
        <v>0</v>
      </c>
      <c r="DO64" s="465"/>
      <c r="DP64" s="465" t="s">
        <v>463</v>
      </c>
      <c r="DQ64" s="465"/>
      <c r="DR64" s="474">
        <v>782.37131300000192</v>
      </c>
      <c r="DS64" s="474">
        <v>2317</v>
      </c>
      <c r="DT64" s="428"/>
      <c r="DV64" s="361"/>
      <c r="DW64" s="361"/>
    </row>
    <row r="65" spans="1:127" s="69" customFormat="1" ht="13.5" customHeight="1" x14ac:dyDescent="0.25">
      <c r="A65" s="36" t="s">
        <v>32</v>
      </c>
      <c r="B65" s="366">
        <v>15.766624475303523</v>
      </c>
      <c r="C65" s="358"/>
      <c r="D65" s="465">
        <v>20.89452258975572</v>
      </c>
      <c r="E65" s="465">
        <v>1.2508212587953742</v>
      </c>
      <c r="F65" s="465">
        <v>18.44196649954047</v>
      </c>
      <c r="G65" s="465">
        <v>23.347078679970974</v>
      </c>
      <c r="H65" s="465">
        <v>5.9863595993747838</v>
      </c>
      <c r="I65" s="465"/>
      <c r="J65" s="465">
        <v>5.1278981144521971</v>
      </c>
      <c r="K65" s="465"/>
      <c r="L65" s="465" t="s">
        <v>465</v>
      </c>
      <c r="M65" s="465"/>
      <c r="N65" s="465">
        <v>23.296267904241873</v>
      </c>
      <c r="O65" s="465">
        <v>1.211806951840992</v>
      </c>
      <c r="P65" s="465">
        <v>20.920208733160255</v>
      </c>
      <c r="Q65" s="465">
        <v>25.672327075323491</v>
      </c>
      <c r="R65" s="465">
        <v>5.201721395126734</v>
      </c>
      <c r="S65" s="465"/>
      <c r="T65" s="465">
        <v>2.4017453144861527</v>
      </c>
      <c r="U65" s="465" t="s">
        <v>463</v>
      </c>
      <c r="V65" s="465" t="s">
        <v>463</v>
      </c>
      <c r="W65" s="465"/>
      <c r="X65" s="465">
        <v>22.913369501175467</v>
      </c>
      <c r="Y65" s="465">
        <v>1.3366681944024177</v>
      </c>
      <c r="Z65" s="465">
        <v>20.292482409090486</v>
      </c>
      <c r="AA65" s="465">
        <v>25.534256593260451</v>
      </c>
      <c r="AB65" s="465">
        <v>5.8335732522178629</v>
      </c>
      <c r="AC65" s="465"/>
      <c r="AD65" s="465">
        <v>-0.40000000000000213</v>
      </c>
      <c r="AE65" s="465"/>
      <c r="AF65" s="465" t="s">
        <v>463</v>
      </c>
      <c r="AG65" s="465"/>
      <c r="AH65" s="465">
        <v>21.201954891152479</v>
      </c>
      <c r="AI65" s="465">
        <v>1.3489884818076721</v>
      </c>
      <c r="AJ65" s="465">
        <v>18.556900811373591</v>
      </c>
      <c r="AK65" s="465">
        <v>23.847008970931363</v>
      </c>
      <c r="AL65" s="465">
        <v>6.3625665120653636</v>
      </c>
      <c r="AM65" s="465"/>
      <c r="AN65" s="465">
        <v>-1.6999999999999993</v>
      </c>
      <c r="AO65" s="465"/>
      <c r="AP65" s="465" t="s">
        <v>463</v>
      </c>
      <c r="AQ65" s="465"/>
      <c r="AR65" s="471">
        <v>12.407790693152716</v>
      </c>
      <c r="AS65" s="465"/>
      <c r="AT65" s="465">
        <v>17.004183173353027</v>
      </c>
      <c r="AU65" s="465"/>
      <c r="AV65" s="465">
        <v>18.084276878406317</v>
      </c>
      <c r="AW65" s="465"/>
      <c r="AX65" s="465">
        <v>17.731506167602706</v>
      </c>
      <c r="AY65" s="465">
        <v>1.1356382105851048</v>
      </c>
      <c r="AZ65" s="465">
        <v>15.504790861691179</v>
      </c>
      <c r="BA65" s="465">
        <v>19.958221473514236</v>
      </c>
      <c r="BB65" s="465">
        <v>6.4046347775014913</v>
      </c>
      <c r="BC65" s="465"/>
      <c r="BD65" s="465">
        <v>-0.40000000000000213</v>
      </c>
      <c r="BE65" s="465"/>
      <c r="BF65" s="465" t="s">
        <v>463</v>
      </c>
      <c r="BG65" s="465"/>
      <c r="BH65" s="465">
        <v>16.282189802284012</v>
      </c>
      <c r="BI65" s="465">
        <v>1.2001259855043522</v>
      </c>
      <c r="BJ65" s="465">
        <v>13.929020611429852</v>
      </c>
      <c r="BK65" s="465">
        <v>18.635358993138169</v>
      </c>
      <c r="BL65" s="465">
        <v>7.3707898020940812</v>
      </c>
      <c r="BM65" s="465"/>
      <c r="BN65" s="465">
        <v>-1.3999999999999986</v>
      </c>
      <c r="BO65" s="465"/>
      <c r="BP65" s="465" t="s">
        <v>463</v>
      </c>
      <c r="BQ65" s="465"/>
      <c r="BR65" s="471">
        <v>3.3588337821508025</v>
      </c>
      <c r="BS65" s="465"/>
      <c r="BT65" s="465">
        <v>3.8903394164027096</v>
      </c>
      <c r="BU65" s="465"/>
      <c r="BV65" s="465">
        <v>5.2119910258355615</v>
      </c>
      <c r="BW65" s="465"/>
      <c r="BX65" s="465">
        <v>5.1818633335727595</v>
      </c>
      <c r="BY65" s="465">
        <v>0.72740615423348454</v>
      </c>
      <c r="BZ65" s="465">
        <v>3.7555935918991104</v>
      </c>
      <c r="CA65" s="465">
        <v>6.6081330752464087</v>
      </c>
      <c r="CB65" s="465">
        <v>14.037540309500155</v>
      </c>
      <c r="CC65" s="465"/>
      <c r="CD65" s="465">
        <v>0</v>
      </c>
      <c r="CE65" s="465"/>
      <c r="CF65" s="465" t="s">
        <v>465</v>
      </c>
      <c r="CG65" s="465"/>
      <c r="CH65" s="465">
        <v>4.919765088868477</v>
      </c>
      <c r="CI65" s="465">
        <v>0.64806478982947557</v>
      </c>
      <c r="CJ65" s="465">
        <v>3.6490600832909039</v>
      </c>
      <c r="CK65" s="465">
        <v>6.1904700944460496</v>
      </c>
      <c r="CL65" s="465">
        <v>13.172677518603383</v>
      </c>
      <c r="CM65" s="465"/>
      <c r="CN65" s="465">
        <v>-0.29999999999999982</v>
      </c>
      <c r="CO65" s="465"/>
      <c r="CP65" s="465" t="s">
        <v>463</v>
      </c>
      <c r="CQ65" s="465"/>
      <c r="CR65" s="471">
        <v>0</v>
      </c>
      <c r="CS65" s="465"/>
      <c r="CT65" s="472">
        <v>0</v>
      </c>
      <c r="CU65" s="465"/>
      <c r="CV65" s="473">
        <v>0</v>
      </c>
      <c r="CW65" s="465"/>
      <c r="CX65" s="473">
        <v>0</v>
      </c>
      <c r="CY65" s="473">
        <v>0</v>
      </c>
      <c r="CZ65" s="473">
        <v>0</v>
      </c>
      <c r="DA65" s="473">
        <v>0</v>
      </c>
      <c r="DB65" s="473">
        <v>0</v>
      </c>
      <c r="DC65" s="473"/>
      <c r="DD65" s="473"/>
      <c r="DE65" s="465"/>
      <c r="DF65" s="465"/>
      <c r="DG65" s="465"/>
      <c r="DH65" s="473">
        <v>0</v>
      </c>
      <c r="DI65" s="473">
        <v>0</v>
      </c>
      <c r="DJ65" s="473">
        <v>0</v>
      </c>
      <c r="DK65" s="473">
        <v>0</v>
      </c>
      <c r="DL65" s="473">
        <v>0</v>
      </c>
      <c r="DM65" s="473"/>
      <c r="DN65" s="473">
        <v>0</v>
      </c>
      <c r="DO65" s="465"/>
      <c r="DP65" s="465"/>
      <c r="DQ65" s="465"/>
      <c r="DR65" s="474">
        <v>588.7106289999997</v>
      </c>
      <c r="DS65" s="474">
        <v>1539</v>
      </c>
      <c r="DT65" s="428"/>
      <c r="DV65" s="361"/>
      <c r="DW65" s="361"/>
    </row>
    <row r="66" spans="1:127" ht="7.5" customHeight="1" x14ac:dyDescent="0.25">
      <c r="A66" s="20"/>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row>
    <row r="67" spans="1:127" ht="5.15" customHeight="1" x14ac:dyDescent="0.25"/>
    <row r="68" spans="1:127" ht="11.25" customHeight="1" x14ac:dyDescent="0.25">
      <c r="A68" s="551" t="s">
        <v>15</v>
      </c>
      <c r="B68" s="551"/>
      <c r="C68" s="551"/>
      <c r="D68" s="551"/>
      <c r="E68" s="551"/>
      <c r="F68" s="551"/>
      <c r="G68" s="551"/>
      <c r="H68" s="551"/>
      <c r="I68" s="551"/>
      <c r="J68" s="551"/>
      <c r="K68" s="551"/>
      <c r="L68" s="551"/>
      <c r="M68" s="551"/>
      <c r="N68" s="551"/>
      <c r="O68" s="551"/>
      <c r="P68" s="551"/>
      <c r="Q68" s="551"/>
      <c r="R68" s="551"/>
      <c r="S68" s="551"/>
      <c r="T68" s="551"/>
      <c r="U68" s="551"/>
      <c r="V68" s="551"/>
      <c r="W68" s="551"/>
      <c r="X68" s="551"/>
      <c r="Y68" s="551"/>
      <c r="Z68" s="551"/>
      <c r="AA68" s="551"/>
      <c r="AB68" s="551"/>
      <c r="AC68" s="551"/>
      <c r="AD68" s="551"/>
      <c r="AE68" s="551"/>
      <c r="AF68" s="551"/>
      <c r="AG68" s="551"/>
      <c r="AH68" s="551"/>
      <c r="AI68" s="551"/>
      <c r="AJ68" s="551"/>
      <c r="AK68" s="551"/>
      <c r="AL68" s="551"/>
      <c r="AM68" s="551"/>
      <c r="AN68" s="551"/>
      <c r="AO68" s="551"/>
      <c r="AP68" s="551"/>
      <c r="AQ68" s="551"/>
      <c r="AR68" s="551"/>
      <c r="AS68" s="551"/>
      <c r="AT68" s="551"/>
      <c r="AU68" s="551"/>
      <c r="AV68" s="551"/>
      <c r="AW68" s="551"/>
      <c r="AX68" s="551"/>
      <c r="AY68" s="551"/>
      <c r="AZ68" s="551"/>
      <c r="BA68" s="551"/>
      <c r="BB68" s="551"/>
      <c r="BC68" s="551"/>
      <c r="BD68" s="551"/>
      <c r="BE68" s="551"/>
      <c r="BF68" s="551"/>
      <c r="BG68" s="551"/>
      <c r="BH68" s="551"/>
      <c r="BI68" s="551"/>
      <c r="BJ68" s="551"/>
      <c r="BK68" s="551"/>
      <c r="BL68" s="551"/>
      <c r="BM68" s="551"/>
      <c r="BN68" s="551"/>
      <c r="BO68" s="551"/>
      <c r="BP68" s="551"/>
      <c r="BQ68" s="551"/>
      <c r="BR68" s="551"/>
      <c r="BS68" s="551"/>
      <c r="BT68" s="551"/>
      <c r="BU68" s="551"/>
      <c r="BV68" s="551"/>
      <c r="BW68" s="551"/>
      <c r="BX68" s="551"/>
      <c r="BY68" s="551"/>
      <c r="BZ68" s="551"/>
      <c r="CA68" s="551"/>
      <c r="CB68" s="551"/>
      <c r="CC68" s="551"/>
      <c r="CD68" s="551"/>
      <c r="CE68" s="551"/>
      <c r="CF68" s="551"/>
      <c r="CG68" s="551"/>
      <c r="CH68" s="551"/>
      <c r="CI68" s="551"/>
      <c r="CJ68" s="551"/>
      <c r="CK68" s="551"/>
      <c r="CL68" s="551"/>
      <c r="CM68" s="551"/>
      <c r="CN68" s="551"/>
      <c r="CO68" s="551"/>
      <c r="CP68" s="551"/>
      <c r="CQ68" s="551"/>
      <c r="CR68" s="551"/>
      <c r="CS68" s="551"/>
      <c r="CT68" s="551"/>
      <c r="CU68" s="551"/>
      <c r="CV68" s="551"/>
      <c r="CW68" s="551"/>
      <c r="CX68" s="551"/>
      <c r="CY68" s="551"/>
      <c r="CZ68" s="551"/>
      <c r="DA68" s="551"/>
      <c r="DB68" s="551"/>
      <c r="DC68" s="551"/>
      <c r="DD68" s="551"/>
      <c r="DE68" s="551"/>
      <c r="DF68" s="551"/>
      <c r="DG68" s="551"/>
      <c r="DH68" s="551"/>
      <c r="DI68" s="551"/>
      <c r="DJ68" s="551"/>
      <c r="DK68" s="551"/>
      <c r="DL68" s="551"/>
      <c r="DM68" s="551"/>
      <c r="DN68" s="551"/>
      <c r="DO68" s="551"/>
      <c r="DP68" s="551"/>
      <c r="DQ68" s="551"/>
      <c r="DR68" s="551"/>
      <c r="DS68" s="551"/>
      <c r="DT68" s="551"/>
    </row>
    <row r="69" spans="1:127" x14ac:dyDescent="0.25">
      <c r="A69" s="603" t="s">
        <v>532</v>
      </c>
      <c r="B69" s="603"/>
      <c r="C69" s="603"/>
      <c r="D69" s="603"/>
      <c r="E69" s="603"/>
      <c r="F69" s="603"/>
      <c r="G69" s="603"/>
      <c r="H69" s="603"/>
      <c r="I69" s="603"/>
      <c r="J69" s="603"/>
      <c r="K69" s="603"/>
      <c r="L69" s="603"/>
      <c r="M69" s="603"/>
      <c r="N69" s="603"/>
      <c r="O69" s="603"/>
      <c r="P69" s="603"/>
      <c r="Q69" s="603"/>
      <c r="R69" s="603"/>
      <c r="S69" s="603"/>
      <c r="T69" s="603"/>
      <c r="U69" s="603"/>
      <c r="V69" s="603"/>
      <c r="W69" s="603"/>
      <c r="X69" s="603"/>
      <c r="Y69" s="603"/>
      <c r="Z69" s="603"/>
      <c r="AA69" s="603"/>
      <c r="AB69" s="603"/>
      <c r="AC69" s="603"/>
      <c r="AD69" s="603"/>
      <c r="AE69" s="603"/>
      <c r="AF69" s="603"/>
      <c r="AG69" s="603"/>
      <c r="AH69" s="603"/>
      <c r="AI69" s="603"/>
      <c r="AJ69" s="603"/>
      <c r="AK69" s="603"/>
      <c r="AL69" s="603"/>
      <c r="AM69" s="603"/>
      <c r="AN69" s="603"/>
      <c r="AO69" s="603"/>
      <c r="AP69" s="603"/>
      <c r="AQ69" s="603"/>
      <c r="AR69" s="603"/>
      <c r="AS69" s="603"/>
      <c r="AT69" s="603"/>
      <c r="AU69" s="603"/>
      <c r="AV69" s="603"/>
      <c r="AW69" s="603"/>
      <c r="AX69" s="603"/>
      <c r="AY69" s="603"/>
      <c r="AZ69" s="603"/>
      <c r="BA69" s="603"/>
      <c r="BB69" s="603"/>
      <c r="BC69" s="603"/>
      <c r="BD69" s="603"/>
      <c r="BE69" s="603"/>
      <c r="BF69" s="603"/>
      <c r="BG69" s="603"/>
      <c r="BH69" s="603"/>
      <c r="BI69" s="603"/>
      <c r="BJ69" s="603"/>
      <c r="BK69" s="603"/>
      <c r="BL69" s="603"/>
      <c r="BM69" s="603"/>
      <c r="BN69" s="603"/>
      <c r="BO69" s="603"/>
      <c r="BP69" s="603"/>
      <c r="BQ69" s="603"/>
      <c r="BR69" s="603"/>
      <c r="BS69" s="603"/>
      <c r="BT69" s="603"/>
      <c r="BU69" s="603"/>
      <c r="BV69" s="603"/>
      <c r="BW69" s="603"/>
      <c r="BX69" s="603"/>
      <c r="BY69" s="603"/>
      <c r="BZ69" s="603"/>
      <c r="CA69" s="603"/>
      <c r="CB69" s="603"/>
      <c r="CC69" s="603"/>
      <c r="CD69" s="603"/>
      <c r="CE69" s="603"/>
      <c r="CF69" s="603"/>
      <c r="CG69" s="603"/>
      <c r="CH69" s="603"/>
      <c r="CI69" s="603"/>
      <c r="CJ69" s="603"/>
      <c r="CK69" s="603"/>
      <c r="CL69" s="603"/>
      <c r="CM69" s="603"/>
      <c r="CN69" s="603"/>
      <c r="CO69" s="603"/>
      <c r="CP69" s="603"/>
      <c r="CQ69" s="603"/>
      <c r="CR69" s="603"/>
      <c r="CS69" s="603"/>
      <c r="CT69" s="603"/>
      <c r="CU69" s="603"/>
      <c r="CV69" s="603"/>
      <c r="CW69" s="603"/>
      <c r="CX69" s="603"/>
      <c r="CY69" s="603"/>
      <c r="CZ69" s="603"/>
      <c r="DA69" s="603"/>
      <c r="DB69" s="603"/>
      <c r="DC69" s="603"/>
      <c r="DD69" s="603"/>
      <c r="DE69" s="603"/>
      <c r="DF69" s="603"/>
      <c r="DG69" s="603"/>
      <c r="DH69" s="603"/>
      <c r="DI69" s="603"/>
      <c r="DJ69" s="603"/>
      <c r="DK69" s="603"/>
      <c r="DL69" s="603"/>
      <c r="DM69" s="603"/>
      <c r="DN69" s="603"/>
      <c r="DO69" s="603"/>
      <c r="DP69" s="603"/>
      <c r="DQ69" s="603"/>
      <c r="DR69" s="603"/>
      <c r="DS69" s="603"/>
      <c r="DT69" s="603"/>
    </row>
    <row r="70" spans="1:127" x14ac:dyDescent="0.25">
      <c r="A70" s="558" t="s">
        <v>16</v>
      </c>
      <c r="B70" s="558"/>
      <c r="C70" s="558"/>
      <c r="D70" s="558"/>
      <c r="E70" s="558"/>
      <c r="F70" s="558"/>
      <c r="G70" s="558"/>
      <c r="H70" s="558"/>
      <c r="I70" s="558"/>
      <c r="J70" s="558"/>
      <c r="K70" s="558"/>
      <c r="L70" s="558"/>
      <c r="M70" s="558"/>
      <c r="N70" s="558"/>
      <c r="O70" s="558"/>
      <c r="P70" s="558"/>
      <c r="Q70" s="558"/>
      <c r="R70" s="558"/>
      <c r="S70" s="558"/>
      <c r="T70" s="558"/>
      <c r="U70" s="558"/>
      <c r="V70" s="558"/>
      <c r="W70" s="558"/>
      <c r="X70" s="558"/>
      <c r="Y70" s="558"/>
      <c r="Z70" s="558"/>
      <c r="AA70" s="558"/>
      <c r="AB70" s="558"/>
      <c r="AC70" s="558"/>
      <c r="AD70" s="558"/>
      <c r="AE70" s="558"/>
      <c r="AF70" s="558"/>
      <c r="AG70" s="558"/>
      <c r="AH70" s="558"/>
      <c r="AI70" s="558"/>
      <c r="AJ70" s="558"/>
      <c r="AK70" s="558"/>
      <c r="AL70" s="558"/>
      <c r="AM70" s="558"/>
      <c r="AN70" s="558"/>
      <c r="AO70" s="558"/>
      <c r="AP70" s="558"/>
      <c r="AQ70" s="558"/>
      <c r="AR70" s="558"/>
      <c r="AS70" s="558"/>
      <c r="AT70" s="558"/>
      <c r="AU70" s="558"/>
      <c r="AV70" s="558"/>
      <c r="AW70" s="558"/>
      <c r="AX70" s="558"/>
      <c r="AY70" s="558"/>
      <c r="AZ70" s="558"/>
      <c r="BA70" s="558"/>
      <c r="BB70" s="558"/>
      <c r="BC70" s="558"/>
      <c r="BD70" s="558"/>
      <c r="BE70" s="558"/>
      <c r="BF70" s="558"/>
      <c r="BG70" s="558"/>
      <c r="BH70" s="558"/>
      <c r="BI70" s="558"/>
      <c r="BJ70" s="558"/>
      <c r="BK70" s="558"/>
      <c r="BL70" s="558"/>
      <c r="BM70" s="558"/>
      <c r="BN70" s="558"/>
      <c r="BO70" s="558"/>
      <c r="BP70" s="558"/>
      <c r="BQ70" s="558"/>
      <c r="BR70" s="558"/>
      <c r="BS70" s="558"/>
      <c r="BT70" s="558"/>
      <c r="BU70" s="558"/>
      <c r="BV70" s="558"/>
      <c r="BW70" s="558"/>
      <c r="BX70" s="558"/>
      <c r="BY70" s="558"/>
      <c r="BZ70" s="558"/>
      <c r="CA70" s="558"/>
      <c r="CB70" s="558"/>
      <c r="CC70" s="558"/>
      <c r="CD70" s="558"/>
      <c r="CE70" s="558"/>
      <c r="CF70" s="558"/>
      <c r="CG70" s="558"/>
      <c r="CH70" s="558"/>
      <c r="CI70" s="558"/>
      <c r="CJ70" s="558"/>
      <c r="CK70" s="558"/>
      <c r="CL70" s="558"/>
      <c r="CM70" s="558"/>
      <c r="CN70" s="558"/>
      <c r="CO70" s="558"/>
      <c r="CP70" s="558"/>
      <c r="CQ70" s="558"/>
      <c r="CR70" s="558"/>
      <c r="CS70" s="558"/>
      <c r="CT70" s="558"/>
      <c r="CU70" s="558"/>
      <c r="CV70" s="558"/>
      <c r="CW70" s="558"/>
      <c r="CX70" s="558"/>
      <c r="CY70" s="558"/>
      <c r="CZ70" s="558"/>
      <c r="DA70" s="558"/>
      <c r="DB70" s="558"/>
      <c r="DC70" s="558"/>
      <c r="DD70" s="558"/>
      <c r="DE70" s="558"/>
      <c r="DF70" s="558"/>
      <c r="DG70" s="558"/>
      <c r="DH70" s="558"/>
      <c r="DI70" s="558"/>
      <c r="DJ70" s="558"/>
      <c r="DK70" s="558"/>
      <c r="DL70" s="558"/>
      <c r="DM70" s="558"/>
      <c r="DN70" s="558"/>
      <c r="DO70" s="558"/>
      <c r="DP70" s="558"/>
      <c r="DQ70" s="558"/>
      <c r="DR70" s="558"/>
      <c r="DS70" s="558"/>
      <c r="DT70" s="558"/>
    </row>
    <row r="71" spans="1:127" x14ac:dyDescent="0.25">
      <c r="A71" s="558" t="s">
        <v>49</v>
      </c>
      <c r="B71" s="558"/>
      <c r="C71" s="558"/>
      <c r="D71" s="558"/>
      <c r="E71" s="558"/>
      <c r="F71" s="558"/>
      <c r="G71" s="558"/>
      <c r="H71" s="558"/>
      <c r="I71" s="558"/>
      <c r="J71" s="558"/>
      <c r="K71" s="558"/>
      <c r="L71" s="558"/>
      <c r="M71" s="558"/>
      <c r="N71" s="558"/>
      <c r="O71" s="558"/>
      <c r="P71" s="558"/>
      <c r="Q71" s="558"/>
      <c r="R71" s="558"/>
      <c r="S71" s="558"/>
      <c r="T71" s="558"/>
      <c r="U71" s="558"/>
      <c r="V71" s="558"/>
      <c r="W71" s="558"/>
      <c r="X71" s="558"/>
      <c r="Y71" s="558"/>
      <c r="Z71" s="558"/>
      <c r="AA71" s="558"/>
      <c r="AB71" s="558"/>
      <c r="AC71" s="558"/>
      <c r="AD71" s="558"/>
      <c r="AE71" s="558"/>
      <c r="AF71" s="558"/>
      <c r="AG71" s="558"/>
      <c r="AH71" s="558"/>
      <c r="AI71" s="558"/>
      <c r="AJ71" s="558"/>
      <c r="AK71" s="558"/>
      <c r="AL71" s="558"/>
      <c r="AM71" s="558"/>
      <c r="AN71" s="558"/>
      <c r="AO71" s="558"/>
      <c r="AP71" s="558"/>
      <c r="AQ71" s="558"/>
      <c r="AR71" s="558"/>
      <c r="AS71" s="558"/>
      <c r="AT71" s="558"/>
      <c r="AU71" s="558"/>
      <c r="AV71" s="558"/>
      <c r="AW71" s="558"/>
      <c r="AX71" s="558"/>
      <c r="AY71" s="558"/>
      <c r="AZ71" s="558"/>
      <c r="BA71" s="558"/>
      <c r="BB71" s="558"/>
      <c r="BC71" s="558"/>
      <c r="BD71" s="558"/>
      <c r="BE71" s="558"/>
      <c r="BF71" s="558"/>
      <c r="BG71" s="558"/>
      <c r="BH71" s="558"/>
      <c r="BI71" s="558"/>
      <c r="BJ71" s="558"/>
      <c r="BK71" s="558"/>
      <c r="BL71" s="558"/>
      <c r="BM71" s="558"/>
      <c r="BN71" s="558"/>
      <c r="BO71" s="558"/>
      <c r="BP71" s="558"/>
      <c r="BQ71" s="558"/>
      <c r="BR71" s="558"/>
      <c r="BS71" s="558"/>
      <c r="BT71" s="558"/>
      <c r="BU71" s="558"/>
      <c r="BV71" s="558"/>
      <c r="BW71" s="558"/>
      <c r="BX71" s="558"/>
      <c r="BY71" s="558"/>
      <c r="BZ71" s="558"/>
      <c r="CA71" s="558"/>
      <c r="CB71" s="558"/>
      <c r="CC71" s="558"/>
      <c r="CD71" s="558"/>
      <c r="CE71" s="558"/>
      <c r="CF71" s="558"/>
      <c r="CG71" s="558"/>
      <c r="CH71" s="558"/>
      <c r="CI71" s="558"/>
      <c r="CJ71" s="558"/>
      <c r="CK71" s="558"/>
      <c r="CL71" s="558"/>
      <c r="CM71" s="558"/>
      <c r="CN71" s="558"/>
      <c r="CO71" s="558"/>
      <c r="CP71" s="558"/>
      <c r="CQ71" s="558"/>
      <c r="CR71" s="558"/>
      <c r="CS71" s="558"/>
      <c r="CT71" s="558"/>
      <c r="CU71" s="558"/>
      <c r="CV71" s="558"/>
      <c r="CW71" s="558"/>
      <c r="CX71" s="558"/>
      <c r="CY71" s="558"/>
      <c r="CZ71" s="558"/>
      <c r="DA71" s="558"/>
      <c r="DB71" s="558"/>
      <c r="DC71" s="558"/>
      <c r="DD71" s="558"/>
      <c r="DE71" s="558"/>
      <c r="DF71" s="558"/>
      <c r="DG71" s="558"/>
      <c r="DH71" s="558"/>
      <c r="DI71" s="558"/>
      <c r="DJ71" s="558"/>
      <c r="DK71" s="558"/>
      <c r="DL71" s="558"/>
      <c r="DM71" s="558"/>
      <c r="DN71" s="558"/>
      <c r="DO71" s="558"/>
      <c r="DP71" s="558"/>
      <c r="DQ71" s="558"/>
      <c r="DR71" s="558"/>
      <c r="DS71" s="558"/>
      <c r="DT71" s="558"/>
    </row>
    <row r="72" spans="1:127" x14ac:dyDescent="0.25">
      <c r="A72" s="558" t="s">
        <v>50</v>
      </c>
      <c r="B72" s="558"/>
      <c r="C72" s="558"/>
      <c r="D72" s="558"/>
      <c r="E72" s="558"/>
      <c r="F72" s="558"/>
      <c r="G72" s="558"/>
      <c r="H72" s="558"/>
      <c r="I72" s="558"/>
      <c r="J72" s="558"/>
      <c r="K72" s="558"/>
      <c r="L72" s="558"/>
      <c r="M72" s="558"/>
      <c r="N72" s="558"/>
      <c r="O72" s="558"/>
      <c r="P72" s="558"/>
      <c r="Q72" s="558"/>
      <c r="R72" s="558"/>
      <c r="S72" s="558"/>
      <c r="T72" s="558"/>
      <c r="U72" s="558"/>
      <c r="V72" s="558"/>
      <c r="W72" s="558"/>
      <c r="X72" s="558"/>
      <c r="Y72" s="558"/>
      <c r="Z72" s="558"/>
      <c r="AA72" s="558"/>
      <c r="AB72" s="558"/>
      <c r="AC72" s="558"/>
      <c r="AD72" s="558"/>
      <c r="AE72" s="558"/>
      <c r="AF72" s="558"/>
      <c r="AG72" s="558"/>
      <c r="AH72" s="558"/>
      <c r="AI72" s="558"/>
      <c r="AJ72" s="558"/>
      <c r="AK72" s="558"/>
      <c r="AL72" s="558"/>
      <c r="AM72" s="558"/>
      <c r="AN72" s="558"/>
      <c r="AO72" s="558"/>
      <c r="AP72" s="558"/>
      <c r="AQ72" s="558"/>
      <c r="AR72" s="558"/>
      <c r="AS72" s="558"/>
      <c r="AT72" s="558"/>
      <c r="AU72" s="558"/>
      <c r="AV72" s="558"/>
      <c r="AW72" s="558"/>
      <c r="AX72" s="558"/>
      <c r="AY72" s="558"/>
      <c r="AZ72" s="558"/>
      <c r="BA72" s="558"/>
      <c r="BB72" s="558"/>
      <c r="BC72" s="558"/>
      <c r="BD72" s="558"/>
      <c r="BE72" s="558"/>
      <c r="BF72" s="558"/>
      <c r="BG72" s="558"/>
      <c r="BH72" s="558"/>
      <c r="BI72" s="558"/>
      <c r="BJ72" s="558"/>
      <c r="BK72" s="558"/>
      <c r="BL72" s="558"/>
      <c r="BM72" s="558"/>
      <c r="BN72" s="558"/>
      <c r="BO72" s="558"/>
      <c r="BP72" s="558"/>
      <c r="BQ72" s="558"/>
      <c r="BR72" s="558"/>
      <c r="BS72" s="558"/>
      <c r="BT72" s="558"/>
      <c r="BU72" s="558"/>
      <c r="BV72" s="558"/>
      <c r="BW72" s="558"/>
      <c r="BX72" s="558"/>
      <c r="BY72" s="558"/>
      <c r="BZ72" s="558"/>
      <c r="CA72" s="558"/>
      <c r="CB72" s="558"/>
      <c r="CC72" s="558"/>
      <c r="CD72" s="558"/>
      <c r="CE72" s="558"/>
      <c r="CF72" s="558"/>
      <c r="CG72" s="558"/>
      <c r="CH72" s="558"/>
      <c r="CI72" s="558"/>
      <c r="CJ72" s="558"/>
      <c r="CK72" s="558"/>
      <c r="CL72" s="558"/>
      <c r="CM72" s="558"/>
      <c r="CN72" s="558"/>
      <c r="CO72" s="558"/>
      <c r="CP72" s="558"/>
      <c r="CQ72" s="558"/>
      <c r="CR72" s="558"/>
      <c r="CS72" s="558"/>
      <c r="CT72" s="558"/>
      <c r="CU72" s="558"/>
      <c r="CV72" s="558"/>
      <c r="CW72" s="558"/>
      <c r="CX72" s="558"/>
      <c r="CY72" s="558"/>
      <c r="CZ72" s="558"/>
      <c r="DA72" s="558"/>
      <c r="DB72" s="558"/>
      <c r="DC72" s="558"/>
      <c r="DD72" s="558"/>
      <c r="DE72" s="558"/>
      <c r="DF72" s="558"/>
      <c r="DG72" s="558"/>
      <c r="DH72" s="558"/>
      <c r="DI72" s="558"/>
      <c r="DJ72" s="558"/>
      <c r="DK72" s="558"/>
      <c r="DL72" s="558"/>
      <c r="DM72" s="558"/>
      <c r="DN72" s="558"/>
      <c r="DO72" s="558"/>
      <c r="DP72" s="558"/>
      <c r="DQ72" s="558"/>
      <c r="DR72" s="558"/>
      <c r="DS72" s="558"/>
      <c r="DT72" s="558"/>
    </row>
    <row r="73" spans="1:127" x14ac:dyDescent="0.25">
      <c r="A73" s="558" t="s">
        <v>577</v>
      </c>
      <c r="B73" s="558"/>
      <c r="C73" s="558"/>
      <c r="D73" s="558"/>
      <c r="E73" s="558"/>
      <c r="F73" s="558"/>
      <c r="G73" s="558"/>
      <c r="H73" s="558"/>
      <c r="I73" s="558"/>
      <c r="J73" s="558"/>
      <c r="K73" s="558"/>
      <c r="L73" s="558"/>
      <c r="M73" s="558"/>
      <c r="N73" s="558"/>
      <c r="O73" s="558"/>
      <c r="P73" s="558"/>
      <c r="Q73" s="558"/>
      <c r="R73" s="558"/>
      <c r="S73" s="558"/>
      <c r="T73" s="558"/>
      <c r="U73" s="558"/>
      <c r="V73" s="558"/>
      <c r="W73" s="558"/>
      <c r="X73" s="558"/>
      <c r="Y73" s="558"/>
      <c r="Z73" s="558"/>
      <c r="AA73" s="558"/>
      <c r="AB73" s="558"/>
      <c r="AC73" s="558"/>
      <c r="AD73" s="558"/>
      <c r="AE73" s="558"/>
      <c r="AF73" s="558"/>
      <c r="AG73" s="558"/>
      <c r="AH73" s="558"/>
      <c r="AI73" s="558"/>
      <c r="AJ73" s="558"/>
      <c r="AK73" s="558"/>
      <c r="AL73" s="558"/>
      <c r="AM73" s="558"/>
      <c r="AN73" s="558"/>
      <c r="AO73" s="558"/>
      <c r="AP73" s="558"/>
      <c r="AQ73" s="558"/>
      <c r="AR73" s="558"/>
      <c r="AS73" s="558"/>
      <c r="AT73" s="558"/>
      <c r="AU73" s="558"/>
      <c r="AV73" s="558"/>
      <c r="AW73" s="558"/>
      <c r="AX73" s="558"/>
      <c r="AY73" s="558"/>
      <c r="AZ73" s="558"/>
      <c r="BA73" s="558"/>
      <c r="BB73" s="558"/>
      <c r="BC73" s="558"/>
      <c r="BD73" s="558"/>
      <c r="BE73" s="558"/>
      <c r="BF73" s="558"/>
      <c r="BG73" s="558"/>
      <c r="BH73" s="558"/>
      <c r="BI73" s="558"/>
      <c r="BJ73" s="558"/>
      <c r="BK73" s="558"/>
      <c r="BL73" s="558"/>
      <c r="BM73" s="558"/>
      <c r="BN73" s="558"/>
      <c r="BO73" s="558"/>
      <c r="BP73" s="558"/>
      <c r="BQ73" s="558"/>
      <c r="BR73" s="558"/>
      <c r="BS73" s="558"/>
      <c r="BT73" s="558"/>
      <c r="BU73" s="558"/>
      <c r="BV73" s="558"/>
      <c r="BW73" s="558"/>
      <c r="BX73" s="558"/>
      <c r="BY73" s="558"/>
      <c r="BZ73" s="558"/>
      <c r="CA73" s="558"/>
      <c r="CB73" s="558"/>
      <c r="CC73" s="558"/>
      <c r="CD73" s="558"/>
      <c r="CE73" s="558"/>
      <c r="CF73" s="558"/>
      <c r="CG73" s="558"/>
      <c r="CH73" s="558"/>
      <c r="CI73" s="558"/>
      <c r="CJ73" s="558"/>
      <c r="CK73" s="558"/>
      <c r="CL73" s="558"/>
      <c r="CM73" s="558"/>
      <c r="CN73" s="558"/>
      <c r="CO73" s="558"/>
      <c r="CP73" s="558"/>
      <c r="CQ73" s="558"/>
      <c r="CR73" s="558"/>
      <c r="CS73" s="558"/>
      <c r="CT73" s="558"/>
      <c r="CU73" s="558"/>
      <c r="CV73" s="558"/>
      <c r="CW73" s="558"/>
      <c r="CX73" s="558"/>
      <c r="CY73" s="558"/>
      <c r="CZ73" s="558"/>
      <c r="DA73" s="558"/>
      <c r="DB73" s="558"/>
      <c r="DC73" s="558"/>
      <c r="DD73" s="558"/>
      <c r="DE73" s="558"/>
      <c r="DF73" s="558"/>
      <c r="DG73" s="558"/>
      <c r="DH73" s="558"/>
      <c r="DI73" s="558"/>
      <c r="DJ73" s="558"/>
      <c r="DK73" s="558"/>
      <c r="DL73" s="558"/>
      <c r="DM73" s="558"/>
      <c r="DN73" s="558"/>
      <c r="DO73" s="558"/>
      <c r="DP73" s="558"/>
      <c r="DQ73" s="558"/>
      <c r="DR73" s="558"/>
      <c r="DS73" s="558"/>
      <c r="DT73" s="558"/>
    </row>
    <row r="74" spans="1:127" x14ac:dyDescent="0.25">
      <c r="A74" s="558" t="s">
        <v>533</v>
      </c>
      <c r="B74" s="558"/>
      <c r="C74" s="558"/>
      <c r="D74" s="558"/>
      <c r="E74" s="558"/>
      <c r="F74" s="558"/>
      <c r="G74" s="558"/>
      <c r="H74" s="558"/>
      <c r="I74" s="558"/>
      <c r="J74" s="558"/>
      <c r="K74" s="558"/>
      <c r="L74" s="558"/>
      <c r="M74" s="558"/>
      <c r="N74" s="558"/>
      <c r="O74" s="558"/>
      <c r="P74" s="558"/>
      <c r="Q74" s="558"/>
      <c r="R74" s="558"/>
      <c r="S74" s="558"/>
      <c r="T74" s="558"/>
      <c r="U74" s="558"/>
      <c r="V74" s="558"/>
      <c r="W74" s="558"/>
      <c r="X74" s="558"/>
      <c r="Y74" s="558"/>
      <c r="Z74" s="558"/>
      <c r="AA74" s="558"/>
      <c r="AB74" s="558"/>
      <c r="AC74" s="558"/>
      <c r="AD74" s="558"/>
      <c r="AE74" s="558"/>
      <c r="AF74" s="558"/>
      <c r="AG74" s="558"/>
      <c r="AH74" s="558"/>
      <c r="AI74" s="558"/>
      <c r="AJ74" s="558"/>
      <c r="AK74" s="558"/>
      <c r="AL74" s="558"/>
      <c r="AM74" s="558"/>
      <c r="AN74" s="558"/>
      <c r="AO74" s="558"/>
      <c r="AP74" s="558"/>
      <c r="AQ74" s="558"/>
      <c r="AR74" s="558"/>
      <c r="AS74" s="558"/>
      <c r="AT74" s="558"/>
      <c r="AU74" s="558"/>
      <c r="AV74" s="558"/>
      <c r="AW74" s="558"/>
      <c r="AX74" s="558"/>
      <c r="AY74" s="558"/>
      <c r="AZ74" s="558"/>
      <c r="BA74" s="558"/>
      <c r="BB74" s="558"/>
      <c r="BC74" s="558"/>
      <c r="BD74" s="558"/>
      <c r="BE74" s="558"/>
      <c r="BF74" s="558"/>
      <c r="BG74" s="558"/>
      <c r="BH74" s="558"/>
      <c r="BI74" s="558"/>
      <c r="BJ74" s="558"/>
      <c r="BK74" s="558"/>
      <c r="BL74" s="558"/>
      <c r="BM74" s="558"/>
      <c r="BN74" s="558"/>
      <c r="BO74" s="558"/>
      <c r="BP74" s="558"/>
      <c r="BQ74" s="558"/>
      <c r="BR74" s="558"/>
      <c r="BS74" s="558"/>
      <c r="BT74" s="558"/>
      <c r="BU74" s="558"/>
      <c r="BV74" s="558"/>
      <c r="BW74" s="558"/>
      <c r="BX74" s="558"/>
      <c r="BY74" s="558"/>
      <c r="BZ74" s="558"/>
      <c r="CA74" s="558"/>
      <c r="CB74" s="558"/>
      <c r="CC74" s="558"/>
      <c r="CD74" s="558"/>
      <c r="CE74" s="558"/>
      <c r="CF74" s="558"/>
      <c r="CG74" s="558"/>
      <c r="CH74" s="558"/>
      <c r="CI74" s="558"/>
      <c r="CJ74" s="558"/>
      <c r="CK74" s="558"/>
      <c r="CL74" s="558"/>
      <c r="CM74" s="558"/>
      <c r="CN74" s="558"/>
      <c r="CO74" s="558"/>
      <c r="CP74" s="558"/>
      <c r="CQ74" s="558"/>
      <c r="CR74" s="558"/>
      <c r="CS74" s="558"/>
      <c r="CT74" s="558"/>
      <c r="CU74" s="558"/>
      <c r="CV74" s="558"/>
      <c r="CW74" s="558"/>
      <c r="CX74" s="558"/>
      <c r="CY74" s="558"/>
      <c r="CZ74" s="558"/>
      <c r="DA74" s="558"/>
      <c r="DB74" s="558"/>
      <c r="DC74" s="558"/>
      <c r="DD74" s="558"/>
      <c r="DE74" s="558"/>
      <c r="DF74" s="558"/>
      <c r="DG74" s="558"/>
      <c r="DH74" s="558"/>
      <c r="DI74" s="558"/>
      <c r="DJ74" s="558"/>
      <c r="DK74" s="558"/>
      <c r="DL74" s="558"/>
      <c r="DM74" s="558"/>
      <c r="DN74" s="558"/>
      <c r="DO74" s="558"/>
      <c r="DP74" s="558"/>
      <c r="DQ74" s="558"/>
      <c r="DR74" s="558"/>
      <c r="DS74" s="558"/>
      <c r="DT74" s="558"/>
    </row>
    <row r="75" spans="1:127" x14ac:dyDescent="0.25">
      <c r="A75" s="558" t="s">
        <v>227</v>
      </c>
      <c r="B75" s="558"/>
      <c r="C75" s="558"/>
      <c r="D75" s="558"/>
      <c r="E75" s="558"/>
      <c r="F75" s="558"/>
      <c r="G75" s="558"/>
      <c r="H75" s="558"/>
      <c r="I75" s="558"/>
      <c r="J75" s="558"/>
      <c r="K75" s="558"/>
      <c r="L75" s="558"/>
      <c r="M75" s="558"/>
      <c r="N75" s="558"/>
      <c r="O75" s="558"/>
      <c r="P75" s="558"/>
      <c r="Q75" s="558"/>
      <c r="R75" s="558"/>
      <c r="S75" s="558"/>
      <c r="T75" s="558"/>
      <c r="U75" s="558"/>
      <c r="V75" s="558"/>
      <c r="W75" s="558"/>
      <c r="X75" s="558"/>
      <c r="Y75" s="558"/>
      <c r="Z75" s="558"/>
      <c r="AA75" s="558"/>
      <c r="AB75" s="558"/>
      <c r="AC75" s="558"/>
      <c r="AD75" s="558"/>
      <c r="AE75" s="558"/>
      <c r="AF75" s="558"/>
      <c r="AG75" s="558"/>
      <c r="AH75" s="558"/>
      <c r="AI75" s="558"/>
      <c r="AJ75" s="558"/>
      <c r="AK75" s="558"/>
      <c r="AL75" s="558"/>
      <c r="AM75" s="558"/>
      <c r="AN75" s="558"/>
      <c r="AO75" s="558"/>
      <c r="AP75" s="558"/>
      <c r="AQ75" s="558"/>
      <c r="AR75" s="558"/>
      <c r="AS75" s="558"/>
      <c r="AT75" s="558"/>
      <c r="AU75" s="558"/>
      <c r="AV75" s="558"/>
      <c r="AW75" s="558"/>
      <c r="AX75" s="558"/>
      <c r="AY75" s="558"/>
      <c r="AZ75" s="558"/>
      <c r="BA75" s="558"/>
      <c r="BB75" s="558"/>
      <c r="BC75" s="558"/>
      <c r="BD75" s="558"/>
      <c r="BE75" s="558"/>
      <c r="BF75" s="558"/>
      <c r="BG75" s="558"/>
      <c r="BH75" s="558"/>
      <c r="BI75" s="558"/>
      <c r="BJ75" s="558"/>
      <c r="BK75" s="558"/>
      <c r="BL75" s="558"/>
      <c r="BM75" s="558"/>
      <c r="BN75" s="558"/>
      <c r="BO75" s="558"/>
      <c r="BP75" s="558"/>
      <c r="BQ75" s="558"/>
      <c r="BR75" s="558"/>
      <c r="BS75" s="558"/>
      <c r="BT75" s="558"/>
      <c r="BU75" s="558"/>
      <c r="BV75" s="558"/>
      <c r="BW75" s="558"/>
      <c r="BX75" s="558"/>
      <c r="BY75" s="558"/>
      <c r="BZ75" s="558"/>
      <c r="CA75" s="558"/>
      <c r="CB75" s="558"/>
      <c r="CC75" s="558"/>
      <c r="CD75" s="558"/>
      <c r="CE75" s="558"/>
      <c r="CF75" s="558"/>
      <c r="CG75" s="558"/>
      <c r="CH75" s="558"/>
      <c r="CI75" s="558"/>
      <c r="CJ75" s="558"/>
      <c r="CK75" s="558"/>
      <c r="CL75" s="558"/>
      <c r="CM75" s="558"/>
      <c r="CN75" s="558"/>
      <c r="CO75" s="558"/>
      <c r="CP75" s="558"/>
      <c r="CQ75" s="558"/>
      <c r="CR75" s="558"/>
      <c r="CS75" s="558"/>
      <c r="CT75" s="558"/>
      <c r="CU75" s="558"/>
      <c r="CV75" s="558"/>
      <c r="CW75" s="558"/>
      <c r="CX75" s="558"/>
      <c r="CY75" s="558"/>
      <c r="CZ75" s="558"/>
      <c r="DA75" s="558"/>
      <c r="DB75" s="558"/>
      <c r="DC75" s="558"/>
      <c r="DD75" s="558"/>
      <c r="DE75" s="558"/>
      <c r="DF75" s="558"/>
      <c r="DG75" s="558"/>
      <c r="DH75" s="558"/>
      <c r="DI75" s="558"/>
      <c r="DJ75" s="558"/>
      <c r="DK75" s="558"/>
      <c r="DL75" s="558"/>
      <c r="DM75" s="558"/>
      <c r="DN75" s="558"/>
      <c r="DO75" s="558"/>
      <c r="DP75" s="558"/>
      <c r="DQ75" s="558"/>
      <c r="DR75" s="558"/>
      <c r="DS75" s="558"/>
      <c r="DT75" s="558"/>
    </row>
    <row r="76" spans="1:127" x14ac:dyDescent="0.25">
      <c r="A76" s="558" t="s">
        <v>228</v>
      </c>
      <c r="B76" s="558"/>
      <c r="C76" s="558"/>
      <c r="D76" s="558"/>
      <c r="E76" s="558"/>
      <c r="F76" s="558"/>
      <c r="G76" s="558"/>
      <c r="H76" s="558"/>
      <c r="I76" s="558"/>
      <c r="J76" s="558"/>
      <c r="K76" s="558"/>
      <c r="L76" s="558"/>
      <c r="M76" s="558"/>
      <c r="N76" s="558"/>
      <c r="O76" s="558"/>
      <c r="P76" s="558"/>
      <c r="Q76" s="558"/>
      <c r="R76" s="558"/>
      <c r="S76" s="558"/>
      <c r="T76" s="558"/>
      <c r="U76" s="558"/>
      <c r="V76" s="558"/>
      <c r="W76" s="558"/>
      <c r="X76" s="558"/>
      <c r="Y76" s="558"/>
      <c r="Z76" s="558"/>
      <c r="AA76" s="558"/>
      <c r="AB76" s="558"/>
      <c r="AC76" s="558"/>
      <c r="AD76" s="558"/>
      <c r="AE76" s="558"/>
      <c r="AF76" s="558"/>
      <c r="AG76" s="558"/>
      <c r="AH76" s="558"/>
      <c r="AI76" s="558"/>
      <c r="AJ76" s="558"/>
      <c r="AK76" s="558"/>
      <c r="AL76" s="558"/>
      <c r="AM76" s="558"/>
      <c r="AN76" s="558"/>
      <c r="AO76" s="558"/>
      <c r="AP76" s="558"/>
      <c r="AQ76" s="558"/>
      <c r="AR76" s="558"/>
      <c r="AS76" s="558"/>
      <c r="AT76" s="558"/>
      <c r="AU76" s="558"/>
      <c r="AV76" s="558"/>
      <c r="AW76" s="558"/>
      <c r="AX76" s="558"/>
      <c r="AY76" s="558"/>
      <c r="AZ76" s="558"/>
      <c r="BA76" s="558"/>
      <c r="BB76" s="558"/>
      <c r="BC76" s="558"/>
      <c r="BD76" s="558"/>
      <c r="BE76" s="558"/>
      <c r="BF76" s="558"/>
      <c r="BG76" s="558"/>
      <c r="BH76" s="558"/>
      <c r="BI76" s="558"/>
      <c r="BJ76" s="558"/>
      <c r="BK76" s="558"/>
      <c r="BL76" s="558"/>
      <c r="BM76" s="558"/>
      <c r="BN76" s="558"/>
      <c r="BO76" s="558"/>
      <c r="BP76" s="558"/>
      <c r="BQ76" s="558"/>
      <c r="BR76" s="558"/>
      <c r="BS76" s="558"/>
      <c r="BT76" s="558"/>
      <c r="BU76" s="558"/>
      <c r="BV76" s="558"/>
      <c r="BW76" s="558"/>
      <c r="BX76" s="558"/>
      <c r="BY76" s="558"/>
      <c r="BZ76" s="558"/>
      <c r="CA76" s="558"/>
      <c r="CB76" s="558"/>
      <c r="CC76" s="558"/>
      <c r="CD76" s="558"/>
      <c r="CE76" s="558"/>
      <c r="CF76" s="558"/>
      <c r="CG76" s="558"/>
      <c r="CH76" s="558"/>
      <c r="CI76" s="558"/>
      <c r="CJ76" s="558"/>
      <c r="CK76" s="558"/>
      <c r="CL76" s="558"/>
      <c r="CM76" s="558"/>
      <c r="CN76" s="558"/>
      <c r="CO76" s="558"/>
      <c r="CP76" s="558"/>
      <c r="CQ76" s="558"/>
      <c r="CR76" s="558"/>
      <c r="CS76" s="558"/>
      <c r="CT76" s="558"/>
      <c r="CU76" s="558"/>
      <c r="CV76" s="558"/>
      <c r="CW76" s="558"/>
      <c r="CX76" s="558"/>
      <c r="CY76" s="558"/>
      <c r="CZ76" s="558"/>
      <c r="DA76" s="558"/>
      <c r="DB76" s="558"/>
      <c r="DC76" s="558"/>
      <c r="DD76" s="558"/>
      <c r="DE76" s="558"/>
      <c r="DF76" s="558"/>
      <c r="DG76" s="558"/>
      <c r="DH76" s="558"/>
      <c r="DI76" s="558"/>
      <c r="DJ76" s="558"/>
      <c r="DK76" s="558"/>
      <c r="DL76" s="558"/>
      <c r="DM76" s="558"/>
      <c r="DN76" s="558"/>
      <c r="DO76" s="558"/>
      <c r="DP76" s="558"/>
      <c r="DQ76" s="558"/>
      <c r="DR76" s="558"/>
      <c r="DS76" s="558"/>
      <c r="DT76" s="558"/>
    </row>
    <row r="77" spans="1:127" x14ac:dyDescent="0.25">
      <c r="A77" s="558" t="s">
        <v>534</v>
      </c>
      <c r="B77" s="558"/>
      <c r="C77" s="558"/>
      <c r="D77" s="558"/>
      <c r="E77" s="558"/>
      <c r="F77" s="558"/>
      <c r="G77" s="558"/>
      <c r="H77" s="558"/>
      <c r="I77" s="558"/>
      <c r="J77" s="558"/>
      <c r="K77" s="558"/>
      <c r="L77" s="558"/>
      <c r="M77" s="558"/>
      <c r="N77" s="558"/>
      <c r="O77" s="558"/>
      <c r="P77" s="558"/>
      <c r="Q77" s="558"/>
      <c r="R77" s="558"/>
      <c r="S77" s="558"/>
      <c r="T77" s="558"/>
      <c r="U77" s="558"/>
      <c r="V77" s="558"/>
      <c r="W77" s="558"/>
      <c r="X77" s="558"/>
      <c r="Y77" s="558"/>
      <c r="Z77" s="558"/>
      <c r="AA77" s="558"/>
      <c r="AB77" s="558"/>
      <c r="AC77" s="558"/>
      <c r="AD77" s="558"/>
      <c r="AE77" s="558"/>
      <c r="AF77" s="558"/>
      <c r="AG77" s="558"/>
      <c r="AH77" s="558"/>
      <c r="AI77" s="558"/>
      <c r="AJ77" s="558"/>
      <c r="AK77" s="558"/>
      <c r="AL77" s="558"/>
      <c r="AM77" s="558"/>
      <c r="AN77" s="558"/>
      <c r="AO77" s="558"/>
      <c r="AP77" s="558"/>
      <c r="AQ77" s="558"/>
      <c r="AR77" s="558"/>
      <c r="AS77" s="558"/>
      <c r="AT77" s="558"/>
      <c r="AU77" s="558"/>
      <c r="AV77" s="558"/>
      <c r="AW77" s="558"/>
      <c r="AX77" s="558"/>
      <c r="AY77" s="558"/>
      <c r="AZ77" s="558"/>
      <c r="BA77" s="558"/>
      <c r="BB77" s="558"/>
      <c r="BC77" s="558"/>
      <c r="BD77" s="558"/>
      <c r="BE77" s="558"/>
      <c r="BF77" s="558"/>
      <c r="BG77" s="558"/>
      <c r="BH77" s="558"/>
      <c r="BI77" s="558"/>
      <c r="BJ77" s="558"/>
      <c r="BK77" s="558"/>
      <c r="BL77" s="558"/>
      <c r="BM77" s="558"/>
      <c r="BN77" s="558"/>
      <c r="BO77" s="558"/>
      <c r="BP77" s="558"/>
      <c r="BQ77" s="558"/>
      <c r="BR77" s="558"/>
      <c r="BS77" s="558"/>
      <c r="BT77" s="558"/>
      <c r="BU77" s="558"/>
      <c r="BV77" s="558"/>
      <c r="BW77" s="558"/>
      <c r="BX77" s="558"/>
      <c r="BY77" s="558"/>
      <c r="BZ77" s="558"/>
      <c r="CA77" s="558"/>
      <c r="CB77" s="558"/>
      <c r="CC77" s="558"/>
      <c r="CD77" s="558"/>
      <c r="CE77" s="558"/>
      <c r="CF77" s="558"/>
      <c r="CG77" s="558"/>
      <c r="CH77" s="558"/>
      <c r="CI77" s="558"/>
      <c r="CJ77" s="558"/>
      <c r="CK77" s="558"/>
      <c r="CL77" s="558"/>
      <c r="CM77" s="558"/>
      <c r="CN77" s="558"/>
      <c r="CO77" s="558"/>
      <c r="CP77" s="558"/>
      <c r="CQ77" s="558"/>
      <c r="CR77" s="558"/>
      <c r="CS77" s="558"/>
      <c r="CT77" s="558"/>
      <c r="CU77" s="558"/>
      <c r="CV77" s="558"/>
      <c r="CW77" s="558"/>
      <c r="CX77" s="558"/>
      <c r="CY77" s="558"/>
      <c r="CZ77" s="558"/>
      <c r="DA77" s="558"/>
      <c r="DB77" s="558"/>
      <c r="DC77" s="558"/>
      <c r="DD77" s="558"/>
      <c r="DE77" s="558"/>
      <c r="DF77" s="558"/>
      <c r="DG77" s="558"/>
      <c r="DH77" s="558"/>
      <c r="DI77" s="558"/>
      <c r="DJ77" s="558"/>
      <c r="DK77" s="558"/>
      <c r="DL77" s="558"/>
      <c r="DM77" s="558"/>
      <c r="DN77" s="558"/>
      <c r="DO77" s="558"/>
      <c r="DP77" s="558"/>
      <c r="DQ77" s="558"/>
      <c r="DR77" s="558"/>
      <c r="DS77" s="558"/>
      <c r="DT77" s="558"/>
    </row>
    <row r="78" spans="1:127" x14ac:dyDescent="0.25">
      <c r="A78" s="558" t="s">
        <v>535</v>
      </c>
      <c r="B78" s="558"/>
      <c r="C78" s="558"/>
      <c r="D78" s="558"/>
      <c r="E78" s="558"/>
      <c r="F78" s="558"/>
      <c r="G78" s="558"/>
      <c r="H78" s="558"/>
      <c r="I78" s="558"/>
      <c r="J78" s="558"/>
      <c r="K78" s="558"/>
      <c r="L78" s="558"/>
      <c r="M78" s="558"/>
      <c r="N78" s="558"/>
      <c r="O78" s="558"/>
      <c r="P78" s="558"/>
      <c r="Q78" s="558"/>
      <c r="R78" s="558"/>
      <c r="S78" s="558"/>
      <c r="T78" s="558"/>
      <c r="U78" s="558"/>
      <c r="V78" s="558"/>
      <c r="W78" s="558"/>
      <c r="X78" s="558"/>
      <c r="Y78" s="558"/>
      <c r="Z78" s="558"/>
      <c r="AA78" s="558"/>
      <c r="AB78" s="558"/>
      <c r="AC78" s="558"/>
      <c r="AD78" s="558"/>
      <c r="AE78" s="558"/>
      <c r="AF78" s="558"/>
      <c r="AG78" s="558"/>
      <c r="AH78" s="558"/>
      <c r="AI78" s="558"/>
      <c r="AJ78" s="558"/>
      <c r="AK78" s="558"/>
      <c r="AL78" s="558"/>
      <c r="AM78" s="558"/>
      <c r="AN78" s="558"/>
      <c r="AO78" s="558"/>
      <c r="AP78" s="558"/>
      <c r="AQ78" s="558"/>
      <c r="AR78" s="558"/>
      <c r="AS78" s="558"/>
      <c r="AT78" s="558"/>
      <c r="AU78" s="558"/>
      <c r="AV78" s="558"/>
      <c r="AW78" s="558"/>
      <c r="AX78" s="558"/>
      <c r="AY78" s="558"/>
      <c r="AZ78" s="558"/>
      <c r="BA78" s="558"/>
      <c r="BB78" s="558"/>
      <c r="BC78" s="558"/>
      <c r="BD78" s="558"/>
      <c r="BE78" s="558"/>
      <c r="BF78" s="558"/>
      <c r="BG78" s="558"/>
      <c r="BH78" s="558"/>
      <c r="BI78" s="558"/>
      <c r="BJ78" s="558"/>
      <c r="BK78" s="558"/>
      <c r="BL78" s="558"/>
      <c r="BM78" s="558"/>
      <c r="BN78" s="558"/>
      <c r="BO78" s="558"/>
      <c r="BP78" s="558"/>
      <c r="BQ78" s="558"/>
      <c r="BR78" s="558"/>
      <c r="BS78" s="558"/>
      <c r="BT78" s="558"/>
      <c r="BU78" s="558"/>
      <c r="BV78" s="558"/>
      <c r="BW78" s="558"/>
      <c r="BX78" s="558"/>
      <c r="BY78" s="558"/>
      <c r="BZ78" s="558"/>
      <c r="CA78" s="558"/>
      <c r="CB78" s="558"/>
      <c r="CC78" s="558"/>
      <c r="CD78" s="558"/>
      <c r="CE78" s="558"/>
      <c r="CF78" s="558"/>
      <c r="CG78" s="558"/>
      <c r="CH78" s="558"/>
      <c r="CI78" s="558"/>
      <c r="CJ78" s="558"/>
      <c r="CK78" s="558"/>
      <c r="CL78" s="558"/>
      <c r="CM78" s="558"/>
      <c r="CN78" s="558"/>
      <c r="CO78" s="558"/>
      <c r="CP78" s="558"/>
      <c r="CQ78" s="558"/>
      <c r="CR78" s="558"/>
      <c r="CS78" s="558"/>
      <c r="CT78" s="558"/>
      <c r="CU78" s="558"/>
      <c r="CV78" s="558"/>
      <c r="CW78" s="558"/>
      <c r="CX78" s="558"/>
      <c r="CY78" s="558"/>
      <c r="CZ78" s="558"/>
      <c r="DA78" s="558"/>
      <c r="DB78" s="558"/>
      <c r="DC78" s="558"/>
      <c r="DD78" s="558"/>
      <c r="DE78" s="558"/>
      <c r="DF78" s="558"/>
      <c r="DG78" s="558"/>
      <c r="DH78" s="558"/>
      <c r="DI78" s="558"/>
      <c r="DJ78" s="558"/>
      <c r="DK78" s="558"/>
      <c r="DL78" s="558"/>
      <c r="DM78" s="558"/>
      <c r="DN78" s="558"/>
      <c r="DO78" s="558"/>
      <c r="DP78" s="558"/>
      <c r="DQ78" s="558"/>
      <c r="DR78" s="558"/>
      <c r="DS78" s="558"/>
      <c r="DT78" s="558"/>
    </row>
    <row r="79" spans="1:127" ht="15.75" customHeight="1" x14ac:dyDescent="0.25">
      <c r="A79" s="559" t="s">
        <v>19</v>
      </c>
      <c r="B79" s="559"/>
      <c r="C79" s="559"/>
      <c r="D79" s="559"/>
      <c r="E79" s="559"/>
      <c r="F79" s="559"/>
      <c r="G79" s="559"/>
      <c r="H79" s="559"/>
      <c r="I79" s="559"/>
      <c r="J79" s="559"/>
      <c r="K79" s="559"/>
      <c r="L79" s="559"/>
      <c r="M79" s="559"/>
      <c r="N79" s="559"/>
      <c r="O79" s="559"/>
      <c r="P79" s="559"/>
      <c r="Q79" s="559"/>
      <c r="R79" s="559"/>
      <c r="S79" s="559"/>
      <c r="T79" s="559"/>
      <c r="U79" s="559"/>
      <c r="V79" s="559"/>
      <c r="W79" s="559"/>
      <c r="X79" s="559"/>
      <c r="Y79" s="559"/>
      <c r="Z79" s="559"/>
      <c r="AA79" s="559"/>
      <c r="AB79" s="559"/>
      <c r="AC79" s="559"/>
      <c r="AD79" s="559"/>
      <c r="AE79" s="559"/>
      <c r="AF79" s="559"/>
      <c r="AG79" s="559"/>
      <c r="AH79" s="559"/>
      <c r="AI79" s="559"/>
      <c r="AJ79" s="559"/>
      <c r="AK79" s="559"/>
      <c r="AL79" s="559"/>
      <c r="AM79" s="559"/>
      <c r="AN79" s="559"/>
      <c r="AO79" s="559"/>
      <c r="AP79" s="559"/>
      <c r="AQ79" s="559"/>
      <c r="AR79" s="559"/>
      <c r="AS79" s="559"/>
      <c r="AT79" s="559"/>
      <c r="AU79" s="559"/>
      <c r="AV79" s="559"/>
      <c r="AW79" s="559"/>
      <c r="AX79" s="559"/>
      <c r="AY79" s="559"/>
      <c r="AZ79" s="559"/>
      <c r="BA79" s="559"/>
      <c r="BB79" s="559"/>
      <c r="BC79" s="559"/>
      <c r="BD79" s="559"/>
      <c r="BE79" s="559"/>
      <c r="BF79" s="559"/>
      <c r="BG79" s="559"/>
      <c r="BH79" s="559"/>
      <c r="BI79" s="559"/>
      <c r="BJ79" s="559"/>
      <c r="BK79" s="559"/>
      <c r="BL79" s="559"/>
      <c r="BM79" s="559"/>
      <c r="BN79" s="559"/>
      <c r="BO79" s="559"/>
      <c r="BP79" s="559"/>
      <c r="BQ79" s="559"/>
      <c r="BR79" s="559"/>
      <c r="BS79" s="559"/>
      <c r="BT79" s="559"/>
      <c r="BU79" s="559"/>
      <c r="BV79" s="559"/>
      <c r="BW79" s="559"/>
      <c r="BX79" s="559"/>
      <c r="BY79" s="559"/>
      <c r="BZ79" s="559"/>
      <c r="CA79" s="559"/>
      <c r="CB79" s="559"/>
      <c r="CC79" s="559"/>
      <c r="CD79" s="559"/>
      <c r="CE79" s="559"/>
      <c r="CF79" s="559"/>
      <c r="CG79" s="559"/>
      <c r="CH79" s="559"/>
      <c r="CI79" s="559"/>
      <c r="CJ79" s="559"/>
      <c r="CK79" s="559"/>
      <c r="CL79" s="559"/>
      <c r="CM79" s="559"/>
      <c r="CN79" s="559"/>
      <c r="CO79" s="559"/>
      <c r="CP79" s="559"/>
      <c r="CQ79" s="559"/>
      <c r="CR79" s="559"/>
      <c r="CS79" s="559"/>
      <c r="CT79" s="559"/>
      <c r="CU79" s="559"/>
      <c r="CV79" s="559"/>
      <c r="CW79" s="559"/>
      <c r="CX79" s="559"/>
      <c r="CY79" s="559"/>
      <c r="CZ79" s="559"/>
      <c r="DA79" s="559"/>
      <c r="DB79" s="559"/>
      <c r="DC79" s="559"/>
      <c r="DD79" s="559"/>
      <c r="DE79" s="559"/>
      <c r="DF79" s="559"/>
      <c r="DG79" s="559"/>
      <c r="DH79" s="559"/>
      <c r="DI79" s="559"/>
      <c r="DJ79" s="559"/>
      <c r="DK79" s="559"/>
      <c r="DL79" s="559"/>
      <c r="DM79" s="559"/>
      <c r="DN79" s="559"/>
      <c r="DO79" s="559"/>
      <c r="DP79" s="559"/>
      <c r="DQ79" s="559"/>
      <c r="DR79" s="559"/>
      <c r="DS79" s="559"/>
      <c r="DT79" s="559"/>
    </row>
    <row r="80" spans="1:127" ht="31.5" hidden="1" customHeight="1" x14ac:dyDescent="0.25"/>
    <row r="81" ht="31.5" hidden="1" customHeight="1" x14ac:dyDescent="0.25"/>
  </sheetData>
  <mergeCells count="116">
    <mergeCell ref="A1:DT1"/>
    <mergeCell ref="A2:DT2"/>
    <mergeCell ref="A4:DT4"/>
    <mergeCell ref="A6:A10"/>
    <mergeCell ref="DR6:DR10"/>
    <mergeCell ref="DS6:DS10"/>
    <mergeCell ref="AR7:BP7"/>
    <mergeCell ref="BR7:CP7"/>
    <mergeCell ref="AR6:DP6"/>
    <mergeCell ref="CR7:DP7"/>
    <mergeCell ref="AI9:AI10"/>
    <mergeCell ref="BI9:BI10"/>
    <mergeCell ref="CI9:CI10"/>
    <mergeCell ref="DI9:DI10"/>
    <mergeCell ref="L8:L9"/>
    <mergeCell ref="D9:D10"/>
    <mergeCell ref="AT9:AT10"/>
    <mergeCell ref="CX8:DB8"/>
    <mergeCell ref="DD8:DD9"/>
    <mergeCell ref="DF8:DF9"/>
    <mergeCell ref="CX9:CX10"/>
    <mergeCell ref="CY9:CY10"/>
    <mergeCell ref="CZ9:DA9"/>
    <mergeCell ref="DB9:DB10"/>
    <mergeCell ref="CF8:CF9"/>
    <mergeCell ref="BX9:BX10"/>
    <mergeCell ref="BY9:BY10"/>
    <mergeCell ref="BZ9:CA9"/>
    <mergeCell ref="CB9:CB10"/>
    <mergeCell ref="V8:V9"/>
    <mergeCell ref="N9:N10"/>
    <mergeCell ref="O9:O10"/>
    <mergeCell ref="P9:Q9"/>
    <mergeCell ref="BH8:BL8"/>
    <mergeCell ref="BN8:BN9"/>
    <mergeCell ref="AX8:BB8"/>
    <mergeCell ref="BD8:BD9"/>
    <mergeCell ref="BF8:BF9"/>
    <mergeCell ref="AX9:AX10"/>
    <mergeCell ref="AY9:AY10"/>
    <mergeCell ref="AZ9:BA9"/>
    <mergeCell ref="BB9:BB10"/>
    <mergeCell ref="BX8:CB8"/>
    <mergeCell ref="CD8:CD9"/>
    <mergeCell ref="A77:DT77"/>
    <mergeCell ref="A73:DT73"/>
    <mergeCell ref="AR9:AR10"/>
    <mergeCell ref="BH9:BH10"/>
    <mergeCell ref="BJ9:BK9"/>
    <mergeCell ref="BL9:BL10"/>
    <mergeCell ref="BR9:BR10"/>
    <mergeCell ref="CH9:CH10"/>
    <mergeCell ref="CN8:CN9"/>
    <mergeCell ref="CP8:CP9"/>
    <mergeCell ref="CW8:CW10"/>
    <mergeCell ref="DH8:DL8"/>
    <mergeCell ref="DN8:DN9"/>
    <mergeCell ref="DP8:DP9"/>
    <mergeCell ref="CR9:CR10"/>
    <mergeCell ref="DH9:DH10"/>
    <mergeCell ref="BP8:BP9"/>
    <mergeCell ref="BW8:BW10"/>
    <mergeCell ref="CH8:CL8"/>
    <mergeCell ref="CJ9:CK9"/>
    <mergeCell ref="CL9:CL10"/>
    <mergeCell ref="C8:C10"/>
    <mergeCell ref="AB9:AB10"/>
    <mergeCell ref="D8:H8"/>
    <mergeCell ref="A79:DT79"/>
    <mergeCell ref="B6:AP7"/>
    <mergeCell ref="W8:W10"/>
    <mergeCell ref="AH8:AL8"/>
    <mergeCell ref="AN8:AN9"/>
    <mergeCell ref="AP8:AP9"/>
    <mergeCell ref="B9:B10"/>
    <mergeCell ref="AH9:AH10"/>
    <mergeCell ref="AJ9:AK9"/>
    <mergeCell ref="AL9:AL10"/>
    <mergeCell ref="A68:DT68"/>
    <mergeCell ref="A69:DT69"/>
    <mergeCell ref="A74:DT74"/>
    <mergeCell ref="A75:DT75"/>
    <mergeCell ref="A76:DT76"/>
    <mergeCell ref="A78:DT78"/>
    <mergeCell ref="A70:DT70"/>
    <mergeCell ref="A71:DT71"/>
    <mergeCell ref="AF8:AF9"/>
    <mergeCell ref="X9:X10"/>
    <mergeCell ref="Y9:Y10"/>
    <mergeCell ref="Z9:AA9"/>
    <mergeCell ref="A72:DT72"/>
    <mergeCell ref="DJ9:DK9"/>
    <mergeCell ref="A3:DT3"/>
    <mergeCell ref="CU8:CU10"/>
    <mergeCell ref="CV9:CV10"/>
    <mergeCell ref="R9:R10"/>
    <mergeCell ref="AU8:AU10"/>
    <mergeCell ref="AV9:AV10"/>
    <mergeCell ref="BU8:BU10"/>
    <mergeCell ref="BV9:BV10"/>
    <mergeCell ref="BS8:BS10"/>
    <mergeCell ref="BT9:BT10"/>
    <mergeCell ref="CS8:CS10"/>
    <mergeCell ref="CT9:CT10"/>
    <mergeCell ref="E9:E10"/>
    <mergeCell ref="F9:G9"/>
    <mergeCell ref="H9:H10"/>
    <mergeCell ref="AS8:AS10"/>
    <mergeCell ref="M8:M10"/>
    <mergeCell ref="N8:R8"/>
    <mergeCell ref="T8:T9"/>
    <mergeCell ref="X8:AB8"/>
    <mergeCell ref="AD8:AD9"/>
    <mergeCell ref="DL9:DL10"/>
    <mergeCell ref="AW8:AW10"/>
    <mergeCell ref="J8:J9"/>
  </mergeCells>
  <conditionalFormatting sqref="DW12:DW65">
    <cfRule type="cellIs" dxfId="19" priority="1" operator="notEqual">
      <formula>0</formula>
    </cfRule>
  </conditionalFormatting>
  <printOptions horizontalCentered="1"/>
  <pageMargins left="0.15748031496062992" right="0.15748031496062992" top="0.19685039370078741" bottom="0.19685039370078741" header="0" footer="0"/>
  <pageSetup scale="51" fitToWidth="0" fitToHeight="0" orientation="portrait" r:id="rId1"/>
  <headerFooter alignWithMargins="0"/>
  <colBreaks count="1" manualBreakCount="1">
    <brk id="71" max="78"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U79"/>
  <sheetViews>
    <sheetView showGridLines="0" zoomScaleNormal="100" zoomScaleSheetLayoutView="100" workbookViewId="0">
      <selection activeCell="A2" sqref="A2:DT2"/>
    </sheetView>
  </sheetViews>
  <sheetFormatPr baseColWidth="10" defaultColWidth="0" defaultRowHeight="10.5" zeroHeight="1" x14ac:dyDescent="0.25"/>
  <cols>
    <col min="1" max="1" width="25.453125" style="5" customWidth="1"/>
    <col min="2" max="2" width="7" style="5" hidden="1" customWidth="1"/>
    <col min="3" max="3" width="1.7265625" style="5" hidden="1" customWidth="1"/>
    <col min="4" max="4" width="8.1796875" style="5" customWidth="1"/>
    <col min="5" max="5" width="8.26953125" style="5" hidden="1" customWidth="1"/>
    <col min="6" max="6" width="5.81640625" style="5" hidden="1" customWidth="1"/>
    <col min="7" max="7" width="6.7265625" style="5" hidden="1" customWidth="1"/>
    <col min="8" max="8" width="9.26953125" style="5" hidden="1" customWidth="1"/>
    <col min="9" max="9" width="1.7265625" style="5" hidden="1" customWidth="1"/>
    <col min="10" max="10" width="8.26953125" style="5" hidden="1" customWidth="1"/>
    <col min="11" max="11" width="1.7265625" style="5" hidden="1" customWidth="1"/>
    <col min="12" max="12" width="7.81640625" style="5" hidden="1" customWidth="1"/>
    <col min="13" max="13" width="1.7265625" style="5" customWidth="1"/>
    <col min="14" max="14" width="8.1796875" style="5" customWidth="1"/>
    <col min="15" max="15" width="8.26953125" style="5" hidden="1" customWidth="1"/>
    <col min="16" max="16" width="5.81640625" style="5" hidden="1" customWidth="1"/>
    <col min="17" max="17" width="6.7265625" style="5" hidden="1" customWidth="1"/>
    <col min="18" max="18" width="9.26953125" style="5" hidden="1" customWidth="1"/>
    <col min="19" max="19" width="1.7265625" style="5" hidden="1" customWidth="1"/>
    <col min="20" max="20" width="8.26953125" style="5" hidden="1" customWidth="1"/>
    <col min="21" max="21" width="1.7265625" style="5" hidden="1" customWidth="1"/>
    <col min="22" max="22" width="7.81640625" style="5" hidden="1" customWidth="1"/>
    <col min="23" max="23" width="1.7265625" style="5" customWidth="1"/>
    <col min="24" max="24" width="8.1796875" style="5" customWidth="1"/>
    <col min="25" max="32" width="7.453125" style="5" hidden="1" customWidth="1"/>
    <col min="33" max="33" width="1.54296875" style="5" customWidth="1"/>
    <col min="34" max="34" width="8.1796875" style="5" customWidth="1"/>
    <col min="35" max="35" width="8.26953125" style="5" hidden="1" customWidth="1"/>
    <col min="36" max="36" width="4.7265625" style="5" bestFit="1" customWidth="1"/>
    <col min="37" max="37" width="5.54296875" style="5" bestFit="1" customWidth="1"/>
    <col min="38" max="38" width="9.26953125" style="5" customWidth="1"/>
    <col min="39" max="39" width="1.7265625" style="5" customWidth="1"/>
    <col min="40" max="40" width="8.26953125" style="5" bestFit="1" customWidth="1"/>
    <col min="41" max="41" width="1.7265625" style="5" customWidth="1"/>
    <col min="42" max="42" width="7.81640625" style="5" customWidth="1"/>
    <col min="43" max="43" width="1.81640625" style="5" customWidth="1"/>
    <col min="44" max="44" width="7" style="5" hidden="1" customWidth="1"/>
    <col min="45" max="45" width="1.7265625" style="5" hidden="1" customWidth="1"/>
    <col min="46" max="46" width="8.1796875" style="5" customWidth="1"/>
    <col min="47" max="47" width="1.7265625" style="5" customWidth="1"/>
    <col min="48" max="48" width="8.1796875" style="5" customWidth="1"/>
    <col min="49" max="49" width="1.7265625" style="5" customWidth="1"/>
    <col min="50" max="50" width="8.1796875" style="5" customWidth="1"/>
    <col min="51" max="58" width="9" style="5" hidden="1" customWidth="1"/>
    <col min="59" max="59" width="1.54296875" style="5" customWidth="1"/>
    <col min="60" max="60" width="8.1796875" style="5" customWidth="1"/>
    <col min="61" max="61" width="8.453125" style="5" hidden="1" customWidth="1"/>
    <col min="62" max="62" width="4.7265625" style="5" bestFit="1" customWidth="1"/>
    <col min="63" max="63" width="5.54296875" style="5" bestFit="1" customWidth="1"/>
    <col min="64" max="64" width="9.26953125" style="5" customWidth="1"/>
    <col min="65" max="65" width="1.7265625" style="5" customWidth="1"/>
    <col min="66" max="66" width="8.26953125" style="5" customWidth="1"/>
    <col min="67" max="67" width="1.7265625" style="5" customWidth="1"/>
    <col min="68" max="68" width="7.81640625" style="5" customWidth="1"/>
    <col min="69" max="69" width="1.7265625" style="5" customWidth="1"/>
    <col min="70" max="70" width="7" style="5" hidden="1" customWidth="1"/>
    <col min="71" max="71" width="1.7265625" style="5" hidden="1" customWidth="1"/>
    <col min="72" max="72" width="8.1796875" style="5" customWidth="1"/>
    <col min="73" max="73" width="1.7265625" style="5" customWidth="1"/>
    <col min="74" max="74" width="8.1796875" style="5" customWidth="1"/>
    <col min="75" max="75" width="1.7265625" style="5" customWidth="1"/>
    <col min="76" max="76" width="8.1796875" style="5" customWidth="1"/>
    <col min="77" max="80" width="8.26953125" style="5" hidden="1" customWidth="1"/>
    <col min="81" max="81" width="2.26953125" style="5" hidden="1" customWidth="1"/>
    <col min="82" max="82" width="8.26953125" style="5" hidden="1" customWidth="1"/>
    <col min="83" max="83" width="1.54296875" style="5" hidden="1" customWidth="1"/>
    <col min="84" max="84" width="8.26953125" style="5" hidden="1" customWidth="1"/>
    <col min="85" max="85" width="1.54296875" style="5" customWidth="1"/>
    <col min="86" max="86" width="8.1796875" style="5" customWidth="1"/>
    <col min="87" max="87" width="9.26953125" style="5" hidden="1" customWidth="1"/>
    <col min="88" max="88" width="4.7265625" style="5" bestFit="1" customWidth="1"/>
    <col min="89" max="89" width="5.54296875" style="5" bestFit="1" customWidth="1"/>
    <col min="90" max="90" width="9.26953125" style="5" customWidth="1"/>
    <col min="91" max="91" width="1.7265625" style="5" customWidth="1"/>
    <col min="92" max="92" width="8.26953125" style="5" customWidth="1"/>
    <col min="93" max="93" width="1.7265625" style="5" customWidth="1"/>
    <col min="94" max="94" width="7.81640625" style="5" customWidth="1"/>
    <col min="95" max="95" width="1.7265625" style="5" customWidth="1"/>
    <col min="96" max="96" width="7" style="5" hidden="1" customWidth="1"/>
    <col min="97" max="97" width="1.7265625" style="5" hidden="1" customWidth="1"/>
    <col min="98" max="98" width="8.1796875" style="5" customWidth="1"/>
    <col min="99" max="99" width="1.7265625" style="5" customWidth="1"/>
    <col min="100" max="100" width="8.1796875" style="5" customWidth="1"/>
    <col min="101" max="101" width="1.7265625" style="5" customWidth="1"/>
    <col min="102" max="102" width="8.1796875" style="5" customWidth="1"/>
    <col min="103" max="106" width="8.453125" style="5" hidden="1" customWidth="1"/>
    <col min="107" max="107" width="2.26953125" style="5" hidden="1" customWidth="1"/>
    <col min="108" max="108" width="8.453125" style="5" hidden="1" customWidth="1"/>
    <col min="109" max="109" width="1.7265625" style="5" hidden="1" customWidth="1"/>
    <col min="110" max="110" width="8.453125" style="5" hidden="1" customWidth="1"/>
    <col min="111" max="111" width="1.54296875" style="5" customWidth="1"/>
    <col min="112" max="112" width="8.1796875" style="5" customWidth="1"/>
    <col min="113" max="113" width="8.26953125" style="5" hidden="1" customWidth="1"/>
    <col min="114" max="114" width="4.7265625" style="5" bestFit="1" customWidth="1"/>
    <col min="115" max="115" width="5.54296875" style="5" bestFit="1" customWidth="1"/>
    <col min="116" max="116" width="9.26953125" style="5" customWidth="1"/>
    <col min="117" max="117" width="1.7265625" style="5" customWidth="1"/>
    <col min="118" max="118" width="8.26953125" style="5" customWidth="1"/>
    <col min="119" max="119" width="1.7265625" style="5" customWidth="1"/>
    <col min="120" max="120" width="7.81640625" style="5" customWidth="1"/>
    <col min="121" max="121" width="1.7265625" style="5" customWidth="1"/>
    <col min="122" max="123" width="10.26953125" style="5" customWidth="1"/>
    <col min="124" max="124" width="1.7265625" style="5" customWidth="1"/>
    <col min="125" max="125" width="2.26953125" style="5" customWidth="1"/>
    <col min="126" max="16384" width="4.1796875" style="5" hidden="1"/>
  </cols>
  <sheetData>
    <row r="1" spans="1:124" s="1" customFormat="1" ht="15.75" customHeight="1" x14ac:dyDescent="0.25">
      <c r="A1" s="553" t="s">
        <v>230</v>
      </c>
      <c r="B1" s="553"/>
      <c r="C1" s="553"/>
      <c r="D1" s="553"/>
      <c r="E1" s="553"/>
      <c r="F1" s="553"/>
      <c r="G1" s="553"/>
      <c r="H1" s="553"/>
      <c r="I1" s="553"/>
      <c r="J1" s="553"/>
      <c r="K1" s="553"/>
      <c r="L1" s="553"/>
      <c r="M1" s="553"/>
      <c r="N1" s="553"/>
      <c r="O1" s="553"/>
      <c r="P1" s="553"/>
      <c r="Q1" s="553"/>
      <c r="R1" s="553"/>
      <c r="S1" s="553"/>
      <c r="T1" s="553"/>
      <c r="U1" s="553"/>
      <c r="V1" s="553"/>
      <c r="W1" s="553"/>
      <c r="X1" s="553"/>
      <c r="Y1" s="553"/>
      <c r="Z1" s="553"/>
      <c r="AA1" s="553"/>
      <c r="AB1" s="553"/>
      <c r="AC1" s="553"/>
      <c r="AD1" s="553"/>
      <c r="AE1" s="553"/>
      <c r="AF1" s="553"/>
      <c r="AG1" s="553"/>
      <c r="AH1" s="553"/>
      <c r="AI1" s="553"/>
      <c r="AJ1" s="553"/>
      <c r="AK1" s="553"/>
      <c r="AL1" s="553"/>
      <c r="AM1" s="553"/>
      <c r="AN1" s="553"/>
      <c r="AO1" s="553"/>
      <c r="AP1" s="553"/>
      <c r="AQ1" s="553"/>
      <c r="AR1" s="553"/>
      <c r="AS1" s="553"/>
      <c r="AT1" s="553"/>
      <c r="AU1" s="553"/>
      <c r="AV1" s="553"/>
      <c r="AW1" s="553"/>
      <c r="AX1" s="553"/>
      <c r="AY1" s="553"/>
      <c r="AZ1" s="553"/>
      <c r="BA1" s="553"/>
      <c r="BB1" s="553"/>
      <c r="BC1" s="553"/>
      <c r="BD1" s="553"/>
      <c r="BE1" s="553"/>
      <c r="BF1" s="553"/>
      <c r="BG1" s="553"/>
      <c r="BH1" s="553"/>
      <c r="BI1" s="553"/>
      <c r="BJ1" s="553"/>
      <c r="BK1" s="553"/>
      <c r="BL1" s="553"/>
      <c r="BM1" s="553"/>
      <c r="BN1" s="553"/>
      <c r="BO1" s="553"/>
      <c r="BP1" s="553"/>
      <c r="BQ1" s="553"/>
      <c r="BR1" s="553"/>
      <c r="BS1" s="553"/>
      <c r="BT1" s="553"/>
      <c r="BU1" s="553"/>
      <c r="BV1" s="553"/>
      <c r="BW1" s="553"/>
      <c r="BX1" s="553"/>
      <c r="BY1" s="553"/>
      <c r="BZ1" s="553"/>
      <c r="CA1" s="553"/>
      <c r="CB1" s="553"/>
      <c r="CC1" s="553"/>
      <c r="CD1" s="553"/>
      <c r="CE1" s="553"/>
      <c r="CF1" s="553"/>
      <c r="CG1" s="553"/>
      <c r="CH1" s="553"/>
      <c r="CI1" s="553"/>
      <c r="CJ1" s="553"/>
      <c r="CK1" s="553"/>
      <c r="CL1" s="553"/>
      <c r="CM1" s="553"/>
      <c r="CN1" s="553"/>
      <c r="CO1" s="553"/>
      <c r="CP1" s="553"/>
      <c r="CQ1" s="553"/>
      <c r="CR1" s="553"/>
      <c r="CS1" s="553"/>
      <c r="CT1" s="553"/>
      <c r="CU1" s="553"/>
      <c r="CV1" s="553"/>
      <c r="CW1" s="553"/>
      <c r="CX1" s="553"/>
      <c r="CY1" s="553"/>
      <c r="CZ1" s="553"/>
      <c r="DA1" s="553"/>
      <c r="DB1" s="553"/>
      <c r="DC1" s="553"/>
      <c r="DD1" s="553"/>
      <c r="DE1" s="553"/>
      <c r="DF1" s="553"/>
      <c r="DG1" s="553"/>
      <c r="DH1" s="553"/>
      <c r="DI1" s="553"/>
      <c r="DJ1" s="553"/>
      <c r="DK1" s="553"/>
      <c r="DL1" s="553"/>
      <c r="DM1" s="553"/>
      <c r="DN1" s="553"/>
      <c r="DO1" s="553"/>
      <c r="DP1" s="553"/>
      <c r="DQ1" s="553"/>
      <c r="DR1" s="553"/>
      <c r="DS1" s="553"/>
      <c r="DT1" s="553"/>
    </row>
    <row r="2" spans="1:124" s="1" customFormat="1" ht="18" customHeight="1" x14ac:dyDescent="0.25">
      <c r="A2" s="554" t="s">
        <v>609</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c r="CG2" s="554"/>
      <c r="CH2" s="554"/>
      <c r="CI2" s="554"/>
      <c r="CJ2" s="554"/>
      <c r="CK2" s="554"/>
      <c r="CL2" s="554"/>
      <c r="CM2" s="554"/>
      <c r="CN2" s="554"/>
      <c r="CO2" s="554"/>
      <c r="CP2" s="554"/>
      <c r="CQ2" s="554"/>
      <c r="CR2" s="554"/>
      <c r="CS2" s="554"/>
      <c r="CT2" s="554"/>
      <c r="CU2" s="554"/>
      <c r="CV2" s="554"/>
      <c r="CW2" s="554"/>
      <c r="CX2" s="554"/>
      <c r="CY2" s="554"/>
      <c r="CZ2" s="554"/>
      <c r="DA2" s="554"/>
      <c r="DB2" s="554"/>
      <c r="DC2" s="554"/>
      <c r="DD2" s="554"/>
      <c r="DE2" s="554"/>
      <c r="DF2" s="554"/>
      <c r="DG2" s="554"/>
      <c r="DH2" s="554"/>
      <c r="DI2" s="554"/>
      <c r="DJ2" s="554"/>
      <c r="DK2" s="554"/>
      <c r="DL2" s="554"/>
      <c r="DM2" s="554"/>
      <c r="DN2" s="554"/>
      <c r="DO2" s="554"/>
      <c r="DP2" s="554"/>
      <c r="DQ2" s="554"/>
      <c r="DR2" s="554"/>
      <c r="DS2" s="554"/>
      <c r="DT2" s="554"/>
    </row>
    <row r="3" spans="1:124" s="1" customFormat="1" ht="11.5" x14ac:dyDescent="0.25">
      <c r="A3" s="554" t="s">
        <v>549</v>
      </c>
      <c r="B3" s="554"/>
      <c r="C3" s="554"/>
      <c r="D3" s="554"/>
      <c r="E3" s="554"/>
      <c r="F3" s="554"/>
      <c r="G3" s="554"/>
      <c r="H3" s="554"/>
      <c r="I3" s="554"/>
      <c r="J3" s="554"/>
      <c r="K3" s="554"/>
      <c r="L3" s="554"/>
      <c r="M3" s="554"/>
      <c r="N3" s="554"/>
      <c r="O3" s="554"/>
      <c r="P3" s="554"/>
      <c r="Q3" s="554"/>
      <c r="R3" s="554"/>
      <c r="S3" s="554"/>
      <c r="T3" s="554"/>
      <c r="U3" s="554"/>
      <c r="V3" s="554"/>
      <c r="W3" s="554"/>
      <c r="X3" s="554"/>
      <c r="Y3" s="554"/>
      <c r="Z3" s="554"/>
      <c r="AA3" s="554"/>
      <c r="AB3" s="554"/>
      <c r="AC3" s="554"/>
      <c r="AD3" s="554"/>
      <c r="AE3" s="554"/>
      <c r="AF3" s="554"/>
      <c r="AG3" s="554"/>
      <c r="AH3" s="554"/>
      <c r="AI3" s="554"/>
      <c r="AJ3" s="554"/>
      <c r="AK3" s="554"/>
      <c r="AL3" s="554"/>
      <c r="AM3" s="554"/>
      <c r="AN3" s="554"/>
      <c r="AO3" s="554"/>
      <c r="AP3" s="554"/>
      <c r="AQ3" s="554"/>
      <c r="AR3" s="554"/>
      <c r="AS3" s="554"/>
      <c r="AT3" s="554"/>
      <c r="AU3" s="554"/>
      <c r="AV3" s="554"/>
      <c r="AW3" s="554"/>
      <c r="AX3" s="554"/>
      <c r="AY3" s="554"/>
      <c r="AZ3" s="554"/>
      <c r="BA3" s="554"/>
      <c r="BB3" s="554"/>
      <c r="BC3" s="554"/>
      <c r="BD3" s="554"/>
      <c r="BE3" s="554"/>
      <c r="BF3" s="554"/>
      <c r="BG3" s="554"/>
      <c r="BH3" s="554"/>
      <c r="BI3" s="554"/>
      <c r="BJ3" s="554"/>
      <c r="BK3" s="554"/>
      <c r="BL3" s="554"/>
      <c r="BM3" s="554"/>
      <c r="BN3" s="554"/>
      <c r="BO3" s="554"/>
      <c r="BP3" s="554"/>
      <c r="BQ3" s="554"/>
      <c r="BR3" s="554"/>
      <c r="BS3" s="554"/>
      <c r="BT3" s="554"/>
      <c r="BU3" s="554"/>
      <c r="BV3" s="554"/>
      <c r="BW3" s="554"/>
      <c r="BX3" s="554"/>
      <c r="BY3" s="554"/>
      <c r="BZ3" s="554"/>
      <c r="CA3" s="554"/>
      <c r="CB3" s="554"/>
      <c r="CC3" s="554"/>
      <c r="CD3" s="554"/>
      <c r="CE3" s="554"/>
      <c r="CF3" s="554"/>
      <c r="CG3" s="554"/>
      <c r="CH3" s="554"/>
      <c r="CI3" s="554"/>
      <c r="CJ3" s="554"/>
      <c r="CK3" s="554"/>
      <c r="CL3" s="554"/>
      <c r="CM3" s="554"/>
      <c r="CN3" s="554"/>
      <c r="CO3" s="554"/>
      <c r="CP3" s="554"/>
      <c r="CQ3" s="554"/>
      <c r="CR3" s="554"/>
      <c r="CS3" s="554"/>
      <c r="CT3" s="554"/>
      <c r="CU3" s="554"/>
      <c r="CV3" s="554"/>
      <c r="CW3" s="554"/>
      <c r="CX3" s="554"/>
      <c r="CY3" s="554"/>
      <c r="CZ3" s="554"/>
      <c r="DA3" s="554"/>
      <c r="DB3" s="554"/>
      <c r="DC3" s="554"/>
      <c r="DD3" s="554"/>
      <c r="DE3" s="554"/>
      <c r="DF3" s="554"/>
      <c r="DG3" s="554"/>
      <c r="DH3" s="554"/>
      <c r="DI3" s="554"/>
      <c r="DJ3" s="554"/>
      <c r="DK3" s="554"/>
      <c r="DL3" s="554"/>
      <c r="DM3" s="554"/>
      <c r="DN3" s="554"/>
      <c r="DO3" s="554"/>
      <c r="DP3" s="554"/>
      <c r="DQ3" s="554"/>
      <c r="DR3" s="554"/>
      <c r="DS3" s="554"/>
      <c r="DT3" s="554"/>
    </row>
    <row r="4" spans="1:124" s="1" customFormat="1" ht="11.5" x14ac:dyDescent="0.25">
      <c r="A4" s="574" t="s">
        <v>0</v>
      </c>
      <c r="B4" s="574"/>
      <c r="C4" s="574"/>
      <c r="D4" s="574"/>
      <c r="E4" s="574"/>
      <c r="F4" s="574"/>
      <c r="G4" s="574"/>
      <c r="H4" s="574"/>
      <c r="I4" s="574"/>
      <c r="J4" s="574"/>
      <c r="K4" s="574"/>
      <c r="L4" s="574"/>
      <c r="M4" s="574"/>
      <c r="N4" s="574"/>
      <c r="O4" s="574"/>
      <c r="P4" s="574"/>
      <c r="Q4" s="574"/>
      <c r="R4" s="574"/>
      <c r="S4" s="574"/>
      <c r="T4" s="574"/>
      <c r="U4" s="574"/>
      <c r="V4" s="574"/>
      <c r="W4" s="574"/>
      <c r="X4" s="574"/>
      <c r="Y4" s="574"/>
      <c r="Z4" s="574"/>
      <c r="AA4" s="574"/>
      <c r="AB4" s="574"/>
      <c r="AC4" s="574"/>
      <c r="AD4" s="574"/>
      <c r="AE4" s="574"/>
      <c r="AF4" s="574"/>
      <c r="AG4" s="574"/>
      <c r="AH4" s="574"/>
      <c r="AI4" s="574"/>
      <c r="AJ4" s="574"/>
      <c r="AK4" s="574"/>
      <c r="AL4" s="574"/>
      <c r="AM4" s="574"/>
      <c r="AN4" s="574"/>
      <c r="AO4" s="574"/>
      <c r="AP4" s="574"/>
      <c r="AQ4" s="574"/>
      <c r="AR4" s="574"/>
      <c r="AS4" s="574"/>
      <c r="AT4" s="574"/>
      <c r="AU4" s="574"/>
      <c r="AV4" s="574"/>
      <c r="AW4" s="574"/>
      <c r="AX4" s="574"/>
      <c r="AY4" s="574"/>
      <c r="AZ4" s="574"/>
      <c r="BA4" s="574"/>
      <c r="BB4" s="574"/>
      <c r="BC4" s="574"/>
      <c r="BD4" s="574"/>
      <c r="BE4" s="574"/>
      <c r="BF4" s="574"/>
      <c r="BG4" s="574"/>
      <c r="BH4" s="574"/>
      <c r="BI4" s="574"/>
      <c r="BJ4" s="574"/>
      <c r="BK4" s="574"/>
      <c r="BL4" s="574"/>
      <c r="BM4" s="574"/>
      <c r="BN4" s="574"/>
      <c r="BO4" s="574"/>
      <c r="BP4" s="574"/>
      <c r="BQ4" s="574"/>
      <c r="BR4" s="574"/>
      <c r="BS4" s="574"/>
      <c r="BT4" s="574"/>
      <c r="BU4" s="574"/>
      <c r="BV4" s="574"/>
      <c r="BW4" s="574"/>
      <c r="BX4" s="574"/>
      <c r="BY4" s="574"/>
      <c r="BZ4" s="574"/>
      <c r="CA4" s="574"/>
      <c r="CB4" s="574"/>
      <c r="CC4" s="574"/>
      <c r="CD4" s="574"/>
      <c r="CE4" s="574"/>
      <c r="CF4" s="574"/>
      <c r="CG4" s="574"/>
      <c r="CH4" s="574"/>
      <c r="CI4" s="574"/>
      <c r="CJ4" s="574"/>
      <c r="CK4" s="574"/>
      <c r="CL4" s="574"/>
      <c r="CM4" s="574"/>
      <c r="CN4" s="574"/>
      <c r="CO4" s="574"/>
      <c r="CP4" s="574"/>
      <c r="CQ4" s="574"/>
      <c r="CR4" s="574"/>
      <c r="CS4" s="574"/>
      <c r="CT4" s="574"/>
      <c r="CU4" s="574"/>
      <c r="CV4" s="574"/>
      <c r="CW4" s="574"/>
      <c r="CX4" s="574"/>
      <c r="CY4" s="574"/>
      <c r="CZ4" s="574"/>
      <c r="DA4" s="574"/>
      <c r="DB4" s="574"/>
      <c r="DC4" s="574"/>
      <c r="DD4" s="574"/>
      <c r="DE4" s="574"/>
      <c r="DF4" s="574"/>
      <c r="DG4" s="574"/>
      <c r="DH4" s="574"/>
      <c r="DI4" s="574"/>
      <c r="DJ4" s="574"/>
      <c r="DK4" s="574"/>
      <c r="DL4" s="574"/>
      <c r="DM4" s="574"/>
      <c r="DN4" s="574"/>
      <c r="DO4" s="574"/>
      <c r="DP4" s="574"/>
      <c r="DQ4" s="574"/>
      <c r="DR4" s="574"/>
      <c r="DS4" s="574"/>
      <c r="DT4" s="574"/>
    </row>
    <row r="5" spans="1:124" ht="6" customHeight="1" x14ac:dyDescent="0.2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row>
    <row r="6" spans="1:124" ht="26.25" customHeight="1" x14ac:dyDescent="0.25">
      <c r="A6" s="546" t="s">
        <v>23</v>
      </c>
      <c r="B6" s="556" t="s">
        <v>200</v>
      </c>
      <c r="C6" s="556"/>
      <c r="D6" s="556"/>
      <c r="E6" s="556"/>
      <c r="F6" s="556"/>
      <c r="G6" s="556"/>
      <c r="H6" s="556"/>
      <c r="I6" s="556"/>
      <c r="J6" s="556"/>
      <c r="K6" s="556"/>
      <c r="L6" s="556"/>
      <c r="M6" s="556"/>
      <c r="N6" s="556"/>
      <c r="O6" s="556"/>
      <c r="P6" s="556"/>
      <c r="Q6" s="556"/>
      <c r="R6" s="556"/>
      <c r="S6" s="556"/>
      <c r="T6" s="556"/>
      <c r="U6" s="556"/>
      <c r="V6" s="556"/>
      <c r="W6" s="556"/>
      <c r="X6" s="556"/>
      <c r="Y6" s="556"/>
      <c r="Z6" s="556"/>
      <c r="AA6" s="556"/>
      <c r="AB6" s="556"/>
      <c r="AC6" s="556"/>
      <c r="AD6" s="556"/>
      <c r="AE6" s="556"/>
      <c r="AF6" s="556"/>
      <c r="AG6" s="556"/>
      <c r="AH6" s="556"/>
      <c r="AI6" s="556"/>
      <c r="AJ6" s="556"/>
      <c r="AK6" s="556"/>
      <c r="AL6" s="556"/>
      <c r="AM6" s="556"/>
      <c r="AN6" s="556"/>
      <c r="AO6" s="556"/>
      <c r="AP6" s="556"/>
      <c r="AQ6" s="7"/>
      <c r="AR6" s="550" t="s">
        <v>201</v>
      </c>
      <c r="AS6" s="550"/>
      <c r="AT6" s="550"/>
      <c r="AU6" s="550"/>
      <c r="AV6" s="550"/>
      <c r="AW6" s="550"/>
      <c r="AX6" s="550"/>
      <c r="AY6" s="550"/>
      <c r="AZ6" s="550"/>
      <c r="BA6" s="550"/>
      <c r="BB6" s="550"/>
      <c r="BC6" s="550"/>
      <c r="BD6" s="550"/>
      <c r="BE6" s="550"/>
      <c r="BF6" s="550"/>
      <c r="BG6" s="550"/>
      <c r="BH6" s="550"/>
      <c r="BI6" s="550"/>
      <c r="BJ6" s="550"/>
      <c r="BK6" s="550"/>
      <c r="BL6" s="550"/>
      <c r="BM6" s="550"/>
      <c r="BN6" s="550"/>
      <c r="BO6" s="550"/>
      <c r="BP6" s="550"/>
      <c r="BQ6" s="550"/>
      <c r="BR6" s="550"/>
      <c r="BS6" s="550"/>
      <c r="BT6" s="550"/>
      <c r="BU6" s="550"/>
      <c r="BV6" s="550"/>
      <c r="BW6" s="550"/>
      <c r="BX6" s="550"/>
      <c r="BY6" s="550"/>
      <c r="BZ6" s="550"/>
      <c r="CA6" s="550"/>
      <c r="CB6" s="550"/>
      <c r="CC6" s="550"/>
      <c r="CD6" s="550"/>
      <c r="CE6" s="550"/>
      <c r="CF6" s="550"/>
      <c r="CG6" s="550"/>
      <c r="CH6" s="550"/>
      <c r="CI6" s="550"/>
      <c r="CJ6" s="550"/>
      <c r="CK6" s="550"/>
      <c r="CL6" s="550"/>
      <c r="CM6" s="550"/>
      <c r="CN6" s="550"/>
      <c r="CO6" s="550"/>
      <c r="CP6" s="550"/>
      <c r="CQ6" s="550"/>
      <c r="CR6" s="550"/>
      <c r="CS6" s="550"/>
      <c r="CT6" s="550"/>
      <c r="CU6" s="550"/>
      <c r="CV6" s="550"/>
      <c r="CW6" s="550"/>
      <c r="CX6" s="550"/>
      <c r="CY6" s="550"/>
      <c r="CZ6" s="550"/>
      <c r="DA6" s="550"/>
      <c r="DB6" s="550"/>
      <c r="DC6" s="550"/>
      <c r="DD6" s="550"/>
      <c r="DE6" s="550"/>
      <c r="DF6" s="550"/>
      <c r="DG6" s="550"/>
      <c r="DH6" s="550"/>
      <c r="DI6" s="550"/>
      <c r="DJ6" s="550"/>
      <c r="DK6" s="550"/>
      <c r="DL6" s="550"/>
      <c r="DM6" s="550"/>
      <c r="DN6" s="550"/>
      <c r="DO6" s="550"/>
      <c r="DP6" s="550"/>
      <c r="DQ6" s="7"/>
      <c r="DR6" s="556" t="s">
        <v>332</v>
      </c>
      <c r="DS6" s="556" t="s">
        <v>507</v>
      </c>
      <c r="DT6" s="30"/>
    </row>
    <row r="7" spans="1:124" ht="28.5" customHeight="1" x14ac:dyDescent="0.25">
      <c r="A7" s="547"/>
      <c r="B7" s="552"/>
      <c r="C7" s="552"/>
      <c r="D7" s="552"/>
      <c r="E7" s="552"/>
      <c r="F7" s="552"/>
      <c r="G7" s="552"/>
      <c r="H7" s="552"/>
      <c r="I7" s="552"/>
      <c r="J7" s="552"/>
      <c r="K7" s="552"/>
      <c r="L7" s="552"/>
      <c r="M7" s="552"/>
      <c r="N7" s="552"/>
      <c r="O7" s="552"/>
      <c r="P7" s="552"/>
      <c r="Q7" s="552"/>
      <c r="R7" s="552"/>
      <c r="S7" s="552"/>
      <c r="T7" s="552"/>
      <c r="U7" s="552"/>
      <c r="V7" s="552"/>
      <c r="W7" s="552"/>
      <c r="X7" s="552"/>
      <c r="Y7" s="552"/>
      <c r="Z7" s="552"/>
      <c r="AA7" s="552"/>
      <c r="AB7" s="552"/>
      <c r="AC7" s="552"/>
      <c r="AD7" s="552"/>
      <c r="AE7" s="552"/>
      <c r="AF7" s="552"/>
      <c r="AG7" s="552"/>
      <c r="AH7" s="552"/>
      <c r="AI7" s="552"/>
      <c r="AJ7" s="552"/>
      <c r="AK7" s="552"/>
      <c r="AL7" s="552"/>
      <c r="AM7" s="552"/>
      <c r="AN7" s="552"/>
      <c r="AO7" s="552"/>
      <c r="AP7" s="552"/>
      <c r="AQ7" s="33"/>
      <c r="AR7" s="552" t="s">
        <v>202</v>
      </c>
      <c r="AS7" s="552"/>
      <c r="AT7" s="552"/>
      <c r="AU7" s="552"/>
      <c r="AV7" s="552"/>
      <c r="AW7" s="552"/>
      <c r="AX7" s="552"/>
      <c r="AY7" s="552"/>
      <c r="AZ7" s="552"/>
      <c r="BA7" s="552"/>
      <c r="BB7" s="552"/>
      <c r="BC7" s="552"/>
      <c r="BD7" s="552"/>
      <c r="BE7" s="552"/>
      <c r="BF7" s="552"/>
      <c r="BG7" s="552"/>
      <c r="BH7" s="552"/>
      <c r="BI7" s="552"/>
      <c r="BJ7" s="552"/>
      <c r="BK7" s="552"/>
      <c r="BL7" s="552"/>
      <c r="BM7" s="552"/>
      <c r="BN7" s="552"/>
      <c r="BO7" s="552"/>
      <c r="BP7" s="552"/>
      <c r="BQ7" s="10"/>
      <c r="BR7" s="552" t="s">
        <v>203</v>
      </c>
      <c r="BS7" s="552"/>
      <c r="BT7" s="552"/>
      <c r="BU7" s="552"/>
      <c r="BV7" s="552"/>
      <c r="BW7" s="552"/>
      <c r="BX7" s="552"/>
      <c r="BY7" s="552"/>
      <c r="BZ7" s="552"/>
      <c r="CA7" s="552"/>
      <c r="CB7" s="552"/>
      <c r="CC7" s="552"/>
      <c r="CD7" s="552"/>
      <c r="CE7" s="552"/>
      <c r="CF7" s="552"/>
      <c r="CG7" s="552"/>
      <c r="CH7" s="552"/>
      <c r="CI7" s="552"/>
      <c r="CJ7" s="552"/>
      <c r="CK7" s="552"/>
      <c r="CL7" s="552"/>
      <c r="CM7" s="552"/>
      <c r="CN7" s="552"/>
      <c r="CO7" s="552"/>
      <c r="CP7" s="552"/>
      <c r="CQ7" s="10"/>
      <c r="CR7" s="550" t="s">
        <v>204</v>
      </c>
      <c r="CS7" s="550"/>
      <c r="CT7" s="550"/>
      <c r="CU7" s="550"/>
      <c r="CV7" s="550"/>
      <c r="CW7" s="550"/>
      <c r="CX7" s="550"/>
      <c r="CY7" s="550"/>
      <c r="CZ7" s="550"/>
      <c r="DA7" s="550"/>
      <c r="DB7" s="550"/>
      <c r="DC7" s="550"/>
      <c r="DD7" s="550"/>
      <c r="DE7" s="550"/>
      <c r="DF7" s="550"/>
      <c r="DG7" s="550"/>
      <c r="DH7" s="550"/>
      <c r="DI7" s="550"/>
      <c r="DJ7" s="550"/>
      <c r="DK7" s="550"/>
      <c r="DL7" s="550"/>
      <c r="DM7" s="550"/>
      <c r="DN7" s="550"/>
      <c r="DO7" s="550"/>
      <c r="DP7" s="550"/>
      <c r="DQ7" s="33"/>
      <c r="DR7" s="557"/>
      <c r="DS7" s="557"/>
      <c r="DT7" s="10"/>
    </row>
    <row r="8" spans="1:124" ht="31.5" customHeight="1" x14ac:dyDescent="0.25">
      <c r="A8" s="547"/>
      <c r="B8" s="7">
        <v>2021</v>
      </c>
      <c r="C8" s="542"/>
      <c r="D8" s="541">
        <v>2022</v>
      </c>
      <c r="E8" s="541"/>
      <c r="F8" s="541"/>
      <c r="G8" s="541"/>
      <c r="H8" s="541"/>
      <c r="I8" s="8"/>
      <c r="J8" s="538" t="s">
        <v>355</v>
      </c>
      <c r="K8" s="9"/>
      <c r="L8" s="538" t="s">
        <v>5</v>
      </c>
      <c r="M8" s="542"/>
      <c r="N8" s="541">
        <v>2023</v>
      </c>
      <c r="O8" s="541"/>
      <c r="P8" s="541"/>
      <c r="Q8" s="541"/>
      <c r="R8" s="541"/>
      <c r="S8" s="8"/>
      <c r="T8" s="538" t="s">
        <v>355</v>
      </c>
      <c r="U8" s="9"/>
      <c r="V8" s="538" t="s">
        <v>5</v>
      </c>
      <c r="W8" s="12"/>
      <c r="X8" s="541">
        <v>2024</v>
      </c>
      <c r="Y8" s="541"/>
      <c r="Z8" s="541"/>
      <c r="AA8" s="541"/>
      <c r="AB8" s="541"/>
      <c r="AC8" s="8"/>
      <c r="AD8" s="538" t="s">
        <v>355</v>
      </c>
      <c r="AE8" s="9"/>
      <c r="AF8" s="538" t="s">
        <v>5</v>
      </c>
      <c r="AG8" s="12"/>
      <c r="AH8" s="541">
        <v>2025</v>
      </c>
      <c r="AI8" s="541"/>
      <c r="AJ8" s="541"/>
      <c r="AK8" s="541"/>
      <c r="AL8" s="541"/>
      <c r="AM8" s="8"/>
      <c r="AN8" s="538" t="s">
        <v>355</v>
      </c>
      <c r="AO8" s="9"/>
      <c r="AP8" s="538" t="s">
        <v>5</v>
      </c>
      <c r="AQ8" s="12"/>
      <c r="AR8" s="7">
        <v>2021</v>
      </c>
      <c r="AS8" s="30"/>
      <c r="AT8" s="7">
        <v>2022</v>
      </c>
      <c r="AU8" s="30"/>
      <c r="AV8" s="7">
        <v>2023</v>
      </c>
      <c r="AW8" s="30"/>
      <c r="AX8" s="541">
        <v>2024</v>
      </c>
      <c r="AY8" s="541"/>
      <c r="AZ8" s="541"/>
      <c r="BA8" s="541"/>
      <c r="BB8" s="541"/>
      <c r="BC8" s="8"/>
      <c r="BD8" s="538" t="s">
        <v>355</v>
      </c>
      <c r="BE8" s="9"/>
      <c r="BF8" s="538" t="s">
        <v>5</v>
      </c>
      <c r="BG8" s="30"/>
      <c r="BH8" s="541">
        <v>2025</v>
      </c>
      <c r="BI8" s="541"/>
      <c r="BJ8" s="541"/>
      <c r="BK8" s="541"/>
      <c r="BL8" s="541"/>
      <c r="BM8" s="8"/>
      <c r="BN8" s="538" t="s">
        <v>355</v>
      </c>
      <c r="BO8" s="9"/>
      <c r="BP8" s="538" t="s">
        <v>5</v>
      </c>
      <c r="BQ8" s="10"/>
      <c r="BR8" s="7">
        <v>2021</v>
      </c>
      <c r="BS8" s="30"/>
      <c r="BT8" s="7">
        <v>2022</v>
      </c>
      <c r="BU8" s="30"/>
      <c r="BV8" s="7">
        <v>2023</v>
      </c>
      <c r="BW8" s="30"/>
      <c r="BX8" s="541">
        <v>2024</v>
      </c>
      <c r="BY8" s="541"/>
      <c r="BZ8" s="541"/>
      <c r="CA8" s="541"/>
      <c r="CB8" s="541"/>
      <c r="CC8" s="8"/>
      <c r="CD8" s="538" t="s">
        <v>355</v>
      </c>
      <c r="CE8" s="9"/>
      <c r="CF8" s="538" t="s">
        <v>5</v>
      </c>
      <c r="CG8" s="30"/>
      <c r="CH8" s="541">
        <v>2025</v>
      </c>
      <c r="CI8" s="541"/>
      <c r="CJ8" s="541"/>
      <c r="CK8" s="541"/>
      <c r="CL8" s="541"/>
      <c r="CM8" s="8"/>
      <c r="CN8" s="538" t="s">
        <v>355</v>
      </c>
      <c r="CO8" s="9"/>
      <c r="CP8" s="538" t="s">
        <v>5</v>
      </c>
      <c r="CQ8" s="10"/>
      <c r="CR8" s="7">
        <v>2021</v>
      </c>
      <c r="CS8" s="30"/>
      <c r="CT8" s="7">
        <v>2022</v>
      </c>
      <c r="CU8" s="30"/>
      <c r="CV8" s="7">
        <v>2023</v>
      </c>
      <c r="CW8" s="30"/>
      <c r="CX8" s="541">
        <v>2024</v>
      </c>
      <c r="CY8" s="541"/>
      <c r="CZ8" s="541"/>
      <c r="DA8" s="541"/>
      <c r="DB8" s="541"/>
      <c r="DC8" s="8"/>
      <c r="DD8" s="538" t="s">
        <v>355</v>
      </c>
      <c r="DE8" s="9"/>
      <c r="DF8" s="538" t="s">
        <v>5</v>
      </c>
      <c r="DG8" s="30"/>
      <c r="DH8" s="541">
        <v>2025</v>
      </c>
      <c r="DI8" s="541"/>
      <c r="DJ8" s="541"/>
      <c r="DK8" s="541"/>
      <c r="DL8" s="541"/>
      <c r="DM8" s="8"/>
      <c r="DN8" s="538" t="s">
        <v>355</v>
      </c>
      <c r="DO8" s="9"/>
      <c r="DP8" s="538" t="s">
        <v>5</v>
      </c>
      <c r="DQ8" s="12"/>
      <c r="DR8" s="557"/>
      <c r="DS8" s="557"/>
      <c r="DT8" s="10"/>
    </row>
    <row r="9" spans="1:124" ht="29.25" customHeight="1" x14ac:dyDescent="0.25">
      <c r="A9" s="547"/>
      <c r="B9" s="538" t="s">
        <v>6</v>
      </c>
      <c r="C9" s="543"/>
      <c r="D9" s="538" t="s">
        <v>6</v>
      </c>
      <c r="E9" s="538" t="s">
        <v>356</v>
      </c>
      <c r="F9" s="539" t="s">
        <v>7</v>
      </c>
      <c r="G9" s="539"/>
      <c r="H9" s="540" t="s">
        <v>8</v>
      </c>
      <c r="I9" s="11"/>
      <c r="J9" s="539"/>
      <c r="K9" s="12"/>
      <c r="L9" s="539"/>
      <c r="M9" s="543"/>
      <c r="N9" s="538" t="s">
        <v>6</v>
      </c>
      <c r="O9" s="538" t="s">
        <v>356</v>
      </c>
      <c r="P9" s="539" t="s">
        <v>7</v>
      </c>
      <c r="Q9" s="539"/>
      <c r="R9" s="540" t="s">
        <v>8</v>
      </c>
      <c r="S9" s="11"/>
      <c r="T9" s="539"/>
      <c r="U9" s="12"/>
      <c r="V9" s="539"/>
      <c r="W9" s="12"/>
      <c r="X9" s="538" t="s">
        <v>6</v>
      </c>
      <c r="Y9" s="538" t="s">
        <v>356</v>
      </c>
      <c r="Z9" s="539" t="s">
        <v>7</v>
      </c>
      <c r="AA9" s="539"/>
      <c r="AB9" s="540" t="s">
        <v>8</v>
      </c>
      <c r="AC9" s="11"/>
      <c r="AD9" s="539"/>
      <c r="AE9" s="12"/>
      <c r="AF9" s="539"/>
      <c r="AG9" s="12"/>
      <c r="AH9" s="538" t="s">
        <v>6</v>
      </c>
      <c r="AI9" s="538" t="s">
        <v>356</v>
      </c>
      <c r="AJ9" s="539" t="s">
        <v>7</v>
      </c>
      <c r="AK9" s="539"/>
      <c r="AL9" s="540" t="s">
        <v>8</v>
      </c>
      <c r="AM9" s="11"/>
      <c r="AN9" s="539"/>
      <c r="AO9" s="12"/>
      <c r="AP9" s="539"/>
      <c r="AQ9" s="12"/>
      <c r="AR9" s="538" t="s">
        <v>6</v>
      </c>
      <c r="AS9" s="275"/>
      <c r="AT9" s="538" t="s">
        <v>6</v>
      </c>
      <c r="AU9" s="275"/>
      <c r="AV9" s="538" t="s">
        <v>6</v>
      </c>
      <c r="AW9" s="275"/>
      <c r="AX9" s="538" t="s">
        <v>6</v>
      </c>
      <c r="AY9" s="538" t="s">
        <v>356</v>
      </c>
      <c r="AZ9" s="539" t="s">
        <v>7</v>
      </c>
      <c r="BA9" s="539"/>
      <c r="BB9" s="540" t="s">
        <v>8</v>
      </c>
      <c r="BC9" s="11"/>
      <c r="BD9" s="539"/>
      <c r="BE9" s="12"/>
      <c r="BF9" s="539"/>
      <c r="BG9" s="275"/>
      <c r="BH9" s="538" t="s">
        <v>6</v>
      </c>
      <c r="BI9" s="538" t="s">
        <v>356</v>
      </c>
      <c r="BJ9" s="539" t="s">
        <v>7</v>
      </c>
      <c r="BK9" s="539"/>
      <c r="BL9" s="540" t="s">
        <v>8</v>
      </c>
      <c r="BM9" s="11"/>
      <c r="BN9" s="539"/>
      <c r="BO9" s="12"/>
      <c r="BP9" s="539"/>
      <c r="BQ9" s="10"/>
      <c r="BR9" s="538" t="s">
        <v>6</v>
      </c>
      <c r="BS9" s="275"/>
      <c r="BT9" s="538" t="s">
        <v>6</v>
      </c>
      <c r="BU9" s="275"/>
      <c r="BV9" s="538" t="s">
        <v>6</v>
      </c>
      <c r="BW9" s="275"/>
      <c r="BX9" s="538" t="s">
        <v>6</v>
      </c>
      <c r="BY9" s="538" t="s">
        <v>356</v>
      </c>
      <c r="BZ9" s="539" t="s">
        <v>7</v>
      </c>
      <c r="CA9" s="539"/>
      <c r="CB9" s="540" t="s">
        <v>8</v>
      </c>
      <c r="CC9" s="11"/>
      <c r="CD9" s="539"/>
      <c r="CE9" s="12"/>
      <c r="CF9" s="539"/>
      <c r="CG9" s="275"/>
      <c r="CH9" s="538" t="s">
        <v>6</v>
      </c>
      <c r="CI9" s="538" t="s">
        <v>356</v>
      </c>
      <c r="CJ9" s="539" t="s">
        <v>7</v>
      </c>
      <c r="CK9" s="539"/>
      <c r="CL9" s="540" t="s">
        <v>8</v>
      </c>
      <c r="CM9" s="11"/>
      <c r="CN9" s="539"/>
      <c r="CO9" s="12"/>
      <c r="CP9" s="539"/>
      <c r="CQ9" s="10"/>
      <c r="CR9" s="538" t="s">
        <v>6</v>
      </c>
      <c r="CS9" s="275"/>
      <c r="CT9" s="538" t="s">
        <v>6</v>
      </c>
      <c r="CU9" s="275"/>
      <c r="CV9" s="538" t="s">
        <v>6</v>
      </c>
      <c r="CW9" s="275"/>
      <c r="CX9" s="538" t="s">
        <v>6</v>
      </c>
      <c r="CY9" s="538" t="s">
        <v>356</v>
      </c>
      <c r="CZ9" s="539" t="s">
        <v>7</v>
      </c>
      <c r="DA9" s="539"/>
      <c r="DB9" s="540" t="s">
        <v>8</v>
      </c>
      <c r="DC9" s="11"/>
      <c r="DD9" s="539"/>
      <c r="DE9" s="12"/>
      <c r="DF9" s="539"/>
      <c r="DG9" s="275"/>
      <c r="DH9" s="538" t="s">
        <v>6</v>
      </c>
      <c r="DI9" s="538" t="s">
        <v>356</v>
      </c>
      <c r="DJ9" s="539" t="s">
        <v>7</v>
      </c>
      <c r="DK9" s="539"/>
      <c r="DL9" s="540" t="s">
        <v>8</v>
      </c>
      <c r="DM9" s="11"/>
      <c r="DN9" s="539"/>
      <c r="DO9" s="12"/>
      <c r="DP9" s="539"/>
      <c r="DQ9" s="12"/>
      <c r="DR9" s="557"/>
      <c r="DS9" s="557"/>
      <c r="DT9" s="10"/>
    </row>
    <row r="10" spans="1:124" ht="26.25" customHeight="1" x14ac:dyDescent="0.25">
      <c r="A10" s="548"/>
      <c r="B10" s="539"/>
      <c r="C10" s="544"/>
      <c r="D10" s="539"/>
      <c r="E10" s="539"/>
      <c r="F10" s="14" t="s">
        <v>9</v>
      </c>
      <c r="G10" s="14" t="s">
        <v>10</v>
      </c>
      <c r="H10" s="539"/>
      <c r="I10" s="15"/>
      <c r="J10" s="14" t="s">
        <v>11</v>
      </c>
      <c r="K10" s="14"/>
      <c r="L10" s="14" t="s">
        <v>11</v>
      </c>
      <c r="M10" s="544"/>
      <c r="N10" s="539"/>
      <c r="O10" s="539"/>
      <c r="P10" s="14" t="s">
        <v>9</v>
      </c>
      <c r="Q10" s="14" t="s">
        <v>10</v>
      </c>
      <c r="R10" s="539"/>
      <c r="S10" s="15"/>
      <c r="T10" s="14" t="s">
        <v>467</v>
      </c>
      <c r="U10" s="14"/>
      <c r="V10" s="14" t="s">
        <v>467</v>
      </c>
      <c r="W10" s="14"/>
      <c r="X10" s="539"/>
      <c r="Y10" s="539"/>
      <c r="Z10" s="14" t="s">
        <v>9</v>
      </c>
      <c r="AA10" s="14" t="s">
        <v>10</v>
      </c>
      <c r="AB10" s="539"/>
      <c r="AC10" s="15"/>
      <c r="AD10" s="14" t="s">
        <v>504</v>
      </c>
      <c r="AE10" s="14"/>
      <c r="AF10" s="14" t="s">
        <v>504</v>
      </c>
      <c r="AG10" s="14"/>
      <c r="AH10" s="539"/>
      <c r="AI10" s="539"/>
      <c r="AJ10" s="14" t="s">
        <v>9</v>
      </c>
      <c r="AK10" s="14" t="s">
        <v>10</v>
      </c>
      <c r="AL10" s="539"/>
      <c r="AM10" s="15"/>
      <c r="AN10" s="14" t="s">
        <v>578</v>
      </c>
      <c r="AO10" s="14"/>
      <c r="AP10" s="14" t="s">
        <v>578</v>
      </c>
      <c r="AQ10" s="14"/>
      <c r="AR10" s="539"/>
      <c r="AS10" s="276"/>
      <c r="AT10" s="539"/>
      <c r="AU10" s="276"/>
      <c r="AV10" s="539"/>
      <c r="AW10" s="276"/>
      <c r="AX10" s="539"/>
      <c r="AY10" s="539"/>
      <c r="AZ10" s="14" t="s">
        <v>9</v>
      </c>
      <c r="BA10" s="14" t="s">
        <v>10</v>
      </c>
      <c r="BB10" s="539"/>
      <c r="BC10" s="15"/>
      <c r="BD10" s="14" t="s">
        <v>504</v>
      </c>
      <c r="BE10" s="14"/>
      <c r="BF10" s="14" t="s">
        <v>504</v>
      </c>
      <c r="BG10" s="276"/>
      <c r="BH10" s="539"/>
      <c r="BI10" s="539"/>
      <c r="BJ10" s="14" t="s">
        <v>9</v>
      </c>
      <c r="BK10" s="14" t="s">
        <v>10</v>
      </c>
      <c r="BL10" s="539"/>
      <c r="BM10" s="15"/>
      <c r="BN10" s="14" t="s">
        <v>578</v>
      </c>
      <c r="BO10" s="14"/>
      <c r="BP10" s="14" t="s">
        <v>578</v>
      </c>
      <c r="BQ10" s="13"/>
      <c r="BR10" s="539"/>
      <c r="BS10" s="276"/>
      <c r="BT10" s="539"/>
      <c r="BU10" s="276"/>
      <c r="BV10" s="539"/>
      <c r="BW10" s="276"/>
      <c r="BX10" s="539"/>
      <c r="BY10" s="539"/>
      <c r="BZ10" s="14" t="s">
        <v>9</v>
      </c>
      <c r="CA10" s="14" t="s">
        <v>10</v>
      </c>
      <c r="CB10" s="539"/>
      <c r="CC10" s="15"/>
      <c r="CD10" s="14" t="s">
        <v>504</v>
      </c>
      <c r="CE10" s="14"/>
      <c r="CF10" s="14" t="s">
        <v>504</v>
      </c>
      <c r="CG10" s="276"/>
      <c r="CH10" s="539"/>
      <c r="CI10" s="539"/>
      <c r="CJ10" s="14" t="s">
        <v>9</v>
      </c>
      <c r="CK10" s="14" t="s">
        <v>10</v>
      </c>
      <c r="CL10" s="539"/>
      <c r="CM10" s="15"/>
      <c r="CN10" s="14" t="s">
        <v>578</v>
      </c>
      <c r="CO10" s="14"/>
      <c r="CP10" s="14" t="s">
        <v>578</v>
      </c>
      <c r="CQ10" s="13"/>
      <c r="CR10" s="539"/>
      <c r="CS10" s="276"/>
      <c r="CT10" s="539"/>
      <c r="CU10" s="276"/>
      <c r="CV10" s="539"/>
      <c r="CW10" s="276"/>
      <c r="CX10" s="539"/>
      <c r="CY10" s="539"/>
      <c r="CZ10" s="14" t="s">
        <v>9</v>
      </c>
      <c r="DA10" s="14" t="s">
        <v>10</v>
      </c>
      <c r="DB10" s="539"/>
      <c r="DC10" s="15"/>
      <c r="DD10" s="14" t="s">
        <v>504</v>
      </c>
      <c r="DE10" s="14"/>
      <c r="DF10" s="14" t="s">
        <v>504</v>
      </c>
      <c r="DG10" s="276"/>
      <c r="DH10" s="539"/>
      <c r="DI10" s="539"/>
      <c r="DJ10" s="14" t="s">
        <v>9</v>
      </c>
      <c r="DK10" s="14" t="s">
        <v>10</v>
      </c>
      <c r="DL10" s="539"/>
      <c r="DM10" s="15"/>
      <c r="DN10" s="14" t="s">
        <v>578</v>
      </c>
      <c r="DO10" s="14"/>
      <c r="DP10" s="14" t="s">
        <v>578</v>
      </c>
      <c r="DQ10" s="14"/>
      <c r="DR10" s="552"/>
      <c r="DS10" s="552"/>
      <c r="DT10" s="13"/>
    </row>
    <row r="11" spans="1:124" ht="7.5" customHeight="1" x14ac:dyDescent="0.25">
      <c r="A11" s="16"/>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row>
    <row r="12" spans="1:124" ht="13.5" customHeight="1" x14ac:dyDescent="0.25">
      <c r="A12" s="282" t="s">
        <v>14</v>
      </c>
      <c r="B12" s="284">
        <v>38.80782973771602</v>
      </c>
      <c r="C12" s="283"/>
      <c r="D12" s="397">
        <v>42.422285216773972</v>
      </c>
      <c r="E12" s="397">
        <v>0.60430285792145411</v>
      </c>
      <c r="F12" s="397">
        <v>41.237378671380092</v>
      </c>
      <c r="G12" s="397">
        <v>43.607191762167844</v>
      </c>
      <c r="H12" s="397">
        <v>1.4244938829521374</v>
      </c>
      <c r="I12" s="397"/>
      <c r="J12" s="397">
        <v>3.6144554790579519</v>
      </c>
      <c r="K12" s="397"/>
      <c r="L12" s="397" t="s">
        <v>465</v>
      </c>
      <c r="M12" s="397"/>
      <c r="N12" s="397">
        <v>43.101840432960046</v>
      </c>
      <c r="O12" s="397">
        <v>0.63562785328774829</v>
      </c>
      <c r="P12" s="397">
        <v>41.855506937480882</v>
      </c>
      <c r="Q12" s="397">
        <v>44.348173928439202</v>
      </c>
      <c r="R12" s="397">
        <v>1.4747116292548905</v>
      </c>
      <c r="S12" s="397"/>
      <c r="T12" s="397">
        <v>0.67955521618607406</v>
      </c>
      <c r="U12" s="397" t="s">
        <v>463</v>
      </c>
      <c r="V12" s="397" t="s">
        <v>463</v>
      </c>
      <c r="W12" s="397"/>
      <c r="X12" s="397">
        <v>43.739396908885404</v>
      </c>
      <c r="Y12" s="397">
        <v>0.61928195616113402</v>
      </c>
      <c r="Z12" s="397">
        <v>42.525109071341767</v>
      </c>
      <c r="AA12" s="397">
        <v>44.95368474642904</v>
      </c>
      <c r="AB12" s="397">
        <v>1.4158447530750715</v>
      </c>
      <c r="AC12" s="397"/>
      <c r="AD12" s="397">
        <v>0.6</v>
      </c>
      <c r="AE12" s="397"/>
      <c r="AF12" s="397" t="s">
        <v>463</v>
      </c>
      <c r="AG12" s="397"/>
      <c r="AH12" s="397">
        <v>43.39481630139646</v>
      </c>
      <c r="AI12" s="397">
        <v>0.64758489900229943</v>
      </c>
      <c r="AJ12" s="397">
        <v>42.125017981245101</v>
      </c>
      <c r="AK12" s="397">
        <v>44.66461462154782</v>
      </c>
      <c r="AL12" s="397">
        <v>1.4923093452096488</v>
      </c>
      <c r="AM12" s="397"/>
      <c r="AN12" s="397">
        <v>-0.30000000000000426</v>
      </c>
      <c r="AO12" s="397"/>
      <c r="AP12" s="397" t="s">
        <v>463</v>
      </c>
      <c r="AQ12" s="397"/>
      <c r="AR12" s="404">
        <v>26.904612716298598</v>
      </c>
      <c r="AS12" s="397"/>
      <c r="AT12" s="397">
        <v>27.481683505908993</v>
      </c>
      <c r="AU12" s="397"/>
      <c r="AV12" s="397">
        <v>27.926525164130418</v>
      </c>
      <c r="AW12" s="397"/>
      <c r="AX12" s="397">
        <v>27.876901157545515</v>
      </c>
      <c r="AY12" s="397">
        <v>0.54043860221246132</v>
      </c>
      <c r="AZ12" s="397">
        <v>26.817209340148331</v>
      </c>
      <c r="BA12" s="397">
        <v>28.936592974942698</v>
      </c>
      <c r="BB12" s="397">
        <v>1.9386609693745658</v>
      </c>
      <c r="BC12" s="397"/>
      <c r="BD12" s="397">
        <v>0</v>
      </c>
      <c r="BE12" s="397"/>
      <c r="BF12" s="397" t="s">
        <v>463</v>
      </c>
      <c r="BG12" s="397"/>
      <c r="BH12" s="397">
        <v>28.661552705789532</v>
      </c>
      <c r="BI12" s="397">
        <v>0.57674402287400461</v>
      </c>
      <c r="BJ12" s="397">
        <v>27.53066069065601</v>
      </c>
      <c r="BK12" s="397">
        <v>29.792444720923054</v>
      </c>
      <c r="BL12" s="397">
        <v>2.0122567287064821</v>
      </c>
      <c r="BM12" s="397"/>
      <c r="BN12" s="397">
        <v>0.80000000000000071</v>
      </c>
      <c r="BO12" s="397"/>
      <c r="BP12" s="397" t="s">
        <v>463</v>
      </c>
      <c r="BQ12" s="397"/>
      <c r="BR12" s="404">
        <v>11.796263742651711</v>
      </c>
      <c r="BS12" s="397"/>
      <c r="BT12" s="397">
        <v>14.756318910697761</v>
      </c>
      <c r="BU12" s="397"/>
      <c r="BV12" s="397">
        <v>14.941430931474731</v>
      </c>
      <c r="BW12" s="397"/>
      <c r="BX12" s="397">
        <v>15.638994367530252</v>
      </c>
      <c r="BY12" s="397">
        <v>0.44091624328123147</v>
      </c>
      <c r="BZ12" s="397">
        <v>14.774445955833073</v>
      </c>
      <c r="CA12" s="397">
        <v>16.503542779227427</v>
      </c>
      <c r="CB12" s="397">
        <v>2.8193388457039394</v>
      </c>
      <c r="CC12" s="397"/>
      <c r="CD12" s="397">
        <v>0.7</v>
      </c>
      <c r="CE12" s="397"/>
      <c r="CF12" s="397" t="s">
        <v>463</v>
      </c>
      <c r="CG12" s="397"/>
      <c r="CH12" s="397">
        <v>14.528658768073644</v>
      </c>
      <c r="CI12" s="397">
        <v>0.44905419111133277</v>
      </c>
      <c r="CJ12" s="397">
        <v>13.648143706019866</v>
      </c>
      <c r="CK12" s="397">
        <v>15.40917383012742</v>
      </c>
      <c r="CL12" s="397">
        <v>3.0908165597372133</v>
      </c>
      <c r="CM12" s="397"/>
      <c r="CN12" s="397">
        <v>-1.0999999999999996</v>
      </c>
      <c r="CO12" s="397"/>
      <c r="CP12" s="397" t="s">
        <v>466</v>
      </c>
      <c r="CQ12" s="397"/>
      <c r="CR12" s="404">
        <v>0.10695327876598523</v>
      </c>
      <c r="CS12" s="397"/>
      <c r="CT12" s="397">
        <v>0.18428280016729562</v>
      </c>
      <c r="CU12" s="397"/>
      <c r="CV12" s="397">
        <v>0.23388433735481973</v>
      </c>
      <c r="CW12" s="397"/>
      <c r="CX12" s="469">
        <v>0.22350138380968654</v>
      </c>
      <c r="CY12" s="397">
        <v>5.511401753312678E-2</v>
      </c>
      <c r="CZ12" s="397">
        <v>0.11543383799663016</v>
      </c>
      <c r="DA12" s="397">
        <v>0.33156892962274293</v>
      </c>
      <c r="DB12" s="397">
        <v>24.659362995289939</v>
      </c>
      <c r="DC12" s="397"/>
      <c r="DD12" s="397">
        <v>0</v>
      </c>
      <c r="DE12" s="397"/>
      <c r="DF12" s="397" t="s">
        <v>463</v>
      </c>
      <c r="DG12" s="397"/>
      <c r="DH12" s="469">
        <v>0.20460482753336587</v>
      </c>
      <c r="DI12" s="397">
        <v>5.1419489868133134E-2</v>
      </c>
      <c r="DJ12" s="397">
        <v>0.10378039206832033</v>
      </c>
      <c r="DK12" s="397">
        <v>0.30542926299841133</v>
      </c>
      <c r="DL12" s="397">
        <v>25.131122509681703</v>
      </c>
      <c r="DM12" s="397"/>
      <c r="DN12" s="397">
        <v>0</v>
      </c>
      <c r="DO12" s="397"/>
      <c r="DP12" s="397" t="s">
        <v>463</v>
      </c>
      <c r="DQ12" s="397"/>
      <c r="DR12" s="403">
        <v>2854.0572919999745</v>
      </c>
      <c r="DS12" s="403">
        <v>9306</v>
      </c>
      <c r="DT12" s="32"/>
    </row>
    <row r="13" spans="1:124" ht="7.5" customHeight="1" x14ac:dyDescent="0.25">
      <c r="A13" s="16"/>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row>
    <row r="14" spans="1:124" s="69" customFormat="1" ht="13.5" customHeight="1" x14ac:dyDescent="0.25">
      <c r="A14" s="35" t="s">
        <v>110</v>
      </c>
      <c r="B14" s="59"/>
      <c r="C14" s="59"/>
      <c r="D14" s="463"/>
      <c r="E14" s="463"/>
      <c r="F14" s="463"/>
      <c r="G14" s="463"/>
      <c r="H14" s="463"/>
      <c r="I14" s="463"/>
      <c r="J14" s="463"/>
      <c r="K14" s="463"/>
      <c r="L14" s="463"/>
      <c r="M14" s="463"/>
      <c r="N14" s="463"/>
      <c r="O14" s="463"/>
      <c r="P14" s="463"/>
      <c r="Q14" s="463"/>
      <c r="R14" s="463"/>
      <c r="S14" s="463"/>
      <c r="T14" s="463"/>
      <c r="U14" s="463"/>
      <c r="V14" s="463"/>
      <c r="W14" s="463"/>
      <c r="X14" s="463"/>
      <c r="Y14" s="463"/>
      <c r="Z14" s="463"/>
      <c r="AA14" s="463"/>
      <c r="AB14" s="463"/>
      <c r="AC14" s="463"/>
      <c r="AD14" s="463"/>
      <c r="AE14" s="463"/>
      <c r="AF14" s="463"/>
      <c r="AG14" s="463"/>
      <c r="AH14" s="463"/>
      <c r="AI14" s="463"/>
      <c r="AJ14" s="463"/>
      <c r="AK14" s="463"/>
      <c r="AL14" s="463"/>
      <c r="AM14" s="463"/>
      <c r="AN14" s="463"/>
      <c r="AO14" s="463"/>
      <c r="AP14" s="463"/>
      <c r="AQ14" s="463"/>
      <c r="AR14" s="463"/>
      <c r="AS14" s="463"/>
      <c r="AT14" s="463"/>
      <c r="AU14" s="463"/>
      <c r="AV14" s="463"/>
      <c r="AW14" s="463"/>
      <c r="AX14" s="463"/>
      <c r="AY14" s="463"/>
      <c r="AZ14" s="463"/>
      <c r="BA14" s="463"/>
      <c r="BB14" s="463"/>
      <c r="BC14" s="463"/>
      <c r="BD14" s="463"/>
      <c r="BE14" s="463"/>
      <c r="BF14" s="463"/>
      <c r="BG14" s="463"/>
      <c r="BH14" s="463"/>
      <c r="BI14" s="463"/>
      <c r="BJ14" s="463"/>
      <c r="BK14" s="463"/>
      <c r="BL14" s="463"/>
      <c r="BM14" s="463"/>
      <c r="BN14" s="463"/>
      <c r="BO14" s="463"/>
      <c r="BP14" s="463"/>
      <c r="BQ14" s="463"/>
      <c r="BR14" s="463"/>
      <c r="BS14" s="463"/>
      <c r="BT14" s="463"/>
      <c r="BU14" s="463"/>
      <c r="BV14" s="463"/>
      <c r="BW14" s="463"/>
      <c r="BX14" s="463"/>
      <c r="BY14" s="463"/>
      <c r="BZ14" s="463"/>
      <c r="CA14" s="463"/>
      <c r="CB14" s="463"/>
      <c r="CC14" s="463"/>
      <c r="CD14" s="463"/>
      <c r="CE14" s="463"/>
      <c r="CF14" s="463"/>
      <c r="CG14" s="463"/>
      <c r="CH14" s="463"/>
      <c r="CI14" s="463"/>
      <c r="CJ14" s="463"/>
      <c r="CK14" s="463"/>
      <c r="CL14" s="463"/>
      <c r="CM14" s="463"/>
      <c r="CN14" s="463"/>
      <c r="CO14" s="463"/>
      <c r="CP14" s="463"/>
      <c r="CQ14" s="463"/>
      <c r="CR14" s="463"/>
      <c r="CS14" s="463"/>
      <c r="CT14" s="463"/>
      <c r="CU14" s="463"/>
      <c r="CV14" s="463"/>
      <c r="CW14" s="463"/>
      <c r="CX14" s="463"/>
      <c r="CY14" s="463"/>
      <c r="CZ14" s="463"/>
      <c r="DA14" s="463"/>
      <c r="DB14" s="463"/>
      <c r="DC14" s="463"/>
      <c r="DD14" s="463"/>
      <c r="DE14" s="463"/>
      <c r="DF14" s="463"/>
      <c r="DG14" s="463"/>
      <c r="DH14" s="463"/>
      <c r="DI14" s="463"/>
      <c r="DJ14" s="463"/>
      <c r="DK14" s="463"/>
      <c r="DL14" s="463"/>
      <c r="DM14" s="463"/>
      <c r="DN14" s="463"/>
      <c r="DO14" s="463"/>
      <c r="DP14" s="463"/>
      <c r="DQ14" s="463"/>
      <c r="DR14" s="463"/>
      <c r="DS14" s="463"/>
      <c r="DT14" s="463"/>
    </row>
    <row r="15" spans="1:124" s="69" customFormat="1" ht="13.5" customHeight="1" x14ac:dyDescent="0.25">
      <c r="A15" s="37" t="s">
        <v>118</v>
      </c>
      <c r="B15" s="34">
        <v>57.055146307147709</v>
      </c>
      <c r="C15" s="58"/>
      <c r="D15" s="428">
        <v>59.868779286562535</v>
      </c>
      <c r="E15" s="428">
        <v>1.9189105939802591</v>
      </c>
      <c r="F15" s="428">
        <v>56.106212730690984</v>
      </c>
      <c r="G15" s="428">
        <v>63.631345842434087</v>
      </c>
      <c r="H15" s="428">
        <v>3.2051941209547192</v>
      </c>
      <c r="I15" s="428"/>
      <c r="J15" s="428">
        <v>2.8136329794148267</v>
      </c>
      <c r="K15" s="428"/>
      <c r="L15" s="428" t="s">
        <v>463</v>
      </c>
      <c r="M15" s="428"/>
      <c r="N15" s="428">
        <v>62.565465001254559</v>
      </c>
      <c r="O15" s="428">
        <v>1.8404373562908778</v>
      </c>
      <c r="P15" s="428">
        <v>58.956751645457004</v>
      </c>
      <c r="Q15" s="428">
        <v>66.174178357052114</v>
      </c>
      <c r="R15" s="428">
        <v>2.9416186010189058</v>
      </c>
      <c r="S15" s="428"/>
      <c r="T15" s="428">
        <v>2.6966857146920233</v>
      </c>
      <c r="U15" s="428" t="s">
        <v>463</v>
      </c>
      <c r="V15" s="428" t="s">
        <v>463</v>
      </c>
      <c r="W15" s="428"/>
      <c r="X15" s="428">
        <v>68.119070482357344</v>
      </c>
      <c r="Y15" s="428">
        <v>1.8441973518207939</v>
      </c>
      <c r="Z15" s="428">
        <v>64.502968976303634</v>
      </c>
      <c r="AA15" s="428">
        <v>71.735171988411068</v>
      </c>
      <c r="AB15" s="428">
        <v>2.7073143229375627</v>
      </c>
      <c r="AC15" s="428"/>
      <c r="AD15" s="428">
        <v>5.5</v>
      </c>
      <c r="AE15" s="428"/>
      <c r="AF15" s="428" t="s">
        <v>464</v>
      </c>
      <c r="AG15" s="428"/>
      <c r="AH15" s="428">
        <v>66.001199709617538</v>
      </c>
      <c r="AI15" s="428">
        <v>1.863370328738803</v>
      </c>
      <c r="AJ15" s="428">
        <v>62.347463316292504</v>
      </c>
      <c r="AK15" s="428">
        <v>69.654936102942571</v>
      </c>
      <c r="AL15" s="428">
        <v>2.8232370577155996</v>
      </c>
      <c r="AM15" s="428"/>
      <c r="AN15" s="428">
        <v>-2.0999999999999943</v>
      </c>
      <c r="AO15" s="428"/>
      <c r="AP15" s="428" t="s">
        <v>463</v>
      </c>
      <c r="AQ15" s="428"/>
      <c r="AR15" s="406">
        <v>37.038550335858595</v>
      </c>
      <c r="AS15" s="428"/>
      <c r="AT15" s="428">
        <v>31.713128113940218</v>
      </c>
      <c r="AU15" s="428"/>
      <c r="AV15" s="428">
        <v>35.252262639837831</v>
      </c>
      <c r="AW15" s="428"/>
      <c r="AX15" s="428">
        <v>36.435015660021278</v>
      </c>
      <c r="AY15" s="428">
        <v>1.882319905867734</v>
      </c>
      <c r="AZ15" s="428">
        <v>32.744163463664464</v>
      </c>
      <c r="BA15" s="428">
        <v>40.1258678563781</v>
      </c>
      <c r="BB15" s="428">
        <v>5.1662387727010914</v>
      </c>
      <c r="BC15" s="428"/>
      <c r="BD15" s="428">
        <v>1.1000000000000001</v>
      </c>
      <c r="BE15" s="428"/>
      <c r="BF15" s="428" t="s">
        <v>463</v>
      </c>
      <c r="BG15" s="428"/>
      <c r="BH15" s="428">
        <v>39.140061519451848</v>
      </c>
      <c r="BI15" s="428">
        <v>1.9412541777329064</v>
      </c>
      <c r="BJ15" s="428">
        <v>35.333608809282488</v>
      </c>
      <c r="BK15" s="428">
        <v>42.946514229621208</v>
      </c>
      <c r="BL15" s="428">
        <v>4.9597627146501573</v>
      </c>
      <c r="BM15" s="428"/>
      <c r="BN15" s="428">
        <v>2.7000000000000028</v>
      </c>
      <c r="BO15" s="428"/>
      <c r="BP15" s="428" t="s">
        <v>463</v>
      </c>
      <c r="BQ15" s="428"/>
      <c r="BR15" s="406">
        <v>19.741626501288039</v>
      </c>
      <c r="BS15" s="428"/>
      <c r="BT15" s="428">
        <v>27.700626468102119</v>
      </c>
      <c r="BU15" s="428"/>
      <c r="BV15" s="428">
        <v>26.936041887172284</v>
      </c>
      <c r="BW15" s="428"/>
      <c r="BX15" s="428">
        <v>31.305870805393511</v>
      </c>
      <c r="BY15" s="428">
        <v>1.7403249096648588</v>
      </c>
      <c r="BZ15" s="428">
        <v>27.893442346666696</v>
      </c>
      <c r="CA15" s="428">
        <v>34.718299264120326</v>
      </c>
      <c r="CB15" s="428">
        <v>5.5591007849078204</v>
      </c>
      <c r="CC15" s="428"/>
      <c r="CD15" s="428">
        <v>4.4000000000000004</v>
      </c>
      <c r="CE15" s="428"/>
      <c r="CF15" s="428" t="s">
        <v>466</v>
      </c>
      <c r="CG15" s="428"/>
      <c r="CH15" s="428">
        <v>26.400718072773831</v>
      </c>
      <c r="CI15" s="428">
        <v>1.7664796520079826</v>
      </c>
      <c r="CJ15" s="428">
        <v>22.936966990626793</v>
      </c>
      <c r="CK15" s="428">
        <v>29.864469154920876</v>
      </c>
      <c r="CL15" s="428">
        <v>6.6910288089083965</v>
      </c>
      <c r="CM15" s="428"/>
      <c r="CN15" s="428">
        <v>-4.9000000000000021</v>
      </c>
      <c r="CO15" s="428"/>
      <c r="CP15" s="428" t="s">
        <v>464</v>
      </c>
      <c r="CQ15" s="428"/>
      <c r="CR15" s="406">
        <v>0.27496947000102862</v>
      </c>
      <c r="CS15" s="428"/>
      <c r="CT15" s="428">
        <v>0.45502470452026528</v>
      </c>
      <c r="CU15" s="428"/>
      <c r="CV15" s="428">
        <v>0.37716047424446503</v>
      </c>
      <c r="CW15" s="428"/>
      <c r="CX15" s="466">
        <v>0.37818401694253873</v>
      </c>
      <c r="CY15" s="466">
        <v>0.20690648927722036</v>
      </c>
      <c r="CZ15" s="466">
        <v>0</v>
      </c>
      <c r="DA15" s="466">
        <v>0.7838861869130922</v>
      </c>
      <c r="DB15" s="466">
        <v>54.710532441316182</v>
      </c>
      <c r="DC15" s="428"/>
      <c r="DD15" s="428"/>
      <c r="DE15" s="428"/>
      <c r="DF15" s="428" t="s">
        <v>463</v>
      </c>
      <c r="DG15" s="428"/>
      <c r="DH15" s="476">
        <v>0.46042011739197591</v>
      </c>
      <c r="DI15" s="428">
        <v>0.21142399670378023</v>
      </c>
      <c r="DJ15" s="428">
        <v>4.5855422835697039E-2</v>
      </c>
      <c r="DK15" s="428">
        <v>0.87498481194825484</v>
      </c>
      <c r="DL15" s="428">
        <v>45.919799921293546</v>
      </c>
      <c r="DM15" s="428"/>
      <c r="DN15" s="428">
        <v>9.9999999999999978E-2</v>
      </c>
      <c r="DO15" s="428"/>
      <c r="DP15" s="428" t="s">
        <v>463</v>
      </c>
      <c r="DQ15" s="428"/>
      <c r="DR15" s="478">
        <v>303.70849299999975</v>
      </c>
      <c r="DS15" s="478">
        <v>970</v>
      </c>
      <c r="DT15" s="428"/>
    </row>
    <row r="16" spans="1:124" s="69" customFormat="1" ht="13.5" customHeight="1" x14ac:dyDescent="0.25">
      <c r="A16" s="37" t="s">
        <v>119</v>
      </c>
      <c r="B16" s="34">
        <v>58.809643278915985</v>
      </c>
      <c r="C16" s="58"/>
      <c r="D16" s="428">
        <v>64.971436245360039</v>
      </c>
      <c r="E16" s="428">
        <v>1.732840917326633</v>
      </c>
      <c r="F16" s="428">
        <v>61.573711878924001</v>
      </c>
      <c r="G16" s="428">
        <v>68.369160611796076</v>
      </c>
      <c r="H16" s="428">
        <v>2.6670811320572967</v>
      </c>
      <c r="I16" s="428"/>
      <c r="J16" s="428">
        <v>6.1617929664440609</v>
      </c>
      <c r="K16" s="428"/>
      <c r="L16" s="428" t="s">
        <v>465</v>
      </c>
      <c r="M16" s="428"/>
      <c r="N16" s="428">
        <v>60.574999609624356</v>
      </c>
      <c r="O16" s="428">
        <v>1.8410894101940498</v>
      </c>
      <c r="P16" s="428">
        <v>56.965007712277412</v>
      </c>
      <c r="Q16" s="428">
        <v>64.184991506971301</v>
      </c>
      <c r="R16" s="428">
        <v>3.0393552159454433</v>
      </c>
      <c r="S16" s="428"/>
      <c r="T16" s="428">
        <v>-4.3964366357356823</v>
      </c>
      <c r="U16" s="428" t="s">
        <v>463</v>
      </c>
      <c r="V16" s="428" t="s">
        <v>466</v>
      </c>
      <c r="W16" s="428"/>
      <c r="X16" s="428">
        <v>66.264430241386378</v>
      </c>
      <c r="Y16" s="428">
        <v>1.9139884431702483</v>
      </c>
      <c r="Z16" s="428">
        <v>62.511482388444271</v>
      </c>
      <c r="AA16" s="428">
        <v>70.017378094328478</v>
      </c>
      <c r="AB16" s="428">
        <v>2.8884100205766807</v>
      </c>
      <c r="AC16" s="428"/>
      <c r="AD16" s="428">
        <v>5.7</v>
      </c>
      <c r="AE16" s="428"/>
      <c r="AF16" s="428" t="s">
        <v>464</v>
      </c>
      <c r="AG16" s="428"/>
      <c r="AH16" s="428">
        <v>65.23276033438745</v>
      </c>
      <c r="AI16" s="428">
        <v>1.9365016742563697</v>
      </c>
      <c r="AJ16" s="428">
        <v>61.435626434678802</v>
      </c>
      <c r="AK16" s="428">
        <v>69.029894234096105</v>
      </c>
      <c r="AL16" s="428">
        <v>2.9686029907821374</v>
      </c>
      <c r="AM16" s="428"/>
      <c r="AN16" s="428">
        <v>-1.0999999999999943</v>
      </c>
      <c r="AO16" s="428"/>
      <c r="AP16" s="428" t="s">
        <v>463</v>
      </c>
      <c r="AQ16" s="428"/>
      <c r="AR16" s="406">
        <v>33.847487938538507</v>
      </c>
      <c r="AS16" s="428"/>
      <c r="AT16" s="428">
        <v>34.256768166499775</v>
      </c>
      <c r="AU16" s="428"/>
      <c r="AV16" s="428">
        <v>31.087447391877127</v>
      </c>
      <c r="AW16" s="428"/>
      <c r="AX16" s="428">
        <v>34.112305224206665</v>
      </c>
      <c r="AY16" s="428">
        <v>1.814614932697076</v>
      </c>
      <c r="AZ16" s="428">
        <v>30.554208914961396</v>
      </c>
      <c r="BA16" s="428">
        <v>37.67040153345193</v>
      </c>
      <c r="BB16" s="428">
        <v>5.3195318251590775</v>
      </c>
      <c r="BC16" s="428"/>
      <c r="BD16" s="428">
        <v>3</v>
      </c>
      <c r="BE16" s="428"/>
      <c r="BF16" s="428" t="s">
        <v>463</v>
      </c>
      <c r="BG16" s="428"/>
      <c r="BH16" s="428">
        <v>32.558821481248899</v>
      </c>
      <c r="BI16" s="428">
        <v>1.9296634245599673</v>
      </c>
      <c r="BJ16" s="428">
        <v>28.775096167797649</v>
      </c>
      <c r="BK16" s="428">
        <v>36.342546794700141</v>
      </c>
      <c r="BL16" s="428">
        <v>5.9266992377819596</v>
      </c>
      <c r="BM16" s="428"/>
      <c r="BN16" s="428">
        <v>-1.5</v>
      </c>
      <c r="BO16" s="428"/>
      <c r="BP16" s="428" t="s">
        <v>463</v>
      </c>
      <c r="BQ16" s="428"/>
      <c r="BR16" s="406">
        <v>24.683678055936998</v>
      </c>
      <c r="BS16" s="428"/>
      <c r="BT16" s="428">
        <v>30.325106085694291</v>
      </c>
      <c r="BU16" s="428"/>
      <c r="BV16" s="428">
        <v>28.774987095031928</v>
      </c>
      <c r="BW16" s="428"/>
      <c r="BX16" s="428">
        <v>31.54738458587617</v>
      </c>
      <c r="BY16" s="428">
        <v>1.6822214893749285</v>
      </c>
      <c r="BZ16" s="428">
        <v>28.248885292815846</v>
      </c>
      <c r="CA16" s="428">
        <v>34.845883878936498</v>
      </c>
      <c r="CB16" s="428">
        <v>5.3323643511420045</v>
      </c>
      <c r="CC16" s="428"/>
      <c r="CD16" s="428">
        <v>2.7</v>
      </c>
      <c r="CE16" s="428"/>
      <c r="CF16" s="428" t="s">
        <v>463</v>
      </c>
      <c r="CG16" s="428"/>
      <c r="CH16" s="428">
        <v>32.306383198798159</v>
      </c>
      <c r="CI16" s="428">
        <v>1.8761897556512548</v>
      </c>
      <c r="CJ16" s="428">
        <v>28.627510199008377</v>
      </c>
      <c r="CK16" s="428">
        <v>35.985256198587948</v>
      </c>
      <c r="CL16" s="428">
        <v>5.8074893252707138</v>
      </c>
      <c r="CM16" s="428"/>
      <c r="CN16" s="428">
        <v>0.79999999999999716</v>
      </c>
      <c r="CO16" s="428"/>
      <c r="CP16" s="428" t="s">
        <v>463</v>
      </c>
      <c r="CQ16" s="428"/>
      <c r="CR16" s="406">
        <v>0.27847728444048031</v>
      </c>
      <c r="CS16" s="428"/>
      <c r="CT16" s="428">
        <v>0.38956199316594442</v>
      </c>
      <c r="CU16" s="428"/>
      <c r="CV16" s="428">
        <v>0.71256512271533567</v>
      </c>
      <c r="CW16" s="428"/>
      <c r="CX16" s="476">
        <v>0.6047404313035537</v>
      </c>
      <c r="CY16" s="428">
        <v>0.28557059342534952</v>
      </c>
      <c r="CZ16" s="428">
        <v>4.4793714131168005E-2</v>
      </c>
      <c r="DA16" s="428">
        <v>1.1646871484759393</v>
      </c>
      <c r="DB16" s="428">
        <v>47.222011071722989</v>
      </c>
      <c r="DC16" s="428"/>
      <c r="DD16" s="428">
        <v>-0.1</v>
      </c>
      <c r="DE16" s="428"/>
      <c r="DF16" s="428" t="s">
        <v>463</v>
      </c>
      <c r="DG16" s="428"/>
      <c r="DH16" s="476">
        <v>0.36755565434048326</v>
      </c>
      <c r="DI16" s="428">
        <v>0.23091229287924156</v>
      </c>
      <c r="DJ16" s="428">
        <v>-8.5222108161540175E-2</v>
      </c>
      <c r="DK16" s="428">
        <v>0.82033341684250671</v>
      </c>
      <c r="DL16" s="428">
        <v>62.82376291927131</v>
      </c>
      <c r="DM16" s="428"/>
      <c r="DN16" s="428">
        <v>-0.19999999999999996</v>
      </c>
      <c r="DO16" s="428"/>
      <c r="DP16" s="428" t="s">
        <v>463</v>
      </c>
      <c r="DQ16" s="428"/>
      <c r="DR16" s="478">
        <v>294.75481799999983</v>
      </c>
      <c r="DS16" s="478">
        <v>945</v>
      </c>
      <c r="DT16" s="428"/>
    </row>
    <row r="17" spans="1:124" s="69" customFormat="1" ht="10.5" customHeight="1" x14ac:dyDescent="0.25">
      <c r="A17" s="37" t="s">
        <v>120</v>
      </c>
      <c r="B17" s="34">
        <v>46.755629975542277</v>
      </c>
      <c r="C17" s="58"/>
      <c r="D17" s="428">
        <v>54.165672510753247</v>
      </c>
      <c r="E17" s="428">
        <v>1.4094195430867695</v>
      </c>
      <c r="F17" s="428">
        <v>51.40210715619947</v>
      </c>
      <c r="G17" s="428">
        <v>56.929237865307023</v>
      </c>
      <c r="H17" s="428">
        <v>2.6020530674791571</v>
      </c>
      <c r="I17" s="428"/>
      <c r="J17" s="428">
        <v>7.4100425352109767</v>
      </c>
      <c r="K17" s="428"/>
      <c r="L17" s="428" t="s">
        <v>465</v>
      </c>
      <c r="M17" s="428"/>
      <c r="N17" s="428">
        <v>52.227669805215946</v>
      </c>
      <c r="O17" s="428">
        <v>1.4338247248729448</v>
      </c>
      <c r="P17" s="428">
        <v>49.416238915250922</v>
      </c>
      <c r="Q17" s="428">
        <v>55.039100695180977</v>
      </c>
      <c r="R17" s="428">
        <v>2.7453354327704456</v>
      </c>
      <c r="S17" s="428"/>
      <c r="T17" s="428">
        <v>-1.9380027055373006</v>
      </c>
      <c r="U17" s="428" t="s">
        <v>463</v>
      </c>
      <c r="V17" s="428" t="s">
        <v>463</v>
      </c>
      <c r="W17" s="428"/>
      <c r="X17" s="428">
        <v>53.132336543967675</v>
      </c>
      <c r="Y17" s="428">
        <v>1.3380652859708597</v>
      </c>
      <c r="Z17" s="428">
        <v>50.508658611115067</v>
      </c>
      <c r="AA17" s="428">
        <v>55.756014476820283</v>
      </c>
      <c r="AB17" s="428">
        <v>2.5183633414344464</v>
      </c>
      <c r="AC17" s="428"/>
      <c r="AD17" s="428">
        <v>0.9</v>
      </c>
      <c r="AE17" s="428"/>
      <c r="AF17" s="428" t="s">
        <v>463</v>
      </c>
      <c r="AG17" s="428"/>
      <c r="AH17" s="428">
        <v>52.22813311325136</v>
      </c>
      <c r="AI17" s="428">
        <v>1.4444820808943235</v>
      </c>
      <c r="AJ17" s="428">
        <v>49.395761755249943</v>
      </c>
      <c r="AK17" s="428">
        <v>55.060504471252777</v>
      </c>
      <c r="AL17" s="428">
        <v>2.7657164726951122</v>
      </c>
      <c r="AM17" s="428"/>
      <c r="AN17" s="428">
        <v>-0.89999999999999858</v>
      </c>
      <c r="AO17" s="428"/>
      <c r="AP17" s="428" t="s">
        <v>463</v>
      </c>
      <c r="AQ17" s="428"/>
      <c r="AR17" s="406">
        <v>29.19281790821767</v>
      </c>
      <c r="AS17" s="428"/>
      <c r="AT17" s="428">
        <v>33.562431238554325</v>
      </c>
      <c r="AU17" s="428"/>
      <c r="AV17" s="428">
        <v>31.229574167077896</v>
      </c>
      <c r="AW17" s="428"/>
      <c r="AX17" s="428">
        <v>31.962273785838143</v>
      </c>
      <c r="AY17" s="428">
        <v>1.2755141219987931</v>
      </c>
      <c r="AZ17" s="428">
        <v>29.461246152868835</v>
      </c>
      <c r="BA17" s="428">
        <v>34.463301418807447</v>
      </c>
      <c r="BB17" s="428">
        <v>3.9906864278346443</v>
      </c>
      <c r="BC17" s="428"/>
      <c r="BD17" s="428">
        <v>0.8</v>
      </c>
      <c r="BE17" s="428"/>
      <c r="BF17" s="428" t="s">
        <v>463</v>
      </c>
      <c r="BG17" s="428"/>
      <c r="BH17" s="428">
        <v>32.960366154192911</v>
      </c>
      <c r="BI17" s="428">
        <v>1.3476482625413451</v>
      </c>
      <c r="BJ17" s="428">
        <v>30.317868618246163</v>
      </c>
      <c r="BK17" s="428">
        <v>35.602863690139657</v>
      </c>
      <c r="BL17" s="428">
        <v>4.0886932391371813</v>
      </c>
      <c r="BM17" s="428"/>
      <c r="BN17" s="428">
        <v>1</v>
      </c>
      <c r="BO17" s="428"/>
      <c r="BP17" s="428" t="s">
        <v>463</v>
      </c>
      <c r="BQ17" s="428"/>
      <c r="BR17" s="406">
        <v>17.339855229535939</v>
      </c>
      <c r="BS17" s="428"/>
      <c r="BT17" s="428">
        <v>20.423876577179911</v>
      </c>
      <c r="BU17" s="428"/>
      <c r="BV17" s="428">
        <v>20.670252445460296</v>
      </c>
      <c r="BW17" s="428"/>
      <c r="BX17" s="428">
        <v>20.762061274531789</v>
      </c>
      <c r="BY17" s="428">
        <v>1.0921987887174718</v>
      </c>
      <c r="BZ17" s="428">
        <v>18.620478281316927</v>
      </c>
      <c r="CA17" s="428">
        <v>22.903644267746653</v>
      </c>
      <c r="CB17" s="428">
        <v>5.2605508397051119</v>
      </c>
      <c r="CC17" s="428"/>
      <c r="CD17" s="428">
        <v>0.1</v>
      </c>
      <c r="CE17" s="428"/>
      <c r="CF17" s="428" t="s">
        <v>463</v>
      </c>
      <c r="CG17" s="428"/>
      <c r="CH17" s="428">
        <v>18.974082767205708</v>
      </c>
      <c r="CI17" s="428">
        <v>1.0895285357036184</v>
      </c>
      <c r="CJ17" s="428">
        <v>16.83771191216433</v>
      </c>
      <c r="CK17" s="428">
        <v>21.110453622247086</v>
      </c>
      <c r="CL17" s="428">
        <v>5.7421934386558604</v>
      </c>
      <c r="CM17" s="428"/>
      <c r="CN17" s="428">
        <v>-1.8000000000000007</v>
      </c>
      <c r="CO17" s="428"/>
      <c r="CP17" s="428" t="s">
        <v>463</v>
      </c>
      <c r="CQ17" s="428"/>
      <c r="CR17" s="406">
        <v>0.22295683778864761</v>
      </c>
      <c r="CS17" s="428"/>
      <c r="CT17" s="428">
        <v>0.17936469501908639</v>
      </c>
      <c r="CU17" s="428"/>
      <c r="CV17" s="428">
        <v>0.32784319267777251</v>
      </c>
      <c r="CW17" s="428"/>
      <c r="CX17" s="476">
        <v>0.40800148359765942</v>
      </c>
      <c r="CY17" s="428">
        <v>0.17882053814259929</v>
      </c>
      <c r="CZ17" s="428">
        <v>5.7370236539223574E-2</v>
      </c>
      <c r="DA17" s="428">
        <v>0.75863273065609527</v>
      </c>
      <c r="DB17" s="428">
        <v>43.828403898388459</v>
      </c>
      <c r="DC17" s="428"/>
      <c r="DD17" s="428">
        <v>0.1</v>
      </c>
      <c r="DE17" s="428"/>
      <c r="DF17" s="428" t="s">
        <v>463</v>
      </c>
      <c r="DG17" s="428"/>
      <c r="DH17" s="476">
        <v>0.29368419185277506</v>
      </c>
      <c r="DI17" s="428">
        <v>0.1396209518012316</v>
      </c>
      <c r="DJ17" s="428">
        <v>1.9912443425224892E-2</v>
      </c>
      <c r="DK17" s="428">
        <v>0.5674559402803252</v>
      </c>
      <c r="DL17" s="428">
        <v>47.5411873279254</v>
      </c>
      <c r="DM17" s="428"/>
      <c r="DN17" s="428">
        <v>-0.10000000000000003</v>
      </c>
      <c r="DO17" s="428"/>
      <c r="DP17" s="428" t="s">
        <v>463</v>
      </c>
      <c r="DQ17" s="428"/>
      <c r="DR17" s="478">
        <v>564.60410399999955</v>
      </c>
      <c r="DS17" s="478">
        <v>1863</v>
      </c>
      <c r="DT17" s="428"/>
    </row>
    <row r="18" spans="1:124" s="69" customFormat="1" ht="13.5" customHeight="1" x14ac:dyDescent="0.25">
      <c r="A18" s="37" t="s">
        <v>121</v>
      </c>
      <c r="B18" s="34">
        <v>35.659114600043416</v>
      </c>
      <c r="C18" s="58"/>
      <c r="D18" s="428">
        <v>38.932888561525623</v>
      </c>
      <c r="E18" s="428">
        <v>1.3476620904863097</v>
      </c>
      <c r="F18" s="428">
        <v>36.290416147132404</v>
      </c>
      <c r="G18" s="428">
        <v>41.575360975918834</v>
      </c>
      <c r="H18" s="428">
        <v>3.4615003928018342</v>
      </c>
      <c r="I18" s="428"/>
      <c r="J18" s="428">
        <v>3.2737739614822061</v>
      </c>
      <c r="K18" s="428"/>
      <c r="L18" s="428" t="s">
        <v>466</v>
      </c>
      <c r="M18" s="428"/>
      <c r="N18" s="428">
        <v>39.189425766213155</v>
      </c>
      <c r="O18" s="428">
        <v>1.3220707630271837</v>
      </c>
      <c r="P18" s="428">
        <v>36.59712106019434</v>
      </c>
      <c r="Q18" s="428">
        <v>41.781730472231963</v>
      </c>
      <c r="R18" s="428">
        <v>3.3735395127095646</v>
      </c>
      <c r="S18" s="428"/>
      <c r="T18" s="428">
        <v>0.25653720468753249</v>
      </c>
      <c r="U18" s="428" t="s">
        <v>463</v>
      </c>
      <c r="V18" s="428" t="s">
        <v>463</v>
      </c>
      <c r="W18" s="428"/>
      <c r="X18" s="428">
        <v>40.227349838347735</v>
      </c>
      <c r="Y18" s="428">
        <v>1.3530674265840639</v>
      </c>
      <c r="Z18" s="428">
        <v>37.574255713561072</v>
      </c>
      <c r="AA18" s="428">
        <v>42.88044396313439</v>
      </c>
      <c r="AB18" s="428">
        <v>3.3635509970736832</v>
      </c>
      <c r="AC18" s="428"/>
      <c r="AD18" s="428">
        <v>1</v>
      </c>
      <c r="AE18" s="428"/>
      <c r="AF18" s="428" t="s">
        <v>463</v>
      </c>
      <c r="AG18" s="428"/>
      <c r="AH18" s="428">
        <v>39.831445324597908</v>
      </c>
      <c r="AI18" s="428">
        <v>1.4510459362040875</v>
      </c>
      <c r="AJ18" s="428">
        <v>36.986203418720997</v>
      </c>
      <c r="AK18" s="428">
        <v>42.676687230474819</v>
      </c>
      <c r="AL18" s="428">
        <v>3.6429658135151679</v>
      </c>
      <c r="AM18" s="428"/>
      <c r="AN18" s="428">
        <v>-0.40000000000000568</v>
      </c>
      <c r="AO18" s="428"/>
      <c r="AP18" s="428" t="s">
        <v>463</v>
      </c>
      <c r="AQ18" s="428"/>
      <c r="AR18" s="406">
        <v>27.043965904466518</v>
      </c>
      <c r="AS18" s="428"/>
      <c r="AT18" s="428">
        <v>28.300149042275326</v>
      </c>
      <c r="AU18" s="428"/>
      <c r="AV18" s="428">
        <v>26.52997289105874</v>
      </c>
      <c r="AW18" s="428"/>
      <c r="AX18" s="428">
        <v>28.055112150704492</v>
      </c>
      <c r="AY18" s="428">
        <v>1.2066665172979318</v>
      </c>
      <c r="AZ18" s="428">
        <v>25.689080876341368</v>
      </c>
      <c r="BA18" s="428">
        <v>30.421143425067616</v>
      </c>
      <c r="BB18" s="428">
        <v>4.301057542796638</v>
      </c>
      <c r="BC18" s="428"/>
      <c r="BD18" s="428">
        <v>1.6</v>
      </c>
      <c r="BE18" s="428"/>
      <c r="BF18" s="428" t="s">
        <v>463</v>
      </c>
      <c r="BG18" s="428"/>
      <c r="BH18" s="428">
        <v>28.203859806060073</v>
      </c>
      <c r="BI18" s="428">
        <v>1.2821939177515012</v>
      </c>
      <c r="BJ18" s="428">
        <v>25.689706549278572</v>
      </c>
      <c r="BK18" s="428">
        <v>30.718013062841571</v>
      </c>
      <c r="BL18" s="428">
        <v>4.5461646972021903</v>
      </c>
      <c r="BM18" s="428"/>
      <c r="BN18" s="428">
        <v>9.9999999999997868E-2</v>
      </c>
      <c r="BO18" s="428"/>
      <c r="BP18" s="428" t="s">
        <v>463</v>
      </c>
      <c r="BQ18" s="428"/>
      <c r="BR18" s="406">
        <v>8.6151486955769272</v>
      </c>
      <c r="BS18" s="428"/>
      <c r="BT18" s="428">
        <v>10.49933919051495</v>
      </c>
      <c r="BU18" s="428"/>
      <c r="BV18" s="428">
        <v>12.441306716523394</v>
      </c>
      <c r="BW18" s="428"/>
      <c r="BX18" s="428">
        <v>11.989972564290884</v>
      </c>
      <c r="BY18" s="428">
        <v>0.85855367816143424</v>
      </c>
      <c r="BZ18" s="428">
        <v>10.306520820060635</v>
      </c>
      <c r="CA18" s="428">
        <v>13.673424308521135</v>
      </c>
      <c r="CB18" s="428">
        <v>7.1605975206183556</v>
      </c>
      <c r="CC18" s="428"/>
      <c r="CD18" s="428">
        <v>-0.4</v>
      </c>
      <c r="CE18" s="428"/>
      <c r="CF18" s="428" t="s">
        <v>463</v>
      </c>
      <c r="CG18" s="428"/>
      <c r="CH18" s="428">
        <v>11.389488387255351</v>
      </c>
      <c r="CI18" s="428">
        <v>0.83781218816140812</v>
      </c>
      <c r="CJ18" s="428">
        <v>9.746688330044762</v>
      </c>
      <c r="CK18" s="428">
        <v>13.032288444465943</v>
      </c>
      <c r="CL18" s="428">
        <v>7.3560124886637226</v>
      </c>
      <c r="CM18" s="428"/>
      <c r="CN18" s="428">
        <v>-0.59999999999999964</v>
      </c>
      <c r="CO18" s="428"/>
      <c r="CP18" s="428" t="s">
        <v>463</v>
      </c>
      <c r="CQ18" s="428"/>
      <c r="CR18" s="406">
        <v>0</v>
      </c>
      <c r="CS18" s="428"/>
      <c r="CT18" s="428">
        <v>0.13340032873534433</v>
      </c>
      <c r="CU18" s="428"/>
      <c r="CV18" s="428">
        <v>0.21814615863103445</v>
      </c>
      <c r="CW18" s="428"/>
      <c r="CX18" s="466">
        <v>0.1822651233523398</v>
      </c>
      <c r="CY18" s="466">
        <v>0.1076610731342436</v>
      </c>
      <c r="CZ18" s="466">
        <v>0</v>
      </c>
      <c r="DA18" s="466">
        <v>0.39336691694277365</v>
      </c>
      <c r="DB18" s="466">
        <v>59.068389582203359</v>
      </c>
      <c r="DC18" s="466"/>
      <c r="DD18" s="466"/>
      <c r="DE18" s="428"/>
      <c r="DF18" s="428" t="s">
        <v>463</v>
      </c>
      <c r="DG18" s="428"/>
      <c r="DH18" s="466">
        <v>0.23809713128242752</v>
      </c>
      <c r="DI18" s="466">
        <v>0.13359493826614022</v>
      </c>
      <c r="DJ18" s="466">
        <v>0</v>
      </c>
      <c r="DK18" s="466">
        <v>0.50005294348932583</v>
      </c>
      <c r="DL18" s="466">
        <v>56.109427924048262</v>
      </c>
      <c r="DM18" s="466"/>
      <c r="DN18" s="466">
        <v>0</v>
      </c>
      <c r="DO18" s="428"/>
      <c r="DP18" s="428" t="s">
        <v>463</v>
      </c>
      <c r="DQ18" s="428"/>
      <c r="DR18" s="478">
        <v>549.21241300000088</v>
      </c>
      <c r="DS18" s="478">
        <v>1798</v>
      </c>
      <c r="DT18" s="428"/>
    </row>
    <row r="19" spans="1:124" s="69" customFormat="1" ht="13.5" customHeight="1" x14ac:dyDescent="0.25">
      <c r="A19" s="37" t="s">
        <v>122</v>
      </c>
      <c r="B19" s="34">
        <v>25.306111237101518</v>
      </c>
      <c r="C19" s="58"/>
      <c r="D19" s="428">
        <v>27.329440041507237</v>
      </c>
      <c r="E19" s="428">
        <v>0.81998113472593182</v>
      </c>
      <c r="F19" s="428">
        <v>25.721635277885646</v>
      </c>
      <c r="G19" s="428">
        <v>28.937244805128827</v>
      </c>
      <c r="H19" s="428">
        <v>3.0003583442637902</v>
      </c>
      <c r="I19" s="428"/>
      <c r="J19" s="428">
        <v>2.0233288044057183</v>
      </c>
      <c r="K19" s="428"/>
      <c r="L19" s="428" t="s">
        <v>466</v>
      </c>
      <c r="M19" s="428"/>
      <c r="N19" s="428">
        <v>30.608342323956194</v>
      </c>
      <c r="O19" s="428">
        <v>0.90697835894775203</v>
      </c>
      <c r="P19" s="428">
        <v>28.829947147306235</v>
      </c>
      <c r="Q19" s="428">
        <v>32.386737500606152</v>
      </c>
      <c r="R19" s="428">
        <v>2.9631737300516545</v>
      </c>
      <c r="S19" s="428"/>
      <c r="T19" s="428">
        <v>3.2789022824489571</v>
      </c>
      <c r="U19" s="428" t="s">
        <v>463</v>
      </c>
      <c r="V19" s="428" t="s">
        <v>465</v>
      </c>
      <c r="W19" s="428"/>
      <c r="X19" s="428">
        <v>29.028875279758378</v>
      </c>
      <c r="Y19" s="428">
        <v>0.86719663000210023</v>
      </c>
      <c r="Z19" s="428">
        <v>27.328476438658626</v>
      </c>
      <c r="AA19" s="428">
        <v>30.729274120858125</v>
      </c>
      <c r="AB19" s="428">
        <v>2.9873586959353888</v>
      </c>
      <c r="AC19" s="428"/>
      <c r="AD19" s="428">
        <v>-1.6</v>
      </c>
      <c r="AE19" s="428"/>
      <c r="AF19" s="428" t="s">
        <v>463</v>
      </c>
      <c r="AG19" s="428"/>
      <c r="AH19" s="428">
        <v>29.090041752654543</v>
      </c>
      <c r="AI19" s="428">
        <v>0.91096883219210045</v>
      </c>
      <c r="AJ19" s="428">
        <v>27.30379458319473</v>
      </c>
      <c r="AK19" s="428">
        <v>30.876288922114359</v>
      </c>
      <c r="AL19" s="428">
        <v>3.1315487270105828</v>
      </c>
      <c r="AM19" s="428"/>
      <c r="AN19" s="428">
        <v>0.10000000000000142</v>
      </c>
      <c r="AO19" s="428"/>
      <c r="AP19" s="428" t="s">
        <v>463</v>
      </c>
      <c r="AQ19" s="428"/>
      <c r="AR19" s="406">
        <v>20.714301247718147</v>
      </c>
      <c r="AS19" s="428"/>
      <c r="AT19" s="428">
        <v>21.167110249676533</v>
      </c>
      <c r="AU19" s="428"/>
      <c r="AV19" s="428">
        <v>24.214121259634027</v>
      </c>
      <c r="AW19" s="428"/>
      <c r="AX19" s="428">
        <v>22.068393048101669</v>
      </c>
      <c r="AY19" s="428">
        <v>0.7845530464137338</v>
      </c>
      <c r="AZ19" s="428">
        <v>20.530041716062982</v>
      </c>
      <c r="BA19" s="428">
        <v>23.606744380140356</v>
      </c>
      <c r="BB19" s="428">
        <v>3.5550982108378806</v>
      </c>
      <c r="BC19" s="428"/>
      <c r="BD19" s="428">
        <v>-2.1</v>
      </c>
      <c r="BE19" s="428"/>
      <c r="BF19" s="428" t="s">
        <v>466</v>
      </c>
      <c r="BG19" s="428"/>
      <c r="BH19" s="428">
        <v>22.962624352515672</v>
      </c>
      <c r="BI19" s="428">
        <v>0.83684938367530382</v>
      </c>
      <c r="BJ19" s="428">
        <v>21.321712182933364</v>
      </c>
      <c r="BK19" s="428">
        <v>24.603536522097976</v>
      </c>
      <c r="BL19" s="428">
        <v>3.6443978302663944</v>
      </c>
      <c r="BM19" s="428"/>
      <c r="BN19" s="428">
        <v>0.89999999999999858</v>
      </c>
      <c r="BO19" s="428"/>
      <c r="BP19" s="428" t="s">
        <v>463</v>
      </c>
      <c r="BQ19" s="428"/>
      <c r="BR19" s="406">
        <v>4.5882144170745258</v>
      </c>
      <c r="BS19" s="428"/>
      <c r="BT19" s="428">
        <v>6.0856963597740954</v>
      </c>
      <c r="BU19" s="428"/>
      <c r="BV19" s="428">
        <v>6.370309896309152</v>
      </c>
      <c r="BW19" s="428"/>
      <c r="BX19" s="428">
        <v>6.9455638475398205</v>
      </c>
      <c r="BY19" s="428">
        <v>0.46913679652636348</v>
      </c>
      <c r="BZ19" s="428">
        <v>6.025680585160508</v>
      </c>
      <c r="CA19" s="428">
        <v>7.865447109919133</v>
      </c>
      <c r="CB19" s="428">
        <v>6.7544810878462496</v>
      </c>
      <c r="CC19" s="428"/>
      <c r="CD19" s="428">
        <v>0.5</v>
      </c>
      <c r="CE19" s="428"/>
      <c r="CF19" s="428" t="s">
        <v>463</v>
      </c>
      <c r="CG19" s="428"/>
      <c r="CH19" s="428">
        <v>6.0930846153046847</v>
      </c>
      <c r="CI19" s="428">
        <v>0.47716911431900932</v>
      </c>
      <c r="CJ19" s="428">
        <v>5.1574412105188685</v>
      </c>
      <c r="CK19" s="428">
        <v>7.0287280200905027</v>
      </c>
      <c r="CL19" s="428">
        <v>7.8313226295996294</v>
      </c>
      <c r="CM19" s="428"/>
      <c r="CN19" s="428">
        <f>ABS(ROUND(CH19,1))-ABS(ROUND(BX19,1))</f>
        <v>-0.80000000000000071</v>
      </c>
      <c r="CO19" s="428"/>
      <c r="CP19" s="428" t="s">
        <v>463</v>
      </c>
      <c r="CQ19" s="428"/>
      <c r="CR19" s="406">
        <v>3.5955723088598613E-3</v>
      </c>
      <c r="CS19" s="428"/>
      <c r="CT19" s="428">
        <v>7.6633432056617851E-2</v>
      </c>
      <c r="CU19" s="428"/>
      <c r="CV19" s="428">
        <v>2.3911168013014083E-2</v>
      </c>
      <c r="CW19" s="428"/>
      <c r="CX19" s="466">
        <v>1.4918384116866266E-2</v>
      </c>
      <c r="CY19" s="466">
        <v>1.4920768384543218E-2</v>
      </c>
      <c r="CZ19" s="466">
        <v>0</v>
      </c>
      <c r="DA19" s="466">
        <v>4.4175021414146379E-2</v>
      </c>
      <c r="DB19" s="466">
        <v>100</v>
      </c>
      <c r="DC19" s="466"/>
      <c r="DD19" s="466"/>
      <c r="DE19" s="428"/>
      <c r="DF19" s="428" t="s">
        <v>463</v>
      </c>
      <c r="DG19" s="428"/>
      <c r="DH19" s="466">
        <v>3.433278483415575E-2</v>
      </c>
      <c r="DI19" s="466">
        <v>3.4341512610304069E-2</v>
      </c>
      <c r="DJ19" s="466">
        <v>0</v>
      </c>
      <c r="DK19" s="466">
        <v>0.10167035723771799</v>
      </c>
      <c r="DL19" s="466">
        <v>100.02542111334829</v>
      </c>
      <c r="DM19" s="466"/>
      <c r="DN19" s="466">
        <v>0</v>
      </c>
      <c r="DO19" s="428"/>
      <c r="DP19" s="428" t="s">
        <v>463</v>
      </c>
      <c r="DQ19" s="428"/>
      <c r="DR19" s="478">
        <v>1141.7774639999996</v>
      </c>
      <c r="DS19" s="478">
        <v>3730</v>
      </c>
      <c r="DT19" s="428"/>
    </row>
    <row r="20" spans="1:124" s="69" customFormat="1" ht="7.5" customHeight="1" x14ac:dyDescent="0.25">
      <c r="A20" s="37"/>
      <c r="B20" s="34"/>
      <c r="C20" s="58"/>
      <c r="D20" s="428"/>
      <c r="E20" s="428"/>
      <c r="F20" s="428"/>
      <c r="G20" s="428"/>
      <c r="H20" s="428"/>
      <c r="I20" s="428"/>
      <c r="J20" s="428"/>
      <c r="K20" s="428"/>
      <c r="L20" s="428"/>
      <c r="M20" s="428"/>
      <c r="N20" s="428"/>
      <c r="O20" s="428"/>
      <c r="P20" s="428"/>
      <c r="Q20" s="428"/>
      <c r="R20" s="428"/>
      <c r="S20" s="428"/>
      <c r="T20" s="428"/>
      <c r="U20" s="428"/>
      <c r="V20" s="428"/>
      <c r="W20" s="428"/>
      <c r="X20" s="428"/>
      <c r="Y20" s="428"/>
      <c r="Z20" s="428"/>
      <c r="AA20" s="428"/>
      <c r="AB20" s="428"/>
      <c r="AC20" s="428"/>
      <c r="AD20" s="428"/>
      <c r="AE20" s="428"/>
      <c r="AF20" s="428"/>
      <c r="AG20" s="428"/>
      <c r="AH20" s="428"/>
      <c r="AI20" s="428"/>
      <c r="AJ20" s="428"/>
      <c r="AK20" s="428"/>
      <c r="AL20" s="428"/>
      <c r="AM20" s="428"/>
      <c r="AN20" s="428"/>
      <c r="AO20" s="428"/>
      <c r="AP20" s="428"/>
      <c r="AQ20" s="428"/>
      <c r="AR20" s="406"/>
      <c r="AS20" s="428"/>
      <c r="AT20" s="428"/>
      <c r="AU20" s="428"/>
      <c r="AV20" s="428"/>
      <c r="AW20" s="428"/>
      <c r="AX20" s="428"/>
      <c r="AY20" s="428"/>
      <c r="AZ20" s="428"/>
      <c r="BA20" s="428"/>
      <c r="BB20" s="428"/>
      <c r="BC20" s="428"/>
      <c r="BD20" s="428"/>
      <c r="BE20" s="428"/>
      <c r="BF20" s="428"/>
      <c r="BG20" s="428"/>
      <c r="BH20" s="428"/>
      <c r="BI20" s="428"/>
      <c r="BJ20" s="428"/>
      <c r="BK20" s="428"/>
      <c r="BL20" s="428"/>
      <c r="BM20" s="428"/>
      <c r="BN20" s="428"/>
      <c r="BO20" s="428"/>
      <c r="BP20" s="428"/>
      <c r="BQ20" s="428"/>
      <c r="BR20" s="406"/>
      <c r="BS20" s="428"/>
      <c r="BT20" s="428"/>
      <c r="BU20" s="428"/>
      <c r="BV20" s="428"/>
      <c r="BW20" s="428"/>
      <c r="BX20" s="428"/>
      <c r="BY20" s="428"/>
      <c r="BZ20" s="428"/>
      <c r="CA20" s="428"/>
      <c r="CB20" s="428"/>
      <c r="CC20" s="428"/>
      <c r="CD20" s="428"/>
      <c r="CE20" s="428"/>
      <c r="CF20" s="428"/>
      <c r="CG20" s="428"/>
      <c r="CH20" s="428"/>
      <c r="CI20" s="428"/>
      <c r="CJ20" s="428"/>
      <c r="CK20" s="428"/>
      <c r="CL20" s="428"/>
      <c r="CM20" s="428"/>
      <c r="CN20" s="428"/>
      <c r="CO20" s="428"/>
      <c r="CP20" s="428"/>
      <c r="CQ20" s="428"/>
      <c r="CR20" s="406"/>
      <c r="CS20" s="428"/>
      <c r="CT20" s="428"/>
      <c r="CU20" s="428"/>
      <c r="CV20" s="428"/>
      <c r="CW20" s="428"/>
      <c r="CX20" s="428"/>
      <c r="CY20" s="428"/>
      <c r="CZ20" s="428"/>
      <c r="DA20" s="428"/>
      <c r="DB20" s="428"/>
      <c r="DC20" s="428"/>
      <c r="DD20" s="428"/>
      <c r="DE20" s="428"/>
      <c r="DF20" s="428"/>
      <c r="DG20" s="428"/>
      <c r="DH20" s="428"/>
      <c r="DI20" s="428"/>
      <c r="DJ20" s="428"/>
      <c r="DK20" s="428"/>
      <c r="DL20" s="428"/>
      <c r="DM20" s="428"/>
      <c r="DN20" s="428"/>
      <c r="DO20" s="428"/>
      <c r="DP20" s="428"/>
      <c r="DQ20" s="428"/>
      <c r="DR20" s="428"/>
      <c r="DS20" s="428"/>
      <c r="DT20" s="428"/>
    </row>
    <row r="21" spans="1:124" s="69" customFormat="1" ht="12" customHeight="1" x14ac:dyDescent="0.25">
      <c r="A21" s="35" t="s">
        <v>53</v>
      </c>
      <c r="B21" s="34"/>
      <c r="C21" s="58"/>
      <c r="D21" s="428"/>
      <c r="E21" s="428"/>
      <c r="F21" s="428"/>
      <c r="G21" s="428"/>
      <c r="H21" s="428"/>
      <c r="I21" s="428"/>
      <c r="J21" s="428"/>
      <c r="K21" s="428"/>
      <c r="L21" s="428"/>
      <c r="M21" s="428"/>
      <c r="N21" s="428"/>
      <c r="O21" s="428"/>
      <c r="P21" s="428"/>
      <c r="Q21" s="428"/>
      <c r="R21" s="428"/>
      <c r="S21" s="428"/>
      <c r="T21" s="428"/>
      <c r="U21" s="428"/>
      <c r="V21" s="428"/>
      <c r="W21" s="428"/>
      <c r="X21" s="428"/>
      <c r="Y21" s="428"/>
      <c r="Z21" s="428"/>
      <c r="AA21" s="428"/>
      <c r="AB21" s="428"/>
      <c r="AC21" s="428"/>
      <c r="AD21" s="428"/>
      <c r="AE21" s="428"/>
      <c r="AF21" s="428"/>
      <c r="AG21" s="428"/>
      <c r="AH21" s="428"/>
      <c r="AI21" s="428"/>
      <c r="AJ21" s="428"/>
      <c r="AK21" s="428"/>
      <c r="AL21" s="428"/>
      <c r="AM21" s="428"/>
      <c r="AN21" s="428"/>
      <c r="AO21" s="428"/>
      <c r="AP21" s="428"/>
      <c r="AQ21" s="428"/>
      <c r="AR21" s="406"/>
      <c r="AS21" s="428"/>
      <c r="AT21" s="428"/>
      <c r="AU21" s="428"/>
      <c r="AV21" s="428"/>
      <c r="AW21" s="428"/>
      <c r="AX21" s="428"/>
      <c r="AY21" s="428"/>
      <c r="AZ21" s="428"/>
      <c r="BA21" s="428"/>
      <c r="BB21" s="428"/>
      <c r="BC21" s="428"/>
      <c r="BD21" s="428"/>
      <c r="BE21" s="428"/>
      <c r="BF21" s="428"/>
      <c r="BG21" s="428"/>
      <c r="BH21" s="428"/>
      <c r="BI21" s="428"/>
      <c r="BJ21" s="428"/>
      <c r="BK21" s="428"/>
      <c r="BL21" s="428"/>
      <c r="BM21" s="428"/>
      <c r="BN21" s="428"/>
      <c r="BO21" s="428"/>
      <c r="BP21" s="428"/>
      <c r="BQ21" s="428"/>
      <c r="BR21" s="406"/>
      <c r="BS21" s="428"/>
      <c r="BT21" s="428"/>
      <c r="BU21" s="428"/>
      <c r="BV21" s="428"/>
      <c r="BW21" s="428"/>
      <c r="BX21" s="428"/>
      <c r="BY21" s="428"/>
      <c r="BZ21" s="428"/>
      <c r="CA21" s="428"/>
      <c r="CB21" s="428"/>
      <c r="CC21" s="428"/>
      <c r="CD21" s="428"/>
      <c r="CE21" s="428"/>
      <c r="CF21" s="428"/>
      <c r="CG21" s="428"/>
      <c r="CH21" s="428"/>
      <c r="CI21" s="428"/>
      <c r="CJ21" s="428"/>
      <c r="CK21" s="428"/>
      <c r="CL21" s="428"/>
      <c r="CM21" s="428"/>
      <c r="CN21" s="428"/>
      <c r="CO21" s="428"/>
      <c r="CP21" s="428"/>
      <c r="CQ21" s="428"/>
      <c r="CR21" s="406"/>
      <c r="CS21" s="428"/>
      <c r="CT21" s="428"/>
      <c r="CU21" s="428"/>
      <c r="CV21" s="428"/>
      <c r="CW21" s="428"/>
      <c r="CX21" s="428"/>
      <c r="CY21" s="428"/>
      <c r="CZ21" s="428"/>
      <c r="DA21" s="428"/>
      <c r="DB21" s="428"/>
      <c r="DC21" s="428"/>
      <c r="DD21" s="428"/>
      <c r="DE21" s="428"/>
      <c r="DF21" s="428"/>
      <c r="DG21" s="428"/>
      <c r="DH21" s="428"/>
      <c r="DI21" s="428"/>
      <c r="DJ21" s="428"/>
      <c r="DK21" s="428"/>
      <c r="DL21" s="428"/>
      <c r="DM21" s="428"/>
      <c r="DN21" s="428"/>
      <c r="DO21" s="428"/>
      <c r="DP21" s="428"/>
      <c r="DQ21" s="428"/>
      <c r="DR21" s="478"/>
      <c r="DS21" s="478"/>
      <c r="DT21" s="428"/>
    </row>
    <row r="22" spans="1:124" s="69" customFormat="1" ht="13.5" customHeight="1" x14ac:dyDescent="0.25">
      <c r="A22" s="36" t="s">
        <v>54</v>
      </c>
      <c r="B22" s="34">
        <v>43.186572721097093</v>
      </c>
      <c r="C22" s="58"/>
      <c r="D22" s="428">
        <v>43.878441329454645</v>
      </c>
      <c r="E22" s="428">
        <v>0.80162411874689621</v>
      </c>
      <c r="F22" s="428">
        <v>42.306630683852411</v>
      </c>
      <c r="G22" s="428">
        <v>45.450251975056879</v>
      </c>
      <c r="H22" s="428">
        <v>1.826920224280582</v>
      </c>
      <c r="I22" s="428"/>
      <c r="J22" s="428">
        <v>0.69186860835755937</v>
      </c>
      <c r="K22" s="428"/>
      <c r="L22" s="428" t="s">
        <v>463</v>
      </c>
      <c r="M22" s="428"/>
      <c r="N22" s="428">
        <v>44.891890473529216</v>
      </c>
      <c r="O22" s="428">
        <v>0.87159289058706402</v>
      </c>
      <c r="P22" s="428">
        <v>43.182878811530209</v>
      </c>
      <c r="Q22" s="428">
        <v>46.60090213552823</v>
      </c>
      <c r="R22" s="428">
        <v>1.9415375057573132</v>
      </c>
      <c r="S22" s="428"/>
      <c r="T22" s="428">
        <v>1.0134491440745705</v>
      </c>
      <c r="U22" s="428" t="s">
        <v>463</v>
      </c>
      <c r="V22" s="428" t="s">
        <v>463</v>
      </c>
      <c r="W22" s="428"/>
      <c r="X22" s="428">
        <v>45.66039284473851</v>
      </c>
      <c r="Y22" s="428">
        <v>0.85979279905195738</v>
      </c>
      <c r="Z22" s="428">
        <v>43.974511432710514</v>
      </c>
      <c r="AA22" s="428">
        <v>47.346274256766499</v>
      </c>
      <c r="AB22" s="428">
        <v>1.8830166485329141</v>
      </c>
      <c r="AC22" s="428"/>
      <c r="AD22" s="428">
        <v>0.8</v>
      </c>
      <c r="AE22" s="428"/>
      <c r="AF22" s="428" t="s">
        <v>463</v>
      </c>
      <c r="AG22" s="428"/>
      <c r="AH22" s="428">
        <v>44.433735213583233</v>
      </c>
      <c r="AI22" s="428">
        <v>0.88189229821331216</v>
      </c>
      <c r="AJ22" s="428">
        <v>42.704501933821859</v>
      </c>
      <c r="AK22" s="428">
        <v>46.162968493344614</v>
      </c>
      <c r="AL22" s="428">
        <v>1.9847359083683804</v>
      </c>
      <c r="AM22" s="428"/>
      <c r="AN22" s="428">
        <v>-1.3000000000000043</v>
      </c>
      <c r="AO22" s="428"/>
      <c r="AP22" s="428" t="s">
        <v>463</v>
      </c>
      <c r="AQ22" s="428"/>
      <c r="AR22" s="406">
        <v>28.968514816556656</v>
      </c>
      <c r="AS22" s="428"/>
      <c r="AT22" s="428">
        <v>27.372279788558444</v>
      </c>
      <c r="AU22" s="428"/>
      <c r="AV22" s="428">
        <v>28.676605410722512</v>
      </c>
      <c r="AW22" s="428"/>
      <c r="AX22" s="428">
        <v>28.280928382445286</v>
      </c>
      <c r="AY22" s="428">
        <v>0.78221658332959854</v>
      </c>
      <c r="AZ22" s="428">
        <v>26.747158386384029</v>
      </c>
      <c r="BA22" s="428">
        <v>29.814698378506542</v>
      </c>
      <c r="BB22" s="428">
        <v>2.7658801463361469</v>
      </c>
      <c r="BC22" s="428"/>
      <c r="BD22" s="428">
        <v>-0.4</v>
      </c>
      <c r="BE22" s="428"/>
      <c r="BF22" s="428" t="s">
        <v>463</v>
      </c>
      <c r="BG22" s="428"/>
      <c r="BH22" s="428">
        <v>28.433209006007797</v>
      </c>
      <c r="BI22" s="428">
        <v>0.81040935631321309</v>
      </c>
      <c r="BJ22" s="428">
        <v>26.84414100756176</v>
      </c>
      <c r="BK22" s="428">
        <v>30.022277004453834</v>
      </c>
      <c r="BL22" s="428">
        <v>2.8502212189344425</v>
      </c>
      <c r="BM22" s="428"/>
      <c r="BN22" s="428">
        <v>9.9999999999997868E-2</v>
      </c>
      <c r="BO22" s="428"/>
      <c r="BP22" s="428" t="s">
        <v>463</v>
      </c>
      <c r="BQ22" s="428"/>
      <c r="BR22" s="406">
        <v>14.061298584343264</v>
      </c>
      <c r="BS22" s="428"/>
      <c r="BT22" s="428">
        <v>16.314743758882212</v>
      </c>
      <c r="BU22" s="428"/>
      <c r="BV22" s="428">
        <v>15.939571972305258</v>
      </c>
      <c r="BW22" s="428"/>
      <c r="BX22" s="428">
        <v>17.052959121766438</v>
      </c>
      <c r="BY22" s="428">
        <v>0.62496480310307312</v>
      </c>
      <c r="BZ22" s="428">
        <v>15.827528359977125</v>
      </c>
      <c r="CA22" s="428">
        <v>18.27838988355575</v>
      </c>
      <c r="CB22" s="428">
        <v>3.6648466617466209</v>
      </c>
      <c r="CC22" s="428"/>
      <c r="CD22" s="428">
        <v>1.2</v>
      </c>
      <c r="CE22" s="428"/>
      <c r="CF22" s="428" t="s">
        <v>463</v>
      </c>
      <c r="CG22" s="428"/>
      <c r="CH22" s="428">
        <v>15.749353889899895</v>
      </c>
      <c r="CI22" s="428">
        <v>0.62426722436327975</v>
      </c>
      <c r="CJ22" s="428">
        <v>14.525277364886252</v>
      </c>
      <c r="CK22" s="428">
        <v>16.973430414913537</v>
      </c>
      <c r="CL22" s="428">
        <v>3.9637640294794831</v>
      </c>
      <c r="CM22" s="428"/>
      <c r="CN22" s="428">
        <v>-1.4000000000000021</v>
      </c>
      <c r="CO22" s="428"/>
      <c r="CP22" s="428" t="s">
        <v>463</v>
      </c>
      <c r="CQ22" s="428"/>
      <c r="CR22" s="476">
        <v>0.15675932019715236</v>
      </c>
      <c r="CS22" s="427"/>
      <c r="CT22" s="476">
        <v>0.19141778201379342</v>
      </c>
      <c r="CU22" s="427"/>
      <c r="CV22" s="476">
        <v>0.27571309050143267</v>
      </c>
      <c r="CW22" s="427"/>
      <c r="CX22" s="476">
        <v>0.32650534052678809</v>
      </c>
      <c r="CY22" s="427">
        <v>9.2258967377049791E-2</v>
      </c>
      <c r="CZ22" s="427">
        <v>0.14560399038130245</v>
      </c>
      <c r="DA22" s="427">
        <v>0.50740669067227373</v>
      </c>
      <c r="DB22" s="427">
        <v>28.256495660437881</v>
      </c>
      <c r="DC22" s="466"/>
      <c r="DD22" s="427">
        <v>0</v>
      </c>
      <c r="DE22" s="428"/>
      <c r="DF22" s="428" t="s">
        <v>463</v>
      </c>
      <c r="DG22" s="427"/>
      <c r="DH22" s="476">
        <v>0.25117231767550918</v>
      </c>
      <c r="DI22" s="427">
        <v>7.5059595906502477E-2</v>
      </c>
      <c r="DJ22" s="427">
        <v>0.10399385668891604</v>
      </c>
      <c r="DK22" s="427">
        <v>0.39835077866210233</v>
      </c>
      <c r="DL22" s="427">
        <v>29.88370557756781</v>
      </c>
      <c r="DM22" s="466"/>
      <c r="DN22" s="427">
        <v>0</v>
      </c>
      <c r="DO22" s="428"/>
      <c r="DP22" s="428" t="s">
        <v>463</v>
      </c>
      <c r="DQ22" s="428"/>
      <c r="DR22" s="478">
        <v>1456.2162079999946</v>
      </c>
      <c r="DS22" s="478">
        <v>4754</v>
      </c>
      <c r="DT22" s="428"/>
    </row>
    <row r="23" spans="1:124" s="69" customFormat="1" ht="13.5" customHeight="1" x14ac:dyDescent="0.25">
      <c r="A23" s="36" t="s">
        <v>55</v>
      </c>
      <c r="B23" s="34">
        <v>34.396540656965556</v>
      </c>
      <c r="C23" s="58"/>
      <c r="D23" s="428">
        <v>40.866861930287904</v>
      </c>
      <c r="E23" s="428">
        <v>0.86067061268767731</v>
      </c>
      <c r="F23" s="428">
        <v>39.179273945168127</v>
      </c>
      <c r="G23" s="428">
        <v>42.55444991540768</v>
      </c>
      <c r="H23" s="428">
        <v>2.1060354821366976</v>
      </c>
      <c r="I23" s="428"/>
      <c r="J23" s="428">
        <v>6.4703212733223552</v>
      </c>
      <c r="K23" s="428"/>
      <c r="L23" s="428" t="s">
        <v>465</v>
      </c>
      <c r="M23" s="428"/>
      <c r="N23" s="428">
        <v>41.278246875112565</v>
      </c>
      <c r="O23" s="428">
        <v>0.88664179305181401</v>
      </c>
      <c r="P23" s="428">
        <v>39.539727457726492</v>
      </c>
      <c r="Q23" s="428">
        <v>43.01676629249863</v>
      </c>
      <c r="R23" s="428">
        <v>2.1479637827990876</v>
      </c>
      <c r="S23" s="428"/>
      <c r="T23" s="428">
        <v>0.41138494482466115</v>
      </c>
      <c r="U23" s="428" t="s">
        <v>463</v>
      </c>
      <c r="V23" s="428" t="s">
        <v>463</v>
      </c>
      <c r="W23" s="428"/>
      <c r="X23" s="428">
        <v>41.787447993091028</v>
      </c>
      <c r="Y23" s="428">
        <v>0.86066778696740498</v>
      </c>
      <c r="Z23" s="428">
        <v>40.09985090507223</v>
      </c>
      <c r="AA23" s="428">
        <v>43.475045081109833</v>
      </c>
      <c r="AB23" s="428">
        <v>2.0596323257397877</v>
      </c>
      <c r="AC23" s="428"/>
      <c r="AD23" s="428">
        <v>0.5</v>
      </c>
      <c r="AE23" s="428"/>
      <c r="AF23" s="428" t="s">
        <v>463</v>
      </c>
      <c r="AG23" s="428"/>
      <c r="AH23" s="428">
        <v>42.312511183853708</v>
      </c>
      <c r="AI23" s="428">
        <v>0.9100537142199876</v>
      </c>
      <c r="AJ23" s="428">
        <v>40.528058397285648</v>
      </c>
      <c r="AK23" s="428">
        <v>44.096963970421768</v>
      </c>
      <c r="AL23" s="428">
        <v>2.1507910751637462</v>
      </c>
      <c r="AM23" s="428"/>
      <c r="AN23" s="428">
        <v>0.5</v>
      </c>
      <c r="AO23" s="428"/>
      <c r="AP23" s="428" t="s">
        <v>463</v>
      </c>
      <c r="AQ23" s="428"/>
      <c r="AR23" s="406">
        <v>24.825370149844559</v>
      </c>
      <c r="AS23" s="428"/>
      <c r="AT23" s="428">
        <v>27.598545350674815</v>
      </c>
      <c r="AU23" s="428"/>
      <c r="AV23" s="428">
        <v>27.16238926035453</v>
      </c>
      <c r="AW23" s="428"/>
      <c r="AX23" s="428">
        <v>27.466363847769802</v>
      </c>
      <c r="AY23" s="428">
        <v>0.78135750728427855</v>
      </c>
      <c r="AZ23" s="428">
        <v>25.934278327710114</v>
      </c>
      <c r="BA23" s="428">
        <v>28.998449367829494</v>
      </c>
      <c r="BB23" s="428">
        <v>2.8447795697125842</v>
      </c>
      <c r="BC23" s="428"/>
      <c r="BD23" s="428">
        <v>0.3</v>
      </c>
      <c r="BE23" s="428"/>
      <c r="BF23" s="428" t="s">
        <v>463</v>
      </c>
      <c r="BG23" s="428"/>
      <c r="BH23" s="428">
        <v>28.899432247621732</v>
      </c>
      <c r="BI23" s="428">
        <v>0.80396502013081128</v>
      </c>
      <c r="BJ23" s="428">
        <v>27.323000441390043</v>
      </c>
      <c r="BK23" s="428">
        <v>30.475864053853417</v>
      </c>
      <c r="BL23" s="428">
        <v>2.781940535170802</v>
      </c>
      <c r="BM23" s="428"/>
      <c r="BN23" s="428">
        <v>1.3999999999999986</v>
      </c>
      <c r="BO23" s="428"/>
      <c r="BP23" s="428" t="s">
        <v>463</v>
      </c>
      <c r="BQ23" s="428"/>
      <c r="BR23" s="406">
        <v>9.5143934655890092</v>
      </c>
      <c r="BS23" s="428"/>
      <c r="BT23" s="428">
        <v>13.091655157961313</v>
      </c>
      <c r="BU23" s="428"/>
      <c r="BV23" s="428">
        <v>13.92458585417039</v>
      </c>
      <c r="BW23" s="428"/>
      <c r="BX23" s="428">
        <v>14.2022464195047</v>
      </c>
      <c r="BY23" s="428">
        <v>0.60688828123904359</v>
      </c>
      <c r="BZ23" s="428">
        <v>13.012260095303475</v>
      </c>
      <c r="CA23" s="428">
        <v>15.392232743705925</v>
      </c>
      <c r="CB23" s="428">
        <v>4.2731851237672629</v>
      </c>
      <c r="CC23" s="428"/>
      <c r="CD23" s="428">
        <v>0.3</v>
      </c>
      <c r="CE23" s="428"/>
      <c r="CF23" s="428" t="s">
        <v>463</v>
      </c>
      <c r="CG23" s="428"/>
      <c r="CH23" s="428">
        <v>13.256986299881884</v>
      </c>
      <c r="CI23" s="428">
        <v>0.61067407844917321</v>
      </c>
      <c r="CJ23" s="428">
        <v>12.059563506099309</v>
      </c>
      <c r="CK23" s="428">
        <v>14.454409093664461</v>
      </c>
      <c r="CL23" s="428">
        <v>4.6064321455519206</v>
      </c>
      <c r="CM23" s="428"/>
      <c r="CN23" s="428">
        <v>-0.89999999999999858</v>
      </c>
      <c r="CO23" s="428"/>
      <c r="CP23" s="428" t="s">
        <v>463</v>
      </c>
      <c r="CQ23" s="428"/>
      <c r="CR23" s="406">
        <v>5.677704153201197E-2</v>
      </c>
      <c r="CS23" s="428"/>
      <c r="CT23" s="428">
        <v>0.17666142165158905</v>
      </c>
      <c r="CU23" s="428"/>
      <c r="CV23" s="428">
        <v>0.1912717605876009</v>
      </c>
      <c r="CW23" s="428"/>
      <c r="CX23" s="466">
        <v>0.11883772581650327</v>
      </c>
      <c r="CY23" s="466">
        <v>6.0286192212491735E-2</v>
      </c>
      <c r="CZ23" s="466">
        <v>6.2858174707876475E-4</v>
      </c>
      <c r="DA23" s="466">
        <v>0.2370468698859278</v>
      </c>
      <c r="DB23" s="466">
        <v>50.729843404761318</v>
      </c>
      <c r="DC23" s="466"/>
      <c r="DD23" s="466"/>
      <c r="DE23" s="428"/>
      <c r="DF23" s="428" t="s">
        <v>463</v>
      </c>
      <c r="DG23" s="428"/>
      <c r="DH23" s="476">
        <v>0.15609263635007073</v>
      </c>
      <c r="DI23" s="428">
        <v>7.0141598274094663E-2</v>
      </c>
      <c r="DJ23" s="428">
        <v>1.8557490304516099E-2</v>
      </c>
      <c r="DK23" s="428">
        <v>0.29362778239562531</v>
      </c>
      <c r="DL23" s="428">
        <v>44.935879048635776</v>
      </c>
      <c r="DM23" s="466"/>
      <c r="DN23" s="427">
        <v>0.1</v>
      </c>
      <c r="DO23" s="428"/>
      <c r="DP23" s="428" t="s">
        <v>463</v>
      </c>
      <c r="DQ23" s="428"/>
      <c r="DR23" s="478">
        <v>1397.8410839999958</v>
      </c>
      <c r="DS23" s="478">
        <v>4552</v>
      </c>
      <c r="DT23" s="428"/>
    </row>
    <row r="24" spans="1:124" s="69" customFormat="1" ht="7.5" customHeight="1" x14ac:dyDescent="0.25">
      <c r="A24" s="36"/>
      <c r="B24" s="34"/>
      <c r="C24" s="58"/>
      <c r="D24" s="428"/>
      <c r="E24" s="428"/>
      <c r="F24" s="428"/>
      <c r="G24" s="428"/>
      <c r="H24" s="428"/>
      <c r="I24" s="428"/>
      <c r="J24" s="428"/>
      <c r="K24" s="428"/>
      <c r="L24" s="428"/>
      <c r="M24" s="428"/>
      <c r="N24" s="428"/>
      <c r="O24" s="428"/>
      <c r="P24" s="428"/>
      <c r="Q24" s="428"/>
      <c r="R24" s="428"/>
      <c r="S24" s="428"/>
      <c r="T24" s="428"/>
      <c r="U24" s="428"/>
      <c r="V24" s="428"/>
      <c r="W24" s="428"/>
      <c r="X24" s="428"/>
      <c r="Y24" s="428"/>
      <c r="Z24" s="428"/>
      <c r="AA24" s="428"/>
      <c r="AB24" s="428"/>
      <c r="AC24" s="428"/>
      <c r="AD24" s="428"/>
      <c r="AE24" s="428"/>
      <c r="AF24" s="428"/>
      <c r="AG24" s="428"/>
      <c r="AH24" s="428"/>
      <c r="AI24" s="428"/>
      <c r="AJ24" s="428"/>
      <c r="AK24" s="428"/>
      <c r="AL24" s="428"/>
      <c r="AM24" s="428"/>
      <c r="AN24" s="428"/>
      <c r="AO24" s="428"/>
      <c r="AP24" s="428"/>
      <c r="AQ24" s="428"/>
      <c r="AR24" s="406"/>
      <c r="AS24" s="428"/>
      <c r="AT24" s="428"/>
      <c r="AU24" s="428"/>
      <c r="AV24" s="428"/>
      <c r="AW24" s="428"/>
      <c r="AX24" s="428"/>
      <c r="AY24" s="428"/>
      <c r="AZ24" s="428"/>
      <c r="BA24" s="428"/>
      <c r="BB24" s="428"/>
      <c r="BC24" s="428"/>
      <c r="BD24" s="428"/>
      <c r="BE24" s="428"/>
      <c r="BF24" s="428"/>
      <c r="BG24" s="428"/>
      <c r="BH24" s="428"/>
      <c r="BI24" s="428"/>
      <c r="BJ24" s="428"/>
      <c r="BK24" s="428"/>
      <c r="BL24" s="428"/>
      <c r="BM24" s="428"/>
      <c r="BN24" s="428"/>
      <c r="BO24" s="428"/>
      <c r="BP24" s="428"/>
      <c r="BQ24" s="428"/>
      <c r="BR24" s="406"/>
      <c r="BS24" s="428"/>
      <c r="BT24" s="428"/>
      <c r="BU24" s="428"/>
      <c r="BV24" s="428"/>
      <c r="BW24" s="428"/>
      <c r="BX24" s="428"/>
      <c r="BY24" s="428"/>
      <c r="BZ24" s="428"/>
      <c r="CA24" s="428"/>
      <c r="CB24" s="428"/>
      <c r="CC24" s="428"/>
      <c r="CD24" s="428"/>
      <c r="CE24" s="428"/>
      <c r="CF24" s="428"/>
      <c r="CG24" s="428"/>
      <c r="CH24" s="428"/>
      <c r="CI24" s="428"/>
      <c r="CJ24" s="428"/>
      <c r="CK24" s="428"/>
      <c r="CL24" s="428"/>
      <c r="CM24" s="428"/>
      <c r="CN24" s="428"/>
      <c r="CO24" s="428"/>
      <c r="CP24" s="428"/>
      <c r="CQ24" s="428"/>
      <c r="CR24" s="406"/>
      <c r="CS24" s="428"/>
      <c r="CT24" s="428"/>
      <c r="CU24" s="428"/>
      <c r="CV24" s="428"/>
      <c r="CW24" s="428"/>
      <c r="CX24" s="428"/>
      <c r="CY24" s="428"/>
      <c r="CZ24" s="428"/>
      <c r="DA24" s="428"/>
      <c r="DB24" s="428"/>
      <c r="DC24" s="428"/>
      <c r="DD24" s="428"/>
      <c r="DE24" s="428"/>
      <c r="DF24" s="428"/>
      <c r="DG24" s="428"/>
      <c r="DH24" s="428"/>
      <c r="DI24" s="428"/>
      <c r="DJ24" s="428"/>
      <c r="DK24" s="428"/>
      <c r="DL24" s="428"/>
      <c r="DM24" s="428"/>
      <c r="DN24" s="428"/>
      <c r="DO24" s="428"/>
      <c r="DP24" s="428"/>
      <c r="DQ24" s="428"/>
      <c r="DR24" s="478"/>
      <c r="DS24" s="478"/>
      <c r="DT24" s="428"/>
    </row>
    <row r="25" spans="1:124" s="69" customFormat="1" ht="13.5" customHeight="1" x14ac:dyDescent="0.25">
      <c r="A25" s="39" t="s">
        <v>207</v>
      </c>
      <c r="B25" s="34"/>
      <c r="C25" s="58"/>
      <c r="D25" s="428"/>
      <c r="E25" s="428"/>
      <c r="F25" s="428"/>
      <c r="G25" s="428"/>
      <c r="H25" s="428"/>
      <c r="I25" s="428"/>
      <c r="J25" s="428"/>
      <c r="K25" s="428"/>
      <c r="L25" s="428"/>
      <c r="M25" s="428"/>
      <c r="N25" s="428"/>
      <c r="O25" s="428"/>
      <c r="P25" s="428"/>
      <c r="Q25" s="428"/>
      <c r="R25" s="428"/>
      <c r="S25" s="428"/>
      <c r="T25" s="428"/>
      <c r="U25" s="428"/>
      <c r="V25" s="428"/>
      <c r="W25" s="428"/>
      <c r="X25" s="428"/>
      <c r="Y25" s="428"/>
      <c r="Z25" s="428"/>
      <c r="AA25" s="428"/>
      <c r="AB25" s="428"/>
      <c r="AC25" s="428"/>
      <c r="AD25" s="428"/>
      <c r="AE25" s="428"/>
      <c r="AF25" s="428"/>
      <c r="AG25" s="428"/>
      <c r="AH25" s="428"/>
      <c r="AI25" s="428"/>
      <c r="AJ25" s="428"/>
      <c r="AK25" s="428"/>
      <c r="AL25" s="428"/>
      <c r="AM25" s="428"/>
      <c r="AN25" s="428"/>
      <c r="AO25" s="428"/>
      <c r="AP25" s="428"/>
      <c r="AQ25" s="428"/>
      <c r="AR25" s="406"/>
      <c r="AS25" s="428"/>
      <c r="AT25" s="428"/>
      <c r="AU25" s="428"/>
      <c r="AV25" s="428"/>
      <c r="AW25" s="428"/>
      <c r="AX25" s="428"/>
      <c r="AY25" s="428"/>
      <c r="AZ25" s="428"/>
      <c r="BA25" s="428"/>
      <c r="BB25" s="428"/>
      <c r="BC25" s="428"/>
      <c r="BD25" s="428"/>
      <c r="BE25" s="428"/>
      <c r="BF25" s="428"/>
      <c r="BG25" s="428"/>
      <c r="BH25" s="428"/>
      <c r="BI25" s="428"/>
      <c r="BJ25" s="428"/>
      <c r="BK25" s="428"/>
      <c r="BL25" s="428"/>
      <c r="BM25" s="428"/>
      <c r="BN25" s="428"/>
      <c r="BO25" s="428"/>
      <c r="BP25" s="428"/>
      <c r="BQ25" s="428"/>
      <c r="BR25" s="406"/>
      <c r="BS25" s="428"/>
      <c r="BT25" s="428"/>
      <c r="BU25" s="428"/>
      <c r="BV25" s="428"/>
      <c r="BW25" s="428"/>
      <c r="BX25" s="428"/>
      <c r="BY25" s="428"/>
      <c r="BZ25" s="428"/>
      <c r="CA25" s="428"/>
      <c r="CB25" s="428"/>
      <c r="CC25" s="428"/>
      <c r="CD25" s="428"/>
      <c r="CE25" s="428"/>
      <c r="CF25" s="428"/>
      <c r="CG25" s="428"/>
      <c r="CH25" s="428"/>
      <c r="CI25" s="428"/>
      <c r="CJ25" s="428"/>
      <c r="CK25" s="428"/>
      <c r="CL25" s="428"/>
      <c r="CM25" s="428"/>
      <c r="CN25" s="428"/>
      <c r="CO25" s="428"/>
      <c r="CP25" s="428"/>
      <c r="CQ25" s="428"/>
      <c r="CR25" s="406"/>
      <c r="CS25" s="428"/>
      <c r="CT25" s="428"/>
      <c r="CU25" s="428"/>
      <c r="CV25" s="428"/>
      <c r="CW25" s="428"/>
      <c r="CX25" s="428"/>
      <c r="CY25" s="428"/>
      <c r="CZ25" s="428"/>
      <c r="DA25" s="428"/>
      <c r="DB25" s="428"/>
      <c r="DC25" s="428"/>
      <c r="DD25" s="428"/>
      <c r="DE25" s="428"/>
      <c r="DF25" s="428"/>
      <c r="DG25" s="428"/>
      <c r="DH25" s="428"/>
      <c r="DI25" s="428"/>
      <c r="DJ25" s="428"/>
      <c r="DK25" s="428"/>
      <c r="DL25" s="428"/>
      <c r="DM25" s="428"/>
      <c r="DN25" s="428"/>
      <c r="DO25" s="428"/>
      <c r="DP25" s="428"/>
      <c r="DQ25" s="428"/>
      <c r="DR25" s="478"/>
      <c r="DS25" s="478"/>
      <c r="DT25" s="428"/>
    </row>
    <row r="26" spans="1:124" s="69" customFormat="1" ht="12" customHeight="1" x14ac:dyDescent="0.25">
      <c r="A26" s="37">
        <v>1</v>
      </c>
      <c r="B26" s="34">
        <v>33.876421226394172</v>
      </c>
      <c r="C26" s="58"/>
      <c r="D26" s="428">
        <v>36.745588659662715</v>
      </c>
      <c r="E26" s="428">
        <v>1.0494348943714993</v>
      </c>
      <c r="F26" s="428">
        <v>34.687873762860086</v>
      </c>
      <c r="G26" s="428">
        <v>38.803303556465345</v>
      </c>
      <c r="H26" s="428">
        <v>2.855947972670557</v>
      </c>
      <c r="I26" s="428"/>
      <c r="J26" s="428">
        <v>2.8691674332685366</v>
      </c>
      <c r="K26" s="428"/>
      <c r="L26" s="428" t="s">
        <v>464</v>
      </c>
      <c r="M26" s="428"/>
      <c r="N26" s="428">
        <v>38.118937541872391</v>
      </c>
      <c r="O26" s="428">
        <v>1.0854442215187561</v>
      </c>
      <c r="P26" s="428">
        <v>35.990605562260875</v>
      </c>
      <c r="Q26" s="428">
        <v>40.247269521483901</v>
      </c>
      <c r="R26" s="428">
        <v>2.8475196097121849</v>
      </c>
      <c r="S26" s="428"/>
      <c r="T26" s="428">
        <v>1.373348882209676</v>
      </c>
      <c r="U26" s="428" t="s">
        <v>463</v>
      </c>
      <c r="V26" s="428" t="s">
        <v>463</v>
      </c>
      <c r="W26" s="428"/>
      <c r="X26" s="428">
        <v>39.590133661848469</v>
      </c>
      <c r="Y26" s="428">
        <v>1.0432029794870272</v>
      </c>
      <c r="Z26" s="428">
        <v>37.544619478883988</v>
      </c>
      <c r="AA26" s="428">
        <v>41.635647844812951</v>
      </c>
      <c r="AB26" s="428">
        <v>2.635007470288798</v>
      </c>
      <c r="AC26" s="428"/>
      <c r="AD26" s="428">
        <v>1.5</v>
      </c>
      <c r="AE26" s="428"/>
      <c r="AF26" s="428" t="s">
        <v>463</v>
      </c>
      <c r="AG26" s="428"/>
      <c r="AH26" s="428">
        <v>39.723685430440689</v>
      </c>
      <c r="AI26" s="428">
        <v>1.1018741455112662</v>
      </c>
      <c r="AJ26" s="428">
        <v>37.56310430005967</v>
      </c>
      <c r="AK26" s="428">
        <v>41.884266560821715</v>
      </c>
      <c r="AL26" s="428">
        <v>2.7738467203420356</v>
      </c>
      <c r="AM26" s="428"/>
      <c r="AN26" s="428">
        <v>0.10000000000000142</v>
      </c>
      <c r="AO26" s="428"/>
      <c r="AP26" s="428" t="s">
        <v>463</v>
      </c>
      <c r="AQ26" s="428"/>
      <c r="AR26" s="406">
        <v>23.982369963081052</v>
      </c>
      <c r="AS26" s="428"/>
      <c r="AT26" s="428">
        <v>23.615855775015536</v>
      </c>
      <c r="AU26" s="428"/>
      <c r="AV26" s="428">
        <v>24.82846761771702</v>
      </c>
      <c r="AW26" s="428"/>
      <c r="AX26" s="428">
        <v>26.151253488387106</v>
      </c>
      <c r="AY26" s="428">
        <v>0.92015498211891344</v>
      </c>
      <c r="AZ26" s="428">
        <v>24.347012028709536</v>
      </c>
      <c r="BA26" s="428">
        <v>27.955494948064675</v>
      </c>
      <c r="BB26" s="428">
        <v>3.518588439852504</v>
      </c>
      <c r="BC26" s="428"/>
      <c r="BD26" s="428">
        <v>1.4</v>
      </c>
      <c r="BE26" s="428"/>
      <c r="BF26" s="428" t="s">
        <v>463</v>
      </c>
      <c r="BG26" s="428"/>
      <c r="BH26" s="428">
        <v>27.562959942866748</v>
      </c>
      <c r="BI26" s="428">
        <v>0.98338193393604245</v>
      </c>
      <c r="BJ26" s="428">
        <v>25.634721169795284</v>
      </c>
      <c r="BK26" s="428">
        <v>29.491198715938218</v>
      </c>
      <c r="BL26" s="428">
        <v>3.5677660743781625</v>
      </c>
      <c r="BM26" s="428"/>
      <c r="BN26" s="428">
        <v>1.4000000000000021</v>
      </c>
      <c r="BO26" s="428"/>
      <c r="BP26" s="428" t="s">
        <v>463</v>
      </c>
      <c r="BQ26" s="428"/>
      <c r="BR26" s="406">
        <v>9.8866791915586827</v>
      </c>
      <c r="BS26" s="428"/>
      <c r="BT26" s="428">
        <v>12.912859201170242</v>
      </c>
      <c r="BU26" s="428"/>
      <c r="BV26" s="428">
        <v>13.107491765020168</v>
      </c>
      <c r="BW26" s="428"/>
      <c r="BX26" s="428">
        <v>13.297739027268198</v>
      </c>
      <c r="BY26" s="428">
        <v>0.72612915925353183</v>
      </c>
      <c r="BZ26" s="428">
        <v>11.873943732274371</v>
      </c>
      <c r="CA26" s="428">
        <v>14.721534322262029</v>
      </c>
      <c r="CB26" s="428">
        <v>5.4605460203763911</v>
      </c>
      <c r="CC26" s="428"/>
      <c r="CD26" s="428">
        <v>0.2</v>
      </c>
      <c r="CE26" s="428"/>
      <c r="CF26" s="428" t="s">
        <v>463</v>
      </c>
      <c r="CG26" s="428"/>
      <c r="CH26" s="428">
        <v>12.053063915711022</v>
      </c>
      <c r="CI26" s="428">
        <v>0.7098236784566212</v>
      </c>
      <c r="CJ26" s="428">
        <v>10.661224700843679</v>
      </c>
      <c r="CK26" s="428">
        <v>13.444903130578364</v>
      </c>
      <c r="CL26" s="428">
        <v>5.8891555161453581</v>
      </c>
      <c r="CM26" s="428"/>
      <c r="CN26" s="428">
        <v>-1.2000000000000011</v>
      </c>
      <c r="CO26" s="428"/>
      <c r="CP26" s="428" t="s">
        <v>463</v>
      </c>
      <c r="CQ26" s="428"/>
      <c r="CR26" s="406">
        <v>7.3720717544202077E-3</v>
      </c>
      <c r="CS26" s="428"/>
      <c r="CT26" s="428">
        <v>0.21687368347698047</v>
      </c>
      <c r="CU26" s="428"/>
      <c r="CV26" s="428">
        <v>0.18297815913516696</v>
      </c>
      <c r="CW26" s="428"/>
      <c r="CX26" s="466">
        <v>0.14114114619311266</v>
      </c>
      <c r="CY26" s="466">
        <v>7.60257825695176E-2</v>
      </c>
      <c r="CZ26" s="466">
        <v>0</v>
      </c>
      <c r="DA26" s="466">
        <v>0.29021263043426349</v>
      </c>
      <c r="DB26" s="466">
        <v>53.865073807390885</v>
      </c>
      <c r="DC26" s="428"/>
      <c r="DD26" s="428"/>
      <c r="DE26" s="428"/>
      <c r="DF26" s="428" t="s">
        <v>463</v>
      </c>
      <c r="DG26" s="428"/>
      <c r="DH26" s="476">
        <v>0.10766157186293365</v>
      </c>
      <c r="DI26" s="428">
        <v>5.1119562473209666E-2</v>
      </c>
      <c r="DJ26" s="428">
        <v>7.4251133500575833E-3</v>
      </c>
      <c r="DK26" s="428">
        <v>0.2078980303758097</v>
      </c>
      <c r="DL26" s="428">
        <v>47.48171663171621</v>
      </c>
      <c r="DM26" s="428"/>
      <c r="DN26" s="428">
        <v>0</v>
      </c>
      <c r="DO26" s="428"/>
      <c r="DP26" s="428" t="s">
        <v>463</v>
      </c>
      <c r="DQ26" s="428"/>
      <c r="DR26" s="478">
        <v>913.58874199999855</v>
      </c>
      <c r="DS26" s="478">
        <v>2939</v>
      </c>
      <c r="DT26" s="428"/>
    </row>
    <row r="27" spans="1:124" s="69" customFormat="1" ht="12" customHeight="1" x14ac:dyDescent="0.25">
      <c r="A27" s="37" t="s">
        <v>25</v>
      </c>
      <c r="B27" s="34">
        <v>39.225030804331901</v>
      </c>
      <c r="C27" s="58"/>
      <c r="D27" s="428">
        <v>44.303250160546163</v>
      </c>
      <c r="E27" s="428">
        <v>0.81963311770907843</v>
      </c>
      <c r="F27" s="428">
        <v>42.69612685516681</v>
      </c>
      <c r="G27" s="428">
        <v>45.910373465925517</v>
      </c>
      <c r="H27" s="428">
        <v>1.8500518917661597</v>
      </c>
      <c r="I27" s="428"/>
      <c r="J27" s="428">
        <v>5.0782193562142766</v>
      </c>
      <c r="K27" s="428"/>
      <c r="L27" s="428" t="s">
        <v>465</v>
      </c>
      <c r="M27" s="428"/>
      <c r="N27" s="428">
        <v>44.95865210746669</v>
      </c>
      <c r="O27" s="428">
        <v>0.87373482515599787</v>
      </c>
      <c r="P27" s="428">
        <v>43.245438537194204</v>
      </c>
      <c r="Q27" s="428">
        <v>46.671865677739177</v>
      </c>
      <c r="R27" s="428">
        <v>1.9434186395701325</v>
      </c>
      <c r="S27" s="428"/>
      <c r="T27" s="428">
        <v>0.65540194692052722</v>
      </c>
      <c r="U27" s="428" t="s">
        <v>463</v>
      </c>
      <c r="V27" s="428" t="s">
        <v>463</v>
      </c>
      <c r="W27" s="428"/>
      <c r="X27" s="428">
        <v>44.990016558184379</v>
      </c>
      <c r="Y27" s="428">
        <v>0.8544362209259464</v>
      </c>
      <c r="Z27" s="428">
        <v>43.314636557638345</v>
      </c>
      <c r="AA27" s="428">
        <v>46.665396558730407</v>
      </c>
      <c r="AB27" s="428">
        <v>1.8991684962394424</v>
      </c>
      <c r="AC27" s="428"/>
      <c r="AD27" s="428">
        <v>0</v>
      </c>
      <c r="AE27" s="428"/>
      <c r="AF27" s="428" t="s">
        <v>463</v>
      </c>
      <c r="AG27" s="428"/>
      <c r="AH27" s="428">
        <v>43.866397156469489</v>
      </c>
      <c r="AI27" s="428">
        <v>0.90610574555402179</v>
      </c>
      <c r="AJ27" s="428">
        <v>42.089683378449514</v>
      </c>
      <c r="AK27" s="428">
        <v>45.643110934489464</v>
      </c>
      <c r="AL27" s="428">
        <v>2.0656032961220472</v>
      </c>
      <c r="AM27" s="428"/>
      <c r="AN27" s="428">
        <v>-1.1000000000000014</v>
      </c>
      <c r="AO27" s="428"/>
      <c r="AP27" s="428"/>
      <c r="AQ27" s="428"/>
      <c r="AR27" s="406">
        <v>27.332888566097257</v>
      </c>
      <c r="AS27" s="428"/>
      <c r="AT27" s="428">
        <v>29.401682495396624</v>
      </c>
      <c r="AU27" s="428"/>
      <c r="AV27" s="428">
        <v>29.357487651876546</v>
      </c>
      <c r="AW27" s="428"/>
      <c r="AX27" s="428">
        <v>28.65996766198219</v>
      </c>
      <c r="AY27" s="428">
        <v>0.7653907206062992</v>
      </c>
      <c r="AZ27" s="428">
        <v>27.159188230466906</v>
      </c>
      <c r="BA27" s="428">
        <v>30.16074709349747</v>
      </c>
      <c r="BB27" s="428">
        <v>2.6705917104770491</v>
      </c>
      <c r="BC27" s="428"/>
      <c r="BD27" s="428">
        <v>-0.7</v>
      </c>
      <c r="BE27" s="428"/>
      <c r="BF27" s="428" t="s">
        <v>463</v>
      </c>
      <c r="BG27" s="428"/>
      <c r="BH27" s="428">
        <v>28.538411003772861</v>
      </c>
      <c r="BI27" s="428">
        <v>0.8102368659122422</v>
      </c>
      <c r="BJ27" s="428">
        <v>26.949679213703693</v>
      </c>
      <c r="BK27" s="428">
        <v>30.127142793842033</v>
      </c>
      <c r="BL27" s="428">
        <v>2.8391099483609179</v>
      </c>
      <c r="BM27" s="428"/>
      <c r="BN27" s="428">
        <v>-0.19999999999999929</v>
      </c>
      <c r="BO27" s="428"/>
      <c r="BP27" s="428"/>
      <c r="BQ27" s="428"/>
      <c r="BR27" s="406">
        <v>11.768171954437021</v>
      </c>
      <c r="BS27" s="428"/>
      <c r="BT27" s="428">
        <v>14.739358748933576</v>
      </c>
      <c r="BU27" s="428"/>
      <c r="BV27" s="428">
        <v>15.346162940297162</v>
      </c>
      <c r="BW27" s="428"/>
      <c r="BX27" s="428">
        <v>16.003840839885068</v>
      </c>
      <c r="BY27" s="428">
        <v>0.62296697316556215</v>
      </c>
      <c r="BZ27" s="428">
        <v>14.782326135474225</v>
      </c>
      <c r="CA27" s="428">
        <v>17.225355544295915</v>
      </c>
      <c r="CB27" s="428">
        <v>3.8926091517543235</v>
      </c>
      <c r="CC27" s="428"/>
      <c r="CD27" s="428">
        <v>0.7</v>
      </c>
      <c r="CE27" s="428"/>
      <c r="CF27" s="428" t="s">
        <v>463</v>
      </c>
      <c r="CG27" s="428"/>
      <c r="CH27" s="428">
        <v>15.125490673104396</v>
      </c>
      <c r="CI27" s="428">
        <v>0.63284503812123993</v>
      </c>
      <c r="CJ27" s="428">
        <v>13.88459301397511</v>
      </c>
      <c r="CK27" s="428">
        <v>16.366388332233683</v>
      </c>
      <c r="CL27" s="428">
        <v>4.1839636928046389</v>
      </c>
      <c r="CM27" s="428"/>
      <c r="CN27" s="428">
        <v>-0.90000000000000036</v>
      </c>
      <c r="CO27" s="428"/>
      <c r="CP27" s="428"/>
      <c r="CQ27" s="428"/>
      <c r="CR27" s="406">
        <v>0.12397028379761496</v>
      </c>
      <c r="CS27" s="428"/>
      <c r="CT27" s="428">
        <v>0.16220891621582131</v>
      </c>
      <c r="CU27" s="428"/>
      <c r="CV27" s="428">
        <v>0.25500151529298942</v>
      </c>
      <c r="CW27" s="428"/>
      <c r="CX27" s="476">
        <v>0.32620805631707278</v>
      </c>
      <c r="CY27" s="428">
        <v>9.5648034886726921E-2</v>
      </c>
      <c r="CZ27" s="428">
        <v>0.13866122623642285</v>
      </c>
      <c r="DA27" s="428">
        <v>0.51375488639772282</v>
      </c>
      <c r="DB27" s="428">
        <v>29.321174947855194</v>
      </c>
      <c r="DC27" s="428"/>
      <c r="DD27" s="428">
        <v>0</v>
      </c>
      <c r="DE27" s="428"/>
      <c r="DF27" s="428" t="s">
        <v>463</v>
      </c>
      <c r="DG27" s="428"/>
      <c r="DH27" s="476">
        <v>0.20249547959212288</v>
      </c>
      <c r="DI27" s="428">
        <v>7.2845600142822098E-2</v>
      </c>
      <c r="DJ27" s="428">
        <v>5.9658087734784364E-2</v>
      </c>
      <c r="DK27" s="428">
        <v>0.3453328714494614</v>
      </c>
      <c r="DL27" s="428">
        <v>35.973938919304054</v>
      </c>
      <c r="DM27" s="428"/>
      <c r="DN27" s="428">
        <v>-9.9999999999999978E-2</v>
      </c>
      <c r="DO27" s="428"/>
      <c r="DP27" s="428"/>
      <c r="DQ27" s="428"/>
      <c r="DR27" s="478">
        <v>1456.0478119999941</v>
      </c>
      <c r="DS27" s="478">
        <v>4773</v>
      </c>
      <c r="DT27" s="428"/>
    </row>
    <row r="28" spans="1:124" s="69" customFormat="1" ht="12" customHeight="1" x14ac:dyDescent="0.25">
      <c r="A28" s="37" t="s">
        <v>26</v>
      </c>
      <c r="B28" s="34">
        <v>46.723133057105457</v>
      </c>
      <c r="C28" s="58"/>
      <c r="D28" s="428">
        <v>47.071536818190104</v>
      </c>
      <c r="E28" s="428">
        <v>1.6108595670466481</v>
      </c>
      <c r="F28" s="428">
        <v>43.912989541415904</v>
      </c>
      <c r="G28" s="428">
        <v>50.230084094964312</v>
      </c>
      <c r="H28" s="428">
        <v>3.42215206031717</v>
      </c>
      <c r="I28" s="428"/>
      <c r="J28" s="428">
        <v>0.3484037610846471</v>
      </c>
      <c r="K28" s="428"/>
      <c r="L28" s="428" t="s">
        <v>463</v>
      </c>
      <c r="M28" s="428"/>
      <c r="N28" s="428">
        <v>45.959701487437819</v>
      </c>
      <c r="O28" s="428">
        <v>1.6665773318644697</v>
      </c>
      <c r="P28" s="428">
        <v>42.69188747951047</v>
      </c>
      <c r="Q28" s="428">
        <v>49.227515495365168</v>
      </c>
      <c r="R28" s="428">
        <v>3.6261709234991351</v>
      </c>
      <c r="S28" s="428"/>
      <c r="T28" s="428">
        <v>-1.1118353307522852</v>
      </c>
      <c r="U28" s="428" t="s">
        <v>463</v>
      </c>
      <c r="V28" s="428" t="s">
        <v>463</v>
      </c>
      <c r="W28" s="428"/>
      <c r="X28" s="428">
        <v>49.153568765857955</v>
      </c>
      <c r="Y28" s="428">
        <v>1.7544878676803315</v>
      </c>
      <c r="Z28" s="428">
        <v>45.713365959934258</v>
      </c>
      <c r="AA28" s="428">
        <v>52.593771571781645</v>
      </c>
      <c r="AB28" s="428">
        <v>3.5694007815338895</v>
      </c>
      <c r="AC28" s="428"/>
      <c r="AD28" s="428">
        <v>3.2</v>
      </c>
      <c r="AE28" s="428"/>
      <c r="AF28" s="428" t="s">
        <v>463</v>
      </c>
      <c r="AG28" s="428"/>
      <c r="AH28" s="428">
        <v>52.013874353804987</v>
      </c>
      <c r="AI28" s="428">
        <v>1.8424233987687104</v>
      </c>
      <c r="AJ28" s="428">
        <v>48.401206567952627</v>
      </c>
      <c r="AK28" s="428">
        <v>55.626542139657353</v>
      </c>
      <c r="AL28" s="428">
        <v>3.5421768165861129</v>
      </c>
      <c r="AM28" s="428"/>
      <c r="AN28" s="428">
        <v>2.7999999999999972</v>
      </c>
      <c r="AO28" s="428"/>
      <c r="AP28" s="428"/>
      <c r="AQ28" s="428"/>
      <c r="AR28" s="406">
        <v>31.474639188830015</v>
      </c>
      <c r="AS28" s="428"/>
      <c r="AT28" s="428">
        <v>28.524033582133523</v>
      </c>
      <c r="AU28" s="428"/>
      <c r="AV28" s="428">
        <v>28.889766968944297</v>
      </c>
      <c r="AW28" s="428"/>
      <c r="AX28" s="428">
        <v>28.781230142378451</v>
      </c>
      <c r="AY28" s="428">
        <v>1.5650463945002049</v>
      </c>
      <c r="AZ28" s="428">
        <v>25.71248450045</v>
      </c>
      <c r="BA28" s="428">
        <v>31.849975784306899</v>
      </c>
      <c r="BB28" s="428">
        <v>5.4377328097445634</v>
      </c>
      <c r="BC28" s="428"/>
      <c r="BD28" s="428">
        <v>-0.1</v>
      </c>
      <c r="BE28" s="428"/>
      <c r="BF28" s="428" t="s">
        <v>463</v>
      </c>
      <c r="BG28" s="428"/>
      <c r="BH28" s="428">
        <v>33.187206787810638</v>
      </c>
      <c r="BI28" s="428">
        <v>1.7410911755458132</v>
      </c>
      <c r="BJ28" s="428">
        <v>29.7732336444334</v>
      </c>
      <c r="BK28" s="428">
        <v>36.601179931187872</v>
      </c>
      <c r="BL28" s="428">
        <v>5.2462721152697318</v>
      </c>
      <c r="BM28" s="428"/>
      <c r="BN28" s="428">
        <v>4.4000000000000021</v>
      </c>
      <c r="BO28" s="428"/>
      <c r="BP28" s="428"/>
      <c r="BQ28" s="428"/>
      <c r="BR28" s="406">
        <v>14.991255881245989</v>
      </c>
      <c r="BS28" s="428"/>
      <c r="BT28" s="428">
        <v>18.363854880202666</v>
      </c>
      <c r="BU28" s="428"/>
      <c r="BV28" s="428">
        <v>16.685779236355017</v>
      </c>
      <c r="BW28" s="428"/>
      <c r="BX28" s="428">
        <v>20.27974240226002</v>
      </c>
      <c r="BY28" s="428">
        <v>1.385219919096804</v>
      </c>
      <c r="BZ28" s="428">
        <v>17.563600820273042</v>
      </c>
      <c r="CA28" s="428">
        <v>22.995883984246998</v>
      </c>
      <c r="CB28" s="428">
        <v>6.8305597360173183</v>
      </c>
      <c r="CC28" s="428"/>
      <c r="CD28" s="428">
        <v>3.6</v>
      </c>
      <c r="CE28" s="428"/>
      <c r="CF28" s="428" t="s">
        <v>464</v>
      </c>
      <c r="CG28" s="428"/>
      <c r="CH28" s="428">
        <v>18.527311514299434</v>
      </c>
      <c r="CI28" s="428">
        <v>1.4302151963511791</v>
      </c>
      <c r="CJ28" s="428">
        <v>15.722911412700935</v>
      </c>
      <c r="CK28" s="428">
        <v>21.33171161589793</v>
      </c>
      <c r="CL28" s="428">
        <v>7.7194966752047911</v>
      </c>
      <c r="CM28" s="428"/>
      <c r="CN28" s="428">
        <v>-1.8000000000000007</v>
      </c>
      <c r="CO28" s="428"/>
      <c r="CP28" s="428"/>
      <c r="CQ28" s="428"/>
      <c r="CR28" s="406">
        <v>0.25723798702943662</v>
      </c>
      <c r="CS28" s="428"/>
      <c r="CT28" s="428">
        <v>0.1836483558539192</v>
      </c>
      <c r="CU28" s="428"/>
      <c r="CV28" s="428">
        <v>0.3841552821384896</v>
      </c>
      <c r="CW28" s="428"/>
      <c r="CX28" s="466">
        <v>9.2596221219443178E-2</v>
      </c>
      <c r="CY28" s="466">
        <v>7.7654373011790095E-2</v>
      </c>
      <c r="CZ28" s="466">
        <v>0</v>
      </c>
      <c r="DA28" s="466">
        <v>0.24486104837986639</v>
      </c>
      <c r="DB28" s="466">
        <v>83.863436314271951</v>
      </c>
      <c r="DC28" s="428"/>
      <c r="DD28" s="428"/>
      <c r="DE28" s="428"/>
      <c r="DF28" s="428" t="s">
        <v>463</v>
      </c>
      <c r="DG28" s="428"/>
      <c r="DH28" s="466">
        <v>0.29935605169491575</v>
      </c>
      <c r="DI28" s="466">
        <v>0.19636184141521495</v>
      </c>
      <c r="DJ28" s="466">
        <v>0</v>
      </c>
      <c r="DK28" s="466">
        <v>0.68438703823442792</v>
      </c>
      <c r="DL28" s="466">
        <v>65.594745889865692</v>
      </c>
      <c r="DM28" s="428"/>
      <c r="DN28" s="428">
        <v>0.19999999999999998</v>
      </c>
      <c r="DO28" s="428"/>
      <c r="DP28" s="428"/>
      <c r="DQ28" s="428"/>
      <c r="DR28" s="478">
        <v>335.65815499999985</v>
      </c>
      <c r="DS28" s="478">
        <v>1111</v>
      </c>
      <c r="DT28" s="428"/>
    </row>
    <row r="29" spans="1:124" s="69" customFormat="1" ht="12" customHeight="1" x14ac:dyDescent="0.25">
      <c r="A29" s="37" t="s">
        <v>189</v>
      </c>
      <c r="B29" s="34">
        <v>48.529398625827469</v>
      </c>
      <c r="C29" s="58"/>
      <c r="D29" s="428">
        <v>52.557357662786863</v>
      </c>
      <c r="E29" s="428">
        <v>2.7981343439591506</v>
      </c>
      <c r="F29" s="428">
        <v>47.070821286208599</v>
      </c>
      <c r="G29" s="428">
        <v>58.043894039365128</v>
      </c>
      <c r="H29" s="428">
        <v>5.3239631297909868</v>
      </c>
      <c r="I29" s="428"/>
      <c r="J29" s="428">
        <v>4.0279590369593947</v>
      </c>
      <c r="K29" s="428"/>
      <c r="L29" s="428" t="s">
        <v>463</v>
      </c>
      <c r="M29" s="428"/>
      <c r="N29" s="428">
        <v>55.962350212809667</v>
      </c>
      <c r="O29" s="428">
        <v>2.9898229887048879</v>
      </c>
      <c r="P29" s="428">
        <v>50.09992471540852</v>
      </c>
      <c r="Q29" s="428">
        <v>61.824775710210808</v>
      </c>
      <c r="R29" s="428">
        <v>5.3425615209786592</v>
      </c>
      <c r="S29" s="428"/>
      <c r="T29" s="428">
        <v>3.4049925500228042</v>
      </c>
      <c r="U29" s="428" t="s">
        <v>463</v>
      </c>
      <c r="V29" s="428" t="s">
        <v>463</v>
      </c>
      <c r="W29" s="428"/>
      <c r="X29" s="428">
        <v>54.129101310341731</v>
      </c>
      <c r="Y29" s="428">
        <v>3.3362972898018235</v>
      </c>
      <c r="Z29" s="428">
        <v>47.587283889314655</v>
      </c>
      <c r="AA29" s="428">
        <v>60.670918731368808</v>
      </c>
      <c r="AB29" s="428">
        <v>6.1635926129155987</v>
      </c>
      <c r="AC29" s="428"/>
      <c r="AD29" s="428">
        <v>-1.9</v>
      </c>
      <c r="AE29" s="428"/>
      <c r="AF29" s="428" t="s">
        <v>463</v>
      </c>
      <c r="AG29" s="428"/>
      <c r="AH29" s="428">
        <v>49.125745699741174</v>
      </c>
      <c r="AI29" s="428">
        <v>3.3234039606723926</v>
      </c>
      <c r="AJ29" s="428">
        <v>42.609135871555566</v>
      </c>
      <c r="AK29" s="428">
        <v>55.642355527926782</v>
      </c>
      <c r="AL29" s="428">
        <v>6.7650962104172248</v>
      </c>
      <c r="AM29" s="428"/>
      <c r="AN29" s="428">
        <v>-5</v>
      </c>
      <c r="AO29" s="428"/>
      <c r="AP29" s="428" t="s">
        <v>463</v>
      </c>
      <c r="AQ29" s="428"/>
      <c r="AR29" s="406">
        <v>30.669994505145851</v>
      </c>
      <c r="AS29" s="428"/>
      <c r="AT29" s="428">
        <v>32.268409619081488</v>
      </c>
      <c r="AU29" s="428"/>
      <c r="AV29" s="428">
        <v>34.529299065294786</v>
      </c>
      <c r="AW29" s="428"/>
      <c r="AX29" s="428">
        <v>32.930596776826384</v>
      </c>
      <c r="AY29" s="428">
        <v>2.9906937739586112</v>
      </c>
      <c r="AZ29" s="428">
        <v>27.066439319622742</v>
      </c>
      <c r="BA29" s="428">
        <v>38.794754234030023</v>
      </c>
      <c r="BB29" s="428">
        <v>9.0818086116896453</v>
      </c>
      <c r="BC29" s="428"/>
      <c r="BD29" s="428">
        <v>-1.6</v>
      </c>
      <c r="BE29" s="428"/>
      <c r="BF29" s="428" t="s">
        <v>463</v>
      </c>
      <c r="BG29" s="428"/>
      <c r="BH29" s="428">
        <v>29.387486878570872</v>
      </c>
      <c r="BI29" s="428">
        <v>3.1383519023349673</v>
      </c>
      <c r="BJ29" s="428">
        <v>23.233731544258969</v>
      </c>
      <c r="BK29" s="428">
        <v>35.541242212882779</v>
      </c>
      <c r="BL29" s="428">
        <v>10.67921158179548</v>
      </c>
      <c r="BM29" s="428"/>
      <c r="BN29" s="428">
        <v>-3.5</v>
      </c>
      <c r="BO29" s="428"/>
      <c r="BP29" s="428" t="s">
        <v>463</v>
      </c>
      <c r="BQ29" s="428"/>
      <c r="BR29" s="406">
        <v>17.859404120681614</v>
      </c>
      <c r="BS29" s="428"/>
      <c r="BT29" s="428">
        <v>19.98013591074201</v>
      </c>
      <c r="BU29" s="428"/>
      <c r="BV29" s="428">
        <v>21.433051147514856</v>
      </c>
      <c r="BW29" s="428"/>
      <c r="BX29" s="428">
        <v>21.198504533515365</v>
      </c>
      <c r="BY29" s="428">
        <v>2.6482959554660064</v>
      </c>
      <c r="BZ29" s="428">
        <v>16.005721303297847</v>
      </c>
      <c r="CA29" s="428">
        <v>26.391287763732883</v>
      </c>
      <c r="CB29" s="428">
        <v>12.492843310144753</v>
      </c>
      <c r="CC29" s="428"/>
      <c r="CD29" s="428">
        <v>-0.2</v>
      </c>
      <c r="CE29" s="428"/>
      <c r="CF29" s="428" t="s">
        <v>463</v>
      </c>
      <c r="CG29" s="428"/>
      <c r="CH29" s="428">
        <v>18.595484253525498</v>
      </c>
      <c r="CI29" s="428">
        <v>2.553511560670557</v>
      </c>
      <c r="CJ29" s="428">
        <v>13.588497823478441</v>
      </c>
      <c r="CK29" s="428">
        <v>23.602470683572559</v>
      </c>
      <c r="CL29" s="428">
        <v>13.731890634611677</v>
      </c>
      <c r="CM29" s="428"/>
      <c r="CN29" s="428">
        <v>-2.5999999999999979</v>
      </c>
      <c r="CO29" s="428"/>
      <c r="CP29" s="428" t="s">
        <v>463</v>
      </c>
      <c r="CQ29" s="428"/>
      <c r="CR29" s="406">
        <v>0</v>
      </c>
      <c r="CS29" s="428"/>
      <c r="CT29" s="428">
        <v>0.30881213296340893</v>
      </c>
      <c r="CU29" s="428"/>
      <c r="CV29" s="428">
        <v>0</v>
      </c>
      <c r="CW29" s="428"/>
      <c r="CX29" s="466">
        <v>0</v>
      </c>
      <c r="CY29" s="466">
        <v>0</v>
      </c>
      <c r="CZ29" s="466">
        <v>0</v>
      </c>
      <c r="DA29" s="466">
        <v>0</v>
      </c>
      <c r="DB29" s="466">
        <v>0</v>
      </c>
      <c r="DC29" s="428"/>
      <c r="DD29" s="428"/>
      <c r="DE29" s="428"/>
      <c r="DF29" s="428"/>
      <c r="DG29" s="428"/>
      <c r="DH29" s="466">
        <v>1.1427745676447962</v>
      </c>
      <c r="DI29" s="466">
        <v>0.80567530364677264</v>
      </c>
      <c r="DJ29" s="466">
        <v>0</v>
      </c>
      <c r="DK29" s="466">
        <v>2.7225619375222587</v>
      </c>
      <c r="DL29" s="466">
        <v>70.501683049110113</v>
      </c>
      <c r="DM29" s="428"/>
      <c r="DN29" s="428">
        <v>1.1000000000000001</v>
      </c>
      <c r="DO29" s="428"/>
      <c r="DP29" s="428" t="s">
        <v>463</v>
      </c>
      <c r="DQ29" s="428"/>
      <c r="DR29" s="478">
        <v>78.992920000000026</v>
      </c>
      <c r="DS29" s="478">
        <v>260</v>
      </c>
      <c r="DT29" s="428"/>
    </row>
    <row r="30" spans="1:124" s="69" customFormat="1" ht="7.5" customHeight="1" x14ac:dyDescent="0.25">
      <c r="A30" s="37"/>
      <c r="B30" s="34"/>
      <c r="C30" s="58"/>
      <c r="D30" s="428"/>
      <c r="E30" s="428"/>
      <c r="F30" s="428"/>
      <c r="G30" s="428"/>
      <c r="H30" s="428"/>
      <c r="I30" s="428"/>
      <c r="J30" s="428"/>
      <c r="K30" s="428"/>
      <c r="L30" s="428"/>
      <c r="M30" s="428"/>
      <c r="N30" s="428"/>
      <c r="O30" s="428"/>
      <c r="P30" s="428"/>
      <c r="Q30" s="428"/>
      <c r="R30" s="428"/>
      <c r="S30" s="428"/>
      <c r="T30" s="428"/>
      <c r="U30" s="428"/>
      <c r="V30" s="428"/>
      <c r="W30" s="428"/>
      <c r="X30" s="428"/>
      <c r="Y30" s="428"/>
      <c r="Z30" s="428"/>
      <c r="AA30" s="428"/>
      <c r="AB30" s="428"/>
      <c r="AC30" s="428"/>
      <c r="AD30" s="428"/>
      <c r="AE30" s="428"/>
      <c r="AF30" s="428"/>
      <c r="AG30" s="428"/>
      <c r="AH30" s="428"/>
      <c r="AI30" s="428"/>
      <c r="AJ30" s="428"/>
      <c r="AK30" s="428"/>
      <c r="AL30" s="428"/>
      <c r="AM30" s="428"/>
      <c r="AN30" s="428"/>
      <c r="AO30" s="428"/>
      <c r="AP30" s="428"/>
      <c r="AQ30" s="428"/>
      <c r="AR30" s="406"/>
      <c r="AS30" s="428"/>
      <c r="AT30" s="428"/>
      <c r="AU30" s="428"/>
      <c r="AV30" s="428"/>
      <c r="AW30" s="428"/>
      <c r="AX30" s="428"/>
      <c r="AY30" s="428"/>
      <c r="AZ30" s="428"/>
      <c r="BA30" s="428"/>
      <c r="BB30" s="428"/>
      <c r="BC30" s="428"/>
      <c r="BD30" s="428"/>
      <c r="BE30" s="428"/>
      <c r="BF30" s="428"/>
      <c r="BG30" s="428"/>
      <c r="BH30" s="428"/>
      <c r="BI30" s="428"/>
      <c r="BJ30" s="428"/>
      <c r="BK30" s="428"/>
      <c r="BL30" s="428"/>
      <c r="BM30" s="428"/>
      <c r="BN30" s="428"/>
      <c r="BO30" s="428"/>
      <c r="BP30" s="428"/>
      <c r="BQ30" s="428"/>
      <c r="BR30" s="406"/>
      <c r="BS30" s="428"/>
      <c r="BT30" s="428"/>
      <c r="BU30" s="428"/>
      <c r="BV30" s="428"/>
      <c r="BW30" s="428"/>
      <c r="BX30" s="428"/>
      <c r="BY30" s="428"/>
      <c r="BZ30" s="428"/>
      <c r="CA30" s="428"/>
      <c r="CB30" s="428"/>
      <c r="CC30" s="428"/>
      <c r="CD30" s="428"/>
      <c r="CE30" s="428"/>
      <c r="CF30" s="428"/>
      <c r="CG30" s="428"/>
      <c r="CH30" s="428"/>
      <c r="CI30" s="428"/>
      <c r="CJ30" s="428"/>
      <c r="CK30" s="428"/>
      <c r="CL30" s="428"/>
      <c r="CM30" s="428"/>
      <c r="CN30" s="428"/>
      <c r="CO30" s="428"/>
      <c r="CP30" s="428"/>
      <c r="CQ30" s="428"/>
      <c r="CR30" s="406"/>
      <c r="CS30" s="428"/>
      <c r="CT30" s="428"/>
      <c r="CU30" s="428"/>
      <c r="CV30" s="428"/>
      <c r="CW30" s="428"/>
      <c r="CX30" s="428"/>
      <c r="CY30" s="428"/>
      <c r="CZ30" s="428"/>
      <c r="DA30" s="428"/>
      <c r="DB30" s="428"/>
      <c r="DC30" s="428"/>
      <c r="DD30" s="428"/>
      <c r="DE30" s="428"/>
      <c r="DF30" s="428"/>
      <c r="DG30" s="428"/>
      <c r="DH30" s="428"/>
      <c r="DI30" s="428"/>
      <c r="DJ30" s="428"/>
      <c r="DK30" s="428"/>
      <c r="DL30" s="428"/>
      <c r="DM30" s="428"/>
      <c r="DN30" s="428"/>
      <c r="DO30" s="428"/>
      <c r="DP30" s="428"/>
      <c r="DQ30" s="428"/>
      <c r="DR30" s="478"/>
      <c r="DS30" s="478"/>
      <c r="DT30" s="428"/>
    </row>
    <row r="31" spans="1:124" s="69" customFormat="1" ht="12" customHeight="1" x14ac:dyDescent="0.25">
      <c r="A31" s="35" t="s">
        <v>208</v>
      </c>
      <c r="B31" s="34"/>
      <c r="C31" s="58"/>
      <c r="D31" s="428"/>
      <c r="E31" s="428"/>
      <c r="F31" s="428"/>
      <c r="G31" s="428"/>
      <c r="H31" s="428"/>
      <c r="I31" s="428"/>
      <c r="J31" s="428"/>
      <c r="K31" s="428"/>
      <c r="L31" s="428"/>
      <c r="M31" s="428"/>
      <c r="N31" s="428"/>
      <c r="O31" s="428"/>
      <c r="P31" s="428"/>
      <c r="Q31" s="428"/>
      <c r="R31" s="428"/>
      <c r="S31" s="428"/>
      <c r="T31" s="428"/>
      <c r="U31" s="428"/>
      <c r="V31" s="428"/>
      <c r="W31" s="428"/>
      <c r="X31" s="428"/>
      <c r="Y31" s="428"/>
      <c r="Z31" s="428"/>
      <c r="AA31" s="428"/>
      <c r="AB31" s="428"/>
      <c r="AC31" s="428"/>
      <c r="AD31" s="428"/>
      <c r="AE31" s="428"/>
      <c r="AF31" s="428"/>
      <c r="AG31" s="428"/>
      <c r="AH31" s="428"/>
      <c r="AI31" s="428"/>
      <c r="AJ31" s="428"/>
      <c r="AK31" s="428"/>
      <c r="AL31" s="428"/>
      <c r="AM31" s="428"/>
      <c r="AN31" s="428"/>
      <c r="AO31" s="428"/>
      <c r="AP31" s="428"/>
      <c r="AQ31" s="428"/>
      <c r="AR31" s="406"/>
      <c r="AS31" s="428"/>
      <c r="AT31" s="428"/>
      <c r="AU31" s="428"/>
      <c r="AV31" s="428"/>
      <c r="AW31" s="428"/>
      <c r="AX31" s="428"/>
      <c r="AY31" s="428"/>
      <c r="AZ31" s="428"/>
      <c r="BA31" s="428"/>
      <c r="BB31" s="428"/>
      <c r="BC31" s="428"/>
      <c r="BD31" s="428"/>
      <c r="BE31" s="428"/>
      <c r="BF31" s="428"/>
      <c r="BG31" s="428"/>
      <c r="BH31" s="428"/>
      <c r="BI31" s="428"/>
      <c r="BJ31" s="428"/>
      <c r="BK31" s="428"/>
      <c r="BL31" s="428"/>
      <c r="BM31" s="428"/>
      <c r="BN31" s="428"/>
      <c r="BO31" s="428"/>
      <c r="BP31" s="428"/>
      <c r="BQ31" s="428"/>
      <c r="BR31" s="406"/>
      <c r="BS31" s="428"/>
      <c r="BT31" s="428"/>
      <c r="BU31" s="428"/>
      <c r="BV31" s="428"/>
      <c r="BW31" s="428"/>
      <c r="BX31" s="428"/>
      <c r="BY31" s="428"/>
      <c r="BZ31" s="428"/>
      <c r="CA31" s="428"/>
      <c r="CB31" s="428"/>
      <c r="CC31" s="428"/>
      <c r="CD31" s="428"/>
      <c r="CE31" s="428"/>
      <c r="CF31" s="428"/>
      <c r="CG31" s="428"/>
      <c r="CH31" s="428"/>
      <c r="CI31" s="428"/>
      <c r="CJ31" s="428"/>
      <c r="CK31" s="428"/>
      <c r="CL31" s="428"/>
      <c r="CM31" s="428"/>
      <c r="CN31" s="428"/>
      <c r="CO31" s="428"/>
      <c r="CP31" s="428"/>
      <c r="CQ31" s="428"/>
      <c r="CR31" s="406"/>
      <c r="CS31" s="428"/>
      <c r="CT31" s="428"/>
      <c r="CU31" s="428"/>
      <c r="CV31" s="428"/>
      <c r="CW31" s="428"/>
      <c r="CX31" s="428"/>
      <c r="CY31" s="428"/>
      <c r="CZ31" s="428"/>
      <c r="DA31" s="428"/>
      <c r="DB31" s="428"/>
      <c r="DC31" s="428"/>
      <c r="DD31" s="428"/>
      <c r="DE31" s="428"/>
      <c r="DF31" s="428"/>
      <c r="DG31" s="428"/>
      <c r="DH31" s="428"/>
      <c r="DI31" s="428"/>
      <c r="DJ31" s="428"/>
      <c r="DK31" s="428"/>
      <c r="DL31" s="428"/>
      <c r="DM31" s="428"/>
      <c r="DN31" s="428"/>
      <c r="DO31" s="428"/>
      <c r="DP31" s="428"/>
      <c r="DQ31" s="428"/>
      <c r="DR31" s="478"/>
      <c r="DS31" s="478"/>
      <c r="DT31" s="428"/>
    </row>
    <row r="32" spans="1:124" s="69" customFormat="1" ht="12" customHeight="1" x14ac:dyDescent="0.25">
      <c r="A32" s="37" t="s">
        <v>209</v>
      </c>
      <c r="B32" s="34">
        <v>33.876421226394172</v>
      </c>
      <c r="C32" s="58"/>
      <c r="D32" s="428">
        <v>36.745588659662715</v>
      </c>
      <c r="E32" s="428">
        <v>1.0494348943714993</v>
      </c>
      <c r="F32" s="428">
        <v>34.687873762860086</v>
      </c>
      <c r="G32" s="428">
        <v>38.803303556465345</v>
      </c>
      <c r="H32" s="428">
        <v>2.855947972670557</v>
      </c>
      <c r="I32" s="428"/>
      <c r="J32" s="428">
        <v>2.8691674332685366</v>
      </c>
      <c r="K32" s="428"/>
      <c r="L32" s="428" t="s">
        <v>464</v>
      </c>
      <c r="M32" s="428"/>
      <c r="N32" s="428">
        <v>38.118937541872391</v>
      </c>
      <c r="O32" s="428">
        <v>1.0854442215187561</v>
      </c>
      <c r="P32" s="428">
        <v>35.990605562260875</v>
      </c>
      <c r="Q32" s="428">
        <v>40.247269521483901</v>
      </c>
      <c r="R32" s="428">
        <v>2.8475196097121849</v>
      </c>
      <c r="S32" s="428"/>
      <c r="T32" s="428">
        <v>1.373348882209676</v>
      </c>
      <c r="U32" s="428" t="s">
        <v>463</v>
      </c>
      <c r="V32" s="428" t="s">
        <v>463</v>
      </c>
      <c r="W32" s="428"/>
      <c r="X32" s="428">
        <v>39.590133661848469</v>
      </c>
      <c r="Y32" s="428">
        <v>1.0432029794870272</v>
      </c>
      <c r="Z32" s="428">
        <v>37.544619478883988</v>
      </c>
      <c r="AA32" s="428">
        <v>41.635647844812951</v>
      </c>
      <c r="AB32" s="428">
        <v>2.635007470288798</v>
      </c>
      <c r="AC32" s="428"/>
      <c r="AD32" s="428">
        <v>1.5</v>
      </c>
      <c r="AE32" s="428"/>
      <c r="AF32" s="428" t="s">
        <v>463</v>
      </c>
      <c r="AG32" s="428"/>
      <c r="AH32" s="428">
        <v>39.723685430440689</v>
      </c>
      <c r="AI32" s="428">
        <v>1.1018741455112662</v>
      </c>
      <c r="AJ32" s="428">
        <v>37.56310430005967</v>
      </c>
      <c r="AK32" s="428">
        <v>41.884266560821715</v>
      </c>
      <c r="AL32" s="428">
        <v>2.7738467203420356</v>
      </c>
      <c r="AM32" s="428"/>
      <c r="AN32" s="428">
        <v>0.10000000000000142</v>
      </c>
      <c r="AO32" s="428"/>
      <c r="AP32" s="428" t="s">
        <v>463</v>
      </c>
      <c r="AQ32" s="428"/>
      <c r="AR32" s="406">
        <v>23.982369963081052</v>
      </c>
      <c r="AS32" s="428"/>
      <c r="AT32" s="428">
        <v>23.615855775015536</v>
      </c>
      <c r="AU32" s="428"/>
      <c r="AV32" s="428">
        <v>24.82846761771702</v>
      </c>
      <c r="AW32" s="428"/>
      <c r="AX32" s="428">
        <v>26.151253488387106</v>
      </c>
      <c r="AY32" s="428">
        <v>0.92015498211891344</v>
      </c>
      <c r="AZ32" s="428">
        <v>24.347012028709536</v>
      </c>
      <c r="BA32" s="428">
        <v>27.955494948064675</v>
      </c>
      <c r="BB32" s="428">
        <v>3.518588439852504</v>
      </c>
      <c r="BC32" s="428"/>
      <c r="BD32" s="428">
        <v>1.4</v>
      </c>
      <c r="BE32" s="428"/>
      <c r="BF32" s="428" t="s">
        <v>463</v>
      </c>
      <c r="BG32" s="428"/>
      <c r="BH32" s="428">
        <v>27.562959942866748</v>
      </c>
      <c r="BI32" s="428">
        <v>0.98338193393604245</v>
      </c>
      <c r="BJ32" s="428">
        <v>25.634721169795284</v>
      </c>
      <c r="BK32" s="428">
        <v>29.491198715938218</v>
      </c>
      <c r="BL32" s="428">
        <v>3.5677660743781625</v>
      </c>
      <c r="BM32" s="428"/>
      <c r="BN32" s="428">
        <v>1.4000000000000021</v>
      </c>
      <c r="BO32" s="428"/>
      <c r="BP32" s="428" t="s">
        <v>463</v>
      </c>
      <c r="BQ32" s="428"/>
      <c r="BR32" s="406">
        <v>9.8866791915586827</v>
      </c>
      <c r="BS32" s="428"/>
      <c r="BT32" s="428">
        <v>12.912859201170242</v>
      </c>
      <c r="BU32" s="428"/>
      <c r="BV32" s="428">
        <v>13.107491765020168</v>
      </c>
      <c r="BW32" s="428"/>
      <c r="BX32" s="428">
        <v>13.297739027268198</v>
      </c>
      <c r="BY32" s="428">
        <v>0.72612915925353183</v>
      </c>
      <c r="BZ32" s="428">
        <v>11.873943732274371</v>
      </c>
      <c r="CA32" s="428">
        <v>14.721534322262029</v>
      </c>
      <c r="CB32" s="428">
        <v>5.4605460203763911</v>
      </c>
      <c r="CC32" s="428"/>
      <c r="CD32" s="428">
        <v>0.2</v>
      </c>
      <c r="CE32" s="428"/>
      <c r="CF32" s="428" t="s">
        <v>463</v>
      </c>
      <c r="CG32" s="428"/>
      <c r="CH32" s="428">
        <v>12.053063915711022</v>
      </c>
      <c r="CI32" s="428">
        <v>0.7098236784566212</v>
      </c>
      <c r="CJ32" s="428">
        <v>10.661224700843679</v>
      </c>
      <c r="CK32" s="428">
        <v>13.444903130578364</v>
      </c>
      <c r="CL32" s="428">
        <v>5.8891555161453581</v>
      </c>
      <c r="CM32" s="428"/>
      <c r="CN32" s="428">
        <v>-1.2000000000000011</v>
      </c>
      <c r="CO32" s="428"/>
      <c r="CP32" s="428" t="s">
        <v>463</v>
      </c>
      <c r="CQ32" s="428"/>
      <c r="CR32" s="406">
        <v>7.3720717544202077E-3</v>
      </c>
      <c r="CS32" s="428"/>
      <c r="CT32" s="428">
        <v>0.21687368347698047</v>
      </c>
      <c r="CU32" s="428"/>
      <c r="CV32" s="428">
        <v>0.18297815913516696</v>
      </c>
      <c r="CW32" s="428"/>
      <c r="CX32" s="466">
        <v>0.14114114619311266</v>
      </c>
      <c r="CY32" s="466">
        <v>7.60257825695176E-2</v>
      </c>
      <c r="CZ32" s="466">
        <v>0</v>
      </c>
      <c r="DA32" s="466">
        <v>0.29021263043426349</v>
      </c>
      <c r="DB32" s="466">
        <v>53.865073807390885</v>
      </c>
      <c r="DC32" s="428"/>
      <c r="DD32" s="428"/>
      <c r="DE32" s="428"/>
      <c r="DF32" s="428" t="s">
        <v>463</v>
      </c>
      <c r="DG32" s="428"/>
      <c r="DH32" s="476">
        <v>0.10766157186293365</v>
      </c>
      <c r="DI32" s="428">
        <v>5.1119562473209666E-2</v>
      </c>
      <c r="DJ32" s="428">
        <v>7.4251133500575833E-3</v>
      </c>
      <c r="DK32" s="428">
        <v>0.2078980303758097</v>
      </c>
      <c r="DL32" s="428">
        <v>47.48171663171621</v>
      </c>
      <c r="DM32" s="428"/>
      <c r="DN32" s="428">
        <v>0</v>
      </c>
      <c r="DO32" s="428"/>
      <c r="DP32" s="428" t="s">
        <v>463</v>
      </c>
      <c r="DQ32" s="428"/>
      <c r="DR32" s="478">
        <v>913.58874199999855</v>
      </c>
      <c r="DS32" s="478">
        <v>2939</v>
      </c>
      <c r="DT32" s="428"/>
    </row>
    <row r="33" spans="1:124" s="69" customFormat="1" ht="12" customHeight="1" x14ac:dyDescent="0.25">
      <c r="A33" s="37" t="s">
        <v>210</v>
      </c>
      <c r="B33" s="34">
        <v>44.929640383669287</v>
      </c>
      <c r="C33" s="58"/>
      <c r="D33" s="428">
        <v>52.508450973953757</v>
      </c>
      <c r="E33" s="428">
        <v>2.5215246665337006</v>
      </c>
      <c r="F33" s="428">
        <v>47.564286360398484</v>
      </c>
      <c r="G33" s="428">
        <v>57.45261558750903</v>
      </c>
      <c r="H33" s="428">
        <v>4.8021311232061965</v>
      </c>
      <c r="I33" s="428"/>
      <c r="J33" s="428">
        <v>7.5788105902844762</v>
      </c>
      <c r="K33" s="428"/>
      <c r="L33" s="428" t="s">
        <v>464</v>
      </c>
      <c r="M33" s="428"/>
      <c r="N33" s="428">
        <v>51.460501870728201</v>
      </c>
      <c r="O33" s="428">
        <v>2.5040423081659351</v>
      </c>
      <c r="P33" s="428">
        <v>46.550591976590262</v>
      </c>
      <c r="Q33" s="428">
        <v>56.370411764866148</v>
      </c>
      <c r="R33" s="428">
        <v>4.865950033787537</v>
      </c>
      <c r="S33" s="428"/>
      <c r="T33" s="428">
        <v>-1.0479491032255552</v>
      </c>
      <c r="U33" s="428" t="s">
        <v>463</v>
      </c>
      <c r="V33" s="428" t="s">
        <v>463</v>
      </c>
      <c r="W33" s="428"/>
      <c r="X33" s="428">
        <v>54.805178344869063</v>
      </c>
      <c r="Y33" s="428">
        <v>2.851230631222188</v>
      </c>
      <c r="Z33" s="428">
        <v>49.214480456011785</v>
      </c>
      <c r="AA33" s="428">
        <v>60.395876233726355</v>
      </c>
      <c r="AB33" s="428">
        <v>5.2024839939036971</v>
      </c>
      <c r="AC33" s="428"/>
      <c r="AD33" s="428">
        <v>3.3</v>
      </c>
      <c r="AE33" s="428"/>
      <c r="AF33" s="428" t="s">
        <v>463</v>
      </c>
      <c r="AG33" s="428"/>
      <c r="AH33" s="428">
        <v>53.221670967974134</v>
      </c>
      <c r="AI33" s="428">
        <v>3.2241534138325747</v>
      </c>
      <c r="AJ33" s="428">
        <v>46.899673981514297</v>
      </c>
      <c r="AK33" s="428">
        <v>59.543667954433964</v>
      </c>
      <c r="AL33" s="428">
        <v>6.0579710392270334</v>
      </c>
      <c r="AM33" s="428"/>
      <c r="AN33" s="428">
        <v>-1.5999999999999943</v>
      </c>
      <c r="AO33" s="428"/>
      <c r="AP33" s="428" t="s">
        <v>463</v>
      </c>
      <c r="AQ33" s="428"/>
      <c r="AR33" s="406">
        <v>28.322172015809574</v>
      </c>
      <c r="AS33" s="428"/>
      <c r="AT33" s="428">
        <v>33.501373651999089</v>
      </c>
      <c r="AU33" s="428"/>
      <c r="AV33" s="428">
        <v>32.26601968451785</v>
      </c>
      <c r="AW33" s="428"/>
      <c r="AX33" s="428">
        <v>31.528184368361341</v>
      </c>
      <c r="AY33" s="428">
        <v>2.6555550165505712</v>
      </c>
      <c r="AZ33" s="428">
        <v>26.32116755877772</v>
      </c>
      <c r="BA33" s="428">
        <v>36.735201177944958</v>
      </c>
      <c r="BB33" s="428">
        <v>8.4227971567415452</v>
      </c>
      <c r="BC33" s="428"/>
      <c r="BD33" s="428">
        <v>-0.8</v>
      </c>
      <c r="BE33" s="428"/>
      <c r="BF33" s="428" t="s">
        <v>463</v>
      </c>
      <c r="BG33" s="428"/>
      <c r="BH33" s="428">
        <v>28.930298899763997</v>
      </c>
      <c r="BI33" s="428">
        <v>2.8165595556333871</v>
      </c>
      <c r="BJ33" s="428">
        <v>23.407521681253023</v>
      </c>
      <c r="BK33" s="428">
        <v>34.453076118274964</v>
      </c>
      <c r="BL33" s="428">
        <v>9.7356738877535882</v>
      </c>
      <c r="BM33" s="428"/>
      <c r="BN33" s="428">
        <v>-2.6000000000000014</v>
      </c>
      <c r="BO33" s="428"/>
      <c r="BP33" s="428" t="s">
        <v>463</v>
      </c>
      <c r="BQ33" s="428"/>
      <c r="BR33" s="406">
        <v>16.60746836785972</v>
      </c>
      <c r="BS33" s="428"/>
      <c r="BT33" s="428">
        <v>18.807979653711659</v>
      </c>
      <c r="BU33" s="428"/>
      <c r="BV33" s="428">
        <v>18.751141884069007</v>
      </c>
      <c r="BW33" s="428"/>
      <c r="BX33" s="428">
        <v>22.771083924994777</v>
      </c>
      <c r="BY33" s="428">
        <v>2.2784658018292063</v>
      </c>
      <c r="BZ33" s="428">
        <v>18.303464291342134</v>
      </c>
      <c r="CA33" s="428">
        <v>27.238703558647416</v>
      </c>
      <c r="CB33" s="428">
        <v>10.00596110986284</v>
      </c>
      <c r="CC33" s="428"/>
      <c r="CD33" s="428">
        <v>4</v>
      </c>
      <c r="CE33" s="428"/>
      <c r="CF33" s="428" t="s">
        <v>463</v>
      </c>
      <c r="CG33" s="428"/>
      <c r="CH33" s="428">
        <v>23.269666881468613</v>
      </c>
      <c r="CI33" s="428">
        <v>2.761797279810466</v>
      </c>
      <c r="CJ33" s="428">
        <v>17.854268840771841</v>
      </c>
      <c r="CK33" s="428">
        <v>28.685064922165381</v>
      </c>
      <c r="CL33" s="428">
        <v>11.868658429355914</v>
      </c>
      <c r="CM33" s="428"/>
      <c r="CN33" s="428">
        <v>0.5</v>
      </c>
      <c r="CO33" s="428"/>
      <c r="CP33" s="428" t="s">
        <v>463</v>
      </c>
      <c r="CQ33" s="428"/>
      <c r="CR33" s="406">
        <v>0</v>
      </c>
      <c r="CS33" s="428"/>
      <c r="CT33" s="428">
        <v>0.19909766824301955</v>
      </c>
      <c r="CU33" s="428"/>
      <c r="CV33" s="428">
        <v>0.44334030214129805</v>
      </c>
      <c r="CW33" s="428"/>
      <c r="CX33" s="466">
        <v>0.5059100515129572</v>
      </c>
      <c r="CY33" s="466">
        <v>0.50447760338455072</v>
      </c>
      <c r="CZ33" s="466">
        <v>0</v>
      </c>
      <c r="DA33" s="466">
        <v>1.495090597391431</v>
      </c>
      <c r="DB33" s="466">
        <v>99.716857151953647</v>
      </c>
      <c r="DC33" s="428"/>
      <c r="DD33" s="428"/>
      <c r="DE33" s="428"/>
      <c r="DF33" s="428" t="s">
        <v>463</v>
      </c>
      <c r="DG33" s="428"/>
      <c r="DH33" s="466">
        <v>1.0217051867414968</v>
      </c>
      <c r="DI33" s="466">
        <v>0.71927052517459555</v>
      </c>
      <c r="DJ33" s="466">
        <v>0</v>
      </c>
      <c r="DK33" s="466">
        <v>2.4320680041850542</v>
      </c>
      <c r="DL33" s="466">
        <v>70.399028458351097</v>
      </c>
      <c r="DM33" s="428"/>
      <c r="DN33" s="428">
        <v>0.5</v>
      </c>
      <c r="DO33" s="428"/>
      <c r="DP33" s="428" t="s">
        <v>463</v>
      </c>
      <c r="DQ33" s="428"/>
      <c r="DR33" s="478">
        <v>115.46295499999997</v>
      </c>
      <c r="DS33" s="478">
        <v>359</v>
      </c>
      <c r="DT33" s="428"/>
    </row>
    <row r="34" spans="1:124" s="69" customFormat="1" ht="12" customHeight="1" x14ac:dyDescent="0.25">
      <c r="A34" s="37" t="s">
        <v>211</v>
      </c>
      <c r="B34" s="34">
        <v>45.021773066820231</v>
      </c>
      <c r="C34" s="58"/>
      <c r="D34" s="428">
        <v>49.703078778991447</v>
      </c>
      <c r="E34" s="428">
        <v>1.3945578962177254</v>
      </c>
      <c r="F34" s="428">
        <v>46.968652305380111</v>
      </c>
      <c r="G34" s="428">
        <v>52.43750525260279</v>
      </c>
      <c r="H34" s="428">
        <v>2.805777691194411</v>
      </c>
      <c r="I34" s="428"/>
      <c r="J34" s="428">
        <v>4.6813057121712234</v>
      </c>
      <c r="K34" s="428"/>
      <c r="L34" s="428" t="s">
        <v>464</v>
      </c>
      <c r="M34" s="428"/>
      <c r="N34" s="428">
        <v>51.655104515589755</v>
      </c>
      <c r="O34" s="428">
        <v>1.4476542118240181</v>
      </c>
      <c r="P34" s="428">
        <v>48.816553539535647</v>
      </c>
      <c r="Q34" s="428">
        <v>54.493655491643864</v>
      </c>
      <c r="R34" s="428">
        <v>2.8025385398012488</v>
      </c>
      <c r="S34" s="428"/>
      <c r="T34" s="428">
        <v>1.9520257365983085</v>
      </c>
      <c r="U34" s="428" t="s">
        <v>463</v>
      </c>
      <c r="V34" s="428" t="s">
        <v>463</v>
      </c>
      <c r="W34" s="428"/>
      <c r="X34" s="428">
        <v>53.853594273572767</v>
      </c>
      <c r="Y34" s="428">
        <v>1.4802348668639382</v>
      </c>
      <c r="Z34" s="428">
        <v>50.951147219809947</v>
      </c>
      <c r="AA34" s="428">
        <v>56.756041327335595</v>
      </c>
      <c r="AB34" s="428">
        <v>2.7486278062415685</v>
      </c>
      <c r="AC34" s="428"/>
      <c r="AD34" s="428">
        <v>2.2000000000000002</v>
      </c>
      <c r="AE34" s="428"/>
      <c r="AF34" s="428" t="s">
        <v>463</v>
      </c>
      <c r="AG34" s="428"/>
      <c r="AH34" s="428">
        <v>54.0368167461884</v>
      </c>
      <c r="AI34" s="428">
        <v>1.6391394166525994</v>
      </c>
      <c r="AJ34" s="428">
        <v>50.822753045619287</v>
      </c>
      <c r="AK34" s="428">
        <v>57.250880446757513</v>
      </c>
      <c r="AL34" s="428">
        <v>3.0333752344288851</v>
      </c>
      <c r="AM34" s="428"/>
      <c r="AN34" s="428">
        <v>0.10000000000000142</v>
      </c>
      <c r="AO34" s="428"/>
      <c r="AP34" s="428" t="s">
        <v>463</v>
      </c>
      <c r="AQ34" s="428"/>
      <c r="AR34" s="406">
        <v>30.148861167093955</v>
      </c>
      <c r="AS34" s="428"/>
      <c r="AT34" s="428">
        <v>31.593304249578125</v>
      </c>
      <c r="AU34" s="428"/>
      <c r="AV34" s="428">
        <v>32.232386868941902</v>
      </c>
      <c r="AW34" s="428"/>
      <c r="AX34" s="428">
        <v>32.047625364871401</v>
      </c>
      <c r="AY34" s="428">
        <v>1.4264382999692597</v>
      </c>
      <c r="AZ34" s="428">
        <v>29.250662711308408</v>
      </c>
      <c r="BA34" s="428">
        <v>34.844588018434393</v>
      </c>
      <c r="BB34" s="428">
        <v>4.4509953037981775</v>
      </c>
      <c r="BC34" s="428"/>
      <c r="BD34" s="428">
        <v>-0.2</v>
      </c>
      <c r="BE34" s="428"/>
      <c r="BF34" s="428" t="s">
        <v>463</v>
      </c>
      <c r="BG34" s="428"/>
      <c r="BH34" s="428">
        <v>34.666172003344158</v>
      </c>
      <c r="BI34" s="428">
        <v>1.5916860275673712</v>
      </c>
      <c r="BJ34" s="428">
        <v>31.545156040983478</v>
      </c>
      <c r="BK34" s="428">
        <v>37.787187965704838</v>
      </c>
      <c r="BL34" s="428">
        <v>4.5914675188648602</v>
      </c>
      <c r="BM34" s="428"/>
      <c r="BN34" s="428">
        <v>2.7000000000000028</v>
      </c>
      <c r="BO34" s="428"/>
      <c r="BP34" s="428" t="s">
        <v>463</v>
      </c>
      <c r="BQ34" s="428"/>
      <c r="BR34" s="406">
        <v>14.872911899726304</v>
      </c>
      <c r="BS34" s="428"/>
      <c r="BT34" s="428">
        <v>17.901031424682003</v>
      </c>
      <c r="BU34" s="428"/>
      <c r="BV34" s="428">
        <v>19.075623240613265</v>
      </c>
      <c r="BW34" s="428"/>
      <c r="BX34" s="428">
        <v>21.319716210399729</v>
      </c>
      <c r="BY34" s="428">
        <v>1.2178716054950165</v>
      </c>
      <c r="BZ34" s="428">
        <v>18.931711487392935</v>
      </c>
      <c r="CA34" s="428">
        <v>23.70772093340652</v>
      </c>
      <c r="CB34" s="428">
        <v>5.7124194031294868</v>
      </c>
      <c r="CC34" s="428"/>
      <c r="CD34" s="428">
        <v>2.2000000000000002</v>
      </c>
      <c r="CE34" s="428"/>
      <c r="CF34" s="428" t="s">
        <v>463</v>
      </c>
      <c r="CG34" s="428"/>
      <c r="CH34" s="428">
        <v>18.932189869123498</v>
      </c>
      <c r="CI34" s="428">
        <v>1.2866637617993701</v>
      </c>
      <c r="CJ34" s="428">
        <v>16.409268847504553</v>
      </c>
      <c r="CK34" s="428">
        <v>21.455110890742443</v>
      </c>
      <c r="CL34" s="428">
        <v>6.7961697547613849</v>
      </c>
      <c r="CM34" s="428"/>
      <c r="CN34" s="428">
        <v>-2.4000000000000021</v>
      </c>
      <c r="CO34" s="428"/>
      <c r="CP34" s="428" t="s">
        <v>463</v>
      </c>
      <c r="CQ34" s="428"/>
      <c r="CR34" s="406">
        <v>0</v>
      </c>
      <c r="CS34" s="428"/>
      <c r="CT34" s="428">
        <v>0.20874310473142846</v>
      </c>
      <c r="CU34" s="428"/>
      <c r="CV34" s="428">
        <v>0.34709440603456987</v>
      </c>
      <c r="CW34" s="428"/>
      <c r="CX34" s="476">
        <v>0.48625269830168621</v>
      </c>
      <c r="CY34" s="428">
        <v>0.20174710337878915</v>
      </c>
      <c r="CZ34" s="428">
        <v>9.066663360674139E-2</v>
      </c>
      <c r="DA34" s="428">
        <v>0.881838762996631</v>
      </c>
      <c r="DB34" s="428">
        <v>41.49017662697247</v>
      </c>
      <c r="DC34" s="428"/>
      <c r="DD34" s="428">
        <v>0.2</v>
      </c>
      <c r="DE34" s="428"/>
      <c r="DF34" s="428" t="s">
        <v>463</v>
      </c>
      <c r="DG34" s="428"/>
      <c r="DH34" s="476">
        <v>0.43845487372077674</v>
      </c>
      <c r="DI34" s="428">
        <v>0.21216447760995355</v>
      </c>
      <c r="DJ34" s="428">
        <v>2.2437700862511841E-2</v>
      </c>
      <c r="DK34" s="428">
        <v>0.85447204657904152</v>
      </c>
      <c r="DL34" s="428">
        <v>48.389125158879466</v>
      </c>
      <c r="DM34" s="428"/>
      <c r="DN34" s="428">
        <v>-9.9999999999999978E-2</v>
      </c>
      <c r="DO34" s="428"/>
      <c r="DP34" s="428" t="s">
        <v>463</v>
      </c>
      <c r="DQ34" s="428"/>
      <c r="DR34" s="478">
        <v>427.98132999999984</v>
      </c>
      <c r="DS34" s="478">
        <v>1392</v>
      </c>
      <c r="DT34" s="428"/>
    </row>
    <row r="35" spans="1:124" s="69" customFormat="1" ht="12" customHeight="1" x14ac:dyDescent="0.25">
      <c r="A35" s="37" t="s">
        <v>212</v>
      </c>
      <c r="B35" s="34">
        <v>39.086560467977684</v>
      </c>
      <c r="C35" s="58"/>
      <c r="D35" s="428">
        <v>42.791435104290699</v>
      </c>
      <c r="E35" s="428">
        <v>0.88571910681354926</v>
      </c>
      <c r="F35" s="428">
        <v>41.054731464791004</v>
      </c>
      <c r="G35" s="428">
        <v>44.528138743790393</v>
      </c>
      <c r="H35" s="428">
        <v>2.0698513724881784</v>
      </c>
      <c r="I35" s="428"/>
      <c r="J35" s="428">
        <v>3.7048746363130078</v>
      </c>
      <c r="K35" s="428"/>
      <c r="L35" s="428" t="s">
        <v>465</v>
      </c>
      <c r="M35" s="428"/>
      <c r="N35" s="428">
        <v>43.072087613934883</v>
      </c>
      <c r="O35" s="428">
        <v>0.92237356298313367</v>
      </c>
      <c r="P35" s="428">
        <v>41.263503522438754</v>
      </c>
      <c r="Q35" s="428">
        <v>44.880671705431013</v>
      </c>
      <c r="R35" s="428">
        <v>2.1414647259510193</v>
      </c>
      <c r="S35" s="428"/>
      <c r="T35" s="428">
        <v>0.28065250964418453</v>
      </c>
      <c r="U35" s="428" t="s">
        <v>463</v>
      </c>
      <c r="V35" s="428" t="s">
        <v>463</v>
      </c>
      <c r="W35" s="428"/>
      <c r="X35" s="428">
        <v>42.832213589564034</v>
      </c>
      <c r="Y35" s="428">
        <v>0.90672094523319091</v>
      </c>
      <c r="Z35" s="428">
        <v>41.054313612344387</v>
      </c>
      <c r="AA35" s="428">
        <v>44.610113566783674</v>
      </c>
      <c r="AB35" s="428">
        <v>2.1169135779947439</v>
      </c>
      <c r="AC35" s="428"/>
      <c r="AD35" s="428">
        <v>-0.3</v>
      </c>
      <c r="AE35" s="428"/>
      <c r="AF35" s="428" t="s">
        <v>463</v>
      </c>
      <c r="AG35" s="428"/>
      <c r="AH35" s="428">
        <v>42.11522507571128</v>
      </c>
      <c r="AI35" s="428">
        <v>0.92545624280393879</v>
      </c>
      <c r="AJ35" s="428">
        <v>40.300568380714829</v>
      </c>
      <c r="AK35" s="428">
        <v>43.929881770707723</v>
      </c>
      <c r="AL35" s="428">
        <v>2.1974386724521353</v>
      </c>
      <c r="AM35" s="428"/>
      <c r="AN35" s="428">
        <v>-0.69999999999999574</v>
      </c>
      <c r="AO35" s="428"/>
      <c r="AP35" s="428" t="s">
        <v>463</v>
      </c>
      <c r="AQ35" s="428"/>
      <c r="AR35" s="406">
        <v>27.554692568237623</v>
      </c>
      <c r="AS35" s="428"/>
      <c r="AT35" s="428">
        <v>28.14446518410233</v>
      </c>
      <c r="AU35" s="428"/>
      <c r="AV35" s="428">
        <v>28.377310646901709</v>
      </c>
      <c r="AW35" s="428"/>
      <c r="AX35" s="428">
        <v>27.545413575483096</v>
      </c>
      <c r="AY35" s="428">
        <v>0.79691007378041645</v>
      </c>
      <c r="AZ35" s="428">
        <v>25.982830942459294</v>
      </c>
      <c r="BA35" s="428">
        <v>29.107996208506897</v>
      </c>
      <c r="BB35" s="428">
        <v>2.8930771781539319</v>
      </c>
      <c r="BC35" s="428"/>
      <c r="BD35" s="428">
        <v>-0.9</v>
      </c>
      <c r="BE35" s="428"/>
      <c r="BF35" s="428" t="s">
        <v>463</v>
      </c>
      <c r="BG35" s="428"/>
      <c r="BH35" s="428">
        <v>27.713768460457146</v>
      </c>
      <c r="BI35" s="428">
        <v>0.84811051100027945</v>
      </c>
      <c r="BJ35" s="428">
        <v>26.050773122913601</v>
      </c>
      <c r="BK35" s="428">
        <v>29.376763798000688</v>
      </c>
      <c r="BL35" s="428">
        <v>3.0602496813466185</v>
      </c>
      <c r="BM35" s="428"/>
      <c r="BN35" s="428">
        <v>0.19999999999999929</v>
      </c>
      <c r="BO35" s="428"/>
      <c r="BP35" s="428" t="s">
        <v>463</v>
      </c>
      <c r="BQ35" s="428"/>
      <c r="BR35" s="406">
        <v>11.310327611282963</v>
      </c>
      <c r="BS35" s="428"/>
      <c r="BT35" s="428">
        <v>14.489209356516932</v>
      </c>
      <c r="BU35" s="428"/>
      <c r="BV35" s="428">
        <v>14.477452987983911</v>
      </c>
      <c r="BW35" s="428"/>
      <c r="BX35" s="428">
        <v>15.110940838450174</v>
      </c>
      <c r="BY35" s="428">
        <v>0.62292568057118769</v>
      </c>
      <c r="BZ35" s="428">
        <v>13.889507100628865</v>
      </c>
      <c r="CA35" s="428">
        <v>16.332374576271484</v>
      </c>
      <c r="CB35" s="428">
        <v>4.1223487487035717</v>
      </c>
      <c r="CC35" s="428"/>
      <c r="CD35" s="428">
        <v>0.6</v>
      </c>
      <c r="CE35" s="428"/>
      <c r="CF35" s="428" t="s">
        <v>463</v>
      </c>
      <c r="CG35" s="428"/>
      <c r="CH35" s="428">
        <v>14.265334942123765</v>
      </c>
      <c r="CI35" s="428">
        <v>0.64225261406241452</v>
      </c>
      <c r="CJ35" s="428">
        <v>13.005990683494954</v>
      </c>
      <c r="CK35" s="428">
        <v>15.524679200752574</v>
      </c>
      <c r="CL35" s="428">
        <v>4.5021909171296235</v>
      </c>
      <c r="CM35" s="428"/>
      <c r="CN35" s="428">
        <v>-0.79999999999999893</v>
      </c>
      <c r="CO35" s="428"/>
      <c r="CP35" s="428" t="s">
        <v>463</v>
      </c>
      <c r="CQ35" s="428"/>
      <c r="CR35" s="406">
        <v>0.22154028845712548</v>
      </c>
      <c r="CS35" s="428"/>
      <c r="CT35" s="428">
        <v>0.15776056367128977</v>
      </c>
      <c r="CU35" s="428"/>
      <c r="CV35" s="428">
        <v>0.21732397904937914</v>
      </c>
      <c r="CW35" s="428"/>
      <c r="CX35" s="476">
        <v>0.17585917563061998</v>
      </c>
      <c r="CY35" s="428">
        <v>7.0385362882528613E-2</v>
      </c>
      <c r="CZ35" s="428">
        <v>3.7847435940123506E-2</v>
      </c>
      <c r="DA35" s="428">
        <v>0.31387091532111644</v>
      </c>
      <c r="DB35" s="428">
        <v>40.023707964131596</v>
      </c>
      <c r="DC35" s="428"/>
      <c r="DD35" s="428">
        <v>0</v>
      </c>
      <c r="DE35" s="428"/>
      <c r="DF35" s="428" t="s">
        <v>463</v>
      </c>
      <c r="DG35" s="428"/>
      <c r="DH35" s="476">
        <v>0.1361216731303373</v>
      </c>
      <c r="DI35" s="428">
        <v>5.0789239416229162E-2</v>
      </c>
      <c r="DJ35" s="428">
        <v>3.6532919953637069E-2</v>
      </c>
      <c r="DK35" s="428">
        <v>0.23571042630703751</v>
      </c>
      <c r="DL35" s="428">
        <v>37.311647916344789</v>
      </c>
      <c r="DM35" s="428"/>
      <c r="DN35" s="428">
        <v>-0.1</v>
      </c>
      <c r="DO35" s="428"/>
      <c r="DP35" s="428" t="s">
        <v>463</v>
      </c>
      <c r="DQ35" s="428"/>
      <c r="DR35" s="478">
        <v>1322.1693199999979</v>
      </c>
      <c r="DS35" s="478">
        <v>4376</v>
      </c>
      <c r="DT35" s="428"/>
    </row>
    <row r="36" spans="1:124" s="69" customFormat="1" ht="7.5" customHeight="1" x14ac:dyDescent="0.25">
      <c r="A36" s="37"/>
      <c r="B36" s="34"/>
      <c r="C36" s="58"/>
      <c r="D36" s="428"/>
      <c r="E36" s="428"/>
      <c r="F36" s="428"/>
      <c r="G36" s="428"/>
      <c r="H36" s="428"/>
      <c r="I36" s="428"/>
      <c r="J36" s="428"/>
      <c r="K36" s="428"/>
      <c r="L36" s="428"/>
      <c r="M36" s="428"/>
      <c r="N36" s="428"/>
      <c r="O36" s="428"/>
      <c r="P36" s="428"/>
      <c r="Q36" s="428"/>
      <c r="R36" s="428"/>
      <c r="S36" s="428"/>
      <c r="T36" s="428"/>
      <c r="U36" s="428"/>
      <c r="V36" s="428"/>
      <c r="W36" s="428"/>
      <c r="X36" s="428"/>
      <c r="Y36" s="428"/>
      <c r="Z36" s="428"/>
      <c r="AA36" s="428"/>
      <c r="AB36" s="428"/>
      <c r="AC36" s="428"/>
      <c r="AD36" s="428"/>
      <c r="AE36" s="428"/>
      <c r="AF36" s="428"/>
      <c r="AG36" s="428"/>
      <c r="AH36" s="428"/>
      <c r="AI36" s="428"/>
      <c r="AJ36" s="428"/>
      <c r="AK36" s="428"/>
      <c r="AL36" s="428"/>
      <c r="AM36" s="428"/>
      <c r="AN36" s="428"/>
      <c r="AO36" s="428"/>
      <c r="AP36" s="428"/>
      <c r="AQ36" s="428"/>
      <c r="AR36" s="406"/>
      <c r="AS36" s="428"/>
      <c r="AT36" s="428"/>
      <c r="AU36" s="428"/>
      <c r="AV36" s="428"/>
      <c r="AW36" s="428"/>
      <c r="AX36" s="428"/>
      <c r="AY36" s="428"/>
      <c r="AZ36" s="428"/>
      <c r="BA36" s="428"/>
      <c r="BB36" s="428"/>
      <c r="BC36" s="428"/>
      <c r="BD36" s="428"/>
      <c r="BE36" s="428"/>
      <c r="BF36" s="428"/>
      <c r="BG36" s="428"/>
      <c r="BH36" s="428"/>
      <c r="BI36" s="428"/>
      <c r="BJ36" s="428"/>
      <c r="BK36" s="428"/>
      <c r="BL36" s="428"/>
      <c r="BM36" s="428"/>
      <c r="BN36" s="428"/>
      <c r="BO36" s="428"/>
      <c r="BP36" s="428"/>
      <c r="BQ36" s="428"/>
      <c r="BR36" s="406"/>
      <c r="BS36" s="428"/>
      <c r="BT36" s="428"/>
      <c r="BU36" s="428"/>
      <c r="BV36" s="428"/>
      <c r="BW36" s="428"/>
      <c r="BX36" s="428"/>
      <c r="BY36" s="428"/>
      <c r="BZ36" s="428"/>
      <c r="CA36" s="428"/>
      <c r="CB36" s="428"/>
      <c r="CC36" s="428"/>
      <c r="CD36" s="428"/>
      <c r="CE36" s="428"/>
      <c r="CF36" s="428"/>
      <c r="CG36" s="428"/>
      <c r="CH36" s="428"/>
      <c r="CI36" s="428"/>
      <c r="CJ36" s="428"/>
      <c r="CK36" s="428"/>
      <c r="CL36" s="428"/>
      <c r="CM36" s="428"/>
      <c r="CN36" s="428"/>
      <c r="CO36" s="428"/>
      <c r="CP36" s="428"/>
      <c r="CQ36" s="428"/>
      <c r="CR36" s="406"/>
      <c r="CS36" s="428"/>
      <c r="CT36" s="428"/>
      <c r="CU36" s="428"/>
      <c r="CV36" s="428"/>
      <c r="CW36" s="428"/>
      <c r="CX36" s="428"/>
      <c r="CY36" s="428"/>
      <c r="CZ36" s="428"/>
      <c r="DA36" s="428"/>
      <c r="DB36" s="428"/>
      <c r="DC36" s="428"/>
      <c r="DD36" s="428"/>
      <c r="DE36" s="428"/>
      <c r="DF36" s="428"/>
      <c r="DG36" s="428"/>
      <c r="DH36" s="428"/>
      <c r="DI36" s="428"/>
      <c r="DJ36" s="428"/>
      <c r="DK36" s="428"/>
      <c r="DL36" s="428"/>
      <c r="DM36" s="428"/>
      <c r="DN36" s="428"/>
      <c r="DO36" s="428"/>
      <c r="DP36" s="428"/>
      <c r="DQ36" s="428"/>
      <c r="DR36" s="478"/>
      <c r="DS36" s="478"/>
      <c r="DT36" s="428"/>
    </row>
    <row r="37" spans="1:124" s="69" customFormat="1" ht="12" customHeight="1" x14ac:dyDescent="0.25">
      <c r="A37" s="43" t="s">
        <v>213</v>
      </c>
      <c r="B37" s="34"/>
      <c r="C37" s="58"/>
      <c r="D37" s="428"/>
      <c r="E37" s="428"/>
      <c r="F37" s="428"/>
      <c r="G37" s="428"/>
      <c r="H37" s="428"/>
      <c r="I37" s="428"/>
      <c r="J37" s="428"/>
      <c r="K37" s="428"/>
      <c r="L37" s="428"/>
      <c r="M37" s="428"/>
      <c r="N37" s="428"/>
      <c r="O37" s="428"/>
      <c r="P37" s="428"/>
      <c r="Q37" s="428"/>
      <c r="R37" s="428"/>
      <c r="S37" s="428"/>
      <c r="T37" s="428"/>
      <c r="U37" s="428"/>
      <c r="V37" s="428"/>
      <c r="W37" s="428"/>
      <c r="X37" s="428"/>
      <c r="Y37" s="428"/>
      <c r="Z37" s="428"/>
      <c r="AA37" s="428"/>
      <c r="AB37" s="428"/>
      <c r="AC37" s="428"/>
      <c r="AD37" s="428"/>
      <c r="AE37" s="428"/>
      <c r="AF37" s="428"/>
      <c r="AG37" s="428"/>
      <c r="AH37" s="428"/>
      <c r="AI37" s="428"/>
      <c r="AJ37" s="428"/>
      <c r="AK37" s="428"/>
      <c r="AL37" s="428"/>
      <c r="AM37" s="428"/>
      <c r="AN37" s="428"/>
      <c r="AO37" s="428"/>
      <c r="AP37" s="428"/>
      <c r="AQ37" s="428"/>
      <c r="AR37" s="406"/>
      <c r="AS37" s="428"/>
      <c r="AT37" s="428"/>
      <c r="AU37" s="428"/>
      <c r="AV37" s="428"/>
      <c r="AW37" s="428"/>
      <c r="AX37" s="428"/>
      <c r="AY37" s="428"/>
      <c r="AZ37" s="428"/>
      <c r="BA37" s="428"/>
      <c r="BB37" s="428"/>
      <c r="BC37" s="428"/>
      <c r="BD37" s="428"/>
      <c r="BE37" s="428"/>
      <c r="BF37" s="428"/>
      <c r="BG37" s="428"/>
      <c r="BH37" s="428"/>
      <c r="BI37" s="428"/>
      <c r="BJ37" s="428"/>
      <c r="BK37" s="428"/>
      <c r="BL37" s="428"/>
      <c r="BM37" s="428"/>
      <c r="BN37" s="428"/>
      <c r="BO37" s="428"/>
      <c r="BP37" s="428"/>
      <c r="BQ37" s="428"/>
      <c r="BR37" s="406"/>
      <c r="BS37" s="428"/>
      <c r="BT37" s="428"/>
      <c r="BU37" s="428"/>
      <c r="BV37" s="428"/>
      <c r="BW37" s="428"/>
      <c r="BX37" s="428"/>
      <c r="BY37" s="428"/>
      <c r="BZ37" s="428"/>
      <c r="CA37" s="428"/>
      <c r="CB37" s="428"/>
      <c r="CC37" s="428"/>
      <c r="CD37" s="428"/>
      <c r="CE37" s="428"/>
      <c r="CF37" s="428"/>
      <c r="CG37" s="428"/>
      <c r="CH37" s="428"/>
      <c r="CI37" s="428"/>
      <c r="CJ37" s="428"/>
      <c r="CK37" s="428"/>
      <c r="CL37" s="428"/>
      <c r="CM37" s="428"/>
      <c r="CN37" s="428"/>
      <c r="CO37" s="428"/>
      <c r="CP37" s="428"/>
      <c r="CQ37" s="428"/>
      <c r="CR37" s="406"/>
      <c r="CS37" s="428"/>
      <c r="CT37" s="428"/>
      <c r="CU37" s="428"/>
      <c r="CV37" s="428"/>
      <c r="CW37" s="428"/>
      <c r="CX37" s="428"/>
      <c r="CY37" s="428"/>
      <c r="CZ37" s="428"/>
      <c r="DA37" s="428"/>
      <c r="DB37" s="428"/>
      <c r="DC37" s="428"/>
      <c r="DD37" s="428"/>
      <c r="DE37" s="428"/>
      <c r="DF37" s="428"/>
      <c r="DG37" s="428"/>
      <c r="DH37" s="428"/>
      <c r="DI37" s="428"/>
      <c r="DJ37" s="428"/>
      <c r="DK37" s="428"/>
      <c r="DL37" s="428"/>
      <c r="DM37" s="428"/>
      <c r="DN37" s="428"/>
      <c r="DO37" s="428"/>
      <c r="DP37" s="428"/>
      <c r="DQ37" s="428"/>
      <c r="DR37" s="478"/>
      <c r="DS37" s="478"/>
      <c r="DT37" s="428"/>
    </row>
    <row r="38" spans="1:124" s="69" customFormat="1" ht="12" customHeight="1" x14ac:dyDescent="0.25">
      <c r="A38" s="44" t="s">
        <v>214</v>
      </c>
      <c r="B38" s="34">
        <v>31.417190336498162</v>
      </c>
      <c r="C38" s="58"/>
      <c r="D38" s="428">
        <v>35.837586600457414</v>
      </c>
      <c r="E38" s="428">
        <v>1.3739535002640293</v>
      </c>
      <c r="F38" s="428">
        <v>33.143562446526829</v>
      </c>
      <c r="G38" s="428">
        <v>38.531610754387991</v>
      </c>
      <c r="H38" s="428">
        <v>3.8338337778763623</v>
      </c>
      <c r="I38" s="428"/>
      <c r="J38" s="428">
        <v>4.4203962639592511</v>
      </c>
      <c r="K38" s="428"/>
      <c r="L38" s="428" t="s">
        <v>464</v>
      </c>
      <c r="M38" s="428"/>
      <c r="N38" s="428">
        <v>38.771160796899053</v>
      </c>
      <c r="O38" s="428">
        <v>1.4591959756679564</v>
      </c>
      <c r="P38" s="428">
        <v>35.909982181870582</v>
      </c>
      <c r="Q38" s="428">
        <v>41.632339411927518</v>
      </c>
      <c r="R38" s="428">
        <v>3.7636117817361403</v>
      </c>
      <c r="S38" s="428"/>
      <c r="T38" s="428">
        <v>2.93357419644164</v>
      </c>
      <c r="U38" s="428" t="s">
        <v>463</v>
      </c>
      <c r="V38" s="428" t="s">
        <v>463</v>
      </c>
      <c r="W38" s="428"/>
      <c r="X38" s="428">
        <v>38.312842063680961</v>
      </c>
      <c r="Y38" s="428">
        <v>1.4663159525452056</v>
      </c>
      <c r="Z38" s="428">
        <v>35.437690269804747</v>
      </c>
      <c r="AA38" s="428">
        <v>41.187993857557174</v>
      </c>
      <c r="AB38" s="428">
        <v>3.8272179080528574</v>
      </c>
      <c r="AC38" s="428"/>
      <c r="AD38" s="428">
        <v>-0.5</v>
      </c>
      <c r="AE38" s="428"/>
      <c r="AF38" s="428" t="s">
        <v>463</v>
      </c>
      <c r="AG38" s="428"/>
      <c r="AH38" s="428">
        <v>38.464064874953088</v>
      </c>
      <c r="AI38" s="428">
        <v>1.3982527955975523</v>
      </c>
      <c r="AJ38" s="428">
        <v>35.72234088828796</v>
      </c>
      <c r="AK38" s="428">
        <v>41.20578886161821</v>
      </c>
      <c r="AL38" s="428">
        <v>3.6352184828703908</v>
      </c>
      <c r="AM38" s="428"/>
      <c r="AN38" s="428">
        <v>0.20000000000000284</v>
      </c>
      <c r="AO38" s="428"/>
      <c r="AP38" s="428" t="s">
        <v>463</v>
      </c>
      <c r="AQ38" s="428"/>
      <c r="AR38" s="406">
        <v>22.974959307604884</v>
      </c>
      <c r="AS38" s="428"/>
      <c r="AT38" s="428">
        <v>25.195951929633363</v>
      </c>
      <c r="AU38" s="428"/>
      <c r="AV38" s="428">
        <v>26.263886535960481</v>
      </c>
      <c r="AW38" s="428"/>
      <c r="AX38" s="428">
        <v>26.658921271737512</v>
      </c>
      <c r="AY38" s="428">
        <v>1.2895014130124349</v>
      </c>
      <c r="AZ38" s="428">
        <v>24.13046736356501</v>
      </c>
      <c r="BA38" s="428">
        <v>29.187375179910013</v>
      </c>
      <c r="BB38" s="428">
        <v>4.8370352268510635</v>
      </c>
      <c r="BC38" s="428"/>
      <c r="BD38" s="428">
        <v>0.4</v>
      </c>
      <c r="BE38" s="428"/>
      <c r="BF38" s="428" t="s">
        <v>463</v>
      </c>
      <c r="BG38" s="428"/>
      <c r="BH38" s="428">
        <v>27.351382914603633</v>
      </c>
      <c r="BI38" s="428">
        <v>1.2683223413726181</v>
      </c>
      <c r="BJ38" s="428">
        <v>24.864429341463453</v>
      </c>
      <c r="BK38" s="428">
        <v>29.83833648774381</v>
      </c>
      <c r="BL38" s="428">
        <v>4.6371415490491588</v>
      </c>
      <c r="BM38" s="428"/>
      <c r="BN38" s="428">
        <v>0.69999999999999929</v>
      </c>
      <c r="BO38" s="428"/>
      <c r="BP38" s="428" t="s">
        <v>463</v>
      </c>
      <c r="BQ38" s="428"/>
      <c r="BR38" s="406">
        <v>8.4422310288933016</v>
      </c>
      <c r="BS38" s="428"/>
      <c r="BT38" s="428">
        <v>10.52725092763391</v>
      </c>
      <c r="BU38" s="428"/>
      <c r="BV38" s="428">
        <v>12.265101588941183</v>
      </c>
      <c r="BW38" s="428"/>
      <c r="BX38" s="428">
        <v>11.637540254202989</v>
      </c>
      <c r="BY38" s="428">
        <v>0.88228569403500778</v>
      </c>
      <c r="BZ38" s="428">
        <v>9.9075547817590035</v>
      </c>
      <c r="CA38" s="428">
        <v>13.367525726646976</v>
      </c>
      <c r="CB38" s="428">
        <v>7.5813760877549985</v>
      </c>
      <c r="CC38" s="428"/>
      <c r="CD38" s="428">
        <v>-0.7</v>
      </c>
      <c r="CE38" s="428"/>
      <c r="CF38" s="428" t="s">
        <v>463</v>
      </c>
      <c r="CG38" s="428"/>
      <c r="CH38" s="428">
        <v>11.080465450991865</v>
      </c>
      <c r="CI38" s="428">
        <v>0.86373428970781263</v>
      </c>
      <c r="CJ38" s="428">
        <v>9.3868367826615149</v>
      </c>
      <c r="CK38" s="428">
        <v>12.774094119322216</v>
      </c>
      <c r="CL38" s="428">
        <v>7.7951083691208627</v>
      </c>
      <c r="CM38" s="428"/>
      <c r="CN38" s="428">
        <v>-0.5</v>
      </c>
      <c r="CO38" s="428"/>
      <c r="CP38" s="428" t="s">
        <v>463</v>
      </c>
      <c r="CQ38" s="428"/>
      <c r="CR38" s="406">
        <v>0</v>
      </c>
      <c r="CS38" s="428"/>
      <c r="CT38" s="428">
        <v>0.11438374319015698</v>
      </c>
      <c r="CU38" s="428"/>
      <c r="CV38" s="428">
        <v>0.24217267199743625</v>
      </c>
      <c r="CW38" s="428"/>
      <c r="CX38" s="466">
        <v>1.6380537740397754E-2</v>
      </c>
      <c r="CY38" s="466">
        <v>1.1962064962606335E-2</v>
      </c>
      <c r="CZ38" s="466">
        <v>0</v>
      </c>
      <c r="DA38" s="466">
        <v>3.9835750429043082E-2</v>
      </c>
      <c r="DB38" s="466">
        <v>73.026082245794882</v>
      </c>
      <c r="DC38" s="428"/>
      <c r="DD38" s="428"/>
      <c r="DE38" s="428"/>
      <c r="DF38" s="428"/>
      <c r="DG38" s="428"/>
      <c r="DH38" s="466">
        <v>3.2216509357604409E-2</v>
      </c>
      <c r="DI38" s="466">
        <v>1.9921297690673224E-2</v>
      </c>
      <c r="DJ38" s="466">
        <v>0</v>
      </c>
      <c r="DK38" s="466">
        <v>7.1278615935173345E-2</v>
      </c>
      <c r="DL38" s="466">
        <v>61.835680177346674</v>
      </c>
      <c r="DM38" s="428"/>
      <c r="DN38" s="428">
        <v>0</v>
      </c>
      <c r="DO38" s="428"/>
      <c r="DP38" s="428" t="s">
        <v>463</v>
      </c>
      <c r="DQ38" s="428"/>
      <c r="DR38" s="478">
        <v>661.54591000000244</v>
      </c>
      <c r="DS38" s="478">
        <v>1888</v>
      </c>
      <c r="DT38" s="428"/>
    </row>
    <row r="39" spans="1:124" s="69" customFormat="1" ht="12" customHeight="1" x14ac:dyDescent="0.25">
      <c r="A39" s="44" t="s">
        <v>215</v>
      </c>
      <c r="B39" s="34"/>
      <c r="C39" s="58"/>
      <c r="D39" s="428"/>
      <c r="E39" s="428"/>
      <c r="F39" s="428"/>
      <c r="G39" s="428"/>
      <c r="H39" s="428"/>
      <c r="I39" s="428"/>
      <c r="J39" s="428"/>
      <c r="K39" s="428"/>
      <c r="L39" s="428"/>
      <c r="M39" s="428"/>
      <c r="N39" s="428"/>
      <c r="O39" s="428"/>
      <c r="P39" s="428"/>
      <c r="Q39" s="428"/>
      <c r="R39" s="428"/>
      <c r="S39" s="428"/>
      <c r="T39" s="428"/>
      <c r="U39" s="428"/>
      <c r="V39" s="428"/>
      <c r="W39" s="428"/>
      <c r="X39" s="428"/>
      <c r="Y39" s="428"/>
      <c r="Z39" s="428"/>
      <c r="AA39" s="428"/>
      <c r="AB39" s="428"/>
      <c r="AC39" s="428"/>
      <c r="AD39" s="428"/>
      <c r="AE39" s="428"/>
      <c r="AF39" s="428"/>
      <c r="AG39" s="428"/>
      <c r="AH39" s="428"/>
      <c r="AI39" s="428"/>
      <c r="AJ39" s="428"/>
      <c r="AK39" s="428"/>
      <c r="AL39" s="428"/>
      <c r="AM39" s="428"/>
      <c r="AN39" s="428"/>
      <c r="AO39" s="428"/>
      <c r="AP39" s="428"/>
      <c r="AQ39" s="428"/>
      <c r="AR39" s="406"/>
      <c r="AS39" s="428"/>
      <c r="AT39" s="428"/>
      <c r="AU39" s="428"/>
      <c r="AV39" s="428"/>
      <c r="AW39" s="428"/>
      <c r="AX39" s="428"/>
      <c r="AY39" s="428"/>
      <c r="AZ39" s="428"/>
      <c r="BA39" s="428"/>
      <c r="BB39" s="428"/>
      <c r="BC39" s="428"/>
      <c r="BD39" s="428"/>
      <c r="BE39" s="428"/>
      <c r="BF39" s="428"/>
      <c r="BG39" s="428"/>
      <c r="BH39" s="428"/>
      <c r="BI39" s="428"/>
      <c r="BJ39" s="428"/>
      <c r="BK39" s="428"/>
      <c r="BL39" s="428"/>
      <c r="BM39" s="428"/>
      <c r="BN39" s="428"/>
      <c r="BO39" s="428"/>
      <c r="BP39" s="428"/>
      <c r="BQ39" s="428"/>
      <c r="BR39" s="406"/>
      <c r="BS39" s="428"/>
      <c r="BT39" s="428"/>
      <c r="BU39" s="428"/>
      <c r="BV39" s="428"/>
      <c r="BW39" s="428"/>
      <c r="BX39" s="428"/>
      <c r="BY39" s="428"/>
      <c r="BZ39" s="428"/>
      <c r="CA39" s="428"/>
      <c r="CB39" s="428"/>
      <c r="CC39" s="428"/>
      <c r="CD39" s="428"/>
      <c r="CE39" s="428"/>
      <c r="CF39" s="428"/>
      <c r="CG39" s="428"/>
      <c r="CH39" s="428"/>
      <c r="CI39" s="428"/>
      <c r="CJ39" s="428"/>
      <c r="CK39" s="428"/>
      <c r="CL39" s="428"/>
      <c r="CM39" s="428"/>
      <c r="CN39" s="428"/>
      <c r="CO39" s="428"/>
      <c r="CP39" s="428"/>
      <c r="CQ39" s="428"/>
      <c r="CR39" s="406"/>
      <c r="CS39" s="428"/>
      <c r="CT39" s="428"/>
      <c r="CU39" s="428"/>
      <c r="CV39" s="428"/>
      <c r="CW39" s="428"/>
      <c r="CX39" s="428"/>
      <c r="CY39" s="430"/>
      <c r="CZ39" s="428"/>
      <c r="DA39" s="428"/>
      <c r="DB39" s="428"/>
      <c r="DC39" s="428"/>
      <c r="DD39" s="428"/>
      <c r="DE39" s="428"/>
      <c r="DF39" s="428"/>
      <c r="DG39" s="428"/>
      <c r="DH39" s="428"/>
      <c r="DI39" s="430"/>
      <c r="DJ39" s="428"/>
      <c r="DK39" s="428"/>
      <c r="DL39" s="428"/>
      <c r="DM39" s="428"/>
      <c r="DN39" s="428"/>
      <c r="DO39" s="428"/>
      <c r="DP39" s="428"/>
      <c r="DQ39" s="428"/>
      <c r="DR39" s="430"/>
      <c r="DS39" s="430"/>
      <c r="DT39" s="428"/>
    </row>
    <row r="40" spans="1:124" s="69" customFormat="1" ht="12" customHeight="1" x14ac:dyDescent="0.25">
      <c r="A40" s="52" t="s">
        <v>216</v>
      </c>
      <c r="B40" s="34">
        <v>39.389977327693032</v>
      </c>
      <c r="C40" s="58"/>
      <c r="D40" s="428">
        <v>42.038724495765877</v>
      </c>
      <c r="E40" s="428">
        <v>0.86074432377899601</v>
      </c>
      <c r="F40" s="428">
        <v>40.350991979218811</v>
      </c>
      <c r="G40" s="428">
        <v>43.726457012312942</v>
      </c>
      <c r="H40" s="428">
        <v>2.0475034247665858</v>
      </c>
      <c r="I40" s="428"/>
      <c r="J40" s="428">
        <v>2.6487471680728447</v>
      </c>
      <c r="K40" s="428"/>
      <c r="L40" s="428" t="s">
        <v>464</v>
      </c>
      <c r="M40" s="428"/>
      <c r="N40" s="428">
        <v>42.783054632226587</v>
      </c>
      <c r="O40" s="428">
        <v>0.92733660243762106</v>
      </c>
      <c r="P40" s="428">
        <v>40.964741191077515</v>
      </c>
      <c r="Q40" s="428">
        <v>44.60136807337566</v>
      </c>
      <c r="R40" s="428">
        <v>2.1675324738012027</v>
      </c>
      <c r="S40" s="428"/>
      <c r="T40" s="428">
        <v>0.74433013646071089</v>
      </c>
      <c r="U40" s="428" t="s">
        <v>463</v>
      </c>
      <c r="V40" s="428" t="s">
        <v>463</v>
      </c>
      <c r="W40" s="428"/>
      <c r="X40" s="428">
        <v>43.689735658088999</v>
      </c>
      <c r="Y40" s="428">
        <v>0.96058552593991497</v>
      </c>
      <c r="Z40" s="428">
        <v>41.806219903327047</v>
      </c>
      <c r="AA40" s="428">
        <v>45.573251412850944</v>
      </c>
      <c r="AB40" s="428">
        <v>2.1986526388196768</v>
      </c>
      <c r="AC40" s="428"/>
      <c r="AD40" s="428">
        <v>0.9</v>
      </c>
      <c r="AE40" s="428"/>
      <c r="AF40" s="428" t="s">
        <v>463</v>
      </c>
      <c r="AG40" s="428"/>
      <c r="AH40" s="428">
        <v>43.828953526975582</v>
      </c>
      <c r="AI40" s="428">
        <v>1.0366998110960099</v>
      </c>
      <c r="AJ40" s="428">
        <v>41.796170365016344</v>
      </c>
      <c r="AK40" s="428">
        <v>45.861736688934812</v>
      </c>
      <c r="AL40" s="428">
        <v>2.3653309688490465</v>
      </c>
      <c r="AM40" s="428"/>
      <c r="AN40" s="428">
        <v>9.9999999999994316E-2</v>
      </c>
      <c r="AO40" s="428"/>
      <c r="AP40" s="428" t="s">
        <v>463</v>
      </c>
      <c r="AQ40" s="428"/>
      <c r="AR40" s="406">
        <v>26.977634706625942</v>
      </c>
      <c r="AS40" s="428"/>
      <c r="AT40" s="428">
        <v>26.695301699678254</v>
      </c>
      <c r="AU40" s="428"/>
      <c r="AV40" s="428">
        <v>27.35289638357753</v>
      </c>
      <c r="AW40" s="428"/>
      <c r="AX40" s="428">
        <v>28.052746504574401</v>
      </c>
      <c r="AY40" s="428">
        <v>0.82719429956435719</v>
      </c>
      <c r="AZ40" s="428">
        <v>26.430784218650683</v>
      </c>
      <c r="BA40" s="428">
        <v>29.674708790498116</v>
      </c>
      <c r="BB40" s="428">
        <v>2.9487105636144086</v>
      </c>
      <c r="BC40" s="428"/>
      <c r="BD40" s="428">
        <v>0.7</v>
      </c>
      <c r="BE40" s="428"/>
      <c r="BF40" s="428" t="s">
        <v>463</v>
      </c>
      <c r="BG40" s="428"/>
      <c r="BH40" s="428">
        <v>28.590481985070781</v>
      </c>
      <c r="BI40" s="428">
        <v>0.95559457263937364</v>
      </c>
      <c r="BJ40" s="428">
        <v>26.716731709311304</v>
      </c>
      <c r="BK40" s="428">
        <v>30.464232260830258</v>
      </c>
      <c r="BL40" s="428">
        <v>3.3423520916449077</v>
      </c>
      <c r="BM40" s="428"/>
      <c r="BN40" s="428">
        <v>0.5</v>
      </c>
      <c r="BO40" s="428"/>
      <c r="BP40" s="428" t="s">
        <v>463</v>
      </c>
      <c r="BQ40" s="428"/>
      <c r="BR40" s="406">
        <v>12.250110195810729</v>
      </c>
      <c r="BS40" s="428"/>
      <c r="BT40" s="428">
        <v>15.089570568148513</v>
      </c>
      <c r="BU40" s="428"/>
      <c r="BV40" s="428">
        <v>15.227788414680013</v>
      </c>
      <c r="BW40" s="428"/>
      <c r="BX40" s="428">
        <v>15.288079976488397</v>
      </c>
      <c r="BY40" s="428">
        <v>0.68313045039454268</v>
      </c>
      <c r="BZ40" s="428">
        <v>13.948598034350296</v>
      </c>
      <c r="CA40" s="428">
        <v>16.627561918626498</v>
      </c>
      <c r="CB40" s="428">
        <v>4.4683861638945634</v>
      </c>
      <c r="CC40" s="428"/>
      <c r="CD40" s="428">
        <v>0.1</v>
      </c>
      <c r="CE40" s="428"/>
      <c r="CF40" s="428" t="s">
        <v>463</v>
      </c>
      <c r="CG40" s="428"/>
      <c r="CH40" s="428">
        <v>14.885235878433791</v>
      </c>
      <c r="CI40" s="428">
        <v>0.71253690318182639</v>
      </c>
      <c r="CJ40" s="428">
        <v>13.488078279329674</v>
      </c>
      <c r="CK40" s="428">
        <v>16.282393477537909</v>
      </c>
      <c r="CL40" s="428">
        <v>4.7868700838941542</v>
      </c>
      <c r="CM40" s="428"/>
      <c r="CN40" s="428">
        <v>-0.40000000000000036</v>
      </c>
      <c r="CO40" s="428"/>
      <c r="CP40" s="428" t="s">
        <v>463</v>
      </c>
      <c r="CQ40" s="428"/>
      <c r="CR40" s="406">
        <v>0.1622324252565247</v>
      </c>
      <c r="CS40" s="428"/>
      <c r="CT40" s="428">
        <v>0.25385222793893991</v>
      </c>
      <c r="CU40" s="428"/>
      <c r="CV40" s="428">
        <v>0.20236983396902788</v>
      </c>
      <c r="CW40" s="428"/>
      <c r="CX40" s="476">
        <v>0.34890917702620927</v>
      </c>
      <c r="CY40" s="428">
        <v>0.10925408002555094</v>
      </c>
      <c r="CZ40" s="428">
        <v>0.13468381609461044</v>
      </c>
      <c r="DA40" s="428">
        <v>0.56313453795780821</v>
      </c>
      <c r="DB40" s="428">
        <v>31.313042825853792</v>
      </c>
      <c r="DC40" s="428"/>
      <c r="DD40" s="428">
        <v>0.1</v>
      </c>
      <c r="DE40" s="428"/>
      <c r="DF40" s="428" t="s">
        <v>463</v>
      </c>
      <c r="DG40" s="428"/>
      <c r="DH40" s="476">
        <v>0.35323566347097096</v>
      </c>
      <c r="DI40" s="428">
        <v>0.10595530873191868</v>
      </c>
      <c r="DJ40" s="428">
        <v>0.14547622799588369</v>
      </c>
      <c r="DK40" s="428">
        <v>0.56099509894605815</v>
      </c>
      <c r="DL40" s="428">
        <v>29.995643047697566</v>
      </c>
      <c r="DM40" s="428"/>
      <c r="DN40" s="428">
        <v>0.10000000000000003</v>
      </c>
      <c r="DO40" s="428"/>
      <c r="DP40" s="428" t="s">
        <v>463</v>
      </c>
      <c r="DQ40" s="428"/>
      <c r="DR40" s="478">
        <v>1096.1710269999983</v>
      </c>
      <c r="DS40" s="478">
        <v>3539</v>
      </c>
      <c r="DT40" s="428"/>
    </row>
    <row r="41" spans="1:124" s="69" customFormat="1" ht="12" customHeight="1" x14ac:dyDescent="0.25">
      <c r="A41" s="52" t="s">
        <v>217</v>
      </c>
      <c r="B41" s="34">
        <v>48.261488779701978</v>
      </c>
      <c r="C41" s="58"/>
      <c r="D41" s="428">
        <v>52.185035353395826</v>
      </c>
      <c r="E41" s="428">
        <v>1.9464580475243405</v>
      </c>
      <c r="F41" s="428">
        <v>48.368454229190796</v>
      </c>
      <c r="G41" s="428">
        <v>56.001616477600855</v>
      </c>
      <c r="H41" s="428">
        <v>3.72991612316246</v>
      </c>
      <c r="I41" s="428"/>
      <c r="J41" s="428">
        <v>3.923546573693848</v>
      </c>
      <c r="K41" s="428"/>
      <c r="L41" s="428" t="s">
        <v>463</v>
      </c>
      <c r="M41" s="428"/>
      <c r="N41" s="428">
        <v>50.01799948100615</v>
      </c>
      <c r="O41" s="428">
        <v>1.9053700153600597</v>
      </c>
      <c r="P41" s="428">
        <v>46.281966739297708</v>
      </c>
      <c r="Q41" s="428">
        <v>53.754032222714585</v>
      </c>
      <c r="R41" s="428">
        <v>3.8093686975297874</v>
      </c>
      <c r="S41" s="428"/>
      <c r="T41" s="428">
        <v>-2.1670358723896754</v>
      </c>
      <c r="U41" s="428" t="s">
        <v>463</v>
      </c>
      <c r="V41" s="428" t="s">
        <v>463</v>
      </c>
      <c r="W41" s="428"/>
      <c r="X41" s="428">
        <v>53.57973692328968</v>
      </c>
      <c r="Y41" s="428">
        <v>2.1938415499760566</v>
      </c>
      <c r="Z41" s="428">
        <v>49.278053198888294</v>
      </c>
      <c r="AA41" s="428">
        <v>57.881420647691058</v>
      </c>
      <c r="AB41" s="428">
        <v>4.0945358748531895</v>
      </c>
      <c r="AC41" s="428"/>
      <c r="AD41" s="428">
        <v>3.6</v>
      </c>
      <c r="AE41" s="428"/>
      <c r="AF41" s="428" t="s">
        <v>463</v>
      </c>
      <c r="AG41" s="428"/>
      <c r="AH41" s="428">
        <v>47.356674212581076</v>
      </c>
      <c r="AI41" s="428">
        <v>2.4500014160542465</v>
      </c>
      <c r="AJ41" s="428">
        <v>42.552659036706672</v>
      </c>
      <c r="AK41" s="428">
        <v>52.160689388455474</v>
      </c>
      <c r="AL41" s="428">
        <v>5.1735081839918644</v>
      </c>
      <c r="AM41" s="428"/>
      <c r="AN41" s="428">
        <v>-6.2000000000000028</v>
      </c>
      <c r="AO41" s="428"/>
      <c r="AP41" s="428" t="s">
        <v>466</v>
      </c>
      <c r="AQ41" s="428"/>
      <c r="AR41" s="406">
        <v>33.463107429101171</v>
      </c>
      <c r="AS41" s="428"/>
      <c r="AT41" s="428">
        <v>31.660117765529371</v>
      </c>
      <c r="AU41" s="428"/>
      <c r="AV41" s="428">
        <v>31.31172397262559</v>
      </c>
      <c r="AW41" s="428"/>
      <c r="AX41" s="428">
        <v>31.004998606197219</v>
      </c>
      <c r="AY41" s="428">
        <v>1.9515428006078079</v>
      </c>
      <c r="AZ41" s="428">
        <v>27.178414182659921</v>
      </c>
      <c r="BA41" s="428">
        <v>34.831583029734517</v>
      </c>
      <c r="BB41" s="428">
        <v>6.2942844326325407</v>
      </c>
      <c r="BC41" s="428"/>
      <c r="BD41" s="428">
        <v>-0.3</v>
      </c>
      <c r="BE41" s="428"/>
      <c r="BF41" s="428" t="s">
        <v>463</v>
      </c>
      <c r="BG41" s="428"/>
      <c r="BH41" s="428">
        <v>31.604227079794011</v>
      </c>
      <c r="BI41" s="428">
        <v>2.1416219722863179</v>
      </c>
      <c r="BJ41" s="428">
        <v>27.404888912708746</v>
      </c>
      <c r="BK41" s="428">
        <v>35.803565246879273</v>
      </c>
      <c r="BL41" s="428">
        <v>6.7763782575007259</v>
      </c>
      <c r="BM41" s="428"/>
      <c r="BN41" s="428">
        <v>0.60000000000000142</v>
      </c>
      <c r="BO41" s="428"/>
      <c r="BP41" s="428" t="s">
        <v>463</v>
      </c>
      <c r="BQ41" s="428"/>
      <c r="BR41" s="406">
        <v>14.663138259528589</v>
      </c>
      <c r="BS41" s="428"/>
      <c r="BT41" s="428">
        <v>20.285987449481713</v>
      </c>
      <c r="BU41" s="428"/>
      <c r="BV41" s="428">
        <v>18.518612066517797</v>
      </c>
      <c r="BW41" s="428"/>
      <c r="BX41" s="428">
        <v>22.348718897460866</v>
      </c>
      <c r="BY41" s="428">
        <v>1.8286343550165913</v>
      </c>
      <c r="BZ41" s="428">
        <v>18.763133309959368</v>
      </c>
      <c r="CA41" s="428">
        <v>25.934304484962368</v>
      </c>
      <c r="CB41" s="428">
        <v>8.1822782030890835</v>
      </c>
      <c r="CC41" s="428"/>
      <c r="CD41" s="428">
        <v>3.8</v>
      </c>
      <c r="CE41" s="428"/>
      <c r="CF41" s="428" t="s">
        <v>463</v>
      </c>
      <c r="CG41" s="428"/>
      <c r="CH41" s="428">
        <v>15.75244713278712</v>
      </c>
      <c r="CI41" s="428">
        <v>1.8174570112314592</v>
      </c>
      <c r="CJ41" s="428">
        <v>12.188738554399123</v>
      </c>
      <c r="CK41" s="428">
        <v>19.316155711175117</v>
      </c>
      <c r="CL41" s="428">
        <v>11.537616955073647</v>
      </c>
      <c r="CM41" s="428"/>
      <c r="CN41" s="428">
        <v>-6.5</v>
      </c>
      <c r="CO41" s="428"/>
      <c r="CP41" s="428" t="s">
        <v>465</v>
      </c>
      <c r="CQ41" s="428"/>
      <c r="CR41" s="406">
        <v>0.13524309107223445</v>
      </c>
      <c r="CS41" s="428"/>
      <c r="CT41" s="428">
        <v>0.23893013838482491</v>
      </c>
      <c r="CU41" s="428"/>
      <c r="CV41" s="466">
        <v>0.18766344186272216</v>
      </c>
      <c r="CW41" s="428"/>
      <c r="CX41" s="466">
        <v>0.22601941963153011</v>
      </c>
      <c r="CY41" s="466">
        <v>0.20284297670270071</v>
      </c>
      <c r="CZ41" s="466">
        <v>0</v>
      </c>
      <c r="DA41" s="466">
        <v>0.62375385560328944</v>
      </c>
      <c r="DB41" s="466">
        <v>89.74581787413976</v>
      </c>
      <c r="DC41" s="428"/>
      <c r="DD41" s="428"/>
      <c r="DE41" s="428"/>
      <c r="DF41" s="428" t="s">
        <v>463</v>
      </c>
      <c r="DG41" s="428"/>
      <c r="DH41" s="466">
        <v>0</v>
      </c>
      <c r="DI41" s="466">
        <v>0</v>
      </c>
      <c r="DJ41" s="466">
        <v>0</v>
      </c>
      <c r="DK41" s="466">
        <v>0</v>
      </c>
      <c r="DL41" s="466">
        <v>0</v>
      </c>
      <c r="DM41" s="428"/>
      <c r="DN41" s="428">
        <v>-0.2</v>
      </c>
      <c r="DO41" s="428"/>
      <c r="DP41" s="428" t="s">
        <v>463</v>
      </c>
      <c r="DQ41" s="428"/>
      <c r="DR41" s="478">
        <v>180.73886399999989</v>
      </c>
      <c r="DS41" s="478">
        <v>563</v>
      </c>
      <c r="DT41" s="428"/>
    </row>
    <row r="42" spans="1:124" s="69" customFormat="1" ht="12" customHeight="1" x14ac:dyDescent="0.25">
      <c r="A42" s="44" t="s">
        <v>218</v>
      </c>
      <c r="B42" s="34">
        <v>25.355604597572551</v>
      </c>
      <c r="C42" s="58"/>
      <c r="D42" s="428">
        <v>43.732974746978009</v>
      </c>
      <c r="E42" s="428">
        <v>10.449750867908694</v>
      </c>
      <c r="F42" s="428">
        <v>23.243284786369308</v>
      </c>
      <c r="G42" s="428">
        <v>64.222664707586702</v>
      </c>
      <c r="H42" s="428">
        <v>23.894443331072011</v>
      </c>
      <c r="I42" s="428"/>
      <c r="J42" s="428">
        <v>18.377370149405458</v>
      </c>
      <c r="K42" s="428"/>
      <c r="L42" s="428" t="s">
        <v>463</v>
      </c>
      <c r="M42" s="428"/>
      <c r="N42" s="476">
        <v>39.362102015054475</v>
      </c>
      <c r="O42" s="428">
        <v>7.939412854188582</v>
      </c>
      <c r="P42" s="428">
        <v>23.794571228870602</v>
      </c>
      <c r="Q42" s="428">
        <v>54.929632801238363</v>
      </c>
      <c r="R42" s="428">
        <v>20.170195309061654</v>
      </c>
      <c r="S42" s="428"/>
      <c r="T42" s="428">
        <v>-4.3708727319235336</v>
      </c>
      <c r="U42" s="428"/>
      <c r="V42" s="428" t="s">
        <v>463</v>
      </c>
      <c r="W42" s="428"/>
      <c r="X42" s="476">
        <v>44.839520475848005</v>
      </c>
      <c r="Y42" s="428">
        <v>13.443296329724324</v>
      </c>
      <c r="Z42" s="428">
        <v>18.479909853781361</v>
      </c>
      <c r="AA42" s="428">
        <v>71.199131097914645</v>
      </c>
      <c r="AB42" s="428">
        <v>29.980910114695163</v>
      </c>
      <c r="AC42" s="428"/>
      <c r="AD42" s="428">
        <v>5.4</v>
      </c>
      <c r="AE42" s="428"/>
      <c r="AF42" s="428" t="s">
        <v>463</v>
      </c>
      <c r="AG42" s="428"/>
      <c r="AH42" s="476">
        <v>39.760361064886801</v>
      </c>
      <c r="AI42" s="428">
        <v>12.913686461398408</v>
      </c>
      <c r="AJ42" s="428">
        <v>14.438928460593099</v>
      </c>
      <c r="AK42" s="428">
        <v>65.081793669180499</v>
      </c>
      <c r="AL42" s="428">
        <v>32.478795754203425</v>
      </c>
      <c r="AM42" s="428"/>
      <c r="AN42" s="428">
        <v>-5</v>
      </c>
      <c r="AO42" s="428"/>
      <c r="AP42" s="428" t="s">
        <v>463</v>
      </c>
      <c r="AQ42" s="428"/>
      <c r="AR42" s="406">
        <v>23.630703609621143</v>
      </c>
      <c r="AS42" s="428"/>
      <c r="AT42" s="428">
        <v>28.466223052764995</v>
      </c>
      <c r="AU42" s="428"/>
      <c r="AV42" s="428">
        <v>22.294955856319174</v>
      </c>
      <c r="AW42" s="428"/>
      <c r="AX42" s="476">
        <v>24.167668852412731</v>
      </c>
      <c r="AY42" s="428">
        <v>9.4111161683800244</v>
      </c>
      <c r="AZ42" s="428">
        <v>5.7143556446229899</v>
      </c>
      <c r="BA42" s="428">
        <v>42.620982060202472</v>
      </c>
      <c r="BB42" s="428">
        <v>38.940934791236536</v>
      </c>
      <c r="BC42" s="428"/>
      <c r="BD42" s="428">
        <v>1.9</v>
      </c>
      <c r="BE42" s="428"/>
      <c r="BF42" s="428" t="s">
        <v>463</v>
      </c>
      <c r="BG42" s="428"/>
      <c r="BH42" s="476">
        <v>38.702203308144874</v>
      </c>
      <c r="BI42" s="428">
        <v>12.846347547636478</v>
      </c>
      <c r="BJ42" s="428">
        <v>13.512810286163008</v>
      </c>
      <c r="BK42" s="428">
        <v>63.891596330126731</v>
      </c>
      <c r="BL42" s="428">
        <v>33.192806738558382</v>
      </c>
      <c r="BM42" s="428"/>
      <c r="BN42" s="428">
        <v>14.500000000000004</v>
      </c>
      <c r="BO42" s="428"/>
      <c r="BP42" s="428" t="s">
        <v>463</v>
      </c>
      <c r="BQ42" s="428"/>
      <c r="BR42" s="466">
        <v>1.7249009879514101</v>
      </c>
      <c r="BS42" s="428"/>
      <c r="BT42" s="466">
        <v>12.275616406573429</v>
      </c>
      <c r="BU42" s="428"/>
      <c r="BV42" s="466">
        <v>17.067146158735298</v>
      </c>
      <c r="BW42" s="428"/>
      <c r="BX42" s="466">
        <v>20.671851623435273</v>
      </c>
      <c r="BY42" s="466">
        <v>10.626309360364463</v>
      </c>
      <c r="BZ42" s="466">
        <v>0</v>
      </c>
      <c r="CA42" s="466">
        <v>41.507915206255461</v>
      </c>
      <c r="CB42" s="466">
        <v>51.404729261493067</v>
      </c>
      <c r="CC42" s="466"/>
      <c r="CD42" s="466"/>
      <c r="CE42" s="428"/>
      <c r="CF42" s="428"/>
      <c r="CG42" s="428"/>
      <c r="CH42" s="466">
        <v>1.0581577567419287</v>
      </c>
      <c r="CI42" s="466">
        <v>1.0863757453754581</v>
      </c>
      <c r="CJ42" s="466">
        <v>-1.0720310395938564</v>
      </c>
      <c r="CK42" s="466">
        <v>3.1883465530777135</v>
      </c>
      <c r="CL42" s="466">
        <v>102.66670904727975</v>
      </c>
      <c r="CM42" s="466"/>
      <c r="CN42" s="466">
        <v>-19.599999999999998</v>
      </c>
      <c r="CO42" s="428"/>
      <c r="CP42" s="428" t="s">
        <v>466</v>
      </c>
      <c r="CQ42" s="428"/>
      <c r="CR42" s="406">
        <v>0</v>
      </c>
      <c r="CS42" s="428"/>
      <c r="CT42" s="428">
        <v>2.991135287639588</v>
      </c>
      <c r="CU42" s="428"/>
      <c r="CV42" s="466">
        <v>0</v>
      </c>
      <c r="CW42" s="428"/>
      <c r="CX42" s="466">
        <v>0</v>
      </c>
      <c r="CY42" s="466">
        <v>0</v>
      </c>
      <c r="CZ42" s="466">
        <v>0</v>
      </c>
      <c r="DA42" s="466">
        <v>0</v>
      </c>
      <c r="DB42" s="466">
        <v>0</v>
      </c>
      <c r="DC42" s="428"/>
      <c r="DD42" s="428"/>
      <c r="DE42" s="428"/>
      <c r="DF42" s="428"/>
      <c r="DG42" s="428"/>
      <c r="DH42" s="466">
        <v>0</v>
      </c>
      <c r="DI42" s="466">
        <v>0</v>
      </c>
      <c r="DJ42" s="466">
        <v>0</v>
      </c>
      <c r="DK42" s="466">
        <v>0</v>
      </c>
      <c r="DL42" s="466">
        <v>0</v>
      </c>
      <c r="DM42" s="428"/>
      <c r="DN42" s="428">
        <v>0</v>
      </c>
      <c r="DO42" s="428"/>
      <c r="DP42" s="428"/>
      <c r="DQ42" s="428"/>
      <c r="DR42" s="478">
        <v>6.5982600000000007</v>
      </c>
      <c r="DS42" s="478">
        <v>20</v>
      </c>
      <c r="DT42" s="428"/>
    </row>
    <row r="43" spans="1:124" s="69" customFormat="1" ht="12" customHeight="1" x14ac:dyDescent="0.25">
      <c r="A43" s="44" t="s">
        <v>219</v>
      </c>
      <c r="B43" s="34">
        <v>37.768292616439908</v>
      </c>
      <c r="C43" s="58"/>
      <c r="D43" s="428">
        <v>40.28055299553175</v>
      </c>
      <c r="E43" s="428">
        <v>1.5866970209301845</v>
      </c>
      <c r="F43" s="428">
        <v>37.169385042224619</v>
      </c>
      <c r="G43" s="428">
        <v>43.391720948838881</v>
      </c>
      <c r="H43" s="428">
        <v>3.9391142944492197</v>
      </c>
      <c r="I43" s="428"/>
      <c r="J43" s="428">
        <v>2.5122603790918419</v>
      </c>
      <c r="K43" s="428"/>
      <c r="L43" s="428" t="s">
        <v>463</v>
      </c>
      <c r="M43" s="428"/>
      <c r="N43" s="428">
        <v>38.724834210803095</v>
      </c>
      <c r="O43" s="428">
        <v>1.5188014075398866</v>
      </c>
      <c r="P43" s="428">
        <v>35.746781790024549</v>
      </c>
      <c r="Q43" s="428">
        <v>41.702886631581634</v>
      </c>
      <c r="R43" s="428">
        <v>3.9220346284043881</v>
      </c>
      <c r="S43" s="428"/>
      <c r="T43" s="428">
        <v>-1.5557187847286542</v>
      </c>
      <c r="U43" s="428" t="s">
        <v>463</v>
      </c>
      <c r="V43" s="428" t="s">
        <v>463</v>
      </c>
      <c r="W43" s="428"/>
      <c r="X43" s="428">
        <v>37.399163678181068</v>
      </c>
      <c r="Y43" s="428">
        <v>1.4361124154952032</v>
      </c>
      <c r="Z43" s="428">
        <v>34.583234968920415</v>
      </c>
      <c r="AA43" s="428">
        <v>40.215092387441729</v>
      </c>
      <c r="AB43" s="428">
        <v>3.8399586361152807</v>
      </c>
      <c r="AC43" s="428"/>
      <c r="AD43" s="428">
        <v>-1.3</v>
      </c>
      <c r="AE43" s="428"/>
      <c r="AF43" s="428" t="s">
        <v>463</v>
      </c>
      <c r="AG43" s="428"/>
      <c r="AH43" s="428">
        <v>37.90896467723293</v>
      </c>
      <c r="AI43" s="428">
        <v>1.4099523923109902</v>
      </c>
      <c r="AJ43" s="428">
        <v>35.144299871107592</v>
      </c>
      <c r="AK43" s="428">
        <v>40.673629483358269</v>
      </c>
      <c r="AL43" s="428">
        <v>3.7193112613749864</v>
      </c>
      <c r="AM43" s="428"/>
      <c r="AN43" s="428">
        <v>0.5</v>
      </c>
      <c r="AO43" s="428"/>
      <c r="AP43" s="428" t="s">
        <v>463</v>
      </c>
      <c r="AQ43" s="428"/>
      <c r="AR43" s="406">
        <v>27.943409870386635</v>
      </c>
      <c r="AS43" s="428"/>
      <c r="AT43" s="428">
        <v>27.742058456307849</v>
      </c>
      <c r="AU43" s="428"/>
      <c r="AV43" s="428">
        <v>27.427756745616925</v>
      </c>
      <c r="AW43" s="428"/>
      <c r="AX43" s="428">
        <v>25.212782257029641</v>
      </c>
      <c r="AY43" s="428">
        <v>1.250030689785508</v>
      </c>
      <c r="AZ43" s="428">
        <v>22.761722528804857</v>
      </c>
      <c r="BA43" s="428">
        <v>27.663841985254429</v>
      </c>
      <c r="BB43" s="428">
        <v>4.9579244251672527</v>
      </c>
      <c r="BC43" s="428"/>
      <c r="BD43" s="428">
        <v>-2.2000000000000002</v>
      </c>
      <c r="BE43" s="428"/>
      <c r="BF43" s="428" t="s">
        <v>463</v>
      </c>
      <c r="BG43" s="428"/>
      <c r="BH43" s="428">
        <v>26.994968723718188</v>
      </c>
      <c r="BI43" s="428">
        <v>1.2892761917131097</v>
      </c>
      <c r="BJ43" s="428">
        <v>24.466928392681009</v>
      </c>
      <c r="BK43" s="428">
        <v>29.523009054755367</v>
      </c>
      <c r="BL43" s="428">
        <v>4.7759869807899875</v>
      </c>
      <c r="BM43" s="428"/>
      <c r="BN43" s="428">
        <v>1.8000000000000007</v>
      </c>
      <c r="BO43" s="428"/>
      <c r="BP43" s="428" t="s">
        <v>463</v>
      </c>
      <c r="BQ43" s="428"/>
      <c r="BR43" s="406">
        <v>9.7339765501985624</v>
      </c>
      <c r="BS43" s="428"/>
      <c r="BT43" s="428">
        <v>12.513823532427972</v>
      </c>
      <c r="BU43" s="428"/>
      <c r="BV43" s="428">
        <v>10.997802213248962</v>
      </c>
      <c r="BW43" s="428"/>
      <c r="BX43" s="428">
        <v>12.186381421151403</v>
      </c>
      <c r="BY43" s="428">
        <v>0.95304948164443593</v>
      </c>
      <c r="BZ43" s="428">
        <v>10.317642339341329</v>
      </c>
      <c r="CA43" s="428">
        <v>14.055120502961477</v>
      </c>
      <c r="CB43" s="428">
        <v>7.8206109648781137</v>
      </c>
      <c r="CC43" s="428"/>
      <c r="CD43" s="428">
        <v>1.2</v>
      </c>
      <c r="CE43" s="428"/>
      <c r="CF43" s="428" t="s">
        <v>463</v>
      </c>
      <c r="CG43" s="428"/>
      <c r="CH43" s="428">
        <v>10.847023428256547</v>
      </c>
      <c r="CI43" s="428">
        <v>0.82632322113169576</v>
      </c>
      <c r="CJ43" s="428">
        <v>9.2267511833174893</v>
      </c>
      <c r="CK43" s="428">
        <v>12.467295673195606</v>
      </c>
      <c r="CL43" s="428">
        <v>7.6179721247685324</v>
      </c>
      <c r="CM43" s="428"/>
      <c r="CN43" s="428">
        <v>-1.3999999999999986</v>
      </c>
      <c r="CO43" s="428"/>
      <c r="CP43" s="428" t="s">
        <v>463</v>
      </c>
      <c r="CQ43" s="428"/>
      <c r="CR43" s="406">
        <v>9.0906195854629876E-2</v>
      </c>
      <c r="CS43" s="428"/>
      <c r="CT43" s="428">
        <v>2.4671006795870639E-2</v>
      </c>
      <c r="CU43" s="428"/>
      <c r="CV43" s="466">
        <v>0.29927525193722521</v>
      </c>
      <c r="CW43" s="428"/>
      <c r="CX43" s="466">
        <v>0</v>
      </c>
      <c r="CY43" s="466">
        <v>0</v>
      </c>
      <c r="CZ43" s="466">
        <v>0</v>
      </c>
      <c r="DA43" s="466">
        <v>0</v>
      </c>
      <c r="DB43" s="466">
        <v>0</v>
      </c>
      <c r="DC43" s="428"/>
      <c r="DD43" s="428"/>
      <c r="DE43" s="428"/>
      <c r="DF43" s="428" t="s">
        <v>463</v>
      </c>
      <c r="DG43" s="428"/>
      <c r="DH43" s="466">
        <v>6.6972525258223517E-2</v>
      </c>
      <c r="DI43" s="466">
        <v>5.4519192476357212E-2</v>
      </c>
      <c r="DJ43" s="466">
        <v>0</v>
      </c>
      <c r="DK43" s="466">
        <v>0.1738749238921998</v>
      </c>
      <c r="DL43" s="466">
        <v>81.405311007983599</v>
      </c>
      <c r="DM43" s="428"/>
      <c r="DN43" s="428">
        <v>0.1</v>
      </c>
      <c r="DO43" s="428"/>
      <c r="DP43" s="428" t="s">
        <v>466</v>
      </c>
      <c r="DQ43" s="428"/>
      <c r="DR43" s="478">
        <v>495.98846499999996</v>
      </c>
      <c r="DS43" s="478">
        <v>2007</v>
      </c>
      <c r="DT43" s="428"/>
    </row>
    <row r="44" spans="1:124" s="69" customFormat="1" ht="12" customHeight="1" x14ac:dyDescent="0.25">
      <c r="A44" s="44" t="s">
        <v>220</v>
      </c>
      <c r="B44" s="34">
        <v>48.542571747838629</v>
      </c>
      <c r="C44" s="58"/>
      <c r="D44" s="428">
        <v>54.723664090323467</v>
      </c>
      <c r="E44" s="428">
        <v>1.9493321165418174</v>
      </c>
      <c r="F44" s="428">
        <v>50.901447541519516</v>
      </c>
      <c r="G44" s="428">
        <v>58.545880639127411</v>
      </c>
      <c r="H44" s="428">
        <v>3.5621374207040875</v>
      </c>
      <c r="I44" s="428"/>
      <c r="J44" s="428">
        <v>6.1810923424848383</v>
      </c>
      <c r="K44" s="428"/>
      <c r="L44" s="428" t="s">
        <v>464</v>
      </c>
      <c r="M44" s="428"/>
      <c r="N44" s="428">
        <v>55.000891225843773</v>
      </c>
      <c r="O44" s="428">
        <v>1.8608742492808816</v>
      </c>
      <c r="P44" s="428">
        <v>51.352105390300061</v>
      </c>
      <c r="Q44" s="428">
        <v>58.649677061387486</v>
      </c>
      <c r="R44" s="428">
        <v>3.3833529017553361</v>
      </c>
      <c r="S44" s="428"/>
      <c r="T44" s="428">
        <v>0.27722713552030598</v>
      </c>
      <c r="U44" s="428" t="s">
        <v>463</v>
      </c>
      <c r="V44" s="428" t="s">
        <v>463</v>
      </c>
      <c r="W44" s="428"/>
      <c r="X44" s="428">
        <v>52.454718939980182</v>
      </c>
      <c r="Y44" s="428">
        <v>1.6364387831863532</v>
      </c>
      <c r="Z44" s="428">
        <v>49.245990360795069</v>
      </c>
      <c r="AA44" s="428">
        <v>55.663447519165302</v>
      </c>
      <c r="AB44" s="428">
        <v>3.1197169983101074</v>
      </c>
      <c r="AC44" s="428"/>
      <c r="AD44" s="428">
        <v>-2.5</v>
      </c>
      <c r="AE44" s="428"/>
      <c r="AF44" s="428" t="s">
        <v>463</v>
      </c>
      <c r="AG44" s="428"/>
      <c r="AH44" s="428">
        <v>55.05267625225779</v>
      </c>
      <c r="AI44" s="428">
        <v>1.6221687832910774</v>
      </c>
      <c r="AJ44" s="428">
        <v>51.871893007931902</v>
      </c>
      <c r="AK44" s="428">
        <v>58.233459496583684</v>
      </c>
      <c r="AL44" s="428">
        <v>2.9465757047997276</v>
      </c>
      <c r="AM44" s="428"/>
      <c r="AN44" s="428">
        <v>2.6000000000000014</v>
      </c>
      <c r="AO44" s="428"/>
      <c r="AP44" s="428" t="s">
        <v>463</v>
      </c>
      <c r="AQ44" s="428"/>
      <c r="AR44" s="406">
        <v>29.80998611209758</v>
      </c>
      <c r="AS44" s="428"/>
      <c r="AT44" s="428">
        <v>32.743534576934259</v>
      </c>
      <c r="AU44" s="428"/>
      <c r="AV44" s="428">
        <v>32.369221432851219</v>
      </c>
      <c r="AW44" s="428"/>
      <c r="AX44" s="428">
        <v>30.098193548095971</v>
      </c>
      <c r="AY44" s="428">
        <v>1.4785773085671063</v>
      </c>
      <c r="AZ44" s="428">
        <v>27.198999691729387</v>
      </c>
      <c r="BA44" s="428">
        <v>32.99738740446255</v>
      </c>
      <c r="BB44" s="428">
        <v>4.9125117964451457</v>
      </c>
      <c r="BC44" s="428"/>
      <c r="BD44" s="428">
        <v>-2.2999999999999998</v>
      </c>
      <c r="BE44" s="428"/>
      <c r="BF44" s="428" t="s">
        <v>463</v>
      </c>
      <c r="BG44" s="428"/>
      <c r="BH44" s="428">
        <v>31.501991384007823</v>
      </c>
      <c r="BI44" s="428">
        <v>1.3441840176046727</v>
      </c>
      <c r="BJ44" s="428">
        <v>28.866286613624254</v>
      </c>
      <c r="BK44" s="428">
        <v>34.137696154391392</v>
      </c>
      <c r="BL44" s="428">
        <v>4.2669810972237636</v>
      </c>
      <c r="BM44" s="428"/>
      <c r="BN44" s="428">
        <v>1.3999999999999986</v>
      </c>
      <c r="BO44" s="428"/>
      <c r="BP44" s="428" t="s">
        <v>463</v>
      </c>
      <c r="BQ44" s="428"/>
      <c r="BR44" s="406">
        <v>18.619355894936717</v>
      </c>
      <c r="BS44" s="428"/>
      <c r="BT44" s="428">
        <v>21.907499689845498</v>
      </c>
      <c r="BU44" s="428"/>
      <c r="BV44" s="428">
        <v>22.306808471008587</v>
      </c>
      <c r="BW44" s="428"/>
      <c r="BX44" s="428">
        <v>21.964842805808196</v>
      </c>
      <c r="BY44" s="428">
        <v>1.2914047296791296</v>
      </c>
      <c r="BZ44" s="428">
        <v>19.432656874998237</v>
      </c>
      <c r="CA44" s="428">
        <v>24.497028736618155</v>
      </c>
      <c r="CB44" s="428">
        <v>5.8794171262525108</v>
      </c>
      <c r="CC44" s="428"/>
      <c r="CD44" s="428">
        <v>-0.3</v>
      </c>
      <c r="CE44" s="428"/>
      <c r="CF44" s="428" t="s">
        <v>463</v>
      </c>
      <c r="CG44" s="428"/>
      <c r="CH44" s="428">
        <v>23.206346331937212</v>
      </c>
      <c r="CI44" s="428">
        <v>1.4216327125192985</v>
      </c>
      <c r="CJ44" s="428">
        <v>20.418778504135197</v>
      </c>
      <c r="CK44" s="428">
        <v>25.99391415973923</v>
      </c>
      <c r="CL44" s="428">
        <v>6.1260514351749045</v>
      </c>
      <c r="CM44" s="428"/>
      <c r="CN44" s="428">
        <v>1.1999999999999993</v>
      </c>
      <c r="CO44" s="428"/>
      <c r="CP44" s="428" t="s">
        <v>463</v>
      </c>
      <c r="CQ44" s="428"/>
      <c r="CR44" s="406">
        <v>0.11322974080431573</v>
      </c>
      <c r="CS44" s="428"/>
      <c r="CT44" s="428">
        <v>7.2629823543805289E-2</v>
      </c>
      <c r="CU44" s="428"/>
      <c r="CV44" s="428">
        <v>0.32486132198387013</v>
      </c>
      <c r="CW44" s="428"/>
      <c r="CX44" s="476">
        <v>0.39168258607602841</v>
      </c>
      <c r="CY44" s="428">
        <v>0.18339576800587415</v>
      </c>
      <c r="CZ44" s="428">
        <v>3.2080229942527648E-2</v>
      </c>
      <c r="DA44" s="428">
        <v>0.75128494220952913</v>
      </c>
      <c r="DB44" s="428">
        <v>46.822548289209806</v>
      </c>
      <c r="DC44" s="428"/>
      <c r="DD44" s="428">
        <v>0.1</v>
      </c>
      <c r="DE44" s="428"/>
      <c r="DF44" s="428" t="s">
        <v>463</v>
      </c>
      <c r="DG44" s="428"/>
      <c r="DH44" s="476">
        <v>0.34433853631276728</v>
      </c>
      <c r="DI44" s="428">
        <v>0.20298568726133445</v>
      </c>
      <c r="DJ44" s="428">
        <v>-5.3680140614868581E-2</v>
      </c>
      <c r="DK44" s="428">
        <v>0.74235721324040316</v>
      </c>
      <c r="DL44" s="428">
        <v>58.949454056155894</v>
      </c>
      <c r="DM44" s="428"/>
      <c r="DN44" s="428">
        <v>-0.10000000000000003</v>
      </c>
      <c r="DO44" s="428"/>
      <c r="DP44" s="428" t="s">
        <v>463</v>
      </c>
      <c r="DQ44" s="428"/>
      <c r="DR44" s="478">
        <v>413.01476599999972</v>
      </c>
      <c r="DS44" s="478">
        <v>1289</v>
      </c>
      <c r="DT44" s="428"/>
    </row>
    <row r="45" spans="1:124" s="69" customFormat="1" ht="7.5" customHeight="1" x14ac:dyDescent="0.25">
      <c r="A45" s="44"/>
      <c r="B45" s="34"/>
      <c r="C45" s="58"/>
      <c r="D45" s="428"/>
      <c r="E45" s="428"/>
      <c r="F45" s="428"/>
      <c r="G45" s="428"/>
      <c r="H45" s="428"/>
      <c r="I45" s="428"/>
      <c r="J45" s="428"/>
      <c r="K45" s="428"/>
      <c r="L45" s="428"/>
      <c r="M45" s="428"/>
      <c r="N45" s="428"/>
      <c r="O45" s="428"/>
      <c r="P45" s="428"/>
      <c r="Q45" s="428"/>
      <c r="R45" s="428"/>
      <c r="S45" s="428"/>
      <c r="T45" s="428"/>
      <c r="U45" s="428"/>
      <c r="V45" s="428"/>
      <c r="W45" s="428"/>
      <c r="X45" s="428"/>
      <c r="Y45" s="428"/>
      <c r="Z45" s="428"/>
      <c r="AA45" s="428"/>
      <c r="AB45" s="428"/>
      <c r="AC45" s="428"/>
      <c r="AD45" s="428"/>
      <c r="AE45" s="428"/>
      <c r="AF45" s="428"/>
      <c r="AG45" s="428"/>
      <c r="AH45" s="428"/>
      <c r="AI45" s="428"/>
      <c r="AJ45" s="428"/>
      <c r="AK45" s="428"/>
      <c r="AL45" s="428"/>
      <c r="AM45" s="428"/>
      <c r="AN45" s="428"/>
      <c r="AO45" s="428"/>
      <c r="AP45" s="428"/>
      <c r="AQ45" s="428"/>
      <c r="AR45" s="406"/>
      <c r="AS45" s="428"/>
      <c r="AT45" s="428"/>
      <c r="AU45" s="428"/>
      <c r="AV45" s="428"/>
      <c r="AW45" s="428"/>
      <c r="AX45" s="428"/>
      <c r="AY45" s="428"/>
      <c r="AZ45" s="428"/>
      <c r="BA45" s="428"/>
      <c r="BB45" s="428"/>
      <c r="BC45" s="428"/>
      <c r="BD45" s="428"/>
      <c r="BE45" s="428"/>
      <c r="BF45" s="428"/>
      <c r="BG45" s="428"/>
      <c r="BH45" s="428"/>
      <c r="BI45" s="428"/>
      <c r="BJ45" s="428"/>
      <c r="BK45" s="428"/>
      <c r="BL45" s="428"/>
      <c r="BM45" s="428"/>
      <c r="BN45" s="428"/>
      <c r="BO45" s="428"/>
      <c r="BP45" s="428"/>
      <c r="BQ45" s="428"/>
      <c r="BR45" s="406"/>
      <c r="BS45" s="428"/>
      <c r="BT45" s="428"/>
      <c r="BU45" s="428"/>
      <c r="BV45" s="428"/>
      <c r="BW45" s="428"/>
      <c r="BX45" s="428"/>
      <c r="BY45" s="428"/>
      <c r="BZ45" s="428"/>
      <c r="CA45" s="428"/>
      <c r="CB45" s="428"/>
      <c r="CC45" s="428"/>
      <c r="CD45" s="428"/>
      <c r="CE45" s="428"/>
      <c r="CF45" s="428"/>
      <c r="CG45" s="428"/>
      <c r="CH45" s="428"/>
      <c r="CI45" s="428"/>
      <c r="CJ45" s="428"/>
      <c r="CK45" s="428"/>
      <c r="CL45" s="428"/>
      <c r="CM45" s="428"/>
      <c r="CN45" s="428"/>
      <c r="CO45" s="428"/>
      <c r="CP45" s="428"/>
      <c r="CQ45" s="428"/>
      <c r="CR45" s="406"/>
      <c r="CS45" s="428"/>
      <c r="CT45" s="428"/>
      <c r="CU45" s="428"/>
      <c r="CV45" s="428"/>
      <c r="CW45" s="428"/>
      <c r="CX45" s="428"/>
      <c r="CY45" s="428"/>
      <c r="CZ45" s="428"/>
      <c r="DA45" s="428"/>
      <c r="DB45" s="428"/>
      <c r="DC45" s="428"/>
      <c r="DD45" s="428"/>
      <c r="DE45" s="428"/>
      <c r="DF45" s="428"/>
      <c r="DG45" s="428"/>
      <c r="DH45" s="428"/>
      <c r="DI45" s="428"/>
      <c r="DJ45" s="428"/>
      <c r="DK45" s="428"/>
      <c r="DL45" s="428"/>
      <c r="DM45" s="428"/>
      <c r="DN45" s="428"/>
      <c r="DO45" s="428"/>
      <c r="DP45" s="428"/>
      <c r="DQ45" s="428"/>
      <c r="DR45" s="478"/>
      <c r="DS45" s="478"/>
      <c r="DT45" s="428"/>
    </row>
    <row r="46" spans="1:124" s="69" customFormat="1" ht="12" customHeight="1" x14ac:dyDescent="0.25">
      <c r="A46" s="35" t="s">
        <v>221</v>
      </c>
      <c r="B46" s="34"/>
      <c r="C46" s="58"/>
      <c r="D46" s="428"/>
      <c r="E46" s="428"/>
      <c r="F46" s="428"/>
      <c r="G46" s="428"/>
      <c r="H46" s="428"/>
      <c r="I46" s="428"/>
      <c r="J46" s="428"/>
      <c r="K46" s="428"/>
      <c r="L46" s="428"/>
      <c r="M46" s="428"/>
      <c r="N46" s="428"/>
      <c r="O46" s="428"/>
      <c r="P46" s="428"/>
      <c r="Q46" s="428"/>
      <c r="R46" s="428"/>
      <c r="S46" s="428"/>
      <c r="T46" s="428"/>
      <c r="U46" s="428"/>
      <c r="V46" s="428"/>
      <c r="W46" s="428"/>
      <c r="X46" s="428"/>
      <c r="Y46" s="428"/>
      <c r="Z46" s="428"/>
      <c r="AA46" s="428"/>
      <c r="AB46" s="428"/>
      <c r="AC46" s="428"/>
      <c r="AD46" s="428"/>
      <c r="AE46" s="428"/>
      <c r="AF46" s="428"/>
      <c r="AG46" s="428"/>
      <c r="AH46" s="428"/>
      <c r="AI46" s="428"/>
      <c r="AJ46" s="428"/>
      <c r="AK46" s="428"/>
      <c r="AL46" s="428"/>
      <c r="AM46" s="428"/>
      <c r="AN46" s="428"/>
      <c r="AO46" s="428"/>
      <c r="AP46" s="428"/>
      <c r="AQ46" s="428"/>
      <c r="AR46" s="406"/>
      <c r="AS46" s="428"/>
      <c r="AT46" s="428"/>
      <c r="AU46" s="428"/>
      <c r="AV46" s="428"/>
      <c r="AW46" s="428"/>
      <c r="AX46" s="428"/>
      <c r="AY46" s="428"/>
      <c r="AZ46" s="428"/>
      <c r="BA46" s="428"/>
      <c r="BB46" s="428"/>
      <c r="BC46" s="428"/>
      <c r="BD46" s="428"/>
      <c r="BE46" s="428"/>
      <c r="BF46" s="428"/>
      <c r="BG46" s="428"/>
      <c r="BH46" s="428"/>
      <c r="BI46" s="428"/>
      <c r="BJ46" s="428"/>
      <c r="BK46" s="428"/>
      <c r="BL46" s="428"/>
      <c r="BM46" s="428"/>
      <c r="BN46" s="428"/>
      <c r="BO46" s="428"/>
      <c r="BP46" s="428"/>
      <c r="BQ46" s="428"/>
      <c r="BR46" s="406"/>
      <c r="BS46" s="428"/>
      <c r="BT46" s="428"/>
      <c r="BU46" s="428"/>
      <c r="BV46" s="428"/>
      <c r="BW46" s="428"/>
      <c r="BX46" s="428"/>
      <c r="BY46" s="428"/>
      <c r="BZ46" s="428"/>
      <c r="CA46" s="428"/>
      <c r="CB46" s="428"/>
      <c r="CC46" s="428"/>
      <c r="CD46" s="428"/>
      <c r="CE46" s="428"/>
      <c r="CF46" s="428"/>
      <c r="CG46" s="428"/>
      <c r="CH46" s="428"/>
      <c r="CI46" s="428"/>
      <c r="CJ46" s="428"/>
      <c r="CK46" s="428"/>
      <c r="CL46" s="428"/>
      <c r="CM46" s="428"/>
      <c r="CN46" s="428"/>
      <c r="CO46" s="428"/>
      <c r="CP46" s="428"/>
      <c r="CQ46" s="428"/>
      <c r="CR46" s="406"/>
      <c r="CS46" s="428"/>
      <c r="CT46" s="428"/>
      <c r="CU46" s="428"/>
      <c r="CV46" s="428"/>
      <c r="CW46" s="428"/>
      <c r="CX46" s="428"/>
      <c r="CY46" s="428"/>
      <c r="CZ46" s="428"/>
      <c r="DA46" s="428"/>
      <c r="DB46" s="428"/>
      <c r="DC46" s="428"/>
      <c r="DD46" s="428"/>
      <c r="DE46" s="428"/>
      <c r="DF46" s="428"/>
      <c r="DG46" s="428"/>
      <c r="DH46" s="428"/>
      <c r="DI46" s="428"/>
      <c r="DJ46" s="428"/>
      <c r="DK46" s="428"/>
      <c r="DL46" s="428"/>
      <c r="DM46" s="428"/>
      <c r="DN46" s="428"/>
      <c r="DO46" s="428"/>
      <c r="DP46" s="428"/>
      <c r="DQ46" s="428"/>
      <c r="DR46" s="478"/>
      <c r="DS46" s="478"/>
      <c r="DT46" s="428"/>
    </row>
    <row r="47" spans="1:124" s="69" customFormat="1" ht="12" customHeight="1" x14ac:dyDescent="0.25">
      <c r="A47" s="36" t="s">
        <v>222</v>
      </c>
      <c r="B47" s="34">
        <v>38.887669132086998</v>
      </c>
      <c r="C47" s="58"/>
      <c r="D47" s="428">
        <v>42.527088738420886</v>
      </c>
      <c r="E47" s="428"/>
      <c r="F47" s="428"/>
      <c r="G47" s="428"/>
      <c r="H47" s="428"/>
      <c r="I47" s="428"/>
      <c r="J47" s="428"/>
      <c r="K47" s="428"/>
      <c r="L47" s="428"/>
      <c r="M47" s="428"/>
      <c r="N47" s="428">
        <v>43.198944341076356</v>
      </c>
      <c r="O47" s="428">
        <v>0.64112735617915151</v>
      </c>
      <c r="P47" s="428">
        <v>41.941827468772871</v>
      </c>
      <c r="Q47" s="428">
        <v>44.45606121337984</v>
      </c>
      <c r="R47" s="428">
        <v>1.4841273692179697</v>
      </c>
      <c r="S47" s="428"/>
      <c r="T47" s="428">
        <f>ROUND(N47-D47,1)</f>
        <v>0.7</v>
      </c>
      <c r="U47" s="428"/>
      <c r="V47" s="428"/>
      <c r="W47" s="428"/>
      <c r="X47" s="428">
        <v>44.048023733799589</v>
      </c>
      <c r="Y47" s="428">
        <v>0.62311926050695832</v>
      </c>
      <c r="Z47" s="428">
        <v>42.826211711270865</v>
      </c>
      <c r="AA47" s="428">
        <v>45.26983575632832</v>
      </c>
      <c r="AB47" s="428">
        <v>1.4146361350346284</v>
      </c>
      <c r="AC47" s="428"/>
      <c r="AD47" s="428">
        <v>0.8</v>
      </c>
      <c r="AE47" s="428"/>
      <c r="AF47" s="428" t="s">
        <v>463</v>
      </c>
      <c r="AG47" s="428"/>
      <c r="AH47" s="428">
        <v>43.638505352135454</v>
      </c>
      <c r="AI47" s="428">
        <v>0.65020468765220152</v>
      </c>
      <c r="AJ47" s="428">
        <v>42.363570094368775</v>
      </c>
      <c r="AK47" s="428">
        <v>44.913440609902132</v>
      </c>
      <c r="AL47" s="428">
        <v>1.4899792795501501</v>
      </c>
      <c r="AM47" s="428"/>
      <c r="AN47" s="428">
        <v>-0.39999999999999858</v>
      </c>
      <c r="AO47" s="428"/>
      <c r="AP47" s="428" t="s">
        <v>463</v>
      </c>
      <c r="AQ47" s="428"/>
      <c r="AR47" s="406">
        <v>26.943705223679409</v>
      </c>
      <c r="AS47" s="428"/>
      <c r="AT47" s="428">
        <v>27.556117510774357</v>
      </c>
      <c r="AU47" s="428"/>
      <c r="AV47" s="428">
        <v>27.98010783592801</v>
      </c>
      <c r="AW47" s="428"/>
      <c r="AX47" s="428">
        <v>28.005731135612621</v>
      </c>
      <c r="AY47" s="428">
        <v>0.54471558003141429</v>
      </c>
      <c r="AZ47" s="428">
        <v>26.937653021641918</v>
      </c>
      <c r="BA47" s="428">
        <v>29.073809249583327</v>
      </c>
      <c r="BB47" s="428">
        <v>1.9450146735813787</v>
      </c>
      <c r="BC47" s="428"/>
      <c r="BD47" s="428">
        <v>0</v>
      </c>
      <c r="BE47" s="428"/>
      <c r="BF47" s="428" t="s">
        <v>463</v>
      </c>
      <c r="BG47" s="428"/>
      <c r="BH47" s="428">
        <v>28.802865036182972</v>
      </c>
      <c r="BI47" s="428">
        <v>0.58240311506549125</v>
      </c>
      <c r="BJ47" s="428">
        <v>27.660876552046847</v>
      </c>
      <c r="BK47" s="428">
        <v>29.944853520319096</v>
      </c>
      <c r="BL47" s="428">
        <v>2.0220318858344819</v>
      </c>
      <c r="BM47" s="428"/>
      <c r="BN47" s="428">
        <v>0.80000000000000071</v>
      </c>
      <c r="BO47" s="428"/>
      <c r="BP47" s="428" t="s">
        <v>463</v>
      </c>
      <c r="BQ47" s="428"/>
      <c r="BR47" s="406">
        <v>11.845364306288648</v>
      </c>
      <c r="BS47" s="428"/>
      <c r="BT47" s="428">
        <v>14.78353497555428</v>
      </c>
      <c r="BU47" s="428"/>
      <c r="BV47" s="428">
        <v>14.980135183643689</v>
      </c>
      <c r="BW47" s="428"/>
      <c r="BX47" s="428">
        <v>15.815192715752326</v>
      </c>
      <c r="BY47" s="428">
        <v>0.4460960193517306</v>
      </c>
      <c r="BZ47" s="428">
        <v>14.94048780099377</v>
      </c>
      <c r="CA47" s="428">
        <v>16.689897630510885</v>
      </c>
      <c r="CB47" s="428">
        <v>2.8206802621343203</v>
      </c>
      <c r="CC47" s="428"/>
      <c r="CD47" s="428">
        <v>0.8</v>
      </c>
      <c r="CE47" s="428"/>
      <c r="CF47" s="428" t="s">
        <v>463</v>
      </c>
      <c r="CG47" s="428"/>
      <c r="CH47" s="428">
        <v>14.625908428371012</v>
      </c>
      <c r="CI47" s="428">
        <v>0.45673331778160958</v>
      </c>
      <c r="CJ47" s="428">
        <v>13.730335970505243</v>
      </c>
      <c r="CK47" s="428">
        <v>15.521480886236782</v>
      </c>
      <c r="CL47" s="428">
        <v>3.122768886585181</v>
      </c>
      <c r="CM47" s="428"/>
      <c r="CN47" s="428">
        <v>-1.2000000000000011</v>
      </c>
      <c r="CO47" s="428"/>
      <c r="CP47" s="428" t="s">
        <v>466</v>
      </c>
      <c r="CQ47" s="428"/>
      <c r="CR47" s="427">
        <v>9.8599602119178162E-2</v>
      </c>
      <c r="CS47" s="427"/>
      <c r="CT47" s="427">
        <v>0.18743625209225628</v>
      </c>
      <c r="CU47" s="427"/>
      <c r="CV47" s="427">
        <v>0.2387013215046197</v>
      </c>
      <c r="CW47" s="427"/>
      <c r="CX47" s="476">
        <v>0.22709988243468532</v>
      </c>
      <c r="CY47" s="427">
        <v>5.6307946812107247E-2</v>
      </c>
      <c r="CZ47" s="427">
        <v>0.11669128051959067</v>
      </c>
      <c r="DA47" s="427">
        <v>0.33750848434977998</v>
      </c>
      <c r="DB47" s="427">
        <v>24.794353131513226</v>
      </c>
      <c r="DC47" s="466"/>
      <c r="DD47" s="427">
        <v>0</v>
      </c>
      <c r="DE47" s="428"/>
      <c r="DF47" s="428" t="s">
        <v>463</v>
      </c>
      <c r="DG47" s="427"/>
      <c r="DH47" s="476">
        <v>0.20973188758150549</v>
      </c>
      <c r="DI47" s="427">
        <v>5.2701808911801852E-2</v>
      </c>
      <c r="DJ47" s="427">
        <v>0.10639305351010386</v>
      </c>
      <c r="DK47" s="427">
        <v>0.31307072165290717</v>
      </c>
      <c r="DL47" s="427">
        <v>25.128181279215827</v>
      </c>
      <c r="DM47" s="466"/>
      <c r="DN47" s="427">
        <v>0</v>
      </c>
      <c r="DO47" s="428"/>
      <c r="DP47" s="428" t="s">
        <v>463</v>
      </c>
      <c r="DQ47" s="428"/>
      <c r="DR47" s="478">
        <v>2784.287628999979</v>
      </c>
      <c r="DS47" s="478">
        <v>9083</v>
      </c>
      <c r="DT47" s="428"/>
    </row>
    <row r="48" spans="1:124" s="69" customFormat="1" ht="12" customHeight="1" x14ac:dyDescent="0.25">
      <c r="A48" s="36" t="s">
        <v>223</v>
      </c>
      <c r="B48" s="34"/>
      <c r="C48" s="58"/>
      <c r="D48" s="428"/>
      <c r="E48" s="428"/>
      <c r="F48" s="428"/>
      <c r="G48" s="428"/>
      <c r="H48" s="428"/>
      <c r="I48" s="428"/>
      <c r="J48" s="428"/>
      <c r="K48" s="428"/>
      <c r="L48" s="428"/>
      <c r="M48" s="428"/>
      <c r="N48" s="428"/>
      <c r="O48" s="428"/>
      <c r="P48" s="428"/>
      <c r="Q48" s="428"/>
      <c r="R48" s="428"/>
      <c r="S48" s="428"/>
      <c r="T48" s="428"/>
      <c r="U48" s="428"/>
      <c r="V48" s="428"/>
      <c r="W48" s="428"/>
      <c r="X48" s="428"/>
      <c r="Y48" s="428"/>
      <c r="Z48" s="428"/>
      <c r="AA48" s="428"/>
      <c r="AB48" s="428"/>
      <c r="AC48" s="428"/>
      <c r="AD48" s="428"/>
      <c r="AE48" s="428"/>
      <c r="AF48" s="428"/>
      <c r="AG48" s="428"/>
      <c r="AH48" s="428"/>
      <c r="AI48" s="428"/>
      <c r="AJ48" s="428"/>
      <c r="AK48" s="428"/>
      <c r="AL48" s="428"/>
      <c r="AM48" s="428"/>
      <c r="AN48" s="428"/>
      <c r="AO48" s="428"/>
      <c r="AP48" s="428"/>
      <c r="AQ48" s="428"/>
      <c r="AR48" s="406"/>
      <c r="AS48" s="428"/>
      <c r="AT48" s="428"/>
      <c r="AU48" s="428"/>
      <c r="AV48" s="428"/>
      <c r="AW48" s="428"/>
      <c r="AX48" s="428"/>
      <c r="AY48" s="428"/>
      <c r="AZ48" s="428"/>
      <c r="BA48" s="428"/>
      <c r="BB48" s="428"/>
      <c r="BC48" s="428"/>
      <c r="BD48" s="428"/>
      <c r="BE48" s="428"/>
      <c r="BF48" s="428"/>
      <c r="BG48" s="428"/>
      <c r="BH48" s="428"/>
      <c r="BI48" s="428"/>
      <c r="BJ48" s="428"/>
      <c r="BK48" s="428"/>
      <c r="BL48" s="428"/>
      <c r="BM48" s="428"/>
      <c r="BN48" s="428"/>
      <c r="BO48" s="428"/>
      <c r="BP48" s="428"/>
      <c r="BQ48" s="428"/>
      <c r="BR48" s="406"/>
      <c r="BS48" s="428"/>
      <c r="BT48" s="428"/>
      <c r="BU48" s="428"/>
      <c r="BV48" s="428"/>
      <c r="BW48" s="428"/>
      <c r="BX48" s="428"/>
      <c r="BY48" s="428"/>
      <c r="BZ48" s="428"/>
      <c r="CA48" s="428"/>
      <c r="CB48" s="428"/>
      <c r="CC48" s="428"/>
      <c r="CD48" s="428">
        <v>0</v>
      </c>
      <c r="CE48" s="428"/>
      <c r="CF48" s="428"/>
      <c r="CG48" s="428"/>
      <c r="CH48" s="428"/>
      <c r="CI48" s="428"/>
      <c r="CJ48" s="428"/>
      <c r="CK48" s="428"/>
      <c r="CL48" s="428"/>
      <c r="CM48" s="428"/>
      <c r="CN48" s="428"/>
      <c r="CO48" s="428"/>
      <c r="CP48" s="428"/>
      <c r="CQ48" s="428"/>
      <c r="CR48" s="406"/>
      <c r="CS48" s="428"/>
      <c r="CT48" s="428"/>
      <c r="CU48" s="428"/>
      <c r="CV48" s="428"/>
      <c r="CW48" s="428"/>
      <c r="CX48" s="428"/>
      <c r="CY48" s="428"/>
      <c r="CZ48" s="428"/>
      <c r="DA48" s="428"/>
      <c r="DB48" s="428"/>
      <c r="DC48" s="428"/>
      <c r="DD48" s="428"/>
      <c r="DE48" s="428"/>
      <c r="DF48" s="428"/>
      <c r="DG48" s="428"/>
      <c r="DH48" s="428"/>
      <c r="DI48" s="428"/>
      <c r="DJ48" s="428"/>
      <c r="DK48" s="428"/>
      <c r="DL48" s="428"/>
      <c r="DM48" s="428"/>
      <c r="DN48" s="428"/>
      <c r="DO48" s="428"/>
      <c r="DP48" s="428"/>
      <c r="DQ48" s="428"/>
      <c r="DR48" s="478"/>
      <c r="DS48" s="478"/>
      <c r="DT48" s="428"/>
    </row>
    <row r="49" spans="1:124" s="69" customFormat="1" ht="12" customHeight="1" x14ac:dyDescent="0.25">
      <c r="A49" s="36" t="s">
        <v>224</v>
      </c>
      <c r="B49" s="34">
        <v>24.273840457009545</v>
      </c>
      <c r="C49" s="58"/>
      <c r="D49" s="428">
        <v>39.891670547218645</v>
      </c>
      <c r="E49" s="428"/>
      <c r="F49" s="428"/>
      <c r="G49" s="428"/>
      <c r="H49" s="428"/>
      <c r="I49" s="428"/>
      <c r="J49" s="428"/>
      <c r="K49" s="428"/>
      <c r="L49" s="428"/>
      <c r="M49" s="428"/>
      <c r="N49" s="428">
        <v>41.544502910272513</v>
      </c>
      <c r="O49" s="428">
        <v>7.182895088172379</v>
      </c>
      <c r="P49" s="428">
        <v>27.460345495526177</v>
      </c>
      <c r="Q49" s="428">
        <v>55.628660325018856</v>
      </c>
      <c r="R49" s="428">
        <v>17.289640229144005</v>
      </c>
      <c r="S49" s="428"/>
      <c r="T49" s="428">
        <f>ROUND(N49-D49,1)</f>
        <v>1.7</v>
      </c>
      <c r="U49" s="428"/>
      <c r="V49" s="428"/>
      <c r="W49" s="428"/>
      <c r="X49" s="476">
        <v>35.142993768404693</v>
      </c>
      <c r="Y49" s="428">
        <v>7.5271000820379452</v>
      </c>
      <c r="Z49" s="428">
        <v>20.383858627037554</v>
      </c>
      <c r="AA49" s="428">
        <v>49.902128909771825</v>
      </c>
      <c r="AB49" s="428">
        <v>21.418494200130393</v>
      </c>
      <c r="AC49" s="428"/>
      <c r="AD49" s="428">
        <v>-6.4</v>
      </c>
      <c r="AE49" s="428"/>
      <c r="AF49" s="428" t="s">
        <v>463</v>
      </c>
      <c r="AG49" s="428"/>
      <c r="AH49" s="476">
        <v>41.636541117342439</v>
      </c>
      <c r="AI49" s="428">
        <v>7.7646473575597188</v>
      </c>
      <c r="AJ49" s="428">
        <v>26.411454512656153</v>
      </c>
      <c r="AK49" s="428">
        <v>56.861627722028729</v>
      </c>
      <c r="AL49" s="428">
        <v>18.648636868458773</v>
      </c>
      <c r="AM49" s="428"/>
      <c r="AN49" s="428">
        <v>6.5</v>
      </c>
      <c r="AO49" s="428"/>
      <c r="AP49" s="428" t="s">
        <v>463</v>
      </c>
      <c r="AQ49" s="428"/>
      <c r="AR49" s="406">
        <v>13.961298978169049</v>
      </c>
      <c r="AS49" s="428"/>
      <c r="AT49" s="428">
        <v>20.784249583654436</v>
      </c>
      <c r="AU49" s="428"/>
      <c r="AV49" s="428">
        <v>29.879272996804467</v>
      </c>
      <c r="AW49" s="428"/>
      <c r="AX49" s="476">
        <v>21.415075824402543</v>
      </c>
      <c r="AY49" s="428">
        <v>6.2860983076289383</v>
      </c>
      <c r="AZ49" s="428">
        <v>9.089296517228048</v>
      </c>
      <c r="BA49" s="428">
        <v>33.740855131577042</v>
      </c>
      <c r="BB49" s="428">
        <v>29.353612189716884</v>
      </c>
      <c r="BC49" s="428"/>
      <c r="BD49" s="428">
        <v>-8.5</v>
      </c>
      <c r="BE49" s="428"/>
      <c r="BF49" s="428" t="s">
        <v>463</v>
      </c>
      <c r="BG49" s="428"/>
      <c r="BH49" s="476">
        <v>33.677970230117957</v>
      </c>
      <c r="BI49" s="428">
        <v>7.9315319644227351</v>
      </c>
      <c r="BJ49" s="428">
        <v>18.125652719058998</v>
      </c>
      <c r="BK49" s="428">
        <v>49.230287741176923</v>
      </c>
      <c r="BL49" s="428">
        <v>23.551098567483216</v>
      </c>
      <c r="BM49" s="428"/>
      <c r="BN49" s="428">
        <v>12.300000000000004</v>
      </c>
      <c r="BO49" s="428"/>
      <c r="BP49" s="428" t="s">
        <v>463</v>
      </c>
      <c r="BQ49" s="428"/>
      <c r="BR49" s="406">
        <v>10.312541478840497</v>
      </c>
      <c r="BS49" s="428"/>
      <c r="BT49" s="428">
        <v>19.107420963564216</v>
      </c>
      <c r="BU49" s="428"/>
      <c r="BV49" s="428">
        <v>11.665229913468053</v>
      </c>
      <c r="BW49" s="428"/>
      <c r="BX49" s="476">
        <v>13.504831983041196</v>
      </c>
      <c r="BY49" s="428">
        <v>5.4926499308700851</v>
      </c>
      <c r="BZ49" s="428">
        <v>2.7348459684559083</v>
      </c>
      <c r="CA49" s="428">
        <v>24.274817997626485</v>
      </c>
      <c r="CB49" s="428">
        <v>40.671738365701444</v>
      </c>
      <c r="CC49" s="428"/>
      <c r="CD49" s="428">
        <v>1.8</v>
      </c>
      <c r="CE49" s="428"/>
      <c r="CF49" s="428" t="s">
        <v>463</v>
      </c>
      <c r="CG49" s="428"/>
      <c r="CH49" s="476">
        <v>7.9585708872244805</v>
      </c>
      <c r="CI49" s="428">
        <v>3.5982501438378356</v>
      </c>
      <c r="CJ49" s="428">
        <v>0.9030450478033053</v>
      </c>
      <c r="CK49" s="428">
        <v>15.014096726645656</v>
      </c>
      <c r="CL49" s="428">
        <v>45.212264800128089</v>
      </c>
      <c r="CM49" s="428"/>
      <c r="CN49" s="428">
        <v>-5.5</v>
      </c>
      <c r="CO49" s="428"/>
      <c r="CP49" s="428" t="s">
        <v>463</v>
      </c>
      <c r="CQ49" s="428"/>
      <c r="CR49" s="406">
        <v>0</v>
      </c>
      <c r="CS49" s="428"/>
      <c r="CT49" s="428">
        <v>0</v>
      </c>
      <c r="CU49" s="428"/>
      <c r="CV49" s="466">
        <v>0</v>
      </c>
      <c r="CW49" s="466"/>
      <c r="CX49" s="466">
        <v>0.22308596096094149</v>
      </c>
      <c r="CY49" s="466">
        <v>0.22544719220068798</v>
      </c>
      <c r="CZ49" s="466">
        <v>0</v>
      </c>
      <c r="DA49" s="466">
        <v>0.66514273457445738</v>
      </c>
      <c r="DB49" s="466">
        <v>100</v>
      </c>
      <c r="DC49" s="466"/>
      <c r="DD49" s="466"/>
      <c r="DE49" s="428"/>
      <c r="DF49" s="428" t="s">
        <v>463</v>
      </c>
      <c r="DG49" s="466"/>
      <c r="DH49" s="466">
        <v>0</v>
      </c>
      <c r="DI49" s="466">
        <v>0</v>
      </c>
      <c r="DJ49" s="466">
        <v>0</v>
      </c>
      <c r="DK49" s="466">
        <v>0</v>
      </c>
      <c r="DL49" s="466">
        <v>0</v>
      </c>
      <c r="DM49" s="466"/>
      <c r="DN49" s="466">
        <v>-0.2</v>
      </c>
      <c r="DO49" s="428"/>
      <c r="DP49" s="428" t="s">
        <v>463</v>
      </c>
      <c r="DQ49" s="428"/>
      <c r="DR49" s="478">
        <v>19.591343999999999</v>
      </c>
      <c r="DS49" s="478">
        <v>63</v>
      </c>
      <c r="DT49" s="428"/>
    </row>
    <row r="50" spans="1:124" s="69" customFormat="1" ht="12" customHeight="1" x14ac:dyDescent="0.25">
      <c r="A50" s="36" t="s">
        <v>225</v>
      </c>
      <c r="B50" s="34">
        <v>37.150284565477683</v>
      </c>
      <c r="C50" s="58"/>
      <c r="D50" s="428">
        <v>34.013274560611443</v>
      </c>
      <c r="E50" s="428"/>
      <c r="F50" s="428"/>
      <c r="G50" s="428"/>
      <c r="H50" s="428"/>
      <c r="I50" s="428"/>
      <c r="J50" s="428"/>
      <c r="K50" s="428"/>
      <c r="L50" s="428"/>
      <c r="M50" s="428"/>
      <c r="N50" s="428">
        <v>37.002602691319744</v>
      </c>
      <c r="O50" s="428">
        <v>4.8880176157562749</v>
      </c>
      <c r="P50" s="428">
        <v>27.418220808905104</v>
      </c>
      <c r="Q50" s="428">
        <v>46.586984573734384</v>
      </c>
      <c r="R50" s="428">
        <v>13.2099291947994</v>
      </c>
      <c r="S50" s="428"/>
      <c r="T50" s="428">
        <f>ROUND(N50-D50,1)</f>
        <v>3</v>
      </c>
      <c r="U50" s="428"/>
      <c r="V50" s="428"/>
      <c r="W50" s="428"/>
      <c r="X50" s="476">
        <v>27.801354742806517</v>
      </c>
      <c r="Y50" s="428">
        <v>4.3705789740875103</v>
      </c>
      <c r="Z50" s="428">
        <v>19.231525057864896</v>
      </c>
      <c r="AA50" s="428">
        <v>36.37118442774814</v>
      </c>
      <c r="AB50" s="428">
        <v>15.720741001725392</v>
      </c>
      <c r="AC50" s="428"/>
      <c r="AD50" s="428">
        <v>-9.1999999999999993</v>
      </c>
      <c r="AE50" s="428"/>
      <c r="AF50" s="428" t="s">
        <v>463</v>
      </c>
      <c r="AG50" s="428"/>
      <c r="AH50" s="428">
        <v>30.559523127907092</v>
      </c>
      <c r="AI50" s="428">
        <v>4.2606447620224968</v>
      </c>
      <c r="AJ50" s="428">
        <v>22.205159754219693</v>
      </c>
      <c r="AK50" s="428">
        <v>38.913886501594483</v>
      </c>
      <c r="AL50" s="428">
        <v>13.942117958416889</v>
      </c>
      <c r="AM50" s="428"/>
      <c r="AN50" s="428">
        <v>2.8000000000000007</v>
      </c>
      <c r="AO50" s="428"/>
      <c r="AP50" s="428" t="s">
        <v>463</v>
      </c>
      <c r="AQ50" s="428"/>
      <c r="AR50" s="406">
        <v>28.187541853434222</v>
      </c>
      <c r="AS50" s="428"/>
      <c r="AT50" s="428">
        <v>24.451345469949658</v>
      </c>
      <c r="AU50" s="428"/>
      <c r="AV50" s="428">
        <v>23.327903031813594</v>
      </c>
      <c r="AW50" s="428"/>
      <c r="AX50" s="476">
        <v>22.308261976919383</v>
      </c>
      <c r="AY50" s="428">
        <v>4.1646611986072601</v>
      </c>
      <c r="AZ50" s="428">
        <v>14.142195792289803</v>
      </c>
      <c r="BA50" s="428">
        <v>30.474328161548964</v>
      </c>
      <c r="BB50" s="428">
        <v>18.668694149800242</v>
      </c>
      <c r="BC50" s="428"/>
      <c r="BD50" s="428">
        <v>-1</v>
      </c>
      <c r="BE50" s="428"/>
      <c r="BF50" s="428" t="s">
        <v>463</v>
      </c>
      <c r="BG50" s="428"/>
      <c r="BH50" s="476">
        <v>18.861851470153869</v>
      </c>
      <c r="BI50" s="428">
        <v>3.4863152815103722</v>
      </c>
      <c r="BJ50" s="428">
        <v>12.025809902785312</v>
      </c>
      <c r="BK50" s="428">
        <v>25.69789303752243</v>
      </c>
      <c r="BL50" s="428">
        <v>18.483420288972997</v>
      </c>
      <c r="BM50" s="428"/>
      <c r="BN50" s="428">
        <v>-3.4000000000000021</v>
      </c>
      <c r="BO50" s="428"/>
      <c r="BP50" s="428" t="s">
        <v>463</v>
      </c>
      <c r="BQ50" s="428"/>
      <c r="BR50" s="406">
        <v>8.0972830197975512</v>
      </c>
      <c r="BS50" s="428"/>
      <c r="BT50" s="428">
        <v>9.5619290906617884</v>
      </c>
      <c r="BU50" s="428"/>
      <c r="BV50" s="428">
        <v>13.674699659506157</v>
      </c>
      <c r="BW50" s="428"/>
      <c r="BX50" s="476">
        <v>5.4930927658871385</v>
      </c>
      <c r="BY50" s="428">
        <v>1.7573217242876125</v>
      </c>
      <c r="BZ50" s="428">
        <v>2.0473369591437098</v>
      </c>
      <c r="CA50" s="428">
        <v>8.9388485726305671</v>
      </c>
      <c r="CB50" s="428">
        <v>31.991480923111691</v>
      </c>
      <c r="CC50" s="428"/>
      <c r="CD50" s="428">
        <v>-8.1999999999999993</v>
      </c>
      <c r="CE50" s="428"/>
      <c r="CF50" s="428" t="s">
        <v>464</v>
      </c>
      <c r="CG50" s="428"/>
      <c r="CH50" s="476">
        <v>11.697671657753224</v>
      </c>
      <c r="CI50" s="428">
        <v>2.7963861549726228</v>
      </c>
      <c r="CJ50" s="428">
        <v>6.2144578775224542</v>
      </c>
      <c r="CK50" s="428">
        <v>17.180885437983996</v>
      </c>
      <c r="CL50" s="428">
        <v>23.905493646841904</v>
      </c>
      <c r="CM50" s="428"/>
      <c r="CN50" s="428">
        <v>6.1999999999999993</v>
      </c>
      <c r="CO50" s="428"/>
      <c r="CP50" s="428" t="s">
        <v>466</v>
      </c>
      <c r="CQ50" s="428"/>
      <c r="CR50" s="406">
        <v>0.86545969224591579</v>
      </c>
      <c r="CS50" s="428"/>
      <c r="CT50" s="428">
        <v>0</v>
      </c>
      <c r="CU50" s="428"/>
      <c r="CV50" s="466">
        <v>0</v>
      </c>
      <c r="CW50" s="466"/>
      <c r="CX50" s="466">
        <v>0</v>
      </c>
      <c r="CY50" s="466">
        <v>0</v>
      </c>
      <c r="CZ50" s="466">
        <v>0</v>
      </c>
      <c r="DA50" s="466">
        <v>0</v>
      </c>
      <c r="DB50" s="466">
        <v>0</v>
      </c>
      <c r="DC50" s="466"/>
      <c r="DD50" s="466"/>
      <c r="DE50" s="428"/>
      <c r="DF50" s="428"/>
      <c r="DG50" s="466"/>
      <c r="DH50" s="466">
        <v>0</v>
      </c>
      <c r="DI50" s="466">
        <v>0</v>
      </c>
      <c r="DJ50" s="466">
        <v>0</v>
      </c>
      <c r="DK50" s="466">
        <v>0</v>
      </c>
      <c r="DL50" s="466">
        <v>0</v>
      </c>
      <c r="DM50" s="466"/>
      <c r="DN50" s="466">
        <v>0</v>
      </c>
      <c r="DO50" s="428"/>
      <c r="DP50" s="428"/>
      <c r="DQ50" s="428"/>
      <c r="DR50" s="478">
        <v>50.178319000000002</v>
      </c>
      <c r="DS50" s="478">
        <v>160</v>
      </c>
      <c r="DT50" s="428"/>
    </row>
    <row r="51" spans="1:124" s="69" customFormat="1" ht="7.5" customHeight="1" x14ac:dyDescent="0.25">
      <c r="A51" s="36"/>
      <c r="B51" s="34"/>
      <c r="C51" s="58"/>
      <c r="D51" s="428"/>
      <c r="E51" s="428"/>
      <c r="F51" s="428"/>
      <c r="G51" s="428"/>
      <c r="H51" s="428"/>
      <c r="I51" s="428"/>
      <c r="J51" s="428"/>
      <c r="K51" s="428"/>
      <c r="L51" s="428"/>
      <c r="M51" s="428"/>
      <c r="N51" s="428"/>
      <c r="O51" s="428"/>
      <c r="P51" s="428"/>
      <c r="Q51" s="428"/>
      <c r="R51" s="428"/>
      <c r="S51" s="428"/>
      <c r="T51" s="428"/>
      <c r="U51" s="428"/>
      <c r="V51" s="428"/>
      <c r="W51" s="428"/>
      <c r="X51" s="428"/>
      <c r="Y51" s="428"/>
      <c r="Z51" s="428"/>
      <c r="AA51" s="428"/>
      <c r="AB51" s="428"/>
      <c r="AC51" s="428"/>
      <c r="AD51" s="428"/>
      <c r="AE51" s="428"/>
      <c r="AF51" s="428"/>
      <c r="AG51" s="428"/>
      <c r="AH51" s="428"/>
      <c r="AI51" s="428"/>
      <c r="AJ51" s="428"/>
      <c r="AK51" s="428"/>
      <c r="AL51" s="428"/>
      <c r="AM51" s="428"/>
      <c r="AN51" s="428"/>
      <c r="AO51" s="428"/>
      <c r="AP51" s="428"/>
      <c r="AQ51" s="428"/>
      <c r="AR51" s="406"/>
      <c r="AS51" s="428"/>
      <c r="AT51" s="428"/>
      <c r="AU51" s="428"/>
      <c r="AV51" s="428"/>
      <c r="AW51" s="428"/>
      <c r="AX51" s="428"/>
      <c r="AY51" s="428"/>
      <c r="AZ51" s="428"/>
      <c r="BA51" s="428"/>
      <c r="BB51" s="428"/>
      <c r="BC51" s="428"/>
      <c r="BD51" s="428"/>
      <c r="BE51" s="428"/>
      <c r="BF51" s="428"/>
      <c r="BG51" s="428"/>
      <c r="BH51" s="428"/>
      <c r="BI51" s="428"/>
      <c r="BJ51" s="428"/>
      <c r="BK51" s="428"/>
      <c r="BL51" s="428"/>
      <c r="BM51" s="428"/>
      <c r="BN51" s="428"/>
      <c r="BO51" s="428"/>
      <c r="BP51" s="428"/>
      <c r="BQ51" s="428"/>
      <c r="BR51" s="406"/>
      <c r="BS51" s="428"/>
      <c r="BT51" s="428"/>
      <c r="BU51" s="428"/>
      <c r="BV51" s="428"/>
      <c r="BW51" s="428"/>
      <c r="BX51" s="428"/>
      <c r="BY51" s="428"/>
      <c r="BZ51" s="428"/>
      <c r="CA51" s="428"/>
      <c r="CB51" s="428"/>
      <c r="CC51" s="428"/>
      <c r="CD51" s="428"/>
      <c r="CE51" s="428"/>
      <c r="CF51" s="428"/>
      <c r="CG51" s="428"/>
      <c r="CH51" s="428"/>
      <c r="CI51" s="428"/>
      <c r="CJ51" s="428"/>
      <c r="CK51" s="428"/>
      <c r="CL51" s="428"/>
      <c r="CM51" s="428"/>
      <c r="CN51" s="428"/>
      <c r="CO51" s="428"/>
      <c r="CP51" s="428"/>
      <c r="CQ51" s="428"/>
      <c r="CR51" s="406"/>
      <c r="CS51" s="428"/>
      <c r="CT51" s="428"/>
      <c r="CU51" s="428"/>
      <c r="CV51" s="428"/>
      <c r="CW51" s="428"/>
      <c r="CX51" s="428"/>
      <c r="CY51" s="428"/>
      <c r="CZ51" s="428"/>
      <c r="DA51" s="428"/>
      <c r="DB51" s="428"/>
      <c r="DC51" s="428"/>
      <c r="DD51" s="428"/>
      <c r="DE51" s="428"/>
      <c r="DF51" s="428"/>
      <c r="DG51" s="428"/>
      <c r="DH51" s="428"/>
      <c r="DI51" s="428"/>
      <c r="DJ51" s="428"/>
      <c r="DK51" s="428"/>
      <c r="DL51" s="428"/>
      <c r="DM51" s="428"/>
      <c r="DN51" s="428"/>
      <c r="DO51" s="428"/>
      <c r="DP51" s="428"/>
      <c r="DQ51" s="428"/>
      <c r="DR51" s="478"/>
      <c r="DS51" s="478"/>
      <c r="DT51" s="428"/>
    </row>
    <row r="52" spans="1:124" s="69" customFormat="1" ht="15.75" customHeight="1" x14ac:dyDescent="0.25">
      <c r="A52" s="35" t="s">
        <v>226</v>
      </c>
      <c r="B52" s="34"/>
      <c r="C52" s="58"/>
      <c r="D52" s="428"/>
      <c r="E52" s="428"/>
      <c r="F52" s="428"/>
      <c r="G52" s="428"/>
      <c r="H52" s="428"/>
      <c r="I52" s="428"/>
      <c r="J52" s="428"/>
      <c r="K52" s="428"/>
      <c r="L52" s="428"/>
      <c r="M52" s="428"/>
      <c r="N52" s="428"/>
      <c r="O52" s="428"/>
      <c r="P52" s="428"/>
      <c r="Q52" s="428"/>
      <c r="R52" s="428"/>
      <c r="S52" s="428"/>
      <c r="T52" s="428"/>
      <c r="U52" s="428"/>
      <c r="V52" s="428"/>
      <c r="W52" s="428"/>
      <c r="X52" s="428"/>
      <c r="Y52" s="428"/>
      <c r="Z52" s="428"/>
      <c r="AA52" s="428"/>
      <c r="AB52" s="428"/>
      <c r="AC52" s="428"/>
      <c r="AD52" s="428"/>
      <c r="AE52" s="428"/>
      <c r="AF52" s="428"/>
      <c r="AG52" s="428"/>
      <c r="AH52" s="428"/>
      <c r="AI52" s="428"/>
      <c r="AJ52" s="428"/>
      <c r="AK52" s="428"/>
      <c r="AL52" s="428"/>
      <c r="AM52" s="428"/>
      <c r="AN52" s="428"/>
      <c r="AO52" s="428"/>
      <c r="AP52" s="428"/>
      <c r="AQ52" s="428"/>
      <c r="AR52" s="406"/>
      <c r="AS52" s="428"/>
      <c r="AT52" s="428"/>
      <c r="AU52" s="428"/>
      <c r="AV52" s="428"/>
      <c r="AW52" s="428"/>
      <c r="AX52" s="428"/>
      <c r="AY52" s="428"/>
      <c r="AZ52" s="428"/>
      <c r="BA52" s="428"/>
      <c r="BB52" s="428"/>
      <c r="BC52" s="428"/>
      <c r="BD52" s="428"/>
      <c r="BE52" s="428"/>
      <c r="BF52" s="428"/>
      <c r="BG52" s="428"/>
      <c r="BH52" s="428"/>
      <c r="BI52" s="428"/>
      <c r="BJ52" s="428"/>
      <c r="BK52" s="428"/>
      <c r="BL52" s="428"/>
      <c r="BM52" s="428"/>
      <c r="BN52" s="428"/>
      <c r="BO52" s="428"/>
      <c r="BP52" s="428"/>
      <c r="BQ52" s="428"/>
      <c r="BR52" s="406"/>
      <c r="BS52" s="428"/>
      <c r="BT52" s="428"/>
      <c r="BU52" s="428"/>
      <c r="BV52" s="428"/>
      <c r="BW52" s="428"/>
      <c r="BX52" s="428"/>
      <c r="BY52" s="428"/>
      <c r="BZ52" s="428"/>
      <c r="CA52" s="428"/>
      <c r="CB52" s="428"/>
      <c r="CC52" s="428"/>
      <c r="CD52" s="428"/>
      <c r="CE52" s="428"/>
      <c r="CF52" s="428"/>
      <c r="CG52" s="428"/>
      <c r="CH52" s="428"/>
      <c r="CI52" s="428"/>
      <c r="CJ52" s="428"/>
      <c r="CK52" s="428"/>
      <c r="CL52" s="428"/>
      <c r="CM52" s="428"/>
      <c r="CN52" s="428"/>
      <c r="CO52" s="428"/>
      <c r="CP52" s="428"/>
      <c r="CQ52" s="428"/>
      <c r="CR52" s="406"/>
      <c r="CS52" s="428"/>
      <c r="CT52" s="428"/>
      <c r="CU52" s="428"/>
      <c r="CV52" s="428"/>
      <c r="CW52" s="428"/>
      <c r="CX52" s="428"/>
      <c r="CY52" s="428"/>
      <c r="CZ52" s="428"/>
      <c r="DA52" s="428"/>
      <c r="DB52" s="428"/>
      <c r="DC52" s="428"/>
      <c r="DD52" s="428"/>
      <c r="DE52" s="428"/>
      <c r="DF52" s="428"/>
      <c r="DG52" s="428"/>
      <c r="DH52" s="428"/>
      <c r="DI52" s="428"/>
      <c r="DJ52" s="428"/>
      <c r="DK52" s="428"/>
      <c r="DL52" s="428"/>
      <c r="DM52" s="428"/>
      <c r="DN52" s="428"/>
      <c r="DO52" s="428"/>
      <c r="DP52" s="428"/>
      <c r="DQ52" s="428"/>
      <c r="DR52" s="478"/>
      <c r="DS52" s="478"/>
      <c r="DT52" s="428"/>
    </row>
    <row r="53" spans="1:124" s="69" customFormat="1" ht="12" customHeight="1" x14ac:dyDescent="0.25">
      <c r="A53" s="36" t="s">
        <v>66</v>
      </c>
      <c r="B53" s="34">
        <v>34.470464945935539</v>
      </c>
      <c r="C53" s="58"/>
      <c r="D53" s="428">
        <v>43.413351425104288</v>
      </c>
      <c r="E53" s="428"/>
      <c r="F53" s="428"/>
      <c r="G53" s="428"/>
      <c r="H53" s="428"/>
      <c r="I53" s="428"/>
      <c r="J53" s="428"/>
      <c r="K53" s="428"/>
      <c r="L53" s="428"/>
      <c r="M53" s="428"/>
      <c r="N53" s="428">
        <v>52.428580294519676</v>
      </c>
      <c r="O53" s="428">
        <v>5.7187473334744476</v>
      </c>
      <c r="P53" s="428">
        <v>41.215297666213353</v>
      </c>
      <c r="Q53" s="428">
        <v>63.641862922826007</v>
      </c>
      <c r="R53" s="428">
        <v>10.907690617119808</v>
      </c>
      <c r="S53" s="428"/>
      <c r="T53" s="428">
        <f>ROUND(N53-D53,1)</f>
        <v>9</v>
      </c>
      <c r="U53" s="428"/>
      <c r="V53" s="428"/>
      <c r="W53" s="428"/>
      <c r="X53" s="428">
        <v>49.272520266011554</v>
      </c>
      <c r="Y53" s="428">
        <v>6.1248592846830947</v>
      </c>
      <c r="Z53" s="428">
        <v>37.262885725242164</v>
      </c>
      <c r="AA53" s="428">
        <v>61.282154806780952</v>
      </c>
      <c r="AB53" s="428">
        <v>12.430578447411092</v>
      </c>
      <c r="AC53" s="428"/>
      <c r="AD53" s="428">
        <v>-3.1</v>
      </c>
      <c r="AE53" s="428"/>
      <c r="AF53" s="428" t="s">
        <v>463</v>
      </c>
      <c r="AG53" s="428"/>
      <c r="AH53" s="428">
        <v>43.613559624409035</v>
      </c>
      <c r="AI53" s="428">
        <v>6.4204717267240783</v>
      </c>
      <c r="AJ53" s="428">
        <v>31.024145381942731</v>
      </c>
      <c r="AK53" s="428">
        <v>56.20297386687534</v>
      </c>
      <c r="AL53" s="428">
        <v>14.72127425969321</v>
      </c>
      <c r="AM53" s="428"/>
      <c r="AN53" s="428">
        <v>-5.6999999999999957</v>
      </c>
      <c r="AO53" s="428"/>
      <c r="AP53" s="428" t="s">
        <v>463</v>
      </c>
      <c r="AQ53" s="428"/>
      <c r="AR53" s="406">
        <v>18.654634983649636</v>
      </c>
      <c r="AS53" s="428"/>
      <c r="AT53" s="428">
        <v>24.176180330612009</v>
      </c>
      <c r="AU53" s="428"/>
      <c r="AV53" s="428">
        <v>31.429750708896115</v>
      </c>
      <c r="AW53" s="428"/>
      <c r="AX53" s="476">
        <v>34.349157006670836</v>
      </c>
      <c r="AY53" s="428">
        <v>6.0261430260597759</v>
      </c>
      <c r="AZ53" s="428">
        <v>22.533085474322377</v>
      </c>
      <c r="BA53" s="428">
        <v>46.165228539019296</v>
      </c>
      <c r="BB53" s="428">
        <v>17.5437872460435</v>
      </c>
      <c r="BC53" s="428"/>
      <c r="BD53" s="428">
        <v>2.9</v>
      </c>
      <c r="BE53" s="428"/>
      <c r="BF53" s="428" t="s">
        <v>463</v>
      </c>
      <c r="BG53" s="428"/>
      <c r="BH53" s="476">
        <v>23.478957063289428</v>
      </c>
      <c r="BI53" s="428">
        <v>5.0719368783479597</v>
      </c>
      <c r="BJ53" s="428">
        <v>13.533782146096307</v>
      </c>
      <c r="BK53" s="428">
        <v>33.424131980482549</v>
      </c>
      <c r="BL53" s="428">
        <v>21.602053552362413</v>
      </c>
      <c r="BM53" s="428"/>
      <c r="BN53" s="428">
        <v>-10.799999999999997</v>
      </c>
      <c r="BO53" s="428"/>
      <c r="BP53" s="428" t="s">
        <v>463</v>
      </c>
      <c r="BQ53" s="428"/>
      <c r="BR53" s="406">
        <v>15.8158299622859</v>
      </c>
      <c r="BS53" s="428"/>
      <c r="BT53" s="428">
        <v>19.237171094492282</v>
      </c>
      <c r="BU53" s="428"/>
      <c r="BV53" s="428">
        <v>19.380758293134008</v>
      </c>
      <c r="BW53" s="428"/>
      <c r="BX53" s="476">
        <v>14.923363259340713</v>
      </c>
      <c r="BY53" s="428">
        <v>4.1088213292784541</v>
      </c>
      <c r="BZ53" s="428">
        <v>6.8667793829805701</v>
      </c>
      <c r="CA53" s="428">
        <v>22.979947135700858</v>
      </c>
      <c r="CB53" s="428">
        <v>27.532810519148178</v>
      </c>
      <c r="CC53" s="428"/>
      <c r="CD53" s="428">
        <v>-4.5</v>
      </c>
      <c r="CE53" s="428"/>
      <c r="CF53" s="428" t="s">
        <v>463</v>
      </c>
      <c r="CG53" s="428"/>
      <c r="CH53" s="476">
        <v>20.134602561119603</v>
      </c>
      <c r="CI53" s="428">
        <v>5.4492615782044176</v>
      </c>
      <c r="CJ53" s="428">
        <v>9.4495603642942214</v>
      </c>
      <c r="CK53" s="428">
        <v>30.819644757944985</v>
      </c>
      <c r="CL53" s="428">
        <v>27.064162610922704</v>
      </c>
      <c r="CM53" s="428"/>
      <c r="CN53" s="428">
        <v>5.2000000000000011</v>
      </c>
      <c r="CO53" s="428"/>
      <c r="CP53" s="428" t="s">
        <v>463</v>
      </c>
      <c r="CQ53" s="428"/>
      <c r="CR53" s="406">
        <v>0</v>
      </c>
      <c r="CS53" s="428"/>
      <c r="CT53" s="428">
        <v>0</v>
      </c>
      <c r="CU53" s="428"/>
      <c r="CV53" s="466">
        <v>1.6180712924895486</v>
      </c>
      <c r="CW53" s="466"/>
      <c r="CX53" s="466">
        <v>0</v>
      </c>
      <c r="CY53" s="466">
        <v>0</v>
      </c>
      <c r="CZ53" s="466">
        <v>0</v>
      </c>
      <c r="DA53" s="466">
        <v>0</v>
      </c>
      <c r="DB53" s="466">
        <v>0</v>
      </c>
      <c r="DC53" s="466"/>
      <c r="DD53" s="466"/>
      <c r="DE53" s="428"/>
      <c r="DF53" s="428" t="s">
        <v>463</v>
      </c>
      <c r="DG53" s="466"/>
      <c r="DH53" s="466">
        <v>0</v>
      </c>
      <c r="DI53" s="466">
        <v>0</v>
      </c>
      <c r="DJ53" s="466">
        <v>0</v>
      </c>
      <c r="DK53" s="466">
        <v>0</v>
      </c>
      <c r="DL53" s="466">
        <v>0</v>
      </c>
      <c r="DM53" s="466"/>
      <c r="DN53" s="466">
        <v>0</v>
      </c>
      <c r="DO53" s="428"/>
      <c r="DP53" s="428"/>
      <c r="DQ53" s="428"/>
      <c r="DR53" s="478">
        <v>25.650032000000007</v>
      </c>
      <c r="DS53" s="478">
        <v>78</v>
      </c>
      <c r="DT53" s="428"/>
    </row>
    <row r="54" spans="1:124" s="69" customFormat="1" ht="12" customHeight="1" x14ac:dyDescent="0.25">
      <c r="A54" s="36" t="s">
        <v>67</v>
      </c>
      <c r="B54" s="34">
        <v>48.822554063521316</v>
      </c>
      <c r="C54" s="58"/>
      <c r="D54" s="428">
        <v>50.002998626840345</v>
      </c>
      <c r="E54" s="428"/>
      <c r="F54" s="428"/>
      <c r="G54" s="428"/>
      <c r="H54" s="428"/>
      <c r="I54" s="428"/>
      <c r="J54" s="428"/>
      <c r="K54" s="428"/>
      <c r="L54" s="428"/>
      <c r="M54" s="428"/>
      <c r="N54" s="428">
        <v>48.88362509235661</v>
      </c>
      <c r="O54" s="428">
        <v>1.4638699658565588</v>
      </c>
      <c r="P54" s="428">
        <v>46.013278371116542</v>
      </c>
      <c r="Q54" s="428">
        <v>51.753971813596664</v>
      </c>
      <c r="R54" s="428">
        <v>2.994601900106316</v>
      </c>
      <c r="S54" s="428"/>
      <c r="T54" s="428">
        <f t="shared" ref="T54:T56" si="0">ROUND(N54-D54,1)</f>
        <v>-1.1000000000000001</v>
      </c>
      <c r="U54" s="428"/>
      <c r="V54" s="428"/>
      <c r="W54" s="428"/>
      <c r="X54" s="428">
        <v>50.267073567890485</v>
      </c>
      <c r="Y54" s="428">
        <v>1.585066978557782</v>
      </c>
      <c r="Z54" s="428">
        <v>47.159071530566052</v>
      </c>
      <c r="AA54" s="428">
        <v>53.375075605214917</v>
      </c>
      <c r="AB54" s="428">
        <v>3.153290744918734</v>
      </c>
      <c r="AC54" s="428"/>
      <c r="AD54" s="428">
        <v>1.4</v>
      </c>
      <c r="AE54" s="428"/>
      <c r="AF54" s="428" t="s">
        <v>463</v>
      </c>
      <c r="AG54" s="428"/>
      <c r="AH54" s="428">
        <v>51.111141254284256</v>
      </c>
      <c r="AI54" s="428">
        <v>1.707037109063998</v>
      </c>
      <c r="AJ54" s="428">
        <v>47.763942137462664</v>
      </c>
      <c r="AK54" s="428">
        <v>54.458340371105841</v>
      </c>
      <c r="AL54" s="428">
        <v>3.3398532436817971</v>
      </c>
      <c r="AM54" s="428"/>
      <c r="AN54" s="428">
        <v>0.80000000000000426</v>
      </c>
      <c r="AO54" s="428"/>
      <c r="AP54" s="428" t="s">
        <v>463</v>
      </c>
      <c r="AQ54" s="428"/>
      <c r="AR54" s="406">
        <v>31.865030713654008</v>
      </c>
      <c r="AS54" s="428"/>
      <c r="AT54" s="428">
        <v>30.602150438057674</v>
      </c>
      <c r="AU54" s="428"/>
      <c r="AV54" s="428">
        <v>30.109805833114901</v>
      </c>
      <c r="AW54" s="428"/>
      <c r="AX54" s="428">
        <v>31.458726434759441</v>
      </c>
      <c r="AY54" s="428">
        <v>1.4358103397758653</v>
      </c>
      <c r="AZ54" s="428">
        <v>28.643387069545234</v>
      </c>
      <c r="BA54" s="428">
        <v>34.274065799973656</v>
      </c>
      <c r="BB54" s="428">
        <v>4.5641082856723871</v>
      </c>
      <c r="BC54" s="428"/>
      <c r="BD54" s="428">
        <v>1.4</v>
      </c>
      <c r="BE54" s="428"/>
      <c r="BF54" s="428" t="s">
        <v>463</v>
      </c>
      <c r="BG54" s="428"/>
      <c r="BH54" s="428">
        <v>34.511425084330163</v>
      </c>
      <c r="BI54" s="428">
        <v>1.5983701563950559</v>
      </c>
      <c r="BJ54" s="428">
        <v>31.377302722588972</v>
      </c>
      <c r="BK54" s="428">
        <v>37.645547446071362</v>
      </c>
      <c r="BL54" s="428">
        <v>4.6314232243072233</v>
      </c>
      <c r="BM54" s="428"/>
      <c r="BN54" s="428">
        <v>3</v>
      </c>
      <c r="BO54" s="428"/>
      <c r="BP54" s="428" t="s">
        <v>463</v>
      </c>
      <c r="BQ54" s="428"/>
      <c r="BR54" s="406">
        <v>16.81228996607123</v>
      </c>
      <c r="BS54" s="428"/>
      <c r="BT54" s="428">
        <v>18.986523242435982</v>
      </c>
      <c r="BU54" s="428"/>
      <c r="BV54" s="428">
        <v>18.587440612591024</v>
      </c>
      <c r="BW54" s="428"/>
      <c r="BX54" s="428">
        <v>18.65555248243718</v>
      </c>
      <c r="BY54" s="428">
        <v>1.1766883643786852</v>
      </c>
      <c r="BZ54" s="428">
        <v>16.348299928912617</v>
      </c>
      <c r="CA54" s="428">
        <v>20.962805035961743</v>
      </c>
      <c r="CB54" s="428">
        <v>6.307443135154803</v>
      </c>
      <c r="CC54" s="428"/>
      <c r="CD54" s="428">
        <v>0.1</v>
      </c>
      <c r="CE54" s="428"/>
      <c r="CF54" s="428" t="s">
        <v>463</v>
      </c>
      <c r="CG54" s="428"/>
      <c r="CH54" s="428">
        <v>15.892303088462709</v>
      </c>
      <c r="CI54" s="428">
        <v>1.2056520535025623</v>
      </c>
      <c r="CJ54" s="428">
        <v>13.528231758525022</v>
      </c>
      <c r="CK54" s="428">
        <v>18.256374418400394</v>
      </c>
      <c r="CL54" s="428">
        <v>7.5863897560437685</v>
      </c>
      <c r="CM54" s="428"/>
      <c r="CN54" s="428">
        <v>-2.7999999999999989</v>
      </c>
      <c r="CO54" s="428"/>
      <c r="CP54" s="428" t="s">
        <v>466</v>
      </c>
      <c r="CQ54" s="428"/>
      <c r="CR54" s="406">
        <v>0.14523338379609796</v>
      </c>
      <c r="CS54" s="428"/>
      <c r="CT54" s="428">
        <v>0.41432494634677863</v>
      </c>
      <c r="CU54" s="428"/>
      <c r="CV54" s="466">
        <v>0.18637864665073073</v>
      </c>
      <c r="CW54" s="466"/>
      <c r="CX54" s="466">
        <v>0.15279465069388043</v>
      </c>
      <c r="CY54" s="466">
        <v>0.11906155895148483</v>
      </c>
      <c r="CZ54" s="466">
        <v>0</v>
      </c>
      <c r="DA54" s="466">
        <v>0.38625075872846476</v>
      </c>
      <c r="DB54" s="466">
        <v>77.922596380694742</v>
      </c>
      <c r="DC54" s="466"/>
      <c r="DD54" s="466"/>
      <c r="DE54" s="428"/>
      <c r="DF54" s="428" t="s">
        <v>463</v>
      </c>
      <c r="DG54" s="466"/>
      <c r="DH54" s="476">
        <v>0.70741308149140947</v>
      </c>
      <c r="DI54" s="427">
        <v>0.27905688277001339</v>
      </c>
      <c r="DJ54" s="427">
        <v>0.16023168362306622</v>
      </c>
      <c r="DK54" s="427">
        <v>1.2545944793597528</v>
      </c>
      <c r="DL54" s="427">
        <v>39.447515188959947</v>
      </c>
      <c r="DM54" s="466"/>
      <c r="DN54" s="427">
        <v>0.49999999999999994</v>
      </c>
      <c r="DO54" s="428"/>
      <c r="DP54" s="428" t="s">
        <v>466</v>
      </c>
      <c r="DQ54" s="428"/>
      <c r="DR54" s="478">
        <v>401.19642599999969</v>
      </c>
      <c r="DS54" s="478">
        <v>1191</v>
      </c>
      <c r="DT54" s="428"/>
    </row>
    <row r="55" spans="1:124" s="69" customFormat="1" ht="12" customHeight="1" x14ac:dyDescent="0.25">
      <c r="A55" s="36" t="s">
        <v>68</v>
      </c>
      <c r="B55" s="34">
        <v>41.786034770921177</v>
      </c>
      <c r="C55" s="58"/>
      <c r="D55" s="428">
        <v>45.23875095933559</v>
      </c>
      <c r="E55" s="428"/>
      <c r="F55" s="428"/>
      <c r="G55" s="428"/>
      <c r="H55" s="428"/>
      <c r="I55" s="428"/>
      <c r="J55" s="428"/>
      <c r="K55" s="428"/>
      <c r="L55" s="428"/>
      <c r="M55" s="428"/>
      <c r="N55" s="428">
        <v>46.171653301308709</v>
      </c>
      <c r="O55" s="428">
        <v>0.90026260649353329</v>
      </c>
      <c r="P55" s="428">
        <v>44.406424229687083</v>
      </c>
      <c r="Q55" s="428">
        <v>47.936882372930327</v>
      </c>
      <c r="R55" s="428">
        <v>1.9498166994769837</v>
      </c>
      <c r="S55" s="428"/>
      <c r="T55" s="428">
        <f t="shared" si="0"/>
        <v>0.9</v>
      </c>
      <c r="U55" s="428"/>
      <c r="V55" s="428"/>
      <c r="W55" s="428"/>
      <c r="X55" s="428">
        <v>48.095094757707258</v>
      </c>
      <c r="Y55" s="428">
        <v>0.90658298029296247</v>
      </c>
      <c r="Z55" s="428">
        <v>46.317465302377926</v>
      </c>
      <c r="AA55" s="428">
        <v>49.872724213036591</v>
      </c>
      <c r="AB55" s="428">
        <v>1.8849801312589829</v>
      </c>
      <c r="AC55" s="428"/>
      <c r="AD55" s="428">
        <v>1.9</v>
      </c>
      <c r="AE55" s="428"/>
      <c r="AF55" s="428" t="s">
        <v>463</v>
      </c>
      <c r="AG55" s="428"/>
      <c r="AH55" s="428">
        <v>46.736571231004532</v>
      </c>
      <c r="AI55" s="428">
        <v>0.91900235813120124</v>
      </c>
      <c r="AJ55" s="428">
        <v>44.934569467152784</v>
      </c>
      <c r="AK55" s="428">
        <v>48.538572994856274</v>
      </c>
      <c r="AL55" s="428">
        <v>1.9663452707920199</v>
      </c>
      <c r="AM55" s="428"/>
      <c r="AN55" s="428">
        <v>-1.3999999999999986</v>
      </c>
      <c r="AO55" s="428"/>
      <c r="AP55" s="428" t="s">
        <v>463</v>
      </c>
      <c r="AQ55" s="428"/>
      <c r="AR55" s="406">
        <v>29.132775638508214</v>
      </c>
      <c r="AS55" s="428"/>
      <c r="AT55" s="428">
        <v>28.169723944254439</v>
      </c>
      <c r="AU55" s="428"/>
      <c r="AV55" s="428">
        <v>29.959963096630059</v>
      </c>
      <c r="AW55" s="428"/>
      <c r="AX55" s="428">
        <v>30.073820554561596</v>
      </c>
      <c r="AY55" s="428">
        <v>0.80217931282491395</v>
      </c>
      <c r="AZ55" s="428">
        <v>28.500905988624559</v>
      </c>
      <c r="BA55" s="428">
        <v>31.646735120498636</v>
      </c>
      <c r="BB55" s="428">
        <v>2.6673674911691236</v>
      </c>
      <c r="BC55" s="428"/>
      <c r="BD55" s="428">
        <v>0.1</v>
      </c>
      <c r="BE55" s="428"/>
      <c r="BF55" s="428" t="s">
        <v>463</v>
      </c>
      <c r="BG55" s="428"/>
      <c r="BH55" s="428">
        <v>29.59557706643745</v>
      </c>
      <c r="BI55" s="428">
        <v>0.82426649361424986</v>
      </c>
      <c r="BJ55" s="428">
        <v>27.979335647430425</v>
      </c>
      <c r="BK55" s="428">
        <v>31.211818485444475</v>
      </c>
      <c r="BL55" s="428">
        <v>2.7851002592850285</v>
      </c>
      <c r="BM55" s="428"/>
      <c r="BN55" s="428">
        <v>-0.5</v>
      </c>
      <c r="BO55" s="428"/>
      <c r="BP55" s="428" t="s">
        <v>463</v>
      </c>
      <c r="BQ55" s="428"/>
      <c r="BR55" s="406">
        <v>12.533292521023592</v>
      </c>
      <c r="BS55" s="428"/>
      <c r="BT55" s="428">
        <v>16.907086628778941</v>
      </c>
      <c r="BU55" s="428"/>
      <c r="BV55" s="428">
        <v>15.95936356209609</v>
      </c>
      <c r="BW55" s="428"/>
      <c r="BX55" s="428">
        <v>17.78986699930072</v>
      </c>
      <c r="BY55" s="428">
        <v>0.63648102956399144</v>
      </c>
      <c r="BZ55" s="428">
        <v>16.541853910034838</v>
      </c>
      <c r="CA55" s="428">
        <v>19.037880088566606</v>
      </c>
      <c r="CB55" s="428">
        <v>3.5777728388245404</v>
      </c>
      <c r="CC55" s="428"/>
      <c r="CD55" s="428">
        <v>1.8</v>
      </c>
      <c r="CE55" s="428"/>
      <c r="CF55" s="428" t="s">
        <v>464</v>
      </c>
      <c r="CG55" s="428"/>
      <c r="CH55" s="428">
        <v>16.943967205158302</v>
      </c>
      <c r="CI55" s="428">
        <v>0.69650504486805676</v>
      </c>
      <c r="CJ55" s="428">
        <v>15.578243484997081</v>
      </c>
      <c r="CK55" s="428">
        <v>18.309690925319526</v>
      </c>
      <c r="CL55" s="428">
        <v>4.1106373521309552</v>
      </c>
      <c r="CM55" s="428"/>
      <c r="CN55" s="428">
        <v>-0.90000000000000213</v>
      </c>
      <c r="CO55" s="428"/>
      <c r="CP55" s="428" t="s">
        <v>463</v>
      </c>
      <c r="CQ55" s="428"/>
      <c r="CR55" s="406">
        <v>0.11996661138940334</v>
      </c>
      <c r="CS55" s="428"/>
      <c r="CT55" s="428">
        <v>0.16194038630200683</v>
      </c>
      <c r="CU55" s="428"/>
      <c r="CV55" s="428">
        <v>0.25232664258251447</v>
      </c>
      <c r="CW55" s="428"/>
      <c r="CX55" s="476">
        <v>0.23140720384483615</v>
      </c>
      <c r="CY55" s="428">
        <v>8.2023175900712383E-2</v>
      </c>
      <c r="CZ55" s="428">
        <v>7.0576020522104946E-2</v>
      </c>
      <c r="DA55" s="428">
        <v>0.39223838716756743</v>
      </c>
      <c r="DB55" s="428">
        <v>35.445385682854884</v>
      </c>
      <c r="DC55" s="428"/>
      <c r="DD55" s="428">
        <v>-0.1</v>
      </c>
      <c r="DE55" s="428"/>
      <c r="DF55" s="428" t="s">
        <v>463</v>
      </c>
      <c r="DG55" s="428"/>
      <c r="DH55" s="476">
        <v>0.19702695940875437</v>
      </c>
      <c r="DI55" s="428">
        <v>6.794733809920632E-2</v>
      </c>
      <c r="DJ55" s="428">
        <v>6.3794196706397355E-2</v>
      </c>
      <c r="DK55" s="428">
        <v>0.33025972211111138</v>
      </c>
      <c r="DL55" s="428">
        <v>34.486315123120789</v>
      </c>
      <c r="DM55" s="428"/>
      <c r="DN55" s="428">
        <v>0</v>
      </c>
      <c r="DO55" s="428"/>
      <c r="DP55" s="428" t="s">
        <v>463</v>
      </c>
      <c r="DQ55" s="428"/>
      <c r="DR55" s="478">
        <v>1352.1053199999958</v>
      </c>
      <c r="DS55" s="478">
        <v>4561</v>
      </c>
      <c r="DT55" s="428"/>
    </row>
    <row r="56" spans="1:124" s="69" customFormat="1" ht="12" customHeight="1" x14ac:dyDescent="0.25">
      <c r="A56" s="36" t="s">
        <v>69</v>
      </c>
      <c r="B56" s="34">
        <v>30.146731800612354</v>
      </c>
      <c r="C56" s="58"/>
      <c r="D56" s="428">
        <v>34.701586241335306</v>
      </c>
      <c r="E56" s="428"/>
      <c r="F56" s="428"/>
      <c r="G56" s="428"/>
      <c r="H56" s="428"/>
      <c r="I56" s="428"/>
      <c r="J56" s="428"/>
      <c r="K56" s="428"/>
      <c r="L56" s="428"/>
      <c r="M56" s="428"/>
      <c r="N56" s="428">
        <v>36.21714903781708</v>
      </c>
      <c r="O56" s="428">
        <v>1.0595746838631361</v>
      </c>
      <c r="P56" s="428">
        <v>34.139541879618477</v>
      </c>
      <c r="Q56" s="428">
        <v>38.294756196015683</v>
      </c>
      <c r="R56" s="428">
        <v>2.9256159361322274</v>
      </c>
      <c r="S56" s="428"/>
      <c r="T56" s="428">
        <f t="shared" si="0"/>
        <v>1.5</v>
      </c>
      <c r="U56" s="428"/>
      <c r="V56" s="428"/>
      <c r="W56" s="428"/>
      <c r="X56" s="428">
        <v>35.903556020378922</v>
      </c>
      <c r="Y56" s="428">
        <v>1.0225447728272008</v>
      </c>
      <c r="Z56" s="428">
        <v>33.898548484297358</v>
      </c>
      <c r="AA56" s="428">
        <v>37.908563556460493</v>
      </c>
      <c r="AB56" s="428">
        <v>2.8480320229194085</v>
      </c>
      <c r="AC56" s="428"/>
      <c r="AD56" s="428">
        <v>-0.3</v>
      </c>
      <c r="AE56" s="428"/>
      <c r="AF56" s="428" t="s">
        <v>463</v>
      </c>
      <c r="AG56" s="428"/>
      <c r="AH56" s="428">
        <v>36.49038036742607</v>
      </c>
      <c r="AI56" s="428">
        <v>1.0650498400070922</v>
      </c>
      <c r="AJ56" s="428">
        <v>34.402005214411716</v>
      </c>
      <c r="AK56" s="428">
        <v>38.578755520440424</v>
      </c>
      <c r="AL56" s="428">
        <v>2.9187139988209938</v>
      </c>
      <c r="AM56" s="428"/>
      <c r="AN56" s="428">
        <v>0.60000000000000142</v>
      </c>
      <c r="AO56" s="428"/>
      <c r="AP56" s="428" t="s">
        <v>463</v>
      </c>
      <c r="AQ56" s="428"/>
      <c r="AR56" s="406">
        <v>21.72907397791322</v>
      </c>
      <c r="AS56" s="428"/>
      <c r="AT56" s="428">
        <v>25.214219818466599</v>
      </c>
      <c r="AU56" s="428"/>
      <c r="AV56" s="428">
        <v>24.159124798406133</v>
      </c>
      <c r="AW56" s="428"/>
      <c r="AX56" s="428">
        <v>23.6340999112399</v>
      </c>
      <c r="AY56" s="428">
        <v>0.849157331850805</v>
      </c>
      <c r="AZ56" s="428">
        <v>21.969070765403671</v>
      </c>
      <c r="BA56" s="428">
        <v>25.299129057076129</v>
      </c>
      <c r="BB56" s="428">
        <v>3.5929328175809347</v>
      </c>
      <c r="BC56" s="428"/>
      <c r="BD56" s="428">
        <v>-0.6</v>
      </c>
      <c r="BE56" s="428"/>
      <c r="BF56" s="428" t="s">
        <v>463</v>
      </c>
      <c r="BG56" s="428"/>
      <c r="BH56" s="428">
        <v>25.594458980454611</v>
      </c>
      <c r="BI56" s="428">
        <v>0.9604804713055044</v>
      </c>
      <c r="BJ56" s="428">
        <v>23.711125942052785</v>
      </c>
      <c r="BK56" s="428">
        <v>27.477792018856434</v>
      </c>
      <c r="BL56" s="428">
        <v>3.7526890958663439</v>
      </c>
      <c r="BM56" s="428"/>
      <c r="BN56" s="428">
        <v>2</v>
      </c>
      <c r="BO56" s="428"/>
      <c r="BP56" s="428" t="s">
        <v>463</v>
      </c>
      <c r="BQ56" s="428"/>
      <c r="BR56" s="406">
        <v>8.3687892544415341</v>
      </c>
      <c r="BS56" s="428"/>
      <c r="BT56" s="428">
        <v>9.3676916655766291</v>
      </c>
      <c r="BU56" s="428"/>
      <c r="BV56" s="428">
        <v>11.847686048175294</v>
      </c>
      <c r="BW56" s="428"/>
      <c r="BX56" s="428">
        <v>12.011268527399267</v>
      </c>
      <c r="BY56" s="428">
        <v>0.7339604995398592</v>
      </c>
      <c r="BZ56" s="428">
        <v>10.572117527003618</v>
      </c>
      <c r="CA56" s="428">
        <v>13.450419527794915</v>
      </c>
      <c r="CB56" s="428">
        <v>6.1105993747920948</v>
      </c>
      <c r="CC56" s="428"/>
      <c r="CD56" s="428">
        <v>0.2</v>
      </c>
      <c r="CE56" s="428"/>
      <c r="CF56" s="428" t="s">
        <v>463</v>
      </c>
      <c r="CG56" s="428"/>
      <c r="CH56" s="428">
        <v>10.86235936889908</v>
      </c>
      <c r="CI56" s="428">
        <v>0.6540128825462912</v>
      </c>
      <c r="CJ56" s="428">
        <v>9.5799552950654316</v>
      </c>
      <c r="CK56" s="428">
        <v>12.144763442732728</v>
      </c>
      <c r="CL56" s="428">
        <v>6.0209100098349673</v>
      </c>
      <c r="CM56" s="428"/>
      <c r="CN56" s="428">
        <v>-1.0999999999999996</v>
      </c>
      <c r="CO56" s="428"/>
      <c r="CP56" s="428" t="s">
        <v>463</v>
      </c>
      <c r="CQ56" s="428"/>
      <c r="CR56" s="406">
        <v>4.8868568257602649E-2</v>
      </c>
      <c r="CS56" s="428"/>
      <c r="CT56" s="428">
        <v>0.11967475729208622</v>
      </c>
      <c r="CU56" s="428"/>
      <c r="CV56" s="428">
        <v>0.21033819123562886</v>
      </c>
      <c r="CW56" s="428"/>
      <c r="CX56" s="476">
        <v>0.25818758173968254</v>
      </c>
      <c r="CY56" s="428">
        <v>0.10113930805909427</v>
      </c>
      <c r="CZ56" s="428">
        <v>5.9873453848846958E-2</v>
      </c>
      <c r="DA56" s="428">
        <v>0.45650170963051817</v>
      </c>
      <c r="DB56" s="428">
        <v>39.172801177195232</v>
      </c>
      <c r="DC56" s="428"/>
      <c r="DD56" s="428">
        <v>0.1</v>
      </c>
      <c r="DE56" s="428"/>
      <c r="DF56" s="428" t="s">
        <v>463</v>
      </c>
      <c r="DG56" s="428"/>
      <c r="DH56" s="476">
        <v>3.3562018072306812E-2</v>
      </c>
      <c r="DI56" s="428">
        <v>2.7522913119899267E-2</v>
      </c>
      <c r="DJ56" s="428">
        <v>-2.0405567048205227E-2</v>
      </c>
      <c r="DK56" s="428">
        <v>8.7529603192818842E-2</v>
      </c>
      <c r="DL56" s="428">
        <v>82.006132827302721</v>
      </c>
      <c r="DM56" s="428"/>
      <c r="DN56" s="428">
        <v>-0.3</v>
      </c>
      <c r="DO56" s="428"/>
      <c r="DP56" s="428" t="s">
        <v>465</v>
      </c>
      <c r="DQ56" s="428"/>
      <c r="DR56" s="478">
        <v>1005.3358510000018</v>
      </c>
      <c r="DS56" s="478">
        <v>3253</v>
      </c>
      <c r="DT56" s="428"/>
    </row>
    <row r="57" spans="1:124" s="69" customFormat="1" ht="7.5" customHeight="1" x14ac:dyDescent="0.25">
      <c r="A57" s="40"/>
      <c r="B57" s="34"/>
      <c r="C57" s="58"/>
      <c r="D57" s="428"/>
      <c r="E57" s="428"/>
      <c r="F57" s="428"/>
      <c r="G57" s="428"/>
      <c r="H57" s="428"/>
      <c r="I57" s="428"/>
      <c r="J57" s="428"/>
      <c r="K57" s="428"/>
      <c r="L57" s="428"/>
      <c r="M57" s="428"/>
      <c r="N57" s="428"/>
      <c r="O57" s="428"/>
      <c r="P57" s="428"/>
      <c r="Q57" s="428"/>
      <c r="R57" s="428"/>
      <c r="S57" s="428"/>
      <c r="T57" s="428"/>
      <c r="U57" s="428"/>
      <c r="V57" s="428"/>
      <c r="W57" s="428"/>
      <c r="X57" s="428"/>
      <c r="Y57" s="428"/>
      <c r="Z57" s="428"/>
      <c r="AA57" s="428"/>
      <c r="AB57" s="428"/>
      <c r="AC57" s="428"/>
      <c r="AD57" s="428"/>
      <c r="AE57" s="428"/>
      <c r="AF57" s="428"/>
      <c r="AG57" s="428"/>
      <c r="AH57" s="428"/>
      <c r="AI57" s="428"/>
      <c r="AJ57" s="428"/>
      <c r="AK57" s="428"/>
      <c r="AL57" s="428"/>
      <c r="AM57" s="428"/>
      <c r="AN57" s="428"/>
      <c r="AO57" s="428"/>
      <c r="AP57" s="428"/>
      <c r="AQ57" s="428"/>
      <c r="AR57" s="406"/>
      <c r="AS57" s="428"/>
      <c r="AT57" s="428"/>
      <c r="AU57" s="428"/>
      <c r="AV57" s="428"/>
      <c r="AW57" s="428"/>
      <c r="AX57" s="428"/>
      <c r="AY57" s="428"/>
      <c r="AZ57" s="428"/>
      <c r="BA57" s="428"/>
      <c r="BB57" s="428"/>
      <c r="BC57" s="428"/>
      <c r="BD57" s="428"/>
      <c r="BE57" s="428"/>
      <c r="BF57" s="428"/>
      <c r="BG57" s="428"/>
      <c r="BH57" s="428"/>
      <c r="BI57" s="428"/>
      <c r="BJ57" s="428"/>
      <c r="BK57" s="428"/>
      <c r="BL57" s="428"/>
      <c r="BM57" s="428"/>
      <c r="BN57" s="428"/>
      <c r="BO57" s="428"/>
      <c r="BP57" s="428"/>
      <c r="BQ57" s="428"/>
      <c r="BR57" s="406"/>
      <c r="BS57" s="428"/>
      <c r="BT57" s="428"/>
      <c r="BU57" s="428"/>
      <c r="BV57" s="428"/>
      <c r="BW57" s="428"/>
      <c r="BX57" s="428"/>
      <c r="BY57" s="428"/>
      <c r="BZ57" s="428"/>
      <c r="CA57" s="428"/>
      <c r="CB57" s="428"/>
      <c r="CC57" s="428"/>
      <c r="CD57" s="428"/>
      <c r="CE57" s="428"/>
      <c r="CF57" s="428"/>
      <c r="CG57" s="428"/>
      <c r="CH57" s="428"/>
      <c r="CI57" s="428"/>
      <c r="CJ57" s="428"/>
      <c r="CK57" s="428"/>
      <c r="CL57" s="428"/>
      <c r="CM57" s="428"/>
      <c r="CN57" s="428"/>
      <c r="CO57" s="428"/>
      <c r="CP57" s="428"/>
      <c r="CQ57" s="428"/>
      <c r="CR57" s="406"/>
      <c r="CS57" s="428"/>
      <c r="CT57" s="428"/>
      <c r="CU57" s="428"/>
      <c r="CV57" s="428"/>
      <c r="CW57" s="428"/>
      <c r="CX57" s="428"/>
      <c r="CY57" s="428"/>
      <c r="CZ57" s="428"/>
      <c r="DA57" s="428"/>
      <c r="DB57" s="428"/>
      <c r="DC57" s="428"/>
      <c r="DD57" s="428"/>
      <c r="DE57" s="428"/>
      <c r="DF57" s="428"/>
      <c r="DG57" s="428"/>
      <c r="DH57" s="428"/>
      <c r="DI57" s="428"/>
      <c r="DJ57" s="428"/>
      <c r="DK57" s="428"/>
      <c r="DL57" s="428"/>
      <c r="DM57" s="428"/>
      <c r="DN57" s="428"/>
      <c r="DO57" s="428"/>
      <c r="DP57" s="428"/>
      <c r="DQ57" s="428"/>
      <c r="DR57" s="478"/>
      <c r="DS57" s="478"/>
      <c r="DT57" s="428"/>
    </row>
    <row r="58" spans="1:124" s="69" customFormat="1" ht="12" customHeight="1" x14ac:dyDescent="0.25">
      <c r="A58" s="35" t="s">
        <v>27</v>
      </c>
      <c r="B58" s="34"/>
      <c r="C58" s="58"/>
      <c r="D58" s="428"/>
      <c r="E58" s="428"/>
      <c r="F58" s="428"/>
      <c r="G58" s="428"/>
      <c r="H58" s="428"/>
      <c r="I58" s="428"/>
      <c r="J58" s="428"/>
      <c r="K58" s="428"/>
      <c r="L58" s="428"/>
      <c r="M58" s="428"/>
      <c r="N58" s="428"/>
      <c r="O58" s="428"/>
      <c r="P58" s="428"/>
      <c r="Q58" s="428"/>
      <c r="R58" s="428"/>
      <c r="S58" s="428"/>
      <c r="T58" s="428"/>
      <c r="U58" s="428"/>
      <c r="V58" s="428"/>
      <c r="W58" s="428"/>
      <c r="X58" s="428"/>
      <c r="Y58" s="428"/>
      <c r="Z58" s="428"/>
      <c r="AA58" s="428"/>
      <c r="AB58" s="428"/>
      <c r="AC58" s="428"/>
      <c r="AD58" s="428"/>
      <c r="AE58" s="428"/>
      <c r="AF58" s="428"/>
      <c r="AG58" s="428"/>
      <c r="AH58" s="428"/>
      <c r="AI58" s="428"/>
      <c r="AJ58" s="428"/>
      <c r="AK58" s="428"/>
      <c r="AL58" s="428"/>
      <c r="AM58" s="428"/>
      <c r="AN58" s="428"/>
      <c r="AO58" s="428"/>
      <c r="AP58" s="428"/>
      <c r="AQ58" s="428"/>
      <c r="AR58" s="406"/>
      <c r="AS58" s="428"/>
      <c r="AT58" s="428"/>
      <c r="AU58" s="428"/>
      <c r="AV58" s="428"/>
      <c r="AW58" s="428"/>
      <c r="AX58" s="428"/>
      <c r="AY58" s="428"/>
      <c r="AZ58" s="428"/>
      <c r="BA58" s="428"/>
      <c r="BB58" s="428"/>
      <c r="BC58" s="428"/>
      <c r="BD58" s="428"/>
      <c r="BE58" s="428"/>
      <c r="BF58" s="428"/>
      <c r="BG58" s="428"/>
      <c r="BH58" s="428"/>
      <c r="BI58" s="428"/>
      <c r="BJ58" s="428"/>
      <c r="BK58" s="428"/>
      <c r="BL58" s="428"/>
      <c r="BM58" s="428"/>
      <c r="BN58" s="428"/>
      <c r="BO58" s="428"/>
      <c r="BP58" s="428"/>
      <c r="BQ58" s="428"/>
      <c r="BR58" s="406"/>
      <c r="BS58" s="428"/>
      <c r="BT58" s="428"/>
      <c r="BU58" s="428"/>
      <c r="BV58" s="428"/>
      <c r="BW58" s="428"/>
      <c r="BX58" s="428"/>
      <c r="BY58" s="428"/>
      <c r="BZ58" s="428"/>
      <c r="CA58" s="428"/>
      <c r="CB58" s="428"/>
      <c r="CC58" s="428"/>
      <c r="CD58" s="428"/>
      <c r="CE58" s="428"/>
      <c r="CF58" s="428"/>
      <c r="CG58" s="428"/>
      <c r="CH58" s="428"/>
      <c r="CI58" s="428"/>
      <c r="CJ58" s="428"/>
      <c r="CK58" s="428"/>
      <c r="CL58" s="428"/>
      <c r="CM58" s="428"/>
      <c r="CN58" s="428"/>
      <c r="CO58" s="428"/>
      <c r="CP58" s="428"/>
      <c r="CQ58" s="428"/>
      <c r="CR58" s="406"/>
      <c r="CS58" s="428"/>
      <c r="CT58" s="428"/>
      <c r="CU58" s="428"/>
      <c r="CV58" s="428"/>
      <c r="CW58" s="428"/>
      <c r="CX58" s="428"/>
      <c r="CY58" s="428"/>
      <c r="CZ58" s="428"/>
      <c r="DA58" s="428"/>
      <c r="DB58" s="428"/>
      <c r="DC58" s="428"/>
      <c r="DD58" s="428"/>
      <c r="DE58" s="428"/>
      <c r="DF58" s="428"/>
      <c r="DG58" s="428"/>
      <c r="DH58" s="428"/>
      <c r="DI58" s="428"/>
      <c r="DJ58" s="428"/>
      <c r="DK58" s="428"/>
      <c r="DL58" s="428"/>
      <c r="DM58" s="428"/>
      <c r="DN58" s="428"/>
      <c r="DO58" s="428"/>
      <c r="DP58" s="428"/>
      <c r="DQ58" s="428"/>
      <c r="DR58" s="478"/>
      <c r="DS58" s="478"/>
      <c r="DT58" s="428"/>
    </row>
    <row r="59" spans="1:124" s="69" customFormat="1" ht="12" customHeight="1" x14ac:dyDescent="0.25">
      <c r="A59" s="36" t="s">
        <v>28</v>
      </c>
      <c r="B59" s="34">
        <v>50.238654644591463</v>
      </c>
      <c r="C59" s="58"/>
      <c r="D59" s="428">
        <v>55.551027151204259</v>
      </c>
      <c r="E59" s="428">
        <v>1.1084203794029888</v>
      </c>
      <c r="F59" s="428">
        <v>53.377655727610431</v>
      </c>
      <c r="G59" s="428">
        <v>57.724398574798087</v>
      </c>
      <c r="H59" s="428">
        <v>1.9953193239541387</v>
      </c>
      <c r="I59" s="428"/>
      <c r="J59" s="428">
        <v>5.312372506612796</v>
      </c>
      <c r="K59" s="428"/>
      <c r="L59" s="428" t="s">
        <v>465</v>
      </c>
      <c r="M59" s="428"/>
      <c r="N59" s="428">
        <v>52.479893277407932</v>
      </c>
      <c r="O59" s="428">
        <v>1.1428977476806133</v>
      </c>
      <c r="P59" s="428">
        <v>50.238909441545097</v>
      </c>
      <c r="Q59" s="428">
        <v>54.72087711327076</v>
      </c>
      <c r="R59" s="428">
        <v>2.1777821491352372</v>
      </c>
      <c r="S59" s="428"/>
      <c r="T59" s="428">
        <v>-3.0711338737963274</v>
      </c>
      <c r="U59" s="428" t="s">
        <v>463</v>
      </c>
      <c r="V59" s="428" t="s">
        <v>464</v>
      </c>
      <c r="W59" s="428"/>
      <c r="X59" s="428">
        <v>54.759621865564789</v>
      </c>
      <c r="Y59" s="428">
        <v>1.1435097433541983</v>
      </c>
      <c r="Z59" s="428">
        <v>52.517428370900213</v>
      </c>
      <c r="AA59" s="428">
        <v>57.001815360229372</v>
      </c>
      <c r="AB59" s="428">
        <v>2.0882352806626785</v>
      </c>
      <c r="AC59" s="428"/>
      <c r="AD59" s="428">
        <v>2.2999999999999998</v>
      </c>
      <c r="AE59" s="428"/>
      <c r="AF59" s="428" t="s">
        <v>463</v>
      </c>
      <c r="AG59" s="428"/>
      <c r="AH59" s="428">
        <v>53.497655196488601</v>
      </c>
      <c r="AI59" s="428">
        <v>1.1865391703535395</v>
      </c>
      <c r="AJ59" s="428">
        <v>51.171063814215856</v>
      </c>
      <c r="AK59" s="428">
        <v>55.824246578761347</v>
      </c>
      <c r="AL59" s="428">
        <v>2.2179274325118832</v>
      </c>
      <c r="AM59" s="428"/>
      <c r="AN59" s="428">
        <v>-1.2999999999999972</v>
      </c>
      <c r="AO59" s="428"/>
      <c r="AP59" s="428" t="s">
        <v>463</v>
      </c>
      <c r="AQ59" s="428"/>
      <c r="AR59" s="406">
        <v>33.162394848789859</v>
      </c>
      <c r="AS59" s="428"/>
      <c r="AT59" s="428">
        <v>32.722426239664649</v>
      </c>
      <c r="AU59" s="428"/>
      <c r="AV59" s="428">
        <v>30.584265572659909</v>
      </c>
      <c r="AW59" s="428"/>
      <c r="AX59" s="428">
        <v>32.426549570765218</v>
      </c>
      <c r="AY59" s="428">
        <v>0.99995433669263567</v>
      </c>
      <c r="AZ59" s="428">
        <v>30.465839465998425</v>
      </c>
      <c r="BA59" s="428">
        <v>34.387259675532015</v>
      </c>
      <c r="BB59" s="428">
        <v>3.0837518944481341</v>
      </c>
      <c r="BC59" s="428"/>
      <c r="BD59" s="428">
        <v>1.8</v>
      </c>
      <c r="BE59" s="428"/>
      <c r="BF59" s="428" t="s">
        <v>463</v>
      </c>
      <c r="BG59" s="428"/>
      <c r="BH59" s="428">
        <v>32.805819666185172</v>
      </c>
      <c r="BI59" s="428">
        <v>1.0405379333736382</v>
      </c>
      <c r="BJ59" s="428">
        <v>30.765510631976323</v>
      </c>
      <c r="BK59" s="428">
        <v>34.846128700394019</v>
      </c>
      <c r="BL59" s="428">
        <v>3.1718089776802008</v>
      </c>
      <c r="BM59" s="428"/>
      <c r="BN59" s="428">
        <v>0.39999999999999858</v>
      </c>
      <c r="BO59" s="428"/>
      <c r="BP59" s="428" t="s">
        <v>463</v>
      </c>
      <c r="BQ59" s="428"/>
      <c r="BR59" s="406">
        <v>16.890559610141597</v>
      </c>
      <c r="BS59" s="428"/>
      <c r="BT59" s="428">
        <v>22.538844304658152</v>
      </c>
      <c r="BU59" s="428"/>
      <c r="BV59" s="428">
        <v>21.573311791806635</v>
      </c>
      <c r="BW59" s="428"/>
      <c r="BX59" s="428">
        <v>22.032252329159121</v>
      </c>
      <c r="BY59" s="428">
        <v>0.88042652084246165</v>
      </c>
      <c r="BZ59" s="428">
        <v>20.305912322844314</v>
      </c>
      <c r="CA59" s="428">
        <v>23.758592335473931</v>
      </c>
      <c r="CB59" s="428">
        <v>3.9960804174216893</v>
      </c>
      <c r="CC59" s="428"/>
      <c r="CD59" s="428">
        <v>0.4</v>
      </c>
      <c r="CE59" s="428"/>
      <c r="CF59" s="428" t="s">
        <v>463</v>
      </c>
      <c r="CG59" s="428"/>
      <c r="CH59" s="428">
        <v>20.255413392710491</v>
      </c>
      <c r="CI59" s="428">
        <v>0.9568938262390223</v>
      </c>
      <c r="CJ59" s="428">
        <v>18.379115512705098</v>
      </c>
      <c r="CK59" s="428">
        <v>22.131711272715879</v>
      </c>
      <c r="CL59" s="428">
        <v>4.7241387163363884</v>
      </c>
      <c r="CM59" s="428"/>
      <c r="CN59" s="428">
        <v>-1.6999999999999993</v>
      </c>
      <c r="CO59" s="428"/>
      <c r="CP59" s="428" t="s">
        <v>463</v>
      </c>
      <c r="CQ59" s="428"/>
      <c r="CR59" s="406">
        <v>0.18570018565985871</v>
      </c>
      <c r="CS59" s="428"/>
      <c r="CT59" s="428">
        <v>0.28975660688133598</v>
      </c>
      <c r="CU59" s="428"/>
      <c r="CV59" s="428">
        <v>0.32231591294149325</v>
      </c>
      <c r="CW59" s="428"/>
      <c r="CX59" s="476">
        <v>0.30081996564033253</v>
      </c>
      <c r="CY59" s="428">
        <v>0.10761470248012164</v>
      </c>
      <c r="CZ59" s="428">
        <v>8.9809095611870837E-2</v>
      </c>
      <c r="DA59" s="428">
        <v>0.51183083566879428</v>
      </c>
      <c r="DB59" s="428">
        <v>35.773789898237112</v>
      </c>
      <c r="DC59" s="428"/>
      <c r="DD59" s="428">
        <v>0</v>
      </c>
      <c r="DE59" s="428"/>
      <c r="DF59" s="428" t="s">
        <v>463</v>
      </c>
      <c r="DG59" s="428"/>
      <c r="DH59" s="476">
        <v>0.43642213759306642</v>
      </c>
      <c r="DI59" s="428">
        <v>0.14507729954500567</v>
      </c>
      <c r="DJ59" s="428">
        <v>0.15195146581217633</v>
      </c>
      <c r="DK59" s="428">
        <v>0.7208928093739565</v>
      </c>
      <c r="DL59" s="428">
        <v>33.242424489538678</v>
      </c>
      <c r="DM59" s="428"/>
      <c r="DN59" s="428">
        <v>0.10000000000000003</v>
      </c>
      <c r="DO59" s="428"/>
      <c r="DP59" s="428" t="s">
        <v>463</v>
      </c>
      <c r="DQ59" s="428"/>
      <c r="DR59" s="478">
        <v>829.51108300000124</v>
      </c>
      <c r="DS59" s="478">
        <v>2718</v>
      </c>
      <c r="DT59" s="428"/>
    </row>
    <row r="60" spans="1:124" s="69" customFormat="1" ht="12" customHeight="1" x14ac:dyDescent="0.25">
      <c r="A60" s="36" t="s">
        <v>29</v>
      </c>
      <c r="B60" s="34">
        <v>43.974143954630641</v>
      </c>
      <c r="C60" s="58"/>
      <c r="D60" s="428">
        <v>45.117555571985861</v>
      </c>
      <c r="E60" s="428">
        <v>1.1427027196576927</v>
      </c>
      <c r="F60" s="428">
        <v>42.876963931200052</v>
      </c>
      <c r="G60" s="428">
        <v>47.358147212771669</v>
      </c>
      <c r="H60" s="428">
        <v>2.5327230280339328</v>
      </c>
      <c r="I60" s="428"/>
      <c r="J60" s="428">
        <v>1.1434116173552198</v>
      </c>
      <c r="K60" s="428"/>
      <c r="L60" s="428" t="s">
        <v>463</v>
      </c>
      <c r="M60" s="428"/>
      <c r="N60" s="428">
        <v>46.228143218309434</v>
      </c>
      <c r="O60" s="428">
        <v>1.1991837842993811</v>
      </c>
      <c r="P60" s="428">
        <v>43.876794217668369</v>
      </c>
      <c r="Q60" s="428">
        <v>48.579492218950492</v>
      </c>
      <c r="R60" s="428">
        <v>2.5940557003042777</v>
      </c>
      <c r="S60" s="428"/>
      <c r="T60" s="428">
        <v>1.1105876463235731</v>
      </c>
      <c r="U60" s="428" t="s">
        <v>463</v>
      </c>
      <c r="V60" s="428" t="s">
        <v>463</v>
      </c>
      <c r="W60" s="428"/>
      <c r="X60" s="428">
        <v>47.004709049585941</v>
      </c>
      <c r="Y60" s="428">
        <v>1.1685502601242495</v>
      </c>
      <c r="Z60" s="428">
        <v>44.713416118619094</v>
      </c>
      <c r="AA60" s="428">
        <v>49.296001980552788</v>
      </c>
      <c r="AB60" s="428">
        <v>2.4860280677230215</v>
      </c>
      <c r="AC60" s="428"/>
      <c r="AD60" s="428">
        <v>0.8</v>
      </c>
      <c r="AE60" s="428"/>
      <c r="AF60" s="428" t="s">
        <v>463</v>
      </c>
      <c r="AG60" s="428"/>
      <c r="AH60" s="428">
        <v>46.84941110576338</v>
      </c>
      <c r="AI60" s="428">
        <v>1.1827069021137679</v>
      </c>
      <c r="AJ60" s="428">
        <v>44.530334117017617</v>
      </c>
      <c r="AK60" s="428">
        <v>49.168488094509151</v>
      </c>
      <c r="AL60" s="428">
        <v>2.5244861657786601</v>
      </c>
      <c r="AM60" s="428"/>
      <c r="AN60" s="428">
        <v>-0.20000000000000284</v>
      </c>
      <c r="AO60" s="428"/>
      <c r="AP60" s="428" t="s">
        <v>463</v>
      </c>
      <c r="AQ60" s="428"/>
      <c r="AR60" s="406">
        <v>29.966145669264328</v>
      </c>
      <c r="AS60" s="428"/>
      <c r="AT60" s="428">
        <v>28.94649606980564</v>
      </c>
      <c r="AU60" s="428"/>
      <c r="AV60" s="428">
        <v>30.608589623786369</v>
      </c>
      <c r="AW60" s="428"/>
      <c r="AX60" s="428">
        <v>29.111067517956933</v>
      </c>
      <c r="AY60" s="428">
        <v>1.0443679729955764</v>
      </c>
      <c r="AZ60" s="428">
        <v>27.063271171055685</v>
      </c>
      <c r="BA60" s="428">
        <v>31.158863864858183</v>
      </c>
      <c r="BB60" s="428">
        <v>3.5875289435929001</v>
      </c>
      <c r="BC60" s="428"/>
      <c r="BD60" s="428">
        <v>-1.5</v>
      </c>
      <c r="BE60" s="428"/>
      <c r="BF60" s="428" t="s">
        <v>463</v>
      </c>
      <c r="BG60" s="428"/>
      <c r="BH60" s="428">
        <v>30.841048924131552</v>
      </c>
      <c r="BI60" s="428">
        <v>1.1078233351551898</v>
      </c>
      <c r="BJ60" s="428">
        <v>28.668805235046481</v>
      </c>
      <c r="BK60" s="428">
        <v>33.013292613216628</v>
      </c>
      <c r="BL60" s="428">
        <v>3.5920416905417718</v>
      </c>
      <c r="BM60" s="428"/>
      <c r="BN60" s="428">
        <v>1.6999999999999993</v>
      </c>
      <c r="BO60" s="428"/>
      <c r="BP60" s="428" t="s">
        <v>463</v>
      </c>
      <c r="BQ60" s="428"/>
      <c r="BR60" s="406">
        <v>13.859568819089024</v>
      </c>
      <c r="BS60" s="428"/>
      <c r="BT60" s="428">
        <v>15.919039389069567</v>
      </c>
      <c r="BU60" s="428"/>
      <c r="BV60" s="428">
        <v>15.261301119515849</v>
      </c>
      <c r="BW60" s="428"/>
      <c r="BX60" s="428">
        <v>17.590730407035363</v>
      </c>
      <c r="BY60" s="428">
        <v>0.9111532456809438</v>
      </c>
      <c r="BZ60" s="428">
        <v>15.804141449676983</v>
      </c>
      <c r="CA60" s="428">
        <v>19.377319364393742</v>
      </c>
      <c r="CB60" s="428">
        <v>5.1797351479875484</v>
      </c>
      <c r="CC60" s="428"/>
      <c r="CD60" s="428">
        <v>2.2999999999999998</v>
      </c>
      <c r="CE60" s="428"/>
      <c r="CF60" s="428" t="s">
        <v>466</v>
      </c>
      <c r="CG60" s="428"/>
      <c r="CH60" s="428">
        <v>15.810119663121503</v>
      </c>
      <c r="CI60" s="428">
        <v>0.87894706853078786</v>
      </c>
      <c r="CJ60" s="428">
        <v>14.086661452712562</v>
      </c>
      <c r="CK60" s="428">
        <v>17.533577873530444</v>
      </c>
      <c r="CL60" s="428">
        <v>5.55939542052303</v>
      </c>
      <c r="CM60" s="428"/>
      <c r="CN60" s="428">
        <v>-1.8000000000000007</v>
      </c>
      <c r="CO60" s="428"/>
      <c r="CP60" s="428" t="s">
        <v>463</v>
      </c>
      <c r="CQ60" s="428"/>
      <c r="CR60" s="406">
        <v>0.1484294662772864</v>
      </c>
      <c r="CS60" s="428"/>
      <c r="CT60" s="428">
        <v>0.25202011311053996</v>
      </c>
      <c r="CU60" s="428"/>
      <c r="CV60" s="428">
        <v>0.35825247500717794</v>
      </c>
      <c r="CW60" s="428"/>
      <c r="CX60" s="476">
        <v>0.30291112459363828</v>
      </c>
      <c r="CY60" s="428">
        <v>0.15135974910048103</v>
      </c>
      <c r="CZ60" s="428">
        <v>6.1249828405465084E-3</v>
      </c>
      <c r="DA60" s="428">
        <v>0.59969726634673004</v>
      </c>
      <c r="DB60" s="428">
        <v>49.968369205169779</v>
      </c>
      <c r="DC60" s="428"/>
      <c r="DD60" s="428">
        <v>-0.1</v>
      </c>
      <c r="DE60" s="428"/>
      <c r="DF60" s="428" t="s">
        <v>463</v>
      </c>
      <c r="DG60" s="428"/>
      <c r="DH60" s="476">
        <v>0.19824251851036953</v>
      </c>
      <c r="DI60" s="428">
        <v>0.101242354083979</v>
      </c>
      <c r="DJ60" s="428">
        <v>-2.756546929702508E-4</v>
      </c>
      <c r="DK60" s="428">
        <v>0.39676069171370931</v>
      </c>
      <c r="DL60" s="428">
        <v>51.069949496572441</v>
      </c>
      <c r="DM60" s="428"/>
      <c r="DN60" s="428">
        <v>-9.9999999999999978E-2</v>
      </c>
      <c r="DO60" s="428"/>
      <c r="DP60" s="428" t="s">
        <v>463</v>
      </c>
      <c r="DQ60" s="428"/>
      <c r="DR60" s="478">
        <v>704.0588520000025</v>
      </c>
      <c r="DS60" s="478">
        <v>2584</v>
      </c>
      <c r="DT60" s="428"/>
    </row>
    <row r="61" spans="1:124" s="69" customFormat="1" ht="12" customHeight="1" x14ac:dyDescent="0.25">
      <c r="A61" s="36" t="s">
        <v>30</v>
      </c>
      <c r="B61" s="34">
        <v>36.414022562470997</v>
      </c>
      <c r="C61" s="58"/>
      <c r="D61" s="428">
        <v>36.790993433378759</v>
      </c>
      <c r="E61" s="428">
        <v>1.3662886199309519</v>
      </c>
      <c r="F61" s="428">
        <v>34.111998443645028</v>
      </c>
      <c r="G61" s="428">
        <v>39.469988423112497</v>
      </c>
      <c r="H61" s="428">
        <v>3.7136497072443326</v>
      </c>
      <c r="I61" s="428"/>
      <c r="J61" s="428">
        <v>0.37697087090776193</v>
      </c>
      <c r="K61" s="428"/>
      <c r="L61" s="428" t="s">
        <v>463</v>
      </c>
      <c r="M61" s="428"/>
      <c r="N61" s="428">
        <v>38.193522651535858</v>
      </c>
      <c r="O61" s="428">
        <v>1.3693960421063129</v>
      </c>
      <c r="P61" s="428">
        <v>35.5084229551872</v>
      </c>
      <c r="Q61" s="428">
        <v>40.878622347884516</v>
      </c>
      <c r="R61" s="428">
        <v>3.5854143504913027</v>
      </c>
      <c r="S61" s="428"/>
      <c r="T61" s="428">
        <v>1.402529218157099</v>
      </c>
      <c r="U61" s="428" t="s">
        <v>463</v>
      </c>
      <c r="V61" s="428" t="s">
        <v>463</v>
      </c>
      <c r="W61" s="428"/>
      <c r="X61" s="428">
        <v>38.377282045615232</v>
      </c>
      <c r="Y61" s="428">
        <v>1.351196929219969</v>
      </c>
      <c r="Z61" s="428">
        <v>35.727855591389257</v>
      </c>
      <c r="AA61" s="428">
        <v>41.026708499841206</v>
      </c>
      <c r="AB61" s="428">
        <v>3.520824970392475</v>
      </c>
      <c r="AC61" s="428"/>
      <c r="AD61" s="428">
        <v>0.2</v>
      </c>
      <c r="AE61" s="428"/>
      <c r="AF61" s="428" t="s">
        <v>463</v>
      </c>
      <c r="AG61" s="428"/>
      <c r="AH61" s="428">
        <v>40.227561217824515</v>
      </c>
      <c r="AI61" s="428">
        <v>1.4358586324792257</v>
      </c>
      <c r="AJ61" s="428">
        <v>37.412098901908962</v>
      </c>
      <c r="AK61" s="428">
        <v>43.043023533740069</v>
      </c>
      <c r="AL61" s="428">
        <v>3.5693404944543548</v>
      </c>
      <c r="AM61" s="428"/>
      <c r="AN61" s="428">
        <v>1.8000000000000043</v>
      </c>
      <c r="AO61" s="428"/>
      <c r="AP61" s="428" t="s">
        <v>463</v>
      </c>
      <c r="AQ61" s="428"/>
      <c r="AR61" s="406">
        <v>26.269469910956659</v>
      </c>
      <c r="AS61" s="428"/>
      <c r="AT61" s="428">
        <v>25.13531906861455</v>
      </c>
      <c r="AU61" s="428"/>
      <c r="AV61" s="428">
        <v>26.851570190938258</v>
      </c>
      <c r="AW61" s="428"/>
      <c r="AX61" s="428">
        <v>26.210095206847722</v>
      </c>
      <c r="AY61" s="428">
        <v>1.1887382702150449</v>
      </c>
      <c r="AZ61" s="428">
        <v>23.879217632935003</v>
      </c>
      <c r="BA61" s="428">
        <v>28.540972780760441</v>
      </c>
      <c r="BB61" s="428">
        <v>4.5354214123742365</v>
      </c>
      <c r="BC61" s="428"/>
      <c r="BD61" s="428">
        <v>-0.7</v>
      </c>
      <c r="BE61" s="428"/>
      <c r="BF61" s="428" t="s">
        <v>463</v>
      </c>
      <c r="BG61" s="428"/>
      <c r="BH61" s="428">
        <v>28.211712193296439</v>
      </c>
      <c r="BI61" s="428">
        <v>1.2955480942793876</v>
      </c>
      <c r="BJ61" s="428">
        <v>25.671373781567318</v>
      </c>
      <c r="BK61" s="428">
        <v>30.752050605025559</v>
      </c>
      <c r="BL61" s="428">
        <v>4.5922349037263706</v>
      </c>
      <c r="BM61" s="428"/>
      <c r="BN61" s="428">
        <v>2</v>
      </c>
      <c r="BO61" s="428"/>
      <c r="BP61" s="428" t="s">
        <v>463</v>
      </c>
      <c r="BQ61" s="428"/>
      <c r="BR61" s="406">
        <v>10.099517406247934</v>
      </c>
      <c r="BS61" s="428"/>
      <c r="BT61" s="428">
        <v>11.459314824891937</v>
      </c>
      <c r="BU61" s="428"/>
      <c r="BV61" s="428">
        <v>11.162587036039621</v>
      </c>
      <c r="BW61" s="428"/>
      <c r="BX61" s="428">
        <v>11.856478820950912</v>
      </c>
      <c r="BY61" s="428">
        <v>0.90947907520133897</v>
      </c>
      <c r="BZ61" s="428">
        <v>10.073172576468522</v>
      </c>
      <c r="CA61" s="428">
        <v>13.639785065433299</v>
      </c>
      <c r="CB61" s="428">
        <v>7.6707350380810366</v>
      </c>
      <c r="CC61" s="428"/>
      <c r="CD61" s="428">
        <v>0.7</v>
      </c>
      <c r="CE61" s="428"/>
      <c r="CF61" s="428" t="s">
        <v>463</v>
      </c>
      <c r="CG61" s="428"/>
      <c r="CH61" s="428">
        <v>11.901205884691228</v>
      </c>
      <c r="CI61" s="428">
        <v>0.86918155088733084</v>
      </c>
      <c r="CJ61" s="428">
        <v>10.196896110137068</v>
      </c>
      <c r="CK61" s="428">
        <v>13.605515659245388</v>
      </c>
      <c r="CL61" s="428">
        <v>7.3033065666511767</v>
      </c>
      <c r="CM61" s="428"/>
      <c r="CN61" s="428">
        <v>0</v>
      </c>
      <c r="CO61" s="428"/>
      <c r="CP61" s="428" t="s">
        <v>463</v>
      </c>
      <c r="CQ61" s="428"/>
      <c r="CR61" s="406">
        <v>4.5035245266425314E-2</v>
      </c>
      <c r="CS61" s="428"/>
      <c r="CT61" s="428">
        <v>0.19635953987229554</v>
      </c>
      <c r="CU61" s="428"/>
      <c r="CV61" s="428">
        <v>0.17936542455794297</v>
      </c>
      <c r="CW61" s="428"/>
      <c r="CX61" s="476">
        <v>0.31070801781655832</v>
      </c>
      <c r="CY61" s="428">
        <v>0.13422937497438284</v>
      </c>
      <c r="CZ61" s="428">
        <v>4.7511107506342368E-2</v>
      </c>
      <c r="DA61" s="428">
        <v>0.57390492812677429</v>
      </c>
      <c r="DB61" s="428">
        <v>43.201130089160337</v>
      </c>
      <c r="DC61" s="428"/>
      <c r="DD61" s="428">
        <v>0.1</v>
      </c>
      <c r="DE61" s="428"/>
      <c r="DF61" s="428" t="s">
        <v>463</v>
      </c>
      <c r="DG61" s="428"/>
      <c r="DH61" s="476">
        <v>0.11464313983688579</v>
      </c>
      <c r="DI61" s="428">
        <v>7.6963878481249304E-2</v>
      </c>
      <c r="DJ61" s="428">
        <v>-3.6269279150013427E-2</v>
      </c>
      <c r="DK61" s="428">
        <v>0.26555555882378501</v>
      </c>
      <c r="DL61" s="428">
        <v>67.133435625326968</v>
      </c>
      <c r="DM61" s="428"/>
      <c r="DN61" s="428">
        <v>-0.19999999999999998</v>
      </c>
      <c r="DO61" s="428"/>
      <c r="DP61" s="428" t="s">
        <v>463</v>
      </c>
      <c r="DQ61" s="428"/>
      <c r="DR61" s="478">
        <v>558.84373100000016</v>
      </c>
      <c r="DS61" s="478">
        <v>1903</v>
      </c>
      <c r="DT61" s="428"/>
    </row>
    <row r="62" spans="1:124" s="69" customFormat="1" ht="12" customHeight="1" x14ac:dyDescent="0.25">
      <c r="A62" s="36" t="s">
        <v>31</v>
      </c>
      <c r="B62" s="34">
        <v>28.950902727601786</v>
      </c>
      <c r="C62" s="58"/>
      <c r="D62" s="428">
        <v>32.802338351056335</v>
      </c>
      <c r="E62" s="428">
        <v>1.6076361925108948</v>
      </c>
      <c r="F62" s="428">
        <v>29.650113233885296</v>
      </c>
      <c r="G62" s="428">
        <v>35.954563468227377</v>
      </c>
      <c r="H62" s="428">
        <v>4.9009804584834544</v>
      </c>
      <c r="I62" s="428"/>
      <c r="J62" s="428">
        <v>3.8514356234545488</v>
      </c>
      <c r="K62" s="428"/>
      <c r="L62" s="428" t="s">
        <v>466</v>
      </c>
      <c r="M62" s="428"/>
      <c r="N62" s="428">
        <v>35.558326403631298</v>
      </c>
      <c r="O62" s="428">
        <v>1.5117651659420686</v>
      </c>
      <c r="P62" s="428">
        <v>32.594070583395485</v>
      </c>
      <c r="Q62" s="428">
        <v>38.522582223867104</v>
      </c>
      <c r="R62" s="428">
        <v>4.2515082087431528</v>
      </c>
      <c r="S62" s="428"/>
      <c r="T62" s="428">
        <v>2.7559880525749634</v>
      </c>
      <c r="U62" s="428" t="s">
        <v>463</v>
      </c>
      <c r="V62" s="428" t="s">
        <v>463</v>
      </c>
      <c r="W62" s="428"/>
      <c r="X62" s="428">
        <v>32.767374497178047</v>
      </c>
      <c r="Y62" s="428">
        <v>1.5246112113104728</v>
      </c>
      <c r="Z62" s="428">
        <v>29.777917380821712</v>
      </c>
      <c r="AA62" s="428">
        <v>35.756831613534388</v>
      </c>
      <c r="AB62" s="428">
        <v>4.6528329922855844</v>
      </c>
      <c r="AC62" s="428"/>
      <c r="AD62" s="428">
        <v>-2.8</v>
      </c>
      <c r="AE62" s="428"/>
      <c r="AF62" s="428" t="s">
        <v>463</v>
      </c>
      <c r="AG62" s="428"/>
      <c r="AH62" s="428">
        <v>34.347212586508974</v>
      </c>
      <c r="AI62" s="428">
        <v>1.6624890759613491</v>
      </c>
      <c r="AJ62" s="428">
        <v>31.087368449967094</v>
      </c>
      <c r="AK62" s="428">
        <v>37.607056723050853</v>
      </c>
      <c r="AL62" s="428">
        <v>4.8402445228243867</v>
      </c>
      <c r="AM62" s="428"/>
      <c r="AN62" s="428">
        <v>1.5</v>
      </c>
      <c r="AO62" s="428"/>
      <c r="AP62" s="428" t="s">
        <v>463</v>
      </c>
      <c r="AQ62" s="428"/>
      <c r="AR62" s="406">
        <v>20.924868451603874</v>
      </c>
      <c r="AS62" s="428"/>
      <c r="AT62" s="428">
        <v>22.951941827245051</v>
      </c>
      <c r="AU62" s="428"/>
      <c r="AV62" s="428">
        <v>24.178590864473335</v>
      </c>
      <c r="AW62" s="428"/>
      <c r="AX62" s="428">
        <v>22.888886533366517</v>
      </c>
      <c r="AY62" s="428">
        <v>1.3709499368954472</v>
      </c>
      <c r="AZ62" s="428">
        <v>20.200728388774618</v>
      </c>
      <c r="BA62" s="428">
        <v>25.577044677958416</v>
      </c>
      <c r="BB62" s="428">
        <v>5.9895877193367637</v>
      </c>
      <c r="BC62" s="428"/>
      <c r="BD62" s="428">
        <v>-1.3</v>
      </c>
      <c r="BE62" s="428"/>
      <c r="BF62" s="428" t="s">
        <v>463</v>
      </c>
      <c r="BG62" s="428"/>
      <c r="BH62" s="428">
        <v>24.345704867525363</v>
      </c>
      <c r="BI62" s="428">
        <v>1.5069828031707544</v>
      </c>
      <c r="BJ62" s="428">
        <v>21.39078075655344</v>
      </c>
      <c r="BK62" s="428">
        <v>27.300628978497286</v>
      </c>
      <c r="BL62" s="428">
        <v>6.1899329321982899</v>
      </c>
      <c r="BM62" s="428"/>
      <c r="BN62" s="428">
        <v>1.4000000000000021</v>
      </c>
      <c r="BO62" s="428"/>
      <c r="BP62" s="428" t="s">
        <v>463</v>
      </c>
      <c r="BQ62" s="428"/>
      <c r="BR62" s="406">
        <v>7.9439294711573787</v>
      </c>
      <c r="BS62" s="428"/>
      <c r="BT62" s="428">
        <v>9.8323412776443178</v>
      </c>
      <c r="BU62" s="428"/>
      <c r="BV62" s="428">
        <v>11.26145844056532</v>
      </c>
      <c r="BW62" s="428"/>
      <c r="BX62" s="428">
        <v>9.8784879638115601</v>
      </c>
      <c r="BY62" s="428">
        <v>0.93070400020118826</v>
      </c>
      <c r="BZ62" s="428">
        <v>8.0535638940014991</v>
      </c>
      <c r="CA62" s="428">
        <v>11.703412033621619</v>
      </c>
      <c r="CB62" s="428">
        <v>9.4215228444949304</v>
      </c>
      <c r="CC62" s="428"/>
      <c r="CD62" s="428">
        <v>-1.4</v>
      </c>
      <c r="CE62" s="428"/>
      <c r="CF62" s="428" t="s">
        <v>463</v>
      </c>
      <c r="CG62" s="428"/>
      <c r="CH62" s="428">
        <v>9.9582006553607609</v>
      </c>
      <c r="CI62" s="428">
        <v>1.0578544583267406</v>
      </c>
      <c r="CJ62" s="428">
        <v>7.8839370086676128</v>
      </c>
      <c r="CK62" s="428">
        <v>12.032464302053908</v>
      </c>
      <c r="CL62" s="428">
        <v>10.622947808922387</v>
      </c>
      <c r="CM62" s="428"/>
      <c r="CN62" s="428">
        <v>9.9999999999999645E-2</v>
      </c>
      <c r="CO62" s="428"/>
      <c r="CP62" s="428" t="s">
        <v>463</v>
      </c>
      <c r="CQ62" s="428"/>
      <c r="CR62" s="406">
        <v>8.2104804840537851E-2</v>
      </c>
      <c r="CS62" s="428"/>
      <c r="CT62" s="428">
        <v>1.8055246166939581E-2</v>
      </c>
      <c r="CU62" s="428"/>
      <c r="CV62" s="466">
        <v>0.11827709859267195</v>
      </c>
      <c r="CW62" s="466"/>
      <c r="CX62" s="466">
        <v>0</v>
      </c>
      <c r="CY62" s="466">
        <v>0</v>
      </c>
      <c r="CZ62" s="466">
        <v>0</v>
      </c>
      <c r="DA62" s="466">
        <v>0</v>
      </c>
      <c r="DB62" s="466">
        <v>0</v>
      </c>
      <c r="DC62" s="466"/>
      <c r="DD62" s="466"/>
      <c r="DE62" s="428"/>
      <c r="DF62" s="428" t="s">
        <v>463</v>
      </c>
      <c r="DG62" s="466"/>
      <c r="DH62" s="466">
        <v>4.3307063622841278E-2</v>
      </c>
      <c r="DI62" s="466">
        <v>4.3337957807647813E-2</v>
      </c>
      <c r="DJ62" s="466">
        <v>0</v>
      </c>
      <c r="DK62" s="466">
        <v>0.12828505818034924</v>
      </c>
      <c r="DL62" s="466">
        <v>100.07133751915298</v>
      </c>
      <c r="DM62" s="466"/>
      <c r="DN62" s="466">
        <v>0</v>
      </c>
      <c r="DO62" s="428"/>
      <c r="DP62" s="428" t="s">
        <v>463</v>
      </c>
      <c r="DQ62" s="428"/>
      <c r="DR62" s="478">
        <v>422.44609700000052</v>
      </c>
      <c r="DS62" s="478">
        <v>1234</v>
      </c>
      <c r="DT62" s="428"/>
    </row>
    <row r="63" spans="1:124" s="69" customFormat="1" ht="12" customHeight="1" x14ac:dyDescent="0.25">
      <c r="A63" s="36" t="s">
        <v>32</v>
      </c>
      <c r="B63" s="34">
        <v>22.638264608184905</v>
      </c>
      <c r="C63" s="58"/>
      <c r="D63" s="428">
        <v>28.117381581831459</v>
      </c>
      <c r="E63" s="428">
        <v>1.902157340897868</v>
      </c>
      <c r="F63" s="428">
        <v>24.387664513553332</v>
      </c>
      <c r="G63" s="428">
        <v>31.847098650109579</v>
      </c>
      <c r="H63" s="428">
        <v>6.7650586003604989</v>
      </c>
      <c r="I63" s="428"/>
      <c r="J63" s="428">
        <v>5.4791169736465548</v>
      </c>
      <c r="K63" s="428"/>
      <c r="L63" s="428" t="s">
        <v>464</v>
      </c>
      <c r="M63" s="428"/>
      <c r="N63" s="428">
        <v>32.296672178350036</v>
      </c>
      <c r="O63" s="428">
        <v>1.8431776313052544</v>
      </c>
      <c r="P63" s="428">
        <v>28.682585715443381</v>
      </c>
      <c r="Q63" s="428">
        <v>35.910758641256685</v>
      </c>
      <c r="R63" s="428">
        <v>5.7070202809960779</v>
      </c>
      <c r="S63" s="428"/>
      <c r="T63" s="428">
        <v>4.1792905965185767</v>
      </c>
      <c r="U63" s="428" t="s">
        <v>463</v>
      </c>
      <c r="V63" s="428" t="s">
        <v>463</v>
      </c>
      <c r="W63" s="428"/>
      <c r="X63" s="428">
        <v>31.058216320805478</v>
      </c>
      <c r="Y63" s="428">
        <v>2.007101370920565</v>
      </c>
      <c r="Z63" s="428">
        <v>27.122692672524252</v>
      </c>
      <c r="AA63" s="428">
        <v>34.993739969086704</v>
      </c>
      <c r="AB63" s="428">
        <v>6.4623845432361007</v>
      </c>
      <c r="AC63" s="428"/>
      <c r="AD63" s="428">
        <v>-1.2</v>
      </c>
      <c r="AE63" s="428"/>
      <c r="AF63" s="428" t="s">
        <v>463</v>
      </c>
      <c r="AG63" s="428"/>
      <c r="AH63" s="428">
        <v>28.003992623425017</v>
      </c>
      <c r="AI63" s="428">
        <v>1.9333319511940954</v>
      </c>
      <c r="AJ63" s="428">
        <v>24.213073984489153</v>
      </c>
      <c r="AK63" s="428">
        <v>31.79491126236088</v>
      </c>
      <c r="AL63" s="428">
        <v>6.9037725341238847</v>
      </c>
      <c r="AM63" s="428"/>
      <c r="AN63" s="428">
        <v>-3.1000000000000014</v>
      </c>
      <c r="AO63" s="428"/>
      <c r="AP63" s="428" t="s">
        <v>463</v>
      </c>
      <c r="AQ63" s="428"/>
      <c r="AR63" s="406">
        <v>17.276294425206601</v>
      </c>
      <c r="AS63" s="428"/>
      <c r="AT63" s="428">
        <v>22.09035095865325</v>
      </c>
      <c r="AU63" s="428"/>
      <c r="AV63" s="428">
        <v>22.721322837990058</v>
      </c>
      <c r="AW63" s="428"/>
      <c r="AX63" s="428">
        <v>22.578208199414078</v>
      </c>
      <c r="AY63" s="428">
        <v>1.7301936989588165</v>
      </c>
      <c r="AZ63" s="428">
        <v>19.185645015006251</v>
      </c>
      <c r="BA63" s="428">
        <v>25.970771383821901</v>
      </c>
      <c r="BB63" s="428">
        <v>7.6631134042059044</v>
      </c>
      <c r="BC63" s="428"/>
      <c r="BD63" s="428">
        <v>-0.1</v>
      </c>
      <c r="BE63" s="428"/>
      <c r="BF63" s="428" t="s">
        <v>463</v>
      </c>
      <c r="BG63" s="428"/>
      <c r="BH63" s="428">
        <v>20.119021857615007</v>
      </c>
      <c r="BI63" s="428">
        <v>1.6609902979263611</v>
      </c>
      <c r="BJ63" s="428">
        <v>16.862116557099171</v>
      </c>
      <c r="BK63" s="428">
        <v>23.375927158130843</v>
      </c>
      <c r="BL63" s="428">
        <v>8.2558203360054492</v>
      </c>
      <c r="BM63" s="428"/>
      <c r="BN63" s="428">
        <v>-2.5</v>
      </c>
      <c r="BO63" s="428"/>
      <c r="BP63" s="428" t="s">
        <v>463</v>
      </c>
      <c r="BQ63" s="428"/>
      <c r="BR63" s="406">
        <v>5.3619701829782924</v>
      </c>
      <c r="BS63" s="428"/>
      <c r="BT63" s="428">
        <v>6.0270306231782103</v>
      </c>
      <c r="BU63" s="428"/>
      <c r="BV63" s="428">
        <v>9.5753493403599972</v>
      </c>
      <c r="BW63" s="428"/>
      <c r="BX63" s="428">
        <v>8.4800081213913998</v>
      </c>
      <c r="BY63" s="428">
        <v>1.1982700431155635</v>
      </c>
      <c r="BZ63" s="428">
        <v>6.1304406505937834</v>
      </c>
      <c r="CA63" s="428">
        <v>10.829575592189016</v>
      </c>
      <c r="CB63" s="428">
        <v>14.130529428301436</v>
      </c>
      <c r="CC63" s="428"/>
      <c r="CD63" s="428">
        <v>-1.1000000000000001</v>
      </c>
      <c r="CE63" s="428"/>
      <c r="CF63" s="428" t="s">
        <v>463</v>
      </c>
      <c r="CG63" s="428"/>
      <c r="CH63" s="428">
        <v>7.8849707658100288</v>
      </c>
      <c r="CI63" s="428">
        <v>1.0601497508035986</v>
      </c>
      <c r="CJ63" s="428">
        <v>5.8062064605378128</v>
      </c>
      <c r="CK63" s="428">
        <v>9.9637350710822439</v>
      </c>
      <c r="CL63" s="428">
        <v>13.445195705740687</v>
      </c>
      <c r="CM63" s="428"/>
      <c r="CN63" s="428">
        <v>-0.59999999999999964</v>
      </c>
      <c r="CO63" s="428"/>
      <c r="CP63" s="428" t="s">
        <v>463</v>
      </c>
      <c r="CQ63" s="428"/>
      <c r="CR63" s="406">
        <v>0</v>
      </c>
      <c r="CS63" s="428"/>
      <c r="CT63" s="428">
        <v>0</v>
      </c>
      <c r="CU63" s="428"/>
      <c r="CV63" s="466">
        <v>0</v>
      </c>
      <c r="CW63" s="466"/>
      <c r="CX63" s="466">
        <v>0</v>
      </c>
      <c r="CY63" s="466">
        <v>0</v>
      </c>
      <c r="CZ63" s="466">
        <v>0</v>
      </c>
      <c r="DA63" s="466">
        <v>0</v>
      </c>
      <c r="DB63" s="466">
        <v>0</v>
      </c>
      <c r="DC63" s="466"/>
      <c r="DD63" s="466"/>
      <c r="DE63" s="428"/>
      <c r="DF63" s="428"/>
      <c r="DG63" s="466"/>
      <c r="DH63" s="466">
        <v>0</v>
      </c>
      <c r="DI63" s="466">
        <v>0</v>
      </c>
      <c r="DJ63" s="466">
        <v>0</v>
      </c>
      <c r="DK63" s="466">
        <v>0</v>
      </c>
      <c r="DL63" s="466">
        <v>0</v>
      </c>
      <c r="DM63" s="466"/>
      <c r="DN63" s="466">
        <v>0</v>
      </c>
      <c r="DO63" s="428"/>
      <c r="DP63" s="428"/>
      <c r="DQ63" s="428"/>
      <c r="DR63" s="478">
        <v>339.19752900000015</v>
      </c>
      <c r="DS63" s="478">
        <v>867</v>
      </c>
      <c r="DT63" s="428"/>
    </row>
    <row r="64" spans="1:124" ht="7.5" customHeight="1" x14ac:dyDescent="0.25">
      <c r="A64" s="20"/>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row>
    <row r="65" spans="1:124" ht="5.15" customHeight="1" x14ac:dyDescent="0.25"/>
    <row r="66" spans="1:124" ht="11.25" customHeight="1" x14ac:dyDescent="0.25">
      <c r="A66" s="551" t="s">
        <v>15</v>
      </c>
      <c r="B66" s="551"/>
      <c r="C66" s="551"/>
      <c r="D66" s="551"/>
      <c r="E66" s="551"/>
      <c r="F66" s="551"/>
      <c r="G66" s="551"/>
      <c r="H66" s="551"/>
      <c r="I66" s="551"/>
      <c r="J66" s="551"/>
      <c r="K66" s="551"/>
      <c r="L66" s="551"/>
      <c r="M66" s="551"/>
      <c r="N66" s="551"/>
      <c r="O66" s="551"/>
      <c r="P66" s="551"/>
      <c r="Q66" s="551"/>
      <c r="R66" s="551"/>
      <c r="S66" s="551"/>
      <c r="T66" s="551"/>
      <c r="U66" s="551"/>
      <c r="V66" s="551"/>
      <c r="W66" s="551"/>
      <c r="X66" s="551"/>
      <c r="Y66" s="551"/>
      <c r="Z66" s="551"/>
      <c r="AA66" s="551"/>
      <c r="AB66" s="551"/>
      <c r="AC66" s="551"/>
      <c r="AD66" s="551"/>
      <c r="AE66" s="551"/>
      <c r="AF66" s="551"/>
      <c r="AG66" s="551"/>
      <c r="AH66" s="551"/>
      <c r="AI66" s="551"/>
      <c r="AJ66" s="551"/>
      <c r="AK66" s="551"/>
      <c r="AL66" s="551"/>
      <c r="AM66" s="551"/>
      <c r="AN66" s="551"/>
      <c r="AO66" s="551"/>
      <c r="AP66" s="551"/>
      <c r="AQ66" s="551"/>
      <c r="AR66" s="551"/>
      <c r="AS66" s="551"/>
      <c r="AT66" s="551"/>
      <c r="AU66" s="551"/>
      <c r="AV66" s="551"/>
      <c r="AW66" s="551"/>
      <c r="AX66" s="551"/>
      <c r="AY66" s="551"/>
      <c r="AZ66" s="551"/>
      <c r="BA66" s="551"/>
      <c r="BB66" s="551"/>
      <c r="BC66" s="551"/>
      <c r="BD66" s="551"/>
      <c r="BE66" s="551"/>
      <c r="BF66" s="551"/>
      <c r="BG66" s="551"/>
      <c r="BH66" s="551"/>
      <c r="BI66" s="551"/>
      <c r="BJ66" s="551"/>
      <c r="BK66" s="551"/>
      <c r="BL66" s="551"/>
      <c r="BM66" s="551"/>
      <c r="BN66" s="551"/>
      <c r="BO66" s="551"/>
      <c r="BP66" s="551"/>
      <c r="BQ66" s="551"/>
      <c r="BR66" s="551"/>
      <c r="BS66" s="551"/>
      <c r="BT66" s="551"/>
      <c r="BU66" s="551"/>
      <c r="BV66" s="551"/>
      <c r="BW66" s="551"/>
      <c r="BX66" s="551"/>
      <c r="BY66" s="551"/>
      <c r="BZ66" s="551"/>
      <c r="CA66" s="551"/>
      <c r="CB66" s="551"/>
      <c r="CC66" s="551"/>
      <c r="CD66" s="551"/>
      <c r="CE66" s="551"/>
      <c r="CF66" s="551"/>
      <c r="CG66" s="551"/>
      <c r="CH66" s="551"/>
      <c r="CI66" s="551"/>
      <c r="CJ66" s="551"/>
      <c r="CK66" s="551"/>
      <c r="CL66" s="551"/>
      <c r="CM66" s="551"/>
      <c r="CN66" s="551"/>
      <c r="CO66" s="551"/>
      <c r="CP66" s="551"/>
      <c r="CQ66" s="551"/>
      <c r="CR66" s="551"/>
      <c r="CS66" s="551"/>
      <c r="CT66" s="551"/>
      <c r="CU66" s="551"/>
      <c r="CV66" s="551"/>
      <c r="CW66" s="551"/>
      <c r="CX66" s="551"/>
      <c r="CY66" s="551"/>
      <c r="CZ66" s="551"/>
      <c r="DA66" s="551"/>
      <c r="DB66" s="551"/>
      <c r="DC66" s="551"/>
      <c r="DD66" s="551"/>
      <c r="DE66" s="551"/>
      <c r="DF66" s="551"/>
      <c r="DG66" s="551"/>
      <c r="DH66" s="551"/>
      <c r="DI66" s="551"/>
      <c r="DJ66" s="551"/>
      <c r="DK66" s="551"/>
      <c r="DL66" s="551"/>
      <c r="DM66" s="551"/>
      <c r="DN66" s="551"/>
      <c r="DO66" s="551"/>
      <c r="DP66" s="551"/>
      <c r="DQ66" s="551"/>
      <c r="DR66" s="551"/>
      <c r="DS66" s="551"/>
      <c r="DT66" s="551"/>
    </row>
    <row r="67" spans="1:124" x14ac:dyDescent="0.25">
      <c r="A67" s="603" t="s">
        <v>532</v>
      </c>
      <c r="B67" s="603"/>
      <c r="C67" s="603"/>
      <c r="D67" s="603"/>
      <c r="E67" s="603"/>
      <c r="F67" s="603"/>
      <c r="G67" s="603"/>
      <c r="H67" s="603"/>
      <c r="I67" s="603"/>
      <c r="J67" s="603"/>
      <c r="K67" s="603"/>
      <c r="L67" s="603"/>
      <c r="M67" s="603"/>
      <c r="N67" s="603"/>
      <c r="O67" s="603"/>
      <c r="P67" s="603"/>
      <c r="Q67" s="603"/>
      <c r="R67" s="603"/>
      <c r="S67" s="603"/>
      <c r="T67" s="603"/>
      <c r="U67" s="603"/>
      <c r="V67" s="603"/>
      <c r="W67" s="603"/>
      <c r="X67" s="603"/>
      <c r="Y67" s="603"/>
      <c r="Z67" s="603"/>
      <c r="AA67" s="603"/>
      <c r="AB67" s="603"/>
      <c r="AC67" s="603"/>
      <c r="AD67" s="603"/>
      <c r="AE67" s="603"/>
      <c r="AF67" s="603"/>
      <c r="AG67" s="603"/>
      <c r="AH67" s="603"/>
      <c r="AI67" s="603"/>
      <c r="AJ67" s="603"/>
      <c r="AK67" s="603"/>
      <c r="AL67" s="603"/>
      <c r="AM67" s="603"/>
      <c r="AN67" s="603"/>
      <c r="AO67" s="603"/>
      <c r="AP67" s="603"/>
      <c r="AQ67" s="603"/>
      <c r="AR67" s="603"/>
      <c r="AS67" s="603"/>
      <c r="AT67" s="603"/>
      <c r="AU67" s="603"/>
      <c r="AV67" s="603"/>
      <c r="AW67" s="603"/>
      <c r="AX67" s="603"/>
      <c r="AY67" s="603"/>
      <c r="AZ67" s="603"/>
      <c r="BA67" s="603"/>
      <c r="BB67" s="603"/>
      <c r="BC67" s="603"/>
      <c r="BD67" s="603"/>
      <c r="BE67" s="603"/>
      <c r="BF67" s="603"/>
      <c r="BG67" s="603"/>
      <c r="BH67" s="603"/>
      <c r="BI67" s="603"/>
      <c r="BJ67" s="603"/>
      <c r="BK67" s="603"/>
      <c r="BL67" s="603"/>
      <c r="BM67" s="603"/>
      <c r="BN67" s="603"/>
      <c r="BO67" s="603"/>
      <c r="BP67" s="603"/>
      <c r="BQ67" s="603"/>
      <c r="BR67" s="603"/>
      <c r="BS67" s="603"/>
      <c r="BT67" s="603"/>
      <c r="BU67" s="603"/>
      <c r="BV67" s="603"/>
      <c r="BW67" s="603"/>
      <c r="BX67" s="603"/>
      <c r="BY67" s="603"/>
      <c r="BZ67" s="603"/>
      <c r="CA67" s="603"/>
      <c r="CB67" s="603"/>
      <c r="CC67" s="603"/>
      <c r="CD67" s="603"/>
      <c r="CE67" s="603"/>
      <c r="CF67" s="603"/>
      <c r="CG67" s="603"/>
      <c r="CH67" s="603"/>
      <c r="CI67" s="603"/>
      <c r="CJ67" s="603"/>
      <c r="CK67" s="603"/>
      <c r="CL67" s="603"/>
      <c r="CM67" s="603"/>
      <c r="CN67" s="603"/>
      <c r="CO67" s="603"/>
      <c r="CP67" s="603"/>
      <c r="CQ67" s="603"/>
      <c r="CR67" s="603"/>
      <c r="CS67" s="603"/>
      <c r="CT67" s="603"/>
      <c r="CU67" s="603"/>
      <c r="CV67" s="603"/>
      <c r="CW67" s="603"/>
      <c r="CX67" s="603"/>
      <c r="CY67" s="603"/>
      <c r="CZ67" s="603"/>
      <c r="DA67" s="603"/>
      <c r="DB67" s="603"/>
      <c r="DC67" s="603"/>
      <c r="DD67" s="603"/>
      <c r="DE67" s="603"/>
      <c r="DF67" s="603"/>
      <c r="DG67" s="603"/>
      <c r="DH67" s="603"/>
      <c r="DI67" s="603"/>
      <c r="DJ67" s="603"/>
      <c r="DK67" s="603"/>
      <c r="DL67" s="603"/>
      <c r="DM67" s="603"/>
      <c r="DN67" s="603"/>
      <c r="DO67" s="603"/>
      <c r="DP67" s="603"/>
      <c r="DQ67" s="603"/>
      <c r="DR67" s="603"/>
      <c r="DS67" s="603"/>
      <c r="DT67" s="603"/>
    </row>
    <row r="68" spans="1:124" x14ac:dyDescent="0.25">
      <c r="A68" s="558" t="s">
        <v>16</v>
      </c>
      <c r="B68" s="558"/>
      <c r="C68" s="558"/>
      <c r="D68" s="558"/>
      <c r="E68" s="558"/>
      <c r="F68" s="558"/>
      <c r="G68" s="558"/>
      <c r="H68" s="558"/>
      <c r="I68" s="558"/>
      <c r="J68" s="558"/>
      <c r="K68" s="558"/>
      <c r="L68" s="558"/>
      <c r="M68" s="558"/>
      <c r="N68" s="558"/>
      <c r="O68" s="558"/>
      <c r="P68" s="558"/>
      <c r="Q68" s="558"/>
      <c r="R68" s="558"/>
      <c r="S68" s="558"/>
      <c r="T68" s="558"/>
      <c r="U68" s="558"/>
      <c r="V68" s="558"/>
      <c r="W68" s="558"/>
      <c r="X68" s="558"/>
      <c r="Y68" s="558"/>
      <c r="Z68" s="558"/>
      <c r="AA68" s="558"/>
      <c r="AB68" s="558"/>
      <c r="AC68" s="558"/>
      <c r="AD68" s="558"/>
      <c r="AE68" s="558"/>
      <c r="AF68" s="558"/>
      <c r="AG68" s="558"/>
      <c r="AH68" s="558"/>
      <c r="AI68" s="558"/>
      <c r="AJ68" s="558"/>
      <c r="AK68" s="558"/>
      <c r="AL68" s="558"/>
      <c r="AM68" s="558"/>
      <c r="AN68" s="558"/>
      <c r="AO68" s="558"/>
      <c r="AP68" s="558"/>
      <c r="AQ68" s="558"/>
      <c r="AR68" s="558"/>
      <c r="AS68" s="558"/>
      <c r="AT68" s="558"/>
      <c r="AU68" s="558"/>
      <c r="AV68" s="558"/>
      <c r="AW68" s="558"/>
      <c r="AX68" s="558"/>
      <c r="AY68" s="558"/>
      <c r="AZ68" s="558"/>
      <c r="BA68" s="558"/>
      <c r="BB68" s="558"/>
      <c r="BC68" s="558"/>
      <c r="BD68" s="558"/>
      <c r="BE68" s="558"/>
      <c r="BF68" s="558"/>
      <c r="BG68" s="558"/>
      <c r="BH68" s="558"/>
      <c r="BI68" s="558"/>
      <c r="BJ68" s="558"/>
      <c r="BK68" s="558"/>
      <c r="BL68" s="558"/>
      <c r="BM68" s="558"/>
      <c r="BN68" s="558"/>
      <c r="BO68" s="558"/>
      <c r="BP68" s="558"/>
      <c r="BQ68" s="558"/>
      <c r="BR68" s="558"/>
      <c r="BS68" s="558"/>
      <c r="BT68" s="558"/>
      <c r="BU68" s="558"/>
      <c r="BV68" s="558"/>
      <c r="BW68" s="558"/>
      <c r="BX68" s="558"/>
      <c r="BY68" s="558"/>
      <c r="BZ68" s="558"/>
      <c r="CA68" s="558"/>
      <c r="CB68" s="558"/>
      <c r="CC68" s="558"/>
      <c r="CD68" s="558"/>
      <c r="CE68" s="558"/>
      <c r="CF68" s="558"/>
      <c r="CG68" s="558"/>
      <c r="CH68" s="558"/>
      <c r="CI68" s="558"/>
      <c r="CJ68" s="558"/>
      <c r="CK68" s="558"/>
      <c r="CL68" s="558"/>
      <c r="CM68" s="558"/>
      <c r="CN68" s="558"/>
      <c r="CO68" s="558"/>
      <c r="CP68" s="558"/>
      <c r="CQ68" s="558"/>
      <c r="CR68" s="558"/>
      <c r="CS68" s="558"/>
      <c r="CT68" s="558"/>
      <c r="CU68" s="558"/>
      <c r="CV68" s="558"/>
      <c r="CW68" s="558"/>
      <c r="CX68" s="558"/>
      <c r="CY68" s="558"/>
      <c r="CZ68" s="558"/>
      <c r="DA68" s="558"/>
      <c r="DB68" s="558"/>
      <c r="DC68" s="558"/>
      <c r="DD68" s="558"/>
      <c r="DE68" s="558"/>
      <c r="DF68" s="558"/>
      <c r="DG68" s="558"/>
      <c r="DH68" s="558"/>
      <c r="DI68" s="558"/>
      <c r="DJ68" s="558"/>
      <c r="DK68" s="558"/>
      <c r="DL68" s="558"/>
      <c r="DM68" s="558"/>
      <c r="DN68" s="558"/>
      <c r="DO68" s="558"/>
      <c r="DP68" s="558"/>
      <c r="DQ68" s="558"/>
      <c r="DR68" s="558"/>
      <c r="DS68" s="558"/>
      <c r="DT68" s="558"/>
    </row>
    <row r="69" spans="1:124" x14ac:dyDescent="0.25">
      <c r="A69" s="558" t="s">
        <v>49</v>
      </c>
      <c r="B69" s="558"/>
      <c r="C69" s="558"/>
      <c r="D69" s="558"/>
      <c r="E69" s="558"/>
      <c r="F69" s="558"/>
      <c r="G69" s="558"/>
      <c r="H69" s="558"/>
      <c r="I69" s="558"/>
      <c r="J69" s="558"/>
      <c r="K69" s="558"/>
      <c r="L69" s="558"/>
      <c r="M69" s="558"/>
      <c r="N69" s="558"/>
      <c r="O69" s="558"/>
      <c r="P69" s="558"/>
      <c r="Q69" s="558"/>
      <c r="R69" s="558"/>
      <c r="S69" s="558"/>
      <c r="T69" s="558"/>
      <c r="U69" s="558"/>
      <c r="V69" s="558"/>
      <c r="W69" s="558"/>
      <c r="X69" s="558"/>
      <c r="Y69" s="558"/>
      <c r="Z69" s="558"/>
      <c r="AA69" s="558"/>
      <c r="AB69" s="558"/>
      <c r="AC69" s="558"/>
      <c r="AD69" s="558"/>
      <c r="AE69" s="558"/>
      <c r="AF69" s="558"/>
      <c r="AG69" s="558"/>
      <c r="AH69" s="558"/>
      <c r="AI69" s="558"/>
      <c r="AJ69" s="558"/>
      <c r="AK69" s="558"/>
      <c r="AL69" s="558"/>
      <c r="AM69" s="558"/>
      <c r="AN69" s="558"/>
      <c r="AO69" s="558"/>
      <c r="AP69" s="558"/>
      <c r="AQ69" s="558"/>
      <c r="AR69" s="558"/>
      <c r="AS69" s="558"/>
      <c r="AT69" s="558"/>
      <c r="AU69" s="558"/>
      <c r="AV69" s="558"/>
      <c r="AW69" s="558"/>
      <c r="AX69" s="558"/>
      <c r="AY69" s="558"/>
      <c r="AZ69" s="558"/>
      <c r="BA69" s="558"/>
      <c r="BB69" s="558"/>
      <c r="BC69" s="558"/>
      <c r="BD69" s="558"/>
      <c r="BE69" s="558"/>
      <c r="BF69" s="558"/>
      <c r="BG69" s="558"/>
      <c r="BH69" s="558"/>
      <c r="BI69" s="558"/>
      <c r="BJ69" s="558"/>
      <c r="BK69" s="558"/>
      <c r="BL69" s="558"/>
      <c r="BM69" s="558"/>
      <c r="BN69" s="558"/>
      <c r="BO69" s="558"/>
      <c r="BP69" s="558"/>
      <c r="BQ69" s="558"/>
      <c r="BR69" s="558"/>
      <c r="BS69" s="558"/>
      <c r="BT69" s="558"/>
      <c r="BU69" s="558"/>
      <c r="BV69" s="558"/>
      <c r="BW69" s="558"/>
      <c r="BX69" s="558"/>
      <c r="BY69" s="558"/>
      <c r="BZ69" s="558"/>
      <c r="CA69" s="558"/>
      <c r="CB69" s="558"/>
      <c r="CC69" s="558"/>
      <c r="CD69" s="558"/>
      <c r="CE69" s="558"/>
      <c r="CF69" s="558"/>
      <c r="CG69" s="558"/>
      <c r="CH69" s="558"/>
      <c r="CI69" s="558"/>
      <c r="CJ69" s="558"/>
      <c r="CK69" s="558"/>
      <c r="CL69" s="558"/>
      <c r="CM69" s="558"/>
      <c r="CN69" s="558"/>
      <c r="CO69" s="558"/>
      <c r="CP69" s="558"/>
      <c r="CQ69" s="558"/>
      <c r="CR69" s="558"/>
      <c r="CS69" s="558"/>
      <c r="CT69" s="558"/>
      <c r="CU69" s="558"/>
      <c r="CV69" s="558"/>
      <c r="CW69" s="558"/>
      <c r="CX69" s="558"/>
      <c r="CY69" s="558"/>
      <c r="CZ69" s="558"/>
      <c r="DA69" s="558"/>
      <c r="DB69" s="558"/>
      <c r="DC69" s="558"/>
      <c r="DD69" s="558"/>
      <c r="DE69" s="558"/>
      <c r="DF69" s="558"/>
      <c r="DG69" s="558"/>
      <c r="DH69" s="558"/>
      <c r="DI69" s="558"/>
      <c r="DJ69" s="558"/>
      <c r="DK69" s="558"/>
      <c r="DL69" s="558"/>
      <c r="DM69" s="558"/>
      <c r="DN69" s="558"/>
      <c r="DO69" s="558"/>
      <c r="DP69" s="558"/>
      <c r="DQ69" s="558"/>
      <c r="DR69" s="558"/>
      <c r="DS69" s="558"/>
      <c r="DT69" s="558"/>
    </row>
    <row r="70" spans="1:124" x14ac:dyDescent="0.25">
      <c r="A70" s="558" t="s">
        <v>50</v>
      </c>
      <c r="B70" s="558"/>
      <c r="C70" s="558"/>
      <c r="D70" s="558"/>
      <c r="E70" s="558"/>
      <c r="F70" s="558"/>
      <c r="G70" s="558"/>
      <c r="H70" s="558"/>
      <c r="I70" s="558"/>
      <c r="J70" s="558"/>
      <c r="K70" s="558"/>
      <c r="L70" s="558"/>
      <c r="M70" s="558"/>
      <c r="N70" s="558"/>
      <c r="O70" s="558"/>
      <c r="P70" s="558"/>
      <c r="Q70" s="558"/>
      <c r="R70" s="558"/>
      <c r="S70" s="558"/>
      <c r="T70" s="558"/>
      <c r="U70" s="558"/>
      <c r="V70" s="558"/>
      <c r="W70" s="558"/>
      <c r="X70" s="558"/>
      <c r="Y70" s="558"/>
      <c r="Z70" s="558"/>
      <c r="AA70" s="558"/>
      <c r="AB70" s="558"/>
      <c r="AC70" s="558"/>
      <c r="AD70" s="558"/>
      <c r="AE70" s="558"/>
      <c r="AF70" s="558"/>
      <c r="AG70" s="558"/>
      <c r="AH70" s="558"/>
      <c r="AI70" s="558"/>
      <c r="AJ70" s="558"/>
      <c r="AK70" s="558"/>
      <c r="AL70" s="558"/>
      <c r="AM70" s="558"/>
      <c r="AN70" s="558"/>
      <c r="AO70" s="558"/>
      <c r="AP70" s="558"/>
      <c r="AQ70" s="558"/>
      <c r="AR70" s="558"/>
      <c r="AS70" s="558"/>
      <c r="AT70" s="558"/>
      <c r="AU70" s="558"/>
      <c r="AV70" s="558"/>
      <c r="AW70" s="558"/>
      <c r="AX70" s="558"/>
      <c r="AY70" s="558"/>
      <c r="AZ70" s="558"/>
      <c r="BA70" s="558"/>
      <c r="BB70" s="558"/>
      <c r="BC70" s="558"/>
      <c r="BD70" s="558"/>
      <c r="BE70" s="558"/>
      <c r="BF70" s="558"/>
      <c r="BG70" s="558"/>
      <c r="BH70" s="558"/>
      <c r="BI70" s="558"/>
      <c r="BJ70" s="558"/>
      <c r="BK70" s="558"/>
      <c r="BL70" s="558"/>
      <c r="BM70" s="558"/>
      <c r="BN70" s="558"/>
      <c r="BO70" s="558"/>
      <c r="BP70" s="558"/>
      <c r="BQ70" s="558"/>
      <c r="BR70" s="558"/>
      <c r="BS70" s="558"/>
      <c r="BT70" s="558"/>
      <c r="BU70" s="558"/>
      <c r="BV70" s="558"/>
      <c r="BW70" s="558"/>
      <c r="BX70" s="558"/>
      <c r="BY70" s="558"/>
      <c r="BZ70" s="558"/>
      <c r="CA70" s="558"/>
      <c r="CB70" s="558"/>
      <c r="CC70" s="558"/>
      <c r="CD70" s="558"/>
      <c r="CE70" s="558"/>
      <c r="CF70" s="558"/>
      <c r="CG70" s="558"/>
      <c r="CH70" s="558"/>
      <c r="CI70" s="558"/>
      <c r="CJ70" s="558"/>
      <c r="CK70" s="558"/>
      <c r="CL70" s="558"/>
      <c r="CM70" s="558"/>
      <c r="CN70" s="558"/>
      <c r="CO70" s="558"/>
      <c r="CP70" s="558"/>
      <c r="CQ70" s="558"/>
      <c r="CR70" s="558"/>
      <c r="CS70" s="558"/>
      <c r="CT70" s="558"/>
      <c r="CU70" s="558"/>
      <c r="CV70" s="558"/>
      <c r="CW70" s="558"/>
      <c r="CX70" s="558"/>
      <c r="CY70" s="558"/>
      <c r="CZ70" s="558"/>
      <c r="DA70" s="558"/>
      <c r="DB70" s="558"/>
      <c r="DC70" s="558"/>
      <c r="DD70" s="558"/>
      <c r="DE70" s="558"/>
      <c r="DF70" s="558"/>
      <c r="DG70" s="558"/>
      <c r="DH70" s="558"/>
      <c r="DI70" s="558"/>
      <c r="DJ70" s="558"/>
      <c r="DK70" s="558"/>
      <c r="DL70" s="558"/>
      <c r="DM70" s="558"/>
      <c r="DN70" s="558"/>
      <c r="DO70" s="558"/>
      <c r="DP70" s="558"/>
      <c r="DQ70" s="558"/>
      <c r="DR70" s="558"/>
      <c r="DS70" s="558"/>
      <c r="DT70" s="558"/>
    </row>
    <row r="71" spans="1:124" x14ac:dyDescent="0.25">
      <c r="A71" s="558" t="s">
        <v>577</v>
      </c>
      <c r="B71" s="558"/>
      <c r="C71" s="558"/>
      <c r="D71" s="558"/>
      <c r="E71" s="558"/>
      <c r="F71" s="558"/>
      <c r="G71" s="558"/>
      <c r="H71" s="558"/>
      <c r="I71" s="558"/>
      <c r="J71" s="558"/>
      <c r="K71" s="558"/>
      <c r="L71" s="558"/>
      <c r="M71" s="558"/>
      <c r="N71" s="558"/>
      <c r="O71" s="558"/>
      <c r="P71" s="558"/>
      <c r="Q71" s="558"/>
      <c r="R71" s="558"/>
      <c r="S71" s="558"/>
      <c r="T71" s="558"/>
      <c r="U71" s="558"/>
      <c r="V71" s="558"/>
      <c r="W71" s="558"/>
      <c r="X71" s="558"/>
      <c r="Y71" s="558"/>
      <c r="Z71" s="558"/>
      <c r="AA71" s="558"/>
      <c r="AB71" s="558"/>
      <c r="AC71" s="558"/>
      <c r="AD71" s="558"/>
      <c r="AE71" s="558"/>
      <c r="AF71" s="558"/>
      <c r="AG71" s="558"/>
      <c r="AH71" s="558"/>
      <c r="AI71" s="558"/>
      <c r="AJ71" s="558"/>
      <c r="AK71" s="558"/>
      <c r="AL71" s="558"/>
      <c r="AM71" s="558"/>
      <c r="AN71" s="558"/>
      <c r="AO71" s="558"/>
      <c r="AP71" s="558"/>
      <c r="AQ71" s="558"/>
      <c r="AR71" s="558"/>
      <c r="AS71" s="558"/>
      <c r="AT71" s="558"/>
      <c r="AU71" s="558"/>
      <c r="AV71" s="558"/>
      <c r="AW71" s="558"/>
      <c r="AX71" s="558"/>
      <c r="AY71" s="558"/>
      <c r="AZ71" s="558"/>
      <c r="BA71" s="558"/>
      <c r="BB71" s="558"/>
      <c r="BC71" s="558"/>
      <c r="BD71" s="558"/>
      <c r="BE71" s="558"/>
      <c r="BF71" s="558"/>
      <c r="BG71" s="558"/>
      <c r="BH71" s="558"/>
      <c r="BI71" s="558"/>
      <c r="BJ71" s="558"/>
      <c r="BK71" s="558"/>
      <c r="BL71" s="558"/>
      <c r="BM71" s="558"/>
      <c r="BN71" s="558"/>
      <c r="BO71" s="558"/>
      <c r="BP71" s="558"/>
      <c r="BQ71" s="558"/>
      <c r="BR71" s="558"/>
      <c r="BS71" s="558"/>
      <c r="BT71" s="558"/>
      <c r="BU71" s="558"/>
      <c r="BV71" s="558"/>
      <c r="BW71" s="558"/>
      <c r="BX71" s="558"/>
      <c r="BY71" s="558"/>
      <c r="BZ71" s="558"/>
      <c r="CA71" s="558"/>
      <c r="CB71" s="558"/>
      <c r="CC71" s="558"/>
      <c r="CD71" s="558"/>
      <c r="CE71" s="558"/>
      <c r="CF71" s="558"/>
      <c r="CG71" s="558"/>
      <c r="CH71" s="558"/>
      <c r="CI71" s="558"/>
      <c r="CJ71" s="558"/>
      <c r="CK71" s="558"/>
      <c r="CL71" s="558"/>
      <c r="CM71" s="558"/>
      <c r="CN71" s="558"/>
      <c r="CO71" s="558"/>
      <c r="CP71" s="558"/>
      <c r="CQ71" s="558"/>
      <c r="CR71" s="558"/>
      <c r="CS71" s="558"/>
      <c r="CT71" s="558"/>
      <c r="CU71" s="558"/>
      <c r="CV71" s="558"/>
      <c r="CW71" s="558"/>
      <c r="CX71" s="558"/>
      <c r="CY71" s="558"/>
      <c r="CZ71" s="558"/>
      <c r="DA71" s="558"/>
      <c r="DB71" s="558"/>
      <c r="DC71" s="558"/>
      <c r="DD71" s="558"/>
      <c r="DE71" s="558"/>
      <c r="DF71" s="558"/>
      <c r="DG71" s="558"/>
      <c r="DH71" s="558"/>
      <c r="DI71" s="558"/>
      <c r="DJ71" s="558"/>
      <c r="DK71" s="558"/>
      <c r="DL71" s="558"/>
      <c r="DM71" s="558"/>
      <c r="DN71" s="558"/>
      <c r="DO71" s="558"/>
      <c r="DP71" s="558"/>
      <c r="DQ71" s="558"/>
      <c r="DR71" s="558"/>
      <c r="DS71" s="558"/>
      <c r="DT71" s="558"/>
    </row>
    <row r="72" spans="1:124" x14ac:dyDescent="0.25">
      <c r="A72" s="558" t="s">
        <v>533</v>
      </c>
      <c r="B72" s="558"/>
      <c r="C72" s="558"/>
      <c r="D72" s="558"/>
      <c r="E72" s="558"/>
      <c r="F72" s="558"/>
      <c r="G72" s="558"/>
      <c r="H72" s="558"/>
      <c r="I72" s="558"/>
      <c r="J72" s="558"/>
      <c r="K72" s="558"/>
      <c r="L72" s="558"/>
      <c r="M72" s="558"/>
      <c r="N72" s="558"/>
      <c r="O72" s="558"/>
      <c r="P72" s="558"/>
      <c r="Q72" s="558"/>
      <c r="R72" s="558"/>
      <c r="S72" s="558"/>
      <c r="T72" s="558"/>
      <c r="U72" s="558"/>
      <c r="V72" s="558"/>
      <c r="W72" s="558"/>
      <c r="X72" s="558"/>
      <c r="Y72" s="558"/>
      <c r="Z72" s="558"/>
      <c r="AA72" s="558"/>
      <c r="AB72" s="558"/>
      <c r="AC72" s="558"/>
      <c r="AD72" s="558"/>
      <c r="AE72" s="558"/>
      <c r="AF72" s="558"/>
      <c r="AG72" s="558"/>
      <c r="AH72" s="558"/>
      <c r="AI72" s="558"/>
      <c r="AJ72" s="558"/>
      <c r="AK72" s="558"/>
      <c r="AL72" s="558"/>
      <c r="AM72" s="558"/>
      <c r="AN72" s="558"/>
      <c r="AO72" s="558"/>
      <c r="AP72" s="558"/>
      <c r="AQ72" s="558"/>
      <c r="AR72" s="558"/>
      <c r="AS72" s="558"/>
      <c r="AT72" s="558"/>
      <c r="AU72" s="558"/>
      <c r="AV72" s="558"/>
      <c r="AW72" s="558"/>
      <c r="AX72" s="558"/>
      <c r="AY72" s="558"/>
      <c r="AZ72" s="558"/>
      <c r="BA72" s="558"/>
      <c r="BB72" s="558"/>
      <c r="BC72" s="558"/>
      <c r="BD72" s="558"/>
      <c r="BE72" s="558"/>
      <c r="BF72" s="558"/>
      <c r="BG72" s="558"/>
      <c r="BH72" s="558"/>
      <c r="BI72" s="558"/>
      <c r="BJ72" s="558"/>
      <c r="BK72" s="558"/>
      <c r="BL72" s="558"/>
      <c r="BM72" s="558"/>
      <c r="BN72" s="558"/>
      <c r="BO72" s="558"/>
      <c r="BP72" s="558"/>
      <c r="BQ72" s="558"/>
      <c r="BR72" s="558"/>
      <c r="BS72" s="558"/>
      <c r="BT72" s="558"/>
      <c r="BU72" s="558"/>
      <c r="BV72" s="558"/>
      <c r="BW72" s="558"/>
      <c r="BX72" s="558"/>
      <c r="BY72" s="558"/>
      <c r="BZ72" s="558"/>
      <c r="CA72" s="558"/>
      <c r="CB72" s="558"/>
      <c r="CC72" s="558"/>
      <c r="CD72" s="558"/>
      <c r="CE72" s="558"/>
      <c r="CF72" s="558"/>
      <c r="CG72" s="558"/>
      <c r="CH72" s="558"/>
      <c r="CI72" s="558"/>
      <c r="CJ72" s="558"/>
      <c r="CK72" s="558"/>
      <c r="CL72" s="558"/>
      <c r="CM72" s="558"/>
      <c r="CN72" s="558"/>
      <c r="CO72" s="558"/>
      <c r="CP72" s="558"/>
      <c r="CQ72" s="558"/>
      <c r="CR72" s="558"/>
      <c r="CS72" s="558"/>
      <c r="CT72" s="558"/>
      <c r="CU72" s="558"/>
      <c r="CV72" s="558"/>
      <c r="CW72" s="558"/>
      <c r="CX72" s="558"/>
      <c r="CY72" s="558"/>
      <c r="CZ72" s="558"/>
      <c r="DA72" s="558"/>
      <c r="DB72" s="558"/>
      <c r="DC72" s="558"/>
      <c r="DD72" s="558"/>
      <c r="DE72" s="558"/>
      <c r="DF72" s="558"/>
      <c r="DG72" s="558"/>
      <c r="DH72" s="558"/>
      <c r="DI72" s="558"/>
      <c r="DJ72" s="558"/>
      <c r="DK72" s="558"/>
      <c r="DL72" s="558"/>
      <c r="DM72" s="558"/>
      <c r="DN72" s="558"/>
      <c r="DO72" s="558"/>
      <c r="DP72" s="558"/>
      <c r="DQ72" s="558"/>
      <c r="DR72" s="558"/>
      <c r="DS72" s="558"/>
      <c r="DT72" s="558"/>
    </row>
    <row r="73" spans="1:124" x14ac:dyDescent="0.25">
      <c r="A73" s="558" t="s">
        <v>227</v>
      </c>
      <c r="B73" s="558"/>
      <c r="C73" s="558"/>
      <c r="D73" s="558"/>
      <c r="E73" s="558"/>
      <c r="F73" s="558"/>
      <c r="G73" s="558"/>
      <c r="H73" s="558"/>
      <c r="I73" s="558"/>
      <c r="J73" s="558"/>
      <c r="K73" s="558"/>
      <c r="L73" s="558"/>
      <c r="M73" s="558"/>
      <c r="N73" s="558"/>
      <c r="O73" s="558"/>
      <c r="P73" s="558"/>
      <c r="Q73" s="558"/>
      <c r="R73" s="558"/>
      <c r="S73" s="558"/>
      <c r="T73" s="558"/>
      <c r="U73" s="558"/>
      <c r="V73" s="558"/>
      <c r="W73" s="558"/>
      <c r="X73" s="558"/>
      <c r="Y73" s="558"/>
      <c r="Z73" s="558"/>
      <c r="AA73" s="558"/>
      <c r="AB73" s="558"/>
      <c r="AC73" s="558"/>
      <c r="AD73" s="558"/>
      <c r="AE73" s="558"/>
      <c r="AF73" s="558"/>
      <c r="AG73" s="558"/>
      <c r="AH73" s="558"/>
      <c r="AI73" s="558"/>
      <c r="AJ73" s="558"/>
      <c r="AK73" s="558"/>
      <c r="AL73" s="558"/>
      <c r="AM73" s="558"/>
      <c r="AN73" s="558"/>
      <c r="AO73" s="558"/>
      <c r="AP73" s="558"/>
      <c r="AQ73" s="558"/>
      <c r="AR73" s="558"/>
      <c r="AS73" s="558"/>
      <c r="AT73" s="558"/>
      <c r="AU73" s="558"/>
      <c r="AV73" s="558"/>
      <c r="AW73" s="558"/>
      <c r="AX73" s="558"/>
      <c r="AY73" s="558"/>
      <c r="AZ73" s="558"/>
      <c r="BA73" s="558"/>
      <c r="BB73" s="558"/>
      <c r="BC73" s="558"/>
      <c r="BD73" s="558"/>
      <c r="BE73" s="558"/>
      <c r="BF73" s="558"/>
      <c r="BG73" s="558"/>
      <c r="BH73" s="558"/>
      <c r="BI73" s="558"/>
      <c r="BJ73" s="558"/>
      <c r="BK73" s="558"/>
      <c r="BL73" s="558"/>
      <c r="BM73" s="558"/>
      <c r="BN73" s="558"/>
      <c r="BO73" s="558"/>
      <c r="BP73" s="558"/>
      <c r="BQ73" s="558"/>
      <c r="BR73" s="558"/>
      <c r="BS73" s="558"/>
      <c r="BT73" s="558"/>
      <c r="BU73" s="558"/>
      <c r="BV73" s="558"/>
      <c r="BW73" s="558"/>
      <c r="BX73" s="558"/>
      <c r="BY73" s="558"/>
      <c r="BZ73" s="558"/>
      <c r="CA73" s="558"/>
      <c r="CB73" s="558"/>
      <c r="CC73" s="558"/>
      <c r="CD73" s="558"/>
      <c r="CE73" s="558"/>
      <c r="CF73" s="558"/>
      <c r="CG73" s="558"/>
      <c r="CH73" s="558"/>
      <c r="CI73" s="558"/>
      <c r="CJ73" s="558"/>
      <c r="CK73" s="558"/>
      <c r="CL73" s="558"/>
      <c r="CM73" s="558"/>
      <c r="CN73" s="558"/>
      <c r="CO73" s="558"/>
      <c r="CP73" s="558"/>
      <c r="CQ73" s="558"/>
      <c r="CR73" s="558"/>
      <c r="CS73" s="558"/>
      <c r="CT73" s="558"/>
      <c r="CU73" s="558"/>
      <c r="CV73" s="558"/>
      <c r="CW73" s="558"/>
      <c r="CX73" s="558"/>
      <c r="CY73" s="558"/>
      <c r="CZ73" s="558"/>
      <c r="DA73" s="558"/>
      <c r="DB73" s="558"/>
      <c r="DC73" s="558"/>
      <c r="DD73" s="558"/>
      <c r="DE73" s="558"/>
      <c r="DF73" s="558"/>
      <c r="DG73" s="558"/>
      <c r="DH73" s="558"/>
      <c r="DI73" s="558"/>
      <c r="DJ73" s="558"/>
      <c r="DK73" s="558"/>
      <c r="DL73" s="558"/>
      <c r="DM73" s="558"/>
      <c r="DN73" s="558"/>
      <c r="DO73" s="558"/>
      <c r="DP73" s="558"/>
      <c r="DQ73" s="558"/>
      <c r="DR73" s="558"/>
      <c r="DS73" s="558"/>
      <c r="DT73" s="558"/>
    </row>
    <row r="74" spans="1:124" x14ac:dyDescent="0.25">
      <c r="A74" s="558" t="s">
        <v>228</v>
      </c>
      <c r="B74" s="558"/>
      <c r="C74" s="558"/>
      <c r="D74" s="558"/>
      <c r="E74" s="558"/>
      <c r="F74" s="558"/>
      <c r="G74" s="558"/>
      <c r="H74" s="558"/>
      <c r="I74" s="558"/>
      <c r="J74" s="558"/>
      <c r="K74" s="558"/>
      <c r="L74" s="558"/>
      <c r="M74" s="558"/>
      <c r="N74" s="558"/>
      <c r="O74" s="558"/>
      <c r="P74" s="558"/>
      <c r="Q74" s="558"/>
      <c r="R74" s="558"/>
      <c r="S74" s="558"/>
      <c r="T74" s="558"/>
      <c r="U74" s="558"/>
      <c r="V74" s="558"/>
      <c r="W74" s="558"/>
      <c r="X74" s="558"/>
      <c r="Y74" s="558"/>
      <c r="Z74" s="558"/>
      <c r="AA74" s="558"/>
      <c r="AB74" s="558"/>
      <c r="AC74" s="558"/>
      <c r="AD74" s="558"/>
      <c r="AE74" s="558"/>
      <c r="AF74" s="558"/>
      <c r="AG74" s="558"/>
      <c r="AH74" s="558"/>
      <c r="AI74" s="558"/>
      <c r="AJ74" s="558"/>
      <c r="AK74" s="558"/>
      <c r="AL74" s="558"/>
      <c r="AM74" s="558"/>
      <c r="AN74" s="558"/>
      <c r="AO74" s="558"/>
      <c r="AP74" s="558"/>
      <c r="AQ74" s="558"/>
      <c r="AR74" s="558"/>
      <c r="AS74" s="558"/>
      <c r="AT74" s="558"/>
      <c r="AU74" s="558"/>
      <c r="AV74" s="558"/>
      <c r="AW74" s="558"/>
      <c r="AX74" s="558"/>
      <c r="AY74" s="558"/>
      <c r="AZ74" s="558"/>
      <c r="BA74" s="558"/>
      <c r="BB74" s="558"/>
      <c r="BC74" s="558"/>
      <c r="BD74" s="558"/>
      <c r="BE74" s="558"/>
      <c r="BF74" s="558"/>
      <c r="BG74" s="558"/>
      <c r="BH74" s="558"/>
      <c r="BI74" s="558"/>
      <c r="BJ74" s="558"/>
      <c r="BK74" s="558"/>
      <c r="BL74" s="558"/>
      <c r="BM74" s="558"/>
      <c r="BN74" s="558"/>
      <c r="BO74" s="558"/>
      <c r="BP74" s="558"/>
      <c r="BQ74" s="558"/>
      <c r="BR74" s="558"/>
      <c r="BS74" s="558"/>
      <c r="BT74" s="558"/>
      <c r="BU74" s="558"/>
      <c r="BV74" s="558"/>
      <c r="BW74" s="558"/>
      <c r="BX74" s="558"/>
      <c r="BY74" s="558"/>
      <c r="BZ74" s="558"/>
      <c r="CA74" s="558"/>
      <c r="CB74" s="558"/>
      <c r="CC74" s="558"/>
      <c r="CD74" s="558"/>
      <c r="CE74" s="558"/>
      <c r="CF74" s="558"/>
      <c r="CG74" s="558"/>
      <c r="CH74" s="558"/>
      <c r="CI74" s="558"/>
      <c r="CJ74" s="558"/>
      <c r="CK74" s="558"/>
      <c r="CL74" s="558"/>
      <c r="CM74" s="558"/>
      <c r="CN74" s="558"/>
      <c r="CO74" s="558"/>
      <c r="CP74" s="558"/>
      <c r="CQ74" s="558"/>
      <c r="CR74" s="558"/>
      <c r="CS74" s="558"/>
      <c r="CT74" s="558"/>
      <c r="CU74" s="558"/>
      <c r="CV74" s="558"/>
      <c r="CW74" s="558"/>
      <c r="CX74" s="558"/>
      <c r="CY74" s="558"/>
      <c r="CZ74" s="558"/>
      <c r="DA74" s="558"/>
      <c r="DB74" s="558"/>
      <c r="DC74" s="558"/>
      <c r="DD74" s="558"/>
      <c r="DE74" s="558"/>
      <c r="DF74" s="558"/>
      <c r="DG74" s="558"/>
      <c r="DH74" s="558"/>
      <c r="DI74" s="558"/>
      <c r="DJ74" s="558"/>
      <c r="DK74" s="558"/>
      <c r="DL74" s="558"/>
      <c r="DM74" s="558"/>
      <c r="DN74" s="558"/>
      <c r="DO74" s="558"/>
      <c r="DP74" s="558"/>
      <c r="DQ74" s="558"/>
      <c r="DR74" s="558"/>
      <c r="DS74" s="558"/>
      <c r="DT74" s="558"/>
    </row>
    <row r="75" spans="1:124" x14ac:dyDescent="0.25">
      <c r="A75" s="558" t="s">
        <v>534</v>
      </c>
      <c r="B75" s="558"/>
      <c r="C75" s="558"/>
      <c r="D75" s="558"/>
      <c r="E75" s="558"/>
      <c r="F75" s="558"/>
      <c r="G75" s="558"/>
      <c r="H75" s="558"/>
      <c r="I75" s="558"/>
      <c r="J75" s="558"/>
      <c r="K75" s="558"/>
      <c r="L75" s="558"/>
      <c r="M75" s="558"/>
      <c r="N75" s="558"/>
      <c r="O75" s="558"/>
      <c r="P75" s="558"/>
      <c r="Q75" s="558"/>
      <c r="R75" s="558"/>
      <c r="S75" s="558"/>
      <c r="T75" s="558"/>
      <c r="U75" s="558"/>
      <c r="V75" s="558"/>
      <c r="W75" s="558"/>
      <c r="X75" s="558"/>
      <c r="Y75" s="558"/>
      <c r="Z75" s="558"/>
      <c r="AA75" s="558"/>
      <c r="AB75" s="558"/>
      <c r="AC75" s="558"/>
      <c r="AD75" s="558"/>
      <c r="AE75" s="558"/>
      <c r="AF75" s="558"/>
      <c r="AG75" s="558"/>
      <c r="AH75" s="558"/>
      <c r="AI75" s="558"/>
      <c r="AJ75" s="558"/>
      <c r="AK75" s="558"/>
      <c r="AL75" s="558"/>
      <c r="AM75" s="558"/>
      <c r="AN75" s="558"/>
      <c r="AO75" s="558"/>
      <c r="AP75" s="558"/>
      <c r="AQ75" s="558"/>
      <c r="AR75" s="558"/>
      <c r="AS75" s="558"/>
      <c r="AT75" s="558"/>
      <c r="AU75" s="558"/>
      <c r="AV75" s="558"/>
      <c r="AW75" s="558"/>
      <c r="AX75" s="558"/>
      <c r="AY75" s="558"/>
      <c r="AZ75" s="558"/>
      <c r="BA75" s="558"/>
      <c r="BB75" s="558"/>
      <c r="BC75" s="558"/>
      <c r="BD75" s="558"/>
      <c r="BE75" s="558"/>
      <c r="BF75" s="558"/>
      <c r="BG75" s="558"/>
      <c r="BH75" s="558"/>
      <c r="BI75" s="558"/>
      <c r="BJ75" s="558"/>
      <c r="BK75" s="558"/>
      <c r="BL75" s="558"/>
      <c r="BM75" s="558"/>
      <c r="BN75" s="558"/>
      <c r="BO75" s="558"/>
      <c r="BP75" s="558"/>
      <c r="BQ75" s="558"/>
      <c r="BR75" s="558"/>
      <c r="BS75" s="558"/>
      <c r="BT75" s="558"/>
      <c r="BU75" s="558"/>
      <c r="BV75" s="558"/>
      <c r="BW75" s="558"/>
      <c r="BX75" s="558"/>
      <c r="BY75" s="558"/>
      <c r="BZ75" s="558"/>
      <c r="CA75" s="558"/>
      <c r="CB75" s="558"/>
      <c r="CC75" s="558"/>
      <c r="CD75" s="558"/>
      <c r="CE75" s="558"/>
      <c r="CF75" s="558"/>
      <c r="CG75" s="558"/>
      <c r="CH75" s="558"/>
      <c r="CI75" s="558"/>
      <c r="CJ75" s="558"/>
      <c r="CK75" s="558"/>
      <c r="CL75" s="558"/>
      <c r="CM75" s="558"/>
      <c r="CN75" s="558"/>
      <c r="CO75" s="558"/>
      <c r="CP75" s="558"/>
      <c r="CQ75" s="558"/>
      <c r="CR75" s="558"/>
      <c r="CS75" s="558"/>
      <c r="CT75" s="558"/>
      <c r="CU75" s="558"/>
      <c r="CV75" s="558"/>
      <c r="CW75" s="558"/>
      <c r="CX75" s="558"/>
      <c r="CY75" s="558"/>
      <c r="CZ75" s="558"/>
      <c r="DA75" s="558"/>
      <c r="DB75" s="558"/>
      <c r="DC75" s="558"/>
      <c r="DD75" s="558"/>
      <c r="DE75" s="558"/>
      <c r="DF75" s="558"/>
      <c r="DG75" s="558"/>
      <c r="DH75" s="558"/>
      <c r="DI75" s="558"/>
      <c r="DJ75" s="558"/>
      <c r="DK75" s="558"/>
      <c r="DL75" s="558"/>
      <c r="DM75" s="558"/>
      <c r="DN75" s="558"/>
      <c r="DO75" s="558"/>
      <c r="DP75" s="558"/>
      <c r="DQ75" s="558"/>
      <c r="DR75" s="558"/>
      <c r="DS75" s="558"/>
      <c r="DT75" s="558"/>
    </row>
    <row r="76" spans="1:124" x14ac:dyDescent="0.25">
      <c r="A76" s="558" t="s">
        <v>535</v>
      </c>
      <c r="B76" s="558"/>
      <c r="C76" s="558"/>
      <c r="D76" s="558"/>
      <c r="E76" s="558"/>
      <c r="F76" s="558"/>
      <c r="G76" s="558"/>
      <c r="H76" s="558"/>
      <c r="I76" s="558"/>
      <c r="J76" s="558"/>
      <c r="K76" s="558"/>
      <c r="L76" s="558"/>
      <c r="M76" s="558"/>
      <c r="N76" s="558"/>
      <c r="O76" s="558"/>
      <c r="P76" s="558"/>
      <c r="Q76" s="558"/>
      <c r="R76" s="558"/>
      <c r="S76" s="558"/>
      <c r="T76" s="558"/>
      <c r="U76" s="558"/>
      <c r="V76" s="558"/>
      <c r="W76" s="558"/>
      <c r="X76" s="558"/>
      <c r="Y76" s="558"/>
      <c r="Z76" s="558"/>
      <c r="AA76" s="558"/>
      <c r="AB76" s="558"/>
      <c r="AC76" s="558"/>
      <c r="AD76" s="558"/>
      <c r="AE76" s="558"/>
      <c r="AF76" s="558"/>
      <c r="AG76" s="558"/>
      <c r="AH76" s="558"/>
      <c r="AI76" s="558"/>
      <c r="AJ76" s="558"/>
      <c r="AK76" s="558"/>
      <c r="AL76" s="558"/>
      <c r="AM76" s="558"/>
      <c r="AN76" s="558"/>
      <c r="AO76" s="558"/>
      <c r="AP76" s="558"/>
      <c r="AQ76" s="558"/>
      <c r="AR76" s="558"/>
      <c r="AS76" s="558"/>
      <c r="AT76" s="558"/>
      <c r="AU76" s="558"/>
      <c r="AV76" s="558"/>
      <c r="AW76" s="558"/>
      <c r="AX76" s="558"/>
      <c r="AY76" s="558"/>
      <c r="AZ76" s="558"/>
      <c r="BA76" s="558"/>
      <c r="BB76" s="558"/>
      <c r="BC76" s="558"/>
      <c r="BD76" s="558"/>
      <c r="BE76" s="558"/>
      <c r="BF76" s="558"/>
      <c r="BG76" s="558"/>
      <c r="BH76" s="558"/>
      <c r="BI76" s="558"/>
      <c r="BJ76" s="558"/>
      <c r="BK76" s="558"/>
      <c r="BL76" s="558"/>
      <c r="BM76" s="558"/>
      <c r="BN76" s="558"/>
      <c r="BO76" s="558"/>
      <c r="BP76" s="558"/>
      <c r="BQ76" s="558"/>
      <c r="BR76" s="558"/>
      <c r="BS76" s="558"/>
      <c r="BT76" s="558"/>
      <c r="BU76" s="558"/>
      <c r="BV76" s="558"/>
      <c r="BW76" s="558"/>
      <c r="BX76" s="558"/>
      <c r="BY76" s="558"/>
      <c r="BZ76" s="558"/>
      <c r="CA76" s="558"/>
      <c r="CB76" s="558"/>
      <c r="CC76" s="558"/>
      <c r="CD76" s="558"/>
      <c r="CE76" s="558"/>
      <c r="CF76" s="558"/>
      <c r="CG76" s="558"/>
      <c r="CH76" s="558"/>
      <c r="CI76" s="558"/>
      <c r="CJ76" s="558"/>
      <c r="CK76" s="558"/>
      <c r="CL76" s="558"/>
      <c r="CM76" s="558"/>
      <c r="CN76" s="558"/>
      <c r="CO76" s="558"/>
      <c r="CP76" s="558"/>
      <c r="CQ76" s="558"/>
      <c r="CR76" s="558"/>
      <c r="CS76" s="558"/>
      <c r="CT76" s="558"/>
      <c r="CU76" s="558"/>
      <c r="CV76" s="558"/>
      <c r="CW76" s="558"/>
      <c r="CX76" s="558"/>
      <c r="CY76" s="558"/>
      <c r="CZ76" s="558"/>
      <c r="DA76" s="558"/>
      <c r="DB76" s="558"/>
      <c r="DC76" s="558"/>
      <c r="DD76" s="558"/>
      <c r="DE76" s="558"/>
      <c r="DF76" s="558"/>
      <c r="DG76" s="558"/>
      <c r="DH76" s="558"/>
      <c r="DI76" s="558"/>
      <c r="DJ76" s="558"/>
      <c r="DK76" s="558"/>
      <c r="DL76" s="558"/>
      <c r="DM76" s="558"/>
      <c r="DN76" s="558"/>
      <c r="DO76" s="558"/>
      <c r="DP76" s="558"/>
      <c r="DQ76" s="558"/>
      <c r="DR76" s="558"/>
      <c r="DS76" s="558"/>
      <c r="DT76" s="558"/>
    </row>
    <row r="77" spans="1:124" ht="15.75" customHeight="1" x14ac:dyDescent="0.25">
      <c r="A77" s="559" t="s">
        <v>19</v>
      </c>
      <c r="B77" s="559"/>
      <c r="C77" s="559"/>
      <c r="D77" s="559"/>
      <c r="E77" s="559"/>
      <c r="F77" s="559"/>
      <c r="G77" s="559"/>
      <c r="H77" s="559"/>
      <c r="I77" s="559"/>
      <c r="J77" s="559"/>
      <c r="K77" s="559"/>
      <c r="L77" s="559"/>
      <c r="M77" s="559"/>
      <c r="N77" s="559"/>
      <c r="O77" s="559"/>
      <c r="P77" s="559"/>
      <c r="Q77" s="559"/>
      <c r="R77" s="559"/>
      <c r="S77" s="559"/>
      <c r="T77" s="559"/>
      <c r="U77" s="559"/>
      <c r="V77" s="559"/>
      <c r="W77" s="559"/>
      <c r="X77" s="559"/>
      <c r="Y77" s="559"/>
      <c r="Z77" s="559"/>
      <c r="AA77" s="559"/>
      <c r="AB77" s="559"/>
      <c r="AC77" s="559"/>
      <c r="AD77" s="559"/>
      <c r="AE77" s="559"/>
      <c r="AF77" s="559"/>
      <c r="AG77" s="559"/>
      <c r="AH77" s="559"/>
      <c r="AI77" s="559"/>
      <c r="AJ77" s="559"/>
      <c r="AK77" s="559"/>
      <c r="AL77" s="559"/>
      <c r="AM77" s="559"/>
      <c r="AN77" s="559"/>
      <c r="AO77" s="559"/>
      <c r="AP77" s="559"/>
      <c r="AQ77" s="559"/>
      <c r="AR77" s="559"/>
      <c r="AS77" s="559"/>
      <c r="AT77" s="559"/>
      <c r="AU77" s="559"/>
      <c r="AV77" s="559"/>
      <c r="AW77" s="559"/>
      <c r="AX77" s="559"/>
      <c r="AY77" s="559"/>
      <c r="AZ77" s="559"/>
      <c r="BA77" s="559"/>
      <c r="BB77" s="559"/>
      <c r="BC77" s="559"/>
      <c r="BD77" s="559"/>
      <c r="BE77" s="559"/>
      <c r="BF77" s="559"/>
      <c r="BG77" s="559"/>
      <c r="BH77" s="559"/>
      <c r="BI77" s="559"/>
      <c r="BJ77" s="559"/>
      <c r="BK77" s="559"/>
      <c r="BL77" s="559"/>
      <c r="BM77" s="559"/>
      <c r="BN77" s="559"/>
      <c r="BO77" s="559"/>
      <c r="BP77" s="559"/>
      <c r="BQ77" s="559"/>
      <c r="BR77" s="559"/>
      <c r="BS77" s="559"/>
      <c r="BT77" s="559"/>
      <c r="BU77" s="559"/>
      <c r="BV77" s="559"/>
      <c r="BW77" s="559"/>
      <c r="BX77" s="559"/>
      <c r="BY77" s="559"/>
      <c r="BZ77" s="559"/>
      <c r="CA77" s="559"/>
      <c r="CB77" s="559"/>
      <c r="CC77" s="559"/>
      <c r="CD77" s="559"/>
      <c r="CE77" s="559"/>
      <c r="CF77" s="559"/>
      <c r="CG77" s="559"/>
      <c r="CH77" s="559"/>
      <c r="CI77" s="559"/>
      <c r="CJ77" s="559"/>
      <c r="CK77" s="559"/>
      <c r="CL77" s="559"/>
      <c r="CM77" s="559"/>
      <c r="CN77" s="559"/>
      <c r="CO77" s="559"/>
      <c r="CP77" s="559"/>
      <c r="CQ77" s="559"/>
      <c r="CR77" s="559"/>
      <c r="CS77" s="559"/>
      <c r="CT77" s="559"/>
      <c r="CU77" s="559"/>
      <c r="CV77" s="559"/>
      <c r="CW77" s="559"/>
      <c r="CX77" s="559"/>
      <c r="CY77" s="559"/>
      <c r="CZ77" s="559"/>
      <c r="DA77" s="559"/>
      <c r="DB77" s="559"/>
      <c r="DC77" s="559"/>
      <c r="DD77" s="559"/>
      <c r="DE77" s="559"/>
      <c r="DF77" s="559"/>
      <c r="DG77" s="559"/>
      <c r="DH77" s="559"/>
      <c r="DI77" s="559"/>
      <c r="DJ77" s="559"/>
      <c r="DK77" s="559"/>
      <c r="DL77" s="559"/>
      <c r="DM77" s="559"/>
      <c r="DN77" s="559"/>
      <c r="DO77" s="559"/>
      <c r="DP77" s="559"/>
      <c r="DQ77" s="559"/>
      <c r="DR77" s="559"/>
      <c r="DS77" s="559"/>
      <c r="DT77" s="559"/>
    </row>
    <row r="78" spans="1:124" ht="31.5" hidden="1" customHeight="1" x14ac:dyDescent="0.25"/>
    <row r="79" spans="1:124" ht="31.5" hidden="1" customHeight="1" x14ac:dyDescent="0.25"/>
  </sheetData>
  <mergeCells count="106">
    <mergeCell ref="A1:DT1"/>
    <mergeCell ref="A2:DT2"/>
    <mergeCell ref="A4:DT4"/>
    <mergeCell ref="A6:A10"/>
    <mergeCell ref="B6:AP7"/>
    <mergeCell ref="AR6:DP6"/>
    <mergeCell ref="DR6:DR10"/>
    <mergeCell ref="DS6:DS10"/>
    <mergeCell ref="AR7:BP7"/>
    <mergeCell ref="BR7:CP7"/>
    <mergeCell ref="CR7:DP7"/>
    <mergeCell ref="DH9:DH10"/>
    <mergeCell ref="CP8:CP9"/>
    <mergeCell ref="BV9:BV10"/>
    <mergeCell ref="CV9:CV10"/>
    <mergeCell ref="N9:N10"/>
    <mergeCell ref="CX8:DB8"/>
    <mergeCell ref="DD8:DD9"/>
    <mergeCell ref="DF8:DF9"/>
    <mergeCell ref="CX9:CX10"/>
    <mergeCell ref="CY9:CY10"/>
    <mergeCell ref="CR9:CR10"/>
    <mergeCell ref="CZ9:DA9"/>
    <mergeCell ref="A66:DT66"/>
    <mergeCell ref="AB9:AB10"/>
    <mergeCell ref="X9:X10"/>
    <mergeCell ref="Y9:Y10"/>
    <mergeCell ref="R9:R10"/>
    <mergeCell ref="A68:DT68"/>
    <mergeCell ref="DP8:DP9"/>
    <mergeCell ref="B9:B10"/>
    <mergeCell ref="A67:DT67"/>
    <mergeCell ref="AN8:AN9"/>
    <mergeCell ref="AP8:AP9"/>
    <mergeCell ref="DI9:DI10"/>
    <mergeCell ref="BN8:BN9"/>
    <mergeCell ref="BT9:BT10"/>
    <mergeCell ref="AJ9:AK9"/>
    <mergeCell ref="CT9:CT10"/>
    <mergeCell ref="X8:AB8"/>
    <mergeCell ref="DN8:DN9"/>
    <mergeCell ref="CN8:CN9"/>
    <mergeCell ref="BB9:BB10"/>
    <mergeCell ref="Z9:AA9"/>
    <mergeCell ref="AZ9:BA9"/>
    <mergeCell ref="AF8:AF9"/>
    <mergeCell ref="AH9:AH10"/>
    <mergeCell ref="AD8:AD9"/>
    <mergeCell ref="AR9:AR10"/>
    <mergeCell ref="F9:G9"/>
    <mergeCell ref="DJ9:DK9"/>
    <mergeCell ref="N8:R8"/>
    <mergeCell ref="T8:T9"/>
    <mergeCell ref="O9:O10"/>
    <mergeCell ref="H9:H10"/>
    <mergeCell ref="M8:M10"/>
    <mergeCell ref="P9:Q9"/>
    <mergeCell ref="CI9:CI10"/>
    <mergeCell ref="CD8:CD9"/>
    <mergeCell ref="CF8:CF9"/>
    <mergeCell ref="CH8:CL8"/>
    <mergeCell ref="CL9:CL10"/>
    <mergeCell ref="A77:DT77"/>
    <mergeCell ref="A69:DT69"/>
    <mergeCell ref="A70:DT70"/>
    <mergeCell ref="A71:DT71"/>
    <mergeCell ref="A72:DT72"/>
    <mergeCell ref="A75:DT75"/>
    <mergeCell ref="A76:DT76"/>
    <mergeCell ref="A73:DT73"/>
    <mergeCell ref="A74:DT74"/>
    <mergeCell ref="CJ9:CK9"/>
    <mergeCell ref="BD8:BD9"/>
    <mergeCell ref="BF8:BF9"/>
    <mergeCell ref="AX9:AX10"/>
    <mergeCell ref="AY9:AY10"/>
    <mergeCell ref="CH9:CH10"/>
    <mergeCell ref="AL9:AL10"/>
    <mergeCell ref="DH8:DL8"/>
    <mergeCell ref="DL9:DL10"/>
    <mergeCell ref="BP8:BP9"/>
    <mergeCell ref="DB9:DB10"/>
    <mergeCell ref="A3:DT3"/>
    <mergeCell ref="AH8:AL8"/>
    <mergeCell ref="AI9:AI10"/>
    <mergeCell ref="BI9:BI10"/>
    <mergeCell ref="BR9:BR10"/>
    <mergeCell ref="BJ9:BK9"/>
    <mergeCell ref="BL9:BL10"/>
    <mergeCell ref="BH9:BH10"/>
    <mergeCell ref="AV9:AV10"/>
    <mergeCell ref="C8:C10"/>
    <mergeCell ref="D8:H8"/>
    <mergeCell ref="J8:J9"/>
    <mergeCell ref="L8:L9"/>
    <mergeCell ref="D9:D10"/>
    <mergeCell ref="E9:E10"/>
    <mergeCell ref="AX8:BB8"/>
    <mergeCell ref="BH8:BL8"/>
    <mergeCell ref="BX8:CB8"/>
    <mergeCell ref="BX9:BX10"/>
    <mergeCell ref="BY9:BY10"/>
    <mergeCell ref="BZ9:CA9"/>
    <mergeCell ref="CB9:CB10"/>
    <mergeCell ref="V8:V9"/>
    <mergeCell ref="AT9:AT10"/>
  </mergeCells>
  <printOptions horizontalCentered="1"/>
  <pageMargins left="0.15748031496062992" right="0.15748031496062992" top="0.19685039370078741" bottom="0.19685039370078741" header="0" footer="0"/>
  <pageSetup scale="60" fitToWidth="0" fitToHeight="0" orientation="landscape" r:id="rId1"/>
  <headerFooter alignWithMargins="0"/>
  <colBreaks count="1" manualBreakCount="1">
    <brk id="69" max="76"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U62"/>
  <sheetViews>
    <sheetView showGridLines="0" zoomScaleNormal="100" zoomScaleSheetLayoutView="100" workbookViewId="0">
      <selection activeCell="A2" sqref="A2:DT2"/>
    </sheetView>
  </sheetViews>
  <sheetFormatPr baseColWidth="10" defaultColWidth="0" defaultRowHeight="10.5" zeroHeight="1" x14ac:dyDescent="0.25"/>
  <cols>
    <col min="1" max="1" width="25.453125" style="5" customWidth="1"/>
    <col min="2" max="2" width="7" style="5" hidden="1" customWidth="1"/>
    <col min="3" max="3" width="1.7265625" style="5" hidden="1" customWidth="1"/>
    <col min="4" max="4" width="8.1796875" style="5" customWidth="1"/>
    <col min="5" max="5" width="8.453125" style="5" hidden="1" customWidth="1"/>
    <col min="6" max="6" width="5.81640625" style="5" hidden="1" customWidth="1"/>
    <col min="7" max="7" width="6.7265625" style="5" hidden="1" customWidth="1"/>
    <col min="8" max="8" width="9.26953125" style="5" hidden="1" customWidth="1"/>
    <col min="9" max="9" width="1.7265625" style="5" hidden="1" customWidth="1"/>
    <col min="10" max="10" width="8.26953125" style="5" hidden="1" customWidth="1"/>
    <col min="11" max="11" width="1.7265625" style="5" hidden="1" customWidth="1"/>
    <col min="12" max="12" width="7.81640625" style="5" hidden="1" customWidth="1"/>
    <col min="13" max="13" width="1.7265625" style="5" customWidth="1"/>
    <col min="14" max="14" width="8.1796875" style="5" customWidth="1"/>
    <col min="15" max="15" width="8.453125" style="5" hidden="1" customWidth="1"/>
    <col min="16" max="16" width="5.81640625" style="5" hidden="1" customWidth="1"/>
    <col min="17" max="17" width="6.7265625" style="5" hidden="1" customWidth="1"/>
    <col min="18" max="18" width="9.26953125" style="5" hidden="1" customWidth="1"/>
    <col min="19" max="19" width="1.7265625" style="5" hidden="1" customWidth="1"/>
    <col min="20" max="20" width="8.26953125" style="5" hidden="1" customWidth="1"/>
    <col min="21" max="21" width="1.7265625" style="5" hidden="1" customWidth="1"/>
    <col min="22" max="22" width="7.81640625" style="5" hidden="1" customWidth="1"/>
    <col min="23" max="23" width="1.7265625" style="5" customWidth="1"/>
    <col min="24" max="24" width="8.1796875" style="5" customWidth="1"/>
    <col min="25" max="28" width="10.1796875" style="5" hidden="1" customWidth="1"/>
    <col min="29" max="29" width="2.453125" style="5" hidden="1" customWidth="1"/>
    <col min="30" max="30" width="10.1796875" style="5" hidden="1" customWidth="1"/>
    <col min="31" max="31" width="2.453125" style="5" hidden="1" customWidth="1"/>
    <col min="32" max="32" width="10.1796875" style="5" hidden="1" customWidth="1"/>
    <col min="33" max="33" width="1.54296875" style="5" customWidth="1"/>
    <col min="34" max="34" width="8.1796875" style="5" customWidth="1"/>
    <col min="35" max="35" width="8.453125" style="5" hidden="1" customWidth="1"/>
    <col min="36" max="36" width="4.7265625" style="5" bestFit="1" customWidth="1"/>
    <col min="37" max="37" width="5.54296875" style="5" bestFit="1" customWidth="1"/>
    <col min="38" max="38" width="9.26953125" style="5" customWidth="1"/>
    <col min="39" max="39" width="1.7265625" style="5" customWidth="1"/>
    <col min="40" max="40" width="8.26953125" style="5" bestFit="1" customWidth="1"/>
    <col min="41" max="41" width="1.7265625" style="5" customWidth="1"/>
    <col min="42" max="42" width="7.81640625" style="5" customWidth="1"/>
    <col min="43" max="43" width="1.7265625" style="5" customWidth="1"/>
    <col min="44" max="44" width="7" style="5" hidden="1" customWidth="1"/>
    <col min="45" max="45" width="1.7265625" style="5" hidden="1" customWidth="1"/>
    <col min="46" max="46" width="8.1796875" style="5" customWidth="1"/>
    <col min="47" max="47" width="1.7265625" style="5" customWidth="1"/>
    <col min="48" max="48" width="8.1796875" style="5" customWidth="1"/>
    <col min="49" max="49" width="2.1796875" style="5" customWidth="1"/>
    <col min="50" max="50" width="8.1796875" style="5" customWidth="1"/>
    <col min="51" max="54" width="9.1796875" style="5" hidden="1" customWidth="1"/>
    <col min="55" max="55" width="1.81640625" style="5" hidden="1" customWidth="1"/>
    <col min="56" max="56" width="9.1796875" style="5" hidden="1" customWidth="1"/>
    <col min="57" max="57" width="1.453125" style="5" hidden="1" customWidth="1"/>
    <col min="58" max="58" width="9.1796875" style="5" hidden="1" customWidth="1"/>
    <col min="59" max="59" width="1.54296875" style="5" customWidth="1"/>
    <col min="60" max="60" width="8.1796875" style="5" customWidth="1"/>
    <col min="61" max="61" width="8.26953125" style="5" hidden="1" customWidth="1"/>
    <col min="62" max="62" width="4.7265625" style="5" bestFit="1" customWidth="1"/>
    <col min="63" max="63" width="5.54296875" style="5" bestFit="1" customWidth="1"/>
    <col min="64" max="64" width="9.26953125" style="5" customWidth="1"/>
    <col min="65" max="65" width="1.7265625" style="5" customWidth="1"/>
    <col min="66" max="66" width="8.26953125" style="5" customWidth="1"/>
    <col min="67" max="67" width="1.7265625" style="5" customWidth="1"/>
    <col min="68" max="68" width="7.81640625" style="5" customWidth="1"/>
    <col min="69" max="69" width="1.7265625" style="5" customWidth="1"/>
    <col min="70" max="70" width="7" style="5" hidden="1" customWidth="1"/>
    <col min="71" max="71" width="1.7265625" style="5" hidden="1" customWidth="1"/>
    <col min="72" max="72" width="8.1796875" style="5" customWidth="1"/>
    <col min="73" max="73" width="1.7265625" style="5" customWidth="1"/>
    <col min="74" max="74" width="8.1796875" style="5" customWidth="1"/>
    <col min="75" max="75" width="1.7265625" style="5" customWidth="1"/>
    <col min="76" max="76" width="8.1796875" style="5" customWidth="1"/>
    <col min="77" max="80" width="9.7265625" style="5" hidden="1" customWidth="1"/>
    <col min="81" max="81" width="1.81640625" style="5" hidden="1" customWidth="1"/>
    <col min="82" max="82" width="9.7265625" style="5" hidden="1" customWidth="1"/>
    <col min="83" max="83" width="1.7265625" style="5" hidden="1" customWidth="1"/>
    <col min="84" max="84" width="9.7265625" style="5" hidden="1" customWidth="1"/>
    <col min="85" max="85" width="1.54296875" style="5" customWidth="1"/>
    <col min="86" max="86" width="8.1796875" style="5" customWidth="1"/>
    <col min="87" max="87" width="8.1796875" style="5" hidden="1" customWidth="1"/>
    <col min="88" max="88" width="4.7265625" style="5" bestFit="1" customWidth="1"/>
    <col min="89" max="89" width="5.54296875" style="5" bestFit="1" customWidth="1"/>
    <col min="90" max="90" width="9.26953125" style="5" customWidth="1"/>
    <col min="91" max="91" width="1.7265625" style="5" customWidth="1"/>
    <col min="92" max="92" width="8.26953125" style="5" customWidth="1"/>
    <col min="93" max="93" width="1.7265625" style="5" customWidth="1"/>
    <col min="94" max="94" width="7.81640625" style="5" customWidth="1"/>
    <col min="95" max="95" width="1.7265625" style="5" customWidth="1"/>
    <col min="96" max="96" width="7" style="5" hidden="1" customWidth="1"/>
    <col min="97" max="97" width="1.7265625" style="5" hidden="1" customWidth="1"/>
    <col min="98" max="98" width="8.1796875" style="5" customWidth="1"/>
    <col min="99" max="99" width="1.7265625" style="5" customWidth="1"/>
    <col min="100" max="100" width="8.1796875" style="5" customWidth="1"/>
    <col min="101" max="101" width="1.7265625" style="5" customWidth="1"/>
    <col min="102" max="102" width="8.1796875" style="5" customWidth="1"/>
    <col min="103" max="106" width="8.54296875" style="5" hidden="1" customWidth="1"/>
    <col min="107" max="107" width="1.7265625" style="5" hidden="1" customWidth="1"/>
    <col min="108" max="108" width="8.54296875" style="5" hidden="1" customWidth="1"/>
    <col min="109" max="109" width="1.1796875" style="5" hidden="1" customWidth="1"/>
    <col min="110" max="110" width="8.54296875" style="5" hidden="1" customWidth="1"/>
    <col min="111" max="111" width="1.54296875" style="5" customWidth="1"/>
    <col min="112" max="112" width="8.1796875" style="5" customWidth="1"/>
    <col min="113" max="113" width="8.26953125" style="5" hidden="1" customWidth="1"/>
    <col min="114" max="114" width="4.7265625" style="5" bestFit="1" customWidth="1"/>
    <col min="115" max="115" width="5.54296875" style="5" bestFit="1" customWidth="1"/>
    <col min="116" max="116" width="9.26953125" style="5" customWidth="1"/>
    <col min="117" max="117" width="1.7265625" style="5" customWidth="1"/>
    <col min="118" max="118" width="8.26953125" style="5" customWidth="1"/>
    <col min="119" max="119" width="1.7265625" style="5" customWidth="1"/>
    <col min="120" max="120" width="7.26953125" style="5" customWidth="1"/>
    <col min="121" max="121" width="1.7265625" style="5" customWidth="1"/>
    <col min="122" max="123" width="7.54296875" style="5" customWidth="1"/>
    <col min="124" max="124" width="1.7265625" style="5" customWidth="1"/>
    <col min="125" max="125" width="4.1796875" style="5" customWidth="1"/>
    <col min="126" max="16384" width="4.1796875" style="5" hidden="1"/>
  </cols>
  <sheetData>
    <row r="1" spans="1:124" s="1" customFormat="1" ht="15.75" customHeight="1" x14ac:dyDescent="0.25">
      <c r="A1" s="553" t="s">
        <v>232</v>
      </c>
      <c r="B1" s="553"/>
      <c r="C1" s="553"/>
      <c r="D1" s="553"/>
      <c r="E1" s="553"/>
      <c r="F1" s="553"/>
      <c r="G1" s="553"/>
      <c r="H1" s="553"/>
      <c r="I1" s="553"/>
      <c r="J1" s="553"/>
      <c r="K1" s="553"/>
      <c r="L1" s="553"/>
      <c r="M1" s="553"/>
      <c r="N1" s="553"/>
      <c r="O1" s="553"/>
      <c r="P1" s="553"/>
      <c r="Q1" s="553"/>
      <c r="R1" s="553"/>
      <c r="S1" s="553"/>
      <c r="T1" s="553"/>
      <c r="U1" s="553"/>
      <c r="V1" s="553"/>
      <c r="W1" s="553"/>
      <c r="X1" s="553"/>
      <c r="Y1" s="553"/>
      <c r="Z1" s="553"/>
      <c r="AA1" s="553"/>
      <c r="AB1" s="553"/>
      <c r="AC1" s="553"/>
      <c r="AD1" s="553"/>
      <c r="AE1" s="553"/>
      <c r="AF1" s="553"/>
      <c r="AG1" s="553"/>
      <c r="AH1" s="553"/>
      <c r="AI1" s="553"/>
      <c r="AJ1" s="553"/>
      <c r="AK1" s="553"/>
      <c r="AL1" s="553"/>
      <c r="AM1" s="553"/>
      <c r="AN1" s="553"/>
      <c r="AO1" s="553"/>
      <c r="AP1" s="553"/>
      <c r="AQ1" s="553"/>
      <c r="AR1" s="553"/>
      <c r="AS1" s="553"/>
      <c r="AT1" s="553"/>
      <c r="AU1" s="553"/>
      <c r="AV1" s="553"/>
      <c r="AW1" s="553"/>
      <c r="AX1" s="553"/>
      <c r="AY1" s="553"/>
      <c r="AZ1" s="553"/>
      <c r="BA1" s="553"/>
      <c r="BB1" s="553"/>
      <c r="BC1" s="553"/>
      <c r="BD1" s="553"/>
      <c r="BE1" s="553"/>
      <c r="BF1" s="553"/>
      <c r="BG1" s="553"/>
      <c r="BH1" s="553"/>
      <c r="BI1" s="553"/>
      <c r="BJ1" s="553"/>
      <c r="BK1" s="553"/>
      <c r="BL1" s="553"/>
      <c r="BM1" s="553"/>
      <c r="BN1" s="553"/>
      <c r="BO1" s="553"/>
      <c r="BP1" s="553"/>
      <c r="BQ1" s="553"/>
      <c r="BR1" s="553"/>
      <c r="BS1" s="553"/>
      <c r="BT1" s="553"/>
      <c r="BU1" s="553"/>
      <c r="BV1" s="553"/>
      <c r="BW1" s="553"/>
      <c r="BX1" s="553"/>
      <c r="BY1" s="553"/>
      <c r="BZ1" s="553"/>
      <c r="CA1" s="553"/>
      <c r="CB1" s="553"/>
      <c r="CC1" s="553"/>
      <c r="CD1" s="553"/>
      <c r="CE1" s="553"/>
      <c r="CF1" s="553"/>
      <c r="CG1" s="553"/>
      <c r="CH1" s="553"/>
      <c r="CI1" s="553"/>
      <c r="CJ1" s="553"/>
      <c r="CK1" s="553"/>
      <c r="CL1" s="553"/>
      <c r="CM1" s="553"/>
      <c r="CN1" s="553"/>
      <c r="CO1" s="553"/>
      <c r="CP1" s="553"/>
      <c r="CQ1" s="553"/>
      <c r="CR1" s="553"/>
      <c r="CS1" s="553"/>
      <c r="CT1" s="553"/>
      <c r="CU1" s="553"/>
      <c r="CV1" s="553"/>
      <c r="CW1" s="553"/>
      <c r="CX1" s="553"/>
      <c r="CY1" s="553"/>
      <c r="CZ1" s="553"/>
      <c r="DA1" s="553"/>
      <c r="DB1" s="553"/>
      <c r="DC1" s="553"/>
      <c r="DD1" s="553"/>
      <c r="DE1" s="553"/>
      <c r="DF1" s="553"/>
      <c r="DG1" s="553"/>
      <c r="DH1" s="553"/>
      <c r="DI1" s="553"/>
      <c r="DJ1" s="553"/>
      <c r="DK1" s="553"/>
      <c r="DL1" s="553"/>
      <c r="DM1" s="553"/>
      <c r="DN1" s="553"/>
      <c r="DO1" s="553"/>
      <c r="DP1" s="553"/>
      <c r="DQ1" s="553"/>
      <c r="DR1" s="553"/>
      <c r="DS1" s="553"/>
      <c r="DT1" s="553"/>
    </row>
    <row r="2" spans="1:124" s="1" customFormat="1" ht="15" customHeight="1" x14ac:dyDescent="0.25">
      <c r="A2" s="554" t="s">
        <v>610</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c r="CG2" s="554"/>
      <c r="CH2" s="554"/>
      <c r="CI2" s="554"/>
      <c r="CJ2" s="554"/>
      <c r="CK2" s="554"/>
      <c r="CL2" s="554"/>
      <c r="CM2" s="554"/>
      <c r="CN2" s="554"/>
      <c r="CO2" s="554"/>
      <c r="CP2" s="554"/>
      <c r="CQ2" s="554"/>
      <c r="CR2" s="554"/>
      <c r="CS2" s="554"/>
      <c r="CT2" s="554"/>
      <c r="CU2" s="554"/>
      <c r="CV2" s="554"/>
      <c r="CW2" s="554"/>
      <c r="CX2" s="554"/>
      <c r="CY2" s="554"/>
      <c r="CZ2" s="554"/>
      <c r="DA2" s="554"/>
      <c r="DB2" s="554"/>
      <c r="DC2" s="554"/>
      <c r="DD2" s="554"/>
      <c r="DE2" s="554"/>
      <c r="DF2" s="554"/>
      <c r="DG2" s="554"/>
      <c r="DH2" s="554"/>
      <c r="DI2" s="554"/>
      <c r="DJ2" s="554"/>
      <c r="DK2" s="554"/>
      <c r="DL2" s="554"/>
      <c r="DM2" s="554"/>
      <c r="DN2" s="554"/>
      <c r="DO2" s="554"/>
      <c r="DP2" s="554"/>
      <c r="DQ2" s="554"/>
      <c r="DR2" s="554"/>
      <c r="DS2" s="554"/>
      <c r="DT2" s="554"/>
    </row>
    <row r="3" spans="1:124" s="1" customFormat="1" ht="15" customHeight="1" x14ac:dyDescent="0.25">
      <c r="A3" s="554" t="s">
        <v>549</v>
      </c>
      <c r="B3" s="554"/>
      <c r="C3" s="554"/>
      <c r="D3" s="554"/>
      <c r="E3" s="554"/>
      <c r="F3" s="554"/>
      <c r="G3" s="554"/>
      <c r="H3" s="554"/>
      <c r="I3" s="554"/>
      <c r="J3" s="554"/>
      <c r="K3" s="554"/>
      <c r="L3" s="554"/>
      <c r="M3" s="554"/>
      <c r="N3" s="554"/>
      <c r="O3" s="554"/>
      <c r="P3" s="554"/>
      <c r="Q3" s="554"/>
      <c r="R3" s="554"/>
      <c r="S3" s="554"/>
      <c r="T3" s="554"/>
      <c r="U3" s="554"/>
      <c r="V3" s="554"/>
      <c r="W3" s="554"/>
      <c r="X3" s="554"/>
      <c r="Y3" s="554"/>
      <c r="Z3" s="554"/>
      <c r="AA3" s="554"/>
      <c r="AB3" s="554"/>
      <c r="AC3" s="554"/>
      <c r="AD3" s="554"/>
      <c r="AE3" s="554"/>
      <c r="AF3" s="554"/>
      <c r="AG3" s="554"/>
      <c r="AH3" s="554"/>
      <c r="AI3" s="554"/>
      <c r="AJ3" s="554"/>
      <c r="AK3" s="554"/>
      <c r="AL3" s="554"/>
      <c r="AM3" s="554"/>
      <c r="AN3" s="554"/>
      <c r="AO3" s="554"/>
      <c r="AP3" s="554"/>
      <c r="AQ3" s="554"/>
      <c r="AR3" s="554"/>
      <c r="AS3" s="554"/>
      <c r="AT3" s="554"/>
      <c r="AU3" s="554"/>
      <c r="AV3" s="554"/>
      <c r="AW3" s="554"/>
      <c r="AX3" s="554"/>
      <c r="AY3" s="554"/>
      <c r="AZ3" s="554"/>
      <c r="BA3" s="554"/>
      <c r="BB3" s="554"/>
      <c r="BC3" s="554"/>
      <c r="BD3" s="554"/>
      <c r="BE3" s="554"/>
      <c r="BF3" s="554"/>
      <c r="BG3" s="554"/>
      <c r="BH3" s="554"/>
      <c r="BI3" s="554"/>
      <c r="BJ3" s="554"/>
      <c r="BK3" s="554"/>
      <c r="BL3" s="554"/>
      <c r="BM3" s="554"/>
      <c r="BN3" s="554"/>
      <c r="BO3" s="554"/>
      <c r="BP3" s="554"/>
      <c r="BQ3" s="554"/>
      <c r="BR3" s="554"/>
      <c r="BS3" s="554"/>
      <c r="BT3" s="554"/>
      <c r="BU3" s="554"/>
      <c r="BV3" s="554"/>
      <c r="BW3" s="554"/>
      <c r="BX3" s="554"/>
      <c r="BY3" s="554"/>
      <c r="BZ3" s="554"/>
      <c r="CA3" s="554"/>
      <c r="CB3" s="554"/>
      <c r="CC3" s="554"/>
      <c r="CD3" s="554"/>
      <c r="CE3" s="554"/>
      <c r="CF3" s="554"/>
      <c r="CG3" s="554"/>
      <c r="CH3" s="554"/>
      <c r="CI3" s="554"/>
      <c r="CJ3" s="554"/>
      <c r="CK3" s="554"/>
      <c r="CL3" s="554"/>
      <c r="CM3" s="554"/>
      <c r="CN3" s="554"/>
      <c r="CO3" s="554"/>
      <c r="CP3" s="554"/>
      <c r="CQ3" s="554"/>
      <c r="CR3" s="554"/>
      <c r="CS3" s="554"/>
      <c r="CT3" s="554"/>
      <c r="CU3" s="554"/>
      <c r="CV3" s="554"/>
      <c r="CW3" s="554"/>
      <c r="CX3" s="554"/>
      <c r="CY3" s="554"/>
      <c r="CZ3" s="554"/>
      <c r="DA3" s="554"/>
      <c r="DB3" s="554"/>
      <c r="DC3" s="554"/>
      <c r="DD3" s="554"/>
      <c r="DE3" s="554"/>
      <c r="DF3" s="554"/>
      <c r="DG3" s="554"/>
      <c r="DH3" s="554"/>
      <c r="DI3" s="554"/>
      <c r="DJ3" s="554"/>
      <c r="DK3" s="554"/>
      <c r="DL3" s="554"/>
      <c r="DM3" s="554"/>
      <c r="DN3" s="554"/>
      <c r="DO3" s="554"/>
      <c r="DP3" s="554"/>
      <c r="DQ3" s="554"/>
      <c r="DR3" s="554"/>
      <c r="DS3" s="554"/>
      <c r="DT3" s="554"/>
    </row>
    <row r="4" spans="1:124" s="1" customFormat="1" ht="11.5" x14ac:dyDescent="0.25">
      <c r="A4" s="574" t="s">
        <v>0</v>
      </c>
      <c r="B4" s="574"/>
      <c r="C4" s="574"/>
      <c r="D4" s="574"/>
      <c r="E4" s="574"/>
      <c r="F4" s="574"/>
      <c r="G4" s="574"/>
      <c r="H4" s="574"/>
      <c r="I4" s="574"/>
      <c r="J4" s="574"/>
      <c r="K4" s="574"/>
      <c r="L4" s="574"/>
      <c r="M4" s="574"/>
      <c r="N4" s="574"/>
      <c r="O4" s="574"/>
      <c r="P4" s="574"/>
      <c r="Q4" s="574"/>
      <c r="R4" s="574"/>
      <c r="S4" s="574"/>
      <c r="T4" s="574"/>
      <c r="U4" s="574"/>
      <c r="V4" s="574"/>
      <c r="W4" s="574"/>
      <c r="X4" s="574"/>
      <c r="Y4" s="574"/>
      <c r="Z4" s="574"/>
      <c r="AA4" s="574"/>
      <c r="AB4" s="574"/>
      <c r="AC4" s="574"/>
      <c r="AD4" s="574"/>
      <c r="AE4" s="574"/>
      <c r="AF4" s="574"/>
      <c r="AG4" s="574"/>
      <c r="AH4" s="574"/>
      <c r="AI4" s="574"/>
      <c r="AJ4" s="574"/>
      <c r="AK4" s="574"/>
      <c r="AL4" s="574"/>
      <c r="AM4" s="574"/>
      <c r="AN4" s="574"/>
      <c r="AO4" s="574"/>
      <c r="AP4" s="574"/>
      <c r="AQ4" s="574"/>
      <c r="AR4" s="574"/>
      <c r="AS4" s="574"/>
      <c r="AT4" s="574"/>
      <c r="AU4" s="574"/>
      <c r="AV4" s="574"/>
      <c r="AW4" s="574"/>
      <c r="AX4" s="574"/>
      <c r="AY4" s="574"/>
      <c r="AZ4" s="574"/>
      <c r="BA4" s="574"/>
      <c r="BB4" s="574"/>
      <c r="BC4" s="574"/>
      <c r="BD4" s="574"/>
      <c r="BE4" s="574"/>
      <c r="BF4" s="574"/>
      <c r="BG4" s="574"/>
      <c r="BH4" s="574"/>
      <c r="BI4" s="574"/>
      <c r="BJ4" s="574"/>
      <c r="BK4" s="574"/>
      <c r="BL4" s="574"/>
      <c r="BM4" s="574"/>
      <c r="BN4" s="574"/>
      <c r="BO4" s="574"/>
      <c r="BP4" s="574"/>
      <c r="BQ4" s="574"/>
      <c r="BR4" s="574"/>
      <c r="BS4" s="574"/>
      <c r="BT4" s="574"/>
      <c r="BU4" s="574"/>
      <c r="BV4" s="574"/>
      <c r="BW4" s="574"/>
      <c r="BX4" s="574"/>
      <c r="BY4" s="574"/>
      <c r="BZ4" s="574"/>
      <c r="CA4" s="574"/>
      <c r="CB4" s="574"/>
      <c r="CC4" s="574"/>
      <c r="CD4" s="574"/>
      <c r="CE4" s="574"/>
      <c r="CF4" s="574"/>
      <c r="CG4" s="574"/>
      <c r="CH4" s="574"/>
      <c r="CI4" s="574"/>
      <c r="CJ4" s="574"/>
      <c r="CK4" s="574"/>
      <c r="CL4" s="574"/>
      <c r="CM4" s="574"/>
      <c r="CN4" s="574"/>
      <c r="CO4" s="574"/>
      <c r="CP4" s="574"/>
      <c r="CQ4" s="574"/>
      <c r="CR4" s="574"/>
      <c r="CS4" s="574"/>
      <c r="CT4" s="574"/>
      <c r="CU4" s="574"/>
      <c r="CV4" s="574"/>
      <c r="CW4" s="574"/>
      <c r="CX4" s="574"/>
      <c r="CY4" s="574"/>
      <c r="CZ4" s="574"/>
      <c r="DA4" s="574"/>
      <c r="DB4" s="574"/>
      <c r="DC4" s="574"/>
      <c r="DD4" s="574"/>
      <c r="DE4" s="574"/>
      <c r="DF4" s="574"/>
      <c r="DG4" s="574"/>
      <c r="DH4" s="574"/>
      <c r="DI4" s="574"/>
      <c r="DJ4" s="574"/>
      <c r="DK4" s="574"/>
      <c r="DL4" s="574"/>
      <c r="DM4" s="574"/>
      <c r="DN4" s="574"/>
      <c r="DO4" s="574"/>
      <c r="DP4" s="574"/>
      <c r="DQ4" s="574"/>
      <c r="DR4" s="574"/>
      <c r="DS4" s="574"/>
      <c r="DT4" s="574"/>
    </row>
    <row r="5" spans="1:124" ht="6" customHeight="1" x14ac:dyDescent="0.2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row>
    <row r="6" spans="1:124" ht="30" customHeight="1" x14ac:dyDescent="0.25">
      <c r="A6" s="546" t="s">
        <v>79</v>
      </c>
      <c r="B6" s="556" t="s">
        <v>200</v>
      </c>
      <c r="C6" s="556"/>
      <c r="D6" s="556"/>
      <c r="E6" s="556"/>
      <c r="F6" s="556"/>
      <c r="G6" s="556"/>
      <c r="H6" s="556"/>
      <c r="I6" s="556"/>
      <c r="J6" s="556"/>
      <c r="K6" s="556"/>
      <c r="L6" s="556"/>
      <c r="M6" s="556"/>
      <c r="N6" s="556"/>
      <c r="O6" s="556"/>
      <c r="P6" s="556"/>
      <c r="Q6" s="556"/>
      <c r="R6" s="556"/>
      <c r="S6" s="556"/>
      <c r="T6" s="556"/>
      <c r="U6" s="556"/>
      <c r="V6" s="556"/>
      <c r="W6" s="556"/>
      <c r="X6" s="556"/>
      <c r="Y6" s="556"/>
      <c r="Z6" s="556"/>
      <c r="AA6" s="556"/>
      <c r="AB6" s="556"/>
      <c r="AC6" s="556"/>
      <c r="AD6" s="556"/>
      <c r="AE6" s="556"/>
      <c r="AF6" s="556"/>
      <c r="AG6" s="556"/>
      <c r="AH6" s="556"/>
      <c r="AI6" s="556"/>
      <c r="AJ6" s="556"/>
      <c r="AK6" s="556"/>
      <c r="AL6" s="556"/>
      <c r="AM6" s="556"/>
      <c r="AN6" s="556"/>
      <c r="AO6" s="556"/>
      <c r="AP6" s="556"/>
      <c r="AQ6" s="7"/>
      <c r="AR6" s="550" t="s">
        <v>201</v>
      </c>
      <c r="AS6" s="550"/>
      <c r="AT6" s="550"/>
      <c r="AU6" s="550"/>
      <c r="AV6" s="550"/>
      <c r="AW6" s="550"/>
      <c r="AX6" s="550"/>
      <c r="AY6" s="550"/>
      <c r="AZ6" s="550"/>
      <c r="BA6" s="550"/>
      <c r="BB6" s="550"/>
      <c r="BC6" s="550"/>
      <c r="BD6" s="550"/>
      <c r="BE6" s="550"/>
      <c r="BF6" s="550"/>
      <c r="BG6" s="550"/>
      <c r="BH6" s="550"/>
      <c r="BI6" s="550"/>
      <c r="BJ6" s="550"/>
      <c r="BK6" s="550"/>
      <c r="BL6" s="550"/>
      <c r="BM6" s="550"/>
      <c r="BN6" s="550"/>
      <c r="BO6" s="550"/>
      <c r="BP6" s="550"/>
      <c r="BQ6" s="550"/>
      <c r="BR6" s="550"/>
      <c r="BS6" s="550"/>
      <c r="BT6" s="550"/>
      <c r="BU6" s="550"/>
      <c r="BV6" s="550"/>
      <c r="BW6" s="550"/>
      <c r="BX6" s="550"/>
      <c r="BY6" s="550"/>
      <c r="BZ6" s="550"/>
      <c r="CA6" s="550"/>
      <c r="CB6" s="550"/>
      <c r="CC6" s="550"/>
      <c r="CD6" s="550"/>
      <c r="CE6" s="550"/>
      <c r="CF6" s="550"/>
      <c r="CG6" s="550"/>
      <c r="CH6" s="550"/>
      <c r="CI6" s="550"/>
      <c r="CJ6" s="550"/>
      <c r="CK6" s="550"/>
      <c r="CL6" s="550"/>
      <c r="CM6" s="550"/>
      <c r="CN6" s="550"/>
      <c r="CO6" s="550"/>
      <c r="CP6" s="550"/>
      <c r="CQ6" s="550"/>
      <c r="CR6" s="550"/>
      <c r="CS6" s="550"/>
      <c r="CT6" s="550"/>
      <c r="CU6" s="550"/>
      <c r="CV6" s="550"/>
      <c r="CW6" s="550"/>
      <c r="CX6" s="550"/>
      <c r="CY6" s="550"/>
      <c r="CZ6" s="550"/>
      <c r="DA6" s="550"/>
      <c r="DB6" s="550"/>
      <c r="DC6" s="550"/>
      <c r="DD6" s="550"/>
      <c r="DE6" s="550"/>
      <c r="DF6" s="550"/>
      <c r="DG6" s="550"/>
      <c r="DH6" s="550"/>
      <c r="DI6" s="550"/>
      <c r="DJ6" s="550"/>
      <c r="DK6" s="550"/>
      <c r="DL6" s="550"/>
      <c r="DM6" s="550"/>
      <c r="DN6" s="550"/>
      <c r="DO6" s="550"/>
      <c r="DP6" s="550"/>
      <c r="DQ6" s="7"/>
      <c r="DR6" s="556" t="s">
        <v>332</v>
      </c>
      <c r="DS6" s="556" t="s">
        <v>507</v>
      </c>
      <c r="DT6" s="30"/>
    </row>
    <row r="7" spans="1:124" ht="30" customHeight="1" x14ac:dyDescent="0.25">
      <c r="A7" s="547"/>
      <c r="B7" s="552"/>
      <c r="C7" s="552"/>
      <c r="D7" s="552"/>
      <c r="E7" s="552"/>
      <c r="F7" s="552"/>
      <c r="G7" s="552"/>
      <c r="H7" s="552"/>
      <c r="I7" s="552"/>
      <c r="J7" s="552"/>
      <c r="K7" s="552"/>
      <c r="L7" s="552"/>
      <c r="M7" s="552"/>
      <c r="N7" s="552"/>
      <c r="O7" s="552"/>
      <c r="P7" s="552"/>
      <c r="Q7" s="552"/>
      <c r="R7" s="552"/>
      <c r="S7" s="552"/>
      <c r="T7" s="552"/>
      <c r="U7" s="552"/>
      <c r="V7" s="552"/>
      <c r="W7" s="552"/>
      <c r="X7" s="552"/>
      <c r="Y7" s="552"/>
      <c r="Z7" s="552"/>
      <c r="AA7" s="552"/>
      <c r="AB7" s="552"/>
      <c r="AC7" s="552"/>
      <c r="AD7" s="552"/>
      <c r="AE7" s="552"/>
      <c r="AF7" s="552"/>
      <c r="AG7" s="552"/>
      <c r="AH7" s="552"/>
      <c r="AI7" s="552"/>
      <c r="AJ7" s="552"/>
      <c r="AK7" s="552"/>
      <c r="AL7" s="552"/>
      <c r="AM7" s="552"/>
      <c r="AN7" s="552"/>
      <c r="AO7" s="552"/>
      <c r="AP7" s="552"/>
      <c r="AQ7" s="33"/>
      <c r="AR7" s="552" t="s">
        <v>202</v>
      </c>
      <c r="AS7" s="552"/>
      <c r="AT7" s="552"/>
      <c r="AU7" s="552"/>
      <c r="AV7" s="552"/>
      <c r="AW7" s="552"/>
      <c r="AX7" s="552"/>
      <c r="AY7" s="552"/>
      <c r="AZ7" s="552"/>
      <c r="BA7" s="552"/>
      <c r="BB7" s="552"/>
      <c r="BC7" s="552"/>
      <c r="BD7" s="552"/>
      <c r="BE7" s="552"/>
      <c r="BF7" s="552"/>
      <c r="BG7" s="552"/>
      <c r="BH7" s="552"/>
      <c r="BI7" s="552"/>
      <c r="BJ7" s="552"/>
      <c r="BK7" s="552"/>
      <c r="BL7" s="552"/>
      <c r="BM7" s="552"/>
      <c r="BN7" s="552"/>
      <c r="BO7" s="552"/>
      <c r="BP7" s="552"/>
      <c r="BQ7" s="10"/>
      <c r="BR7" s="552" t="s">
        <v>203</v>
      </c>
      <c r="BS7" s="552"/>
      <c r="BT7" s="552"/>
      <c r="BU7" s="552"/>
      <c r="BV7" s="552"/>
      <c r="BW7" s="552"/>
      <c r="BX7" s="552"/>
      <c r="BY7" s="552"/>
      <c r="BZ7" s="552"/>
      <c r="CA7" s="552"/>
      <c r="CB7" s="552"/>
      <c r="CC7" s="552"/>
      <c r="CD7" s="552"/>
      <c r="CE7" s="552"/>
      <c r="CF7" s="552"/>
      <c r="CG7" s="552"/>
      <c r="CH7" s="552"/>
      <c r="CI7" s="552"/>
      <c r="CJ7" s="552"/>
      <c r="CK7" s="552"/>
      <c r="CL7" s="552"/>
      <c r="CM7" s="552"/>
      <c r="CN7" s="552"/>
      <c r="CO7" s="552"/>
      <c r="CP7" s="552"/>
      <c r="CQ7" s="10"/>
      <c r="CR7" s="550" t="s">
        <v>204</v>
      </c>
      <c r="CS7" s="550"/>
      <c r="CT7" s="550"/>
      <c r="CU7" s="550"/>
      <c r="CV7" s="550"/>
      <c r="CW7" s="550"/>
      <c r="CX7" s="550"/>
      <c r="CY7" s="550"/>
      <c r="CZ7" s="550"/>
      <c r="DA7" s="550"/>
      <c r="DB7" s="550"/>
      <c r="DC7" s="550"/>
      <c r="DD7" s="550"/>
      <c r="DE7" s="550"/>
      <c r="DF7" s="550"/>
      <c r="DG7" s="550"/>
      <c r="DH7" s="550"/>
      <c r="DI7" s="550"/>
      <c r="DJ7" s="550"/>
      <c r="DK7" s="550"/>
      <c r="DL7" s="550"/>
      <c r="DM7" s="550"/>
      <c r="DN7" s="550"/>
      <c r="DO7" s="550"/>
      <c r="DP7" s="550"/>
      <c r="DQ7" s="33"/>
      <c r="DR7" s="557"/>
      <c r="DS7" s="557"/>
      <c r="DT7" s="10"/>
    </row>
    <row r="8" spans="1:124" ht="27" customHeight="1" x14ac:dyDescent="0.25">
      <c r="A8" s="547"/>
      <c r="B8" s="7">
        <v>2021</v>
      </c>
      <c r="C8" s="542"/>
      <c r="D8" s="541">
        <v>2022</v>
      </c>
      <c r="E8" s="541"/>
      <c r="F8" s="541"/>
      <c r="G8" s="541"/>
      <c r="H8" s="541"/>
      <c r="I8" s="8"/>
      <c r="J8" s="538" t="s">
        <v>355</v>
      </c>
      <c r="K8" s="9"/>
      <c r="L8" s="538" t="s">
        <v>5</v>
      </c>
      <c r="M8" s="542"/>
      <c r="N8" s="541">
        <v>2023</v>
      </c>
      <c r="O8" s="541"/>
      <c r="P8" s="541"/>
      <c r="Q8" s="541"/>
      <c r="R8" s="541"/>
      <c r="S8" s="8"/>
      <c r="T8" s="538" t="s">
        <v>355</v>
      </c>
      <c r="U8" s="9"/>
      <c r="V8" s="538" t="s">
        <v>5</v>
      </c>
      <c r="W8" s="542"/>
      <c r="X8" s="541">
        <v>2024</v>
      </c>
      <c r="Y8" s="541"/>
      <c r="Z8" s="541"/>
      <c r="AA8" s="541"/>
      <c r="AB8" s="541"/>
      <c r="AC8" s="8"/>
      <c r="AD8" s="538" t="s">
        <v>355</v>
      </c>
      <c r="AE8" s="9"/>
      <c r="AF8" s="538" t="s">
        <v>5</v>
      </c>
      <c r="AG8" s="31"/>
      <c r="AH8" s="541">
        <v>2025</v>
      </c>
      <c r="AI8" s="541"/>
      <c r="AJ8" s="541"/>
      <c r="AK8" s="541"/>
      <c r="AL8" s="541"/>
      <c r="AM8" s="8"/>
      <c r="AN8" s="538" t="s">
        <v>355</v>
      </c>
      <c r="AO8" s="9"/>
      <c r="AP8" s="538" t="s">
        <v>5</v>
      </c>
      <c r="AQ8" s="12"/>
      <c r="AR8" s="7">
        <v>2021</v>
      </c>
      <c r="AS8" s="30"/>
      <c r="AT8" s="7">
        <v>2022</v>
      </c>
      <c r="AU8" s="30"/>
      <c r="AV8" s="7">
        <v>2023</v>
      </c>
      <c r="AW8" s="30"/>
      <c r="AX8" s="541">
        <v>2024</v>
      </c>
      <c r="AY8" s="541"/>
      <c r="AZ8" s="541"/>
      <c r="BA8" s="541"/>
      <c r="BB8" s="541"/>
      <c r="BC8" s="8"/>
      <c r="BD8" s="538" t="s">
        <v>355</v>
      </c>
      <c r="BE8" s="9"/>
      <c r="BF8" s="538" t="s">
        <v>5</v>
      </c>
      <c r="BG8" s="30"/>
      <c r="BH8" s="541">
        <v>2025</v>
      </c>
      <c r="BI8" s="541"/>
      <c r="BJ8" s="541"/>
      <c r="BK8" s="541"/>
      <c r="BL8" s="541"/>
      <c r="BM8" s="8"/>
      <c r="BN8" s="538" t="s">
        <v>355</v>
      </c>
      <c r="BO8" s="9"/>
      <c r="BP8" s="538" t="s">
        <v>5</v>
      </c>
      <c r="BQ8" s="10"/>
      <c r="BR8" s="7">
        <v>2021</v>
      </c>
      <c r="BS8" s="30"/>
      <c r="BT8" s="7">
        <v>2022</v>
      </c>
      <c r="BU8" s="30"/>
      <c r="BV8" s="7">
        <v>2023</v>
      </c>
      <c r="BW8" s="30"/>
      <c r="BX8" s="541">
        <v>2024</v>
      </c>
      <c r="BY8" s="541"/>
      <c r="BZ8" s="541"/>
      <c r="CA8" s="541"/>
      <c r="CB8" s="541"/>
      <c r="CC8" s="8"/>
      <c r="CD8" s="538" t="s">
        <v>355</v>
      </c>
      <c r="CE8" s="9"/>
      <c r="CF8" s="538" t="s">
        <v>5</v>
      </c>
      <c r="CG8" s="30"/>
      <c r="CH8" s="541">
        <v>2025</v>
      </c>
      <c r="CI8" s="541"/>
      <c r="CJ8" s="541"/>
      <c r="CK8" s="541"/>
      <c r="CL8" s="541"/>
      <c r="CM8" s="8"/>
      <c r="CN8" s="538" t="s">
        <v>355</v>
      </c>
      <c r="CO8" s="9"/>
      <c r="CP8" s="538" t="s">
        <v>5</v>
      </c>
      <c r="CQ8" s="10"/>
      <c r="CR8" s="7">
        <v>2021</v>
      </c>
      <c r="CS8" s="30"/>
      <c r="CT8" s="7">
        <v>2022</v>
      </c>
      <c r="CU8" s="30"/>
      <c r="CV8" s="7">
        <v>2023</v>
      </c>
      <c r="CW8" s="30"/>
      <c r="CX8" s="541">
        <v>2024</v>
      </c>
      <c r="CY8" s="541"/>
      <c r="CZ8" s="541"/>
      <c r="DA8" s="541"/>
      <c r="DB8" s="541"/>
      <c r="DC8" s="8"/>
      <c r="DD8" s="538" t="s">
        <v>355</v>
      </c>
      <c r="DE8" s="9"/>
      <c r="DF8" s="538" t="s">
        <v>5</v>
      </c>
      <c r="DG8" s="30"/>
      <c r="DH8" s="541">
        <v>2025</v>
      </c>
      <c r="DI8" s="541"/>
      <c r="DJ8" s="541"/>
      <c r="DK8" s="541"/>
      <c r="DL8" s="541"/>
      <c r="DM8" s="8"/>
      <c r="DN8" s="538" t="s">
        <v>355</v>
      </c>
      <c r="DO8" s="9"/>
      <c r="DP8" s="538" t="s">
        <v>5</v>
      </c>
      <c r="DQ8" s="12"/>
      <c r="DR8" s="557"/>
      <c r="DS8" s="557"/>
      <c r="DT8" s="10"/>
    </row>
    <row r="9" spans="1:124" ht="29.25" customHeight="1" x14ac:dyDescent="0.25">
      <c r="A9" s="547"/>
      <c r="B9" s="538" t="s">
        <v>6</v>
      </c>
      <c r="C9" s="543"/>
      <c r="D9" s="538" t="s">
        <v>6</v>
      </c>
      <c r="E9" s="538" t="s">
        <v>356</v>
      </c>
      <c r="F9" s="539" t="s">
        <v>7</v>
      </c>
      <c r="G9" s="539"/>
      <c r="H9" s="540" t="s">
        <v>8</v>
      </c>
      <c r="I9" s="11"/>
      <c r="J9" s="539"/>
      <c r="K9" s="12"/>
      <c r="L9" s="539"/>
      <c r="M9" s="543"/>
      <c r="N9" s="538" t="s">
        <v>6</v>
      </c>
      <c r="O9" s="538" t="s">
        <v>356</v>
      </c>
      <c r="P9" s="539" t="s">
        <v>7</v>
      </c>
      <c r="Q9" s="539"/>
      <c r="R9" s="540" t="s">
        <v>8</v>
      </c>
      <c r="S9" s="11"/>
      <c r="T9" s="539"/>
      <c r="U9" s="12"/>
      <c r="V9" s="539"/>
      <c r="W9" s="543"/>
      <c r="X9" s="538" t="s">
        <v>6</v>
      </c>
      <c r="Y9" s="538" t="s">
        <v>356</v>
      </c>
      <c r="Z9" s="539" t="s">
        <v>7</v>
      </c>
      <c r="AA9" s="539"/>
      <c r="AB9" s="540" t="s">
        <v>8</v>
      </c>
      <c r="AC9" s="11"/>
      <c r="AD9" s="539"/>
      <c r="AE9" s="12"/>
      <c r="AF9" s="539"/>
      <c r="AG9" s="10"/>
      <c r="AH9" s="538" t="s">
        <v>6</v>
      </c>
      <c r="AI9" s="538" t="s">
        <v>356</v>
      </c>
      <c r="AJ9" s="539" t="s">
        <v>7</v>
      </c>
      <c r="AK9" s="539"/>
      <c r="AL9" s="540" t="s">
        <v>8</v>
      </c>
      <c r="AM9" s="11"/>
      <c r="AN9" s="539"/>
      <c r="AO9" s="12"/>
      <c r="AP9" s="539"/>
      <c r="AQ9" s="12"/>
      <c r="AR9" s="538" t="s">
        <v>6</v>
      </c>
      <c r="AS9" s="275"/>
      <c r="AT9" s="538" t="s">
        <v>6</v>
      </c>
      <c r="AU9" s="275"/>
      <c r="AV9" s="538" t="s">
        <v>6</v>
      </c>
      <c r="AW9" s="275"/>
      <c r="AX9" s="538" t="s">
        <v>6</v>
      </c>
      <c r="AY9" s="538" t="s">
        <v>356</v>
      </c>
      <c r="AZ9" s="539" t="s">
        <v>7</v>
      </c>
      <c r="BA9" s="539"/>
      <c r="BB9" s="540" t="s">
        <v>8</v>
      </c>
      <c r="BC9" s="11"/>
      <c r="BD9" s="539"/>
      <c r="BE9" s="12"/>
      <c r="BF9" s="539"/>
      <c r="BG9" s="275"/>
      <c r="BH9" s="538" t="s">
        <v>6</v>
      </c>
      <c r="BI9" s="538" t="s">
        <v>356</v>
      </c>
      <c r="BJ9" s="539" t="s">
        <v>7</v>
      </c>
      <c r="BK9" s="539"/>
      <c r="BL9" s="540" t="s">
        <v>8</v>
      </c>
      <c r="BM9" s="11"/>
      <c r="BN9" s="539"/>
      <c r="BO9" s="12"/>
      <c r="BP9" s="539"/>
      <c r="BQ9" s="10"/>
      <c r="BR9" s="538" t="s">
        <v>6</v>
      </c>
      <c r="BS9" s="275"/>
      <c r="BT9" s="538" t="s">
        <v>6</v>
      </c>
      <c r="BU9" s="275"/>
      <c r="BV9" s="538" t="s">
        <v>6</v>
      </c>
      <c r="BW9" s="275"/>
      <c r="BX9" s="538" t="s">
        <v>6</v>
      </c>
      <c r="BY9" s="538" t="s">
        <v>356</v>
      </c>
      <c r="BZ9" s="539" t="s">
        <v>7</v>
      </c>
      <c r="CA9" s="539"/>
      <c r="CB9" s="540" t="s">
        <v>8</v>
      </c>
      <c r="CC9" s="11"/>
      <c r="CD9" s="539"/>
      <c r="CE9" s="12"/>
      <c r="CF9" s="539"/>
      <c r="CG9" s="275"/>
      <c r="CH9" s="538" t="s">
        <v>6</v>
      </c>
      <c r="CI9" s="538" t="s">
        <v>356</v>
      </c>
      <c r="CJ9" s="539" t="s">
        <v>7</v>
      </c>
      <c r="CK9" s="539"/>
      <c r="CL9" s="540" t="s">
        <v>8</v>
      </c>
      <c r="CM9" s="11"/>
      <c r="CN9" s="539"/>
      <c r="CO9" s="12"/>
      <c r="CP9" s="539"/>
      <c r="CQ9" s="10"/>
      <c r="CR9" s="538" t="s">
        <v>6</v>
      </c>
      <c r="CS9" s="275"/>
      <c r="CT9" s="538" t="s">
        <v>6</v>
      </c>
      <c r="CU9" s="275"/>
      <c r="CV9" s="538" t="s">
        <v>6</v>
      </c>
      <c r="CW9" s="275"/>
      <c r="CX9" s="538" t="s">
        <v>6</v>
      </c>
      <c r="CY9" s="538" t="s">
        <v>356</v>
      </c>
      <c r="CZ9" s="539" t="s">
        <v>7</v>
      </c>
      <c r="DA9" s="539"/>
      <c r="DB9" s="540" t="s">
        <v>8</v>
      </c>
      <c r="DC9" s="11"/>
      <c r="DD9" s="539"/>
      <c r="DE9" s="12"/>
      <c r="DF9" s="539"/>
      <c r="DG9" s="275"/>
      <c r="DH9" s="538" t="s">
        <v>6</v>
      </c>
      <c r="DI9" s="538" t="s">
        <v>356</v>
      </c>
      <c r="DJ9" s="539" t="s">
        <v>7</v>
      </c>
      <c r="DK9" s="539"/>
      <c r="DL9" s="540" t="s">
        <v>8</v>
      </c>
      <c r="DM9" s="11"/>
      <c r="DN9" s="539"/>
      <c r="DO9" s="12"/>
      <c r="DP9" s="539"/>
      <c r="DQ9" s="12"/>
      <c r="DR9" s="557"/>
      <c r="DS9" s="557"/>
      <c r="DT9" s="10"/>
    </row>
    <row r="10" spans="1:124" ht="26.25" customHeight="1" x14ac:dyDescent="0.25">
      <c r="A10" s="548"/>
      <c r="B10" s="539"/>
      <c r="C10" s="544"/>
      <c r="D10" s="539"/>
      <c r="E10" s="539"/>
      <c r="F10" s="14" t="s">
        <v>9</v>
      </c>
      <c r="G10" s="14" t="s">
        <v>10</v>
      </c>
      <c r="H10" s="539"/>
      <c r="I10" s="15"/>
      <c r="J10" s="14" t="s">
        <v>11</v>
      </c>
      <c r="K10" s="14"/>
      <c r="L10" s="14" t="s">
        <v>11</v>
      </c>
      <c r="M10" s="544"/>
      <c r="N10" s="539"/>
      <c r="O10" s="539"/>
      <c r="P10" s="14" t="s">
        <v>9</v>
      </c>
      <c r="Q10" s="14" t="s">
        <v>10</v>
      </c>
      <c r="R10" s="539"/>
      <c r="S10" s="15"/>
      <c r="T10" s="14" t="s">
        <v>467</v>
      </c>
      <c r="U10" s="14"/>
      <c r="V10" s="14" t="s">
        <v>467</v>
      </c>
      <c r="W10" s="544"/>
      <c r="X10" s="539"/>
      <c r="Y10" s="539"/>
      <c r="Z10" s="14" t="s">
        <v>9</v>
      </c>
      <c r="AA10" s="14" t="s">
        <v>10</v>
      </c>
      <c r="AB10" s="539"/>
      <c r="AC10" s="15"/>
      <c r="AD10" s="14" t="s">
        <v>504</v>
      </c>
      <c r="AE10" s="14"/>
      <c r="AF10" s="14" t="s">
        <v>504</v>
      </c>
      <c r="AG10" s="13"/>
      <c r="AH10" s="539"/>
      <c r="AI10" s="539"/>
      <c r="AJ10" s="14" t="s">
        <v>9</v>
      </c>
      <c r="AK10" s="14" t="s">
        <v>10</v>
      </c>
      <c r="AL10" s="539"/>
      <c r="AM10" s="15"/>
      <c r="AN10" s="14" t="s">
        <v>578</v>
      </c>
      <c r="AO10" s="14"/>
      <c r="AP10" s="14" t="s">
        <v>578</v>
      </c>
      <c r="AQ10" s="14"/>
      <c r="AR10" s="539"/>
      <c r="AS10" s="276"/>
      <c r="AT10" s="539"/>
      <c r="AU10" s="276"/>
      <c r="AV10" s="539"/>
      <c r="AW10" s="276"/>
      <c r="AX10" s="539"/>
      <c r="AY10" s="539"/>
      <c r="AZ10" s="14" t="s">
        <v>9</v>
      </c>
      <c r="BA10" s="14" t="s">
        <v>10</v>
      </c>
      <c r="BB10" s="539"/>
      <c r="BC10" s="15"/>
      <c r="BD10" s="14" t="s">
        <v>504</v>
      </c>
      <c r="BE10" s="14"/>
      <c r="BF10" s="14" t="s">
        <v>504</v>
      </c>
      <c r="BG10" s="276"/>
      <c r="BH10" s="539"/>
      <c r="BI10" s="539"/>
      <c r="BJ10" s="14" t="s">
        <v>9</v>
      </c>
      <c r="BK10" s="14" t="s">
        <v>10</v>
      </c>
      <c r="BL10" s="539"/>
      <c r="BM10" s="15"/>
      <c r="BN10" s="14" t="s">
        <v>578</v>
      </c>
      <c r="BO10" s="14"/>
      <c r="BP10" s="14" t="s">
        <v>578</v>
      </c>
      <c r="BQ10" s="13"/>
      <c r="BR10" s="539"/>
      <c r="BS10" s="276"/>
      <c r="BT10" s="539"/>
      <c r="BU10" s="276"/>
      <c r="BV10" s="539"/>
      <c r="BW10" s="276"/>
      <c r="BX10" s="539"/>
      <c r="BY10" s="539"/>
      <c r="BZ10" s="14" t="s">
        <v>9</v>
      </c>
      <c r="CA10" s="14" t="s">
        <v>10</v>
      </c>
      <c r="CB10" s="539"/>
      <c r="CC10" s="15"/>
      <c r="CD10" s="14" t="s">
        <v>504</v>
      </c>
      <c r="CE10" s="14"/>
      <c r="CF10" s="14" t="s">
        <v>504</v>
      </c>
      <c r="CG10" s="276"/>
      <c r="CH10" s="539"/>
      <c r="CI10" s="539"/>
      <c r="CJ10" s="14" t="s">
        <v>9</v>
      </c>
      <c r="CK10" s="14" t="s">
        <v>10</v>
      </c>
      <c r="CL10" s="539"/>
      <c r="CM10" s="15"/>
      <c r="CN10" s="14" t="s">
        <v>578</v>
      </c>
      <c r="CO10" s="14"/>
      <c r="CP10" s="14" t="s">
        <v>578</v>
      </c>
      <c r="CQ10" s="13"/>
      <c r="CR10" s="539"/>
      <c r="CS10" s="276"/>
      <c r="CT10" s="539"/>
      <c r="CU10" s="276"/>
      <c r="CV10" s="539"/>
      <c r="CW10" s="276"/>
      <c r="CX10" s="539"/>
      <c r="CY10" s="539"/>
      <c r="CZ10" s="14" t="s">
        <v>9</v>
      </c>
      <c r="DA10" s="14" t="s">
        <v>10</v>
      </c>
      <c r="DB10" s="539"/>
      <c r="DC10" s="15"/>
      <c r="DD10" s="14" t="s">
        <v>504</v>
      </c>
      <c r="DE10" s="14"/>
      <c r="DF10" s="14" t="s">
        <v>504</v>
      </c>
      <c r="DG10" s="276"/>
      <c r="DH10" s="539"/>
      <c r="DI10" s="539"/>
      <c r="DJ10" s="14" t="s">
        <v>9</v>
      </c>
      <c r="DK10" s="14" t="s">
        <v>10</v>
      </c>
      <c r="DL10" s="539"/>
      <c r="DM10" s="15"/>
      <c r="DN10" s="14" t="s">
        <v>578</v>
      </c>
      <c r="DO10" s="14"/>
      <c r="DP10" s="14" t="s">
        <v>578</v>
      </c>
      <c r="DQ10" s="14"/>
      <c r="DR10" s="552"/>
      <c r="DS10" s="552"/>
      <c r="DT10" s="13"/>
    </row>
    <row r="11" spans="1:124" ht="7.5" customHeight="1" x14ac:dyDescent="0.25">
      <c r="A11" s="16"/>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row>
    <row r="12" spans="1:124" s="24" customFormat="1" ht="13.5" customHeight="1" x14ac:dyDescent="0.25">
      <c r="A12" s="282" t="s">
        <v>14</v>
      </c>
      <c r="B12" s="284">
        <v>28.43440932748096</v>
      </c>
      <c r="C12" s="57"/>
      <c r="D12" s="397">
        <v>33.597316878607032</v>
      </c>
      <c r="E12" s="397">
        <v>0.4315645693240967</v>
      </c>
      <c r="F12" s="397">
        <v>32.751123783171252</v>
      </c>
      <c r="G12" s="397">
        <v>34.443509974042811</v>
      </c>
      <c r="H12" s="397">
        <v>1.2845209362504</v>
      </c>
      <c r="I12" s="398"/>
      <c r="J12" s="397">
        <v>5.1629075511260396</v>
      </c>
      <c r="K12" s="398"/>
      <c r="L12" s="397" t="s">
        <v>465</v>
      </c>
      <c r="M12" s="397"/>
      <c r="N12" s="397">
        <v>33.359731535209846</v>
      </c>
      <c r="O12" s="397">
        <v>0.45986017068165497</v>
      </c>
      <c r="P12" s="397">
        <v>32.458057407739851</v>
      </c>
      <c r="Q12" s="397">
        <v>34.261405662679842</v>
      </c>
      <c r="R12" s="397">
        <v>1.3784888232577386</v>
      </c>
      <c r="S12" s="398"/>
      <c r="T12" s="397">
        <v>-0.23758534339718551</v>
      </c>
      <c r="U12" s="398"/>
      <c r="V12" s="397" t="s">
        <v>463</v>
      </c>
      <c r="W12" s="397"/>
      <c r="X12" s="397">
        <v>33.70818031916955</v>
      </c>
      <c r="Y12" s="397">
        <v>0.44360421109159887</v>
      </c>
      <c r="Z12" s="397">
        <v>32.83837840743611</v>
      </c>
      <c r="AA12" s="397">
        <v>34.57798223090299</v>
      </c>
      <c r="AB12" s="397">
        <v>1.3160135222111795</v>
      </c>
      <c r="AC12" s="398"/>
      <c r="AD12" s="397">
        <v>0.3</v>
      </c>
      <c r="AE12" s="398"/>
      <c r="AF12" s="397" t="s">
        <v>463</v>
      </c>
      <c r="AG12" s="397"/>
      <c r="AH12" s="397">
        <v>33.404291832753849</v>
      </c>
      <c r="AI12" s="397">
        <v>0.47938626636625425</v>
      </c>
      <c r="AJ12" s="397">
        <v>32.464326357331196</v>
      </c>
      <c r="AK12" s="397">
        <v>34.344257308176495</v>
      </c>
      <c r="AL12" s="397">
        <v>1.435103814702644</v>
      </c>
      <c r="AM12" s="398"/>
      <c r="AN12" s="397">
        <v>-0.30000000000000426</v>
      </c>
      <c r="AO12" s="398"/>
      <c r="AP12" s="397" t="s">
        <v>463</v>
      </c>
      <c r="AQ12" s="397"/>
      <c r="AR12" s="404">
        <v>20.792132304495734</v>
      </c>
      <c r="AS12" s="397"/>
      <c r="AT12" s="397">
        <v>23.808732615096229</v>
      </c>
      <c r="AU12" s="397"/>
      <c r="AV12" s="397">
        <v>23.437489689727627</v>
      </c>
      <c r="AW12" s="397"/>
      <c r="AX12" s="397">
        <v>23.374081026972448</v>
      </c>
      <c r="AY12" s="397">
        <v>0.37577428364485066</v>
      </c>
      <c r="AZ12" s="397">
        <v>22.637277403106339</v>
      </c>
      <c r="BA12" s="397">
        <v>24.110884650838557</v>
      </c>
      <c r="BB12" s="397">
        <v>1.6076537221344749</v>
      </c>
      <c r="BC12" s="398"/>
      <c r="BD12" s="397">
        <v>0</v>
      </c>
      <c r="BE12" s="397"/>
      <c r="BF12" s="397" t="s">
        <v>463</v>
      </c>
      <c r="BG12" s="397"/>
      <c r="BH12" s="397">
        <v>24.096302361723509</v>
      </c>
      <c r="BI12" s="397">
        <v>0.41904191495705617</v>
      </c>
      <c r="BJ12" s="397">
        <v>23.274658187808654</v>
      </c>
      <c r="BK12" s="397">
        <v>24.917946535638364</v>
      </c>
      <c r="BL12" s="397">
        <v>1.7390299501831277</v>
      </c>
      <c r="BM12" s="398"/>
      <c r="BN12" s="397">
        <v>0.70000000000000284</v>
      </c>
      <c r="BO12" s="397"/>
      <c r="BP12" s="397" t="s">
        <v>463</v>
      </c>
      <c r="BQ12" s="397"/>
      <c r="BR12" s="404">
        <v>7.5731584404392676</v>
      </c>
      <c r="BS12" s="397"/>
      <c r="BT12" s="397">
        <v>9.6824823601538093</v>
      </c>
      <c r="BU12" s="397"/>
      <c r="BV12" s="397">
        <v>9.7907196476971592</v>
      </c>
      <c r="BW12" s="397"/>
      <c r="BX12" s="397">
        <v>10.204808715529881</v>
      </c>
      <c r="BY12" s="397">
        <v>0.28000895507320583</v>
      </c>
      <c r="BZ12" s="397">
        <v>9.6557780293111062</v>
      </c>
      <c r="CA12" s="397">
        <v>10.753839401748653</v>
      </c>
      <c r="CB12" s="397">
        <v>2.7438922460847568</v>
      </c>
      <c r="CC12" s="398"/>
      <c r="CD12" s="397">
        <v>0.4</v>
      </c>
      <c r="CE12" s="397"/>
      <c r="CF12" s="397" t="s">
        <v>463</v>
      </c>
      <c r="CG12" s="397"/>
      <c r="CH12" s="397">
        <v>9.1974703683082843</v>
      </c>
      <c r="CI12" s="397">
        <v>0.27137213013723194</v>
      </c>
      <c r="CJ12" s="397">
        <v>8.6653724522490503</v>
      </c>
      <c r="CK12" s="397">
        <v>9.7295682843675184</v>
      </c>
      <c r="CL12" s="397">
        <v>2.9505083383828956</v>
      </c>
      <c r="CM12" s="398"/>
      <c r="CN12" s="397">
        <v>-1</v>
      </c>
      <c r="CO12" s="397"/>
      <c r="CP12" s="397" t="s">
        <v>465</v>
      </c>
      <c r="CQ12" s="397"/>
      <c r="CR12" s="404">
        <v>6.9118582545986809E-2</v>
      </c>
      <c r="CS12" s="397"/>
      <c r="CT12" s="397">
        <v>0.10610190335693334</v>
      </c>
      <c r="CU12" s="397"/>
      <c r="CV12" s="397">
        <v>0.13152219778521518</v>
      </c>
      <c r="CW12" s="397"/>
      <c r="CX12" s="469">
        <v>0.12929057666725116</v>
      </c>
      <c r="CY12" s="397">
        <v>3.085613688797767E-2</v>
      </c>
      <c r="CZ12" s="397">
        <v>6.8789061616642305E-2</v>
      </c>
      <c r="DA12" s="397">
        <v>0.18979209171785999</v>
      </c>
      <c r="DB12" s="397">
        <v>23.865727637204841</v>
      </c>
      <c r="DC12" s="398"/>
      <c r="DD12" s="397">
        <v>0</v>
      </c>
      <c r="DE12" s="398"/>
      <c r="DF12" s="398" t="s">
        <v>463</v>
      </c>
      <c r="DG12" s="397"/>
      <c r="DH12" s="469">
        <v>0.11051910272212558</v>
      </c>
      <c r="DI12" s="397">
        <v>2.7823020883255618E-2</v>
      </c>
      <c r="DJ12" s="397">
        <v>5.5964600670031152E-2</v>
      </c>
      <c r="DK12" s="397">
        <v>0.16507360477422001</v>
      </c>
      <c r="DL12" s="397">
        <v>25.174852308754346</v>
      </c>
      <c r="DM12" s="398"/>
      <c r="DN12" s="397">
        <v>0</v>
      </c>
      <c r="DO12" s="398"/>
      <c r="DP12" s="398" t="s">
        <v>463</v>
      </c>
      <c r="DQ12" s="397"/>
      <c r="DR12" s="403">
        <v>5283.7372510000869</v>
      </c>
      <c r="DS12" s="403">
        <v>17253</v>
      </c>
      <c r="DT12" s="26"/>
    </row>
    <row r="13" spans="1:124" ht="7.5" customHeight="1" x14ac:dyDescent="0.25">
      <c r="A13" s="16"/>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row>
    <row r="14" spans="1:124" s="69" customFormat="1" ht="13.5" customHeight="1" x14ac:dyDescent="0.25">
      <c r="A14" s="35" t="s">
        <v>1</v>
      </c>
      <c r="B14" s="59"/>
      <c r="C14" s="59"/>
      <c r="D14" s="463"/>
      <c r="E14" s="463"/>
      <c r="F14" s="463"/>
      <c r="G14" s="463"/>
      <c r="H14" s="463"/>
      <c r="I14" s="463"/>
      <c r="J14" s="463"/>
      <c r="K14" s="463"/>
      <c r="L14" s="463"/>
      <c r="M14" s="463"/>
      <c r="N14" s="463"/>
      <c r="O14" s="463"/>
      <c r="P14" s="463"/>
      <c r="Q14" s="463"/>
      <c r="R14" s="463"/>
      <c r="S14" s="463"/>
      <c r="T14" s="463"/>
      <c r="U14" s="463"/>
      <c r="V14" s="463"/>
      <c r="W14" s="463"/>
      <c r="X14" s="463"/>
      <c r="Y14" s="463"/>
      <c r="Z14" s="463"/>
      <c r="AA14" s="463"/>
      <c r="AB14" s="463"/>
      <c r="AC14" s="463"/>
      <c r="AD14" s="463"/>
      <c r="AE14" s="463"/>
      <c r="AF14" s="463"/>
      <c r="AG14" s="463"/>
      <c r="AH14" s="463"/>
      <c r="AI14" s="463"/>
      <c r="AJ14" s="463"/>
      <c r="AK14" s="463"/>
      <c r="AL14" s="463"/>
      <c r="AM14" s="463"/>
      <c r="AN14" s="463"/>
      <c r="AO14" s="463"/>
      <c r="AP14" s="463"/>
      <c r="AQ14" s="463"/>
      <c r="AR14" s="463"/>
      <c r="AS14" s="463"/>
      <c r="AT14" s="463"/>
      <c r="AU14" s="463"/>
      <c r="AV14" s="463"/>
      <c r="AW14" s="463"/>
      <c r="AX14" s="463"/>
      <c r="AY14" s="463"/>
      <c r="AZ14" s="463"/>
      <c r="BA14" s="463"/>
      <c r="BB14" s="463"/>
      <c r="BC14" s="463"/>
      <c r="BD14" s="463"/>
      <c r="BE14" s="463"/>
      <c r="BF14" s="463"/>
      <c r="BG14" s="463"/>
      <c r="BH14" s="463"/>
      <c r="BI14" s="463"/>
      <c r="BJ14" s="463"/>
      <c r="BK14" s="463"/>
      <c r="BL14" s="463"/>
      <c r="BM14" s="463"/>
      <c r="BN14" s="463"/>
      <c r="BO14" s="463"/>
      <c r="BP14" s="463"/>
      <c r="BQ14" s="463"/>
      <c r="BR14" s="463"/>
      <c r="BS14" s="463"/>
      <c r="BT14" s="463"/>
      <c r="BU14" s="463"/>
      <c r="BV14" s="463"/>
      <c r="BW14" s="463"/>
      <c r="BX14" s="463"/>
      <c r="BY14" s="463"/>
      <c r="BZ14" s="463"/>
      <c r="CA14" s="463"/>
      <c r="CB14" s="463"/>
      <c r="CC14" s="463"/>
      <c r="CD14" s="463"/>
      <c r="CE14" s="463"/>
      <c r="CF14" s="463"/>
      <c r="CG14" s="463"/>
      <c r="CH14" s="463"/>
      <c r="CI14" s="463"/>
      <c r="CJ14" s="463"/>
      <c r="CK14" s="463"/>
      <c r="CL14" s="463"/>
      <c r="CM14" s="463"/>
      <c r="CN14" s="463"/>
      <c r="CO14" s="463"/>
      <c r="CP14" s="463"/>
      <c r="CQ14" s="463"/>
      <c r="CR14" s="463"/>
      <c r="CS14" s="463"/>
      <c r="CT14" s="463"/>
      <c r="CU14" s="463"/>
      <c r="CV14" s="463"/>
      <c r="CW14" s="463"/>
      <c r="CX14" s="463"/>
      <c r="CY14" s="463"/>
      <c r="CZ14" s="463"/>
      <c r="DA14" s="463"/>
      <c r="DB14" s="463"/>
      <c r="DC14" s="463"/>
      <c r="DD14" s="463"/>
      <c r="DE14" s="463"/>
      <c r="DF14" s="463"/>
      <c r="DG14" s="463"/>
      <c r="DH14" s="463"/>
      <c r="DI14" s="463"/>
      <c r="DJ14" s="463"/>
      <c r="DK14" s="463"/>
      <c r="DL14" s="463"/>
      <c r="DM14" s="463"/>
      <c r="DN14" s="463"/>
      <c r="DO14" s="463"/>
      <c r="DP14" s="463"/>
      <c r="DQ14" s="463"/>
      <c r="DR14" s="463"/>
      <c r="DS14" s="463"/>
      <c r="DT14" s="59"/>
    </row>
    <row r="15" spans="1:124" s="69" customFormat="1" ht="13.5" customHeight="1" x14ac:dyDescent="0.25">
      <c r="A15" s="36" t="s">
        <v>43</v>
      </c>
      <c r="B15" s="34">
        <v>25.220315227997329</v>
      </c>
      <c r="C15" s="58"/>
      <c r="D15" s="428">
        <v>30.347089038790038</v>
      </c>
      <c r="E15" s="428">
        <v>0.50090457931529886</v>
      </c>
      <c r="F15" s="428">
        <v>29.364937058258807</v>
      </c>
      <c r="G15" s="428">
        <v>31.32924101932127</v>
      </c>
      <c r="H15" s="428">
        <v>1.650585262642609</v>
      </c>
      <c r="I15" s="428"/>
      <c r="J15" s="428">
        <v>5.126773810792713</v>
      </c>
      <c r="K15" s="428"/>
      <c r="L15" s="428" t="s">
        <v>465</v>
      </c>
      <c r="M15" s="428"/>
      <c r="N15" s="428">
        <v>30.495149145296995</v>
      </c>
      <c r="O15" s="428">
        <v>0.51394163548782035</v>
      </c>
      <c r="P15" s="428">
        <v>29.48743439787264</v>
      </c>
      <c r="Q15" s="428">
        <v>31.502863892721351</v>
      </c>
      <c r="R15" s="428">
        <v>1.6853225837299475</v>
      </c>
      <c r="S15" s="428"/>
      <c r="T15" s="428">
        <v>0.14806010650695711</v>
      </c>
      <c r="U15" s="428"/>
      <c r="V15" s="428" t="s">
        <v>463</v>
      </c>
      <c r="W15" s="428"/>
      <c r="X15" s="428">
        <v>30.150975311972928</v>
      </c>
      <c r="Y15" s="428">
        <v>0.51315141906987716</v>
      </c>
      <c r="Z15" s="428">
        <v>29.144807935388794</v>
      </c>
      <c r="AA15" s="428">
        <v>31.157142688557059</v>
      </c>
      <c r="AB15" s="428">
        <v>1.7019397009890598</v>
      </c>
      <c r="AC15" s="428"/>
      <c r="AD15" s="428">
        <v>-0.3</v>
      </c>
      <c r="AE15" s="428"/>
      <c r="AF15" s="428" t="s">
        <v>463</v>
      </c>
      <c r="AG15" s="428"/>
      <c r="AH15" s="428">
        <v>30.260171442809437</v>
      </c>
      <c r="AI15" s="428">
        <v>0.54265318057841849</v>
      </c>
      <c r="AJ15" s="428">
        <v>29.196154196887115</v>
      </c>
      <c r="AK15" s="428">
        <v>31.324188688731759</v>
      </c>
      <c r="AL15" s="428">
        <v>1.793291824549019</v>
      </c>
      <c r="AM15" s="428"/>
      <c r="AN15" s="428">
        <v>0.10000000000000142</v>
      </c>
      <c r="AO15" s="428"/>
      <c r="AP15" s="428" t="s">
        <v>463</v>
      </c>
      <c r="AQ15" s="428"/>
      <c r="AR15" s="406">
        <v>19.038269272254158</v>
      </c>
      <c r="AS15" s="428"/>
      <c r="AT15" s="428">
        <v>22.171152878949201</v>
      </c>
      <c r="AU15" s="428"/>
      <c r="AV15" s="428">
        <v>22.47347480165983</v>
      </c>
      <c r="AW15" s="428"/>
      <c r="AX15" s="428">
        <v>21.556640121261424</v>
      </c>
      <c r="AY15" s="428">
        <v>0.44542034310431988</v>
      </c>
      <c r="AZ15" s="428">
        <v>20.683277208398756</v>
      </c>
      <c r="BA15" s="428">
        <v>22.430003034124088</v>
      </c>
      <c r="BB15" s="428">
        <v>2.0662790703872242</v>
      </c>
      <c r="BC15" s="428"/>
      <c r="BD15" s="428">
        <v>-0.9</v>
      </c>
      <c r="BE15" s="428"/>
      <c r="BF15" s="428" t="s">
        <v>463</v>
      </c>
      <c r="BG15" s="428"/>
      <c r="BH15" s="428">
        <v>22.453093131076738</v>
      </c>
      <c r="BI15" s="428">
        <v>0.49152018199017317</v>
      </c>
      <c r="BJ15" s="428">
        <v>21.489335856496741</v>
      </c>
      <c r="BK15" s="428">
        <v>23.416850405656735</v>
      </c>
      <c r="BL15" s="428">
        <v>2.1890978633579574</v>
      </c>
      <c r="BM15" s="428"/>
      <c r="BN15" s="428">
        <v>0.89999999999999858</v>
      </c>
      <c r="BO15" s="428"/>
      <c r="BP15" s="428" t="s">
        <v>463</v>
      </c>
      <c r="BQ15" s="428"/>
      <c r="BR15" s="406">
        <v>6.1401455044271156</v>
      </c>
      <c r="BS15" s="428"/>
      <c r="BT15" s="428">
        <v>8.1001831699779192</v>
      </c>
      <c r="BU15" s="428"/>
      <c r="BV15" s="428">
        <v>7.9216805413540898</v>
      </c>
      <c r="BW15" s="428"/>
      <c r="BX15" s="428">
        <v>8.4671612838926862</v>
      </c>
      <c r="BY15" s="428">
        <v>0.30948956752388324</v>
      </c>
      <c r="BZ15" s="428">
        <v>7.8603261575276555</v>
      </c>
      <c r="CA15" s="428">
        <v>9.0739964102577169</v>
      </c>
      <c r="CB15" s="428">
        <v>3.6551750598235766</v>
      </c>
      <c r="CC15" s="428"/>
      <c r="CD15" s="428">
        <v>0.6</v>
      </c>
      <c r="CE15" s="428"/>
      <c r="CF15" s="428" t="s">
        <v>463</v>
      </c>
      <c r="CG15" s="428"/>
      <c r="CH15" s="428">
        <v>7.7639599823113468</v>
      </c>
      <c r="CI15" s="428">
        <v>0.2864977609986703</v>
      </c>
      <c r="CJ15" s="428">
        <v>7.2022042061896867</v>
      </c>
      <c r="CK15" s="428">
        <v>8.3257157584330077</v>
      </c>
      <c r="CL15" s="428">
        <v>3.6900983731420438</v>
      </c>
      <c r="CM15" s="428"/>
      <c r="CN15" s="428">
        <v>-0.70000000000000018</v>
      </c>
      <c r="CO15" s="428"/>
      <c r="CP15" s="428" t="s">
        <v>466</v>
      </c>
      <c r="CQ15" s="428"/>
      <c r="CR15" s="406">
        <v>4.1900451316032331E-2</v>
      </c>
      <c r="CS15" s="428"/>
      <c r="CT15" s="428">
        <v>7.5752989862927736E-2</v>
      </c>
      <c r="CU15" s="428"/>
      <c r="CV15" s="428">
        <v>9.9993802283040584E-2</v>
      </c>
      <c r="CW15" s="428"/>
      <c r="CX15" s="476">
        <v>0.12717390681882443</v>
      </c>
      <c r="CY15" s="428">
        <v>3.7861453990802499E-2</v>
      </c>
      <c r="CZ15" s="428">
        <v>5.2936638012988382E-2</v>
      </c>
      <c r="DA15" s="428">
        <v>0.20141117562466052</v>
      </c>
      <c r="DB15" s="428">
        <v>29.771401176454386</v>
      </c>
      <c r="DC15" s="428"/>
      <c r="DD15" s="428">
        <v>0</v>
      </c>
      <c r="DE15" s="428"/>
      <c r="DF15" s="428" t="s">
        <v>463</v>
      </c>
      <c r="DG15" s="428"/>
      <c r="DH15" s="476">
        <v>4.3118329421433073E-2</v>
      </c>
      <c r="DI15" s="428">
        <v>1.6527620618018067E-2</v>
      </c>
      <c r="DJ15" s="428">
        <v>1.0711492050853474E-2</v>
      </c>
      <c r="DK15" s="428">
        <v>7.5525166792012668E-2</v>
      </c>
      <c r="DL15" s="428">
        <v>38.330846393604922</v>
      </c>
      <c r="DM15" s="428"/>
      <c r="DN15" s="428">
        <v>-0.1</v>
      </c>
      <c r="DO15" s="428"/>
      <c r="DP15" s="428" t="s">
        <v>464</v>
      </c>
      <c r="DQ15" s="428"/>
      <c r="DR15" s="478">
        <v>3691.2654579999771</v>
      </c>
      <c r="DS15" s="478">
        <v>12220</v>
      </c>
      <c r="DT15" s="58"/>
    </row>
    <row r="16" spans="1:124" s="69" customFormat="1" ht="13.5" customHeight="1" x14ac:dyDescent="0.25">
      <c r="A16" s="36" t="s">
        <v>44</v>
      </c>
      <c r="B16" s="34">
        <v>37.49243389982027</v>
      </c>
      <c r="C16" s="58"/>
      <c r="D16" s="428">
        <v>42.414609087495222</v>
      </c>
      <c r="E16" s="428">
        <v>0.83908944183219303</v>
      </c>
      <c r="F16" s="428">
        <v>40.769358891809574</v>
      </c>
      <c r="G16" s="428">
        <v>44.05985928318087</v>
      </c>
      <c r="H16" s="428">
        <v>1.9783029005437078</v>
      </c>
      <c r="I16" s="428"/>
      <c r="J16" s="428">
        <v>4.9221751876749664</v>
      </c>
      <c r="K16" s="428"/>
      <c r="L16" s="428" t="s">
        <v>465</v>
      </c>
      <c r="M16" s="428"/>
      <c r="N16" s="428">
        <v>40.850241338870816</v>
      </c>
      <c r="O16" s="428">
        <v>0.96724213877669596</v>
      </c>
      <c r="P16" s="428">
        <v>38.953714378858351</v>
      </c>
      <c r="Q16" s="428">
        <v>42.746768298883289</v>
      </c>
      <c r="R16" s="428">
        <v>2.3677758247570551</v>
      </c>
      <c r="S16" s="428"/>
      <c r="T16" s="428">
        <v>-1.5643677486244059</v>
      </c>
      <c r="U16" s="428"/>
      <c r="V16" s="428" t="s">
        <v>463</v>
      </c>
      <c r="W16" s="428"/>
      <c r="X16" s="428">
        <v>42.286210219741498</v>
      </c>
      <c r="Y16" s="428">
        <v>0.85837234922556582</v>
      </c>
      <c r="Z16" s="428">
        <v>40.603147048410698</v>
      </c>
      <c r="AA16" s="428">
        <v>43.969273391072299</v>
      </c>
      <c r="AB16" s="428">
        <v>2.0299108025169654</v>
      </c>
      <c r="AC16" s="428"/>
      <c r="AD16" s="428">
        <v>1.4</v>
      </c>
      <c r="AE16" s="428"/>
      <c r="AF16" s="428" t="s">
        <v>463</v>
      </c>
      <c r="AG16" s="428"/>
      <c r="AH16" s="428">
        <v>40.692196737703838</v>
      </c>
      <c r="AI16" s="428">
        <v>0.95076637031210354</v>
      </c>
      <c r="AJ16" s="428">
        <v>38.827964017687819</v>
      </c>
      <c r="AK16" s="428">
        <v>42.556429457719858</v>
      </c>
      <c r="AL16" s="428">
        <v>2.3364832732934264</v>
      </c>
      <c r="AM16" s="428"/>
      <c r="AN16" s="428">
        <v>-1.5999999999999943</v>
      </c>
      <c r="AO16" s="428"/>
      <c r="AP16" s="428" t="s">
        <v>463</v>
      </c>
      <c r="AQ16" s="428"/>
      <c r="AR16" s="406">
        <v>25.734904342537277</v>
      </c>
      <c r="AS16" s="428"/>
      <c r="AT16" s="428">
        <v>28.251196270129093</v>
      </c>
      <c r="AU16" s="428"/>
      <c r="AV16" s="428">
        <v>25.958263047608369</v>
      </c>
      <c r="AW16" s="428"/>
      <c r="AX16" s="428">
        <v>27.756752928133604</v>
      </c>
      <c r="AY16" s="428">
        <v>0.69121114586570587</v>
      </c>
      <c r="AZ16" s="428">
        <v>26.401452953397087</v>
      </c>
      <c r="BA16" s="428">
        <v>29.112052902870122</v>
      </c>
      <c r="BB16" s="428">
        <v>2.4902449780612135</v>
      </c>
      <c r="BC16" s="428"/>
      <c r="BD16" s="428">
        <v>1.8</v>
      </c>
      <c r="BE16" s="428"/>
      <c r="BF16" s="428" t="s">
        <v>466</v>
      </c>
      <c r="BG16" s="428"/>
      <c r="BH16" s="428">
        <v>27.905174518842962</v>
      </c>
      <c r="BI16" s="428">
        <v>0.7933633273877152</v>
      </c>
      <c r="BJ16" s="428">
        <v>26.349572722271798</v>
      </c>
      <c r="BK16" s="428">
        <v>29.46077631541413</v>
      </c>
      <c r="BL16" s="428">
        <v>2.8430688611246522</v>
      </c>
      <c r="BM16" s="428"/>
      <c r="BN16" s="428">
        <v>9.9999999999997868E-2</v>
      </c>
      <c r="BO16" s="428"/>
      <c r="BP16" s="428" t="s">
        <v>463</v>
      </c>
      <c r="BQ16" s="428"/>
      <c r="BR16" s="406">
        <v>11.611704290407614</v>
      </c>
      <c r="BS16" s="428"/>
      <c r="BT16" s="428">
        <v>13.97497968934179</v>
      </c>
      <c r="BU16" s="428"/>
      <c r="BV16" s="428">
        <v>14.678013446187926</v>
      </c>
      <c r="BW16" s="428"/>
      <c r="BX16" s="428">
        <v>14.395062466742219</v>
      </c>
      <c r="BY16" s="428">
        <v>0.59625678396444137</v>
      </c>
      <c r="BZ16" s="428">
        <v>13.225945317696002</v>
      </c>
      <c r="CA16" s="428">
        <v>15.564179615788436</v>
      </c>
      <c r="CB16" s="428">
        <v>4.1420923691162113</v>
      </c>
      <c r="CC16" s="428"/>
      <c r="CD16" s="428">
        <v>-0.3</v>
      </c>
      <c r="CE16" s="428"/>
      <c r="CF16" s="428" t="s">
        <v>463</v>
      </c>
      <c r="CG16" s="428"/>
      <c r="CH16" s="428">
        <v>12.520271685590831</v>
      </c>
      <c r="CI16" s="428">
        <v>0.59628266892119619</v>
      </c>
      <c r="CJ16" s="428">
        <v>11.351099429933043</v>
      </c>
      <c r="CK16" s="428">
        <v>13.689443941248619</v>
      </c>
      <c r="CL16" s="428">
        <v>4.7625377778937361</v>
      </c>
      <c r="CM16" s="428"/>
      <c r="CN16" s="428">
        <v>-1.9000000000000004</v>
      </c>
      <c r="CO16" s="428"/>
      <c r="CP16" s="428" t="s">
        <v>464</v>
      </c>
      <c r="CQ16" s="428"/>
      <c r="CR16" s="406">
        <v>0.14582526687538469</v>
      </c>
      <c r="CS16" s="428"/>
      <c r="CT16" s="428">
        <v>0.18843312802392875</v>
      </c>
      <c r="CU16" s="428"/>
      <c r="CV16" s="428">
        <v>0.2139648450745098</v>
      </c>
      <c r="CW16" s="428"/>
      <c r="CX16" s="476">
        <v>0.13439482486568111</v>
      </c>
      <c r="CY16" s="428">
        <v>5.2395554961188293E-2</v>
      </c>
      <c r="CZ16" s="428">
        <v>3.1659655243574183E-2</v>
      </c>
      <c r="DA16" s="428">
        <v>0.23712999448778802</v>
      </c>
      <c r="DB16" s="428">
        <v>38.986289102689966</v>
      </c>
      <c r="DC16" s="428"/>
      <c r="DD16" s="428">
        <v>-0.1</v>
      </c>
      <c r="DE16" s="428"/>
      <c r="DF16" s="428" t="s">
        <v>463</v>
      </c>
      <c r="DG16" s="428"/>
      <c r="DH16" s="476">
        <v>0.26675053326988485</v>
      </c>
      <c r="DI16" s="428">
        <v>8.3734141050469335E-2</v>
      </c>
      <c r="DJ16" s="428">
        <v>0.10256726974376855</v>
      </c>
      <c r="DK16" s="428">
        <v>0.43093379679600108</v>
      </c>
      <c r="DL16" s="428">
        <v>31.390430610967641</v>
      </c>
      <c r="DM16" s="428"/>
      <c r="DN16" s="428">
        <v>0.19999999999999998</v>
      </c>
      <c r="DO16" s="428"/>
      <c r="DP16" s="428" t="s">
        <v>464</v>
      </c>
      <c r="DQ16" s="428"/>
      <c r="DR16" s="478">
        <v>1592.4717930000018</v>
      </c>
      <c r="DS16" s="478">
        <v>5033</v>
      </c>
      <c r="DT16" s="58"/>
    </row>
    <row r="17" spans="1:124" s="69" customFormat="1" ht="7.5" customHeight="1" x14ac:dyDescent="0.25">
      <c r="A17" s="36"/>
      <c r="B17" s="34"/>
      <c r="C17" s="58"/>
      <c r="D17" s="428"/>
      <c r="E17" s="428"/>
      <c r="F17" s="428"/>
      <c r="G17" s="428"/>
      <c r="H17" s="428"/>
      <c r="I17" s="428"/>
      <c r="J17" s="428"/>
      <c r="K17" s="428"/>
      <c r="L17" s="428"/>
      <c r="M17" s="428"/>
      <c r="N17" s="428"/>
      <c r="O17" s="428"/>
      <c r="P17" s="428"/>
      <c r="Q17" s="428"/>
      <c r="R17" s="428"/>
      <c r="S17" s="428"/>
      <c r="T17" s="428"/>
      <c r="U17" s="428"/>
      <c r="V17" s="428"/>
      <c r="W17" s="428"/>
      <c r="X17" s="428"/>
      <c r="Y17" s="428"/>
      <c r="Z17" s="428"/>
      <c r="AA17" s="428"/>
      <c r="AB17" s="428"/>
      <c r="AC17" s="428"/>
      <c r="AD17" s="428"/>
      <c r="AE17" s="428"/>
      <c r="AF17" s="428"/>
      <c r="AG17" s="428"/>
      <c r="AH17" s="428"/>
      <c r="AI17" s="428"/>
      <c r="AJ17" s="428"/>
      <c r="AK17" s="428"/>
      <c r="AL17" s="428"/>
      <c r="AM17" s="428"/>
      <c r="AN17" s="428"/>
      <c r="AO17" s="428"/>
      <c r="AP17" s="428"/>
      <c r="AQ17" s="428"/>
      <c r="AR17" s="406"/>
      <c r="AS17" s="428"/>
      <c r="AT17" s="428"/>
      <c r="AU17" s="428"/>
      <c r="AV17" s="428"/>
      <c r="AW17" s="428"/>
      <c r="AX17" s="428"/>
      <c r="AY17" s="428"/>
      <c r="AZ17" s="428"/>
      <c r="BA17" s="428"/>
      <c r="BB17" s="428"/>
      <c r="BC17" s="428"/>
      <c r="BD17" s="428"/>
      <c r="BE17" s="428"/>
      <c r="BF17" s="428"/>
      <c r="BG17" s="428"/>
      <c r="BH17" s="428"/>
      <c r="BI17" s="428"/>
      <c r="BJ17" s="428"/>
      <c r="BK17" s="428"/>
      <c r="BL17" s="428"/>
      <c r="BM17" s="428"/>
      <c r="BN17" s="428"/>
      <c r="BO17" s="428"/>
      <c r="BP17" s="428"/>
      <c r="BQ17" s="428"/>
      <c r="BR17" s="406"/>
      <c r="BS17" s="428"/>
      <c r="BT17" s="428"/>
      <c r="BU17" s="428"/>
      <c r="BV17" s="428"/>
      <c r="BW17" s="428"/>
      <c r="BX17" s="428"/>
      <c r="BY17" s="428"/>
      <c r="BZ17" s="428"/>
      <c r="CA17" s="428"/>
      <c r="CB17" s="428"/>
      <c r="CC17" s="428"/>
      <c r="CD17" s="428"/>
      <c r="CE17" s="428"/>
      <c r="CF17" s="428"/>
      <c r="CG17" s="428"/>
      <c r="CH17" s="428"/>
      <c r="CI17" s="428"/>
      <c r="CJ17" s="428"/>
      <c r="CK17" s="428"/>
      <c r="CL17" s="428"/>
      <c r="CM17" s="428"/>
      <c r="CN17" s="428"/>
      <c r="CO17" s="428"/>
      <c r="CP17" s="428"/>
      <c r="CQ17" s="428"/>
      <c r="CR17" s="406"/>
      <c r="CS17" s="428"/>
      <c r="CT17" s="428"/>
      <c r="CU17" s="428"/>
      <c r="CV17" s="428"/>
      <c r="CW17" s="428"/>
      <c r="CX17" s="428"/>
      <c r="CY17" s="428"/>
      <c r="CZ17" s="428"/>
      <c r="DA17" s="428"/>
      <c r="DB17" s="428"/>
      <c r="DC17" s="428"/>
      <c r="DD17" s="428"/>
      <c r="DE17" s="428"/>
      <c r="DF17" s="428"/>
      <c r="DG17" s="428"/>
      <c r="DH17" s="428"/>
      <c r="DI17" s="428"/>
      <c r="DJ17" s="428"/>
      <c r="DK17" s="428"/>
      <c r="DL17" s="428"/>
      <c r="DM17" s="428"/>
      <c r="DN17" s="428"/>
      <c r="DO17" s="428"/>
      <c r="DP17" s="428"/>
      <c r="DQ17" s="428"/>
      <c r="DR17" s="428"/>
      <c r="DS17" s="428"/>
      <c r="DT17" s="58"/>
    </row>
    <row r="18" spans="1:124" s="69" customFormat="1" ht="13.5" customHeight="1" x14ac:dyDescent="0.25">
      <c r="A18" s="35" t="s">
        <v>233</v>
      </c>
      <c r="B18" s="34"/>
      <c r="C18" s="58"/>
      <c r="D18" s="428"/>
      <c r="E18" s="428"/>
      <c r="F18" s="428"/>
      <c r="G18" s="428"/>
      <c r="H18" s="428"/>
      <c r="I18" s="428"/>
      <c r="J18" s="428"/>
      <c r="K18" s="428"/>
      <c r="L18" s="428"/>
      <c r="M18" s="428"/>
      <c r="N18" s="428"/>
      <c r="O18" s="428"/>
      <c r="P18" s="428"/>
      <c r="Q18" s="428"/>
      <c r="R18" s="428"/>
      <c r="S18" s="428"/>
      <c r="T18" s="428"/>
      <c r="U18" s="428"/>
      <c r="V18" s="428"/>
      <c r="W18" s="428"/>
      <c r="X18" s="428"/>
      <c r="Y18" s="428"/>
      <c r="Z18" s="428"/>
      <c r="AA18" s="428"/>
      <c r="AB18" s="428"/>
      <c r="AC18" s="428"/>
      <c r="AD18" s="428"/>
      <c r="AE18" s="428"/>
      <c r="AF18" s="428"/>
      <c r="AG18" s="428"/>
      <c r="AH18" s="428"/>
      <c r="AI18" s="428"/>
      <c r="AJ18" s="428"/>
      <c r="AK18" s="428"/>
      <c r="AL18" s="428"/>
      <c r="AM18" s="428"/>
      <c r="AN18" s="428"/>
      <c r="AO18" s="428"/>
      <c r="AP18" s="428"/>
      <c r="AQ18" s="428"/>
      <c r="AR18" s="406"/>
      <c r="AS18" s="428"/>
      <c r="AT18" s="428"/>
      <c r="AU18" s="428"/>
      <c r="AV18" s="428"/>
      <c r="AW18" s="428"/>
      <c r="AX18" s="428"/>
      <c r="AY18" s="428"/>
      <c r="AZ18" s="428"/>
      <c r="BA18" s="428"/>
      <c r="BB18" s="428"/>
      <c r="BC18" s="428"/>
      <c r="BD18" s="428"/>
      <c r="BE18" s="428"/>
      <c r="BF18" s="428"/>
      <c r="BG18" s="428"/>
      <c r="BH18" s="428"/>
      <c r="BI18" s="428"/>
      <c r="BJ18" s="428"/>
      <c r="BK18" s="428"/>
      <c r="BL18" s="428"/>
      <c r="BM18" s="428"/>
      <c r="BN18" s="428"/>
      <c r="BO18" s="428"/>
      <c r="BP18" s="428"/>
      <c r="BQ18" s="428"/>
      <c r="BR18" s="406"/>
      <c r="BS18" s="428"/>
      <c r="BT18" s="428"/>
      <c r="BU18" s="428"/>
      <c r="BV18" s="428"/>
      <c r="BW18" s="428"/>
      <c r="BX18" s="428"/>
      <c r="BY18" s="428"/>
      <c r="BZ18" s="428"/>
      <c r="CA18" s="428"/>
      <c r="CB18" s="428"/>
      <c r="CC18" s="428"/>
      <c r="CD18" s="428"/>
      <c r="CE18" s="428"/>
      <c r="CF18" s="428"/>
      <c r="CG18" s="428"/>
      <c r="CH18" s="428"/>
      <c r="CI18" s="428"/>
      <c r="CJ18" s="428"/>
      <c r="CK18" s="428"/>
      <c r="CL18" s="428"/>
      <c r="CM18" s="428"/>
      <c r="CN18" s="428"/>
      <c r="CO18" s="428"/>
      <c r="CP18" s="428"/>
      <c r="CQ18" s="428"/>
      <c r="CR18" s="406"/>
      <c r="CS18" s="428"/>
      <c r="CT18" s="428"/>
      <c r="CU18" s="428"/>
      <c r="CV18" s="428"/>
      <c r="CW18" s="428"/>
      <c r="CX18" s="428"/>
      <c r="CY18" s="428"/>
      <c r="CZ18" s="428"/>
      <c r="DA18" s="428"/>
      <c r="DB18" s="428"/>
      <c r="DC18" s="428"/>
      <c r="DD18" s="428"/>
      <c r="DE18" s="428"/>
      <c r="DF18" s="428"/>
      <c r="DG18" s="428"/>
      <c r="DH18" s="428"/>
      <c r="DI18" s="428"/>
      <c r="DJ18" s="428"/>
      <c r="DK18" s="428"/>
      <c r="DL18" s="428"/>
      <c r="DM18" s="428"/>
      <c r="DN18" s="428"/>
      <c r="DO18" s="428"/>
      <c r="DP18" s="428"/>
      <c r="DQ18" s="428"/>
      <c r="DR18" s="428"/>
      <c r="DS18" s="428"/>
      <c r="DT18" s="58"/>
    </row>
    <row r="19" spans="1:124" s="69" customFormat="1" ht="13.5" customHeight="1" x14ac:dyDescent="0.25">
      <c r="A19" s="36" t="s">
        <v>46</v>
      </c>
      <c r="B19" s="34">
        <v>21.460150471510364</v>
      </c>
      <c r="C19" s="58"/>
      <c r="D19" s="428">
        <v>25.895382981689817</v>
      </c>
      <c r="E19" s="428">
        <v>0.62991839666829885</v>
      </c>
      <c r="F19" s="428">
        <v>24.660266301969074</v>
      </c>
      <c r="G19" s="428">
        <v>27.13049966141056</v>
      </c>
      <c r="H19" s="428">
        <v>2.4325509961127176</v>
      </c>
      <c r="I19" s="428"/>
      <c r="J19" s="428">
        <v>4.4352325101794534</v>
      </c>
      <c r="K19" s="428"/>
      <c r="L19" s="428" t="s">
        <v>465</v>
      </c>
      <c r="M19" s="428"/>
      <c r="N19" s="428">
        <v>27.273937522857842</v>
      </c>
      <c r="O19" s="428">
        <v>0.65066094008348463</v>
      </c>
      <c r="P19" s="428">
        <v>25.998149418489209</v>
      </c>
      <c r="Q19" s="428">
        <v>28.549725627226479</v>
      </c>
      <c r="R19" s="428">
        <v>2.3856509150472909</v>
      </c>
      <c r="S19" s="428"/>
      <c r="T19" s="428">
        <v>1.3785545411680253</v>
      </c>
      <c r="U19" s="428"/>
      <c r="V19" s="428" t="s">
        <v>463</v>
      </c>
      <c r="W19" s="428"/>
      <c r="X19" s="428">
        <v>26.227312365572075</v>
      </c>
      <c r="Y19" s="428">
        <v>0.62685683095977596</v>
      </c>
      <c r="Z19" s="428">
        <v>24.998195832592643</v>
      </c>
      <c r="AA19" s="428">
        <v>27.456428898551504</v>
      </c>
      <c r="AB19" s="428">
        <v>2.3900917571052189</v>
      </c>
      <c r="AC19" s="428"/>
      <c r="AD19" s="428">
        <v>-1.1000000000000001</v>
      </c>
      <c r="AE19" s="428"/>
      <c r="AF19" s="428" t="s">
        <v>463</v>
      </c>
      <c r="AG19" s="428"/>
      <c r="AH19" s="428">
        <v>26.765415613258536</v>
      </c>
      <c r="AI19" s="428">
        <v>0.69110972849217955</v>
      </c>
      <c r="AJ19" s="428">
        <v>25.41030944921366</v>
      </c>
      <c r="AK19" s="428">
        <v>28.120521777303413</v>
      </c>
      <c r="AL19" s="428">
        <v>2.5820997457249679</v>
      </c>
      <c r="AM19" s="428"/>
      <c r="AN19" s="428">
        <v>0.60000000000000142</v>
      </c>
      <c r="AO19" s="428"/>
      <c r="AP19" s="428" t="s">
        <v>463</v>
      </c>
      <c r="AQ19" s="428"/>
      <c r="AR19" s="406">
        <v>16.602650586027671</v>
      </c>
      <c r="AS19" s="428"/>
      <c r="AT19" s="428">
        <v>19.648423010095051</v>
      </c>
      <c r="AU19" s="428"/>
      <c r="AV19" s="428">
        <v>20.252672316006166</v>
      </c>
      <c r="AW19" s="428"/>
      <c r="AX19" s="428">
        <v>19.462464123199275</v>
      </c>
      <c r="AY19" s="428">
        <v>0.54443035865796618</v>
      </c>
      <c r="AZ19" s="428">
        <v>18.394966216447795</v>
      </c>
      <c r="BA19" s="428">
        <v>20.529962029950756</v>
      </c>
      <c r="BB19" s="428">
        <v>2.7973351946170304</v>
      </c>
      <c r="BC19" s="428"/>
      <c r="BD19" s="428">
        <v>-0.8</v>
      </c>
      <c r="BE19" s="428"/>
      <c r="BF19" s="428" t="s">
        <v>463</v>
      </c>
      <c r="BG19" s="428"/>
      <c r="BH19" s="428">
        <v>20.438619484434078</v>
      </c>
      <c r="BI19" s="428">
        <v>0.62379870310374919</v>
      </c>
      <c r="BJ19" s="428">
        <v>19.215494656567245</v>
      </c>
      <c r="BK19" s="428">
        <v>21.661744312300911</v>
      </c>
      <c r="BL19" s="428">
        <v>3.052058890664461</v>
      </c>
      <c r="BM19" s="428"/>
      <c r="BN19" s="428">
        <v>0.89999999999999858</v>
      </c>
      <c r="BO19" s="428"/>
      <c r="BP19" s="428" t="s">
        <v>463</v>
      </c>
      <c r="BQ19" s="428"/>
      <c r="BR19" s="406">
        <v>4.8192485683831077</v>
      </c>
      <c r="BS19" s="428"/>
      <c r="BT19" s="428">
        <v>6.2234166138601807</v>
      </c>
      <c r="BU19" s="428"/>
      <c r="BV19" s="428">
        <v>6.9417474974656503</v>
      </c>
      <c r="BW19" s="428"/>
      <c r="BX19" s="428">
        <v>6.7001651749139661</v>
      </c>
      <c r="BY19" s="428">
        <v>0.35516011433061939</v>
      </c>
      <c r="BZ19" s="428">
        <v>6.0037810137806238</v>
      </c>
      <c r="CA19" s="428">
        <v>7.3965493360473094</v>
      </c>
      <c r="CB19" s="428">
        <v>5.3007665491646607</v>
      </c>
      <c r="CC19" s="428"/>
      <c r="CD19" s="428">
        <v>-0.2</v>
      </c>
      <c r="CE19" s="428"/>
      <c r="CF19" s="428" t="s">
        <v>463</v>
      </c>
      <c r="CG19" s="428"/>
      <c r="CH19" s="428">
        <v>6.3203974413899955</v>
      </c>
      <c r="CI19" s="428">
        <v>0.36098967720976566</v>
      </c>
      <c r="CJ19" s="428">
        <v>5.6125802647879741</v>
      </c>
      <c r="CK19" s="428">
        <v>7.0282146179920169</v>
      </c>
      <c r="CL19" s="428">
        <v>5.7115028059117758</v>
      </c>
      <c r="CM19" s="428"/>
      <c r="CN19" s="428">
        <v>-0.40000000000000036</v>
      </c>
      <c r="CO19" s="428"/>
      <c r="CP19" s="428" t="s">
        <v>463</v>
      </c>
      <c r="CQ19" s="428"/>
      <c r="CR19" s="406">
        <v>3.8251317099595464E-2</v>
      </c>
      <c r="CS19" s="428"/>
      <c r="CT19" s="428">
        <v>2.3543357734597467E-2</v>
      </c>
      <c r="CU19" s="428"/>
      <c r="CV19" s="428">
        <v>7.951770938606266E-2</v>
      </c>
      <c r="CW19" s="428"/>
      <c r="CX19" s="476">
        <v>6.4683067458894988E-2</v>
      </c>
      <c r="CY19" s="428">
        <v>3.2631877720967754E-2</v>
      </c>
      <c r="CZ19" s="428">
        <v>6.9974873587018037E-4</v>
      </c>
      <c r="DA19" s="428">
        <v>0.12866638618191981</v>
      </c>
      <c r="DB19" s="428">
        <v>50.448871710830311</v>
      </c>
      <c r="DC19" s="428"/>
      <c r="DD19" s="428">
        <v>0</v>
      </c>
      <c r="DE19" s="428"/>
      <c r="DF19" s="428" t="s">
        <v>463</v>
      </c>
      <c r="DG19" s="428"/>
      <c r="DH19" s="466">
        <v>6.3986874343600082E-3</v>
      </c>
      <c r="DI19" s="466">
        <v>4.5839330991960152E-3</v>
      </c>
      <c r="DJ19" s="466">
        <v>0</v>
      </c>
      <c r="DK19" s="466">
        <v>1.5386718917930923E-2</v>
      </c>
      <c r="DL19" s="466">
        <v>71.638646929071271</v>
      </c>
      <c r="DM19" s="428"/>
      <c r="DN19" s="466">
        <v>-0.1</v>
      </c>
      <c r="DO19" s="428"/>
      <c r="DP19" s="428" t="s">
        <v>465</v>
      </c>
      <c r="DQ19" s="428"/>
      <c r="DR19" s="478">
        <v>2660.5456469999817</v>
      </c>
      <c r="DS19" s="478">
        <v>7153</v>
      </c>
      <c r="DT19" s="58"/>
    </row>
    <row r="20" spans="1:124" s="69" customFormat="1" ht="13.5" customHeight="1" x14ac:dyDescent="0.25">
      <c r="A20" s="36" t="s">
        <v>47</v>
      </c>
      <c r="B20" s="34">
        <v>37.590060351736639</v>
      </c>
      <c r="C20" s="58"/>
      <c r="D20" s="428">
        <v>41.573628249728785</v>
      </c>
      <c r="E20" s="428">
        <v>0.73967128403392235</v>
      </c>
      <c r="F20" s="428">
        <v>40.123312867208163</v>
      </c>
      <c r="G20" s="428">
        <v>43.023943632249399</v>
      </c>
      <c r="H20" s="428">
        <v>1.7791838604770986</v>
      </c>
      <c r="I20" s="428"/>
      <c r="J20" s="428">
        <v>3.9835678979921596</v>
      </c>
      <c r="K20" s="428"/>
      <c r="L20" s="428" t="s">
        <v>465</v>
      </c>
      <c r="M20" s="428"/>
      <c r="N20" s="428">
        <v>41.366767167230641</v>
      </c>
      <c r="O20" s="428">
        <v>0.87227245675248177</v>
      </c>
      <c r="P20" s="428">
        <v>39.656452692305443</v>
      </c>
      <c r="Q20" s="428">
        <v>43.077081642155832</v>
      </c>
      <c r="R20" s="428">
        <v>2.1086309530213101</v>
      </c>
      <c r="S20" s="428"/>
      <c r="T20" s="428">
        <v>-0.20686108249814339</v>
      </c>
      <c r="U20" s="428"/>
      <c r="V20" s="428" t="s">
        <v>463</v>
      </c>
      <c r="W20" s="428"/>
      <c r="X20" s="428">
        <v>43.534804452138346</v>
      </c>
      <c r="Y20" s="428">
        <v>0.85085029979955396</v>
      </c>
      <c r="Z20" s="428">
        <v>41.866490223237101</v>
      </c>
      <c r="AA20" s="428">
        <v>45.203118681039598</v>
      </c>
      <c r="AB20" s="428">
        <v>1.954413969482667</v>
      </c>
      <c r="AC20" s="428"/>
      <c r="AD20" s="428">
        <v>2.1</v>
      </c>
      <c r="AE20" s="428"/>
      <c r="AF20" s="428" t="s">
        <v>466</v>
      </c>
      <c r="AG20" s="428"/>
      <c r="AH20" s="428">
        <v>42.221931300485487</v>
      </c>
      <c r="AI20" s="428">
        <v>0.88448155178902821</v>
      </c>
      <c r="AJ20" s="428">
        <v>40.487667762583555</v>
      </c>
      <c r="AK20" s="428">
        <v>43.956194838387418</v>
      </c>
      <c r="AL20" s="428">
        <v>2.0948391618903943</v>
      </c>
      <c r="AM20" s="428"/>
      <c r="AN20" s="428">
        <v>-1.2999999999999972</v>
      </c>
      <c r="AO20" s="428"/>
      <c r="AP20" s="428" t="s">
        <v>463</v>
      </c>
      <c r="AQ20" s="428"/>
      <c r="AR20" s="406">
        <v>25.998704685814864</v>
      </c>
      <c r="AS20" s="428"/>
      <c r="AT20" s="428">
        <v>28.059677766041684</v>
      </c>
      <c r="AU20" s="428"/>
      <c r="AV20" s="428">
        <v>27.553794198071945</v>
      </c>
      <c r="AW20" s="428"/>
      <c r="AX20" s="428">
        <v>28.346941424033041</v>
      </c>
      <c r="AY20" s="428">
        <v>0.69177702353037451</v>
      </c>
      <c r="AZ20" s="428">
        <v>26.990531898344955</v>
      </c>
      <c r="BA20" s="428">
        <v>29.703350949721123</v>
      </c>
      <c r="BB20" s="428">
        <v>2.4403938794746782</v>
      </c>
      <c r="BC20" s="428"/>
      <c r="BD20" s="428">
        <v>0.7</v>
      </c>
      <c r="BE20" s="428"/>
      <c r="BF20" s="428" t="s">
        <v>463</v>
      </c>
      <c r="BG20" s="428"/>
      <c r="BH20" s="428">
        <v>28.788064935545027</v>
      </c>
      <c r="BI20" s="428">
        <v>0.78268784371966094</v>
      </c>
      <c r="BJ20" s="428">
        <v>27.253395290738386</v>
      </c>
      <c r="BK20" s="428">
        <v>30.322734580351668</v>
      </c>
      <c r="BL20" s="428">
        <v>2.7187928242904067</v>
      </c>
      <c r="BM20" s="428"/>
      <c r="BN20" s="428">
        <v>0.5</v>
      </c>
      <c r="BO20" s="428"/>
      <c r="BP20" s="428" t="s">
        <v>463</v>
      </c>
      <c r="BQ20" s="428"/>
      <c r="BR20" s="406">
        <v>11.453578205333217</v>
      </c>
      <c r="BS20" s="428"/>
      <c r="BT20" s="428">
        <v>13.253665756433056</v>
      </c>
      <c r="BU20" s="428"/>
      <c r="BV20" s="428">
        <v>13.568027928073734</v>
      </c>
      <c r="BW20" s="428"/>
      <c r="BX20" s="428">
        <v>14.864935536741525</v>
      </c>
      <c r="BY20" s="428">
        <v>0.63052196759851498</v>
      </c>
      <c r="BZ20" s="428">
        <v>13.628632546159954</v>
      </c>
      <c r="CA20" s="428">
        <v>16.101238527323094</v>
      </c>
      <c r="CB20" s="428">
        <v>4.2416730704284564</v>
      </c>
      <c r="CC20" s="428"/>
      <c r="CD20" s="428">
        <v>1.3</v>
      </c>
      <c r="CE20" s="428"/>
      <c r="CF20" s="428" t="s">
        <v>463</v>
      </c>
      <c r="CG20" s="428"/>
      <c r="CH20" s="428">
        <v>13.095474299162039</v>
      </c>
      <c r="CI20" s="428">
        <v>0.54701338845629821</v>
      </c>
      <c r="CJ20" s="428">
        <v>12.022907695115757</v>
      </c>
      <c r="CK20" s="428">
        <v>14.16804090320832</v>
      </c>
      <c r="CL20" s="428">
        <v>4.1771178039065058</v>
      </c>
      <c r="CM20" s="428"/>
      <c r="CN20" s="428">
        <v>-1.8000000000000007</v>
      </c>
      <c r="CO20" s="428"/>
      <c r="CP20" s="428" t="s">
        <v>464</v>
      </c>
      <c r="CQ20" s="428"/>
      <c r="CR20" s="406">
        <v>0.13777746058880169</v>
      </c>
      <c r="CS20" s="428"/>
      <c r="CT20" s="428">
        <v>0.26028472725381274</v>
      </c>
      <c r="CU20" s="428"/>
      <c r="CV20" s="428">
        <v>0.2449450410848647</v>
      </c>
      <c r="CW20" s="428"/>
      <c r="CX20" s="476">
        <v>0.32292749136377891</v>
      </c>
      <c r="CY20" s="428">
        <v>8.960516143883071E-2</v>
      </c>
      <c r="CZ20" s="428">
        <v>0.14723317022807295</v>
      </c>
      <c r="DA20" s="428">
        <v>0.49862181249948484</v>
      </c>
      <c r="DB20" s="428">
        <v>27.747765004587421</v>
      </c>
      <c r="DC20" s="428"/>
      <c r="DD20" s="428">
        <v>0.1</v>
      </c>
      <c r="DE20" s="428"/>
      <c r="DF20" s="428" t="s">
        <v>463</v>
      </c>
      <c r="DG20" s="428"/>
      <c r="DH20" s="476">
        <v>0.3383920657782723</v>
      </c>
      <c r="DI20" s="428">
        <v>9.4845233982154803E-2</v>
      </c>
      <c r="DJ20" s="428">
        <v>0.15242252157882183</v>
      </c>
      <c r="DK20" s="428">
        <v>0.52436160997772274</v>
      </c>
      <c r="DL20" s="428">
        <v>28.028208570440039</v>
      </c>
      <c r="DM20" s="428"/>
      <c r="DN20" s="428">
        <v>0</v>
      </c>
      <c r="DO20" s="428"/>
      <c r="DP20" s="428" t="s">
        <v>463</v>
      </c>
      <c r="DQ20" s="428"/>
      <c r="DR20" s="478">
        <v>1482.254316</v>
      </c>
      <c r="DS20" s="478">
        <v>5185</v>
      </c>
      <c r="DT20" s="58"/>
    </row>
    <row r="21" spans="1:124" s="69" customFormat="1" ht="13.5" customHeight="1" x14ac:dyDescent="0.25">
      <c r="A21" s="36" t="s">
        <v>48</v>
      </c>
      <c r="B21" s="34">
        <v>35.376403656090638</v>
      </c>
      <c r="C21" s="58"/>
      <c r="D21" s="428">
        <v>42.732815667086058</v>
      </c>
      <c r="E21" s="428">
        <v>0.92044482868575472</v>
      </c>
      <c r="F21" s="428">
        <v>40.928047356324811</v>
      </c>
      <c r="G21" s="428">
        <v>44.537583977847298</v>
      </c>
      <c r="H21" s="428">
        <v>2.153953148925559</v>
      </c>
      <c r="I21" s="428"/>
      <c r="J21" s="428">
        <v>7.3564120109954274</v>
      </c>
      <c r="K21" s="428"/>
      <c r="L21" s="428" t="s">
        <v>465</v>
      </c>
      <c r="M21" s="428"/>
      <c r="N21" s="428">
        <v>38.008648263703151</v>
      </c>
      <c r="O21" s="428">
        <v>0.90960628023751666</v>
      </c>
      <c r="P21" s="428">
        <v>36.225131226646759</v>
      </c>
      <c r="Q21" s="428">
        <v>39.792165300759549</v>
      </c>
      <c r="R21" s="428">
        <v>2.3931560889161032</v>
      </c>
      <c r="S21" s="428"/>
      <c r="T21" s="428">
        <v>-4.7241674033829071</v>
      </c>
      <c r="U21" s="428"/>
      <c r="V21" s="428" t="s">
        <v>465</v>
      </c>
      <c r="W21" s="428"/>
      <c r="X21" s="428">
        <v>38.350006559954863</v>
      </c>
      <c r="Y21" s="428">
        <v>0.87146294027647098</v>
      </c>
      <c r="Z21" s="428">
        <v>36.641275866005692</v>
      </c>
      <c r="AA21" s="428">
        <v>40.058737253904035</v>
      </c>
      <c r="AB21" s="428">
        <v>2.2723931974146101</v>
      </c>
      <c r="AC21" s="428"/>
      <c r="AD21" s="428">
        <v>0.4</v>
      </c>
      <c r="AE21" s="428"/>
      <c r="AF21" s="428" t="s">
        <v>463</v>
      </c>
      <c r="AG21" s="428"/>
      <c r="AH21" s="428">
        <v>37.429972400025612</v>
      </c>
      <c r="AI21" s="428">
        <v>0.97370904203145281</v>
      </c>
      <c r="AJ21" s="428">
        <v>35.520754412714375</v>
      </c>
      <c r="AK21" s="428">
        <v>39.339190387336849</v>
      </c>
      <c r="AL21" s="428">
        <v>2.6014153353497704</v>
      </c>
      <c r="AM21" s="428"/>
      <c r="AN21" s="428">
        <v>-1</v>
      </c>
      <c r="AO21" s="428"/>
      <c r="AP21" s="428" t="s">
        <v>463</v>
      </c>
      <c r="AQ21" s="428"/>
      <c r="AR21" s="406">
        <v>25.404915919433527</v>
      </c>
      <c r="AS21" s="428"/>
      <c r="AT21" s="428">
        <v>28.82902231114408</v>
      </c>
      <c r="AU21" s="428"/>
      <c r="AV21" s="428">
        <v>25.971586620224524</v>
      </c>
      <c r="AW21" s="428"/>
      <c r="AX21" s="428">
        <v>26.029130363366491</v>
      </c>
      <c r="AY21" s="428">
        <v>0.74561970289428436</v>
      </c>
      <c r="AZ21" s="428">
        <v>24.567148202720016</v>
      </c>
      <c r="BA21" s="428">
        <v>27.491112524012966</v>
      </c>
      <c r="BB21" s="428">
        <v>2.8645586405901313</v>
      </c>
      <c r="BC21" s="428"/>
      <c r="BD21" s="428">
        <v>0</v>
      </c>
      <c r="BE21" s="428"/>
      <c r="BF21" s="428" t="s">
        <v>463</v>
      </c>
      <c r="BG21" s="428"/>
      <c r="BH21" s="428">
        <v>26.530307246825689</v>
      </c>
      <c r="BI21" s="428">
        <v>0.79597770052018935</v>
      </c>
      <c r="BJ21" s="428">
        <v>24.969579269850932</v>
      </c>
      <c r="BK21" s="428">
        <v>28.091035223800453</v>
      </c>
      <c r="BL21" s="428">
        <v>3.000258131633311</v>
      </c>
      <c r="BM21" s="428"/>
      <c r="BN21" s="428">
        <v>0.5</v>
      </c>
      <c r="BO21" s="428"/>
      <c r="BP21" s="428" t="s">
        <v>463</v>
      </c>
      <c r="BQ21" s="428"/>
      <c r="BR21" s="406">
        <v>9.9141145423176074</v>
      </c>
      <c r="BS21" s="428"/>
      <c r="BT21" s="428">
        <v>13.801907596043641</v>
      </c>
      <c r="BU21" s="428"/>
      <c r="BV21" s="428">
        <v>11.927423571728573</v>
      </c>
      <c r="BW21" s="428"/>
      <c r="BX21" s="428">
        <v>12.301460966357602</v>
      </c>
      <c r="BY21" s="428">
        <v>0.55658805422088198</v>
      </c>
      <c r="BZ21" s="428">
        <v>11.210124722235799</v>
      </c>
      <c r="CA21" s="428">
        <v>13.392797210479406</v>
      </c>
      <c r="CB21" s="428">
        <v>4.5245687137735544</v>
      </c>
      <c r="CC21" s="428"/>
      <c r="CD21" s="428">
        <v>0.4</v>
      </c>
      <c r="CE21" s="428"/>
      <c r="CF21" s="428" t="s">
        <v>463</v>
      </c>
      <c r="CG21" s="428"/>
      <c r="CH21" s="428">
        <v>10.842390489038031</v>
      </c>
      <c r="CI21" s="428">
        <v>0.5839979831693477</v>
      </c>
      <c r="CJ21" s="428">
        <v>9.6973056578504551</v>
      </c>
      <c r="CK21" s="428">
        <v>11.987475320225608</v>
      </c>
      <c r="CL21" s="428">
        <v>5.3862474678419527</v>
      </c>
      <c r="CM21" s="428"/>
      <c r="CN21" s="428">
        <v>-1.5</v>
      </c>
      <c r="CO21" s="428"/>
      <c r="CP21" s="428" t="s">
        <v>466</v>
      </c>
      <c r="CQ21" s="428"/>
      <c r="CR21" s="406">
        <v>5.737319433950179E-2</v>
      </c>
      <c r="CS21" s="428"/>
      <c r="CT21" s="428">
        <v>0.10188575989823374</v>
      </c>
      <c r="CU21" s="428"/>
      <c r="CV21" s="428">
        <v>0.10963807175020457</v>
      </c>
      <c r="CW21" s="428"/>
      <c r="CX21" s="476">
        <v>1.9415230230861558E-2</v>
      </c>
      <c r="CY21" s="428">
        <v>1.6290840895140515E-2</v>
      </c>
      <c r="CZ21" s="428">
        <v>-1.2527218014772218E-2</v>
      </c>
      <c r="DA21" s="428">
        <v>5.1357678476495326E-2</v>
      </c>
      <c r="DB21" s="428">
        <v>83.907533938203542</v>
      </c>
      <c r="DC21" s="428"/>
      <c r="DD21" s="428">
        <v>-0.1</v>
      </c>
      <c r="DE21" s="428"/>
      <c r="DF21" s="428" t="s">
        <v>463</v>
      </c>
      <c r="DG21" s="428"/>
      <c r="DH21" s="466">
        <v>5.7274664161909898E-2</v>
      </c>
      <c r="DI21" s="466">
        <v>3.1999748782570094E-2</v>
      </c>
      <c r="DJ21" s="466">
        <v>0</v>
      </c>
      <c r="DK21" s="466">
        <v>0.12001876258135352</v>
      </c>
      <c r="DL21" s="466">
        <v>55.870687765378982</v>
      </c>
      <c r="DM21" s="428"/>
      <c r="DN21" s="466">
        <v>0.1</v>
      </c>
      <c r="DO21" s="428"/>
      <c r="DP21" s="428" t="s">
        <v>465</v>
      </c>
      <c r="DQ21" s="428"/>
      <c r="DR21" s="478">
        <v>1140.9372879999953</v>
      </c>
      <c r="DS21" s="478">
        <v>4915</v>
      </c>
      <c r="DT21" s="58"/>
    </row>
    <row r="22" spans="1:124" s="69" customFormat="1" ht="7.5" customHeight="1" x14ac:dyDescent="0.25">
      <c r="A22" s="36"/>
      <c r="B22" s="34"/>
      <c r="C22" s="58"/>
      <c r="D22" s="428"/>
      <c r="E22" s="428"/>
      <c r="F22" s="428"/>
      <c r="G22" s="428"/>
      <c r="H22" s="428"/>
      <c r="I22" s="428"/>
      <c r="J22" s="428"/>
      <c r="K22" s="428"/>
      <c r="L22" s="428"/>
      <c r="M22" s="428"/>
      <c r="N22" s="428"/>
      <c r="O22" s="428"/>
      <c r="P22" s="428"/>
      <c r="Q22" s="428"/>
      <c r="R22" s="428"/>
      <c r="S22" s="428"/>
      <c r="T22" s="428"/>
      <c r="U22" s="428"/>
      <c r="V22" s="428"/>
      <c r="W22" s="428"/>
      <c r="X22" s="428"/>
      <c r="Y22" s="428"/>
      <c r="Z22" s="428"/>
      <c r="AA22" s="428"/>
      <c r="AB22" s="428"/>
      <c r="AC22" s="428"/>
      <c r="AD22" s="428"/>
      <c r="AE22" s="428"/>
      <c r="AF22" s="428"/>
      <c r="AG22" s="428"/>
      <c r="AH22" s="428"/>
      <c r="AI22" s="428"/>
      <c r="AJ22" s="428"/>
      <c r="AK22" s="428"/>
      <c r="AL22" s="428"/>
      <c r="AM22" s="428"/>
      <c r="AN22" s="428"/>
      <c r="AO22" s="428"/>
      <c r="AP22" s="428"/>
      <c r="AQ22" s="428"/>
      <c r="AR22" s="406"/>
      <c r="AS22" s="428"/>
      <c r="AT22" s="428"/>
      <c r="AU22" s="428"/>
      <c r="AV22" s="428"/>
      <c r="AW22" s="428"/>
      <c r="AX22" s="428"/>
      <c r="AY22" s="428"/>
      <c r="AZ22" s="428"/>
      <c r="BA22" s="428"/>
      <c r="BB22" s="428"/>
      <c r="BC22" s="428"/>
      <c r="BD22" s="428"/>
      <c r="BE22" s="428"/>
      <c r="BF22" s="428"/>
      <c r="BG22" s="428"/>
      <c r="BH22" s="428"/>
      <c r="BI22" s="428"/>
      <c r="BJ22" s="428"/>
      <c r="BK22" s="428"/>
      <c r="BL22" s="428"/>
      <c r="BM22" s="428"/>
      <c r="BN22" s="428"/>
      <c r="BO22" s="428"/>
      <c r="BP22" s="428"/>
      <c r="BQ22" s="428"/>
      <c r="BR22" s="406"/>
      <c r="BS22" s="428"/>
      <c r="BT22" s="428"/>
      <c r="BU22" s="428"/>
      <c r="BV22" s="428"/>
      <c r="BW22" s="428"/>
      <c r="BX22" s="428"/>
      <c r="BY22" s="428"/>
      <c r="BZ22" s="428"/>
      <c r="CA22" s="428"/>
      <c r="CB22" s="428"/>
      <c r="CC22" s="428"/>
      <c r="CD22" s="428"/>
      <c r="CE22" s="428"/>
      <c r="CF22" s="428"/>
      <c r="CG22" s="428"/>
      <c r="CH22" s="428"/>
      <c r="CI22" s="428"/>
      <c r="CJ22" s="428"/>
      <c r="CK22" s="428"/>
      <c r="CL22" s="428"/>
      <c r="CM22" s="428"/>
      <c r="CN22" s="428"/>
      <c r="CO22" s="428"/>
      <c r="CP22" s="428"/>
      <c r="CQ22" s="428"/>
      <c r="CR22" s="406"/>
      <c r="CS22" s="428"/>
      <c r="CT22" s="428"/>
      <c r="CU22" s="428"/>
      <c r="CV22" s="428"/>
      <c r="CW22" s="428"/>
      <c r="CX22" s="428"/>
      <c r="CY22" s="428"/>
      <c r="CZ22" s="428"/>
      <c r="DA22" s="428"/>
      <c r="DB22" s="428"/>
      <c r="DC22" s="428"/>
      <c r="DD22" s="428"/>
      <c r="DE22" s="428"/>
      <c r="DF22" s="428"/>
      <c r="DG22" s="428"/>
      <c r="DH22" s="428"/>
      <c r="DI22" s="428"/>
      <c r="DJ22" s="428"/>
      <c r="DK22" s="428"/>
      <c r="DL22" s="428"/>
      <c r="DM22" s="428"/>
      <c r="DN22" s="428"/>
      <c r="DO22" s="428"/>
      <c r="DP22" s="428"/>
      <c r="DQ22" s="428"/>
      <c r="DR22" s="478"/>
      <c r="DS22" s="478"/>
      <c r="DT22" s="58"/>
    </row>
    <row r="23" spans="1:124" s="69" customFormat="1" ht="13.5" customHeight="1" x14ac:dyDescent="0.25">
      <c r="A23" s="35" t="s">
        <v>80</v>
      </c>
      <c r="B23" s="34"/>
      <c r="C23" s="58"/>
      <c r="D23" s="428"/>
      <c r="E23" s="428"/>
      <c r="F23" s="428"/>
      <c r="G23" s="428"/>
      <c r="H23" s="428"/>
      <c r="I23" s="428"/>
      <c r="J23" s="428"/>
      <c r="K23" s="428"/>
      <c r="L23" s="428"/>
      <c r="M23" s="428"/>
      <c r="N23" s="428"/>
      <c r="O23" s="428"/>
      <c r="P23" s="428"/>
      <c r="Q23" s="428"/>
      <c r="R23" s="428"/>
      <c r="S23" s="428"/>
      <c r="T23" s="428"/>
      <c r="U23" s="428"/>
      <c r="V23" s="428"/>
      <c r="W23" s="428"/>
      <c r="X23" s="428"/>
      <c r="Y23" s="428"/>
      <c r="Z23" s="428"/>
      <c r="AA23" s="428"/>
      <c r="AB23" s="428"/>
      <c r="AC23" s="428"/>
      <c r="AD23" s="428"/>
      <c r="AE23" s="428"/>
      <c r="AF23" s="428"/>
      <c r="AG23" s="428"/>
      <c r="AH23" s="428"/>
      <c r="AI23" s="428"/>
      <c r="AJ23" s="428"/>
      <c r="AK23" s="428"/>
      <c r="AL23" s="428"/>
      <c r="AM23" s="428"/>
      <c r="AN23" s="428"/>
      <c r="AO23" s="428"/>
      <c r="AP23" s="428"/>
      <c r="AQ23" s="428"/>
      <c r="AR23" s="406"/>
      <c r="AS23" s="428"/>
      <c r="AT23" s="428"/>
      <c r="AU23" s="428"/>
      <c r="AV23" s="428"/>
      <c r="AW23" s="428"/>
      <c r="AX23" s="428"/>
      <c r="AY23" s="428"/>
      <c r="AZ23" s="428"/>
      <c r="BA23" s="428"/>
      <c r="BB23" s="428"/>
      <c r="BC23" s="428"/>
      <c r="BD23" s="428"/>
      <c r="BE23" s="428"/>
      <c r="BF23" s="428"/>
      <c r="BG23" s="428"/>
      <c r="BH23" s="428"/>
      <c r="BI23" s="428"/>
      <c r="BJ23" s="428"/>
      <c r="BK23" s="428"/>
      <c r="BL23" s="428"/>
      <c r="BM23" s="428"/>
      <c r="BN23" s="428"/>
      <c r="BO23" s="428"/>
      <c r="BP23" s="428"/>
      <c r="BQ23" s="428"/>
      <c r="BR23" s="406"/>
      <c r="BS23" s="428"/>
      <c r="BT23" s="428"/>
      <c r="BU23" s="428"/>
      <c r="BV23" s="428"/>
      <c r="BW23" s="428"/>
      <c r="BX23" s="428"/>
      <c r="BY23" s="428"/>
      <c r="BZ23" s="428"/>
      <c r="CA23" s="428"/>
      <c r="CB23" s="428"/>
      <c r="CC23" s="428"/>
      <c r="CD23" s="428"/>
      <c r="CE23" s="428"/>
      <c r="CF23" s="428"/>
      <c r="CG23" s="428"/>
      <c r="CH23" s="428"/>
      <c r="CI23" s="428"/>
      <c r="CJ23" s="428"/>
      <c r="CK23" s="428"/>
      <c r="CL23" s="428"/>
      <c r="CM23" s="428"/>
      <c r="CN23" s="428"/>
      <c r="CO23" s="428"/>
      <c r="CP23" s="428"/>
      <c r="CQ23" s="428"/>
      <c r="CR23" s="406"/>
      <c r="CS23" s="428"/>
      <c r="CT23" s="428"/>
      <c r="CU23" s="428"/>
      <c r="CV23" s="428"/>
      <c r="CW23" s="428"/>
      <c r="CX23" s="428"/>
      <c r="CY23" s="428"/>
      <c r="CZ23" s="428"/>
      <c r="DA23" s="428"/>
      <c r="DB23" s="428"/>
      <c r="DC23" s="428"/>
      <c r="DD23" s="428"/>
      <c r="DE23" s="428"/>
      <c r="DF23" s="428"/>
      <c r="DG23" s="428"/>
      <c r="DH23" s="428"/>
      <c r="DI23" s="428"/>
      <c r="DJ23" s="428"/>
      <c r="DK23" s="428"/>
      <c r="DL23" s="428"/>
      <c r="DM23" s="428"/>
      <c r="DN23" s="428"/>
      <c r="DO23" s="428"/>
      <c r="DP23" s="428"/>
      <c r="DQ23" s="428"/>
      <c r="DR23" s="478"/>
      <c r="DS23" s="478"/>
      <c r="DT23" s="58"/>
    </row>
    <row r="24" spans="1:124" s="69" customFormat="1" ht="13.5" customHeight="1" x14ac:dyDescent="0.25">
      <c r="A24" s="42" t="s">
        <v>81</v>
      </c>
      <c r="B24" s="34">
        <v>28.017910207190138</v>
      </c>
      <c r="C24" s="58"/>
      <c r="D24" s="428">
        <v>33.723036375502083</v>
      </c>
      <c r="E24" s="428">
        <v>2.3715120538642545</v>
      </c>
      <c r="F24" s="428">
        <v>29.073078366053856</v>
      </c>
      <c r="G24" s="428">
        <v>38.372994384950303</v>
      </c>
      <c r="H24" s="428">
        <v>7.0323206589636351</v>
      </c>
      <c r="I24" s="428"/>
      <c r="J24" s="428">
        <v>5.7051261683119456</v>
      </c>
      <c r="K24" s="428"/>
      <c r="L24" s="428" t="s">
        <v>466</v>
      </c>
      <c r="M24" s="428"/>
      <c r="N24" s="428">
        <v>33.653409033232258</v>
      </c>
      <c r="O24" s="428">
        <v>2.5041101121837666</v>
      </c>
      <c r="P24" s="428">
        <v>28.743457172984815</v>
      </c>
      <c r="Q24" s="428">
        <v>38.563360893479697</v>
      </c>
      <c r="R24" s="428">
        <v>7.4408809809163579</v>
      </c>
      <c r="S24" s="428"/>
      <c r="T24" s="428">
        <v>-6.9627342269825476E-2</v>
      </c>
      <c r="U24" s="428"/>
      <c r="V24" s="428" t="s">
        <v>463</v>
      </c>
      <c r="W24" s="428"/>
      <c r="X24" s="428">
        <v>38.492644561587738</v>
      </c>
      <c r="Y24" s="428">
        <v>2.3398493158974532</v>
      </c>
      <c r="Z24" s="428">
        <v>33.904758880503536</v>
      </c>
      <c r="AA24" s="428">
        <v>43.080530242671934</v>
      </c>
      <c r="AB24" s="428">
        <v>6.0786920268721056</v>
      </c>
      <c r="AC24" s="428"/>
      <c r="AD24" s="428">
        <v>4.8</v>
      </c>
      <c r="AE24" s="428"/>
      <c r="AF24" s="428" t="s">
        <v>463</v>
      </c>
      <c r="AG24" s="428"/>
      <c r="AH24" s="428">
        <v>32.915419490388196</v>
      </c>
      <c r="AI24" s="428">
        <v>2.4651995280585011</v>
      </c>
      <c r="AJ24" s="428">
        <v>28.081733986697017</v>
      </c>
      <c r="AK24" s="428">
        <v>37.749104994079381</v>
      </c>
      <c r="AL24" s="428">
        <v>7.4894975249468612</v>
      </c>
      <c r="AM24" s="428"/>
      <c r="AN24" s="428">
        <v>-5.6000000000000014</v>
      </c>
      <c r="AO24" s="428"/>
      <c r="AP24" s="428" t="s">
        <v>466</v>
      </c>
      <c r="AQ24" s="428"/>
      <c r="AR24" s="406">
        <v>20.374537555923105</v>
      </c>
      <c r="AS24" s="428"/>
      <c r="AT24" s="428">
        <v>23.110444302533313</v>
      </c>
      <c r="AU24" s="428"/>
      <c r="AV24" s="428">
        <v>19.778650742354497</v>
      </c>
      <c r="AW24" s="428"/>
      <c r="AX24" s="428">
        <v>28.665461268357333</v>
      </c>
      <c r="AY24" s="428">
        <v>1.9561017705433341</v>
      </c>
      <c r="AZ24" s="428">
        <v>24.830012873093015</v>
      </c>
      <c r="BA24" s="428">
        <v>32.500909663621655</v>
      </c>
      <c r="BB24" s="428">
        <v>6.8238977640405079</v>
      </c>
      <c r="BC24" s="428"/>
      <c r="BD24" s="428">
        <v>8.9</v>
      </c>
      <c r="BE24" s="428"/>
      <c r="BF24" s="428" t="s">
        <v>465</v>
      </c>
      <c r="BG24" s="428"/>
      <c r="BH24" s="428">
        <v>23.351248345235202</v>
      </c>
      <c r="BI24" s="428">
        <v>1.8155729445695965</v>
      </c>
      <c r="BJ24" s="428">
        <v>19.791330162883632</v>
      </c>
      <c r="BK24" s="428">
        <v>26.911166527586776</v>
      </c>
      <c r="BL24" s="428">
        <v>7.7750573233917155</v>
      </c>
      <c r="BM24" s="428"/>
      <c r="BN24" s="428">
        <v>-5.3000000000000007</v>
      </c>
      <c r="BO24" s="428"/>
      <c r="BP24" s="428" t="s">
        <v>464</v>
      </c>
      <c r="BQ24" s="428"/>
      <c r="BR24" s="406">
        <v>7.6433726512670388</v>
      </c>
      <c r="BS24" s="428"/>
      <c r="BT24" s="428">
        <v>10.612592072968802</v>
      </c>
      <c r="BU24" s="428"/>
      <c r="BV24" s="428">
        <v>13.874758290877695</v>
      </c>
      <c r="BW24" s="428"/>
      <c r="BX24" s="428">
        <v>9.827183293230382</v>
      </c>
      <c r="BY24" s="428">
        <v>1.2591766042430026</v>
      </c>
      <c r="BZ24" s="428">
        <v>7.3582387020924998</v>
      </c>
      <c r="CA24" s="428">
        <v>12.296127884368264</v>
      </c>
      <c r="CB24" s="428">
        <v>12.81319953714924</v>
      </c>
      <c r="CC24" s="428"/>
      <c r="CD24" s="428">
        <v>-4.0999999999999996</v>
      </c>
      <c r="CE24" s="428"/>
      <c r="CF24" s="428" t="s">
        <v>463</v>
      </c>
      <c r="CG24" s="428"/>
      <c r="CH24" s="428">
        <v>9.5002651431146994</v>
      </c>
      <c r="CI24" s="428">
        <v>1.2937755804743236</v>
      </c>
      <c r="CJ24" s="428">
        <v>6.9634707793361343</v>
      </c>
      <c r="CK24" s="428">
        <v>12.037059506893263</v>
      </c>
      <c r="CL24" s="428">
        <v>13.618310236446247</v>
      </c>
      <c r="CM24" s="428"/>
      <c r="CN24" s="428">
        <v>-0.30000000000000071</v>
      </c>
      <c r="CO24" s="428"/>
      <c r="CP24" s="428" t="s">
        <v>463</v>
      </c>
      <c r="CQ24" s="428"/>
      <c r="CR24" s="406">
        <v>0</v>
      </c>
      <c r="CS24" s="428"/>
      <c r="CT24" s="428">
        <v>0</v>
      </c>
      <c r="CU24" s="428"/>
      <c r="CV24" s="466">
        <v>0</v>
      </c>
      <c r="CW24" s="466"/>
      <c r="CX24" s="466">
        <v>0</v>
      </c>
      <c r="CY24" s="466">
        <v>0</v>
      </c>
      <c r="CZ24" s="466">
        <v>0</v>
      </c>
      <c r="DA24" s="466">
        <v>0</v>
      </c>
      <c r="DB24" s="466">
        <v>0</v>
      </c>
      <c r="DC24" s="428"/>
      <c r="DD24" s="466"/>
      <c r="DE24" s="428"/>
      <c r="DF24" s="428"/>
      <c r="DG24" s="466"/>
      <c r="DH24" s="466">
        <v>6.39060020382725E-2</v>
      </c>
      <c r="DI24" s="466">
        <v>6.4057310401934436E-2</v>
      </c>
      <c r="DJ24" s="466">
        <v>0</v>
      </c>
      <c r="DK24" s="466">
        <v>0.18950755646463252</v>
      </c>
      <c r="DL24" s="466">
        <v>100.23676706230398</v>
      </c>
      <c r="DM24" s="428"/>
      <c r="DN24" s="466">
        <v>0.1</v>
      </c>
      <c r="DO24" s="428"/>
      <c r="DP24" s="428" t="s">
        <v>463</v>
      </c>
      <c r="DQ24" s="428"/>
      <c r="DR24" s="478">
        <v>125.01173200000039</v>
      </c>
      <c r="DS24" s="478">
        <v>763</v>
      </c>
      <c r="DT24" s="58"/>
    </row>
    <row r="25" spans="1:124" s="69" customFormat="1" ht="13.5" customHeight="1" x14ac:dyDescent="0.25">
      <c r="A25" s="42" t="s">
        <v>82</v>
      </c>
      <c r="B25" s="34">
        <v>29.221016111063598</v>
      </c>
      <c r="C25" s="58"/>
      <c r="D25" s="428">
        <v>35.78669394304567</v>
      </c>
      <c r="E25" s="428">
        <v>1.9771220739244151</v>
      </c>
      <c r="F25" s="428">
        <v>31.910038706011839</v>
      </c>
      <c r="G25" s="428">
        <v>39.663349180079507</v>
      </c>
      <c r="H25" s="428">
        <v>5.5247407795506174</v>
      </c>
      <c r="I25" s="428"/>
      <c r="J25" s="428">
        <v>6.5656778319820717</v>
      </c>
      <c r="K25" s="428"/>
      <c r="L25" s="428" t="s">
        <v>464</v>
      </c>
      <c r="M25" s="428"/>
      <c r="N25" s="428">
        <v>29.312428010632559</v>
      </c>
      <c r="O25" s="428">
        <v>2.3872876961440856</v>
      </c>
      <c r="P25" s="428">
        <v>24.631536540406231</v>
      </c>
      <c r="Q25" s="428">
        <v>33.993319480858887</v>
      </c>
      <c r="R25" s="428">
        <v>8.1442850632439576</v>
      </c>
      <c r="S25" s="428"/>
      <c r="T25" s="428">
        <v>-6.4742659324131111</v>
      </c>
      <c r="U25" s="428"/>
      <c r="V25" s="428" t="s">
        <v>464</v>
      </c>
      <c r="W25" s="428"/>
      <c r="X25" s="428">
        <v>36.072020868271863</v>
      </c>
      <c r="Y25" s="428">
        <v>2.4349451879190864</v>
      </c>
      <c r="Z25" s="428">
        <v>31.297674893948262</v>
      </c>
      <c r="AA25" s="428">
        <v>40.846366842595465</v>
      </c>
      <c r="AB25" s="428">
        <v>6.7502322556616425</v>
      </c>
      <c r="AC25" s="428"/>
      <c r="AD25" s="428">
        <v>6.8</v>
      </c>
      <c r="AE25" s="428"/>
      <c r="AF25" s="428" t="s">
        <v>464</v>
      </c>
      <c r="AG25" s="428"/>
      <c r="AH25" s="428">
        <v>37.212926341506694</v>
      </c>
      <c r="AI25" s="428">
        <v>2.3413186314098109</v>
      </c>
      <c r="AJ25" s="428">
        <v>32.622142593839556</v>
      </c>
      <c r="AK25" s="428">
        <v>41.80371008917384</v>
      </c>
      <c r="AL25" s="428">
        <v>6.2916810409460915</v>
      </c>
      <c r="AM25" s="428"/>
      <c r="AN25" s="428">
        <v>1.1000000000000014</v>
      </c>
      <c r="AO25" s="428"/>
      <c r="AP25" s="428" t="s">
        <v>463</v>
      </c>
      <c r="AQ25" s="428"/>
      <c r="AR25" s="406">
        <v>23.771874864974514</v>
      </c>
      <c r="AS25" s="428"/>
      <c r="AT25" s="428">
        <v>26.139186895263339</v>
      </c>
      <c r="AU25" s="428"/>
      <c r="AV25" s="428">
        <v>19.675862755405298</v>
      </c>
      <c r="AW25" s="428"/>
      <c r="AX25" s="428">
        <v>23.865998707914343</v>
      </c>
      <c r="AY25" s="428">
        <v>1.903015630709213</v>
      </c>
      <c r="AZ25" s="428">
        <v>20.134639554275218</v>
      </c>
      <c r="BA25" s="428">
        <v>27.597357861553469</v>
      </c>
      <c r="BB25" s="428">
        <v>7.9737523411418891</v>
      </c>
      <c r="BC25" s="428"/>
      <c r="BD25" s="428">
        <v>4.2</v>
      </c>
      <c r="BE25" s="428"/>
      <c r="BF25" s="428" t="s">
        <v>463</v>
      </c>
      <c r="BG25" s="428"/>
      <c r="BH25" s="428">
        <v>26.688549987299798</v>
      </c>
      <c r="BI25" s="428">
        <v>2.0661387094296182</v>
      </c>
      <c r="BJ25" s="428">
        <v>22.637330353872969</v>
      </c>
      <c r="BK25" s="428">
        <v>30.739769620726626</v>
      </c>
      <c r="BL25" s="428">
        <v>7.7416671584362033</v>
      </c>
      <c r="BM25" s="428"/>
      <c r="BN25" s="428">
        <v>2.8000000000000007</v>
      </c>
      <c r="BO25" s="428"/>
      <c r="BP25" s="428" t="s">
        <v>463</v>
      </c>
      <c r="BQ25" s="428"/>
      <c r="BR25" s="406">
        <v>5.449141246089118</v>
      </c>
      <c r="BS25" s="428"/>
      <c r="BT25" s="428">
        <v>9.6475070477823017</v>
      </c>
      <c r="BU25" s="428"/>
      <c r="BV25" s="428">
        <v>9.4813825932248967</v>
      </c>
      <c r="BW25" s="428"/>
      <c r="BX25" s="428">
        <v>11.999292530469594</v>
      </c>
      <c r="BY25" s="428">
        <v>1.5241871276666838</v>
      </c>
      <c r="BZ25" s="428">
        <v>9.0107255954946694</v>
      </c>
      <c r="CA25" s="428">
        <v>14.987859465444519</v>
      </c>
      <c r="CB25" s="428">
        <v>12.702308271894713</v>
      </c>
      <c r="CC25" s="428"/>
      <c r="CD25" s="428">
        <v>2.5</v>
      </c>
      <c r="CE25" s="428"/>
      <c r="CF25" s="428" t="s">
        <v>463</v>
      </c>
      <c r="CG25" s="428"/>
      <c r="CH25" s="428">
        <v>10.524376354206879</v>
      </c>
      <c r="CI25" s="428">
        <v>1.4667754162434266</v>
      </c>
      <c r="CJ25" s="428">
        <v>7.648369367360579</v>
      </c>
      <c r="CK25" s="428">
        <v>13.400383341053178</v>
      </c>
      <c r="CL25" s="428">
        <v>13.936934283589322</v>
      </c>
      <c r="CM25" s="428"/>
      <c r="CN25" s="428">
        <v>-1.5</v>
      </c>
      <c r="CO25" s="428"/>
      <c r="CP25" s="428" t="s">
        <v>463</v>
      </c>
      <c r="CQ25" s="428"/>
      <c r="CR25" s="406">
        <v>0</v>
      </c>
      <c r="CS25" s="428"/>
      <c r="CT25" s="428">
        <v>0</v>
      </c>
      <c r="CU25" s="428"/>
      <c r="CV25" s="466">
        <v>0.15518266200236755</v>
      </c>
      <c r="CW25" s="428"/>
      <c r="CX25" s="466">
        <v>0.2067296298879385</v>
      </c>
      <c r="CY25" s="466">
        <v>0.20625712097371976</v>
      </c>
      <c r="CZ25" s="466">
        <v>0</v>
      </c>
      <c r="DA25" s="466">
        <v>0.61115058362530783</v>
      </c>
      <c r="DB25" s="466">
        <v>99.771436288801524</v>
      </c>
      <c r="DC25" s="466"/>
      <c r="DD25" s="466"/>
      <c r="DE25" s="428"/>
      <c r="DF25" s="428"/>
      <c r="DG25" s="428"/>
      <c r="DH25" s="466">
        <v>0</v>
      </c>
      <c r="DI25" s="466">
        <v>0</v>
      </c>
      <c r="DJ25" s="466">
        <v>0</v>
      </c>
      <c r="DK25" s="466">
        <v>0</v>
      </c>
      <c r="DL25" s="466">
        <v>0</v>
      </c>
      <c r="DM25" s="466"/>
      <c r="DN25" s="466">
        <v>-0.2</v>
      </c>
      <c r="DO25" s="428"/>
      <c r="DP25" s="428" t="s">
        <v>463</v>
      </c>
      <c r="DQ25" s="428"/>
      <c r="DR25" s="478">
        <v>178.54085000000023</v>
      </c>
      <c r="DS25" s="478">
        <v>489</v>
      </c>
      <c r="DT25" s="58"/>
    </row>
    <row r="26" spans="1:124" s="69" customFormat="1" ht="13.5" customHeight="1" x14ac:dyDescent="0.25">
      <c r="A26" s="42" t="s">
        <v>83</v>
      </c>
      <c r="B26" s="34">
        <v>38.354978033348544</v>
      </c>
      <c r="C26" s="58"/>
      <c r="D26" s="428">
        <v>39.766294047609236</v>
      </c>
      <c r="E26" s="428">
        <v>2.1187472434663466</v>
      </c>
      <c r="F26" s="428">
        <v>35.611946318826142</v>
      </c>
      <c r="G26" s="428">
        <v>43.92064177639233</v>
      </c>
      <c r="H26" s="428">
        <v>5.3279977282512858</v>
      </c>
      <c r="I26" s="428"/>
      <c r="J26" s="428">
        <v>1.4113160142606915</v>
      </c>
      <c r="K26" s="428"/>
      <c r="L26" s="428" t="s">
        <v>463</v>
      </c>
      <c r="M26" s="428"/>
      <c r="N26" s="428">
        <v>42.866853333488137</v>
      </c>
      <c r="O26" s="428">
        <v>2.5091247026197183</v>
      </c>
      <c r="P26" s="428">
        <v>37.947069079082155</v>
      </c>
      <c r="Q26" s="428">
        <v>47.78663758789412</v>
      </c>
      <c r="R26" s="428">
        <v>5.8532980788201634</v>
      </c>
      <c r="S26" s="428"/>
      <c r="T26" s="428">
        <v>3.1005592858789015</v>
      </c>
      <c r="U26" s="428"/>
      <c r="V26" s="428" t="s">
        <v>463</v>
      </c>
      <c r="W26" s="428"/>
      <c r="X26" s="428">
        <v>47.109952680530427</v>
      </c>
      <c r="Y26" s="428">
        <v>2.6485858078133915</v>
      </c>
      <c r="Z26" s="428">
        <v>41.916708474490953</v>
      </c>
      <c r="AA26" s="428">
        <v>52.3031968865699</v>
      </c>
      <c r="AB26" s="428">
        <v>5.6221364215209606</v>
      </c>
      <c r="AC26" s="428"/>
      <c r="AD26" s="428">
        <v>4.2</v>
      </c>
      <c r="AE26" s="428"/>
      <c r="AF26" s="428" t="s">
        <v>463</v>
      </c>
      <c r="AG26" s="428"/>
      <c r="AH26" s="428">
        <v>43.541258333445342</v>
      </c>
      <c r="AI26" s="428">
        <v>2.1548964331893798</v>
      </c>
      <c r="AJ26" s="428">
        <v>39.316005353916076</v>
      </c>
      <c r="AK26" s="428">
        <v>47.766511312974615</v>
      </c>
      <c r="AL26" s="428">
        <v>4.9490908523746988</v>
      </c>
      <c r="AM26" s="428"/>
      <c r="AN26" s="428">
        <v>-3.6000000000000014</v>
      </c>
      <c r="AO26" s="428"/>
      <c r="AP26" s="428" t="s">
        <v>463</v>
      </c>
      <c r="AQ26" s="428"/>
      <c r="AR26" s="406">
        <v>29.856769365825407</v>
      </c>
      <c r="AS26" s="428"/>
      <c r="AT26" s="428">
        <v>28.791980331664448</v>
      </c>
      <c r="AU26" s="428"/>
      <c r="AV26" s="428">
        <v>30.755281418566767</v>
      </c>
      <c r="AW26" s="428"/>
      <c r="AX26" s="428">
        <v>34.315522707596081</v>
      </c>
      <c r="AY26" s="428">
        <v>2.1207886669979676</v>
      </c>
      <c r="AZ26" s="428">
        <v>30.157162640638656</v>
      </c>
      <c r="BA26" s="428">
        <v>38.473882774553502</v>
      </c>
      <c r="BB26" s="428">
        <v>6.1802604176229261</v>
      </c>
      <c r="BC26" s="428"/>
      <c r="BD26" s="428">
        <v>3.5</v>
      </c>
      <c r="BE26" s="428"/>
      <c r="BF26" s="428" t="s">
        <v>463</v>
      </c>
      <c r="BG26" s="428"/>
      <c r="BH26" s="428">
        <v>31.877084171695881</v>
      </c>
      <c r="BI26" s="428">
        <v>2.0817303501909983</v>
      </c>
      <c r="BJ26" s="428">
        <v>27.795292940688714</v>
      </c>
      <c r="BK26" s="428">
        <v>35.958875402703043</v>
      </c>
      <c r="BL26" s="428">
        <v>6.5304917444092849</v>
      </c>
      <c r="BM26" s="428"/>
      <c r="BN26" s="428">
        <v>-2.3999999999999986</v>
      </c>
      <c r="BO26" s="428"/>
      <c r="BP26" s="428" t="s">
        <v>463</v>
      </c>
      <c r="BQ26" s="428"/>
      <c r="BR26" s="406">
        <v>8.4059346690159469</v>
      </c>
      <c r="BS26" s="428"/>
      <c r="BT26" s="428">
        <v>10.974313715944779</v>
      </c>
      <c r="BU26" s="428"/>
      <c r="BV26" s="428">
        <v>11.757289473993461</v>
      </c>
      <c r="BW26" s="428"/>
      <c r="BX26" s="428">
        <v>12.794429972934395</v>
      </c>
      <c r="BY26" s="428">
        <v>1.5756992909840852</v>
      </c>
      <c r="BZ26" s="428">
        <v>9.7048599883699591</v>
      </c>
      <c r="CA26" s="428">
        <v>15.883999957498832</v>
      </c>
      <c r="CB26" s="428">
        <v>12.315509907962703</v>
      </c>
      <c r="CC26" s="428"/>
      <c r="CD26" s="428">
        <v>1</v>
      </c>
      <c r="CE26" s="428"/>
      <c r="CF26" s="428" t="s">
        <v>463</v>
      </c>
      <c r="CG26" s="428"/>
      <c r="CH26" s="428">
        <v>11.664174161749544</v>
      </c>
      <c r="CI26" s="428">
        <v>1.4458164125822011</v>
      </c>
      <c r="CJ26" s="428">
        <v>8.8292629284177124</v>
      </c>
      <c r="CK26" s="428">
        <v>14.499085395081373</v>
      </c>
      <c r="CL26" s="428">
        <v>12.395360293260048</v>
      </c>
      <c r="CM26" s="428"/>
      <c r="CN26" s="428">
        <v>-1.1000000000000014</v>
      </c>
      <c r="CO26" s="428"/>
      <c r="CP26" s="428" t="s">
        <v>463</v>
      </c>
      <c r="CQ26" s="428"/>
      <c r="CR26" s="406">
        <v>9.2273998507140853E-2</v>
      </c>
      <c r="CS26" s="428"/>
      <c r="CT26" s="428">
        <v>0</v>
      </c>
      <c r="CU26" s="428"/>
      <c r="CV26" s="466">
        <v>0.35428244092788724</v>
      </c>
      <c r="CW26" s="466"/>
      <c r="CX26" s="466">
        <v>0</v>
      </c>
      <c r="CY26" s="466">
        <v>0</v>
      </c>
      <c r="CZ26" s="466">
        <v>0</v>
      </c>
      <c r="DA26" s="466">
        <v>0</v>
      </c>
      <c r="DB26" s="466">
        <v>0</v>
      </c>
      <c r="DC26" s="428"/>
      <c r="DD26" s="466"/>
      <c r="DE26" s="428"/>
      <c r="DF26" s="428"/>
      <c r="DG26" s="466"/>
      <c r="DH26" s="466">
        <v>0</v>
      </c>
      <c r="DI26" s="466">
        <v>0</v>
      </c>
      <c r="DJ26" s="466">
        <v>0</v>
      </c>
      <c r="DK26" s="466">
        <v>0</v>
      </c>
      <c r="DL26" s="466">
        <v>0</v>
      </c>
      <c r="DM26" s="428"/>
      <c r="DN26" s="466">
        <v>0</v>
      </c>
      <c r="DO26" s="428"/>
      <c r="DP26" s="428"/>
      <c r="DQ26" s="428"/>
      <c r="DR26" s="478">
        <v>85.998493000000096</v>
      </c>
      <c r="DS26" s="478">
        <v>564</v>
      </c>
      <c r="DT26" s="58"/>
    </row>
    <row r="27" spans="1:124" s="69" customFormat="1" ht="13.5" customHeight="1" x14ac:dyDescent="0.25">
      <c r="A27" s="42" t="s">
        <v>84</v>
      </c>
      <c r="B27" s="34">
        <v>27.308767694742887</v>
      </c>
      <c r="C27" s="58"/>
      <c r="D27" s="428">
        <v>24.334728695801523</v>
      </c>
      <c r="E27" s="428">
        <v>1.7191844830298528</v>
      </c>
      <c r="F27" s="428">
        <v>20.963826303145435</v>
      </c>
      <c r="G27" s="428">
        <v>27.705631088457615</v>
      </c>
      <c r="H27" s="428">
        <v>7.0647365932066633</v>
      </c>
      <c r="I27" s="428"/>
      <c r="J27" s="428">
        <v>-2.9740389989413636</v>
      </c>
      <c r="K27" s="428"/>
      <c r="L27" s="428" t="s">
        <v>463</v>
      </c>
      <c r="M27" s="428"/>
      <c r="N27" s="428">
        <v>26.487073582578407</v>
      </c>
      <c r="O27" s="428">
        <v>1.8672999536668238</v>
      </c>
      <c r="P27" s="428">
        <v>22.825751807414569</v>
      </c>
      <c r="Q27" s="428">
        <v>30.148395357742245</v>
      </c>
      <c r="R27" s="428">
        <v>7.0498537629880733</v>
      </c>
      <c r="S27" s="428"/>
      <c r="T27" s="428">
        <v>2.1523448867768842</v>
      </c>
      <c r="U27" s="428"/>
      <c r="V27" s="428" t="s">
        <v>463</v>
      </c>
      <c r="W27" s="428"/>
      <c r="X27" s="428">
        <v>32.21266575085199</v>
      </c>
      <c r="Y27" s="428">
        <v>1.8806043958606202</v>
      </c>
      <c r="Z27" s="428">
        <v>28.525249676264451</v>
      </c>
      <c r="AA27" s="428">
        <v>35.900081825439536</v>
      </c>
      <c r="AB27" s="428">
        <v>5.8380899314763486</v>
      </c>
      <c r="AC27" s="428"/>
      <c r="AD27" s="428">
        <v>5.7</v>
      </c>
      <c r="AE27" s="428"/>
      <c r="AF27" s="428" t="s">
        <v>464</v>
      </c>
      <c r="AG27" s="428"/>
      <c r="AH27" s="428">
        <v>29.096693876111129</v>
      </c>
      <c r="AI27" s="428">
        <v>1.9730657655051953</v>
      </c>
      <c r="AJ27" s="428">
        <v>25.227968736421147</v>
      </c>
      <c r="AK27" s="428">
        <v>32.96541901580111</v>
      </c>
      <c r="AL27" s="428">
        <v>6.7810651406176259</v>
      </c>
      <c r="AM27" s="428"/>
      <c r="AN27" s="428">
        <v>-3.1000000000000014</v>
      </c>
      <c r="AO27" s="428"/>
      <c r="AP27" s="428" t="s">
        <v>463</v>
      </c>
      <c r="AQ27" s="428"/>
      <c r="AR27" s="406">
        <v>20.152015262241616</v>
      </c>
      <c r="AS27" s="428"/>
      <c r="AT27" s="428">
        <v>18.885993119081633</v>
      </c>
      <c r="AU27" s="428"/>
      <c r="AV27" s="428">
        <v>19.607008812530204</v>
      </c>
      <c r="AW27" s="428"/>
      <c r="AX27" s="428">
        <v>22.396411099696572</v>
      </c>
      <c r="AY27" s="428">
        <v>1.9341850116273545</v>
      </c>
      <c r="AZ27" s="428">
        <v>18.603936234275913</v>
      </c>
      <c r="BA27" s="428">
        <v>26.188885965117226</v>
      </c>
      <c r="BB27" s="428">
        <v>8.6361381875757726</v>
      </c>
      <c r="BC27" s="428"/>
      <c r="BD27" s="428">
        <v>2.8</v>
      </c>
      <c r="BE27" s="428"/>
      <c r="BF27" s="428" t="s">
        <v>463</v>
      </c>
      <c r="BG27" s="428"/>
      <c r="BH27" s="428">
        <v>21.602792979108298</v>
      </c>
      <c r="BI27" s="428">
        <v>1.7665602388007133</v>
      </c>
      <c r="BJ27" s="428">
        <v>18.138977364794421</v>
      </c>
      <c r="BK27" s="428">
        <v>25.066608593422181</v>
      </c>
      <c r="BL27" s="428">
        <v>8.1774622406886195</v>
      </c>
      <c r="BM27" s="428"/>
      <c r="BN27" s="428">
        <v>-0.79999999999999716</v>
      </c>
      <c r="BO27" s="428"/>
      <c r="BP27" s="428" t="s">
        <v>463</v>
      </c>
      <c r="BQ27" s="428"/>
      <c r="BR27" s="406">
        <v>7.1567524325012535</v>
      </c>
      <c r="BS27" s="428"/>
      <c r="BT27" s="428">
        <v>5.4487355767198915</v>
      </c>
      <c r="BU27" s="428"/>
      <c r="BV27" s="428">
        <v>6.7764713310638891</v>
      </c>
      <c r="BW27" s="428"/>
      <c r="BX27" s="428">
        <v>9.6901784695128406</v>
      </c>
      <c r="BY27" s="428">
        <v>1.2912563454379273</v>
      </c>
      <c r="BZ27" s="428">
        <v>7.1583331675124597</v>
      </c>
      <c r="CA27" s="428">
        <v>12.222023771513221</v>
      </c>
      <c r="CB27" s="428">
        <v>13.325413453430887</v>
      </c>
      <c r="CC27" s="428"/>
      <c r="CD27" s="428">
        <v>2.9</v>
      </c>
      <c r="CE27" s="428"/>
      <c r="CF27" s="428" t="s">
        <v>463</v>
      </c>
      <c r="CG27" s="428"/>
      <c r="CH27" s="428">
        <v>7.4939008970028382</v>
      </c>
      <c r="CI27" s="428">
        <v>1.1418686753424443</v>
      </c>
      <c r="CJ27" s="428">
        <v>5.2549608029858943</v>
      </c>
      <c r="CK27" s="428">
        <v>9.7328409910197813</v>
      </c>
      <c r="CL27" s="428">
        <v>15.237306858423111</v>
      </c>
      <c r="CM27" s="428"/>
      <c r="CN27" s="428">
        <v>-2.1999999999999993</v>
      </c>
      <c r="CO27" s="428"/>
      <c r="CP27" s="428" t="s">
        <v>463</v>
      </c>
      <c r="CQ27" s="428"/>
      <c r="CR27" s="406">
        <v>0</v>
      </c>
      <c r="CS27" s="428"/>
      <c r="CT27" s="428">
        <v>0</v>
      </c>
      <c r="CU27" s="428"/>
      <c r="CV27" s="466">
        <v>0.10359343898433361</v>
      </c>
      <c r="CW27" s="466"/>
      <c r="CX27" s="466">
        <v>0.12607618164258008</v>
      </c>
      <c r="CY27" s="466">
        <v>0.12608220385944446</v>
      </c>
      <c r="CZ27" s="466">
        <v>0</v>
      </c>
      <c r="DA27" s="466">
        <v>0.37329327113469463</v>
      </c>
      <c r="DB27" s="466">
        <v>100</v>
      </c>
      <c r="DC27" s="428"/>
      <c r="DD27" s="466"/>
      <c r="DE27" s="428"/>
      <c r="DF27" s="428"/>
      <c r="DG27" s="466"/>
      <c r="DH27" s="466">
        <v>0</v>
      </c>
      <c r="DI27" s="466">
        <v>0</v>
      </c>
      <c r="DJ27" s="466">
        <v>0</v>
      </c>
      <c r="DK27" s="466">
        <v>0</v>
      </c>
      <c r="DL27" s="466">
        <v>0</v>
      </c>
      <c r="DM27" s="428"/>
      <c r="DN27" s="466">
        <v>-0.1</v>
      </c>
      <c r="DO27" s="428"/>
      <c r="DP27" s="428" t="s">
        <v>463</v>
      </c>
      <c r="DQ27" s="428"/>
      <c r="DR27" s="478">
        <v>176.27715099999938</v>
      </c>
      <c r="DS27" s="478">
        <v>529</v>
      </c>
      <c r="DT27" s="58"/>
    </row>
    <row r="28" spans="1:124" s="69" customFormat="1" ht="13.5" customHeight="1" x14ac:dyDescent="0.25">
      <c r="A28" s="42" t="s">
        <v>85</v>
      </c>
      <c r="B28" s="34">
        <v>35.782043061220428</v>
      </c>
      <c r="C28" s="58"/>
      <c r="D28" s="428">
        <v>40.242115011924511</v>
      </c>
      <c r="E28" s="428">
        <v>1.928568005377606</v>
      </c>
      <c r="F28" s="428">
        <v>36.460662487254147</v>
      </c>
      <c r="G28" s="428">
        <v>44.023567536594875</v>
      </c>
      <c r="H28" s="428">
        <v>4.792412140381126</v>
      </c>
      <c r="I28" s="428"/>
      <c r="J28" s="428">
        <v>4.4600719507040836</v>
      </c>
      <c r="K28" s="428"/>
      <c r="L28" s="428" t="s">
        <v>466</v>
      </c>
      <c r="M28" s="428"/>
      <c r="N28" s="428">
        <v>41.039003953604883</v>
      </c>
      <c r="O28" s="428">
        <v>2.200759208376144</v>
      </c>
      <c r="P28" s="428">
        <v>36.72384955342563</v>
      </c>
      <c r="Q28" s="428">
        <v>45.354158353784129</v>
      </c>
      <c r="R28" s="428">
        <v>5.3626038557469142</v>
      </c>
      <c r="S28" s="428"/>
      <c r="T28" s="428">
        <v>0.79688894168037194</v>
      </c>
      <c r="U28" s="428"/>
      <c r="V28" s="428" t="s">
        <v>463</v>
      </c>
      <c r="W28" s="428"/>
      <c r="X28" s="428">
        <v>37.633159979367051</v>
      </c>
      <c r="Y28" s="428">
        <v>2.1350032682133708</v>
      </c>
      <c r="Z28" s="428">
        <v>33.446928474306588</v>
      </c>
      <c r="AA28" s="428">
        <v>41.819391484427513</v>
      </c>
      <c r="AB28" s="428">
        <v>5.6731969076843898</v>
      </c>
      <c r="AC28" s="428"/>
      <c r="AD28" s="428">
        <v>-3.4</v>
      </c>
      <c r="AE28" s="428"/>
      <c r="AF28" s="428" t="s">
        <v>463</v>
      </c>
      <c r="AG28" s="428"/>
      <c r="AH28" s="428">
        <v>39.484894474484669</v>
      </c>
      <c r="AI28" s="428">
        <v>2.098839188297779</v>
      </c>
      <c r="AJ28" s="428">
        <v>35.3695567731815</v>
      </c>
      <c r="AK28" s="428">
        <v>43.600232175787845</v>
      </c>
      <c r="AL28" s="428">
        <v>5.3155496962365163</v>
      </c>
      <c r="AM28" s="428"/>
      <c r="AN28" s="428">
        <v>1.8999999999999986</v>
      </c>
      <c r="AO28" s="428"/>
      <c r="AP28" s="428" t="s">
        <v>463</v>
      </c>
      <c r="AQ28" s="428"/>
      <c r="AR28" s="406">
        <v>25.78729184983434</v>
      </c>
      <c r="AS28" s="428"/>
      <c r="AT28" s="428">
        <v>28.978306194744501</v>
      </c>
      <c r="AU28" s="428"/>
      <c r="AV28" s="428">
        <v>29.453230677915816</v>
      </c>
      <c r="AW28" s="428"/>
      <c r="AX28" s="428">
        <v>24.974432093556427</v>
      </c>
      <c r="AY28" s="428">
        <v>1.817309786832122</v>
      </c>
      <c r="AZ28" s="428">
        <v>21.411121630590412</v>
      </c>
      <c r="BA28" s="428">
        <v>28.537742556522439</v>
      </c>
      <c r="BB28" s="428">
        <v>7.2766811274199119</v>
      </c>
      <c r="BC28" s="428"/>
      <c r="BD28" s="428">
        <v>-4.5</v>
      </c>
      <c r="BE28" s="428"/>
      <c r="BF28" s="428" t="s">
        <v>466</v>
      </c>
      <c r="BG28" s="428"/>
      <c r="BH28" s="428">
        <v>27.95417668246241</v>
      </c>
      <c r="BI28" s="428">
        <v>1.9633402947574683</v>
      </c>
      <c r="BJ28" s="428">
        <v>24.104520939157915</v>
      </c>
      <c r="BK28" s="428">
        <v>31.80383242576691</v>
      </c>
      <c r="BL28" s="428">
        <v>7.0234237876489036</v>
      </c>
      <c r="BM28" s="428"/>
      <c r="BN28" s="428">
        <v>3</v>
      </c>
      <c r="BO28" s="428"/>
      <c r="BP28" s="428" t="s">
        <v>463</v>
      </c>
      <c r="BQ28" s="428"/>
      <c r="BR28" s="406">
        <v>9.9541094577353508</v>
      </c>
      <c r="BS28" s="428"/>
      <c r="BT28" s="428">
        <v>10.855355322290572</v>
      </c>
      <c r="BU28" s="428"/>
      <c r="BV28" s="428">
        <v>11.585773275689043</v>
      </c>
      <c r="BW28" s="428"/>
      <c r="BX28" s="428">
        <v>12.483436471895763</v>
      </c>
      <c r="BY28" s="428">
        <v>1.5635031038542708</v>
      </c>
      <c r="BZ28" s="428">
        <v>9.417780297471376</v>
      </c>
      <c r="CA28" s="428">
        <v>15.549092646320148</v>
      </c>
      <c r="CB28" s="428">
        <v>12.52462098376693</v>
      </c>
      <c r="CC28" s="428"/>
      <c r="CD28" s="428">
        <v>0.9</v>
      </c>
      <c r="CE28" s="428"/>
      <c r="CF28" s="428" t="s">
        <v>463</v>
      </c>
      <c r="CG28" s="428"/>
      <c r="CH28" s="428">
        <v>11.222460330338777</v>
      </c>
      <c r="CI28" s="428">
        <v>1.3707755287045886</v>
      </c>
      <c r="CJ28" s="428">
        <v>8.5346868959781546</v>
      </c>
      <c r="CK28" s="428">
        <v>13.910233764699401</v>
      </c>
      <c r="CL28" s="428">
        <v>12.214572280543837</v>
      </c>
      <c r="CM28" s="428"/>
      <c r="CN28" s="428">
        <v>-1.3000000000000007</v>
      </c>
      <c r="CO28" s="428"/>
      <c r="CP28" s="428" t="s">
        <v>463</v>
      </c>
      <c r="CQ28" s="428"/>
      <c r="CR28" s="406">
        <v>4.0641753650684516E-2</v>
      </c>
      <c r="CS28" s="428"/>
      <c r="CT28" s="428">
        <v>0.40845349488944127</v>
      </c>
      <c r="CU28" s="428"/>
      <c r="CV28" s="466">
        <v>0</v>
      </c>
      <c r="CW28" s="466"/>
      <c r="CX28" s="466">
        <v>0.17529141391479047</v>
      </c>
      <c r="CY28" s="466">
        <v>0.1749770922945009</v>
      </c>
      <c r="CZ28" s="466">
        <v>0</v>
      </c>
      <c r="DA28" s="466">
        <v>0.51837970203721706</v>
      </c>
      <c r="DB28" s="466">
        <v>99.820686242828543</v>
      </c>
      <c r="DC28" s="428"/>
      <c r="DD28" s="466"/>
      <c r="DE28" s="428"/>
      <c r="DF28" s="428"/>
      <c r="DG28" s="466"/>
      <c r="DH28" s="466">
        <v>0.30825746168347778</v>
      </c>
      <c r="DI28" s="466">
        <v>0.22206609826219836</v>
      </c>
      <c r="DJ28" s="466">
        <v>0</v>
      </c>
      <c r="DK28" s="466">
        <v>0.74367766512502942</v>
      </c>
      <c r="DL28" s="466">
        <v>72.039163966846104</v>
      </c>
      <c r="DM28" s="428"/>
      <c r="DN28" s="466">
        <v>9.9999999999999978E-2</v>
      </c>
      <c r="DO28" s="428"/>
      <c r="DP28" s="428" t="s">
        <v>463</v>
      </c>
      <c r="DQ28" s="428"/>
      <c r="DR28" s="478">
        <v>111.11199000000011</v>
      </c>
      <c r="DS28" s="478">
        <v>691</v>
      </c>
      <c r="DT28" s="58"/>
    </row>
    <row r="29" spans="1:124" s="69" customFormat="1" ht="13.5" customHeight="1" x14ac:dyDescent="0.25">
      <c r="A29" s="42" t="s">
        <v>86</v>
      </c>
      <c r="B29" s="34">
        <v>23.936727304060653</v>
      </c>
      <c r="C29" s="58"/>
      <c r="D29" s="428">
        <v>26.992482418307816</v>
      </c>
      <c r="E29" s="428">
        <v>1.6252721108816859</v>
      </c>
      <c r="F29" s="428">
        <v>23.805719333037956</v>
      </c>
      <c r="G29" s="428">
        <v>30.179245503577679</v>
      </c>
      <c r="H29" s="428">
        <v>6.0212028137854237</v>
      </c>
      <c r="I29" s="428"/>
      <c r="J29" s="428">
        <v>3.0557551142471659</v>
      </c>
      <c r="K29" s="428"/>
      <c r="L29" s="428" t="s">
        <v>463</v>
      </c>
      <c r="M29" s="428"/>
      <c r="N29" s="428">
        <v>25.751065803094864</v>
      </c>
      <c r="O29" s="428">
        <v>2.2598580925424208</v>
      </c>
      <c r="P29" s="428">
        <v>21.320032841969383</v>
      </c>
      <c r="Q29" s="428">
        <v>30.182098764220346</v>
      </c>
      <c r="R29" s="428">
        <v>8.7757846988640846</v>
      </c>
      <c r="S29" s="428"/>
      <c r="T29" s="428">
        <v>-1.2414166152129518</v>
      </c>
      <c r="U29" s="428"/>
      <c r="V29" s="428" t="s">
        <v>463</v>
      </c>
      <c r="W29" s="428"/>
      <c r="X29" s="428">
        <v>27.609518507131646</v>
      </c>
      <c r="Y29" s="428">
        <v>1.7896327637024114</v>
      </c>
      <c r="Z29" s="428">
        <v>24.100476076405624</v>
      </c>
      <c r="AA29" s="428">
        <v>31.118560937857676</v>
      </c>
      <c r="AB29" s="428">
        <v>6.4819412306670339</v>
      </c>
      <c r="AC29" s="428"/>
      <c r="AD29" s="428">
        <v>1.8</v>
      </c>
      <c r="AE29" s="428"/>
      <c r="AF29" s="428" t="s">
        <v>463</v>
      </c>
      <c r="AG29" s="428"/>
      <c r="AH29" s="428">
        <v>27.812089948877244</v>
      </c>
      <c r="AI29" s="428">
        <v>2.0245895109568135</v>
      </c>
      <c r="AJ29" s="428">
        <v>23.842338673715986</v>
      </c>
      <c r="AK29" s="428">
        <v>31.781841224038505</v>
      </c>
      <c r="AL29" s="428">
        <v>7.2795302858516209</v>
      </c>
      <c r="AM29" s="428"/>
      <c r="AN29" s="428">
        <v>0.19999999999999929</v>
      </c>
      <c r="AO29" s="428"/>
      <c r="AP29" s="428" t="s">
        <v>463</v>
      </c>
      <c r="AQ29" s="428"/>
      <c r="AR29" s="406">
        <v>19.306498213145762</v>
      </c>
      <c r="AS29" s="428"/>
      <c r="AT29" s="428">
        <v>20.588418356060291</v>
      </c>
      <c r="AU29" s="428"/>
      <c r="AV29" s="428">
        <v>17.7784532813229</v>
      </c>
      <c r="AW29" s="428"/>
      <c r="AX29" s="428">
        <v>19.430795433160071</v>
      </c>
      <c r="AY29" s="428">
        <v>1.5658933504671555</v>
      </c>
      <c r="AZ29" s="428">
        <v>16.360452555991621</v>
      </c>
      <c r="BA29" s="428">
        <v>22.501138310328521</v>
      </c>
      <c r="BB29" s="428">
        <v>8.0588226861513039</v>
      </c>
      <c r="BC29" s="428"/>
      <c r="BD29" s="428">
        <v>1.6</v>
      </c>
      <c r="BE29" s="428"/>
      <c r="BF29" s="428" t="s">
        <v>463</v>
      </c>
      <c r="BG29" s="428"/>
      <c r="BH29" s="428">
        <v>21.019191004496836</v>
      </c>
      <c r="BI29" s="428">
        <v>1.8462017432921098</v>
      </c>
      <c r="BJ29" s="428">
        <v>17.399216839375754</v>
      </c>
      <c r="BK29" s="428">
        <v>24.639165169617915</v>
      </c>
      <c r="BL29" s="428">
        <v>8.7834100888903599</v>
      </c>
      <c r="BM29" s="428"/>
      <c r="BN29" s="428">
        <v>1.6000000000000014</v>
      </c>
      <c r="BO29" s="428"/>
      <c r="BP29" s="428" t="s">
        <v>463</v>
      </c>
      <c r="BQ29" s="428"/>
      <c r="BR29" s="406">
        <v>4.5170192185807103</v>
      </c>
      <c r="BS29" s="428"/>
      <c r="BT29" s="428">
        <v>6.404064062247536</v>
      </c>
      <c r="BU29" s="428"/>
      <c r="BV29" s="428">
        <v>7.9726125217719348</v>
      </c>
      <c r="BW29" s="428"/>
      <c r="BX29" s="428">
        <v>8.1787230739715895</v>
      </c>
      <c r="BY29" s="428">
        <v>1.143202577117749</v>
      </c>
      <c r="BZ29" s="428">
        <v>5.9371758518910136</v>
      </c>
      <c r="CA29" s="428">
        <v>10.420270296052164</v>
      </c>
      <c r="CB29" s="428">
        <v>13.977763604149146</v>
      </c>
      <c r="CC29" s="428"/>
      <c r="CD29" s="428">
        <v>0.2</v>
      </c>
      <c r="CE29" s="428"/>
      <c r="CF29" s="428" t="s">
        <v>463</v>
      </c>
      <c r="CG29" s="428"/>
      <c r="CH29" s="428">
        <v>6.5926586677979735</v>
      </c>
      <c r="CI29" s="428">
        <v>1.0379944794566087</v>
      </c>
      <c r="CJ29" s="428">
        <v>4.5573918217863847</v>
      </c>
      <c r="CK29" s="428">
        <v>8.6279255138095632</v>
      </c>
      <c r="CL29" s="428">
        <v>15.74470227810704</v>
      </c>
      <c r="CM29" s="428"/>
      <c r="CN29" s="428">
        <v>-1.5999999999999996</v>
      </c>
      <c r="CO29" s="428"/>
      <c r="CP29" s="428" t="s">
        <v>463</v>
      </c>
      <c r="CQ29" s="428"/>
      <c r="CR29" s="406">
        <v>0.11320987233416335</v>
      </c>
      <c r="CS29" s="428"/>
      <c r="CT29" s="428">
        <v>0</v>
      </c>
      <c r="CU29" s="428"/>
      <c r="CV29" s="466">
        <v>0</v>
      </c>
      <c r="CW29" s="466"/>
      <c r="CX29" s="466">
        <v>0</v>
      </c>
      <c r="CY29" s="466">
        <v>0</v>
      </c>
      <c r="CZ29" s="466">
        <v>0</v>
      </c>
      <c r="DA29" s="466">
        <v>0</v>
      </c>
      <c r="DB29" s="466">
        <v>0</v>
      </c>
      <c r="DC29" s="428"/>
      <c r="DD29" s="466"/>
      <c r="DE29" s="428"/>
      <c r="DF29" s="428"/>
      <c r="DG29" s="466"/>
      <c r="DH29" s="466">
        <v>0.20024027658243287</v>
      </c>
      <c r="DI29" s="466">
        <v>0.19917862601720018</v>
      </c>
      <c r="DJ29" s="466">
        <v>0</v>
      </c>
      <c r="DK29" s="466">
        <v>0.5907834461175604</v>
      </c>
      <c r="DL29" s="466">
        <v>99.469811676575631</v>
      </c>
      <c r="DM29" s="428"/>
      <c r="DN29" s="466">
        <v>0.2</v>
      </c>
      <c r="DO29" s="428"/>
      <c r="DP29" s="428" t="s">
        <v>463</v>
      </c>
      <c r="DQ29" s="428"/>
      <c r="DR29" s="478">
        <v>285.97043999999988</v>
      </c>
      <c r="DS29" s="478">
        <v>512</v>
      </c>
      <c r="DT29" s="58"/>
    </row>
    <row r="30" spans="1:124" s="69" customFormat="1" ht="13.5" customHeight="1" x14ac:dyDescent="0.25">
      <c r="A30" s="36" t="s">
        <v>87</v>
      </c>
      <c r="B30" s="34">
        <v>20.58790969615368</v>
      </c>
      <c r="C30" s="58"/>
      <c r="D30" s="428">
        <v>27.48723686833593</v>
      </c>
      <c r="E30" s="428">
        <v>1.669158248038298</v>
      </c>
      <c r="F30" s="428">
        <v>24.214423748176888</v>
      </c>
      <c r="G30" s="428">
        <v>30.760049988494977</v>
      </c>
      <c r="H30" s="428">
        <v>6.0724846809214705</v>
      </c>
      <c r="I30" s="428"/>
      <c r="J30" s="428">
        <v>6.8993271721822538</v>
      </c>
      <c r="K30" s="428"/>
      <c r="L30" s="428" t="s">
        <v>465</v>
      </c>
      <c r="M30" s="428"/>
      <c r="N30" s="428">
        <v>28.322260349840882</v>
      </c>
      <c r="O30" s="428">
        <v>1.8957239668846351</v>
      </c>
      <c r="P30" s="428">
        <v>24.605205986922435</v>
      </c>
      <c r="Q30" s="428">
        <v>32.039314712759328</v>
      </c>
      <c r="R30" s="428">
        <v>6.6934063293973125</v>
      </c>
      <c r="S30" s="428"/>
      <c r="T30" s="428">
        <v>0.83502348150495109</v>
      </c>
      <c r="U30" s="428"/>
      <c r="V30" s="428" t="s">
        <v>463</v>
      </c>
      <c r="W30" s="428"/>
      <c r="X30" s="428">
        <v>25.255036326022388</v>
      </c>
      <c r="Y30" s="428">
        <v>1.919675731284207</v>
      </c>
      <c r="Z30" s="428">
        <v>21.491010694095912</v>
      </c>
      <c r="AA30" s="428">
        <v>29.019061957948868</v>
      </c>
      <c r="AB30" s="428">
        <v>7.6011600478523302</v>
      </c>
      <c r="AC30" s="428"/>
      <c r="AD30" s="428">
        <v>-3</v>
      </c>
      <c r="AE30" s="428"/>
      <c r="AF30" s="428" t="s">
        <v>463</v>
      </c>
      <c r="AG30" s="428"/>
      <c r="AH30" s="428">
        <v>27.439784020657093</v>
      </c>
      <c r="AI30" s="428">
        <v>1.9139466984472178</v>
      </c>
      <c r="AJ30" s="428">
        <v>23.686977683553831</v>
      </c>
      <c r="AK30" s="428">
        <v>31.192590357760352</v>
      </c>
      <c r="AL30" s="428">
        <v>6.9750793118720216</v>
      </c>
      <c r="AM30" s="428"/>
      <c r="AN30" s="428">
        <v>2.0999999999999979</v>
      </c>
      <c r="AO30" s="428"/>
      <c r="AP30" s="428" t="s">
        <v>463</v>
      </c>
      <c r="AQ30" s="428"/>
      <c r="AR30" s="406">
        <v>16.054909282109758</v>
      </c>
      <c r="AS30" s="428"/>
      <c r="AT30" s="428">
        <v>20.21301715568698</v>
      </c>
      <c r="AU30" s="428"/>
      <c r="AV30" s="428">
        <v>20.864177580969855</v>
      </c>
      <c r="AW30" s="428"/>
      <c r="AX30" s="428">
        <v>19.913628194070089</v>
      </c>
      <c r="AY30" s="428">
        <v>1.6014356431329022</v>
      </c>
      <c r="AZ30" s="428">
        <v>16.773595369567769</v>
      </c>
      <c r="BA30" s="428">
        <v>23.053661018572409</v>
      </c>
      <c r="BB30" s="428">
        <v>8.0419079211782201</v>
      </c>
      <c r="BC30" s="428"/>
      <c r="BD30" s="428">
        <v>-1</v>
      </c>
      <c r="BE30" s="428"/>
      <c r="BF30" s="428" t="s">
        <v>463</v>
      </c>
      <c r="BG30" s="428"/>
      <c r="BH30" s="428">
        <v>20.124045377325743</v>
      </c>
      <c r="BI30" s="428">
        <v>1.8803969218364553</v>
      </c>
      <c r="BJ30" s="428">
        <v>16.437022384333066</v>
      </c>
      <c r="BK30" s="428">
        <v>23.811068370318424</v>
      </c>
      <c r="BL30" s="428">
        <v>9.3440304202212978</v>
      </c>
      <c r="BM30" s="428"/>
      <c r="BN30" s="428">
        <v>0.20000000000000284</v>
      </c>
      <c r="BO30" s="428"/>
      <c r="BP30" s="428" t="s">
        <v>463</v>
      </c>
      <c r="BQ30" s="428"/>
      <c r="BR30" s="406">
        <v>4.5330004140439373</v>
      </c>
      <c r="BS30" s="428"/>
      <c r="BT30" s="428">
        <v>7.2742197126489581</v>
      </c>
      <c r="BU30" s="428"/>
      <c r="BV30" s="428">
        <v>7.1204316748293026</v>
      </c>
      <c r="BW30" s="428"/>
      <c r="BX30" s="476">
        <v>5.3414081319522957</v>
      </c>
      <c r="BY30" s="428">
        <v>1.0597092859684127</v>
      </c>
      <c r="BZ30" s="428">
        <v>3.2635713130707886</v>
      </c>
      <c r="CA30" s="428">
        <v>7.4192449508338036</v>
      </c>
      <c r="CB30" s="428">
        <v>19.839511600494134</v>
      </c>
      <c r="CC30" s="428"/>
      <c r="CD30" s="428">
        <v>-1.8</v>
      </c>
      <c r="CE30" s="428"/>
      <c r="CF30" s="428" t="s">
        <v>463</v>
      </c>
      <c r="CG30" s="428"/>
      <c r="CH30" s="476">
        <v>7.3157386433313558</v>
      </c>
      <c r="CI30" s="428">
        <v>1.2053919126540384</v>
      </c>
      <c r="CJ30" s="428">
        <v>4.9522441885635775</v>
      </c>
      <c r="CK30" s="428">
        <v>9.6792330980991341</v>
      </c>
      <c r="CL30" s="428">
        <v>16.476694581658005</v>
      </c>
      <c r="CM30" s="428"/>
      <c r="CN30" s="428">
        <v>2</v>
      </c>
      <c r="CO30" s="428"/>
      <c r="CP30" s="428" t="s">
        <v>463</v>
      </c>
      <c r="CQ30" s="428"/>
      <c r="CR30" s="406">
        <v>0</v>
      </c>
      <c r="CS30" s="428"/>
      <c r="CT30" s="428">
        <v>0</v>
      </c>
      <c r="CU30" s="428"/>
      <c r="CV30" s="466">
        <v>0.33765109404173532</v>
      </c>
      <c r="CW30" s="466"/>
      <c r="CX30" s="466">
        <v>0</v>
      </c>
      <c r="CY30" s="466">
        <v>0</v>
      </c>
      <c r="CZ30" s="466">
        <v>0</v>
      </c>
      <c r="DA30" s="466">
        <v>0</v>
      </c>
      <c r="DB30" s="466">
        <v>0</v>
      </c>
      <c r="DC30" s="428"/>
      <c r="DD30" s="466"/>
      <c r="DE30" s="428"/>
      <c r="DF30" s="428"/>
      <c r="DG30" s="466"/>
      <c r="DH30" s="466">
        <v>0</v>
      </c>
      <c r="DI30" s="466">
        <v>0</v>
      </c>
      <c r="DJ30" s="466">
        <v>0</v>
      </c>
      <c r="DK30" s="466">
        <v>0</v>
      </c>
      <c r="DL30" s="466">
        <v>0</v>
      </c>
      <c r="DM30" s="428"/>
      <c r="DN30" s="466">
        <v>0</v>
      </c>
      <c r="DO30" s="428"/>
      <c r="DP30" s="428"/>
      <c r="DQ30" s="428"/>
      <c r="DR30" s="478">
        <v>134.49175100000022</v>
      </c>
      <c r="DS30" s="478">
        <v>595</v>
      </c>
      <c r="DT30" s="58"/>
    </row>
    <row r="31" spans="1:124" s="69" customFormat="1" ht="13.5" customHeight="1" x14ac:dyDescent="0.25">
      <c r="A31" s="42" t="s">
        <v>88</v>
      </c>
      <c r="B31" s="34">
        <v>40.777341502919022</v>
      </c>
      <c r="C31" s="58"/>
      <c r="D31" s="428">
        <v>44.525659858675873</v>
      </c>
      <c r="E31" s="428">
        <v>2.1809427756406983</v>
      </c>
      <c r="F31" s="428">
        <v>40.249361827125071</v>
      </c>
      <c r="G31" s="428">
        <v>48.801957890226674</v>
      </c>
      <c r="H31" s="428">
        <v>4.8981705887414018</v>
      </c>
      <c r="I31" s="428"/>
      <c r="J31" s="428">
        <v>3.7483183557568509</v>
      </c>
      <c r="K31" s="428"/>
      <c r="L31" s="428" t="s">
        <v>463</v>
      </c>
      <c r="M31" s="428"/>
      <c r="N31" s="428">
        <v>43.600474156994338</v>
      </c>
      <c r="O31" s="428">
        <v>2.764141486908632</v>
      </c>
      <c r="P31" s="428">
        <v>38.180663913986066</v>
      </c>
      <c r="Q31" s="428">
        <v>49.020284400002609</v>
      </c>
      <c r="R31" s="428">
        <v>6.3397051072326738</v>
      </c>
      <c r="S31" s="428"/>
      <c r="T31" s="428">
        <v>-0.92518570168153502</v>
      </c>
      <c r="U31" s="428"/>
      <c r="V31" s="428" t="s">
        <v>463</v>
      </c>
      <c r="W31" s="428"/>
      <c r="X31" s="428">
        <v>47.898914822746754</v>
      </c>
      <c r="Y31" s="428">
        <v>2.8711836966584814</v>
      </c>
      <c r="Z31" s="428">
        <v>42.269209319847974</v>
      </c>
      <c r="AA31" s="428">
        <v>53.528620325645527</v>
      </c>
      <c r="AB31" s="428">
        <v>5.9942562525341021</v>
      </c>
      <c r="AC31" s="428"/>
      <c r="AD31" s="428">
        <v>4.3</v>
      </c>
      <c r="AE31" s="428"/>
      <c r="AF31" s="428" t="s">
        <v>463</v>
      </c>
      <c r="AG31" s="428"/>
      <c r="AH31" s="428">
        <v>45.808119477348434</v>
      </c>
      <c r="AI31" s="428">
        <v>2.7839389418671243</v>
      </c>
      <c r="AJ31" s="428">
        <v>40.3494597813268</v>
      </c>
      <c r="AK31" s="428">
        <v>51.266779173370068</v>
      </c>
      <c r="AL31" s="428">
        <v>6.0773918982719835</v>
      </c>
      <c r="AM31" s="428"/>
      <c r="AN31" s="428">
        <v>-2.1000000000000014</v>
      </c>
      <c r="AO31" s="428"/>
      <c r="AP31" s="428" t="s">
        <v>463</v>
      </c>
      <c r="AQ31" s="428"/>
      <c r="AR31" s="406">
        <v>28.098091644402775</v>
      </c>
      <c r="AS31" s="428"/>
      <c r="AT31" s="428">
        <v>27.556487286456033</v>
      </c>
      <c r="AU31" s="428"/>
      <c r="AV31" s="428">
        <v>28.500524770992762</v>
      </c>
      <c r="AW31" s="428"/>
      <c r="AX31" s="428">
        <v>29.620065635112937</v>
      </c>
      <c r="AY31" s="428">
        <v>2.0290168038914911</v>
      </c>
      <c r="AZ31" s="428">
        <v>25.64164827378702</v>
      </c>
      <c r="BA31" s="428">
        <v>33.598482996438847</v>
      </c>
      <c r="BB31" s="428">
        <v>6.8501428352211509</v>
      </c>
      <c r="BC31" s="428"/>
      <c r="BD31" s="428">
        <v>1.1000000000000001</v>
      </c>
      <c r="BE31" s="428"/>
      <c r="BF31" s="428" t="s">
        <v>463</v>
      </c>
      <c r="BG31" s="428"/>
      <c r="BH31" s="428">
        <v>32.356693671086738</v>
      </c>
      <c r="BI31" s="428">
        <v>2.4007373439476463</v>
      </c>
      <c r="BJ31" s="428">
        <v>27.649403585424174</v>
      </c>
      <c r="BK31" s="428">
        <v>37.063983756749302</v>
      </c>
      <c r="BL31" s="428">
        <v>7.4196003100678194</v>
      </c>
      <c r="BM31" s="428"/>
      <c r="BN31" s="428">
        <v>2.7999999999999972</v>
      </c>
      <c r="BO31" s="428"/>
      <c r="BP31" s="428" t="s">
        <v>463</v>
      </c>
      <c r="BQ31" s="428"/>
      <c r="BR31" s="406">
        <v>12.679249858516284</v>
      </c>
      <c r="BS31" s="428"/>
      <c r="BT31" s="428">
        <v>16.969172572219847</v>
      </c>
      <c r="BU31" s="428"/>
      <c r="BV31" s="428">
        <v>14.664278724593135</v>
      </c>
      <c r="BW31" s="428"/>
      <c r="BX31" s="428">
        <v>18.278849187633803</v>
      </c>
      <c r="BY31" s="428">
        <v>2.2260949552225782</v>
      </c>
      <c r="BZ31" s="428">
        <v>13.914008639821779</v>
      </c>
      <c r="CA31" s="428">
        <v>22.643689735445825</v>
      </c>
      <c r="CB31" s="428">
        <v>12.178529033045466</v>
      </c>
      <c r="CC31" s="428"/>
      <c r="CD31" s="428">
        <v>3.6</v>
      </c>
      <c r="CE31" s="428"/>
      <c r="CF31" s="428" t="s">
        <v>463</v>
      </c>
      <c r="CG31" s="428"/>
      <c r="CH31" s="428">
        <v>13.076425822715048</v>
      </c>
      <c r="CI31" s="428">
        <v>1.6124954462371051</v>
      </c>
      <c r="CJ31" s="428">
        <v>9.9146955957979461</v>
      </c>
      <c r="CK31" s="428">
        <v>16.238156049632153</v>
      </c>
      <c r="CL31" s="428">
        <v>12.33131643232389</v>
      </c>
      <c r="CM31" s="428"/>
      <c r="CN31" s="428">
        <v>-5.2000000000000011</v>
      </c>
      <c r="CO31" s="428"/>
      <c r="CP31" s="428" t="s">
        <v>466</v>
      </c>
      <c r="CQ31" s="428"/>
      <c r="CR31" s="406">
        <v>0</v>
      </c>
      <c r="CS31" s="428"/>
      <c r="CT31" s="428">
        <v>0</v>
      </c>
      <c r="CU31" s="428"/>
      <c r="CV31" s="466">
        <v>0.43567066140839117</v>
      </c>
      <c r="CW31" s="466"/>
      <c r="CX31" s="466">
        <v>0</v>
      </c>
      <c r="CY31" s="466">
        <v>0</v>
      </c>
      <c r="CZ31" s="466">
        <v>0</v>
      </c>
      <c r="DA31" s="466">
        <v>0</v>
      </c>
      <c r="DB31" s="466">
        <v>0</v>
      </c>
      <c r="DC31" s="428"/>
      <c r="DD31" s="466"/>
      <c r="DE31" s="428"/>
      <c r="DF31" s="428"/>
      <c r="DG31" s="466"/>
      <c r="DH31" s="466">
        <v>0.3749999835466431</v>
      </c>
      <c r="DI31" s="466">
        <v>0.26850980739201119</v>
      </c>
      <c r="DJ31" s="466">
        <v>0</v>
      </c>
      <c r="DK31" s="466">
        <v>0.90148554741978204</v>
      </c>
      <c r="DL31" s="466">
        <v>71.602618446145485</v>
      </c>
      <c r="DM31" s="428"/>
      <c r="DN31" s="466">
        <v>0.4</v>
      </c>
      <c r="DO31" s="428"/>
      <c r="DP31" s="428" t="s">
        <v>463</v>
      </c>
      <c r="DQ31" s="428"/>
      <c r="DR31" s="478">
        <v>182.3336079999998</v>
      </c>
      <c r="DS31" s="478">
        <v>489</v>
      </c>
      <c r="DT31" s="58"/>
    </row>
    <row r="32" spans="1:124" s="69" customFormat="1" ht="13.5" customHeight="1" x14ac:dyDescent="0.25">
      <c r="A32" s="42" t="s">
        <v>89</v>
      </c>
      <c r="B32" s="34">
        <v>45.077777962028314</v>
      </c>
      <c r="C32" s="58"/>
      <c r="D32" s="428">
        <v>52.533826505894346</v>
      </c>
      <c r="E32" s="428">
        <v>2.2593198704952768</v>
      </c>
      <c r="F32" s="428">
        <v>48.103850065084572</v>
      </c>
      <c r="G32" s="428">
        <v>56.963802946704114</v>
      </c>
      <c r="H32" s="428">
        <v>4.3006954200105323</v>
      </c>
      <c r="I32" s="428"/>
      <c r="J32" s="428">
        <v>7.4560485438660322</v>
      </c>
      <c r="K32" s="428"/>
      <c r="L32" s="428" t="s">
        <v>464</v>
      </c>
      <c r="M32" s="428"/>
      <c r="N32" s="428">
        <v>47.74017634109417</v>
      </c>
      <c r="O32" s="428">
        <v>2.274874285564195</v>
      </c>
      <c r="P32" s="428">
        <v>43.279700271815273</v>
      </c>
      <c r="Q32" s="428">
        <v>52.200652410373074</v>
      </c>
      <c r="R32" s="428">
        <v>4.7651149616848194</v>
      </c>
      <c r="S32" s="428"/>
      <c r="T32" s="428">
        <v>-4.7936501648001766</v>
      </c>
      <c r="U32" s="428"/>
      <c r="V32" s="428" t="s">
        <v>463</v>
      </c>
      <c r="W32" s="428"/>
      <c r="X32" s="428">
        <v>47.254766951011028</v>
      </c>
      <c r="Y32" s="428">
        <v>2.57132102090993</v>
      </c>
      <c r="Z32" s="428">
        <v>42.213020538901269</v>
      </c>
      <c r="AA32" s="428">
        <v>52.296513363120788</v>
      </c>
      <c r="AB32" s="428">
        <v>5.4414002794165004</v>
      </c>
      <c r="AC32" s="428"/>
      <c r="AD32" s="428">
        <v>-0.4</v>
      </c>
      <c r="AE32" s="428"/>
      <c r="AF32" s="428" t="s">
        <v>463</v>
      </c>
      <c r="AG32" s="428"/>
      <c r="AH32" s="428">
        <v>40.836567763410947</v>
      </c>
      <c r="AI32" s="428">
        <v>2.6210929081237921</v>
      </c>
      <c r="AJ32" s="428">
        <v>35.697211435607414</v>
      </c>
      <c r="AK32" s="428">
        <v>45.975924091214473</v>
      </c>
      <c r="AL32" s="428">
        <v>6.418494627925754</v>
      </c>
      <c r="AM32" s="428"/>
      <c r="AN32" s="428">
        <v>-6.5</v>
      </c>
      <c r="AO32" s="428"/>
      <c r="AP32" s="428" t="s">
        <v>466</v>
      </c>
      <c r="AQ32" s="428"/>
      <c r="AR32" s="406">
        <v>30.007563570254888</v>
      </c>
      <c r="AS32" s="428"/>
      <c r="AT32" s="428">
        <v>29.159121431577866</v>
      </c>
      <c r="AU32" s="428"/>
      <c r="AV32" s="428">
        <v>33.272842762913427</v>
      </c>
      <c r="AW32" s="428"/>
      <c r="AX32" s="428">
        <v>31.671256236192967</v>
      </c>
      <c r="AY32" s="428">
        <v>2.0859129282752007</v>
      </c>
      <c r="AZ32" s="428">
        <v>27.581279163480644</v>
      </c>
      <c r="BA32" s="428">
        <v>35.761233308905297</v>
      </c>
      <c r="BB32" s="428">
        <v>6.5861389037403617</v>
      </c>
      <c r="BC32" s="428"/>
      <c r="BD32" s="428">
        <v>-1.6</v>
      </c>
      <c r="BE32" s="428"/>
      <c r="BF32" s="428" t="s">
        <v>463</v>
      </c>
      <c r="BG32" s="428"/>
      <c r="BH32" s="428">
        <v>25.361423147089607</v>
      </c>
      <c r="BI32" s="428">
        <v>2.385652030340526</v>
      </c>
      <c r="BJ32" s="428">
        <v>20.683711868688459</v>
      </c>
      <c r="BK32" s="428">
        <v>30.039134425490754</v>
      </c>
      <c r="BL32" s="428">
        <v>9.4066173514962834</v>
      </c>
      <c r="BM32" s="428"/>
      <c r="BN32" s="428">
        <v>-6.3000000000000007</v>
      </c>
      <c r="BO32" s="428"/>
      <c r="BP32" s="428" t="s">
        <v>464</v>
      </c>
      <c r="BQ32" s="428"/>
      <c r="BR32" s="406">
        <v>15.070214391773437</v>
      </c>
      <c r="BS32" s="428"/>
      <c r="BT32" s="428">
        <v>23.27722648623282</v>
      </c>
      <c r="BU32" s="428"/>
      <c r="BV32" s="428">
        <v>14.157859043779075</v>
      </c>
      <c r="BW32" s="428"/>
      <c r="BX32" s="428">
        <v>15.248442391482278</v>
      </c>
      <c r="BY32" s="428">
        <v>1.5756207048236575</v>
      </c>
      <c r="BZ32" s="428">
        <v>12.159026495609668</v>
      </c>
      <c r="CA32" s="428">
        <v>18.337858287354887</v>
      </c>
      <c r="CB32" s="428">
        <v>10.332994442132616</v>
      </c>
      <c r="CC32" s="428"/>
      <c r="CD32" s="428">
        <v>1</v>
      </c>
      <c r="CE32" s="428"/>
      <c r="CF32" s="428" t="s">
        <v>463</v>
      </c>
      <c r="CG32" s="428"/>
      <c r="CH32" s="428">
        <v>15.070368425661343</v>
      </c>
      <c r="CI32" s="428">
        <v>1.720790636929058</v>
      </c>
      <c r="CJ32" s="428">
        <v>11.69629640352273</v>
      </c>
      <c r="CK32" s="428">
        <v>18.444440447799956</v>
      </c>
      <c r="CL32" s="428">
        <v>11.418371391630682</v>
      </c>
      <c r="CM32" s="428"/>
      <c r="CN32" s="428">
        <v>-9.9999999999999645E-2</v>
      </c>
      <c r="CO32" s="428"/>
      <c r="CP32" s="428" t="s">
        <v>463</v>
      </c>
      <c r="CQ32" s="428"/>
      <c r="CR32" s="406">
        <v>0</v>
      </c>
      <c r="CS32" s="428"/>
      <c r="CT32" s="428">
        <v>9.747858808365209E-2</v>
      </c>
      <c r="CU32" s="428"/>
      <c r="CV32" s="466">
        <v>0.30947453440164108</v>
      </c>
      <c r="CW32" s="466"/>
      <c r="CX32" s="466">
        <v>0.33506832333574538</v>
      </c>
      <c r="CY32" s="466">
        <v>0.2341777129398418</v>
      </c>
      <c r="CZ32" s="466">
        <v>0</v>
      </c>
      <c r="DA32" s="466">
        <v>0.79423488962963706</v>
      </c>
      <c r="DB32" s="466">
        <v>69.889540917656632</v>
      </c>
      <c r="DC32" s="428"/>
      <c r="DD32" s="466"/>
      <c r="DE32" s="428"/>
      <c r="DF32" s="428"/>
      <c r="DG32" s="466"/>
      <c r="DH32" s="466">
        <v>0.40477619065993792</v>
      </c>
      <c r="DI32" s="466">
        <v>0.28122475893122406</v>
      </c>
      <c r="DJ32" s="466">
        <v>0</v>
      </c>
      <c r="DK32" s="466">
        <v>0.95619283059231697</v>
      </c>
      <c r="DL32" s="466">
        <v>69.476605941846927</v>
      </c>
      <c r="DM32" s="428"/>
      <c r="DN32" s="466">
        <v>0.10000000000000003</v>
      </c>
      <c r="DO32" s="428"/>
      <c r="DP32" s="428" t="s">
        <v>463</v>
      </c>
      <c r="DQ32" s="428"/>
      <c r="DR32" s="478">
        <v>71.500747000000018</v>
      </c>
      <c r="DS32" s="478">
        <v>503</v>
      </c>
      <c r="DT32" s="58"/>
    </row>
    <row r="33" spans="1:124" s="69" customFormat="1" ht="13.5" customHeight="1" x14ac:dyDescent="0.25">
      <c r="A33" s="42" t="s">
        <v>90</v>
      </c>
      <c r="B33" s="34">
        <v>29.611500618443909</v>
      </c>
      <c r="C33" s="58"/>
      <c r="D33" s="428">
        <v>40.620466633132104</v>
      </c>
      <c r="E33" s="428">
        <v>1.8875881399414252</v>
      </c>
      <c r="F33" s="428">
        <v>36.919365651773767</v>
      </c>
      <c r="G33" s="428">
        <v>44.321567614490434</v>
      </c>
      <c r="H33" s="428">
        <v>4.6468893550371311</v>
      </c>
      <c r="I33" s="428"/>
      <c r="J33" s="428">
        <v>11.008966014688195</v>
      </c>
      <c r="K33" s="428"/>
      <c r="L33" s="428" t="s">
        <v>465</v>
      </c>
      <c r="M33" s="428"/>
      <c r="N33" s="428">
        <v>38.409390185685737</v>
      </c>
      <c r="O33" s="428">
        <v>1.942793103053607</v>
      </c>
      <c r="P33" s="428">
        <v>34.600044676475989</v>
      </c>
      <c r="Q33" s="428">
        <v>42.218735694895486</v>
      </c>
      <c r="R33" s="428">
        <v>5.058120146301202</v>
      </c>
      <c r="S33" s="428"/>
      <c r="T33" s="428">
        <v>-2.2110764474463664</v>
      </c>
      <c r="U33" s="428"/>
      <c r="V33" s="428" t="s">
        <v>463</v>
      </c>
      <c r="W33" s="428"/>
      <c r="X33" s="428">
        <v>37.776617501122502</v>
      </c>
      <c r="Y33" s="428">
        <v>1.7455333961257031</v>
      </c>
      <c r="Z33" s="428">
        <v>34.354043397940224</v>
      </c>
      <c r="AA33" s="428">
        <v>41.199191604304772</v>
      </c>
      <c r="AB33" s="428">
        <v>4.6206714936133073</v>
      </c>
      <c r="AC33" s="428"/>
      <c r="AD33" s="428">
        <v>-0.6</v>
      </c>
      <c r="AE33" s="428"/>
      <c r="AF33" s="428" t="s">
        <v>463</v>
      </c>
      <c r="AG33" s="428"/>
      <c r="AH33" s="428">
        <v>35.453077758659454</v>
      </c>
      <c r="AI33" s="428">
        <v>1.9053253208502627</v>
      </c>
      <c r="AJ33" s="428">
        <v>31.717175946905122</v>
      </c>
      <c r="AK33" s="428">
        <v>39.188979570413778</v>
      </c>
      <c r="AL33" s="428">
        <v>5.3742169687507175</v>
      </c>
      <c r="AM33" s="428"/>
      <c r="AN33" s="428">
        <v>-2.2999999999999972</v>
      </c>
      <c r="AO33" s="428"/>
      <c r="AP33" s="428" t="s">
        <v>463</v>
      </c>
      <c r="AQ33" s="428"/>
      <c r="AR33" s="406">
        <v>22.042347678029692</v>
      </c>
      <c r="AS33" s="428"/>
      <c r="AT33" s="428">
        <v>26.082124565300663</v>
      </c>
      <c r="AU33" s="428"/>
      <c r="AV33" s="428">
        <v>25.1622395568927</v>
      </c>
      <c r="AW33" s="428"/>
      <c r="AX33" s="428">
        <v>25.311564960757778</v>
      </c>
      <c r="AY33" s="428">
        <v>1.7412804177543293</v>
      </c>
      <c r="AZ33" s="428">
        <v>21.897329932420799</v>
      </c>
      <c r="BA33" s="428">
        <v>28.725799989094753</v>
      </c>
      <c r="BB33" s="428">
        <v>6.879386637902293</v>
      </c>
      <c r="BC33" s="428"/>
      <c r="BD33" s="428">
        <v>0.1</v>
      </c>
      <c r="BE33" s="428"/>
      <c r="BF33" s="428" t="s">
        <v>463</v>
      </c>
      <c r="BG33" s="428"/>
      <c r="BH33" s="428">
        <v>26.41832545831911</v>
      </c>
      <c r="BI33" s="428">
        <v>1.8672519921151449</v>
      </c>
      <c r="BJ33" s="428">
        <v>22.757076629047361</v>
      </c>
      <c r="BK33" s="428">
        <v>30.079574287590859</v>
      </c>
      <c r="BL33" s="428">
        <v>7.0680179751027667</v>
      </c>
      <c r="BM33" s="428"/>
      <c r="BN33" s="428">
        <v>1.0999999999999979</v>
      </c>
      <c r="BO33" s="428"/>
      <c r="BP33" s="428" t="s">
        <v>463</v>
      </c>
      <c r="BQ33" s="428"/>
      <c r="BR33" s="406">
        <v>7.3922859238112339</v>
      </c>
      <c r="BS33" s="428"/>
      <c r="BT33" s="428">
        <v>13.75000495420084</v>
      </c>
      <c r="BU33" s="428"/>
      <c r="BV33" s="428">
        <v>13.167518738686073</v>
      </c>
      <c r="BW33" s="428"/>
      <c r="BX33" s="428">
        <v>12.357749612699099</v>
      </c>
      <c r="BY33" s="428">
        <v>1.2293702521106169</v>
      </c>
      <c r="BZ33" s="428">
        <v>9.9472481594267297</v>
      </c>
      <c r="CA33" s="428">
        <v>14.768251065971466</v>
      </c>
      <c r="CB33" s="428">
        <v>9.9481725284940925</v>
      </c>
      <c r="CC33" s="428"/>
      <c r="CD33" s="428">
        <v>-0.8</v>
      </c>
      <c r="CE33" s="428"/>
      <c r="CF33" s="428" t="s">
        <v>463</v>
      </c>
      <c r="CG33" s="428"/>
      <c r="CH33" s="428">
        <v>8.9204209150299274</v>
      </c>
      <c r="CI33" s="428">
        <v>1.2134045118042776</v>
      </c>
      <c r="CJ33" s="428">
        <v>6.5412156084959632</v>
      </c>
      <c r="CK33" s="428">
        <v>11.299626221563893</v>
      </c>
      <c r="CL33" s="428">
        <v>13.602547720139802</v>
      </c>
      <c r="CM33" s="428"/>
      <c r="CN33" s="428">
        <v>-3.5</v>
      </c>
      <c r="CO33" s="428"/>
      <c r="CP33" s="428" t="s">
        <v>464</v>
      </c>
      <c r="CQ33" s="428"/>
      <c r="CR33" s="406">
        <v>0.17686701660296636</v>
      </c>
      <c r="CS33" s="428"/>
      <c r="CT33" s="428">
        <v>0.78833711363061398</v>
      </c>
      <c r="CU33" s="428"/>
      <c r="CV33" s="466">
        <v>7.9631890106951125E-2</v>
      </c>
      <c r="CW33" s="466"/>
      <c r="CX33" s="466">
        <v>0.10730292766566564</v>
      </c>
      <c r="CY33" s="466">
        <v>0.10736696282451921</v>
      </c>
      <c r="CZ33" s="466">
        <v>0</v>
      </c>
      <c r="DA33" s="466">
        <v>0.31782389925873511</v>
      </c>
      <c r="DB33" s="466">
        <v>100</v>
      </c>
      <c r="DC33" s="428"/>
      <c r="DD33" s="466"/>
      <c r="DE33" s="428"/>
      <c r="DF33" s="428"/>
      <c r="DG33" s="466"/>
      <c r="DH33" s="466">
        <v>0.11433138531044224</v>
      </c>
      <c r="DI33" s="466">
        <v>0.11364635578648788</v>
      </c>
      <c r="DJ33" s="466">
        <v>0</v>
      </c>
      <c r="DK33" s="466">
        <v>0.33716557632016925</v>
      </c>
      <c r="DL33" s="466">
        <v>99.400838604295473</v>
      </c>
      <c r="DM33" s="428"/>
      <c r="DN33" s="466">
        <v>0</v>
      </c>
      <c r="DO33" s="428"/>
      <c r="DP33" s="428" t="s">
        <v>463</v>
      </c>
      <c r="DQ33" s="428"/>
      <c r="DR33" s="478">
        <v>160.01642899999979</v>
      </c>
      <c r="DS33" s="478">
        <v>711</v>
      </c>
      <c r="DT33" s="58"/>
    </row>
    <row r="34" spans="1:124" s="69" customFormat="1" ht="13.5" customHeight="1" x14ac:dyDescent="0.25">
      <c r="A34" s="42" t="s">
        <v>91</v>
      </c>
      <c r="B34" s="34">
        <v>25.037501507388988</v>
      </c>
      <c r="C34" s="58"/>
      <c r="D34" s="428">
        <v>24.86921213991133</v>
      </c>
      <c r="E34" s="428">
        <v>1.7350406124557196</v>
      </c>
      <c r="F34" s="428">
        <v>21.467219736178759</v>
      </c>
      <c r="G34" s="428">
        <v>28.271204543643908</v>
      </c>
      <c r="H34" s="428">
        <v>6.9766609520823604</v>
      </c>
      <c r="I34" s="428"/>
      <c r="J34" s="428">
        <v>-0.16828936747765866</v>
      </c>
      <c r="K34" s="428"/>
      <c r="L34" s="428" t="s">
        <v>463</v>
      </c>
      <c r="M34" s="428"/>
      <c r="N34" s="428">
        <v>28.627261375851713</v>
      </c>
      <c r="O34" s="428">
        <v>1.8130288621153654</v>
      </c>
      <c r="P34" s="428">
        <v>25.072352032642943</v>
      </c>
      <c r="Q34" s="428">
        <v>32.182170719060487</v>
      </c>
      <c r="R34" s="428">
        <v>6.3332249575390076</v>
      </c>
      <c r="S34" s="428"/>
      <c r="T34" s="428">
        <v>3.7580492359403834</v>
      </c>
      <c r="U34" s="428"/>
      <c r="V34" s="428" t="s">
        <v>463</v>
      </c>
      <c r="W34" s="428"/>
      <c r="X34" s="428">
        <v>29.33172673192545</v>
      </c>
      <c r="Y34" s="428">
        <v>1.7385196715434315</v>
      </c>
      <c r="Z34" s="428">
        <v>25.922904867557641</v>
      </c>
      <c r="AA34" s="428">
        <v>32.740548596293259</v>
      </c>
      <c r="AB34" s="428">
        <v>5.9270962375739691</v>
      </c>
      <c r="AC34" s="428"/>
      <c r="AD34" s="428">
        <v>0.7</v>
      </c>
      <c r="AE34" s="428"/>
      <c r="AF34" s="428" t="s">
        <v>463</v>
      </c>
      <c r="AG34" s="428"/>
      <c r="AH34" s="428">
        <v>26.510214912953405</v>
      </c>
      <c r="AI34" s="428">
        <v>1.84188176113757</v>
      </c>
      <c r="AJ34" s="428">
        <v>22.898711232626326</v>
      </c>
      <c r="AK34" s="428">
        <v>30.121718593280484</v>
      </c>
      <c r="AL34" s="428">
        <v>6.9478190470556731</v>
      </c>
      <c r="AM34" s="428"/>
      <c r="AN34" s="428">
        <v>-2.8000000000000007</v>
      </c>
      <c r="AO34" s="428"/>
      <c r="AP34" s="428" t="s">
        <v>463</v>
      </c>
      <c r="AQ34" s="428"/>
      <c r="AR34" s="406">
        <v>19.714845194754581</v>
      </c>
      <c r="AS34" s="428"/>
      <c r="AT34" s="428">
        <v>18.424217982161181</v>
      </c>
      <c r="AU34" s="428"/>
      <c r="AV34" s="428">
        <v>21.478702952714173</v>
      </c>
      <c r="AW34" s="428"/>
      <c r="AX34" s="428">
        <v>22.417525152939724</v>
      </c>
      <c r="AY34" s="428">
        <v>1.4687926727675107</v>
      </c>
      <c r="AZ34" s="428">
        <v>19.537573514136511</v>
      </c>
      <c r="BA34" s="428">
        <v>25.297476791742934</v>
      </c>
      <c r="BB34" s="428">
        <v>6.551984051526313</v>
      </c>
      <c r="BC34" s="428"/>
      <c r="BD34" s="428">
        <v>0.9</v>
      </c>
      <c r="BE34" s="428"/>
      <c r="BF34" s="428" t="s">
        <v>463</v>
      </c>
      <c r="BG34" s="428"/>
      <c r="BH34" s="428">
        <v>19.365615384856589</v>
      </c>
      <c r="BI34" s="428">
        <v>1.5204062848731188</v>
      </c>
      <c r="BJ34" s="428">
        <v>16.384450681851764</v>
      </c>
      <c r="BK34" s="428">
        <v>22.346780087861418</v>
      </c>
      <c r="BL34" s="428">
        <v>7.8510610412207038</v>
      </c>
      <c r="BM34" s="428"/>
      <c r="BN34" s="428">
        <v>-3</v>
      </c>
      <c r="BO34" s="428"/>
      <c r="BP34" s="428" t="s">
        <v>463</v>
      </c>
      <c r="BQ34" s="428"/>
      <c r="BR34" s="406">
        <v>5.3226563126344049</v>
      </c>
      <c r="BS34" s="428"/>
      <c r="BT34" s="428">
        <v>6.2716946120913146</v>
      </c>
      <c r="BU34" s="428"/>
      <c r="BV34" s="428">
        <v>7.1485584231375343</v>
      </c>
      <c r="BW34" s="428"/>
      <c r="BX34" s="476">
        <v>6.7833661227822795</v>
      </c>
      <c r="BY34" s="428">
        <v>1.0265149028573095</v>
      </c>
      <c r="BZ34" s="428">
        <v>4.7706155613504064</v>
      </c>
      <c r="CA34" s="428">
        <v>8.7961166842141534</v>
      </c>
      <c r="CB34" s="428">
        <v>15.132824681388007</v>
      </c>
      <c r="CC34" s="428"/>
      <c r="CD34" s="428">
        <v>-0.3</v>
      </c>
      <c r="CE34" s="428"/>
      <c r="CF34" s="428" t="s">
        <v>463</v>
      </c>
      <c r="CG34" s="428"/>
      <c r="CH34" s="476">
        <v>7.1445995280968333</v>
      </c>
      <c r="CI34" s="428">
        <v>0.96605892499488855</v>
      </c>
      <c r="CJ34" s="428">
        <v>5.2503816490528186</v>
      </c>
      <c r="CK34" s="428">
        <v>9.0388174071408471</v>
      </c>
      <c r="CL34" s="428">
        <v>13.521526590759464</v>
      </c>
      <c r="CM34" s="428"/>
      <c r="CN34" s="428">
        <v>0.29999999999999982</v>
      </c>
      <c r="CO34" s="428"/>
      <c r="CP34" s="428" t="s">
        <v>463</v>
      </c>
      <c r="CQ34" s="428"/>
      <c r="CR34" s="406">
        <v>0</v>
      </c>
      <c r="CS34" s="428"/>
      <c r="CT34" s="428">
        <v>0.17329954565881353</v>
      </c>
      <c r="CU34" s="428"/>
      <c r="CV34" s="466">
        <v>0</v>
      </c>
      <c r="CW34" s="466"/>
      <c r="CX34" s="466">
        <v>0.13083545620342449</v>
      </c>
      <c r="CY34" s="466">
        <v>0.13097931274461261</v>
      </c>
      <c r="CZ34" s="466">
        <v>0</v>
      </c>
      <c r="DA34" s="466">
        <v>0.38765460664037199</v>
      </c>
      <c r="DB34" s="466">
        <v>100</v>
      </c>
      <c r="DC34" s="428"/>
      <c r="DD34" s="466"/>
      <c r="DE34" s="428"/>
      <c r="DF34" s="428"/>
      <c r="DG34" s="466"/>
      <c r="DH34" s="466">
        <v>0</v>
      </c>
      <c r="DI34" s="466">
        <v>0</v>
      </c>
      <c r="DJ34" s="466">
        <v>0</v>
      </c>
      <c r="DK34" s="466">
        <v>0</v>
      </c>
      <c r="DL34" s="466">
        <v>0</v>
      </c>
      <c r="DM34" s="428"/>
      <c r="DN34" s="466">
        <v>-0.1</v>
      </c>
      <c r="DO34" s="428"/>
      <c r="DP34" s="428" t="s">
        <v>463</v>
      </c>
      <c r="DQ34" s="428"/>
      <c r="DR34" s="478">
        <v>185.94788899999966</v>
      </c>
      <c r="DS34" s="478">
        <v>733</v>
      </c>
      <c r="DT34" s="58"/>
    </row>
    <row r="35" spans="1:124" s="69" customFormat="1" ht="13.5" customHeight="1" x14ac:dyDescent="0.25">
      <c r="A35" s="42" t="s">
        <v>92</v>
      </c>
      <c r="B35" s="34">
        <v>33.675730790669405</v>
      </c>
      <c r="C35" s="58"/>
      <c r="D35" s="428">
        <v>36.268394553597474</v>
      </c>
      <c r="E35" s="428">
        <v>2.0852475217252509</v>
      </c>
      <c r="F35" s="428">
        <v>32.179731626698675</v>
      </c>
      <c r="G35" s="428">
        <v>40.357057480496266</v>
      </c>
      <c r="H35" s="428">
        <v>5.7494894587728993</v>
      </c>
      <c r="I35" s="428"/>
      <c r="J35" s="428">
        <v>2.5926637629280691</v>
      </c>
      <c r="K35" s="428"/>
      <c r="L35" s="428" t="s">
        <v>463</v>
      </c>
      <c r="M35" s="428"/>
      <c r="N35" s="428">
        <v>38.104359008401609</v>
      </c>
      <c r="O35" s="428">
        <v>2.4090718358528385</v>
      </c>
      <c r="P35" s="428">
        <v>33.380754130020236</v>
      </c>
      <c r="Q35" s="428">
        <v>42.827963886782975</v>
      </c>
      <c r="R35" s="428">
        <v>6.3222998589785053</v>
      </c>
      <c r="S35" s="428"/>
      <c r="T35" s="428">
        <v>1.8359644548041345</v>
      </c>
      <c r="U35" s="428"/>
      <c r="V35" s="428" t="s">
        <v>463</v>
      </c>
      <c r="W35" s="428"/>
      <c r="X35" s="428">
        <v>39.110179296831184</v>
      </c>
      <c r="Y35" s="428">
        <v>2.2945869597231683</v>
      </c>
      <c r="Z35" s="428">
        <v>34.611042286173436</v>
      </c>
      <c r="AA35" s="428">
        <v>43.609316307488925</v>
      </c>
      <c r="AB35" s="428">
        <v>5.8669814380244549</v>
      </c>
      <c r="AC35" s="428"/>
      <c r="AD35" s="428">
        <v>1</v>
      </c>
      <c r="AE35" s="428"/>
      <c r="AF35" s="428" t="s">
        <v>463</v>
      </c>
      <c r="AG35" s="428"/>
      <c r="AH35" s="428">
        <v>39.816300942815033</v>
      </c>
      <c r="AI35" s="428">
        <v>2.5309785896786763</v>
      </c>
      <c r="AJ35" s="428">
        <v>34.853637929197809</v>
      </c>
      <c r="AK35" s="428">
        <v>44.778963956432264</v>
      </c>
      <c r="AL35" s="428">
        <v>6.3566391898476908</v>
      </c>
      <c r="AM35" s="428"/>
      <c r="AN35" s="428">
        <v>0.69999999999999574</v>
      </c>
      <c r="AO35" s="428"/>
      <c r="AP35" s="428" t="s">
        <v>463</v>
      </c>
      <c r="AQ35" s="428"/>
      <c r="AR35" s="406">
        <v>24.618654831142372</v>
      </c>
      <c r="AS35" s="428"/>
      <c r="AT35" s="428">
        <v>25.604559201218358</v>
      </c>
      <c r="AU35" s="428"/>
      <c r="AV35" s="428">
        <v>27.453763902568319</v>
      </c>
      <c r="AW35" s="428"/>
      <c r="AX35" s="428">
        <v>27.072607708107917</v>
      </c>
      <c r="AY35" s="428">
        <v>1.922800436457246</v>
      </c>
      <c r="AZ35" s="428">
        <v>23.302455275612022</v>
      </c>
      <c r="BA35" s="428">
        <v>30.842760140603808</v>
      </c>
      <c r="BB35" s="428">
        <v>7.1023835501498098</v>
      </c>
      <c r="BC35" s="428"/>
      <c r="BD35" s="428">
        <v>-0.4</v>
      </c>
      <c r="BE35" s="428"/>
      <c r="BF35" s="428" t="s">
        <v>463</v>
      </c>
      <c r="BG35" s="428"/>
      <c r="BH35" s="428">
        <v>29.959981005177678</v>
      </c>
      <c r="BI35" s="428">
        <v>2.1509204599750942</v>
      </c>
      <c r="BJ35" s="428">
        <v>25.742523988559402</v>
      </c>
      <c r="BK35" s="428">
        <v>34.17743802179595</v>
      </c>
      <c r="BL35" s="428">
        <v>7.179311828012751</v>
      </c>
      <c r="BM35" s="428"/>
      <c r="BN35" s="428">
        <v>2.8999999999999986</v>
      </c>
      <c r="BO35" s="428"/>
      <c r="BP35" s="428" t="s">
        <v>463</v>
      </c>
      <c r="BQ35" s="428"/>
      <c r="BR35" s="406">
        <v>9.0570759595270385</v>
      </c>
      <c r="BS35" s="428"/>
      <c r="BT35" s="428">
        <v>10.663835352379147</v>
      </c>
      <c r="BU35" s="428"/>
      <c r="BV35" s="428">
        <v>10.650595105833286</v>
      </c>
      <c r="BW35" s="428"/>
      <c r="BX35" s="428">
        <v>11.304442143003094</v>
      </c>
      <c r="BY35" s="428">
        <v>1.2646124959560539</v>
      </c>
      <c r="BZ35" s="428">
        <v>8.8248390664726735</v>
      </c>
      <c r="CA35" s="428">
        <v>13.784045219533514</v>
      </c>
      <c r="CB35" s="428">
        <v>11.186863358301924</v>
      </c>
      <c r="CC35" s="428"/>
      <c r="CD35" s="428">
        <v>0.6</v>
      </c>
      <c r="CE35" s="428"/>
      <c r="CF35" s="428" t="s">
        <v>463</v>
      </c>
      <c r="CG35" s="428"/>
      <c r="CH35" s="428">
        <v>9.568185468427421</v>
      </c>
      <c r="CI35" s="428">
        <v>1.4374717988595476</v>
      </c>
      <c r="CJ35" s="428">
        <v>6.7496360905665185</v>
      </c>
      <c r="CK35" s="428">
        <v>12.386734846288325</v>
      </c>
      <c r="CL35" s="428">
        <v>15.023452498938683</v>
      </c>
      <c r="CM35" s="428"/>
      <c r="CN35" s="428">
        <v>-1.7000000000000011</v>
      </c>
      <c r="CO35" s="428"/>
      <c r="CP35" s="428" t="s">
        <v>463</v>
      </c>
      <c r="CQ35" s="428"/>
      <c r="CR35" s="406">
        <v>0</v>
      </c>
      <c r="CS35" s="428"/>
      <c r="CT35" s="428">
        <v>0</v>
      </c>
      <c r="CU35" s="428"/>
      <c r="CV35" s="428">
        <v>0</v>
      </c>
      <c r="CW35" s="428"/>
      <c r="CX35" s="476">
        <v>0.7331294457202574</v>
      </c>
      <c r="CY35" s="428">
        <v>0.33406657196065764</v>
      </c>
      <c r="CZ35" s="428">
        <v>7.8104683393060301E-2</v>
      </c>
      <c r="DA35" s="428">
        <v>1.3881542080474545</v>
      </c>
      <c r="DB35" s="428">
        <v>45.567201523662241</v>
      </c>
      <c r="DC35" s="428"/>
      <c r="DD35" s="428">
        <v>0.7</v>
      </c>
      <c r="DE35" s="428"/>
      <c r="DF35" s="428" t="s">
        <v>464</v>
      </c>
      <c r="DG35" s="428"/>
      <c r="DH35" s="476">
        <v>0.28813446920991298</v>
      </c>
      <c r="DI35" s="428">
        <v>0.20922056999503014</v>
      </c>
      <c r="DJ35" s="428">
        <v>-0.12209862744147673</v>
      </c>
      <c r="DK35" s="428">
        <v>0.69836756586130266</v>
      </c>
      <c r="DL35" s="428">
        <v>72.612128138896111</v>
      </c>
      <c r="DM35" s="428"/>
      <c r="DN35" s="428">
        <v>-0.39999999999999997</v>
      </c>
      <c r="DO35" s="428"/>
      <c r="DP35" s="428" t="s">
        <v>463</v>
      </c>
      <c r="DQ35" s="428"/>
      <c r="DR35" s="478">
        <v>245.91122399999998</v>
      </c>
      <c r="DS35" s="478">
        <v>630</v>
      </c>
      <c r="DT35" s="58"/>
    </row>
    <row r="36" spans="1:124" s="69" customFormat="1" ht="13.5" customHeight="1" x14ac:dyDescent="0.25">
      <c r="A36" s="42" t="s">
        <v>93</v>
      </c>
      <c r="B36" s="34">
        <v>25.255552575774686</v>
      </c>
      <c r="C36" s="58"/>
      <c r="D36" s="428">
        <v>28.404722804084376</v>
      </c>
      <c r="E36" s="428">
        <v>1.6355181757963244</v>
      </c>
      <c r="F36" s="428">
        <v>25.197869678986329</v>
      </c>
      <c r="G36" s="428">
        <v>31.611575929182422</v>
      </c>
      <c r="H36" s="428">
        <v>5.7579092993688707</v>
      </c>
      <c r="I36" s="428"/>
      <c r="J36" s="428">
        <v>3.1491702283096892</v>
      </c>
      <c r="K36" s="428"/>
      <c r="L36" s="428" t="s">
        <v>463</v>
      </c>
      <c r="M36" s="428"/>
      <c r="N36" s="428">
        <v>29.04857209549364</v>
      </c>
      <c r="O36" s="428">
        <v>1.8897063644344043</v>
      </c>
      <c r="P36" s="428">
        <v>25.343316789733656</v>
      </c>
      <c r="Q36" s="428">
        <v>32.753827401253623</v>
      </c>
      <c r="R36" s="428">
        <v>6.505333061543352</v>
      </c>
      <c r="S36" s="428"/>
      <c r="T36" s="428">
        <v>0.64384929140926417</v>
      </c>
      <c r="U36" s="428"/>
      <c r="V36" s="428" t="s">
        <v>463</v>
      </c>
      <c r="W36" s="428"/>
      <c r="X36" s="428">
        <v>26.740576268604677</v>
      </c>
      <c r="Y36" s="428">
        <v>1.940550093199132</v>
      </c>
      <c r="Z36" s="428">
        <v>22.935620998397404</v>
      </c>
      <c r="AA36" s="428">
        <v>30.54553153881195</v>
      </c>
      <c r="AB36" s="428">
        <v>7.2569494154001273</v>
      </c>
      <c r="AC36" s="428"/>
      <c r="AD36" s="428">
        <v>-2.2999999999999998</v>
      </c>
      <c r="AE36" s="428"/>
      <c r="AF36" s="428" t="s">
        <v>463</v>
      </c>
      <c r="AG36" s="428"/>
      <c r="AH36" s="428">
        <v>30.754177755433897</v>
      </c>
      <c r="AI36" s="428">
        <v>1.742378338343787</v>
      </c>
      <c r="AJ36" s="428">
        <v>27.337777249049399</v>
      </c>
      <c r="AK36" s="428">
        <v>34.170578261818399</v>
      </c>
      <c r="AL36" s="428">
        <v>5.665501292863957</v>
      </c>
      <c r="AM36" s="428"/>
      <c r="AN36" s="428">
        <v>4.1000000000000014</v>
      </c>
      <c r="AO36" s="428"/>
      <c r="AP36" s="428" t="s">
        <v>463</v>
      </c>
      <c r="AQ36" s="428"/>
      <c r="AR36" s="406">
        <v>19.01836985057518</v>
      </c>
      <c r="AS36" s="428"/>
      <c r="AT36" s="428">
        <v>19.767806130997339</v>
      </c>
      <c r="AU36" s="428"/>
      <c r="AV36" s="428">
        <v>22.82259137031371</v>
      </c>
      <c r="AW36" s="428"/>
      <c r="AX36" s="428">
        <v>21.677240521314435</v>
      </c>
      <c r="AY36" s="428">
        <v>1.7279267838607817</v>
      </c>
      <c r="AZ36" s="428">
        <v>18.289188779787597</v>
      </c>
      <c r="BA36" s="428">
        <v>25.065292262841272</v>
      </c>
      <c r="BB36" s="428">
        <v>7.9711565785404028</v>
      </c>
      <c r="BC36" s="428"/>
      <c r="BD36" s="428">
        <v>-1.1000000000000001</v>
      </c>
      <c r="BE36" s="428"/>
      <c r="BF36" s="428" t="s">
        <v>463</v>
      </c>
      <c r="BG36" s="428"/>
      <c r="BH36" s="428">
        <v>24.485163665788807</v>
      </c>
      <c r="BI36" s="428">
        <v>1.679502418193431</v>
      </c>
      <c r="BJ36" s="428">
        <v>21.192048281076133</v>
      </c>
      <c r="BK36" s="428">
        <v>27.778279050501482</v>
      </c>
      <c r="BL36" s="428">
        <v>6.8592656398701868</v>
      </c>
      <c r="BM36" s="428"/>
      <c r="BN36" s="428">
        <v>2.8000000000000007</v>
      </c>
      <c r="BO36" s="428"/>
      <c r="BP36" s="428" t="s">
        <v>463</v>
      </c>
      <c r="BQ36" s="428"/>
      <c r="BR36" s="406">
        <v>6.0842427852387733</v>
      </c>
      <c r="BS36" s="428"/>
      <c r="BT36" s="428">
        <v>8.3512094586854637</v>
      </c>
      <c r="BU36" s="428"/>
      <c r="BV36" s="428">
        <v>6.2259807251799391</v>
      </c>
      <c r="BW36" s="428"/>
      <c r="BX36" s="476">
        <v>4.892704640391333</v>
      </c>
      <c r="BY36" s="428">
        <v>0.95379253469860292</v>
      </c>
      <c r="BZ36" s="428">
        <v>3.0225452745988655</v>
      </c>
      <c r="CA36" s="428">
        <v>6.7628640061837997</v>
      </c>
      <c r="CB36" s="428">
        <v>19.494177654310967</v>
      </c>
      <c r="CC36" s="428"/>
      <c r="CD36" s="428">
        <v>-1.3</v>
      </c>
      <c r="CE36" s="428"/>
      <c r="CF36" s="428" t="s">
        <v>463</v>
      </c>
      <c r="CG36" s="428"/>
      <c r="CH36" s="476">
        <v>6.2690140896451014</v>
      </c>
      <c r="CI36" s="428">
        <v>0.70164049354730174</v>
      </c>
      <c r="CJ36" s="428">
        <v>4.8932595335287683</v>
      </c>
      <c r="CK36" s="428">
        <v>7.6447686457614346</v>
      </c>
      <c r="CL36" s="428">
        <v>11.192198382617173</v>
      </c>
      <c r="CM36" s="428"/>
      <c r="CN36" s="428">
        <v>1.3999999999999995</v>
      </c>
      <c r="CO36" s="428"/>
      <c r="CP36" s="428" t="s">
        <v>463</v>
      </c>
      <c r="CQ36" s="428"/>
      <c r="CR36" s="406">
        <v>0.15293993996072724</v>
      </c>
      <c r="CS36" s="428"/>
      <c r="CT36" s="428">
        <v>0.2857072144015676</v>
      </c>
      <c r="CU36" s="428"/>
      <c r="CV36" s="466">
        <v>0</v>
      </c>
      <c r="CW36" s="466"/>
      <c r="CX36" s="466">
        <v>0.17063110689891489</v>
      </c>
      <c r="CY36" s="466">
        <v>0.17032086573703101</v>
      </c>
      <c r="CZ36" s="466">
        <v>0</v>
      </c>
      <c r="DA36" s="466">
        <v>0.5045896467910771</v>
      </c>
      <c r="DB36" s="466">
        <v>99.818180185593192</v>
      </c>
      <c r="DC36" s="428"/>
      <c r="DD36" s="466"/>
      <c r="DE36" s="428"/>
      <c r="DF36" s="428" t="s">
        <v>463</v>
      </c>
      <c r="DG36" s="466"/>
      <c r="DH36" s="466">
        <v>0</v>
      </c>
      <c r="DI36" s="466">
        <v>0</v>
      </c>
      <c r="DJ36" s="466">
        <v>0</v>
      </c>
      <c r="DK36" s="466">
        <v>0</v>
      </c>
      <c r="DL36" s="466">
        <v>0</v>
      </c>
      <c r="DM36" s="428"/>
      <c r="DN36" s="466">
        <v>-0.2</v>
      </c>
      <c r="DO36" s="428"/>
      <c r="DP36" s="428" t="s">
        <v>463</v>
      </c>
      <c r="DQ36" s="428"/>
      <c r="DR36" s="478">
        <v>388.42873300000076</v>
      </c>
      <c r="DS36" s="478">
        <v>668</v>
      </c>
      <c r="DT36" s="58"/>
    </row>
    <row r="37" spans="1:124" s="69" customFormat="1" ht="13.5" customHeight="1" x14ac:dyDescent="0.25">
      <c r="A37" s="42" t="s">
        <v>94</v>
      </c>
      <c r="B37" s="34">
        <v>24.75548554310657</v>
      </c>
      <c r="C37" s="58"/>
      <c r="D37" s="428">
        <v>26.184784216506234</v>
      </c>
      <c r="E37" s="428">
        <v>1.752049125484723</v>
      </c>
      <c r="F37" s="428">
        <v>22.749442257894046</v>
      </c>
      <c r="G37" s="428">
        <v>29.620126175118429</v>
      </c>
      <c r="H37" s="428">
        <v>6.6910962908767262</v>
      </c>
      <c r="I37" s="428"/>
      <c r="J37" s="428">
        <v>1.4292986733996678</v>
      </c>
      <c r="K37" s="428"/>
      <c r="L37" s="428" t="s">
        <v>463</v>
      </c>
      <c r="M37" s="428"/>
      <c r="N37" s="428">
        <v>25.828514428406319</v>
      </c>
      <c r="O37" s="428">
        <v>1.5819460989147511</v>
      </c>
      <c r="P37" s="428">
        <v>22.726702270312344</v>
      </c>
      <c r="Q37" s="428">
        <v>28.930326586500289</v>
      </c>
      <c r="R37" s="428">
        <v>6.1248048287861252</v>
      </c>
      <c r="S37" s="428"/>
      <c r="T37" s="428">
        <v>-0.35626978809991527</v>
      </c>
      <c r="U37" s="428"/>
      <c r="V37" s="428" t="s">
        <v>463</v>
      </c>
      <c r="W37" s="428"/>
      <c r="X37" s="428">
        <v>25.456860530456915</v>
      </c>
      <c r="Y37" s="428">
        <v>1.5048503009689649</v>
      </c>
      <c r="Z37" s="428">
        <v>22.506208494412157</v>
      </c>
      <c r="AA37" s="428">
        <v>28.407512566501676</v>
      </c>
      <c r="AB37" s="428">
        <v>5.9113742606577215</v>
      </c>
      <c r="AC37" s="428"/>
      <c r="AD37" s="428">
        <v>-0.3</v>
      </c>
      <c r="AE37" s="428"/>
      <c r="AF37" s="428" t="s">
        <v>463</v>
      </c>
      <c r="AG37" s="428"/>
      <c r="AH37" s="428">
        <v>27.923787476640676</v>
      </c>
      <c r="AI37" s="428">
        <v>1.9370679410805587</v>
      </c>
      <c r="AJ37" s="428">
        <v>24.125645736024612</v>
      </c>
      <c r="AK37" s="428">
        <v>31.721929217256744</v>
      </c>
      <c r="AL37" s="428">
        <v>6.9369813915859027</v>
      </c>
      <c r="AM37" s="428"/>
      <c r="AN37" s="428">
        <v>2.3999999999999986</v>
      </c>
      <c r="AO37" s="428"/>
      <c r="AP37" s="428" t="s">
        <v>463</v>
      </c>
      <c r="AQ37" s="428"/>
      <c r="AR37" s="406">
        <v>17.507260792019803</v>
      </c>
      <c r="AS37" s="428"/>
      <c r="AT37" s="428">
        <v>19.974017879509251</v>
      </c>
      <c r="AU37" s="428"/>
      <c r="AV37" s="428">
        <v>18.837510783234965</v>
      </c>
      <c r="AW37" s="428"/>
      <c r="AX37" s="428">
        <v>18.605091630738098</v>
      </c>
      <c r="AY37" s="428">
        <v>1.455477630743724</v>
      </c>
      <c r="AZ37" s="428">
        <v>15.751247609305336</v>
      </c>
      <c r="BA37" s="428">
        <v>21.458935652170858</v>
      </c>
      <c r="BB37" s="428">
        <v>7.8230070543650569</v>
      </c>
      <c r="BC37" s="428"/>
      <c r="BD37" s="428">
        <v>-0.2</v>
      </c>
      <c r="BE37" s="428"/>
      <c r="BF37" s="428" t="s">
        <v>463</v>
      </c>
      <c r="BG37" s="428"/>
      <c r="BH37" s="428">
        <v>19.777089398671791</v>
      </c>
      <c r="BI37" s="428">
        <v>1.8575487712543655</v>
      </c>
      <c r="BJ37" s="428">
        <v>16.134866338908768</v>
      </c>
      <c r="BK37" s="428">
        <v>23.419312458434813</v>
      </c>
      <c r="BL37" s="428">
        <v>9.3924274386862834</v>
      </c>
      <c r="BM37" s="428"/>
      <c r="BN37" s="428">
        <v>1.1999999999999993</v>
      </c>
      <c r="BO37" s="428"/>
      <c r="BP37" s="428" t="s">
        <v>463</v>
      </c>
      <c r="BQ37" s="428"/>
      <c r="BR37" s="406">
        <v>7.2482247510867808</v>
      </c>
      <c r="BS37" s="428"/>
      <c r="BT37" s="428">
        <v>6.0877180345289847</v>
      </c>
      <c r="BU37" s="428"/>
      <c r="BV37" s="428">
        <v>6.9910036451713324</v>
      </c>
      <c r="BW37" s="428"/>
      <c r="BX37" s="476">
        <v>6.7057416513833417</v>
      </c>
      <c r="BY37" s="428">
        <v>1.0545084190222052</v>
      </c>
      <c r="BZ37" s="428">
        <v>4.6381024904576744</v>
      </c>
      <c r="CA37" s="428">
        <v>8.7733808123090089</v>
      </c>
      <c r="CB37" s="428">
        <v>15.725455495361476</v>
      </c>
      <c r="CC37" s="428"/>
      <c r="CD37" s="428">
        <v>-0.3</v>
      </c>
      <c r="CE37" s="428"/>
      <c r="CF37" s="428" t="s">
        <v>463</v>
      </c>
      <c r="CG37" s="428"/>
      <c r="CH37" s="476">
        <v>8.1466980779688978</v>
      </c>
      <c r="CI37" s="428">
        <v>1.3317358516483555</v>
      </c>
      <c r="CJ37" s="428">
        <v>5.5354724114086835</v>
      </c>
      <c r="CK37" s="428">
        <v>10.757923744529112</v>
      </c>
      <c r="CL37" s="428">
        <v>16.346940059676037</v>
      </c>
      <c r="CM37" s="428"/>
      <c r="CN37" s="428">
        <v>1.3999999999999995</v>
      </c>
      <c r="CO37" s="428"/>
      <c r="CP37" s="428" t="s">
        <v>463</v>
      </c>
      <c r="CQ37" s="428"/>
      <c r="CR37" s="406">
        <v>0</v>
      </c>
      <c r="CS37" s="428"/>
      <c r="CT37" s="428">
        <v>0.12304830246801035</v>
      </c>
      <c r="CU37" s="428"/>
      <c r="CV37" s="466">
        <v>0</v>
      </c>
      <c r="CW37" s="466"/>
      <c r="CX37" s="466">
        <v>0.14602724833550934</v>
      </c>
      <c r="CY37" s="466">
        <v>0.1454700426673739</v>
      </c>
      <c r="CZ37" s="466">
        <v>0</v>
      </c>
      <c r="DA37" s="466">
        <v>0.43125925932266523</v>
      </c>
      <c r="DB37" s="466">
        <v>99.618423496650976</v>
      </c>
      <c r="DC37" s="428"/>
      <c r="DD37" s="466"/>
      <c r="DE37" s="428"/>
      <c r="DF37" s="428" t="s">
        <v>463</v>
      </c>
      <c r="DG37" s="466"/>
      <c r="DH37" s="466">
        <v>0</v>
      </c>
      <c r="DI37" s="466">
        <v>0</v>
      </c>
      <c r="DJ37" s="466">
        <v>0</v>
      </c>
      <c r="DK37" s="466">
        <v>0</v>
      </c>
      <c r="DL37" s="466">
        <v>0</v>
      </c>
      <c r="DM37" s="428"/>
      <c r="DN37" s="466">
        <v>-0.1</v>
      </c>
      <c r="DO37" s="428"/>
      <c r="DP37" s="428" t="s">
        <v>463</v>
      </c>
      <c r="DQ37" s="428"/>
      <c r="DR37" s="478">
        <v>248.02579900000001</v>
      </c>
      <c r="DS37" s="478">
        <v>724</v>
      </c>
      <c r="DT37" s="58"/>
    </row>
    <row r="38" spans="1:124" s="69" customFormat="1" ht="13.5" customHeight="1" x14ac:dyDescent="0.25">
      <c r="A38" s="36" t="s">
        <v>195</v>
      </c>
      <c r="B38" s="34">
        <v>19.260095468400582</v>
      </c>
      <c r="C38" s="58"/>
      <c r="D38" s="428">
        <v>25.883611006874546</v>
      </c>
      <c r="E38" s="428">
        <v>1.1351186332622831</v>
      </c>
      <c r="F38" s="428">
        <v>23.654068559584243</v>
      </c>
      <c r="G38" s="428">
        <v>28.113153454164852</v>
      </c>
      <c r="H38" s="428">
        <v>4.3854724634858782</v>
      </c>
      <c r="I38" s="428"/>
      <c r="J38" s="428">
        <v>6.6235155384739635</v>
      </c>
      <c r="K38" s="428"/>
      <c r="L38" s="428" t="s">
        <v>465</v>
      </c>
      <c r="M38" s="428"/>
      <c r="N38" s="428">
        <v>27.220133672583962</v>
      </c>
      <c r="O38" s="428">
        <v>1.1460198869340388</v>
      </c>
      <c r="P38" s="428">
        <v>24.969136848517955</v>
      </c>
      <c r="Q38" s="428">
        <v>29.471130496649973</v>
      </c>
      <c r="R38" s="428">
        <v>4.2101919877355582</v>
      </c>
      <c r="S38" s="428"/>
      <c r="T38" s="428">
        <v>1.3365226657094169</v>
      </c>
      <c r="U38" s="428"/>
      <c r="V38" s="428" t="s">
        <v>463</v>
      </c>
      <c r="W38" s="428"/>
      <c r="X38" s="428">
        <v>23.827080597826701</v>
      </c>
      <c r="Y38" s="428">
        <v>1.1989653432361052</v>
      </c>
      <c r="Z38" s="428">
        <v>21.472043560317879</v>
      </c>
      <c r="AA38" s="428">
        <v>26.182117635335523</v>
      </c>
      <c r="AB38" s="428">
        <v>5.0319439610468448</v>
      </c>
      <c r="AC38" s="428"/>
      <c r="AD38" s="428">
        <v>-3.4</v>
      </c>
      <c r="AE38" s="428"/>
      <c r="AF38" s="428" t="s">
        <v>464</v>
      </c>
      <c r="AG38" s="428"/>
      <c r="AH38" s="428">
        <v>25.474538369501687</v>
      </c>
      <c r="AI38" s="428">
        <v>1.3500118361429927</v>
      </c>
      <c r="AJ38" s="428">
        <v>22.822738889861892</v>
      </c>
      <c r="AK38" s="428">
        <v>28.126337849141482</v>
      </c>
      <c r="AL38" s="428">
        <v>5.2994555448323144</v>
      </c>
      <c r="AM38" s="428"/>
      <c r="AN38" s="428">
        <v>1.6999999999999993</v>
      </c>
      <c r="AO38" s="428"/>
      <c r="AP38" s="428" t="s">
        <v>463</v>
      </c>
      <c r="AQ38" s="428"/>
      <c r="AR38" s="406">
        <v>16.054909282109758</v>
      </c>
      <c r="AS38" s="428"/>
      <c r="AT38" s="428">
        <v>19.95911021035786</v>
      </c>
      <c r="AU38" s="428"/>
      <c r="AV38" s="428">
        <v>20.379302432842984</v>
      </c>
      <c r="AW38" s="428"/>
      <c r="AX38" s="428">
        <v>17.634519751367094</v>
      </c>
      <c r="AY38" s="428">
        <v>0.99328860812028308</v>
      </c>
      <c r="AZ38" s="428">
        <v>15.683477985017888</v>
      </c>
      <c r="BA38" s="428">
        <v>19.5855615177163</v>
      </c>
      <c r="BB38" s="428">
        <v>5.6326377022163001</v>
      </c>
      <c r="BC38" s="428"/>
      <c r="BD38" s="428">
        <v>-2.8</v>
      </c>
      <c r="BE38" s="428"/>
      <c r="BF38" s="428" t="s">
        <v>464</v>
      </c>
      <c r="BG38" s="428"/>
      <c r="BH38" s="428">
        <v>0.20234229597019254</v>
      </c>
      <c r="BI38" s="428">
        <v>1.2108931693362621E-2</v>
      </c>
      <c r="BJ38" s="428">
        <v>0.17855697949830668</v>
      </c>
      <c r="BK38" s="428">
        <v>0.22612761244207841</v>
      </c>
      <c r="BL38" s="428">
        <v>5.9843799020380853E-2</v>
      </c>
      <c r="BM38" s="428"/>
      <c r="BN38" s="428">
        <v>-17.400000000000002</v>
      </c>
      <c r="BO38" s="428"/>
      <c r="BP38" s="428" t="s">
        <v>465</v>
      </c>
      <c r="BQ38" s="428"/>
      <c r="BR38" s="406">
        <v>4.5330004140439373</v>
      </c>
      <c r="BS38" s="428"/>
      <c r="BT38" s="428">
        <v>5.9245007965166758</v>
      </c>
      <c r="BU38" s="428"/>
      <c r="BV38" s="428">
        <v>6.840831239740969</v>
      </c>
      <c r="BW38" s="428"/>
      <c r="BX38" s="428">
        <v>6.1925608464595792</v>
      </c>
      <c r="BY38" s="428">
        <v>0.66537484982930428</v>
      </c>
      <c r="BZ38" s="428">
        <v>4.8856153004394844</v>
      </c>
      <c r="CA38" s="428">
        <v>7.4995063924796739</v>
      </c>
      <c r="CB38" s="428">
        <v>10.74474464323937</v>
      </c>
      <c r="CC38" s="428"/>
      <c r="CD38" s="428">
        <v>-0.6</v>
      </c>
      <c r="CE38" s="428"/>
      <c r="CF38" s="428" t="s">
        <v>463</v>
      </c>
      <c r="CG38" s="428"/>
      <c r="CH38" s="428">
        <v>5.2403087724824422</v>
      </c>
      <c r="CI38" s="428">
        <v>0.6423779752165073</v>
      </c>
      <c r="CJ38" s="428">
        <v>3.9784994054786629</v>
      </c>
      <c r="CK38" s="428">
        <v>6.5021181394862211</v>
      </c>
      <c r="CL38" s="428">
        <v>12.258399325431343</v>
      </c>
      <c r="CM38" s="428"/>
      <c r="CN38" s="428">
        <v>-1</v>
      </c>
      <c r="CO38" s="428"/>
      <c r="CP38" s="428" t="s">
        <v>463</v>
      </c>
      <c r="CQ38" s="428"/>
      <c r="CR38" s="406">
        <v>0</v>
      </c>
      <c r="CS38" s="428"/>
      <c r="CT38" s="428">
        <v>0</v>
      </c>
      <c r="CU38" s="428"/>
      <c r="CV38" s="466">
        <v>0</v>
      </c>
      <c r="CW38" s="466"/>
      <c r="CX38" s="466">
        <v>0</v>
      </c>
      <c r="CY38" s="466">
        <v>0</v>
      </c>
      <c r="CZ38" s="466">
        <v>0</v>
      </c>
      <c r="DA38" s="466">
        <v>0</v>
      </c>
      <c r="DB38" s="466">
        <v>0</v>
      </c>
      <c r="DC38" s="428"/>
      <c r="DD38" s="466"/>
      <c r="DE38" s="428"/>
      <c r="DF38" s="428"/>
      <c r="DG38" s="466"/>
      <c r="DH38" s="466">
        <v>0</v>
      </c>
      <c r="DI38" s="466">
        <v>0</v>
      </c>
      <c r="DJ38" s="466">
        <v>0</v>
      </c>
      <c r="DK38" s="466">
        <v>0</v>
      </c>
      <c r="DL38" s="466">
        <v>0</v>
      </c>
      <c r="DM38" s="428"/>
      <c r="DN38" s="466">
        <v>0</v>
      </c>
      <c r="DO38" s="428"/>
      <c r="DP38" s="428"/>
      <c r="DQ38" s="428"/>
      <c r="DR38" s="478">
        <v>1092.1785430000016</v>
      </c>
      <c r="DS38" s="478">
        <v>1380</v>
      </c>
      <c r="DT38" s="58"/>
    </row>
    <row r="39" spans="1:124" s="69" customFormat="1" ht="13.5" customHeight="1" x14ac:dyDescent="0.25">
      <c r="A39" s="36" t="s">
        <v>196</v>
      </c>
      <c r="B39" s="34">
        <v>26.623973689284629</v>
      </c>
      <c r="C39" s="58"/>
      <c r="D39" s="428">
        <v>30.532587329335147</v>
      </c>
      <c r="E39" s="428">
        <v>1.7939873820026966</v>
      </c>
      <c r="F39" s="428">
        <v>27.008928302980305</v>
      </c>
      <c r="G39" s="428">
        <v>34.056246355689993</v>
      </c>
      <c r="H39" s="428">
        <v>5.8756480826604118</v>
      </c>
      <c r="I39" s="428"/>
      <c r="J39" s="428">
        <v>3.9086136400505183</v>
      </c>
      <c r="K39" s="428"/>
      <c r="L39" s="428" t="s">
        <v>466</v>
      </c>
      <c r="M39" s="428"/>
      <c r="N39" s="428">
        <v>32.905542511299807</v>
      </c>
      <c r="O39" s="428">
        <v>2.3586234138585218</v>
      </c>
      <c r="P39" s="428">
        <v>28.272766174436082</v>
      </c>
      <c r="Q39" s="428">
        <v>37.538318848163534</v>
      </c>
      <c r="R39" s="428">
        <v>7.1678605908064492</v>
      </c>
      <c r="S39" s="428"/>
      <c r="T39" s="428">
        <v>2.3729551819646595</v>
      </c>
      <c r="U39" s="428"/>
      <c r="V39" s="428" t="s">
        <v>463</v>
      </c>
      <c r="W39" s="428"/>
      <c r="X39" s="428">
        <v>31.708428707878344</v>
      </c>
      <c r="Y39" s="428">
        <v>2.065520372636187</v>
      </c>
      <c r="Z39" s="428">
        <v>27.651283097515751</v>
      </c>
      <c r="AA39" s="428">
        <v>35.765574318240937</v>
      </c>
      <c r="AB39" s="428">
        <v>6.5141051033001318</v>
      </c>
      <c r="AC39" s="428"/>
      <c r="AD39" s="428">
        <v>-1.2</v>
      </c>
      <c r="AE39" s="428"/>
      <c r="AF39" s="428" t="s">
        <v>463</v>
      </c>
      <c r="AG39" s="428"/>
      <c r="AH39" s="428">
        <v>29.464457576735914</v>
      </c>
      <c r="AI39" s="428">
        <v>1.7580486283839596</v>
      </c>
      <c r="AJ39" s="428">
        <v>26.011160121767347</v>
      </c>
      <c r="AK39" s="428">
        <v>32.91775503170448</v>
      </c>
      <c r="AL39" s="428">
        <v>5.9666756932666303</v>
      </c>
      <c r="AM39" s="428"/>
      <c r="AN39" s="428">
        <v>-2.1999999999999993</v>
      </c>
      <c r="AO39" s="428"/>
      <c r="AP39" s="428" t="s">
        <v>463</v>
      </c>
      <c r="AQ39" s="428"/>
      <c r="AR39" s="406">
        <v>19.80883950625369</v>
      </c>
      <c r="AS39" s="428"/>
      <c r="AT39" s="428">
        <v>22.990779044480849</v>
      </c>
      <c r="AU39" s="428"/>
      <c r="AV39" s="428">
        <v>23.03524489060144</v>
      </c>
      <c r="AW39" s="428"/>
      <c r="AX39" s="428">
        <v>24.515514000074973</v>
      </c>
      <c r="AY39" s="428">
        <v>1.8120485978692398</v>
      </c>
      <c r="AZ39" s="428">
        <v>20.956243846168928</v>
      </c>
      <c r="BA39" s="428">
        <v>28.074784153981021</v>
      </c>
      <c r="BB39" s="428">
        <v>7.3914362875022652</v>
      </c>
      <c r="BC39" s="428"/>
      <c r="BD39" s="428">
        <v>1.5</v>
      </c>
      <c r="BE39" s="428"/>
      <c r="BF39" s="428" t="s">
        <v>463</v>
      </c>
      <c r="BG39" s="428"/>
      <c r="BH39" s="428">
        <v>0.22225861621468357</v>
      </c>
      <c r="BI39" s="428">
        <v>1.7330707957948523E-2</v>
      </c>
      <c r="BJ39" s="428">
        <v>0.18821627590752099</v>
      </c>
      <c r="BK39" s="428">
        <v>0.25630095652184615</v>
      </c>
      <c r="BL39" s="428">
        <v>7.7975415545683421E-2</v>
      </c>
      <c r="BM39" s="428"/>
      <c r="BN39" s="428">
        <v>-24.3</v>
      </c>
      <c r="BO39" s="428"/>
      <c r="BP39" s="428" t="s">
        <v>465</v>
      </c>
      <c r="BQ39" s="428"/>
      <c r="BR39" s="406">
        <v>6.8151341830309438</v>
      </c>
      <c r="BS39" s="428"/>
      <c r="BT39" s="428">
        <v>7.541808284854314</v>
      </c>
      <c r="BU39" s="428"/>
      <c r="BV39" s="428">
        <v>9.8702976206983788</v>
      </c>
      <c r="BW39" s="428"/>
      <c r="BX39" s="476">
        <v>7.1929147078033617</v>
      </c>
      <c r="BY39" s="428">
        <v>1.1150511171057431</v>
      </c>
      <c r="BZ39" s="428">
        <v>5.0027040446562019</v>
      </c>
      <c r="CA39" s="428">
        <v>9.3831253709505216</v>
      </c>
      <c r="CB39" s="428">
        <v>15.502076173599836</v>
      </c>
      <c r="CC39" s="428"/>
      <c r="CD39" s="428">
        <v>-2.7</v>
      </c>
      <c r="CE39" s="428"/>
      <c r="CF39" s="428" t="s">
        <v>466</v>
      </c>
      <c r="CG39" s="428"/>
      <c r="CH39" s="476">
        <v>7.2385959552675585</v>
      </c>
      <c r="CI39" s="428">
        <v>1.0163092151945554</v>
      </c>
      <c r="CJ39" s="428">
        <v>5.2422814224217946</v>
      </c>
      <c r="CK39" s="428">
        <v>9.2349104881133215</v>
      </c>
      <c r="CL39" s="428">
        <v>14.040142887861872</v>
      </c>
      <c r="CM39" s="428"/>
      <c r="CN39" s="428">
        <v>0</v>
      </c>
      <c r="CO39" s="428"/>
      <c r="CP39" s="428" t="s">
        <v>463</v>
      </c>
      <c r="CQ39" s="428"/>
      <c r="CR39" s="406">
        <v>0</v>
      </c>
      <c r="CS39" s="428"/>
      <c r="CT39" s="428">
        <v>0</v>
      </c>
      <c r="CU39" s="428"/>
      <c r="CV39" s="466">
        <v>0</v>
      </c>
      <c r="CW39" s="466"/>
      <c r="CX39" s="466">
        <v>0</v>
      </c>
      <c r="CY39" s="466">
        <v>0</v>
      </c>
      <c r="CZ39" s="466">
        <v>0</v>
      </c>
      <c r="DA39" s="466">
        <v>0</v>
      </c>
      <c r="DB39" s="466">
        <v>0</v>
      </c>
      <c r="DC39" s="428"/>
      <c r="DD39" s="466"/>
      <c r="DE39" s="428"/>
      <c r="DF39" s="428"/>
      <c r="DG39" s="466"/>
      <c r="DH39" s="466">
        <v>0</v>
      </c>
      <c r="DI39" s="466">
        <v>0</v>
      </c>
      <c r="DJ39" s="466">
        <v>0</v>
      </c>
      <c r="DK39" s="466">
        <v>0</v>
      </c>
      <c r="DL39" s="466">
        <v>0</v>
      </c>
      <c r="DM39" s="428"/>
      <c r="DN39" s="466">
        <v>0</v>
      </c>
      <c r="DO39" s="428"/>
      <c r="DP39" s="428"/>
      <c r="DQ39" s="428"/>
      <c r="DR39" s="478">
        <v>167.90316899999937</v>
      </c>
      <c r="DS39" s="478">
        <v>668</v>
      </c>
      <c r="DT39" s="58"/>
    </row>
    <row r="40" spans="1:124" s="69" customFormat="1" ht="13.5" customHeight="1" x14ac:dyDescent="0.25">
      <c r="A40" s="42" t="s">
        <v>97</v>
      </c>
      <c r="B40" s="34">
        <v>44.206007848923271</v>
      </c>
      <c r="C40" s="58"/>
      <c r="D40" s="428">
        <v>55.543681828023253</v>
      </c>
      <c r="E40" s="428">
        <v>2.0358806179984241</v>
      </c>
      <c r="F40" s="428">
        <v>51.551815385465396</v>
      </c>
      <c r="G40" s="428">
        <v>59.53554827058111</v>
      </c>
      <c r="H40" s="428">
        <v>3.6653685009611094</v>
      </c>
      <c r="I40" s="428"/>
      <c r="J40" s="428">
        <v>11.337673979099982</v>
      </c>
      <c r="K40" s="428"/>
      <c r="L40" s="428" t="s">
        <v>465</v>
      </c>
      <c r="M40" s="428"/>
      <c r="N40" s="428">
        <v>48.287025273534603</v>
      </c>
      <c r="O40" s="428">
        <v>1.9607903424243383</v>
      </c>
      <c r="P40" s="428">
        <v>44.442391548164665</v>
      </c>
      <c r="Q40" s="428">
        <v>52.131658998904541</v>
      </c>
      <c r="R40" s="428">
        <v>4.060698150935834</v>
      </c>
      <c r="S40" s="428"/>
      <c r="T40" s="428">
        <v>-7.2566565544886501</v>
      </c>
      <c r="U40" s="428"/>
      <c r="V40" s="428" t="s">
        <v>465</v>
      </c>
      <c r="W40" s="428"/>
      <c r="X40" s="428">
        <v>50.815365424446377</v>
      </c>
      <c r="Y40" s="428">
        <v>1.897037288852621</v>
      </c>
      <c r="Z40" s="428">
        <v>47.095728371377632</v>
      </c>
      <c r="AA40" s="428">
        <v>54.535002477515128</v>
      </c>
      <c r="AB40" s="428">
        <v>3.7331961956923951</v>
      </c>
      <c r="AC40" s="428"/>
      <c r="AD40" s="428">
        <v>2.5</v>
      </c>
      <c r="AE40" s="428"/>
      <c r="AF40" s="428" t="s">
        <v>463</v>
      </c>
      <c r="AG40" s="428"/>
      <c r="AH40" s="428">
        <v>47.75031194123622</v>
      </c>
      <c r="AI40" s="428">
        <v>2.1787741937176506</v>
      </c>
      <c r="AJ40" s="428">
        <v>43.478240201759753</v>
      </c>
      <c r="AK40" s="428">
        <v>52.022383680712693</v>
      </c>
      <c r="AL40" s="428">
        <v>4.5628480844249824</v>
      </c>
      <c r="AM40" s="428"/>
      <c r="AN40" s="428">
        <v>-3</v>
      </c>
      <c r="AO40" s="428"/>
      <c r="AP40" s="428" t="s">
        <v>463</v>
      </c>
      <c r="AQ40" s="428"/>
      <c r="AR40" s="406">
        <v>28.575008469549861</v>
      </c>
      <c r="AS40" s="428"/>
      <c r="AT40" s="428">
        <v>35.691955714062573</v>
      </c>
      <c r="AU40" s="428"/>
      <c r="AV40" s="428">
        <v>32.32738263462371</v>
      </c>
      <c r="AW40" s="428"/>
      <c r="AX40" s="428">
        <v>31.683264273928668</v>
      </c>
      <c r="AY40" s="428">
        <v>1.7984635429847591</v>
      </c>
      <c r="AZ40" s="428">
        <v>28.156906794089426</v>
      </c>
      <c r="BA40" s="428">
        <v>35.209621753767912</v>
      </c>
      <c r="BB40" s="428">
        <v>5.6763833657905884</v>
      </c>
      <c r="BC40" s="428"/>
      <c r="BD40" s="428">
        <v>-0.6</v>
      </c>
      <c r="BE40" s="428"/>
      <c r="BF40" s="428" t="s">
        <v>463</v>
      </c>
      <c r="BG40" s="428"/>
      <c r="BH40" s="428">
        <v>32.021304045214258</v>
      </c>
      <c r="BI40" s="428">
        <v>1.6321609966136332</v>
      </c>
      <c r="BJ40" s="428">
        <v>28.821014227199072</v>
      </c>
      <c r="BK40" s="428">
        <v>35.221593863229451</v>
      </c>
      <c r="BL40" s="428">
        <v>5.0971097064286095</v>
      </c>
      <c r="BM40" s="428"/>
      <c r="BN40" s="428">
        <v>0.30000000000000071</v>
      </c>
      <c r="BO40" s="428"/>
      <c r="BP40" s="428" t="s">
        <v>463</v>
      </c>
      <c r="BQ40" s="428"/>
      <c r="BR40" s="406">
        <v>15.522332863291824</v>
      </c>
      <c r="BS40" s="428"/>
      <c r="BT40" s="428">
        <v>19.602533428735263</v>
      </c>
      <c r="BU40" s="428"/>
      <c r="BV40" s="428">
        <v>15.818638275263078</v>
      </c>
      <c r="BW40" s="428"/>
      <c r="BX40" s="428">
        <v>19.132101150517684</v>
      </c>
      <c r="BY40" s="428">
        <v>1.5596497507226934</v>
      </c>
      <c r="BZ40" s="428">
        <v>16.074000481286049</v>
      </c>
      <c r="CA40" s="428">
        <v>22.190201819749316</v>
      </c>
      <c r="CB40" s="428">
        <v>8.1520045208442369</v>
      </c>
      <c r="CC40" s="428"/>
      <c r="CD40" s="428">
        <v>3.3</v>
      </c>
      <c r="CE40" s="428"/>
      <c r="CF40" s="428" t="s">
        <v>463</v>
      </c>
      <c r="CG40" s="428"/>
      <c r="CH40" s="428">
        <v>15.643985026038038</v>
      </c>
      <c r="CI40" s="428">
        <v>1.4431833892883754</v>
      </c>
      <c r="CJ40" s="428">
        <v>12.814236541758115</v>
      </c>
      <c r="CK40" s="428">
        <v>18.47373351031796</v>
      </c>
      <c r="CL40" s="428">
        <v>9.2251647319166032</v>
      </c>
      <c r="CM40" s="428"/>
      <c r="CN40" s="428">
        <v>-3.5000000000000018</v>
      </c>
      <c r="CO40" s="428"/>
      <c r="CP40" s="428" t="s">
        <v>466</v>
      </c>
      <c r="CQ40" s="428"/>
      <c r="CR40" s="406">
        <v>0.10866651608157495</v>
      </c>
      <c r="CS40" s="428"/>
      <c r="CT40" s="428">
        <v>0.24919268522549967</v>
      </c>
      <c r="CU40" s="428"/>
      <c r="CV40" s="466">
        <v>0.1410043636478818</v>
      </c>
      <c r="CW40" s="466"/>
      <c r="CX40" s="466">
        <v>0</v>
      </c>
      <c r="CY40" s="466">
        <v>0</v>
      </c>
      <c r="CZ40" s="466">
        <v>0</v>
      </c>
      <c r="DA40" s="466">
        <v>0</v>
      </c>
      <c r="DB40" s="466">
        <v>0</v>
      </c>
      <c r="DC40" s="428"/>
      <c r="DD40" s="466"/>
      <c r="DE40" s="428"/>
      <c r="DF40" s="428"/>
      <c r="DG40" s="466"/>
      <c r="DH40" s="466">
        <v>8.5022869983942886E-2</v>
      </c>
      <c r="DI40" s="466">
        <v>8.4925018413825423E-2</v>
      </c>
      <c r="DJ40" s="466">
        <v>0</v>
      </c>
      <c r="DK40" s="466">
        <v>0.25154116829422601</v>
      </c>
      <c r="DL40" s="466">
        <v>99.884911471306552</v>
      </c>
      <c r="DM40" s="428"/>
      <c r="DN40" s="466">
        <v>0.1</v>
      </c>
      <c r="DO40" s="428"/>
      <c r="DP40" s="428"/>
      <c r="DQ40" s="428"/>
      <c r="DR40" s="478">
        <v>306.65631499999961</v>
      </c>
      <c r="DS40" s="478">
        <v>812</v>
      </c>
      <c r="DT40" s="58"/>
    </row>
    <row r="41" spans="1:124" s="69" customFormat="1" ht="13.5" customHeight="1" x14ac:dyDescent="0.25">
      <c r="A41" s="42" t="s">
        <v>98</v>
      </c>
      <c r="B41" s="34">
        <v>44.14250088685791</v>
      </c>
      <c r="C41" s="58"/>
      <c r="D41" s="428">
        <v>49.38246794801023</v>
      </c>
      <c r="E41" s="428">
        <v>1.8648095077097502</v>
      </c>
      <c r="F41" s="428">
        <v>45.726030321079023</v>
      </c>
      <c r="G41" s="428">
        <v>53.038905574941431</v>
      </c>
      <c r="H41" s="428">
        <v>3.7762582252329273</v>
      </c>
      <c r="I41" s="428"/>
      <c r="J41" s="428">
        <v>5.2399670611523206</v>
      </c>
      <c r="K41" s="428"/>
      <c r="L41" s="428" t="s">
        <v>464</v>
      </c>
      <c r="M41" s="428"/>
      <c r="N41" s="428">
        <v>44.590536135010602</v>
      </c>
      <c r="O41" s="428">
        <v>2.1533026466477079</v>
      </c>
      <c r="P41" s="428">
        <v>40.368432528566728</v>
      </c>
      <c r="Q41" s="428">
        <v>48.812639741454475</v>
      </c>
      <c r="R41" s="428">
        <v>4.8290575384157037</v>
      </c>
      <c r="S41" s="428"/>
      <c r="T41" s="428">
        <v>-4.7919318129996284</v>
      </c>
      <c r="U41" s="428"/>
      <c r="V41" s="428" t="s">
        <v>466</v>
      </c>
      <c r="W41" s="428"/>
      <c r="X41" s="428">
        <v>42.940787329374423</v>
      </c>
      <c r="Y41" s="428">
        <v>2.3184994313257694</v>
      </c>
      <c r="Z41" s="428">
        <v>38.394763672931617</v>
      </c>
      <c r="AA41" s="428">
        <v>47.486810985817236</v>
      </c>
      <c r="AB41" s="428">
        <v>5.3992941804766534</v>
      </c>
      <c r="AC41" s="428"/>
      <c r="AD41" s="428">
        <v>-1.7</v>
      </c>
      <c r="AE41" s="428"/>
      <c r="AF41" s="428" t="s">
        <v>463</v>
      </c>
      <c r="AG41" s="428"/>
      <c r="AH41" s="428">
        <v>41.742750911968763</v>
      </c>
      <c r="AI41" s="428">
        <v>2.0945037738628898</v>
      </c>
      <c r="AJ41" s="428">
        <v>37.635913954588304</v>
      </c>
      <c r="AK41" s="428">
        <v>45.849587869349222</v>
      </c>
      <c r="AL41" s="428">
        <v>5.0176467245294551</v>
      </c>
      <c r="AM41" s="428"/>
      <c r="AN41" s="428">
        <v>-1.1999999999999957</v>
      </c>
      <c r="AO41" s="428"/>
      <c r="AP41" s="428" t="s">
        <v>463</v>
      </c>
      <c r="AQ41" s="428"/>
      <c r="AR41" s="406">
        <v>33.864112810725743</v>
      </c>
      <c r="AS41" s="428"/>
      <c r="AT41" s="428">
        <v>35.111064762017278</v>
      </c>
      <c r="AU41" s="428"/>
      <c r="AV41" s="428">
        <v>30.644609665408414</v>
      </c>
      <c r="AW41" s="428"/>
      <c r="AX41" s="428">
        <v>28.354317886035052</v>
      </c>
      <c r="AY41" s="428">
        <v>1.839019600405549</v>
      </c>
      <c r="AZ41" s="428">
        <v>24.748439663617262</v>
      </c>
      <c r="BA41" s="428">
        <v>31.960196108452841</v>
      </c>
      <c r="BB41" s="428">
        <v>6.4858537870568735</v>
      </c>
      <c r="BC41" s="428"/>
      <c r="BD41" s="428">
        <v>-2.2000000000000002</v>
      </c>
      <c r="BE41" s="428"/>
      <c r="BF41" s="428" t="s">
        <v>463</v>
      </c>
      <c r="BG41" s="428"/>
      <c r="BH41" s="428">
        <v>26.904473230986131</v>
      </c>
      <c r="BI41" s="428">
        <v>1.7057031819692086</v>
      </c>
      <c r="BJ41" s="428">
        <v>23.559984214805844</v>
      </c>
      <c r="BK41" s="428">
        <v>30.248962247166418</v>
      </c>
      <c r="BL41" s="428">
        <v>6.3398497615063292</v>
      </c>
      <c r="BM41" s="428"/>
      <c r="BN41" s="428">
        <v>-1.5</v>
      </c>
      <c r="BO41" s="428"/>
      <c r="BP41" s="428" t="s">
        <v>463</v>
      </c>
      <c r="BQ41" s="428"/>
      <c r="BR41" s="406">
        <v>10.278388076132204</v>
      </c>
      <c r="BS41" s="428"/>
      <c r="BT41" s="428">
        <v>14.27140318599294</v>
      </c>
      <c r="BU41" s="428"/>
      <c r="BV41" s="428">
        <v>13.945926469602185</v>
      </c>
      <c r="BW41" s="428"/>
      <c r="BX41" s="428">
        <v>14.468884780797994</v>
      </c>
      <c r="BY41" s="428">
        <v>1.515264173892426</v>
      </c>
      <c r="BZ41" s="428">
        <v>11.497813627100845</v>
      </c>
      <c r="CA41" s="428">
        <v>17.439955934495146</v>
      </c>
      <c r="CB41" s="428">
        <v>10.472570601318006</v>
      </c>
      <c r="CC41" s="428"/>
      <c r="CD41" s="428">
        <v>0.6</v>
      </c>
      <c r="CE41" s="428"/>
      <c r="CF41" s="428" t="s">
        <v>463</v>
      </c>
      <c r="CG41" s="428"/>
      <c r="CH41" s="428">
        <v>14.742316866537383</v>
      </c>
      <c r="CI41" s="428">
        <v>1.8038426867667465</v>
      </c>
      <c r="CJ41" s="428">
        <v>11.205399003815456</v>
      </c>
      <c r="CK41" s="428">
        <v>18.279234729259308</v>
      </c>
      <c r="CL41" s="428">
        <v>12.235815463044148</v>
      </c>
      <c r="CM41" s="428"/>
      <c r="CN41" s="428">
        <v>0.19999999999999929</v>
      </c>
      <c r="CO41" s="428"/>
      <c r="CP41" s="428" t="s">
        <v>463</v>
      </c>
      <c r="CQ41" s="428"/>
      <c r="CR41" s="406">
        <v>0</v>
      </c>
      <c r="CS41" s="428"/>
      <c r="CT41" s="428">
        <v>0</v>
      </c>
      <c r="CU41" s="428"/>
      <c r="CV41" s="466">
        <v>0</v>
      </c>
      <c r="CW41" s="466"/>
      <c r="CX41" s="466">
        <v>0.11758466254136064</v>
      </c>
      <c r="CY41" s="466">
        <v>0.11858037731791471</v>
      </c>
      <c r="CZ41" s="466">
        <v>0</v>
      </c>
      <c r="DA41" s="466">
        <v>0.35009246185054688</v>
      </c>
      <c r="DB41" s="466">
        <v>100</v>
      </c>
      <c r="DC41" s="428"/>
      <c r="DD41" s="466"/>
      <c r="DE41" s="428"/>
      <c r="DF41" s="428"/>
      <c r="DG41" s="466"/>
      <c r="DH41" s="466">
        <v>9.5960814445298998E-2</v>
      </c>
      <c r="DI41" s="466">
        <v>9.5988337790133479E-2</v>
      </c>
      <c r="DJ41" s="466">
        <v>0</v>
      </c>
      <c r="DK41" s="466">
        <v>0.28417172054789425</v>
      </c>
      <c r="DL41" s="466">
        <v>100.02868185831227</v>
      </c>
      <c r="DM41" s="428"/>
      <c r="DN41" s="466">
        <v>0</v>
      </c>
      <c r="DO41" s="428"/>
      <c r="DP41" s="428"/>
      <c r="DQ41" s="428"/>
      <c r="DR41" s="478">
        <v>35.894860000000158</v>
      </c>
      <c r="DS41" s="478">
        <v>683</v>
      </c>
      <c r="DT41" s="58"/>
    </row>
    <row r="42" spans="1:124" s="69" customFormat="1" ht="13.5" customHeight="1" x14ac:dyDescent="0.25">
      <c r="A42" s="42" t="s">
        <v>99</v>
      </c>
      <c r="B42" s="34">
        <v>24.633170008190255</v>
      </c>
      <c r="C42" s="58"/>
      <c r="D42" s="428">
        <v>20.262705231506821</v>
      </c>
      <c r="E42" s="428">
        <v>1.5723238609635408</v>
      </c>
      <c r="F42" s="428">
        <v>17.179760778907184</v>
      </c>
      <c r="G42" s="428">
        <v>23.345649684106458</v>
      </c>
      <c r="H42" s="428">
        <v>7.7596936983454112</v>
      </c>
      <c r="I42" s="428"/>
      <c r="J42" s="428">
        <v>-4.3704647766834306</v>
      </c>
      <c r="K42" s="428"/>
      <c r="L42" s="428" t="s">
        <v>466</v>
      </c>
      <c r="M42" s="428"/>
      <c r="N42" s="428">
        <v>25.711711805310429</v>
      </c>
      <c r="O42" s="428">
        <v>1.6774690968330703</v>
      </c>
      <c r="P42" s="428">
        <v>22.422602244021814</v>
      </c>
      <c r="Q42" s="428">
        <v>29.000821366599038</v>
      </c>
      <c r="R42" s="428">
        <v>6.5241439758460977</v>
      </c>
      <c r="S42" s="428"/>
      <c r="T42" s="428">
        <v>5.449006573803608</v>
      </c>
      <c r="U42" s="428"/>
      <c r="V42" s="428" t="s">
        <v>464</v>
      </c>
      <c r="W42" s="428"/>
      <c r="X42" s="428">
        <v>28.486612502052122</v>
      </c>
      <c r="Y42" s="428">
        <v>1.7747241387009713</v>
      </c>
      <c r="Z42" s="428">
        <v>25.006802324319498</v>
      </c>
      <c r="AA42" s="428">
        <v>31.966422679784745</v>
      </c>
      <c r="AB42" s="428">
        <v>6.2300287146220823</v>
      </c>
      <c r="AC42" s="428"/>
      <c r="AD42" s="428">
        <v>2.8</v>
      </c>
      <c r="AE42" s="428"/>
      <c r="AF42" s="428" t="s">
        <v>463</v>
      </c>
      <c r="AG42" s="428"/>
      <c r="AH42" s="428">
        <v>25.804093410695483</v>
      </c>
      <c r="AI42" s="428">
        <v>1.9538636960942837</v>
      </c>
      <c r="AJ42" s="428">
        <v>21.973019083240359</v>
      </c>
      <c r="AK42" s="428">
        <v>29.63516773815061</v>
      </c>
      <c r="AL42" s="428">
        <v>7.5719137463842499</v>
      </c>
      <c r="AM42" s="428"/>
      <c r="AN42" s="428">
        <v>-2.6999999999999993</v>
      </c>
      <c r="AO42" s="428"/>
      <c r="AP42" s="428" t="s">
        <v>463</v>
      </c>
      <c r="AQ42" s="428"/>
      <c r="AR42" s="406">
        <v>20.350281259849222</v>
      </c>
      <c r="AS42" s="428"/>
      <c r="AT42" s="428">
        <v>16.680826539666242</v>
      </c>
      <c r="AU42" s="428"/>
      <c r="AV42" s="428">
        <v>21.829808901815216</v>
      </c>
      <c r="AW42" s="428"/>
      <c r="AX42" s="428">
        <v>22.128899393934407</v>
      </c>
      <c r="AY42" s="428">
        <v>1.7947532204553616</v>
      </c>
      <c r="AZ42" s="428">
        <v>18.609816970437109</v>
      </c>
      <c r="BA42" s="428">
        <v>25.647981817431702</v>
      </c>
      <c r="BB42" s="428">
        <v>8.1104495461139319</v>
      </c>
      <c r="BC42" s="428"/>
      <c r="BD42" s="428">
        <v>0.3</v>
      </c>
      <c r="BE42" s="428"/>
      <c r="BF42" s="428" t="s">
        <v>463</v>
      </c>
      <c r="BG42" s="428"/>
      <c r="BH42" s="428">
        <v>17.390184486143642</v>
      </c>
      <c r="BI42" s="428">
        <v>1.6467574344217639</v>
      </c>
      <c r="BJ42" s="428">
        <v>14.161274433118813</v>
      </c>
      <c r="BK42" s="428">
        <v>20.619094539168472</v>
      </c>
      <c r="BL42" s="428">
        <v>9.4694650061584262</v>
      </c>
      <c r="BM42" s="428"/>
      <c r="BN42" s="428">
        <v>-4.7000000000000028</v>
      </c>
      <c r="BO42" s="428"/>
      <c r="BP42" s="428" t="s">
        <v>464</v>
      </c>
      <c r="BQ42" s="428"/>
      <c r="BR42" s="406">
        <v>4.2828887483410414</v>
      </c>
      <c r="BS42" s="428"/>
      <c r="BT42" s="428">
        <v>3.5818786918405725</v>
      </c>
      <c r="BU42" s="428"/>
      <c r="BV42" s="428">
        <v>3.8819029034952157</v>
      </c>
      <c r="BW42" s="428"/>
      <c r="BX42" s="428">
        <v>6.3577131081177125</v>
      </c>
      <c r="BY42" s="428">
        <v>0.94305400117238158</v>
      </c>
      <c r="BZ42" s="428">
        <v>4.508609441880794</v>
      </c>
      <c r="CA42" s="428">
        <v>8.2068167743546319</v>
      </c>
      <c r="CB42" s="428">
        <v>14.833226745765907</v>
      </c>
      <c r="CC42" s="428"/>
      <c r="CD42" s="428">
        <v>2.5</v>
      </c>
      <c r="CE42" s="428"/>
      <c r="CF42" s="428" t="s">
        <v>463</v>
      </c>
      <c r="CG42" s="428"/>
      <c r="CH42" s="428">
        <v>8.4139089245518299</v>
      </c>
      <c r="CI42" s="428">
        <v>1.3916657083009534</v>
      </c>
      <c r="CJ42" s="428">
        <v>5.6851746847330054</v>
      </c>
      <c r="CK42" s="428">
        <v>11.142643164370655</v>
      </c>
      <c r="CL42" s="428">
        <v>16.540061471785911</v>
      </c>
      <c r="CM42" s="428"/>
      <c r="CN42" s="428">
        <v>2</v>
      </c>
      <c r="CO42" s="428"/>
      <c r="CP42" s="428" t="s">
        <v>463</v>
      </c>
      <c r="CQ42" s="428"/>
      <c r="CR42" s="406">
        <v>0</v>
      </c>
      <c r="CS42" s="428"/>
      <c r="CT42" s="428">
        <v>0</v>
      </c>
      <c r="CU42" s="428"/>
      <c r="CV42" s="466">
        <v>0</v>
      </c>
      <c r="CW42" s="466"/>
      <c r="CX42" s="466">
        <v>0</v>
      </c>
      <c r="CY42" s="466">
        <v>0</v>
      </c>
      <c r="CZ42" s="466">
        <v>0</v>
      </c>
      <c r="DA42" s="466">
        <v>0</v>
      </c>
      <c r="DB42" s="466">
        <v>0</v>
      </c>
      <c r="DC42" s="428"/>
      <c r="DD42" s="466"/>
      <c r="DE42" s="428"/>
      <c r="DF42" s="428"/>
      <c r="DG42" s="466"/>
      <c r="DH42" s="466">
        <v>0</v>
      </c>
      <c r="DI42" s="466">
        <v>0</v>
      </c>
      <c r="DJ42" s="466">
        <v>0</v>
      </c>
      <c r="DK42" s="466">
        <v>0</v>
      </c>
      <c r="DL42" s="466">
        <v>0</v>
      </c>
      <c r="DM42" s="428"/>
      <c r="DN42" s="466">
        <v>0</v>
      </c>
      <c r="DO42" s="428"/>
      <c r="DP42" s="428"/>
      <c r="DQ42" s="428"/>
      <c r="DR42" s="478">
        <v>24.746844999999908</v>
      </c>
      <c r="DS42" s="478">
        <v>537</v>
      </c>
      <c r="DT42" s="58"/>
    </row>
    <row r="43" spans="1:124" s="69" customFormat="1" ht="13.5" customHeight="1" x14ac:dyDescent="0.25">
      <c r="A43" s="42" t="s">
        <v>100</v>
      </c>
      <c r="B43" s="34">
        <v>38.975508742065863</v>
      </c>
      <c r="C43" s="58"/>
      <c r="D43" s="428">
        <v>45.201862788266197</v>
      </c>
      <c r="E43" s="428">
        <v>2.7393493569729004</v>
      </c>
      <c r="F43" s="428">
        <v>39.830665343843641</v>
      </c>
      <c r="G43" s="428">
        <v>50.573060232688761</v>
      </c>
      <c r="H43" s="428">
        <v>6.0602576708055462</v>
      </c>
      <c r="I43" s="428"/>
      <c r="J43" s="428">
        <v>6.2263540462003277</v>
      </c>
      <c r="K43" s="428"/>
      <c r="L43" s="428" t="s">
        <v>466</v>
      </c>
      <c r="M43" s="428"/>
      <c r="N43" s="428">
        <v>42.978946247331315</v>
      </c>
      <c r="O43" s="428">
        <v>2.3829906606824602</v>
      </c>
      <c r="P43" s="428">
        <v>38.306480220201799</v>
      </c>
      <c r="Q43" s="428">
        <v>47.651412274460824</v>
      </c>
      <c r="R43" s="428">
        <v>5.5445534819980073</v>
      </c>
      <c r="S43" s="428"/>
      <c r="T43" s="428">
        <v>-2.2229165409348823</v>
      </c>
      <c r="U43" s="428"/>
      <c r="V43" s="428" t="s">
        <v>463</v>
      </c>
      <c r="W43" s="428"/>
      <c r="X43" s="428">
        <v>45.288544766556164</v>
      </c>
      <c r="Y43" s="428">
        <v>2.1745018051583171</v>
      </c>
      <c r="Z43" s="428">
        <v>41.02486606400214</v>
      </c>
      <c r="AA43" s="428">
        <v>49.552223469110189</v>
      </c>
      <c r="AB43" s="428">
        <v>4.8014388988804564</v>
      </c>
      <c r="AC43" s="428"/>
      <c r="AD43" s="428">
        <v>2.2999999999999998</v>
      </c>
      <c r="AE43" s="428"/>
      <c r="AF43" s="428" t="s">
        <v>463</v>
      </c>
      <c r="AG43" s="428"/>
      <c r="AH43" s="428">
        <v>38.786536125042709</v>
      </c>
      <c r="AI43" s="428">
        <v>2.4509028657138159</v>
      </c>
      <c r="AJ43" s="428">
        <v>33.980883066084758</v>
      </c>
      <c r="AK43" s="428">
        <v>43.592189184000659</v>
      </c>
      <c r="AL43" s="428">
        <v>6.3189526845409096</v>
      </c>
      <c r="AM43" s="428"/>
      <c r="AN43" s="428">
        <v>-6.5</v>
      </c>
      <c r="AO43" s="428"/>
      <c r="AP43" s="428" t="s">
        <v>464</v>
      </c>
      <c r="AQ43" s="428"/>
      <c r="AR43" s="406">
        <v>26.092749506958675</v>
      </c>
      <c r="AS43" s="428"/>
      <c r="AT43" s="428">
        <v>28.542010309437472</v>
      </c>
      <c r="AU43" s="428"/>
      <c r="AV43" s="428">
        <v>26.222482853890188</v>
      </c>
      <c r="AW43" s="428"/>
      <c r="AX43" s="428">
        <v>30.925904925328346</v>
      </c>
      <c r="AY43" s="428">
        <v>2.0442121136155689</v>
      </c>
      <c r="AZ43" s="428">
        <v>26.917693190736991</v>
      </c>
      <c r="BA43" s="428">
        <v>34.934116659919702</v>
      </c>
      <c r="BB43" s="428">
        <v>6.6100316823432941</v>
      </c>
      <c r="BC43" s="428"/>
      <c r="BD43" s="428">
        <v>4.7</v>
      </c>
      <c r="BE43" s="428"/>
      <c r="BF43" s="428" t="s">
        <v>463</v>
      </c>
      <c r="BG43" s="428"/>
      <c r="BH43" s="428">
        <v>26.205055555011725</v>
      </c>
      <c r="BI43" s="428">
        <v>2.3850811454408887</v>
      </c>
      <c r="BJ43" s="428">
        <v>21.528463649721051</v>
      </c>
      <c r="BK43" s="428">
        <v>30.881647460302403</v>
      </c>
      <c r="BL43" s="428">
        <v>9.1016069034234164</v>
      </c>
      <c r="BM43" s="428"/>
      <c r="BN43" s="428">
        <v>-4.6999999999999993</v>
      </c>
      <c r="BO43" s="428"/>
      <c r="BP43" s="428" t="s">
        <v>463</v>
      </c>
      <c r="BQ43" s="428"/>
      <c r="BR43" s="406">
        <v>12.581238988399017</v>
      </c>
      <c r="BS43" s="428"/>
      <c r="BT43" s="428">
        <v>15.924721467949263</v>
      </c>
      <c r="BU43" s="428"/>
      <c r="BV43" s="428">
        <v>16.155361489976759</v>
      </c>
      <c r="BW43" s="428"/>
      <c r="BX43" s="428">
        <v>13.941840879879036</v>
      </c>
      <c r="BY43" s="428">
        <v>1.3034921176684962</v>
      </c>
      <c r="BZ43" s="428">
        <v>11.386004150810153</v>
      </c>
      <c r="CA43" s="428">
        <v>16.497677608947921</v>
      </c>
      <c r="CB43" s="428">
        <v>9.3494978812281904</v>
      </c>
      <c r="CC43" s="428"/>
      <c r="CD43" s="428">
        <v>-2.2999999999999998</v>
      </c>
      <c r="CE43" s="428"/>
      <c r="CF43" s="428" t="s">
        <v>463</v>
      </c>
      <c r="CG43" s="428"/>
      <c r="CH43" s="428">
        <v>11.926719789977531</v>
      </c>
      <c r="CI43" s="428">
        <v>1.4868464768827843</v>
      </c>
      <c r="CJ43" s="428">
        <v>9.0113581002960519</v>
      </c>
      <c r="CK43" s="428">
        <v>14.842081479659011</v>
      </c>
      <c r="CL43" s="428">
        <v>12.466516385605345</v>
      </c>
      <c r="CM43" s="428"/>
      <c r="CN43" s="428">
        <v>-2</v>
      </c>
      <c r="CO43" s="428"/>
      <c r="CP43" s="428" t="s">
        <v>463</v>
      </c>
      <c r="CQ43" s="428"/>
      <c r="CR43" s="406">
        <v>0.30152024670816935</v>
      </c>
      <c r="CS43" s="428"/>
      <c r="CT43" s="428">
        <v>0.735131010879438</v>
      </c>
      <c r="CU43" s="428"/>
      <c r="CV43" s="428">
        <v>0.60110190346441328</v>
      </c>
      <c r="CW43" s="428"/>
      <c r="CX43" s="476">
        <v>0.42079896134872868</v>
      </c>
      <c r="CY43" s="428">
        <v>0.20696612412393517</v>
      </c>
      <c r="CZ43" s="428">
        <v>1.4987821765366331E-2</v>
      </c>
      <c r="DA43" s="428">
        <v>0.82661010093209097</v>
      </c>
      <c r="DB43" s="428">
        <v>49.184086258334695</v>
      </c>
      <c r="DC43" s="428"/>
      <c r="DD43" s="428">
        <v>-0.2</v>
      </c>
      <c r="DE43" s="428"/>
      <c r="DF43" s="428"/>
      <c r="DG43" s="428"/>
      <c r="DH43" s="466">
        <v>0.65476078005351146</v>
      </c>
      <c r="DI43" s="466">
        <v>0.32861528709714788</v>
      </c>
      <c r="DJ43" s="466">
        <v>1.0422286777966253E-2</v>
      </c>
      <c r="DK43" s="466">
        <v>1.2990992733290567</v>
      </c>
      <c r="DL43" s="466">
        <v>50.188602785629776</v>
      </c>
      <c r="DM43" s="428"/>
      <c r="DN43" s="466">
        <v>0.29999999999999993</v>
      </c>
      <c r="DO43" s="428"/>
      <c r="DP43" s="428"/>
      <c r="DQ43" s="428"/>
      <c r="DR43" s="478">
        <v>43.92673000000002</v>
      </c>
      <c r="DS43" s="478">
        <v>523</v>
      </c>
      <c r="DT43" s="58"/>
    </row>
    <row r="44" spans="1:124" s="69" customFormat="1" ht="13.5" customHeight="1" x14ac:dyDescent="0.25">
      <c r="A44" s="42" t="s">
        <v>101</v>
      </c>
      <c r="B44" s="34">
        <v>25.133245378382973</v>
      </c>
      <c r="C44" s="58"/>
      <c r="D44" s="428">
        <v>28.284890296172698</v>
      </c>
      <c r="E44" s="428">
        <v>1.937861755844708</v>
      </c>
      <c r="F44" s="428">
        <v>24.485214988551729</v>
      </c>
      <c r="G44" s="428">
        <v>32.084565603793671</v>
      </c>
      <c r="H44" s="428">
        <v>6.8512259922285264</v>
      </c>
      <c r="I44" s="428"/>
      <c r="J44" s="428">
        <v>3.1516449177897243</v>
      </c>
      <c r="K44" s="428"/>
      <c r="L44" s="428" t="s">
        <v>463</v>
      </c>
      <c r="M44" s="428"/>
      <c r="N44" s="428">
        <v>29.80499939414873</v>
      </c>
      <c r="O44" s="428">
        <v>2.0150653667753438</v>
      </c>
      <c r="P44" s="428">
        <v>25.853945525558814</v>
      </c>
      <c r="Q44" s="428">
        <v>33.756053262738646</v>
      </c>
      <c r="R44" s="428">
        <v>6.7608300880252266</v>
      </c>
      <c r="S44" s="428"/>
      <c r="T44" s="428">
        <v>1.5201090979760323</v>
      </c>
      <c r="U44" s="428"/>
      <c r="V44" s="428" t="s">
        <v>463</v>
      </c>
      <c r="W44" s="428"/>
      <c r="X44" s="428">
        <v>31.469040878245902</v>
      </c>
      <c r="Y44" s="428">
        <v>1.5792210209841309</v>
      </c>
      <c r="Z44" s="428">
        <v>28.372565622247926</v>
      </c>
      <c r="AA44" s="428">
        <v>34.565516134243879</v>
      </c>
      <c r="AB44" s="428">
        <v>5.0183322303789177</v>
      </c>
      <c r="AC44" s="428"/>
      <c r="AD44" s="428">
        <v>1.7</v>
      </c>
      <c r="AE44" s="428"/>
      <c r="AF44" s="428" t="s">
        <v>463</v>
      </c>
      <c r="AG44" s="428"/>
      <c r="AH44" s="428">
        <v>30.525700190745386</v>
      </c>
      <c r="AI44" s="428">
        <v>1.7851633048454174</v>
      </c>
      <c r="AJ44" s="428">
        <v>27.025408271109757</v>
      </c>
      <c r="AK44" s="428">
        <v>34.025992110381011</v>
      </c>
      <c r="AL44" s="428">
        <v>5.848066690331426</v>
      </c>
      <c r="AM44" s="428"/>
      <c r="AN44" s="428">
        <v>-1</v>
      </c>
      <c r="AO44" s="428"/>
      <c r="AP44" s="428" t="s">
        <v>463</v>
      </c>
      <c r="AQ44" s="428"/>
      <c r="AR44" s="406">
        <v>19.173918177756939</v>
      </c>
      <c r="AS44" s="428"/>
      <c r="AT44" s="428">
        <v>21.245467602538973</v>
      </c>
      <c r="AU44" s="428"/>
      <c r="AV44" s="428">
        <v>21.19892599666602</v>
      </c>
      <c r="AW44" s="428"/>
      <c r="AX44" s="428">
        <v>22.057803401480928</v>
      </c>
      <c r="AY44" s="428">
        <v>1.4254036171741176</v>
      </c>
      <c r="AZ44" s="428">
        <v>19.262927338066355</v>
      </c>
      <c r="BA44" s="428">
        <v>24.852679464895498</v>
      </c>
      <c r="BB44" s="428">
        <v>6.4621285774920736</v>
      </c>
      <c r="BC44" s="428"/>
      <c r="BD44" s="428">
        <v>0.9</v>
      </c>
      <c r="BE44" s="428"/>
      <c r="BF44" s="428" t="s">
        <v>463</v>
      </c>
      <c r="BG44" s="428"/>
      <c r="BH44" s="428">
        <v>21.285099361738876</v>
      </c>
      <c r="BI44" s="428">
        <v>1.4872547067330966</v>
      </c>
      <c r="BJ44" s="428">
        <v>18.36893722783892</v>
      </c>
      <c r="BK44" s="428">
        <v>24.201261495638835</v>
      </c>
      <c r="BL44" s="428">
        <v>6.987304505641716</v>
      </c>
      <c r="BM44" s="428"/>
      <c r="BN44" s="428">
        <v>-0.80000000000000071</v>
      </c>
      <c r="BO44" s="428"/>
      <c r="BP44" s="428" t="s">
        <v>463</v>
      </c>
      <c r="BQ44" s="428"/>
      <c r="BR44" s="406">
        <v>5.8371701413545711</v>
      </c>
      <c r="BS44" s="428"/>
      <c r="BT44" s="428">
        <v>7.0394226936337292</v>
      </c>
      <c r="BU44" s="428"/>
      <c r="BV44" s="428">
        <v>8.2211433758383077</v>
      </c>
      <c r="BW44" s="428"/>
      <c r="BX44" s="428">
        <v>9.2562645964384771</v>
      </c>
      <c r="BY44" s="428">
        <v>0.90085993913110918</v>
      </c>
      <c r="BZ44" s="428">
        <v>7.4898934086354032</v>
      </c>
      <c r="CA44" s="428">
        <v>11.022635784241553</v>
      </c>
      <c r="CB44" s="428">
        <v>9.7324350416444663</v>
      </c>
      <c r="CC44" s="428"/>
      <c r="CD44" s="428">
        <v>1.1000000000000001</v>
      </c>
      <c r="CE44" s="428"/>
      <c r="CF44" s="428" t="s">
        <v>463</v>
      </c>
      <c r="CG44" s="428"/>
      <c r="CH44" s="428">
        <v>9.1217855184028096</v>
      </c>
      <c r="CI44" s="428">
        <v>1.151316608366203</v>
      </c>
      <c r="CJ44" s="428">
        <v>6.864320215218414</v>
      </c>
      <c r="CK44" s="428">
        <v>11.379250821587206</v>
      </c>
      <c r="CL44" s="428">
        <v>12.621614551706692</v>
      </c>
      <c r="CM44" s="428"/>
      <c r="CN44" s="428">
        <v>-0.20000000000000107</v>
      </c>
      <c r="CO44" s="428"/>
      <c r="CP44" s="428" t="s">
        <v>463</v>
      </c>
      <c r="CQ44" s="428"/>
      <c r="CR44" s="406">
        <v>0.12215705927145692</v>
      </c>
      <c r="CS44" s="428"/>
      <c r="CT44" s="428">
        <v>0</v>
      </c>
      <c r="CU44" s="428"/>
      <c r="CV44" s="466">
        <v>0.38493002164441237</v>
      </c>
      <c r="CW44" s="466"/>
      <c r="CX44" s="466">
        <v>0.15497288032651368</v>
      </c>
      <c r="CY44" s="466">
        <v>0.15460743055652013</v>
      </c>
      <c r="CZ44" s="466">
        <v>0</v>
      </c>
      <c r="DA44" s="466">
        <v>0.45812112667733323</v>
      </c>
      <c r="DB44" s="466">
        <v>99.764184695268227</v>
      </c>
      <c r="DC44" s="428"/>
      <c r="DD44" s="466"/>
      <c r="DE44" s="428"/>
      <c r="DF44" s="428"/>
      <c r="DG44" s="466"/>
      <c r="DH44" s="466">
        <v>0.11881531060372709</v>
      </c>
      <c r="DI44" s="466">
        <v>0.11926207606484249</v>
      </c>
      <c r="DJ44" s="466">
        <v>0</v>
      </c>
      <c r="DK44" s="466">
        <v>0.35266062886433641</v>
      </c>
      <c r="DL44" s="466">
        <v>100.37601674299825</v>
      </c>
      <c r="DM44" s="428"/>
      <c r="DN44" s="466">
        <v>-0.1</v>
      </c>
      <c r="DO44" s="428"/>
      <c r="DP44" s="428"/>
      <c r="DQ44" s="428"/>
      <c r="DR44" s="478">
        <v>388.64688199999944</v>
      </c>
      <c r="DS44" s="478">
        <v>757</v>
      </c>
      <c r="DT44" s="58"/>
    </row>
    <row r="45" spans="1:124" s="69" customFormat="1" ht="13.5" customHeight="1" x14ac:dyDescent="0.25">
      <c r="A45" s="42" t="s">
        <v>102</v>
      </c>
      <c r="B45" s="34">
        <v>54.703232893075452</v>
      </c>
      <c r="C45" s="58"/>
      <c r="D45" s="428">
        <v>57.898469552679579</v>
      </c>
      <c r="E45" s="428">
        <v>2.2034812827343977</v>
      </c>
      <c r="F45" s="428">
        <v>53.577978993660672</v>
      </c>
      <c r="G45" s="428">
        <v>62.218960111698486</v>
      </c>
      <c r="H45" s="428">
        <v>3.8057677513039185</v>
      </c>
      <c r="I45" s="428"/>
      <c r="J45" s="428">
        <v>3.1952366596041273</v>
      </c>
      <c r="K45" s="428"/>
      <c r="L45" s="428" t="s">
        <v>463</v>
      </c>
      <c r="M45" s="428"/>
      <c r="N45" s="428">
        <v>62.59192991297985</v>
      </c>
      <c r="O45" s="428">
        <v>2.6575710598030171</v>
      </c>
      <c r="P45" s="428">
        <v>57.381078399169894</v>
      </c>
      <c r="Q45" s="428">
        <v>67.802781426789807</v>
      </c>
      <c r="R45" s="428">
        <v>4.2458685384805648</v>
      </c>
      <c r="S45" s="428"/>
      <c r="T45" s="428">
        <v>4.6934603603002714</v>
      </c>
      <c r="U45" s="428"/>
      <c r="V45" s="428" t="s">
        <v>463</v>
      </c>
      <c r="W45" s="428"/>
      <c r="X45" s="428">
        <v>68.46471398848017</v>
      </c>
      <c r="Y45" s="428">
        <v>2.3813876478431526</v>
      </c>
      <c r="Z45" s="428">
        <v>63.795381559071195</v>
      </c>
      <c r="AA45" s="428">
        <v>73.134046417889138</v>
      </c>
      <c r="AB45" s="428">
        <v>3.4782700592948412</v>
      </c>
      <c r="AC45" s="428"/>
      <c r="AD45" s="428">
        <v>5.9</v>
      </c>
      <c r="AE45" s="428"/>
      <c r="AF45" s="428" t="s">
        <v>466</v>
      </c>
      <c r="AG45" s="428"/>
      <c r="AH45" s="428">
        <v>64.259870796350427</v>
      </c>
      <c r="AI45" s="428">
        <v>2.6546227758343282</v>
      </c>
      <c r="AJ45" s="428">
        <v>59.054770161180123</v>
      </c>
      <c r="AK45" s="428">
        <v>69.464971431520723</v>
      </c>
      <c r="AL45" s="428">
        <v>4.1310739392042084</v>
      </c>
      <c r="AM45" s="428"/>
      <c r="AN45" s="428">
        <v>-4.2000000000000028</v>
      </c>
      <c r="AO45" s="428"/>
      <c r="AP45" s="428" t="s">
        <v>463</v>
      </c>
      <c r="AQ45" s="428"/>
      <c r="AR45" s="406">
        <v>30.903181058884353</v>
      </c>
      <c r="AS45" s="428"/>
      <c r="AT45" s="428">
        <v>35.684637118184206</v>
      </c>
      <c r="AU45" s="428"/>
      <c r="AV45" s="428">
        <v>31.999482302422997</v>
      </c>
      <c r="AW45" s="428"/>
      <c r="AX45" s="428">
        <v>34.185561690955893</v>
      </c>
      <c r="AY45" s="428">
        <v>2.0131527330414989</v>
      </c>
      <c r="AZ45" s="428">
        <v>30.238249983742783</v>
      </c>
      <c r="BA45" s="428">
        <v>38.132873398169011</v>
      </c>
      <c r="BB45" s="428">
        <v>5.8888976324004565</v>
      </c>
      <c r="BC45" s="428"/>
      <c r="BD45" s="428">
        <v>2.2000000000000002</v>
      </c>
      <c r="BE45" s="428"/>
      <c r="BF45" s="428" t="s">
        <v>463</v>
      </c>
      <c r="BG45" s="428"/>
      <c r="BH45" s="428">
        <v>35.196859383411436</v>
      </c>
      <c r="BI45" s="428">
        <v>2.4693742472208031</v>
      </c>
      <c r="BJ45" s="428">
        <v>30.354988222021106</v>
      </c>
      <c r="BK45" s="428">
        <v>40.038730544801773</v>
      </c>
      <c r="BL45" s="428">
        <v>7.0158937202920972</v>
      </c>
      <c r="BM45" s="428"/>
      <c r="BN45" s="428">
        <v>1</v>
      </c>
      <c r="BO45" s="428"/>
      <c r="BP45" s="428" t="s">
        <v>463</v>
      </c>
      <c r="BQ45" s="428"/>
      <c r="BR45" s="406">
        <v>22.959414176292963</v>
      </c>
      <c r="BS45" s="428"/>
      <c r="BT45" s="428">
        <v>21.533293106108044</v>
      </c>
      <c r="BU45" s="428"/>
      <c r="BV45" s="428">
        <v>29.488726796027859</v>
      </c>
      <c r="BW45" s="428"/>
      <c r="BX45" s="428">
        <v>33.519917038798539</v>
      </c>
      <c r="BY45" s="428">
        <v>2.7748796798372881</v>
      </c>
      <c r="BZ45" s="428">
        <v>28.079040712549276</v>
      </c>
      <c r="CA45" s="428">
        <v>38.960793365047806</v>
      </c>
      <c r="CB45" s="428">
        <v>8.2783011563704889</v>
      </c>
      <c r="CC45" s="428"/>
      <c r="CD45" s="428">
        <v>4</v>
      </c>
      <c r="CE45" s="428"/>
      <c r="CF45" s="428" t="s">
        <v>463</v>
      </c>
      <c r="CG45" s="428"/>
      <c r="CH45" s="428">
        <v>28.162520473511236</v>
      </c>
      <c r="CI45" s="428">
        <v>2.3112805682107118</v>
      </c>
      <c r="CJ45" s="428">
        <v>23.630634413025948</v>
      </c>
      <c r="CK45" s="428">
        <v>32.694406533996528</v>
      </c>
      <c r="CL45" s="428">
        <v>8.2069379066572825</v>
      </c>
      <c r="CM45" s="428"/>
      <c r="CN45" s="428">
        <v>-5.3000000000000007</v>
      </c>
      <c r="CO45" s="428"/>
      <c r="CP45" s="428" t="s">
        <v>463</v>
      </c>
      <c r="CQ45" s="428"/>
      <c r="CR45" s="406">
        <v>0.840637657898191</v>
      </c>
      <c r="CS45" s="428"/>
      <c r="CT45" s="428">
        <v>0.680539328387336</v>
      </c>
      <c r="CU45" s="428"/>
      <c r="CV45" s="466">
        <v>1.1037208145290234</v>
      </c>
      <c r="CW45" s="466"/>
      <c r="CX45" s="466">
        <v>0.75923525872566944</v>
      </c>
      <c r="CY45" s="466">
        <v>0.42921330102851801</v>
      </c>
      <c r="CZ45" s="466">
        <v>0</v>
      </c>
      <c r="DA45" s="466">
        <v>1.6008200328137114</v>
      </c>
      <c r="DB45" s="466">
        <v>56.532319343140969</v>
      </c>
      <c r="DC45" s="428"/>
      <c r="DD45" s="466"/>
      <c r="DE45" s="428"/>
      <c r="DF45" s="428"/>
      <c r="DG45" s="466"/>
      <c r="DH45" s="466">
        <v>0.90049093942774872</v>
      </c>
      <c r="DI45" s="466">
        <v>0.50020675748670651</v>
      </c>
      <c r="DJ45" s="466">
        <v>0</v>
      </c>
      <c r="DK45" s="466">
        <v>1.8812805773423986</v>
      </c>
      <c r="DL45" s="466">
        <v>55.548227703943574</v>
      </c>
      <c r="DM45" s="428"/>
      <c r="DN45" s="466">
        <v>9.9999999999999978E-2</v>
      </c>
      <c r="DO45" s="428"/>
      <c r="DP45" s="428"/>
      <c r="DQ45" s="428"/>
      <c r="DR45" s="478">
        <v>176.53603500000008</v>
      </c>
      <c r="DS45" s="478">
        <v>425</v>
      </c>
      <c r="DT45" s="58"/>
    </row>
    <row r="46" spans="1:124" s="69" customFormat="1" ht="13.5" customHeight="1" x14ac:dyDescent="0.25">
      <c r="A46" s="42" t="s">
        <v>103</v>
      </c>
      <c r="B46" s="34">
        <v>29.36744947943405</v>
      </c>
      <c r="C46" s="58"/>
      <c r="D46" s="428">
        <v>37.334968511338644</v>
      </c>
      <c r="E46" s="428">
        <v>1.8961157014292094</v>
      </c>
      <c r="F46" s="428">
        <v>33.617147057159372</v>
      </c>
      <c r="G46" s="428">
        <v>41.052789965517924</v>
      </c>
      <c r="H46" s="428">
        <v>5.0786589008461549</v>
      </c>
      <c r="I46" s="428"/>
      <c r="J46" s="428">
        <v>7.9675190319045939</v>
      </c>
      <c r="K46" s="428"/>
      <c r="L46" s="428" t="s">
        <v>465</v>
      </c>
      <c r="M46" s="428"/>
      <c r="N46" s="428">
        <v>31.493058336697803</v>
      </c>
      <c r="O46" s="428">
        <v>1.8929678213312797</v>
      </c>
      <c r="P46" s="428">
        <v>27.781408105938311</v>
      </c>
      <c r="Q46" s="428">
        <v>35.204708567457303</v>
      </c>
      <c r="R46" s="428">
        <v>6.0107462447540954</v>
      </c>
      <c r="S46" s="428"/>
      <c r="T46" s="428">
        <v>-5.8419101746408408</v>
      </c>
      <c r="U46" s="428"/>
      <c r="V46" s="428" t="s">
        <v>464</v>
      </c>
      <c r="W46" s="428"/>
      <c r="X46" s="428">
        <v>27.121965882412546</v>
      </c>
      <c r="Y46" s="428">
        <v>1.9133444004695479</v>
      </c>
      <c r="Z46" s="428">
        <v>23.37035447809869</v>
      </c>
      <c r="AA46" s="428">
        <v>30.873577286726405</v>
      </c>
      <c r="AB46" s="428">
        <v>7.0545933460902672</v>
      </c>
      <c r="AC46" s="428"/>
      <c r="AD46" s="428">
        <v>-4.4000000000000004</v>
      </c>
      <c r="AE46" s="428"/>
      <c r="AF46" s="428" t="s">
        <v>466</v>
      </c>
      <c r="AG46" s="428"/>
      <c r="AH46" s="428">
        <v>31.537535765654333</v>
      </c>
      <c r="AI46" s="428">
        <v>1.8248528158333013</v>
      </c>
      <c r="AJ46" s="428">
        <v>27.959421904335219</v>
      </c>
      <c r="AK46" s="428">
        <v>35.11564962697345</v>
      </c>
      <c r="AL46" s="428">
        <v>5.7862885337434662</v>
      </c>
      <c r="AM46" s="428"/>
      <c r="AN46" s="428">
        <v>4.3999999999999986</v>
      </c>
      <c r="AO46" s="428"/>
      <c r="AP46" s="428" t="s">
        <v>466</v>
      </c>
      <c r="AQ46" s="428"/>
      <c r="AR46" s="406">
        <v>22.967385574710324</v>
      </c>
      <c r="AS46" s="428"/>
      <c r="AT46" s="428">
        <v>27.586038163311144</v>
      </c>
      <c r="AU46" s="428"/>
      <c r="AV46" s="428">
        <v>23.549106619073747</v>
      </c>
      <c r="AW46" s="428"/>
      <c r="AX46" s="428">
        <v>21.159033260519859</v>
      </c>
      <c r="AY46" s="428">
        <v>1.706830284533319</v>
      </c>
      <c r="AZ46" s="428">
        <v>17.812346715686616</v>
      </c>
      <c r="BA46" s="428">
        <v>24.505719805353106</v>
      </c>
      <c r="BB46" s="428">
        <v>8.0666742356232923</v>
      </c>
      <c r="BC46" s="428"/>
      <c r="BD46" s="428">
        <v>-2.2999999999999998</v>
      </c>
      <c r="BE46" s="428"/>
      <c r="BF46" s="428" t="s">
        <v>463</v>
      </c>
      <c r="BG46" s="428"/>
      <c r="BH46" s="428">
        <v>22.059837707187462</v>
      </c>
      <c r="BI46" s="428">
        <v>1.6315388023096673</v>
      </c>
      <c r="BJ46" s="428">
        <v>18.860767868144901</v>
      </c>
      <c r="BK46" s="428">
        <v>25.258907546230024</v>
      </c>
      <c r="BL46" s="428">
        <v>7.395969199619655</v>
      </c>
      <c r="BM46" s="428"/>
      <c r="BN46" s="428">
        <v>0.90000000000000213</v>
      </c>
      <c r="BO46" s="428"/>
      <c r="BP46" s="428" t="s">
        <v>463</v>
      </c>
      <c r="BQ46" s="428"/>
      <c r="BR46" s="406">
        <v>6.4000639047237335</v>
      </c>
      <c r="BS46" s="428"/>
      <c r="BT46" s="428">
        <v>9.7489303480275176</v>
      </c>
      <c r="BU46" s="428"/>
      <c r="BV46" s="428">
        <v>7.8162446409896296</v>
      </c>
      <c r="BW46" s="428"/>
      <c r="BX46" s="428">
        <v>5.9629326218926826</v>
      </c>
      <c r="BY46" s="428">
        <v>0.82749600740770601</v>
      </c>
      <c r="BZ46" s="428">
        <v>4.3404105826544344</v>
      </c>
      <c r="CA46" s="428">
        <v>7.5854546611309299</v>
      </c>
      <c r="CB46" s="428">
        <v>13.877332847424531</v>
      </c>
      <c r="CC46" s="428"/>
      <c r="CD46" s="428">
        <v>-1.8</v>
      </c>
      <c r="CE46" s="428"/>
      <c r="CF46" s="428" t="s">
        <v>463</v>
      </c>
      <c r="CG46" s="428"/>
      <c r="CH46" s="428">
        <v>9.4776980584668404</v>
      </c>
      <c r="CI46" s="428">
        <v>1.0911564534754903</v>
      </c>
      <c r="CJ46" s="428">
        <v>7.3381928900647502</v>
      </c>
      <c r="CK46" s="428">
        <v>11.617203226868931</v>
      </c>
      <c r="CL46" s="428">
        <v>11.512884739989291</v>
      </c>
      <c r="CM46" s="428"/>
      <c r="CN46" s="428">
        <v>3.5</v>
      </c>
      <c r="CO46" s="428"/>
      <c r="CP46" s="428" t="s">
        <v>465</v>
      </c>
      <c r="CQ46" s="428"/>
      <c r="CR46" s="406">
        <v>0</v>
      </c>
      <c r="CS46" s="428"/>
      <c r="CT46" s="428">
        <v>0</v>
      </c>
      <c r="CU46" s="428"/>
      <c r="CV46" s="466">
        <v>0.12770707663440956</v>
      </c>
      <c r="CW46" s="466"/>
      <c r="CX46" s="466">
        <v>0</v>
      </c>
      <c r="CY46" s="466">
        <v>0</v>
      </c>
      <c r="CZ46" s="466">
        <v>0</v>
      </c>
      <c r="DA46" s="466">
        <v>0</v>
      </c>
      <c r="DB46" s="466">
        <v>0</v>
      </c>
      <c r="DC46" s="428"/>
      <c r="DD46" s="466"/>
      <c r="DE46" s="428"/>
      <c r="DF46" s="428"/>
      <c r="DG46" s="466"/>
      <c r="DH46" s="466">
        <v>0</v>
      </c>
      <c r="DI46" s="466">
        <v>0</v>
      </c>
      <c r="DJ46" s="466">
        <v>0</v>
      </c>
      <c r="DK46" s="466">
        <v>0</v>
      </c>
      <c r="DL46" s="466">
        <v>0</v>
      </c>
      <c r="DM46" s="428"/>
      <c r="DN46" s="466">
        <v>0</v>
      </c>
      <c r="DO46" s="428"/>
      <c r="DP46" s="428"/>
      <c r="DQ46" s="428"/>
      <c r="DR46" s="478">
        <v>211.99004099999934</v>
      </c>
      <c r="DS46" s="478">
        <v>831</v>
      </c>
      <c r="DT46" s="58"/>
    </row>
    <row r="47" spans="1:124" s="69" customFormat="1" ht="13.5" customHeight="1" x14ac:dyDescent="0.25">
      <c r="A47" s="42" t="s">
        <v>104</v>
      </c>
      <c r="B47" s="34">
        <v>18.024594982594181</v>
      </c>
      <c r="C47" s="58"/>
      <c r="D47" s="428">
        <v>21.116084639840736</v>
      </c>
      <c r="E47" s="428">
        <v>1.6281770237625344</v>
      </c>
      <c r="F47" s="428">
        <v>17.923625727347464</v>
      </c>
      <c r="G47" s="428">
        <v>24.308543552334012</v>
      </c>
      <c r="H47" s="428">
        <v>7.7106009543576759</v>
      </c>
      <c r="I47" s="428"/>
      <c r="J47" s="428">
        <v>3.0914896572465551</v>
      </c>
      <c r="K47" s="428"/>
      <c r="L47" s="428" t="s">
        <v>463</v>
      </c>
      <c r="M47" s="428"/>
      <c r="N47" s="428">
        <v>27.110894041878048</v>
      </c>
      <c r="O47" s="428">
        <v>1.7894208427281104</v>
      </c>
      <c r="P47" s="428">
        <v>23.602274291983573</v>
      </c>
      <c r="Q47" s="428">
        <v>30.619513791772523</v>
      </c>
      <c r="R47" s="428">
        <v>6.6003756274654837</v>
      </c>
      <c r="S47" s="428"/>
      <c r="T47" s="428">
        <v>5.9948094020373119</v>
      </c>
      <c r="U47" s="428"/>
      <c r="V47" s="428" t="s">
        <v>465</v>
      </c>
      <c r="W47" s="428"/>
      <c r="X47" s="428">
        <v>28.177238885116466</v>
      </c>
      <c r="Y47" s="428">
        <v>2.0780310974305714</v>
      </c>
      <c r="Z47" s="428">
        <v>24.102716200268834</v>
      </c>
      <c r="AA47" s="428">
        <v>32.251761569964103</v>
      </c>
      <c r="AB47" s="428">
        <v>7.37485708199823</v>
      </c>
      <c r="AC47" s="428"/>
      <c r="AD47" s="428">
        <v>1.1000000000000001</v>
      </c>
      <c r="AE47" s="428"/>
      <c r="AF47" s="428" t="s">
        <v>463</v>
      </c>
      <c r="AG47" s="428"/>
      <c r="AH47" s="428">
        <v>21.887674104229305</v>
      </c>
      <c r="AI47" s="428">
        <v>1.7716265282972117</v>
      </c>
      <c r="AJ47" s="428">
        <v>18.413924669217348</v>
      </c>
      <c r="AK47" s="428">
        <v>25.361423539241262</v>
      </c>
      <c r="AL47" s="428">
        <v>8.0941744648641514</v>
      </c>
      <c r="AM47" s="428"/>
      <c r="AN47" s="428">
        <v>-6.3000000000000007</v>
      </c>
      <c r="AO47" s="428"/>
      <c r="AP47" s="428" t="s">
        <v>464</v>
      </c>
      <c r="AQ47" s="428"/>
      <c r="AR47" s="406">
        <v>14.117197832741574</v>
      </c>
      <c r="AS47" s="428"/>
      <c r="AT47" s="428">
        <v>14.326114551347604</v>
      </c>
      <c r="AU47" s="428"/>
      <c r="AV47" s="428">
        <v>20.464014298003342</v>
      </c>
      <c r="AW47" s="428"/>
      <c r="AX47" s="428">
        <v>20.702095666249502</v>
      </c>
      <c r="AY47" s="428">
        <v>1.7885599685133984</v>
      </c>
      <c r="AZ47" s="428">
        <v>17.195156730672913</v>
      </c>
      <c r="BA47" s="428">
        <v>24.209034601826087</v>
      </c>
      <c r="BB47" s="428">
        <v>8.6395116578911217</v>
      </c>
      <c r="BC47" s="428"/>
      <c r="BD47" s="428">
        <v>0.2</v>
      </c>
      <c r="BE47" s="428"/>
      <c r="BF47" s="428" t="s">
        <v>463</v>
      </c>
      <c r="BG47" s="428"/>
      <c r="BH47" s="428">
        <v>17.820354518386367</v>
      </c>
      <c r="BI47" s="428">
        <v>1.6081040897549075</v>
      </c>
      <c r="BJ47" s="428">
        <v>14.667234724794415</v>
      </c>
      <c r="BK47" s="428">
        <v>20.973474311978318</v>
      </c>
      <c r="BL47" s="428">
        <v>9.0239736145300959</v>
      </c>
      <c r="BM47" s="428"/>
      <c r="BN47" s="428">
        <v>-2.8999999999999986</v>
      </c>
      <c r="BO47" s="428"/>
      <c r="BP47" s="428" t="s">
        <v>463</v>
      </c>
      <c r="BQ47" s="428"/>
      <c r="BR47" s="406">
        <v>3.9073971498526117</v>
      </c>
      <c r="BS47" s="428"/>
      <c r="BT47" s="428">
        <v>6.6262635960262566</v>
      </c>
      <c r="BU47" s="428"/>
      <c r="BV47" s="428">
        <v>6.64687974387473</v>
      </c>
      <c r="BW47" s="428"/>
      <c r="BX47" s="476">
        <v>7.3441983480662305</v>
      </c>
      <c r="BY47" s="428">
        <v>1.1779577831928232</v>
      </c>
      <c r="BZ47" s="428">
        <v>5.0345044674758084</v>
      </c>
      <c r="CA47" s="428">
        <v>9.6538922286566518</v>
      </c>
      <c r="CB47" s="428">
        <v>16.039296971098096</v>
      </c>
      <c r="CC47" s="428"/>
      <c r="CD47" s="428">
        <v>0.7</v>
      </c>
      <c r="CE47" s="428"/>
      <c r="CF47" s="428" t="s">
        <v>463</v>
      </c>
      <c r="CG47" s="428"/>
      <c r="CH47" s="476">
        <v>3.8438973493418551</v>
      </c>
      <c r="CI47" s="428">
        <v>0.90365233936695133</v>
      </c>
      <c r="CJ47" s="428">
        <v>2.0720443356368317</v>
      </c>
      <c r="CK47" s="428">
        <v>5.6157503630468781</v>
      </c>
      <c r="CL47" s="428">
        <v>23.508753154442925</v>
      </c>
      <c r="CM47" s="428"/>
      <c r="CN47" s="428">
        <v>-3.5</v>
      </c>
      <c r="CO47" s="428"/>
      <c r="CP47" s="428" t="s">
        <v>464</v>
      </c>
      <c r="CQ47" s="428"/>
      <c r="CR47" s="406">
        <v>0</v>
      </c>
      <c r="CS47" s="428"/>
      <c r="CT47" s="428">
        <v>0.16370649246685193</v>
      </c>
      <c r="CU47" s="428"/>
      <c r="CV47" s="466">
        <v>0</v>
      </c>
      <c r="CW47" s="466"/>
      <c r="CX47" s="466">
        <v>0.13094487080072434</v>
      </c>
      <c r="CY47" s="466">
        <v>0.13130572055606995</v>
      </c>
      <c r="CZ47" s="466">
        <v>0</v>
      </c>
      <c r="DA47" s="466">
        <v>0.3884040289997977</v>
      </c>
      <c r="DB47" s="466">
        <v>100</v>
      </c>
      <c r="DC47" s="428"/>
      <c r="DD47" s="466"/>
      <c r="DE47" s="428"/>
      <c r="DF47" s="428"/>
      <c r="DG47" s="466"/>
      <c r="DH47" s="466">
        <v>0.22342223650109466</v>
      </c>
      <c r="DI47" s="466">
        <v>0.22411072228032328</v>
      </c>
      <c r="DJ47" s="466">
        <v>0</v>
      </c>
      <c r="DK47" s="466">
        <v>0.66285147424774893</v>
      </c>
      <c r="DL47" s="466">
        <v>100.3081545463024</v>
      </c>
      <c r="DM47" s="428"/>
      <c r="DN47" s="466">
        <v>0.1</v>
      </c>
      <c r="DO47" s="428"/>
      <c r="DP47" s="428" t="s">
        <v>463</v>
      </c>
      <c r="DQ47" s="428"/>
      <c r="DR47" s="478">
        <v>44.217621999999977</v>
      </c>
      <c r="DS47" s="478">
        <v>435</v>
      </c>
      <c r="DT47" s="58"/>
    </row>
    <row r="48" spans="1:124" s="69" customFormat="1" ht="13.5" customHeight="1" x14ac:dyDescent="0.25">
      <c r="A48" s="42" t="s">
        <v>105</v>
      </c>
      <c r="B48" s="34">
        <v>30.442037877950405</v>
      </c>
      <c r="C48" s="58"/>
      <c r="D48" s="428">
        <v>31.915463048826908</v>
      </c>
      <c r="E48" s="428">
        <v>1.7324714187983881</v>
      </c>
      <c r="F48" s="428">
        <v>28.518508208620634</v>
      </c>
      <c r="G48" s="428">
        <v>35.312417889033185</v>
      </c>
      <c r="H48" s="428">
        <v>5.4283135925300856</v>
      </c>
      <c r="I48" s="428"/>
      <c r="J48" s="428">
        <v>1.4734251708765029</v>
      </c>
      <c r="K48" s="428"/>
      <c r="L48" s="428" t="s">
        <v>463</v>
      </c>
      <c r="M48" s="428"/>
      <c r="N48" s="428">
        <v>34.725192902021043</v>
      </c>
      <c r="O48" s="428">
        <v>1.8612405426175598</v>
      </c>
      <c r="P48" s="428">
        <v>31.075752160526044</v>
      </c>
      <c r="Q48" s="428">
        <v>38.374633643516034</v>
      </c>
      <c r="R48" s="428">
        <v>5.3599141921807263</v>
      </c>
      <c r="S48" s="428"/>
      <c r="T48" s="428">
        <v>2.8097298531941348</v>
      </c>
      <c r="U48" s="428"/>
      <c r="V48" s="428" t="s">
        <v>463</v>
      </c>
      <c r="W48" s="428"/>
      <c r="X48" s="428">
        <v>34.371011691096435</v>
      </c>
      <c r="Y48" s="428">
        <v>1.8212692968922706</v>
      </c>
      <c r="Z48" s="428">
        <v>30.799937574554249</v>
      </c>
      <c r="AA48" s="428">
        <v>37.942085807638612</v>
      </c>
      <c r="AB48" s="428">
        <v>5.2988527462054815</v>
      </c>
      <c r="AC48" s="428"/>
      <c r="AD48" s="428">
        <v>-0.3</v>
      </c>
      <c r="AE48" s="428"/>
      <c r="AF48" s="428" t="s">
        <v>463</v>
      </c>
      <c r="AG48" s="428"/>
      <c r="AH48" s="428">
        <v>31.53181243433114</v>
      </c>
      <c r="AI48" s="428">
        <v>1.9160213701252353</v>
      </c>
      <c r="AJ48" s="428">
        <v>27.774938146418698</v>
      </c>
      <c r="AK48" s="428">
        <v>35.288686722243582</v>
      </c>
      <c r="AL48" s="428">
        <v>6.0764707836429777</v>
      </c>
      <c r="AM48" s="428"/>
      <c r="AN48" s="428">
        <v>-2.8999999999999986</v>
      </c>
      <c r="AO48" s="428"/>
      <c r="AP48" s="428" t="s">
        <v>463</v>
      </c>
      <c r="AQ48" s="428"/>
      <c r="AR48" s="406">
        <v>23.979733366233106</v>
      </c>
      <c r="AS48" s="428"/>
      <c r="AT48" s="428">
        <v>25.169402730049583</v>
      </c>
      <c r="AU48" s="428"/>
      <c r="AV48" s="428">
        <v>25.488426671015112</v>
      </c>
      <c r="AW48" s="428"/>
      <c r="AX48" s="428">
        <v>24.349503023753119</v>
      </c>
      <c r="AY48" s="428">
        <v>1.3957829176770287</v>
      </c>
      <c r="AZ48" s="428">
        <v>21.612706077725758</v>
      </c>
      <c r="BA48" s="428">
        <v>27.08629996978048</v>
      </c>
      <c r="BB48" s="428">
        <v>5.7322850339714631</v>
      </c>
      <c r="BC48" s="428"/>
      <c r="BD48" s="428">
        <v>-1.2</v>
      </c>
      <c r="BE48" s="428"/>
      <c r="BF48" s="428" t="s">
        <v>463</v>
      </c>
      <c r="BG48" s="428"/>
      <c r="BH48" s="428">
        <v>23.478589391495934</v>
      </c>
      <c r="BI48" s="428">
        <v>1.747317454633885</v>
      </c>
      <c r="BJ48" s="428">
        <v>20.052504421626526</v>
      </c>
      <c r="BK48" s="428">
        <v>26.904674361365338</v>
      </c>
      <c r="BL48" s="428">
        <v>7.4421739121464103</v>
      </c>
      <c r="BM48" s="428"/>
      <c r="BN48" s="428">
        <v>-0.80000000000000071</v>
      </c>
      <c r="BO48" s="428"/>
      <c r="BP48" s="428" t="s">
        <v>463</v>
      </c>
      <c r="BQ48" s="428"/>
      <c r="BR48" s="406">
        <v>6.4623045117172602</v>
      </c>
      <c r="BS48" s="428"/>
      <c r="BT48" s="428">
        <v>6.7460603187773307</v>
      </c>
      <c r="BU48" s="428"/>
      <c r="BV48" s="428">
        <v>9.2367662310059409</v>
      </c>
      <c r="BW48" s="428"/>
      <c r="BX48" s="428">
        <v>10.021508667343305</v>
      </c>
      <c r="BY48" s="428">
        <v>1.0774338178101996</v>
      </c>
      <c r="BZ48" s="428">
        <v>7.9089182746789204</v>
      </c>
      <c r="CA48" s="428">
        <v>12.13409906000769</v>
      </c>
      <c r="CB48" s="428">
        <v>10.751213750093244</v>
      </c>
      <c r="CC48" s="428"/>
      <c r="CD48" s="428">
        <v>0.8</v>
      </c>
      <c r="CE48" s="428"/>
      <c r="CF48" s="428" t="s">
        <v>463</v>
      </c>
      <c r="CG48" s="428"/>
      <c r="CH48" s="428">
        <v>7.9251906463811652</v>
      </c>
      <c r="CI48" s="428">
        <v>1.0540108240117463</v>
      </c>
      <c r="CJ48" s="428">
        <v>5.8585194569818979</v>
      </c>
      <c r="CK48" s="428">
        <v>9.9918618357804334</v>
      </c>
      <c r="CL48" s="428">
        <v>13.299501186044441</v>
      </c>
      <c r="CM48" s="428"/>
      <c r="CN48" s="428">
        <v>-2.0999999999999996</v>
      </c>
      <c r="CO48" s="428"/>
      <c r="CP48" s="428" t="s">
        <v>463</v>
      </c>
      <c r="CQ48" s="428"/>
      <c r="CR48" s="406">
        <v>0</v>
      </c>
      <c r="CS48" s="428"/>
      <c r="CT48" s="428">
        <v>0</v>
      </c>
      <c r="CU48" s="428"/>
      <c r="CV48" s="466">
        <v>0</v>
      </c>
      <c r="CW48" s="466"/>
      <c r="CX48" s="466">
        <v>0</v>
      </c>
      <c r="CY48" s="466">
        <v>0</v>
      </c>
      <c r="CZ48" s="466">
        <v>0</v>
      </c>
      <c r="DA48" s="466">
        <v>0</v>
      </c>
      <c r="DB48" s="466">
        <v>0</v>
      </c>
      <c r="DC48" s="428"/>
      <c r="DD48" s="466"/>
      <c r="DE48" s="428"/>
      <c r="DF48" s="428"/>
      <c r="DG48" s="466"/>
      <c r="DH48" s="466">
        <v>0.12803239645401421</v>
      </c>
      <c r="DI48" s="466">
        <v>0.1283642724415138</v>
      </c>
      <c r="DJ48" s="466">
        <v>0</v>
      </c>
      <c r="DK48" s="466">
        <v>0.37972501436598977</v>
      </c>
      <c r="DL48" s="466">
        <v>100.25921250924863</v>
      </c>
      <c r="DM48" s="428"/>
      <c r="DN48" s="466">
        <v>0.1</v>
      </c>
      <c r="DO48" s="428"/>
      <c r="DP48" s="428" t="s">
        <v>463</v>
      </c>
      <c r="DQ48" s="428"/>
      <c r="DR48" s="478">
        <v>55.804626000000084</v>
      </c>
      <c r="DS48" s="478">
        <v>744</v>
      </c>
      <c r="DT48" s="58"/>
    </row>
    <row r="49" spans="1:124" s="69" customFormat="1" ht="13.5" customHeight="1" x14ac:dyDescent="0.25">
      <c r="A49" s="42" t="s">
        <v>106</v>
      </c>
      <c r="B49" s="34">
        <v>48.384518020699211</v>
      </c>
      <c r="C49" s="58"/>
      <c r="D49" s="428">
        <v>57.466561707008083</v>
      </c>
      <c r="E49" s="428">
        <v>1.6759942248215829</v>
      </c>
      <c r="F49" s="428">
        <v>54.180344899971701</v>
      </c>
      <c r="G49" s="428">
        <v>60.752778514044458</v>
      </c>
      <c r="H49" s="428">
        <v>2.9164685950180913</v>
      </c>
      <c r="I49" s="428"/>
      <c r="J49" s="428">
        <v>9.0820436863088787</v>
      </c>
      <c r="K49" s="428"/>
      <c r="L49" s="428" t="s">
        <v>465</v>
      </c>
      <c r="M49" s="428"/>
      <c r="N49" s="428">
        <v>48.581792161277889</v>
      </c>
      <c r="O49" s="428">
        <v>2.1318534134752056</v>
      </c>
      <c r="P49" s="428">
        <v>44.401745292596381</v>
      </c>
      <c r="Q49" s="428">
        <v>52.76183902995939</v>
      </c>
      <c r="R49" s="428">
        <v>4.3881736729638376</v>
      </c>
      <c r="S49" s="428"/>
      <c r="T49" s="428">
        <v>-8.8847695457301938</v>
      </c>
      <c r="U49" s="428"/>
      <c r="V49" s="428" t="s">
        <v>465</v>
      </c>
      <c r="W49" s="428"/>
      <c r="X49" s="428">
        <v>45.32524442915966</v>
      </c>
      <c r="Y49" s="428">
        <v>1.7618360120930872</v>
      </c>
      <c r="Z49" s="428">
        <v>41.870704789627332</v>
      </c>
      <c r="AA49" s="428">
        <v>48.779784068691988</v>
      </c>
      <c r="AB49" s="428">
        <v>3.8870965491354812</v>
      </c>
      <c r="AC49" s="428"/>
      <c r="AD49" s="428">
        <v>-3.3</v>
      </c>
      <c r="AE49" s="428"/>
      <c r="AF49" s="428" t="s">
        <v>463</v>
      </c>
      <c r="AG49" s="428"/>
      <c r="AH49" s="428">
        <v>41.265593921688001</v>
      </c>
      <c r="AI49" s="428">
        <v>1.9174567350291634</v>
      </c>
      <c r="AJ49" s="428">
        <v>37.505905215530852</v>
      </c>
      <c r="AK49" s="428">
        <v>45.025282627845158</v>
      </c>
      <c r="AL49" s="428">
        <v>4.6466233799228158</v>
      </c>
      <c r="AM49" s="428"/>
      <c r="AN49" s="428">
        <v>-4</v>
      </c>
      <c r="AO49" s="428"/>
      <c r="AP49" s="428" t="s">
        <v>463</v>
      </c>
      <c r="AQ49" s="428"/>
      <c r="AR49" s="406">
        <v>34.370702483433718</v>
      </c>
      <c r="AS49" s="428"/>
      <c r="AT49" s="428">
        <v>37.808420175063816</v>
      </c>
      <c r="AU49" s="428"/>
      <c r="AV49" s="428">
        <v>35.102333524618061</v>
      </c>
      <c r="AW49" s="428"/>
      <c r="AX49" s="428">
        <v>30.742347305293066</v>
      </c>
      <c r="AY49" s="428">
        <v>1.6277261640487219</v>
      </c>
      <c r="AZ49" s="428">
        <v>27.550765048253179</v>
      </c>
      <c r="BA49" s="428">
        <v>33.933929562332956</v>
      </c>
      <c r="BB49" s="428">
        <v>5.2947361106953217</v>
      </c>
      <c r="BC49" s="428"/>
      <c r="BD49" s="428">
        <v>-4.4000000000000004</v>
      </c>
      <c r="BE49" s="428"/>
      <c r="BF49" s="428" t="s">
        <v>464</v>
      </c>
      <c r="BG49" s="428"/>
      <c r="BH49" s="428">
        <v>28.766875730039736</v>
      </c>
      <c r="BI49" s="428">
        <v>1.7070481779494673</v>
      </c>
      <c r="BJ49" s="428">
        <v>25.419749488150821</v>
      </c>
      <c r="BK49" s="428">
        <v>32.114001971928651</v>
      </c>
      <c r="BL49" s="428">
        <v>5.9340756847184712</v>
      </c>
      <c r="BM49" s="428"/>
      <c r="BN49" s="428">
        <v>-1.8999999999999986</v>
      </c>
      <c r="BO49" s="428"/>
      <c r="BP49" s="428" t="s">
        <v>463</v>
      </c>
      <c r="BQ49" s="428"/>
      <c r="BR49" s="406">
        <v>14.013815537265545</v>
      </c>
      <c r="BS49" s="428"/>
      <c r="BT49" s="428">
        <v>19.658141531944263</v>
      </c>
      <c r="BU49" s="428"/>
      <c r="BV49" s="428">
        <v>13.479458636659853</v>
      </c>
      <c r="BW49" s="428"/>
      <c r="BX49" s="428">
        <v>14.469293995880109</v>
      </c>
      <c r="BY49" s="428">
        <v>1.2023420273701835</v>
      </c>
      <c r="BZ49" s="428">
        <v>12.111788436159202</v>
      </c>
      <c r="CA49" s="428">
        <v>16.826799555601017</v>
      </c>
      <c r="CB49" s="428">
        <v>8.3096108746738473</v>
      </c>
      <c r="CC49" s="428"/>
      <c r="CD49" s="428">
        <v>1</v>
      </c>
      <c r="CE49" s="428"/>
      <c r="CF49" s="428" t="s">
        <v>463</v>
      </c>
      <c r="CG49" s="428"/>
      <c r="CH49" s="428">
        <v>12.386077726956955</v>
      </c>
      <c r="CI49" s="428">
        <v>1.397493698679148</v>
      </c>
      <c r="CJ49" s="428">
        <v>9.6459161473686326</v>
      </c>
      <c r="CK49" s="428">
        <v>15.126239306545278</v>
      </c>
      <c r="CL49" s="428">
        <v>11.282778370086072</v>
      </c>
      <c r="CM49" s="428"/>
      <c r="CN49" s="428">
        <v>-2.0999999999999996</v>
      </c>
      <c r="CO49" s="428"/>
      <c r="CP49" s="428" t="s">
        <v>463</v>
      </c>
      <c r="CQ49" s="428"/>
      <c r="CR49" s="406">
        <v>0</v>
      </c>
      <c r="CS49" s="428"/>
      <c r="CT49" s="428">
        <v>0</v>
      </c>
      <c r="CU49" s="428"/>
      <c r="CV49" s="466">
        <v>0</v>
      </c>
      <c r="CW49" s="466"/>
      <c r="CX49" s="466">
        <v>0.11360312798652593</v>
      </c>
      <c r="CY49" s="466">
        <v>0.11372964699484156</v>
      </c>
      <c r="CZ49" s="466">
        <v>0</v>
      </c>
      <c r="DA49" s="466">
        <v>0.33659980363453218</v>
      </c>
      <c r="DB49" s="466">
        <v>100</v>
      </c>
      <c r="DC49" s="428"/>
      <c r="DD49" s="466"/>
      <c r="DE49" s="428"/>
      <c r="DF49" s="428" t="s">
        <v>463</v>
      </c>
      <c r="DG49" s="466"/>
      <c r="DH49" s="466">
        <v>0.1126404646913486</v>
      </c>
      <c r="DI49" s="466">
        <v>0.11284568462316386</v>
      </c>
      <c r="DJ49" s="466">
        <v>0</v>
      </c>
      <c r="DK49" s="466">
        <v>0.33390472493022599</v>
      </c>
      <c r="DL49" s="466">
        <v>100.18219023898523</v>
      </c>
      <c r="DM49" s="428"/>
      <c r="DN49" s="466">
        <v>0</v>
      </c>
      <c r="DO49" s="428"/>
      <c r="DP49" s="428" t="s">
        <v>463</v>
      </c>
      <c r="DQ49" s="428"/>
      <c r="DR49" s="478">
        <v>155.6687470000002</v>
      </c>
      <c r="DS49" s="478">
        <v>857</v>
      </c>
      <c r="DT49" s="58"/>
    </row>
    <row r="50" spans="1:124" s="69" customFormat="1" ht="7.5" customHeight="1" x14ac:dyDescent="0.25">
      <c r="A50" s="312"/>
      <c r="B50" s="314"/>
      <c r="C50" s="314"/>
      <c r="D50" s="314"/>
      <c r="E50" s="314"/>
      <c r="F50" s="314"/>
      <c r="G50" s="314"/>
      <c r="H50" s="314"/>
      <c r="I50" s="314"/>
      <c r="J50" s="314"/>
      <c r="K50" s="314"/>
      <c r="L50" s="314"/>
      <c r="M50" s="314"/>
      <c r="N50" s="314"/>
      <c r="O50" s="314"/>
      <c r="P50" s="314"/>
      <c r="Q50" s="314"/>
      <c r="R50" s="314"/>
      <c r="S50" s="314"/>
      <c r="T50" s="314"/>
      <c r="U50" s="314"/>
      <c r="V50" s="314"/>
      <c r="W50" s="314"/>
      <c r="X50" s="314"/>
      <c r="Y50" s="314"/>
      <c r="Z50" s="314"/>
      <c r="AA50" s="314"/>
      <c r="AB50" s="314"/>
      <c r="AC50" s="314"/>
      <c r="AD50" s="314"/>
      <c r="AE50" s="314"/>
      <c r="AF50" s="314"/>
      <c r="AG50" s="314"/>
      <c r="AH50" s="314"/>
      <c r="AI50" s="314"/>
      <c r="AJ50" s="314"/>
      <c r="AK50" s="314"/>
      <c r="AL50" s="314"/>
      <c r="AM50" s="314"/>
      <c r="AN50" s="314"/>
      <c r="AO50" s="314"/>
      <c r="AP50" s="314"/>
      <c r="AQ50" s="314"/>
      <c r="AR50" s="314"/>
      <c r="AS50" s="314"/>
      <c r="AT50" s="314"/>
      <c r="AU50" s="314"/>
      <c r="AV50" s="314"/>
      <c r="AW50" s="314"/>
      <c r="AX50" s="314"/>
      <c r="AY50" s="314"/>
      <c r="AZ50" s="314"/>
      <c r="BA50" s="314"/>
      <c r="BB50" s="314"/>
      <c r="BC50" s="314"/>
      <c r="BD50" s="314"/>
      <c r="BE50" s="314"/>
      <c r="BF50" s="314"/>
      <c r="BG50" s="314"/>
      <c r="BH50" s="314"/>
      <c r="BI50" s="314"/>
      <c r="BJ50" s="314"/>
      <c r="BK50" s="314"/>
      <c r="BL50" s="314"/>
      <c r="BM50" s="314"/>
      <c r="BN50" s="314"/>
      <c r="BO50" s="314"/>
      <c r="BP50" s="314"/>
      <c r="BQ50" s="314"/>
      <c r="BR50" s="314"/>
      <c r="BS50" s="314"/>
      <c r="BT50" s="314"/>
      <c r="BU50" s="314"/>
      <c r="BV50" s="314"/>
      <c r="BW50" s="314"/>
      <c r="BX50" s="314"/>
      <c r="BY50" s="314"/>
      <c r="BZ50" s="314"/>
      <c r="CA50" s="314"/>
      <c r="CB50" s="314"/>
      <c r="CC50" s="314"/>
      <c r="CD50" s="314"/>
      <c r="CE50" s="314"/>
      <c r="CF50" s="314"/>
      <c r="CG50" s="314"/>
      <c r="CH50" s="314"/>
      <c r="CI50" s="314"/>
      <c r="CJ50" s="314"/>
      <c r="CK50" s="314"/>
      <c r="CL50" s="314"/>
      <c r="CM50" s="314"/>
      <c r="CN50" s="314"/>
      <c r="CO50" s="314"/>
      <c r="CP50" s="314"/>
      <c r="CQ50" s="314"/>
      <c r="CR50" s="314"/>
      <c r="CS50" s="314"/>
      <c r="CT50" s="314"/>
      <c r="CU50" s="314"/>
      <c r="CV50" s="314"/>
      <c r="CW50" s="314"/>
      <c r="CX50" s="314"/>
      <c r="CY50" s="314"/>
      <c r="CZ50" s="314"/>
      <c r="DA50" s="314"/>
      <c r="DB50" s="314"/>
      <c r="DC50" s="314"/>
      <c r="DD50" s="314"/>
      <c r="DE50" s="314"/>
      <c r="DF50" s="314"/>
      <c r="DG50" s="314"/>
      <c r="DH50" s="314"/>
      <c r="DI50" s="314"/>
      <c r="DJ50" s="314"/>
      <c r="DK50" s="314"/>
      <c r="DL50" s="314"/>
      <c r="DM50" s="314"/>
      <c r="DN50" s="314"/>
      <c r="DO50" s="314"/>
      <c r="DP50" s="314"/>
      <c r="DQ50" s="314"/>
      <c r="DR50" s="314"/>
      <c r="DS50" s="314"/>
      <c r="DT50" s="314"/>
    </row>
    <row r="51" spans="1:124" ht="5.15" customHeight="1" x14ac:dyDescent="0.25"/>
    <row r="52" spans="1:124" ht="11.25" customHeight="1" x14ac:dyDescent="0.25">
      <c r="A52" s="551" t="s">
        <v>15</v>
      </c>
      <c r="B52" s="551"/>
      <c r="C52" s="551"/>
      <c r="D52" s="551"/>
      <c r="E52" s="551"/>
      <c r="F52" s="551"/>
      <c r="G52" s="551"/>
      <c r="H52" s="551"/>
      <c r="I52" s="551"/>
      <c r="J52" s="551"/>
      <c r="K52" s="551"/>
      <c r="L52" s="551"/>
      <c r="M52" s="551"/>
      <c r="N52" s="551"/>
      <c r="O52" s="551"/>
      <c r="P52" s="551"/>
      <c r="Q52" s="551"/>
      <c r="R52" s="551"/>
      <c r="S52" s="551"/>
      <c r="T52" s="551"/>
      <c r="U52" s="551"/>
      <c r="V52" s="551"/>
      <c r="W52" s="551"/>
      <c r="X52" s="551"/>
      <c r="Y52" s="551"/>
      <c r="Z52" s="551"/>
      <c r="AA52" s="551"/>
      <c r="AB52" s="551"/>
      <c r="AC52" s="551"/>
      <c r="AD52" s="551"/>
      <c r="AE52" s="551"/>
      <c r="AF52" s="551"/>
      <c r="AG52" s="551"/>
      <c r="AH52" s="551"/>
      <c r="AI52" s="551"/>
      <c r="AJ52" s="551"/>
      <c r="AK52" s="551"/>
      <c r="AL52" s="551"/>
      <c r="AM52" s="551"/>
      <c r="AN52" s="551"/>
      <c r="AO52" s="551"/>
      <c r="AP52" s="551"/>
      <c r="AQ52" s="551"/>
      <c r="AR52" s="551"/>
      <c r="AS52" s="551"/>
      <c r="AT52" s="551"/>
      <c r="AU52" s="551"/>
      <c r="AV52" s="551"/>
      <c r="AW52" s="551"/>
      <c r="AX52" s="551"/>
      <c r="AY52" s="551"/>
      <c r="AZ52" s="551"/>
      <c r="BA52" s="551"/>
      <c r="BB52" s="551"/>
      <c r="BC52" s="551"/>
      <c r="BD52" s="551"/>
      <c r="BE52" s="551"/>
      <c r="BF52" s="551"/>
      <c r="BG52" s="551"/>
      <c r="BH52" s="551"/>
      <c r="BI52" s="551"/>
      <c r="BJ52" s="551"/>
      <c r="BK52" s="551"/>
      <c r="BL52" s="551"/>
      <c r="BM52" s="551"/>
      <c r="BN52" s="551"/>
      <c r="BO52" s="551"/>
      <c r="BP52" s="551"/>
      <c r="BQ52" s="551"/>
      <c r="BR52" s="551"/>
      <c r="BS52" s="551"/>
      <c r="BT52" s="551"/>
      <c r="BU52" s="551"/>
      <c r="BV52" s="551"/>
      <c r="BW52" s="551"/>
      <c r="BX52" s="551"/>
      <c r="BY52" s="551"/>
      <c r="BZ52" s="551"/>
      <c r="CA52" s="551"/>
      <c r="CB52" s="551"/>
      <c r="CC52" s="551"/>
      <c r="CD52" s="551"/>
      <c r="CE52" s="551"/>
      <c r="CF52" s="551"/>
      <c r="CG52" s="551"/>
      <c r="CH52" s="551"/>
      <c r="CI52" s="551"/>
      <c r="CJ52" s="551"/>
      <c r="CK52" s="551"/>
      <c r="CL52" s="551"/>
      <c r="CM52" s="551"/>
      <c r="CN52" s="551"/>
      <c r="CO52" s="551"/>
      <c r="CP52" s="551"/>
      <c r="CQ52" s="551"/>
      <c r="CR52" s="551"/>
      <c r="CS52" s="551"/>
      <c r="CT52" s="551"/>
      <c r="CU52" s="551"/>
      <c r="CV52" s="551"/>
      <c r="CW52" s="551"/>
      <c r="CX52" s="551"/>
      <c r="CY52" s="551"/>
      <c r="CZ52" s="551"/>
      <c r="DA52" s="551"/>
      <c r="DB52" s="551"/>
      <c r="DC52" s="551"/>
      <c r="DD52" s="551"/>
      <c r="DE52" s="551"/>
      <c r="DF52" s="551"/>
      <c r="DG52" s="551"/>
      <c r="DH52" s="551"/>
      <c r="DI52" s="551"/>
      <c r="DJ52" s="551"/>
      <c r="DK52" s="551"/>
      <c r="DL52" s="551"/>
      <c r="DM52" s="551"/>
      <c r="DN52" s="551"/>
      <c r="DO52" s="551"/>
      <c r="DP52" s="551"/>
      <c r="DQ52" s="551"/>
      <c r="DR52" s="551"/>
      <c r="DS52" s="551"/>
      <c r="DT52" s="551"/>
    </row>
    <row r="53" spans="1:124" x14ac:dyDescent="0.25">
      <c r="A53" s="603" t="s">
        <v>532</v>
      </c>
      <c r="B53" s="603"/>
      <c r="C53" s="603"/>
      <c r="D53" s="603"/>
      <c r="E53" s="603"/>
      <c r="F53" s="603"/>
      <c r="G53" s="603"/>
      <c r="H53" s="603"/>
      <c r="I53" s="603"/>
      <c r="J53" s="603"/>
      <c r="K53" s="603"/>
      <c r="L53" s="603"/>
      <c r="M53" s="603"/>
      <c r="N53" s="603"/>
      <c r="O53" s="603"/>
      <c r="P53" s="603"/>
      <c r="Q53" s="603"/>
      <c r="R53" s="603"/>
      <c r="S53" s="603"/>
      <c r="T53" s="603"/>
      <c r="U53" s="603"/>
      <c r="V53" s="603"/>
      <c r="W53" s="603"/>
      <c r="X53" s="603"/>
      <c r="Y53" s="603"/>
      <c r="Z53" s="603"/>
      <c r="AA53" s="603"/>
      <c r="AB53" s="603"/>
      <c r="AC53" s="603"/>
      <c r="AD53" s="603"/>
      <c r="AE53" s="603"/>
      <c r="AF53" s="603"/>
      <c r="AG53" s="603"/>
      <c r="AH53" s="603"/>
      <c r="AI53" s="603"/>
      <c r="AJ53" s="603"/>
      <c r="AK53" s="603"/>
      <c r="AL53" s="603"/>
      <c r="AM53" s="603"/>
      <c r="AN53" s="603"/>
      <c r="AO53" s="603"/>
      <c r="AP53" s="603"/>
      <c r="AQ53" s="603"/>
      <c r="AR53" s="603"/>
      <c r="AS53" s="603"/>
      <c r="AT53" s="603"/>
      <c r="AU53" s="603"/>
      <c r="AV53" s="603"/>
      <c r="AW53" s="603"/>
      <c r="AX53" s="603"/>
      <c r="AY53" s="603"/>
      <c r="AZ53" s="603"/>
      <c r="BA53" s="603"/>
      <c r="BB53" s="603"/>
      <c r="BC53" s="603"/>
      <c r="BD53" s="603"/>
      <c r="BE53" s="603"/>
      <c r="BF53" s="603"/>
      <c r="BG53" s="603"/>
      <c r="BH53" s="603"/>
      <c r="BI53" s="603"/>
      <c r="BJ53" s="603"/>
      <c r="BK53" s="603"/>
      <c r="BL53" s="603"/>
      <c r="BM53" s="603"/>
      <c r="BN53" s="603"/>
      <c r="BO53" s="603"/>
      <c r="BP53" s="603"/>
      <c r="BQ53" s="603"/>
      <c r="BR53" s="603"/>
      <c r="BS53" s="603"/>
      <c r="BT53" s="603"/>
      <c r="BU53" s="603"/>
      <c r="BV53" s="603"/>
      <c r="BW53" s="603"/>
      <c r="BX53" s="603"/>
      <c r="BY53" s="603"/>
      <c r="BZ53" s="603"/>
      <c r="CA53" s="603"/>
      <c r="CB53" s="603"/>
      <c r="CC53" s="603"/>
      <c r="CD53" s="603"/>
      <c r="CE53" s="603"/>
      <c r="CF53" s="603"/>
      <c r="CG53" s="603"/>
      <c r="CH53" s="603"/>
      <c r="CI53" s="603"/>
      <c r="CJ53" s="603"/>
      <c r="CK53" s="603"/>
      <c r="CL53" s="603"/>
      <c r="CM53" s="603"/>
      <c r="CN53" s="603"/>
      <c r="CO53" s="603"/>
      <c r="CP53" s="603"/>
      <c r="CQ53" s="603"/>
      <c r="CR53" s="603"/>
      <c r="CS53" s="603"/>
      <c r="CT53" s="603"/>
      <c r="CU53" s="603"/>
      <c r="CV53" s="603"/>
      <c r="CW53" s="603"/>
      <c r="CX53" s="603"/>
      <c r="CY53" s="603"/>
      <c r="CZ53" s="603"/>
      <c r="DA53" s="603"/>
      <c r="DB53" s="603"/>
      <c r="DC53" s="603"/>
      <c r="DD53" s="603"/>
      <c r="DE53" s="603"/>
      <c r="DF53" s="603"/>
      <c r="DG53" s="603"/>
      <c r="DH53" s="603"/>
      <c r="DI53" s="603"/>
      <c r="DJ53" s="603"/>
      <c r="DK53" s="603"/>
      <c r="DL53" s="603"/>
      <c r="DM53" s="603"/>
      <c r="DN53" s="603"/>
      <c r="DO53" s="603"/>
      <c r="DP53" s="603"/>
      <c r="DQ53" s="603"/>
      <c r="DR53" s="603"/>
      <c r="DS53" s="603"/>
      <c r="DT53" s="603"/>
    </row>
    <row r="54" spans="1:124" x14ac:dyDescent="0.25">
      <c r="A54" s="558" t="s">
        <v>16</v>
      </c>
      <c r="B54" s="558"/>
      <c r="C54" s="558"/>
      <c r="D54" s="558"/>
      <c r="E54" s="558"/>
      <c r="F54" s="558"/>
      <c r="G54" s="558"/>
      <c r="H54" s="558"/>
      <c r="I54" s="558"/>
      <c r="J54" s="558"/>
      <c r="K54" s="558"/>
      <c r="L54" s="558"/>
      <c r="M54" s="558"/>
      <c r="N54" s="558"/>
      <c r="O54" s="558"/>
      <c r="P54" s="558"/>
      <c r="Q54" s="558"/>
      <c r="R54" s="558"/>
      <c r="S54" s="558"/>
      <c r="T54" s="558"/>
      <c r="U54" s="558"/>
      <c r="V54" s="558"/>
      <c r="W54" s="558"/>
      <c r="X54" s="558"/>
      <c r="Y54" s="558"/>
      <c r="Z54" s="558"/>
      <c r="AA54" s="558"/>
      <c r="AB54" s="558"/>
      <c r="AC54" s="558"/>
      <c r="AD54" s="558"/>
      <c r="AE54" s="558"/>
      <c r="AF54" s="558"/>
      <c r="AG54" s="558"/>
      <c r="AH54" s="558"/>
      <c r="AI54" s="558"/>
      <c r="AJ54" s="558"/>
      <c r="AK54" s="558"/>
      <c r="AL54" s="558"/>
      <c r="AM54" s="558"/>
      <c r="AN54" s="558"/>
      <c r="AO54" s="558"/>
      <c r="AP54" s="558"/>
      <c r="AQ54" s="558"/>
      <c r="AR54" s="558"/>
      <c r="AS54" s="558"/>
      <c r="AT54" s="558"/>
      <c r="AU54" s="558"/>
      <c r="AV54" s="558"/>
      <c r="AW54" s="558"/>
      <c r="AX54" s="558"/>
      <c r="AY54" s="558"/>
      <c r="AZ54" s="558"/>
      <c r="BA54" s="558"/>
      <c r="BB54" s="558"/>
      <c r="BC54" s="558"/>
      <c r="BD54" s="558"/>
      <c r="BE54" s="558"/>
      <c r="BF54" s="558"/>
      <c r="BG54" s="558"/>
      <c r="BH54" s="558"/>
      <c r="BI54" s="558"/>
      <c r="BJ54" s="558"/>
      <c r="BK54" s="558"/>
      <c r="BL54" s="558"/>
      <c r="BM54" s="558"/>
      <c r="BN54" s="558"/>
      <c r="BO54" s="558"/>
      <c r="BP54" s="558"/>
      <c r="BQ54" s="558"/>
      <c r="BR54" s="558"/>
      <c r="BS54" s="558"/>
      <c r="BT54" s="558"/>
      <c r="BU54" s="558"/>
      <c r="BV54" s="558"/>
      <c r="BW54" s="558"/>
      <c r="BX54" s="558"/>
      <c r="BY54" s="558"/>
      <c r="BZ54" s="558"/>
      <c r="CA54" s="558"/>
      <c r="CB54" s="558"/>
      <c r="CC54" s="558"/>
      <c r="CD54" s="558"/>
      <c r="CE54" s="558"/>
      <c r="CF54" s="558"/>
      <c r="CG54" s="558"/>
      <c r="CH54" s="558"/>
      <c r="CI54" s="558"/>
      <c r="CJ54" s="558"/>
      <c r="CK54" s="558"/>
      <c r="CL54" s="558"/>
      <c r="CM54" s="558"/>
      <c r="CN54" s="558"/>
      <c r="CO54" s="558"/>
      <c r="CP54" s="558"/>
      <c r="CQ54" s="558"/>
      <c r="CR54" s="558"/>
      <c r="CS54" s="558"/>
      <c r="CT54" s="558"/>
      <c r="CU54" s="558"/>
      <c r="CV54" s="558"/>
      <c r="CW54" s="558"/>
      <c r="CX54" s="558"/>
      <c r="CY54" s="558"/>
      <c r="CZ54" s="558"/>
      <c r="DA54" s="558"/>
      <c r="DB54" s="558"/>
      <c r="DC54" s="558"/>
      <c r="DD54" s="558"/>
      <c r="DE54" s="558"/>
      <c r="DF54" s="558"/>
      <c r="DG54" s="558"/>
      <c r="DH54" s="558"/>
      <c r="DI54" s="558"/>
      <c r="DJ54" s="558"/>
      <c r="DK54" s="558"/>
      <c r="DL54" s="558"/>
      <c r="DM54" s="558"/>
      <c r="DN54" s="558"/>
      <c r="DO54" s="558"/>
      <c r="DP54" s="558"/>
      <c r="DQ54" s="558"/>
      <c r="DR54" s="558"/>
      <c r="DS54" s="558"/>
      <c r="DT54" s="558"/>
    </row>
    <row r="55" spans="1:124" x14ac:dyDescent="0.25">
      <c r="A55" s="558" t="s">
        <v>49</v>
      </c>
      <c r="B55" s="558"/>
      <c r="C55" s="558"/>
      <c r="D55" s="558"/>
      <c r="E55" s="558"/>
      <c r="F55" s="558"/>
      <c r="G55" s="558"/>
      <c r="H55" s="558"/>
      <c r="I55" s="558"/>
      <c r="J55" s="558"/>
      <c r="K55" s="558"/>
      <c r="L55" s="558"/>
      <c r="M55" s="558"/>
      <c r="N55" s="558"/>
      <c r="O55" s="558"/>
      <c r="P55" s="558"/>
      <c r="Q55" s="558"/>
      <c r="R55" s="558"/>
      <c r="S55" s="558"/>
      <c r="T55" s="558"/>
      <c r="U55" s="558"/>
      <c r="V55" s="558"/>
      <c r="W55" s="558"/>
      <c r="X55" s="558"/>
      <c r="Y55" s="558"/>
      <c r="Z55" s="558"/>
      <c r="AA55" s="558"/>
      <c r="AB55" s="558"/>
      <c r="AC55" s="558"/>
      <c r="AD55" s="558"/>
      <c r="AE55" s="558"/>
      <c r="AF55" s="558"/>
      <c r="AG55" s="558"/>
      <c r="AH55" s="558"/>
      <c r="AI55" s="558"/>
      <c r="AJ55" s="558"/>
      <c r="AK55" s="558"/>
      <c r="AL55" s="558"/>
      <c r="AM55" s="558"/>
      <c r="AN55" s="558"/>
      <c r="AO55" s="558"/>
      <c r="AP55" s="558"/>
      <c r="AQ55" s="558"/>
      <c r="AR55" s="558"/>
      <c r="AS55" s="558"/>
      <c r="AT55" s="558"/>
      <c r="AU55" s="558"/>
      <c r="AV55" s="558"/>
      <c r="AW55" s="558"/>
      <c r="AX55" s="558"/>
      <c r="AY55" s="558"/>
      <c r="AZ55" s="558"/>
      <c r="BA55" s="558"/>
      <c r="BB55" s="558"/>
      <c r="BC55" s="558"/>
      <c r="BD55" s="558"/>
      <c r="BE55" s="558"/>
      <c r="BF55" s="558"/>
      <c r="BG55" s="558"/>
      <c r="BH55" s="558"/>
      <c r="BI55" s="558"/>
      <c r="BJ55" s="558"/>
      <c r="BK55" s="558"/>
      <c r="BL55" s="558"/>
      <c r="BM55" s="558"/>
      <c r="BN55" s="558"/>
      <c r="BO55" s="558"/>
      <c r="BP55" s="558"/>
      <c r="BQ55" s="558"/>
      <c r="BR55" s="558"/>
      <c r="BS55" s="558"/>
      <c r="BT55" s="558"/>
      <c r="BU55" s="558"/>
      <c r="BV55" s="558"/>
      <c r="BW55" s="558"/>
      <c r="BX55" s="558"/>
      <c r="BY55" s="558"/>
      <c r="BZ55" s="558"/>
      <c r="CA55" s="558"/>
      <c r="CB55" s="558"/>
      <c r="CC55" s="558"/>
      <c r="CD55" s="558"/>
      <c r="CE55" s="558"/>
      <c r="CF55" s="558"/>
      <c r="CG55" s="558"/>
      <c r="CH55" s="558"/>
      <c r="CI55" s="558"/>
      <c r="CJ55" s="558"/>
      <c r="CK55" s="558"/>
      <c r="CL55" s="558"/>
      <c r="CM55" s="558"/>
      <c r="CN55" s="558"/>
      <c r="CO55" s="558"/>
      <c r="CP55" s="558"/>
      <c r="CQ55" s="558"/>
      <c r="CR55" s="558"/>
      <c r="CS55" s="558"/>
      <c r="CT55" s="558"/>
      <c r="CU55" s="558"/>
      <c r="CV55" s="558"/>
      <c r="CW55" s="558"/>
      <c r="CX55" s="558"/>
      <c r="CY55" s="558"/>
      <c r="CZ55" s="558"/>
      <c r="DA55" s="558"/>
      <c r="DB55" s="558"/>
      <c r="DC55" s="558"/>
      <c r="DD55" s="558"/>
      <c r="DE55" s="558"/>
      <c r="DF55" s="558"/>
      <c r="DG55" s="558"/>
      <c r="DH55" s="558"/>
      <c r="DI55" s="558"/>
      <c r="DJ55" s="558"/>
      <c r="DK55" s="558"/>
      <c r="DL55" s="558"/>
      <c r="DM55" s="558"/>
      <c r="DN55" s="558"/>
      <c r="DO55" s="558"/>
      <c r="DP55" s="558"/>
      <c r="DQ55" s="558"/>
      <c r="DR55" s="558"/>
      <c r="DS55" s="558"/>
      <c r="DT55" s="558"/>
    </row>
    <row r="56" spans="1:124" x14ac:dyDescent="0.25">
      <c r="A56" s="558" t="s">
        <v>50</v>
      </c>
      <c r="B56" s="558"/>
      <c r="C56" s="558"/>
      <c r="D56" s="558"/>
      <c r="E56" s="558"/>
      <c r="F56" s="558"/>
      <c r="G56" s="558"/>
      <c r="H56" s="558"/>
      <c r="I56" s="558"/>
      <c r="J56" s="558"/>
      <c r="K56" s="558"/>
      <c r="L56" s="558"/>
      <c r="M56" s="558"/>
      <c r="N56" s="558"/>
      <c r="O56" s="558"/>
      <c r="P56" s="558"/>
      <c r="Q56" s="558"/>
      <c r="R56" s="558"/>
      <c r="S56" s="558"/>
      <c r="T56" s="558"/>
      <c r="U56" s="558"/>
      <c r="V56" s="558"/>
      <c r="W56" s="558"/>
      <c r="X56" s="558"/>
      <c r="Y56" s="558"/>
      <c r="Z56" s="558"/>
      <c r="AA56" s="558"/>
      <c r="AB56" s="558"/>
      <c r="AC56" s="558"/>
      <c r="AD56" s="558"/>
      <c r="AE56" s="558"/>
      <c r="AF56" s="558"/>
      <c r="AG56" s="558"/>
      <c r="AH56" s="558"/>
      <c r="AI56" s="558"/>
      <c r="AJ56" s="558"/>
      <c r="AK56" s="558"/>
      <c r="AL56" s="558"/>
      <c r="AM56" s="558"/>
      <c r="AN56" s="558"/>
      <c r="AO56" s="558"/>
      <c r="AP56" s="558"/>
      <c r="AQ56" s="558"/>
      <c r="AR56" s="558"/>
      <c r="AS56" s="558"/>
      <c r="AT56" s="558"/>
      <c r="AU56" s="558"/>
      <c r="AV56" s="558"/>
      <c r="AW56" s="558"/>
      <c r="AX56" s="558"/>
      <c r="AY56" s="558"/>
      <c r="AZ56" s="558"/>
      <c r="BA56" s="558"/>
      <c r="BB56" s="558"/>
      <c r="BC56" s="558"/>
      <c r="BD56" s="558"/>
      <c r="BE56" s="558"/>
      <c r="BF56" s="558"/>
      <c r="BG56" s="558"/>
      <c r="BH56" s="558"/>
      <c r="BI56" s="558"/>
      <c r="BJ56" s="558"/>
      <c r="BK56" s="558"/>
      <c r="BL56" s="558"/>
      <c r="BM56" s="558"/>
      <c r="BN56" s="558"/>
      <c r="BO56" s="558"/>
      <c r="BP56" s="558"/>
      <c r="BQ56" s="558"/>
      <c r="BR56" s="558"/>
      <c r="BS56" s="558"/>
      <c r="BT56" s="558"/>
      <c r="BU56" s="558"/>
      <c r="BV56" s="558"/>
      <c r="BW56" s="558"/>
      <c r="BX56" s="558"/>
      <c r="BY56" s="558"/>
      <c r="BZ56" s="558"/>
      <c r="CA56" s="558"/>
      <c r="CB56" s="558"/>
      <c r="CC56" s="558"/>
      <c r="CD56" s="558"/>
      <c r="CE56" s="558"/>
      <c r="CF56" s="558"/>
      <c r="CG56" s="558"/>
      <c r="CH56" s="558"/>
      <c r="CI56" s="558"/>
      <c r="CJ56" s="558"/>
      <c r="CK56" s="558"/>
      <c r="CL56" s="558"/>
      <c r="CM56" s="558"/>
      <c r="CN56" s="558"/>
      <c r="CO56" s="558"/>
      <c r="CP56" s="558"/>
      <c r="CQ56" s="558"/>
      <c r="CR56" s="558"/>
      <c r="CS56" s="558"/>
      <c r="CT56" s="558"/>
      <c r="CU56" s="558"/>
      <c r="CV56" s="558"/>
      <c r="CW56" s="558"/>
      <c r="CX56" s="558"/>
      <c r="CY56" s="558"/>
      <c r="CZ56" s="558"/>
      <c r="DA56" s="558"/>
      <c r="DB56" s="558"/>
      <c r="DC56" s="558"/>
      <c r="DD56" s="558"/>
      <c r="DE56" s="558"/>
      <c r="DF56" s="558"/>
      <c r="DG56" s="558"/>
      <c r="DH56" s="558"/>
      <c r="DI56" s="558"/>
      <c r="DJ56" s="558"/>
      <c r="DK56" s="558"/>
      <c r="DL56" s="558"/>
      <c r="DM56" s="558"/>
      <c r="DN56" s="558"/>
      <c r="DO56" s="558"/>
      <c r="DP56" s="558"/>
      <c r="DQ56" s="558"/>
      <c r="DR56" s="558"/>
      <c r="DS56" s="558"/>
      <c r="DT56" s="558"/>
    </row>
    <row r="57" spans="1:124" x14ac:dyDescent="0.25">
      <c r="A57" s="558" t="s">
        <v>577</v>
      </c>
      <c r="B57" s="558"/>
      <c r="C57" s="558"/>
      <c r="D57" s="558"/>
      <c r="E57" s="558"/>
      <c r="F57" s="558"/>
      <c r="G57" s="558"/>
      <c r="H57" s="558"/>
      <c r="I57" s="558"/>
      <c r="J57" s="558"/>
      <c r="K57" s="558"/>
      <c r="L57" s="558"/>
      <c r="M57" s="558"/>
      <c r="N57" s="558"/>
      <c r="O57" s="558"/>
      <c r="P57" s="558"/>
      <c r="Q57" s="558"/>
      <c r="R57" s="558"/>
      <c r="S57" s="558"/>
      <c r="T57" s="558"/>
      <c r="U57" s="558"/>
      <c r="V57" s="558"/>
      <c r="W57" s="558"/>
      <c r="X57" s="558"/>
      <c r="Y57" s="558"/>
      <c r="Z57" s="558"/>
      <c r="AA57" s="558"/>
      <c r="AB57" s="558"/>
      <c r="AC57" s="558"/>
      <c r="AD57" s="558"/>
      <c r="AE57" s="558"/>
      <c r="AF57" s="558"/>
      <c r="AG57" s="558"/>
      <c r="AH57" s="558"/>
      <c r="AI57" s="558"/>
      <c r="AJ57" s="558"/>
      <c r="AK57" s="558"/>
      <c r="AL57" s="558"/>
      <c r="AM57" s="558"/>
      <c r="AN57" s="558"/>
      <c r="AO57" s="558"/>
      <c r="AP57" s="558"/>
      <c r="AQ57" s="558"/>
      <c r="AR57" s="558"/>
      <c r="AS57" s="558"/>
      <c r="AT57" s="558"/>
      <c r="AU57" s="558"/>
      <c r="AV57" s="558"/>
      <c r="AW57" s="558"/>
      <c r="AX57" s="558"/>
      <c r="AY57" s="558"/>
      <c r="AZ57" s="558"/>
      <c r="BA57" s="558"/>
      <c r="BB57" s="558"/>
      <c r="BC57" s="558"/>
      <c r="BD57" s="558"/>
      <c r="BE57" s="558"/>
      <c r="BF57" s="558"/>
      <c r="BG57" s="558"/>
      <c r="BH57" s="558"/>
      <c r="BI57" s="558"/>
      <c r="BJ57" s="558"/>
      <c r="BK57" s="558"/>
      <c r="BL57" s="558"/>
      <c r="BM57" s="558"/>
      <c r="BN57" s="558"/>
      <c r="BO57" s="558"/>
      <c r="BP57" s="558"/>
      <c r="BQ57" s="558"/>
      <c r="BR57" s="558"/>
      <c r="BS57" s="558"/>
      <c r="BT57" s="558"/>
      <c r="BU57" s="558"/>
      <c r="BV57" s="558"/>
      <c r="BW57" s="558"/>
      <c r="BX57" s="558"/>
      <c r="BY57" s="558"/>
      <c r="BZ57" s="558"/>
      <c r="CA57" s="558"/>
      <c r="CB57" s="558"/>
      <c r="CC57" s="558"/>
      <c r="CD57" s="558"/>
      <c r="CE57" s="558"/>
      <c r="CF57" s="558"/>
      <c r="CG57" s="558"/>
      <c r="CH57" s="558"/>
      <c r="CI57" s="558"/>
      <c r="CJ57" s="558"/>
      <c r="CK57" s="558"/>
      <c r="CL57" s="558"/>
      <c r="CM57" s="558"/>
      <c r="CN57" s="558"/>
      <c r="CO57" s="558"/>
      <c r="CP57" s="558"/>
      <c r="CQ57" s="558"/>
      <c r="CR57" s="558"/>
      <c r="CS57" s="558"/>
      <c r="CT57" s="558"/>
      <c r="CU57" s="558"/>
      <c r="CV57" s="558"/>
      <c r="CW57" s="558"/>
      <c r="CX57" s="558"/>
      <c r="CY57" s="558"/>
      <c r="CZ57" s="558"/>
      <c r="DA57" s="558"/>
      <c r="DB57" s="558"/>
      <c r="DC57" s="558"/>
      <c r="DD57" s="558"/>
      <c r="DE57" s="558"/>
      <c r="DF57" s="558"/>
      <c r="DG57" s="558"/>
      <c r="DH57" s="558"/>
      <c r="DI57" s="558"/>
      <c r="DJ57" s="558"/>
      <c r="DK57" s="558"/>
      <c r="DL57" s="558"/>
      <c r="DM57" s="558"/>
      <c r="DN57" s="558"/>
      <c r="DO57" s="558"/>
      <c r="DP57" s="558"/>
      <c r="DQ57" s="558"/>
      <c r="DR57" s="558"/>
      <c r="DS57" s="558"/>
      <c r="DT57" s="558"/>
    </row>
    <row r="58" spans="1:124" x14ac:dyDescent="0.25">
      <c r="A58" s="558" t="s">
        <v>234</v>
      </c>
      <c r="B58" s="558"/>
      <c r="C58" s="558"/>
      <c r="D58" s="558"/>
      <c r="E58" s="558"/>
      <c r="F58" s="558"/>
      <c r="G58" s="558"/>
      <c r="H58" s="558"/>
      <c r="I58" s="558"/>
      <c r="J58" s="558"/>
      <c r="K58" s="558"/>
      <c r="L58" s="558"/>
      <c r="M58" s="558"/>
      <c r="N58" s="558"/>
      <c r="O58" s="558"/>
      <c r="P58" s="558"/>
      <c r="Q58" s="558"/>
      <c r="R58" s="558"/>
      <c r="S58" s="558"/>
      <c r="T58" s="558"/>
      <c r="U58" s="558"/>
      <c r="V58" s="558"/>
      <c r="W58" s="558"/>
      <c r="X58" s="558"/>
      <c r="Y58" s="558"/>
      <c r="Z58" s="558"/>
      <c r="AA58" s="558"/>
      <c r="AB58" s="558"/>
      <c r="AC58" s="558"/>
      <c r="AD58" s="558"/>
      <c r="AE58" s="558"/>
      <c r="AF58" s="558"/>
      <c r="AG58" s="558"/>
      <c r="AH58" s="558"/>
      <c r="AI58" s="558"/>
      <c r="AJ58" s="558"/>
      <c r="AK58" s="558"/>
      <c r="AL58" s="558"/>
      <c r="AM58" s="558"/>
      <c r="AN58" s="558"/>
      <c r="AO58" s="558"/>
      <c r="AP58" s="558"/>
      <c r="AQ58" s="558"/>
      <c r="AR58" s="558"/>
      <c r="AS58" s="558"/>
      <c r="AT58" s="558"/>
      <c r="AU58" s="558"/>
      <c r="AV58" s="558"/>
      <c r="AW58" s="558"/>
      <c r="AX58" s="558"/>
      <c r="AY58" s="558"/>
      <c r="AZ58" s="558"/>
      <c r="BA58" s="558"/>
      <c r="BB58" s="558"/>
      <c r="BC58" s="558"/>
      <c r="BD58" s="558"/>
      <c r="BE58" s="558"/>
      <c r="BF58" s="558"/>
      <c r="BG58" s="558"/>
      <c r="BH58" s="558"/>
      <c r="BI58" s="558"/>
      <c r="BJ58" s="558"/>
      <c r="BK58" s="558"/>
      <c r="BL58" s="558"/>
      <c r="BM58" s="558"/>
      <c r="BN58" s="558"/>
      <c r="BO58" s="558"/>
      <c r="BP58" s="558"/>
      <c r="BQ58" s="558"/>
      <c r="BR58" s="558"/>
      <c r="BS58" s="558"/>
      <c r="BT58" s="558"/>
      <c r="BU58" s="558"/>
      <c r="BV58" s="558"/>
      <c r="BW58" s="558"/>
      <c r="BX58" s="558"/>
      <c r="BY58" s="558"/>
      <c r="BZ58" s="558"/>
      <c r="CA58" s="558"/>
      <c r="CB58" s="558"/>
      <c r="CC58" s="558"/>
      <c r="CD58" s="558"/>
      <c r="CE58" s="558"/>
      <c r="CF58" s="558"/>
      <c r="CG58" s="558"/>
      <c r="CH58" s="558"/>
      <c r="CI58" s="558"/>
      <c r="CJ58" s="558"/>
      <c r="CK58" s="558"/>
      <c r="CL58" s="558"/>
      <c r="CM58" s="558"/>
      <c r="CN58" s="558"/>
      <c r="CO58" s="558"/>
      <c r="CP58" s="558"/>
      <c r="CQ58" s="558"/>
      <c r="CR58" s="558"/>
      <c r="CS58" s="558"/>
      <c r="CT58" s="558"/>
      <c r="CU58" s="558"/>
      <c r="CV58" s="558"/>
      <c r="CW58" s="558"/>
      <c r="CX58" s="558"/>
      <c r="CY58" s="558"/>
      <c r="CZ58" s="558"/>
      <c r="DA58" s="558"/>
      <c r="DB58" s="558"/>
      <c r="DC58" s="558"/>
      <c r="DD58" s="558"/>
      <c r="DE58" s="558"/>
      <c r="DF58" s="558"/>
      <c r="DG58" s="558"/>
      <c r="DH58" s="558"/>
      <c r="DI58" s="558"/>
      <c r="DJ58" s="558"/>
      <c r="DK58" s="558"/>
      <c r="DL58" s="558"/>
      <c r="DM58" s="558"/>
      <c r="DN58" s="558"/>
      <c r="DO58" s="558"/>
      <c r="DP58" s="558"/>
      <c r="DQ58" s="558"/>
      <c r="DR58" s="558"/>
      <c r="DS58" s="558"/>
      <c r="DT58" s="558"/>
    </row>
    <row r="59" spans="1:124" x14ac:dyDescent="0.25">
      <c r="A59" s="558" t="s">
        <v>198</v>
      </c>
      <c r="B59" s="558"/>
      <c r="C59" s="558"/>
      <c r="D59" s="558"/>
      <c r="E59" s="558"/>
      <c r="F59" s="558"/>
      <c r="G59" s="558"/>
      <c r="H59" s="558"/>
      <c r="I59" s="558"/>
      <c r="J59" s="558"/>
      <c r="K59" s="558"/>
      <c r="L59" s="558"/>
      <c r="M59" s="558"/>
      <c r="N59" s="558"/>
      <c r="O59" s="558"/>
      <c r="P59" s="558"/>
      <c r="Q59" s="558"/>
      <c r="R59" s="558"/>
      <c r="S59" s="558"/>
      <c r="T59" s="558"/>
      <c r="U59" s="558"/>
      <c r="V59" s="558"/>
      <c r="W59" s="558"/>
      <c r="X59" s="558"/>
      <c r="Y59" s="558"/>
      <c r="Z59" s="558"/>
      <c r="AA59" s="558"/>
      <c r="AB59" s="558"/>
      <c r="AC59" s="558"/>
      <c r="AD59" s="558"/>
      <c r="AE59" s="558"/>
      <c r="AF59" s="558"/>
      <c r="AG59" s="558"/>
      <c r="AH59" s="558"/>
      <c r="AI59" s="558"/>
      <c r="AJ59" s="558"/>
      <c r="AK59" s="558"/>
      <c r="AL59" s="558"/>
      <c r="AM59" s="558"/>
      <c r="AN59" s="558"/>
      <c r="AO59" s="558"/>
      <c r="AP59" s="558"/>
      <c r="AQ59" s="558"/>
      <c r="AR59" s="558"/>
      <c r="AS59" s="558"/>
      <c r="AT59" s="558"/>
      <c r="AU59" s="558"/>
      <c r="AV59" s="558"/>
      <c r="AW59" s="558"/>
      <c r="AX59" s="558"/>
      <c r="AY59" s="558"/>
      <c r="AZ59" s="558"/>
      <c r="BA59" s="558"/>
      <c r="BB59" s="558"/>
      <c r="BC59" s="558"/>
      <c r="BD59" s="558"/>
      <c r="BE59" s="558"/>
      <c r="BF59" s="558"/>
      <c r="BG59" s="558"/>
      <c r="BH59" s="558"/>
      <c r="BI59" s="558"/>
      <c r="BJ59" s="558"/>
      <c r="BK59" s="558"/>
      <c r="BL59" s="558"/>
      <c r="BM59" s="558"/>
      <c r="BN59" s="558"/>
      <c r="BO59" s="558"/>
      <c r="BP59" s="558"/>
      <c r="BQ59" s="558"/>
      <c r="BR59" s="558"/>
      <c r="BS59" s="558"/>
      <c r="BT59" s="558"/>
      <c r="BU59" s="558"/>
      <c r="BV59" s="558"/>
      <c r="BW59" s="558"/>
      <c r="BX59" s="558"/>
      <c r="BY59" s="558"/>
      <c r="BZ59" s="558"/>
      <c r="CA59" s="558"/>
      <c r="CB59" s="558"/>
      <c r="CC59" s="558"/>
      <c r="CD59" s="558"/>
      <c r="CE59" s="558"/>
      <c r="CF59" s="558"/>
      <c r="CG59" s="558"/>
      <c r="CH59" s="558"/>
      <c r="CI59" s="558"/>
      <c r="CJ59" s="558"/>
      <c r="CK59" s="558"/>
      <c r="CL59" s="558"/>
      <c r="CM59" s="558"/>
      <c r="CN59" s="558"/>
      <c r="CO59" s="558"/>
      <c r="CP59" s="558"/>
      <c r="CQ59" s="558"/>
      <c r="CR59" s="558"/>
      <c r="CS59" s="558"/>
      <c r="CT59" s="558"/>
      <c r="CU59" s="558"/>
      <c r="CV59" s="558"/>
      <c r="CW59" s="558"/>
      <c r="CX59" s="558"/>
      <c r="CY59" s="558"/>
      <c r="CZ59" s="558"/>
      <c r="DA59" s="558"/>
      <c r="DB59" s="558"/>
      <c r="DC59" s="558"/>
      <c r="DD59" s="558"/>
      <c r="DE59" s="558"/>
      <c r="DF59" s="558"/>
      <c r="DG59" s="558"/>
      <c r="DH59" s="558"/>
      <c r="DI59" s="558"/>
      <c r="DJ59" s="558"/>
      <c r="DK59" s="558"/>
      <c r="DL59" s="558"/>
      <c r="DM59" s="558"/>
      <c r="DN59" s="558"/>
      <c r="DO59" s="558"/>
      <c r="DP59" s="558"/>
      <c r="DQ59" s="558"/>
      <c r="DR59" s="558"/>
      <c r="DS59" s="558"/>
      <c r="DT59" s="558"/>
    </row>
    <row r="60" spans="1:124" ht="15.75" customHeight="1" x14ac:dyDescent="0.25">
      <c r="A60" s="559" t="s">
        <v>19</v>
      </c>
      <c r="B60" s="559"/>
      <c r="C60" s="559"/>
      <c r="D60" s="559"/>
      <c r="E60" s="559"/>
      <c r="F60" s="559"/>
      <c r="G60" s="559"/>
      <c r="H60" s="559"/>
      <c r="I60" s="559"/>
      <c r="J60" s="559"/>
      <c r="K60" s="559"/>
      <c r="L60" s="559"/>
      <c r="M60" s="559"/>
      <c r="N60" s="559"/>
      <c r="O60" s="559"/>
      <c r="P60" s="559"/>
      <c r="Q60" s="559"/>
      <c r="R60" s="559"/>
      <c r="S60" s="559"/>
      <c r="T60" s="559"/>
      <c r="U60" s="559"/>
      <c r="V60" s="559"/>
      <c r="W60" s="559"/>
      <c r="X60" s="559"/>
      <c r="Y60" s="559"/>
      <c r="Z60" s="559"/>
      <c r="AA60" s="559"/>
      <c r="AB60" s="559"/>
      <c r="AC60" s="559"/>
      <c r="AD60" s="559"/>
      <c r="AE60" s="559"/>
      <c r="AF60" s="559"/>
      <c r="AG60" s="559"/>
      <c r="AH60" s="559"/>
      <c r="AI60" s="559"/>
      <c r="AJ60" s="559"/>
      <c r="AK60" s="559"/>
      <c r="AL60" s="559"/>
      <c r="AM60" s="559"/>
      <c r="AN60" s="559"/>
      <c r="AO60" s="559"/>
      <c r="AP60" s="559"/>
      <c r="AQ60" s="559"/>
      <c r="AR60" s="559"/>
      <c r="AS60" s="559"/>
      <c r="AT60" s="559"/>
      <c r="AU60" s="559"/>
      <c r="AV60" s="559"/>
      <c r="AW60" s="559"/>
      <c r="AX60" s="559"/>
      <c r="AY60" s="559"/>
      <c r="AZ60" s="559"/>
      <c r="BA60" s="559"/>
      <c r="BB60" s="559"/>
      <c r="BC60" s="559"/>
      <c r="BD60" s="559"/>
      <c r="BE60" s="559"/>
      <c r="BF60" s="559"/>
      <c r="BG60" s="559"/>
      <c r="BH60" s="559"/>
      <c r="BI60" s="559"/>
      <c r="BJ60" s="559"/>
      <c r="BK60" s="559"/>
      <c r="BL60" s="559"/>
      <c r="BM60" s="559"/>
      <c r="BN60" s="559"/>
      <c r="BO60" s="559"/>
      <c r="BP60" s="559"/>
      <c r="BQ60" s="559"/>
      <c r="BR60" s="559"/>
      <c r="BS60" s="559"/>
      <c r="BT60" s="559"/>
      <c r="BU60" s="559"/>
      <c r="BV60" s="559"/>
      <c r="BW60" s="559"/>
      <c r="BX60" s="559"/>
      <c r="BY60" s="559"/>
      <c r="BZ60" s="559"/>
      <c r="CA60" s="559"/>
      <c r="CB60" s="559"/>
      <c r="CC60" s="559"/>
      <c r="CD60" s="559"/>
      <c r="CE60" s="559"/>
      <c r="CF60" s="559"/>
      <c r="CG60" s="559"/>
      <c r="CH60" s="559"/>
      <c r="CI60" s="559"/>
      <c r="CJ60" s="559"/>
      <c r="CK60" s="559"/>
      <c r="CL60" s="559"/>
      <c r="CM60" s="559"/>
      <c r="CN60" s="559"/>
      <c r="CO60" s="559"/>
      <c r="CP60" s="559"/>
      <c r="CQ60" s="559"/>
      <c r="CR60" s="559"/>
      <c r="CS60" s="559"/>
      <c r="CT60" s="559"/>
      <c r="CU60" s="559"/>
      <c r="CV60" s="559"/>
      <c r="CW60" s="559"/>
      <c r="CX60" s="559"/>
      <c r="CY60" s="559"/>
      <c r="CZ60" s="559"/>
      <c r="DA60" s="559"/>
      <c r="DB60" s="559"/>
      <c r="DC60" s="559"/>
      <c r="DD60" s="559"/>
      <c r="DE60" s="559"/>
      <c r="DF60" s="559"/>
      <c r="DG60" s="559"/>
      <c r="DH60" s="559"/>
      <c r="DI60" s="559"/>
      <c r="DJ60" s="559"/>
      <c r="DK60" s="559"/>
      <c r="DL60" s="559"/>
      <c r="DM60" s="559"/>
      <c r="DN60" s="559"/>
      <c r="DO60" s="559"/>
      <c r="DP60" s="559"/>
      <c r="DQ60" s="559"/>
      <c r="DR60" s="559"/>
      <c r="DS60" s="559"/>
      <c r="DT60" s="559"/>
    </row>
    <row r="61" spans="1:124" ht="31.5" hidden="1" customHeight="1" x14ac:dyDescent="0.25"/>
    <row r="62" spans="1:124" ht="31.5" hidden="1" customHeight="1" x14ac:dyDescent="0.25"/>
  </sheetData>
  <mergeCells count="104">
    <mergeCell ref="A1:DT1"/>
    <mergeCell ref="A2:DT2"/>
    <mergeCell ref="A4:DT4"/>
    <mergeCell ref="A6:A10"/>
    <mergeCell ref="B6:AP7"/>
    <mergeCell ref="AR6:DP6"/>
    <mergeCell ref="DR6:DR10"/>
    <mergeCell ref="DS6:DS10"/>
    <mergeCell ref="AR7:BP7"/>
    <mergeCell ref="BR7:CP7"/>
    <mergeCell ref="CR7:DP7"/>
    <mergeCell ref="W8:W10"/>
    <mergeCell ref="BI9:BI10"/>
    <mergeCell ref="AH8:AL8"/>
    <mergeCell ref="DJ9:DK9"/>
    <mergeCell ref="CI9:CI10"/>
    <mergeCell ref="CH9:CH10"/>
    <mergeCell ref="AD8:AD9"/>
    <mergeCell ref="AF8:AF9"/>
    <mergeCell ref="X9:X10"/>
    <mergeCell ref="Y9:Y10"/>
    <mergeCell ref="Z9:AA9"/>
    <mergeCell ref="A3:DT3"/>
    <mergeCell ref="AV9:AV10"/>
    <mergeCell ref="A60:DT60"/>
    <mergeCell ref="A55:DT55"/>
    <mergeCell ref="A56:DT56"/>
    <mergeCell ref="A57:DT57"/>
    <mergeCell ref="A58:DT58"/>
    <mergeCell ref="A59:DT59"/>
    <mergeCell ref="A54:DT54"/>
    <mergeCell ref="DP8:DP9"/>
    <mergeCell ref="B9:B10"/>
    <mergeCell ref="AH9:AH10"/>
    <mergeCell ref="AJ9:AK9"/>
    <mergeCell ref="AL9:AL10"/>
    <mergeCell ref="AR9:AR10"/>
    <mergeCell ref="BH9:BH10"/>
    <mergeCell ref="DH8:DL8"/>
    <mergeCell ref="AN8:AN9"/>
    <mergeCell ref="AP8:AP9"/>
    <mergeCell ref="BP8:BP9"/>
    <mergeCell ref="BH8:BL8"/>
    <mergeCell ref="BN8:BN9"/>
    <mergeCell ref="BL9:BL10"/>
    <mergeCell ref="DI9:DI10"/>
    <mergeCell ref="CP8:CP9"/>
    <mergeCell ref="CJ9:CK9"/>
    <mergeCell ref="A53:DT53"/>
    <mergeCell ref="AI9:AI10"/>
    <mergeCell ref="AT9:AT10"/>
    <mergeCell ref="BT9:BT10"/>
    <mergeCell ref="C8:C10"/>
    <mergeCell ref="D8:H8"/>
    <mergeCell ref="J8:J9"/>
    <mergeCell ref="L8:L9"/>
    <mergeCell ref="D9:D10"/>
    <mergeCell ref="E9:E10"/>
    <mergeCell ref="F9:G9"/>
    <mergeCell ref="H9:H10"/>
    <mergeCell ref="A52:DT52"/>
    <mergeCell ref="DL9:DL10"/>
    <mergeCell ref="CL9:CL10"/>
    <mergeCell ref="CT9:CT10"/>
    <mergeCell ref="DH9:DH10"/>
    <mergeCell ref="CR9:CR10"/>
    <mergeCell ref="CX8:DB8"/>
    <mergeCell ref="DD8:DD9"/>
    <mergeCell ref="DF8:DF9"/>
    <mergeCell ref="CX9:CX10"/>
    <mergeCell ref="CY9:CY10"/>
    <mergeCell ref="X8:AB8"/>
    <mergeCell ref="BV9:BV10"/>
    <mergeCell ref="CV9:CV10"/>
    <mergeCell ref="M8:M10"/>
    <mergeCell ref="N8:R8"/>
    <mergeCell ref="T8:T9"/>
    <mergeCell ref="V8:V9"/>
    <mergeCell ref="N9:N10"/>
    <mergeCell ref="O9:O10"/>
    <mergeCell ref="P9:Q9"/>
    <mergeCell ref="R9:R10"/>
    <mergeCell ref="BR9:BR10"/>
    <mergeCell ref="CH8:CL8"/>
    <mergeCell ref="CN8:CN9"/>
    <mergeCell ref="BJ9:BK9"/>
    <mergeCell ref="AX8:BB8"/>
    <mergeCell ref="BD8:BD9"/>
    <mergeCell ref="BF8:BF9"/>
    <mergeCell ref="AX9:AX10"/>
    <mergeCell ref="AY9:AY10"/>
    <mergeCell ref="AZ9:BA9"/>
    <mergeCell ref="BB9:BB10"/>
    <mergeCell ref="AB9:AB10"/>
    <mergeCell ref="DN8:DN9"/>
    <mergeCell ref="BX8:CB8"/>
    <mergeCell ref="CD8:CD9"/>
    <mergeCell ref="CF8:CF9"/>
    <mergeCell ref="BX9:BX10"/>
    <mergeCell ref="BY9:BY10"/>
    <mergeCell ref="BZ9:CA9"/>
    <mergeCell ref="CZ9:DA9"/>
    <mergeCell ref="CB9:CB10"/>
    <mergeCell ref="DB9:DB10"/>
  </mergeCells>
  <printOptions horizontalCentered="1"/>
  <pageMargins left="0.15748031496062992" right="0.15748031496062992" top="0.19685039370078741" bottom="0.19685039370078741" header="0" footer="0"/>
  <pageSetup scale="66" fitToWidth="0" fitToHeight="0" orientation="landscape" r:id="rId1"/>
  <headerFooter alignWithMargins="0"/>
  <colBreaks count="1" manualBreakCount="1">
    <brk id="68" max="59"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D62"/>
  <sheetViews>
    <sheetView showGridLines="0" zoomScaleNormal="100" zoomScaleSheetLayoutView="100" workbookViewId="0">
      <selection activeCell="A2" sqref="A2:DW2"/>
    </sheetView>
  </sheetViews>
  <sheetFormatPr baseColWidth="10" defaultColWidth="0" defaultRowHeight="10.5" zeroHeight="1" x14ac:dyDescent="0.25"/>
  <cols>
    <col min="1" max="1" width="25.453125" style="5" customWidth="1"/>
    <col min="2" max="2" width="7" style="5" hidden="1" customWidth="1"/>
    <col min="3" max="3" width="1.7265625" style="5" hidden="1" customWidth="1"/>
    <col min="4" max="4" width="8.1796875" style="5" customWidth="1"/>
    <col min="5" max="5" width="8.453125" style="5" hidden="1" customWidth="1"/>
    <col min="6" max="6" width="5.81640625" style="5" hidden="1" customWidth="1"/>
    <col min="7" max="7" width="6.7265625" style="5" hidden="1" customWidth="1"/>
    <col min="8" max="8" width="9.26953125" style="5" hidden="1" customWidth="1"/>
    <col min="9" max="9" width="1.7265625" style="5" customWidth="1"/>
    <col min="10" max="10" width="8.1796875" style="5" customWidth="1"/>
    <col min="11" max="11" width="8.453125" style="5" customWidth="1"/>
    <col min="12" max="12" width="5.81640625" style="5" hidden="1" customWidth="1"/>
    <col min="13" max="13" width="6.7265625" style="5" hidden="1" customWidth="1"/>
    <col min="14" max="14" width="9.26953125" style="5" hidden="1" customWidth="1"/>
    <col min="15" max="15" width="1.7265625" style="5" hidden="1" customWidth="1"/>
    <col min="16" max="16" width="8.26953125" style="5" hidden="1" customWidth="1"/>
    <col min="17" max="17" width="1.7265625" style="5" hidden="1" customWidth="1"/>
    <col min="18" max="18" width="7.81640625" style="5" hidden="1" customWidth="1"/>
    <col min="19" max="19" width="1.7265625" style="5" customWidth="1"/>
    <col min="20" max="20" width="8.1796875" style="5" customWidth="1"/>
    <col min="21" max="24" width="8.26953125" style="5" hidden="1" customWidth="1"/>
    <col min="25" max="25" width="2" style="5" hidden="1" customWidth="1"/>
    <col min="26" max="26" width="8.26953125" style="5" hidden="1" customWidth="1"/>
    <col min="27" max="27" width="2.1796875" style="5" hidden="1" customWidth="1"/>
    <col min="28" max="28" width="8.26953125" style="5" hidden="1" customWidth="1"/>
    <col min="29" max="29" width="1.54296875" style="5" customWidth="1"/>
    <col min="30" max="30" width="8.1796875" style="5" customWidth="1"/>
    <col min="31" max="31" width="8.453125" style="5" hidden="1" customWidth="1"/>
    <col min="32" max="32" width="4.7265625" style="5" bestFit="1" customWidth="1"/>
    <col min="33" max="33" width="5.54296875" style="5" bestFit="1" customWidth="1"/>
    <col min="34" max="34" width="9.26953125" style="5" customWidth="1"/>
    <col min="35" max="35" width="1.7265625" style="5" customWidth="1"/>
    <col min="36" max="36" width="8.26953125" style="5" bestFit="1" customWidth="1"/>
    <col min="37" max="37" width="1.7265625" style="5" customWidth="1"/>
    <col min="38" max="38" width="7.81640625" style="5" customWidth="1"/>
    <col min="39" max="40" width="3.81640625" style="5" hidden="1" customWidth="1"/>
    <col min="41" max="41" width="3.7265625" style="5" hidden="1" customWidth="1"/>
    <col min="42" max="45" width="7.26953125" style="5" hidden="1" customWidth="1"/>
    <col min="46" max="46" width="1.7265625" style="5" customWidth="1"/>
    <col min="47" max="47" width="7" style="5" hidden="1" customWidth="1"/>
    <col min="48" max="48" width="1.7265625" style="5" hidden="1" customWidth="1"/>
    <col min="49" max="49" width="8.1796875" style="5" customWidth="1"/>
    <col min="50" max="50" width="1.7265625" style="5" customWidth="1"/>
    <col min="51" max="51" width="8.1796875" style="5" customWidth="1"/>
    <col min="52" max="52" width="1.7265625" style="5" customWidth="1"/>
    <col min="53" max="53" width="8.1796875" style="5" customWidth="1"/>
    <col min="54" max="61" width="8.453125" style="5" hidden="1" customWidth="1"/>
    <col min="62" max="62" width="1.54296875" style="5" customWidth="1"/>
    <col min="63" max="63" width="8.1796875" style="5" customWidth="1"/>
    <col min="64" max="64" width="8.26953125" style="5" hidden="1" customWidth="1"/>
    <col min="65" max="65" width="4.7265625" style="5" bestFit="1" customWidth="1"/>
    <col min="66" max="66" width="5.54296875" style="5" bestFit="1" customWidth="1"/>
    <col min="67" max="67" width="9.26953125" style="5" customWidth="1"/>
    <col min="68" max="68" width="1.7265625" style="5" customWidth="1"/>
    <col min="69" max="69" width="8.26953125" style="5" customWidth="1"/>
    <col min="70" max="70" width="1.7265625" style="5" customWidth="1"/>
    <col min="71" max="71" width="7.81640625" style="5" customWidth="1"/>
    <col min="72" max="72" width="1.7265625" style="5" customWidth="1"/>
    <col min="73" max="73" width="7" style="5" hidden="1" customWidth="1"/>
    <col min="74" max="74" width="1.7265625" style="5" hidden="1" customWidth="1"/>
    <col min="75" max="75" width="8.1796875" style="5" customWidth="1"/>
    <col min="76" max="76" width="1.7265625" style="5" customWidth="1"/>
    <col min="77" max="77" width="8.1796875" style="5" customWidth="1"/>
    <col min="78" max="78" width="1.7265625" style="5" customWidth="1"/>
    <col min="79" max="79" width="8.1796875" style="5" customWidth="1"/>
    <col min="80" max="80" width="8.1796875" style="5" hidden="1" customWidth="1"/>
    <col min="81" max="84" width="7.1796875" style="5" hidden="1" customWidth="1"/>
    <col min="85" max="85" width="8.26953125" style="5" hidden="1" customWidth="1"/>
    <col min="86" max="87" width="7.1796875" style="5" hidden="1" customWidth="1"/>
    <col min="88" max="88" width="1.54296875" style="5" customWidth="1"/>
    <col min="89" max="89" width="8.1796875" style="5" customWidth="1"/>
    <col min="90" max="90" width="8.1796875" style="5" hidden="1" customWidth="1"/>
    <col min="91" max="91" width="4.7265625" style="5" bestFit="1" customWidth="1"/>
    <col min="92" max="92" width="5.54296875" style="5" bestFit="1" customWidth="1"/>
    <col min="93" max="93" width="9.26953125" style="5" customWidth="1"/>
    <col min="94" max="94" width="1.7265625" style="5" customWidth="1"/>
    <col min="95" max="95" width="8.26953125" style="5" customWidth="1"/>
    <col min="96" max="96" width="1.7265625" style="5" customWidth="1"/>
    <col min="97" max="97" width="7.81640625" style="5" customWidth="1"/>
    <col min="98" max="98" width="1.7265625" style="5" customWidth="1"/>
    <col min="99" max="99" width="7" style="5" hidden="1" customWidth="1"/>
    <col min="100" max="100" width="1.7265625" style="5" hidden="1" customWidth="1"/>
    <col min="101" max="101" width="8.1796875" style="5" customWidth="1"/>
    <col min="102" max="102" width="1.7265625" style="5" customWidth="1"/>
    <col min="103" max="103" width="8.1796875" style="5" customWidth="1"/>
    <col min="104" max="104" width="1.7265625" style="5" customWidth="1"/>
    <col min="105" max="105" width="8.1796875" style="5" customWidth="1"/>
    <col min="106" max="113" width="8.81640625" style="5" hidden="1" customWidth="1"/>
    <col min="114" max="114" width="1.54296875" style="5" customWidth="1"/>
    <col min="115" max="115" width="8.1796875" style="5" customWidth="1"/>
    <col min="116" max="116" width="8.26953125" style="5" hidden="1" customWidth="1"/>
    <col min="117" max="117" width="4.7265625" style="5" bestFit="1" customWidth="1"/>
    <col min="118" max="118" width="5.54296875" style="5" bestFit="1" customWidth="1"/>
    <col min="119" max="119" width="9.26953125" style="5" customWidth="1"/>
    <col min="120" max="120" width="1.7265625" style="5" customWidth="1"/>
    <col min="121" max="121" width="8.26953125" style="5" customWidth="1"/>
    <col min="122" max="122" width="1.7265625" style="5" customWidth="1"/>
    <col min="123" max="123" width="8.7265625" style="5" customWidth="1"/>
    <col min="124" max="124" width="0.7265625" style="5" customWidth="1"/>
    <col min="125" max="126" width="8.54296875" style="5" customWidth="1"/>
    <col min="127" max="127" width="1.7265625" style="5" customWidth="1"/>
    <col min="128" max="128" width="4.1796875" style="69" customWidth="1"/>
    <col min="129" max="16384" width="4.1796875" style="69" hidden="1"/>
  </cols>
  <sheetData>
    <row r="1" spans="1:134" s="343" customFormat="1" ht="15.75" customHeight="1" x14ac:dyDescent="0.25">
      <c r="A1" s="553" t="s">
        <v>353</v>
      </c>
      <c r="B1" s="553"/>
      <c r="C1" s="553"/>
      <c r="D1" s="553"/>
      <c r="E1" s="553"/>
      <c r="F1" s="553"/>
      <c r="G1" s="553"/>
      <c r="H1" s="553"/>
      <c r="I1" s="553"/>
      <c r="J1" s="553"/>
      <c r="K1" s="553"/>
      <c r="L1" s="553"/>
      <c r="M1" s="553"/>
      <c r="N1" s="553"/>
      <c r="O1" s="553"/>
      <c r="P1" s="553"/>
      <c r="Q1" s="553"/>
      <c r="R1" s="553"/>
      <c r="S1" s="553"/>
      <c r="T1" s="553"/>
      <c r="U1" s="553"/>
      <c r="V1" s="553"/>
      <c r="W1" s="553"/>
      <c r="X1" s="553"/>
      <c r="Y1" s="553"/>
      <c r="Z1" s="553"/>
      <c r="AA1" s="553"/>
      <c r="AB1" s="553"/>
      <c r="AC1" s="553"/>
      <c r="AD1" s="553"/>
      <c r="AE1" s="553"/>
      <c r="AF1" s="553"/>
      <c r="AG1" s="553"/>
      <c r="AH1" s="553"/>
      <c r="AI1" s="553"/>
      <c r="AJ1" s="553"/>
      <c r="AK1" s="553"/>
      <c r="AL1" s="553"/>
      <c r="AM1" s="553"/>
      <c r="AN1" s="553"/>
      <c r="AO1" s="553"/>
      <c r="AP1" s="553"/>
      <c r="AQ1" s="553"/>
      <c r="AR1" s="553"/>
      <c r="AS1" s="553"/>
      <c r="AT1" s="553"/>
      <c r="AU1" s="553"/>
      <c r="AV1" s="553"/>
      <c r="AW1" s="553"/>
      <c r="AX1" s="553"/>
      <c r="AY1" s="553"/>
      <c r="AZ1" s="553"/>
      <c r="BA1" s="553"/>
      <c r="BB1" s="553"/>
      <c r="BC1" s="553"/>
      <c r="BD1" s="553"/>
      <c r="BE1" s="553"/>
      <c r="BF1" s="553"/>
      <c r="BG1" s="553"/>
      <c r="BH1" s="553"/>
      <c r="BI1" s="553"/>
      <c r="BJ1" s="553"/>
      <c r="BK1" s="553"/>
      <c r="BL1" s="553"/>
      <c r="BM1" s="553"/>
      <c r="BN1" s="553"/>
      <c r="BO1" s="553"/>
      <c r="BP1" s="553"/>
      <c r="BQ1" s="553"/>
      <c r="BR1" s="553"/>
      <c r="BS1" s="553"/>
      <c r="BT1" s="553"/>
      <c r="BU1" s="553"/>
      <c r="BV1" s="553"/>
      <c r="BW1" s="553"/>
      <c r="BX1" s="553"/>
      <c r="BY1" s="553"/>
      <c r="BZ1" s="553"/>
      <c r="CA1" s="553"/>
      <c r="CB1" s="553"/>
      <c r="CC1" s="553"/>
      <c r="CD1" s="553"/>
      <c r="CE1" s="553"/>
      <c r="CF1" s="553"/>
      <c r="CG1" s="553"/>
      <c r="CH1" s="553"/>
      <c r="CI1" s="553"/>
      <c r="CJ1" s="553"/>
      <c r="CK1" s="553"/>
      <c r="CL1" s="553"/>
      <c r="CM1" s="553"/>
      <c r="CN1" s="553"/>
      <c r="CO1" s="553"/>
      <c r="CP1" s="553"/>
      <c r="CQ1" s="553"/>
      <c r="CR1" s="553"/>
      <c r="CS1" s="553"/>
      <c r="CT1" s="553"/>
      <c r="CU1" s="553"/>
      <c r="CV1" s="553"/>
      <c r="CW1" s="553"/>
      <c r="CX1" s="553"/>
      <c r="CY1" s="553"/>
      <c r="CZ1" s="553"/>
      <c r="DA1" s="553"/>
      <c r="DB1" s="553"/>
      <c r="DC1" s="553"/>
      <c r="DD1" s="553"/>
      <c r="DE1" s="553"/>
      <c r="DF1" s="553"/>
      <c r="DG1" s="553"/>
      <c r="DH1" s="553"/>
      <c r="DI1" s="553"/>
      <c r="DJ1" s="553"/>
      <c r="DK1" s="553"/>
      <c r="DL1" s="553"/>
      <c r="DM1" s="553"/>
      <c r="DN1" s="553"/>
      <c r="DO1" s="553"/>
      <c r="DP1" s="553"/>
      <c r="DQ1" s="553"/>
      <c r="DR1" s="553"/>
      <c r="DS1" s="553"/>
      <c r="DT1" s="553"/>
      <c r="DU1" s="553"/>
      <c r="DV1" s="553"/>
      <c r="DW1" s="553"/>
    </row>
    <row r="2" spans="1:134" s="343" customFormat="1" ht="14.25" customHeight="1" x14ac:dyDescent="0.25">
      <c r="A2" s="554" t="s">
        <v>611</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c r="CG2" s="554"/>
      <c r="CH2" s="554"/>
      <c r="CI2" s="554"/>
      <c r="CJ2" s="554"/>
      <c r="CK2" s="554"/>
      <c r="CL2" s="554"/>
      <c r="CM2" s="554"/>
      <c r="CN2" s="554"/>
      <c r="CO2" s="554"/>
      <c r="CP2" s="554"/>
      <c r="CQ2" s="554"/>
      <c r="CR2" s="554"/>
      <c r="CS2" s="554"/>
      <c r="CT2" s="554"/>
      <c r="CU2" s="554"/>
      <c r="CV2" s="554"/>
      <c r="CW2" s="554"/>
      <c r="CX2" s="554"/>
      <c r="CY2" s="554"/>
      <c r="CZ2" s="554"/>
      <c r="DA2" s="554"/>
      <c r="DB2" s="554"/>
      <c r="DC2" s="554"/>
      <c r="DD2" s="554"/>
      <c r="DE2" s="554"/>
      <c r="DF2" s="554"/>
      <c r="DG2" s="554"/>
      <c r="DH2" s="554"/>
      <c r="DI2" s="554"/>
      <c r="DJ2" s="554"/>
      <c r="DK2" s="554"/>
      <c r="DL2" s="554"/>
      <c r="DM2" s="554"/>
      <c r="DN2" s="554"/>
      <c r="DO2" s="554"/>
      <c r="DP2" s="554"/>
      <c r="DQ2" s="554"/>
      <c r="DR2" s="554"/>
      <c r="DS2" s="554"/>
      <c r="DT2" s="554"/>
      <c r="DU2" s="554"/>
      <c r="DV2" s="554"/>
      <c r="DW2" s="554"/>
    </row>
    <row r="3" spans="1:134" s="343" customFormat="1" ht="12.75" customHeight="1" x14ac:dyDescent="0.25">
      <c r="A3" s="554" t="s">
        <v>549</v>
      </c>
      <c r="B3" s="554"/>
      <c r="C3" s="554"/>
      <c r="D3" s="554"/>
      <c r="E3" s="554"/>
      <c r="F3" s="554"/>
      <c r="G3" s="554"/>
      <c r="H3" s="554"/>
      <c r="I3" s="554"/>
      <c r="J3" s="554"/>
      <c r="K3" s="554"/>
      <c r="L3" s="554"/>
      <c r="M3" s="554"/>
      <c r="N3" s="554"/>
      <c r="O3" s="554"/>
      <c r="P3" s="554"/>
      <c r="Q3" s="554"/>
      <c r="R3" s="554"/>
      <c r="S3" s="554"/>
      <c r="T3" s="554"/>
      <c r="U3" s="554"/>
      <c r="V3" s="554"/>
      <c r="W3" s="554"/>
      <c r="X3" s="554"/>
      <c r="Y3" s="554"/>
      <c r="Z3" s="554"/>
      <c r="AA3" s="554"/>
      <c r="AB3" s="554"/>
      <c r="AC3" s="554"/>
      <c r="AD3" s="554"/>
      <c r="AE3" s="554"/>
      <c r="AF3" s="554"/>
      <c r="AG3" s="554"/>
      <c r="AH3" s="554"/>
      <c r="AI3" s="554"/>
      <c r="AJ3" s="554"/>
      <c r="AK3" s="554"/>
      <c r="AL3" s="554"/>
      <c r="AM3" s="554"/>
      <c r="AN3" s="554"/>
      <c r="AO3" s="554"/>
      <c r="AP3" s="554"/>
      <c r="AQ3" s="554"/>
      <c r="AR3" s="554"/>
      <c r="AS3" s="554"/>
      <c r="AT3" s="554"/>
      <c r="AU3" s="554"/>
      <c r="AV3" s="554"/>
      <c r="AW3" s="554"/>
      <c r="AX3" s="554"/>
      <c r="AY3" s="554"/>
      <c r="AZ3" s="554"/>
      <c r="BA3" s="554"/>
      <c r="BB3" s="554"/>
      <c r="BC3" s="554"/>
      <c r="BD3" s="554"/>
      <c r="BE3" s="554"/>
      <c r="BF3" s="554"/>
      <c r="BG3" s="554"/>
      <c r="BH3" s="554"/>
      <c r="BI3" s="554"/>
      <c r="BJ3" s="554"/>
      <c r="BK3" s="554"/>
      <c r="BL3" s="554"/>
      <c r="BM3" s="554"/>
      <c r="BN3" s="554"/>
      <c r="BO3" s="554"/>
      <c r="BP3" s="554"/>
      <c r="BQ3" s="554"/>
      <c r="BR3" s="554"/>
      <c r="BS3" s="554"/>
      <c r="BT3" s="554"/>
      <c r="BU3" s="554"/>
      <c r="BV3" s="554"/>
      <c r="BW3" s="554"/>
      <c r="BX3" s="554"/>
      <c r="BY3" s="554"/>
      <c r="BZ3" s="554"/>
      <c r="CA3" s="554"/>
      <c r="CB3" s="554"/>
      <c r="CC3" s="554"/>
      <c r="CD3" s="554"/>
      <c r="CE3" s="554"/>
      <c r="CF3" s="554"/>
      <c r="CG3" s="554"/>
      <c r="CH3" s="554"/>
      <c r="CI3" s="554"/>
      <c r="CJ3" s="554"/>
      <c r="CK3" s="554"/>
      <c r="CL3" s="554"/>
      <c r="CM3" s="554"/>
      <c r="CN3" s="554"/>
      <c r="CO3" s="554"/>
      <c r="CP3" s="554"/>
      <c r="CQ3" s="554"/>
      <c r="CR3" s="554"/>
      <c r="CS3" s="554"/>
      <c r="CT3" s="554"/>
      <c r="CU3" s="554"/>
      <c r="CV3" s="554"/>
      <c r="CW3" s="554"/>
      <c r="CX3" s="554"/>
      <c r="CY3" s="554"/>
      <c r="CZ3" s="554"/>
      <c r="DA3" s="554"/>
      <c r="DB3" s="554"/>
      <c r="DC3" s="554"/>
      <c r="DD3" s="554"/>
      <c r="DE3" s="554"/>
      <c r="DF3" s="554"/>
      <c r="DG3" s="554"/>
      <c r="DH3" s="554"/>
      <c r="DI3" s="554"/>
      <c r="DJ3" s="554"/>
      <c r="DK3" s="554"/>
      <c r="DL3" s="554"/>
      <c r="DM3" s="554"/>
      <c r="DN3" s="554"/>
      <c r="DO3" s="554"/>
      <c r="DP3" s="554"/>
      <c r="DQ3" s="554"/>
      <c r="DR3" s="554"/>
      <c r="DS3" s="554"/>
      <c r="DT3" s="554"/>
      <c r="DU3" s="554"/>
      <c r="DV3" s="554"/>
      <c r="DW3" s="554"/>
    </row>
    <row r="4" spans="1:134" s="343" customFormat="1" ht="12.75" customHeight="1" x14ac:dyDescent="0.25">
      <c r="A4" s="574" t="s">
        <v>0</v>
      </c>
      <c r="B4" s="574"/>
      <c r="C4" s="574"/>
      <c r="D4" s="574"/>
      <c r="E4" s="574"/>
      <c r="F4" s="574"/>
      <c r="G4" s="574"/>
      <c r="H4" s="574"/>
      <c r="I4" s="574"/>
      <c r="J4" s="574"/>
      <c r="K4" s="574"/>
      <c r="L4" s="574"/>
      <c r="M4" s="574"/>
      <c r="N4" s="574"/>
      <c r="O4" s="574"/>
      <c r="P4" s="574"/>
      <c r="Q4" s="574"/>
      <c r="R4" s="574"/>
      <c r="S4" s="574"/>
      <c r="T4" s="574"/>
      <c r="U4" s="574"/>
      <c r="V4" s="574"/>
      <c r="W4" s="574"/>
      <c r="X4" s="574"/>
      <c r="Y4" s="574"/>
      <c r="Z4" s="574"/>
      <c r="AA4" s="574"/>
      <c r="AB4" s="574"/>
      <c r="AC4" s="574"/>
      <c r="AD4" s="574"/>
      <c r="AE4" s="574"/>
      <c r="AF4" s="574"/>
      <c r="AG4" s="574"/>
      <c r="AH4" s="574"/>
      <c r="AI4" s="574"/>
      <c r="AJ4" s="574"/>
      <c r="AK4" s="574"/>
      <c r="AL4" s="574"/>
      <c r="AM4" s="574"/>
      <c r="AN4" s="574"/>
      <c r="AO4" s="574"/>
      <c r="AP4" s="574"/>
      <c r="AQ4" s="574"/>
      <c r="AR4" s="574"/>
      <c r="AS4" s="574"/>
      <c r="AT4" s="574"/>
      <c r="AU4" s="574"/>
      <c r="AV4" s="574"/>
      <c r="AW4" s="574"/>
      <c r="AX4" s="574"/>
      <c r="AY4" s="574"/>
      <c r="AZ4" s="574"/>
      <c r="BA4" s="574"/>
      <c r="BB4" s="574"/>
      <c r="BC4" s="574"/>
      <c r="BD4" s="574"/>
      <c r="BE4" s="574"/>
      <c r="BF4" s="574"/>
      <c r="BG4" s="574"/>
      <c r="BH4" s="574"/>
      <c r="BI4" s="574"/>
      <c r="BJ4" s="574"/>
      <c r="BK4" s="574"/>
      <c r="BL4" s="574"/>
      <c r="BM4" s="574"/>
      <c r="BN4" s="574"/>
      <c r="BO4" s="574"/>
      <c r="BP4" s="574"/>
      <c r="BQ4" s="574"/>
      <c r="BR4" s="574"/>
      <c r="BS4" s="574"/>
      <c r="BT4" s="574"/>
      <c r="BU4" s="574"/>
      <c r="BV4" s="574"/>
      <c r="BW4" s="574"/>
      <c r="BX4" s="574"/>
      <c r="BY4" s="574"/>
      <c r="BZ4" s="574"/>
      <c r="CA4" s="574"/>
      <c r="CB4" s="574"/>
      <c r="CC4" s="574"/>
      <c r="CD4" s="574"/>
      <c r="CE4" s="574"/>
      <c r="CF4" s="574"/>
      <c r="CG4" s="574"/>
      <c r="CH4" s="574"/>
      <c r="CI4" s="574"/>
      <c r="CJ4" s="574"/>
      <c r="CK4" s="574"/>
      <c r="CL4" s="574"/>
      <c r="CM4" s="574"/>
      <c r="CN4" s="574"/>
      <c r="CO4" s="574"/>
      <c r="CP4" s="574"/>
      <c r="CQ4" s="574"/>
      <c r="CR4" s="574"/>
      <c r="CS4" s="574"/>
      <c r="CT4" s="574"/>
      <c r="CU4" s="574"/>
      <c r="CV4" s="574"/>
      <c r="CW4" s="574"/>
      <c r="CX4" s="574"/>
      <c r="CY4" s="574"/>
      <c r="CZ4" s="574"/>
      <c r="DA4" s="574"/>
      <c r="DB4" s="574"/>
      <c r="DC4" s="574"/>
      <c r="DD4" s="574"/>
      <c r="DE4" s="574"/>
      <c r="DF4" s="574"/>
      <c r="DG4" s="574"/>
      <c r="DH4" s="574"/>
      <c r="DI4" s="574"/>
      <c r="DJ4" s="574"/>
      <c r="DK4" s="574"/>
      <c r="DL4" s="574"/>
      <c r="DM4" s="574"/>
      <c r="DN4" s="574"/>
      <c r="DO4" s="574"/>
      <c r="DP4" s="574"/>
      <c r="DQ4" s="574"/>
      <c r="DR4" s="574"/>
      <c r="DS4" s="574"/>
      <c r="DT4" s="574"/>
      <c r="DU4" s="574"/>
      <c r="DV4" s="574"/>
      <c r="DW4" s="574"/>
    </row>
    <row r="5" spans="1:134" ht="6" customHeight="1" x14ac:dyDescent="0.2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row>
    <row r="6" spans="1:134" ht="30" customHeight="1" x14ac:dyDescent="0.25">
      <c r="A6" s="546" t="s">
        <v>79</v>
      </c>
      <c r="B6" s="556" t="s">
        <v>200</v>
      </c>
      <c r="C6" s="556"/>
      <c r="D6" s="556"/>
      <c r="E6" s="556"/>
      <c r="F6" s="556"/>
      <c r="G6" s="556"/>
      <c r="H6" s="556"/>
      <c r="I6" s="556"/>
      <c r="J6" s="556"/>
      <c r="K6" s="556"/>
      <c r="L6" s="556"/>
      <c r="M6" s="556"/>
      <c r="N6" s="556"/>
      <c r="O6" s="556"/>
      <c r="P6" s="556"/>
      <c r="Q6" s="556"/>
      <c r="R6" s="556"/>
      <c r="S6" s="556"/>
      <c r="T6" s="556"/>
      <c r="U6" s="556"/>
      <c r="V6" s="556"/>
      <c r="W6" s="556"/>
      <c r="X6" s="556"/>
      <c r="Y6" s="556"/>
      <c r="Z6" s="556"/>
      <c r="AA6" s="556"/>
      <c r="AB6" s="556"/>
      <c r="AC6" s="556"/>
      <c r="AD6" s="556"/>
      <c r="AE6" s="556"/>
      <c r="AF6" s="556"/>
      <c r="AG6" s="556"/>
      <c r="AH6" s="556"/>
      <c r="AI6" s="556"/>
      <c r="AJ6" s="556"/>
      <c r="AK6" s="556"/>
      <c r="AL6" s="556"/>
      <c r="AM6" s="7"/>
      <c r="AN6" s="7"/>
      <c r="AO6" s="7"/>
      <c r="AP6" s="7"/>
      <c r="AQ6" s="7"/>
      <c r="AR6" s="7"/>
      <c r="AS6" s="7"/>
      <c r="AT6" s="7"/>
      <c r="AU6" s="550" t="s">
        <v>201</v>
      </c>
      <c r="AV6" s="550"/>
      <c r="AW6" s="550"/>
      <c r="AX6" s="550"/>
      <c r="AY6" s="550"/>
      <c r="AZ6" s="550"/>
      <c r="BA6" s="550"/>
      <c r="BB6" s="550"/>
      <c r="BC6" s="550"/>
      <c r="BD6" s="550"/>
      <c r="BE6" s="550"/>
      <c r="BF6" s="550"/>
      <c r="BG6" s="550"/>
      <c r="BH6" s="550"/>
      <c r="BI6" s="550"/>
      <c r="BJ6" s="550"/>
      <c r="BK6" s="550"/>
      <c r="BL6" s="550"/>
      <c r="BM6" s="550"/>
      <c r="BN6" s="550"/>
      <c r="BO6" s="550"/>
      <c r="BP6" s="550"/>
      <c r="BQ6" s="550"/>
      <c r="BR6" s="550"/>
      <c r="BS6" s="550"/>
      <c r="BT6" s="550"/>
      <c r="BU6" s="550"/>
      <c r="BV6" s="550"/>
      <c r="BW6" s="550"/>
      <c r="BX6" s="550"/>
      <c r="BY6" s="550"/>
      <c r="BZ6" s="550"/>
      <c r="CA6" s="550"/>
      <c r="CB6" s="550"/>
      <c r="CC6" s="550"/>
      <c r="CD6" s="550"/>
      <c r="CE6" s="550"/>
      <c r="CF6" s="550"/>
      <c r="CG6" s="550"/>
      <c r="CH6" s="550"/>
      <c r="CI6" s="550"/>
      <c r="CJ6" s="550"/>
      <c r="CK6" s="550"/>
      <c r="CL6" s="550"/>
      <c r="CM6" s="550"/>
      <c r="CN6" s="550"/>
      <c r="CO6" s="550"/>
      <c r="CP6" s="550"/>
      <c r="CQ6" s="550"/>
      <c r="CR6" s="550"/>
      <c r="CS6" s="550"/>
      <c r="CT6" s="550"/>
      <c r="CU6" s="550"/>
      <c r="CV6" s="550"/>
      <c r="CW6" s="550"/>
      <c r="CX6" s="550"/>
      <c r="CY6" s="550"/>
      <c r="CZ6" s="550"/>
      <c r="DA6" s="550"/>
      <c r="DB6" s="550"/>
      <c r="DC6" s="550"/>
      <c r="DD6" s="550"/>
      <c r="DE6" s="550"/>
      <c r="DF6" s="550"/>
      <c r="DG6" s="550"/>
      <c r="DH6" s="550"/>
      <c r="DI6" s="550"/>
      <c r="DJ6" s="550"/>
      <c r="DK6" s="550"/>
      <c r="DL6" s="550"/>
      <c r="DM6" s="550"/>
      <c r="DN6" s="550"/>
      <c r="DO6" s="550"/>
      <c r="DP6" s="550"/>
      <c r="DQ6" s="550"/>
      <c r="DR6" s="550"/>
      <c r="DS6" s="550"/>
      <c r="DT6" s="7"/>
      <c r="DU6" s="556" t="s">
        <v>332</v>
      </c>
      <c r="DV6" s="556" t="s">
        <v>507</v>
      </c>
      <c r="DW6" s="30"/>
    </row>
    <row r="7" spans="1:134" ht="30" customHeight="1" x14ac:dyDescent="0.25">
      <c r="A7" s="547"/>
      <c r="B7" s="552"/>
      <c r="C7" s="552"/>
      <c r="D7" s="552"/>
      <c r="E7" s="552"/>
      <c r="F7" s="552"/>
      <c r="G7" s="552"/>
      <c r="H7" s="552"/>
      <c r="I7" s="552"/>
      <c r="J7" s="552"/>
      <c r="K7" s="552"/>
      <c r="L7" s="552"/>
      <c r="M7" s="552"/>
      <c r="N7" s="552"/>
      <c r="O7" s="552"/>
      <c r="P7" s="552"/>
      <c r="Q7" s="552"/>
      <c r="R7" s="552"/>
      <c r="S7" s="552"/>
      <c r="T7" s="552"/>
      <c r="U7" s="552"/>
      <c r="V7" s="552"/>
      <c r="W7" s="552"/>
      <c r="X7" s="552"/>
      <c r="Y7" s="552"/>
      <c r="Z7" s="552"/>
      <c r="AA7" s="552"/>
      <c r="AB7" s="552"/>
      <c r="AC7" s="552"/>
      <c r="AD7" s="552"/>
      <c r="AE7" s="552"/>
      <c r="AF7" s="552"/>
      <c r="AG7" s="552"/>
      <c r="AH7" s="552"/>
      <c r="AI7" s="552"/>
      <c r="AJ7" s="552"/>
      <c r="AK7" s="552"/>
      <c r="AL7" s="552"/>
      <c r="AM7" s="33"/>
      <c r="AN7" s="33"/>
      <c r="AO7" s="33"/>
      <c r="AP7" s="33"/>
      <c r="AQ7" s="33"/>
      <c r="AR7" s="33"/>
      <c r="AS7" s="33"/>
      <c r="AT7" s="33"/>
      <c r="AU7" s="552" t="s">
        <v>202</v>
      </c>
      <c r="AV7" s="552"/>
      <c r="AW7" s="552"/>
      <c r="AX7" s="552"/>
      <c r="AY7" s="552"/>
      <c r="AZ7" s="552"/>
      <c r="BA7" s="552"/>
      <c r="BB7" s="552"/>
      <c r="BC7" s="552"/>
      <c r="BD7" s="552"/>
      <c r="BE7" s="552"/>
      <c r="BF7" s="552"/>
      <c r="BG7" s="552"/>
      <c r="BH7" s="552"/>
      <c r="BI7" s="552"/>
      <c r="BJ7" s="552"/>
      <c r="BK7" s="552"/>
      <c r="BL7" s="552"/>
      <c r="BM7" s="552"/>
      <c r="BN7" s="552"/>
      <c r="BO7" s="552"/>
      <c r="BP7" s="552"/>
      <c r="BQ7" s="552"/>
      <c r="BR7" s="552"/>
      <c r="BS7" s="552"/>
      <c r="BT7" s="10"/>
      <c r="BU7" s="552" t="s">
        <v>203</v>
      </c>
      <c r="BV7" s="552"/>
      <c r="BW7" s="552"/>
      <c r="BX7" s="552"/>
      <c r="BY7" s="552"/>
      <c r="BZ7" s="552"/>
      <c r="CA7" s="552"/>
      <c r="CB7" s="552"/>
      <c r="CC7" s="552"/>
      <c r="CD7" s="552"/>
      <c r="CE7" s="552"/>
      <c r="CF7" s="552"/>
      <c r="CG7" s="552"/>
      <c r="CH7" s="552"/>
      <c r="CI7" s="552"/>
      <c r="CJ7" s="552"/>
      <c r="CK7" s="552"/>
      <c r="CL7" s="552"/>
      <c r="CM7" s="552"/>
      <c r="CN7" s="552"/>
      <c r="CO7" s="552"/>
      <c r="CP7" s="552"/>
      <c r="CQ7" s="552"/>
      <c r="CR7" s="552"/>
      <c r="CS7" s="552"/>
      <c r="CT7" s="10"/>
      <c r="CU7" s="550" t="s">
        <v>204</v>
      </c>
      <c r="CV7" s="550"/>
      <c r="CW7" s="550"/>
      <c r="CX7" s="550"/>
      <c r="CY7" s="550"/>
      <c r="CZ7" s="550"/>
      <c r="DA7" s="550"/>
      <c r="DB7" s="550"/>
      <c r="DC7" s="550"/>
      <c r="DD7" s="550"/>
      <c r="DE7" s="550"/>
      <c r="DF7" s="550"/>
      <c r="DG7" s="550"/>
      <c r="DH7" s="550"/>
      <c r="DI7" s="550"/>
      <c r="DJ7" s="550"/>
      <c r="DK7" s="550"/>
      <c r="DL7" s="550"/>
      <c r="DM7" s="550"/>
      <c r="DN7" s="550"/>
      <c r="DO7" s="550"/>
      <c r="DP7" s="550"/>
      <c r="DQ7" s="550"/>
      <c r="DR7" s="550"/>
      <c r="DS7" s="550"/>
      <c r="DT7" s="33"/>
      <c r="DU7" s="557"/>
      <c r="DV7" s="557"/>
      <c r="DW7" s="10"/>
    </row>
    <row r="8" spans="1:134" ht="27" customHeight="1" x14ac:dyDescent="0.25">
      <c r="A8" s="547"/>
      <c r="B8" s="7">
        <v>2021</v>
      </c>
      <c r="C8" s="542"/>
      <c r="D8" s="541">
        <v>2022</v>
      </c>
      <c r="E8" s="541"/>
      <c r="F8" s="541"/>
      <c r="G8" s="541"/>
      <c r="H8" s="541"/>
      <c r="I8" s="542"/>
      <c r="J8" s="541">
        <v>2023</v>
      </c>
      <c r="K8" s="541"/>
      <c r="L8" s="541"/>
      <c r="M8" s="541"/>
      <c r="N8" s="541"/>
      <c r="O8" s="8"/>
      <c r="P8" s="538" t="s">
        <v>355</v>
      </c>
      <c r="Q8" s="9"/>
      <c r="R8" s="538" t="s">
        <v>5</v>
      </c>
      <c r="S8" s="542"/>
      <c r="T8" s="541">
        <v>2024</v>
      </c>
      <c r="U8" s="541"/>
      <c r="V8" s="541"/>
      <c r="W8" s="541"/>
      <c r="X8" s="541"/>
      <c r="Y8" s="8"/>
      <c r="Z8" s="538" t="s">
        <v>355</v>
      </c>
      <c r="AA8" s="9"/>
      <c r="AB8" s="538" t="s">
        <v>5</v>
      </c>
      <c r="AC8" s="31"/>
      <c r="AD8" s="541">
        <v>2025</v>
      </c>
      <c r="AE8" s="541"/>
      <c r="AF8" s="541"/>
      <c r="AG8" s="541"/>
      <c r="AH8" s="541"/>
      <c r="AI8" s="8"/>
      <c r="AJ8" s="538" t="s">
        <v>355</v>
      </c>
      <c r="AK8" s="9"/>
      <c r="AL8" s="538" t="s">
        <v>5</v>
      </c>
      <c r="AM8" s="12"/>
      <c r="AN8" s="12"/>
      <c r="AO8" s="12"/>
      <c r="AP8" s="12"/>
      <c r="AQ8" s="12"/>
      <c r="AR8" s="12"/>
      <c r="AS8" s="12"/>
      <c r="AT8" s="12"/>
      <c r="AU8" s="7">
        <v>2021</v>
      </c>
      <c r="AV8" s="30"/>
      <c r="AW8" s="7">
        <v>2022</v>
      </c>
      <c r="AX8" s="30"/>
      <c r="AY8" s="7">
        <v>2023</v>
      </c>
      <c r="AZ8" s="30"/>
      <c r="BA8" s="541">
        <v>2024</v>
      </c>
      <c r="BB8" s="541"/>
      <c r="BC8" s="541"/>
      <c r="BD8" s="541"/>
      <c r="BE8" s="541"/>
      <c r="BF8" s="8"/>
      <c r="BG8" s="538" t="s">
        <v>355</v>
      </c>
      <c r="BH8" s="9"/>
      <c r="BI8" s="538" t="s">
        <v>5</v>
      </c>
      <c r="BJ8" s="30"/>
      <c r="BK8" s="541">
        <v>2025</v>
      </c>
      <c r="BL8" s="541"/>
      <c r="BM8" s="541"/>
      <c r="BN8" s="541"/>
      <c r="BO8" s="541"/>
      <c r="BP8" s="8"/>
      <c r="BQ8" s="538" t="s">
        <v>355</v>
      </c>
      <c r="BR8" s="9"/>
      <c r="BS8" s="538" t="s">
        <v>5</v>
      </c>
      <c r="BT8" s="10"/>
      <c r="BU8" s="7">
        <v>2021</v>
      </c>
      <c r="BV8" s="30"/>
      <c r="BW8" s="7">
        <v>2022</v>
      </c>
      <c r="BX8" s="30"/>
      <c r="BY8" s="7">
        <v>2023</v>
      </c>
      <c r="BZ8" s="30"/>
      <c r="CA8" s="541">
        <v>2024</v>
      </c>
      <c r="CB8" s="541"/>
      <c r="CC8" s="541"/>
      <c r="CD8" s="541"/>
      <c r="CE8" s="541"/>
      <c r="CF8" s="8"/>
      <c r="CG8" s="538" t="s">
        <v>355</v>
      </c>
      <c r="CH8" s="9"/>
      <c r="CI8" s="538" t="s">
        <v>5</v>
      </c>
      <c r="CJ8" s="30"/>
      <c r="CK8" s="541">
        <v>2025</v>
      </c>
      <c r="CL8" s="541"/>
      <c r="CM8" s="541"/>
      <c r="CN8" s="541"/>
      <c r="CO8" s="541"/>
      <c r="CP8" s="8"/>
      <c r="CQ8" s="538" t="s">
        <v>355</v>
      </c>
      <c r="CR8" s="9"/>
      <c r="CS8" s="538" t="s">
        <v>5</v>
      </c>
      <c r="CT8" s="10"/>
      <c r="CU8" s="7">
        <v>2021</v>
      </c>
      <c r="CV8" s="30"/>
      <c r="CW8" s="7">
        <v>2022</v>
      </c>
      <c r="CX8" s="30"/>
      <c r="CY8" s="7">
        <v>2023</v>
      </c>
      <c r="CZ8" s="30"/>
      <c r="DA8" s="541">
        <v>2024</v>
      </c>
      <c r="DB8" s="541"/>
      <c r="DC8" s="541"/>
      <c r="DD8" s="541"/>
      <c r="DE8" s="541"/>
      <c r="DF8" s="8"/>
      <c r="DG8" s="538" t="s">
        <v>355</v>
      </c>
      <c r="DH8" s="9"/>
      <c r="DI8" s="538" t="s">
        <v>5</v>
      </c>
      <c r="DJ8" s="30"/>
      <c r="DK8" s="541">
        <v>2025</v>
      </c>
      <c r="DL8" s="541"/>
      <c r="DM8" s="541"/>
      <c r="DN8" s="541"/>
      <c r="DO8" s="541"/>
      <c r="DP8" s="8"/>
      <c r="DQ8" s="538" t="s">
        <v>355</v>
      </c>
      <c r="DR8" s="9"/>
      <c r="DS8" s="538" t="s">
        <v>5</v>
      </c>
      <c r="DT8" s="12"/>
      <c r="DU8" s="557"/>
      <c r="DV8" s="557"/>
      <c r="DW8" s="10"/>
    </row>
    <row r="9" spans="1:134" ht="29.25" customHeight="1" x14ac:dyDescent="0.25">
      <c r="A9" s="547"/>
      <c r="B9" s="538" t="s">
        <v>6</v>
      </c>
      <c r="C9" s="543"/>
      <c r="D9" s="538" t="s">
        <v>6</v>
      </c>
      <c r="E9" s="538" t="s">
        <v>356</v>
      </c>
      <c r="F9" s="539" t="s">
        <v>7</v>
      </c>
      <c r="G9" s="539"/>
      <c r="H9" s="540" t="s">
        <v>8</v>
      </c>
      <c r="I9" s="543"/>
      <c r="J9" s="538" t="s">
        <v>6</v>
      </c>
      <c r="K9" s="538" t="s">
        <v>356</v>
      </c>
      <c r="L9" s="539" t="s">
        <v>7</v>
      </c>
      <c r="M9" s="539"/>
      <c r="N9" s="540" t="s">
        <v>8</v>
      </c>
      <c r="O9" s="11"/>
      <c r="P9" s="539"/>
      <c r="Q9" s="12"/>
      <c r="R9" s="539"/>
      <c r="S9" s="543"/>
      <c r="T9" s="538" t="s">
        <v>6</v>
      </c>
      <c r="U9" s="538" t="s">
        <v>356</v>
      </c>
      <c r="V9" s="539" t="s">
        <v>7</v>
      </c>
      <c r="W9" s="539"/>
      <c r="X9" s="540" t="s">
        <v>8</v>
      </c>
      <c r="Y9" s="11"/>
      <c r="Z9" s="539"/>
      <c r="AA9" s="12"/>
      <c r="AB9" s="539"/>
      <c r="AC9" s="10"/>
      <c r="AD9" s="538" t="s">
        <v>6</v>
      </c>
      <c r="AE9" s="538" t="s">
        <v>356</v>
      </c>
      <c r="AF9" s="539" t="s">
        <v>7</v>
      </c>
      <c r="AG9" s="539"/>
      <c r="AH9" s="540" t="s">
        <v>8</v>
      </c>
      <c r="AI9" s="11"/>
      <c r="AJ9" s="539"/>
      <c r="AK9" s="12"/>
      <c r="AL9" s="539"/>
      <c r="AM9" s="12"/>
      <c r="AN9" s="12"/>
      <c r="AO9" s="12"/>
      <c r="AP9" s="12"/>
      <c r="AQ9" s="12"/>
      <c r="AR9" s="12"/>
      <c r="AS9" s="12"/>
      <c r="AT9" s="12"/>
      <c r="AU9" s="538" t="s">
        <v>6</v>
      </c>
      <c r="AV9" s="275"/>
      <c r="AW9" s="538" t="s">
        <v>6</v>
      </c>
      <c r="AX9" s="275"/>
      <c r="AY9" s="538" t="s">
        <v>6</v>
      </c>
      <c r="AZ9" s="275"/>
      <c r="BA9" s="538" t="s">
        <v>6</v>
      </c>
      <c r="BB9" s="538" t="s">
        <v>356</v>
      </c>
      <c r="BC9" s="539" t="s">
        <v>7</v>
      </c>
      <c r="BD9" s="539"/>
      <c r="BE9" s="540" t="s">
        <v>8</v>
      </c>
      <c r="BF9" s="11"/>
      <c r="BG9" s="539"/>
      <c r="BH9" s="12"/>
      <c r="BI9" s="539"/>
      <c r="BJ9" s="275"/>
      <c r="BK9" s="538" t="s">
        <v>6</v>
      </c>
      <c r="BL9" s="538" t="s">
        <v>356</v>
      </c>
      <c r="BM9" s="539" t="s">
        <v>7</v>
      </c>
      <c r="BN9" s="539"/>
      <c r="BO9" s="540" t="s">
        <v>8</v>
      </c>
      <c r="BP9" s="11"/>
      <c r="BQ9" s="539"/>
      <c r="BR9" s="12"/>
      <c r="BS9" s="539"/>
      <c r="BT9" s="10"/>
      <c r="BU9" s="538" t="s">
        <v>6</v>
      </c>
      <c r="BV9" s="275"/>
      <c r="BW9" s="538" t="s">
        <v>6</v>
      </c>
      <c r="BX9" s="275"/>
      <c r="BY9" s="538" t="s">
        <v>6</v>
      </c>
      <c r="BZ9" s="275"/>
      <c r="CA9" s="538" t="s">
        <v>6</v>
      </c>
      <c r="CB9" s="538" t="s">
        <v>356</v>
      </c>
      <c r="CC9" s="539" t="s">
        <v>7</v>
      </c>
      <c r="CD9" s="539"/>
      <c r="CE9" s="540" t="s">
        <v>8</v>
      </c>
      <c r="CF9" s="11"/>
      <c r="CG9" s="539"/>
      <c r="CH9" s="12"/>
      <c r="CI9" s="539"/>
      <c r="CJ9" s="275"/>
      <c r="CK9" s="538" t="s">
        <v>6</v>
      </c>
      <c r="CL9" s="538" t="s">
        <v>356</v>
      </c>
      <c r="CM9" s="539" t="s">
        <v>7</v>
      </c>
      <c r="CN9" s="539"/>
      <c r="CO9" s="540" t="s">
        <v>8</v>
      </c>
      <c r="CP9" s="11"/>
      <c r="CQ9" s="539"/>
      <c r="CR9" s="12"/>
      <c r="CS9" s="539"/>
      <c r="CT9" s="10"/>
      <c r="CU9" s="538" t="s">
        <v>6</v>
      </c>
      <c r="CV9" s="275"/>
      <c r="CW9" s="538" t="s">
        <v>6</v>
      </c>
      <c r="CX9" s="275"/>
      <c r="CY9" s="538" t="s">
        <v>6</v>
      </c>
      <c r="CZ9" s="275"/>
      <c r="DA9" s="538" t="s">
        <v>6</v>
      </c>
      <c r="DB9" s="538" t="s">
        <v>356</v>
      </c>
      <c r="DC9" s="539" t="s">
        <v>7</v>
      </c>
      <c r="DD9" s="539"/>
      <c r="DE9" s="540" t="s">
        <v>8</v>
      </c>
      <c r="DF9" s="11"/>
      <c r="DG9" s="539"/>
      <c r="DH9" s="12"/>
      <c r="DI9" s="539"/>
      <c r="DJ9" s="275"/>
      <c r="DK9" s="538" t="s">
        <v>6</v>
      </c>
      <c r="DL9" s="538" t="s">
        <v>356</v>
      </c>
      <c r="DM9" s="539" t="s">
        <v>7</v>
      </c>
      <c r="DN9" s="539"/>
      <c r="DO9" s="540" t="s">
        <v>8</v>
      </c>
      <c r="DP9" s="11"/>
      <c r="DQ9" s="539"/>
      <c r="DR9" s="12"/>
      <c r="DS9" s="539"/>
      <c r="DT9" s="12"/>
      <c r="DU9" s="557"/>
      <c r="DV9" s="557"/>
      <c r="DW9" s="10"/>
    </row>
    <row r="10" spans="1:134" ht="26.25" customHeight="1" x14ac:dyDescent="0.25">
      <c r="A10" s="548"/>
      <c r="B10" s="539"/>
      <c r="C10" s="544"/>
      <c r="D10" s="539"/>
      <c r="E10" s="539"/>
      <c r="F10" s="14" t="s">
        <v>9</v>
      </c>
      <c r="G10" s="14" t="s">
        <v>10</v>
      </c>
      <c r="H10" s="539"/>
      <c r="I10" s="544"/>
      <c r="J10" s="539"/>
      <c r="K10" s="539"/>
      <c r="L10" s="14" t="s">
        <v>9</v>
      </c>
      <c r="M10" s="14" t="s">
        <v>10</v>
      </c>
      <c r="N10" s="539"/>
      <c r="O10" s="15"/>
      <c r="P10" s="14" t="s">
        <v>467</v>
      </c>
      <c r="Q10" s="14"/>
      <c r="R10" s="14" t="s">
        <v>467</v>
      </c>
      <c r="S10" s="544"/>
      <c r="T10" s="539"/>
      <c r="U10" s="539"/>
      <c r="V10" s="14" t="s">
        <v>9</v>
      </c>
      <c r="W10" s="14" t="s">
        <v>10</v>
      </c>
      <c r="X10" s="539"/>
      <c r="Y10" s="15"/>
      <c r="Z10" s="14" t="s">
        <v>504</v>
      </c>
      <c r="AA10" s="14"/>
      <c r="AB10" s="14" t="s">
        <v>504</v>
      </c>
      <c r="AC10" s="13"/>
      <c r="AD10" s="539"/>
      <c r="AE10" s="539"/>
      <c r="AF10" s="14" t="s">
        <v>9</v>
      </c>
      <c r="AG10" s="14" t="s">
        <v>10</v>
      </c>
      <c r="AH10" s="539"/>
      <c r="AI10" s="15"/>
      <c r="AJ10" s="14" t="s">
        <v>578</v>
      </c>
      <c r="AK10" s="14"/>
      <c r="AL10" s="14" t="s">
        <v>578</v>
      </c>
      <c r="AM10" s="14">
        <v>2023</v>
      </c>
      <c r="AN10" s="14">
        <v>2024</v>
      </c>
      <c r="AO10" s="323" t="s">
        <v>561</v>
      </c>
      <c r="AP10" s="14" t="s">
        <v>562</v>
      </c>
      <c r="AQ10" s="14" t="s">
        <v>563</v>
      </c>
      <c r="AR10" s="14" t="s">
        <v>564</v>
      </c>
      <c r="AS10" s="323" t="s">
        <v>565</v>
      </c>
      <c r="AT10" s="14"/>
      <c r="AU10" s="539"/>
      <c r="AV10" s="276"/>
      <c r="AW10" s="539"/>
      <c r="AX10" s="276"/>
      <c r="AY10" s="539"/>
      <c r="AZ10" s="276"/>
      <c r="BA10" s="539"/>
      <c r="BB10" s="539"/>
      <c r="BC10" s="14" t="s">
        <v>9</v>
      </c>
      <c r="BD10" s="14" t="s">
        <v>10</v>
      </c>
      <c r="BE10" s="539"/>
      <c r="BF10" s="15"/>
      <c r="BG10" s="14" t="s">
        <v>504</v>
      </c>
      <c r="BH10" s="14"/>
      <c r="BI10" s="14" t="s">
        <v>504</v>
      </c>
      <c r="BJ10" s="276"/>
      <c r="BK10" s="539"/>
      <c r="BL10" s="539"/>
      <c r="BM10" s="14" t="s">
        <v>9</v>
      </c>
      <c r="BN10" s="14" t="s">
        <v>10</v>
      </c>
      <c r="BO10" s="539"/>
      <c r="BP10" s="15"/>
      <c r="BQ10" s="14" t="s">
        <v>578</v>
      </c>
      <c r="BR10" s="14"/>
      <c r="BS10" s="14" t="s">
        <v>578</v>
      </c>
      <c r="BT10" s="13"/>
      <c r="BU10" s="539"/>
      <c r="BV10" s="276"/>
      <c r="BW10" s="539"/>
      <c r="BX10" s="276"/>
      <c r="BY10" s="539"/>
      <c r="BZ10" s="276"/>
      <c r="CA10" s="539"/>
      <c r="CB10" s="539"/>
      <c r="CC10" s="14" t="s">
        <v>9</v>
      </c>
      <c r="CD10" s="14" t="s">
        <v>10</v>
      </c>
      <c r="CE10" s="539"/>
      <c r="CF10" s="15"/>
      <c r="CG10" s="14" t="s">
        <v>504</v>
      </c>
      <c r="CH10" s="14"/>
      <c r="CI10" s="14" t="s">
        <v>504</v>
      </c>
      <c r="CJ10" s="276"/>
      <c r="CK10" s="539"/>
      <c r="CL10" s="539"/>
      <c r="CM10" s="14" t="s">
        <v>9</v>
      </c>
      <c r="CN10" s="14" t="s">
        <v>10</v>
      </c>
      <c r="CO10" s="539"/>
      <c r="CP10" s="15"/>
      <c r="CQ10" s="14" t="s">
        <v>578</v>
      </c>
      <c r="CR10" s="14"/>
      <c r="CS10" s="14" t="s">
        <v>578</v>
      </c>
      <c r="CT10" s="13"/>
      <c r="CU10" s="539"/>
      <c r="CV10" s="276"/>
      <c r="CW10" s="539"/>
      <c r="CX10" s="276"/>
      <c r="CY10" s="539"/>
      <c r="CZ10" s="276"/>
      <c r="DA10" s="539"/>
      <c r="DB10" s="539"/>
      <c r="DC10" s="14" t="s">
        <v>9</v>
      </c>
      <c r="DD10" s="14" t="s">
        <v>10</v>
      </c>
      <c r="DE10" s="539"/>
      <c r="DF10" s="15"/>
      <c r="DG10" s="14" t="s">
        <v>504</v>
      </c>
      <c r="DH10" s="14"/>
      <c r="DI10" s="14" t="s">
        <v>504</v>
      </c>
      <c r="DJ10" s="276"/>
      <c r="DK10" s="539"/>
      <c r="DL10" s="539"/>
      <c r="DM10" s="14" t="s">
        <v>9</v>
      </c>
      <c r="DN10" s="14" t="s">
        <v>10</v>
      </c>
      <c r="DO10" s="539"/>
      <c r="DP10" s="15"/>
      <c r="DQ10" s="14" t="s">
        <v>578</v>
      </c>
      <c r="DR10" s="14"/>
      <c r="DS10" s="14" t="s">
        <v>578</v>
      </c>
      <c r="DT10" s="14"/>
      <c r="DU10" s="552"/>
      <c r="DV10" s="552"/>
      <c r="DW10" s="13"/>
    </row>
    <row r="11" spans="1:134" ht="7.5" customHeight="1" x14ac:dyDescent="0.25">
      <c r="A11" s="16"/>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row>
    <row r="12" spans="1:134" ht="16.5" customHeight="1" x14ac:dyDescent="0.25">
      <c r="A12" s="282" t="s">
        <v>14</v>
      </c>
      <c r="B12" s="284">
        <v>38.80782973771602</v>
      </c>
      <c r="C12" s="283"/>
      <c r="D12" s="397">
        <v>42.422285216773972</v>
      </c>
      <c r="E12" s="397">
        <v>0.60430285792145411</v>
      </c>
      <c r="F12" s="397">
        <v>41.237378671380092</v>
      </c>
      <c r="G12" s="397">
        <v>43.607191762167844</v>
      </c>
      <c r="H12" s="397">
        <v>1.4244938829521374</v>
      </c>
      <c r="I12" s="397"/>
      <c r="J12" s="397">
        <v>43.101840432960046</v>
      </c>
      <c r="K12" s="397">
        <v>0.63562785328774829</v>
      </c>
      <c r="L12" s="397">
        <v>41.855506937480882</v>
      </c>
      <c r="M12" s="397">
        <v>44.348173928439202</v>
      </c>
      <c r="N12" s="397">
        <v>1.4747116292548905</v>
      </c>
      <c r="O12" s="397"/>
      <c r="P12" s="397">
        <v>0.67955521618607406</v>
      </c>
      <c r="Q12" s="397" t="s">
        <v>463</v>
      </c>
      <c r="R12" s="397" t="s">
        <v>463</v>
      </c>
      <c r="S12" s="397"/>
      <c r="T12" s="397">
        <v>43.739396908885404</v>
      </c>
      <c r="U12" s="397">
        <v>0.61928195616113402</v>
      </c>
      <c r="V12" s="397">
        <v>42.525109071341767</v>
      </c>
      <c r="W12" s="397">
        <v>44.95368474642904</v>
      </c>
      <c r="X12" s="397">
        <v>1.4158447530750715</v>
      </c>
      <c r="Y12" s="397"/>
      <c r="Z12" s="397">
        <v>0.6</v>
      </c>
      <c r="AA12" s="397"/>
      <c r="AB12" s="397" t="s">
        <v>463</v>
      </c>
      <c r="AC12" s="397"/>
      <c r="AD12" s="397">
        <v>43.39481630139646</v>
      </c>
      <c r="AE12" s="397">
        <v>0.64758489900229943</v>
      </c>
      <c r="AF12" s="397">
        <v>42.125017981245101</v>
      </c>
      <c r="AG12" s="397">
        <v>44.66461462154782</v>
      </c>
      <c r="AH12" s="397">
        <v>1.4923093452096488</v>
      </c>
      <c r="AI12" s="397"/>
      <c r="AJ12" s="397">
        <v>-0.30000000000000426</v>
      </c>
      <c r="AK12" s="397"/>
      <c r="AL12" s="397" t="s">
        <v>463</v>
      </c>
      <c r="AM12" s="397">
        <f>ABS(ROUND(J12,1))</f>
        <v>43.1</v>
      </c>
      <c r="AN12" s="397">
        <f>ABS(ROUND(AD12,1))</f>
        <v>43.4</v>
      </c>
      <c r="AO12" s="397">
        <f>ROUND(AN12-AM12,1)</f>
        <v>0.3</v>
      </c>
      <c r="AP12" s="397">
        <f>ABS(AD12)-ABS(J12)</f>
        <v>0.29297586843641454</v>
      </c>
      <c r="AQ12" s="397">
        <f>AP12/SQRT(AE12^2+K12^2)</f>
        <v>0.32287121497818677</v>
      </c>
      <c r="AR12" s="397" t="e">
        <f>_xlfn.T.DIST.2T(ABS(AQ12),DV12+#REF!-2)</f>
        <v>#REF!</v>
      </c>
      <c r="AS12" s="397" t="e">
        <f>IF(AR12&lt;0.015,"***",IF(AR12&lt;0.055,"**",IF(AR12&lt;0.105,"*","")))</f>
        <v>#REF!</v>
      </c>
      <c r="AT12" s="397"/>
      <c r="AU12" s="397">
        <v>26.904612716298598</v>
      </c>
      <c r="AV12" s="404"/>
      <c r="AW12" s="397">
        <v>27.481683505908993</v>
      </c>
      <c r="AX12" s="397"/>
      <c r="AY12" s="397">
        <v>27.926525164130418</v>
      </c>
      <c r="AZ12" s="397"/>
      <c r="BA12" s="397">
        <v>27.876901157545515</v>
      </c>
      <c r="BB12" s="397">
        <v>0.54043860221246132</v>
      </c>
      <c r="BC12" s="397">
        <v>26.817209340148331</v>
      </c>
      <c r="BD12" s="397">
        <v>28.936592974942698</v>
      </c>
      <c r="BE12" s="397">
        <v>1.9386609693745658</v>
      </c>
      <c r="BF12" s="397"/>
      <c r="BG12" s="397">
        <v>0</v>
      </c>
      <c r="BH12" s="397"/>
      <c r="BI12" s="397" t="s">
        <v>463</v>
      </c>
      <c r="BJ12" s="397"/>
      <c r="BK12" s="397">
        <v>28.661552705789532</v>
      </c>
      <c r="BL12" s="397">
        <v>0.57674402287400461</v>
      </c>
      <c r="BM12" s="397">
        <v>27.53066069065601</v>
      </c>
      <c r="BN12" s="397">
        <v>29.792444720923054</v>
      </c>
      <c r="BO12" s="397">
        <v>2.0122567287064821</v>
      </c>
      <c r="BP12" s="397"/>
      <c r="BQ12" s="397">
        <v>0.80000000000000071</v>
      </c>
      <c r="BR12" s="397"/>
      <c r="BS12" s="397" t="s">
        <v>463</v>
      </c>
      <c r="BT12" s="397"/>
      <c r="BU12" s="397">
        <v>11.796263742651711</v>
      </c>
      <c r="BV12" s="397"/>
      <c r="BW12" s="397">
        <v>14.756318910697761</v>
      </c>
      <c r="BX12" s="404"/>
      <c r="BY12" s="397">
        <v>14.941430931474731</v>
      </c>
      <c r="BZ12" s="404"/>
      <c r="CA12" s="397">
        <v>15.638994367530252</v>
      </c>
      <c r="CB12" s="397">
        <v>0.44091624328123147</v>
      </c>
      <c r="CC12" s="397">
        <v>14.774445955833073</v>
      </c>
      <c r="CD12" s="397">
        <v>16.503542779227427</v>
      </c>
      <c r="CE12" s="397">
        <v>2.8193388457039394</v>
      </c>
      <c r="CF12" s="397"/>
      <c r="CG12" s="397">
        <v>0.7</v>
      </c>
      <c r="CH12" s="397"/>
      <c r="CI12" s="397" t="s">
        <v>463</v>
      </c>
      <c r="CJ12" s="404"/>
      <c r="CK12" s="397">
        <v>14.528658768073644</v>
      </c>
      <c r="CL12" s="397">
        <v>0.44905419111133277</v>
      </c>
      <c r="CM12" s="397">
        <v>13.648143706019866</v>
      </c>
      <c r="CN12" s="397">
        <v>15.40917383012742</v>
      </c>
      <c r="CO12" s="397">
        <v>3.0908165597372133</v>
      </c>
      <c r="CP12" s="397"/>
      <c r="CQ12" s="397">
        <v>-1.0999999999999996</v>
      </c>
      <c r="CR12" s="397"/>
      <c r="CS12" s="397" t="s">
        <v>466</v>
      </c>
      <c r="CT12" s="397"/>
      <c r="CU12" s="397">
        <v>0.10695327876598523</v>
      </c>
      <c r="CV12" s="397"/>
      <c r="CW12" s="397">
        <v>0.18428280016729562</v>
      </c>
      <c r="CX12" s="397"/>
      <c r="CY12" s="397">
        <v>0.23388433735481973</v>
      </c>
      <c r="CZ12" s="397"/>
      <c r="DA12" s="469">
        <v>0.22350138380968654</v>
      </c>
      <c r="DB12" s="404">
        <v>5.511401753312678E-2</v>
      </c>
      <c r="DC12" s="397">
        <v>0.11543383799663016</v>
      </c>
      <c r="DD12" s="397">
        <v>0.33156892962274293</v>
      </c>
      <c r="DE12" s="397">
        <v>24.659362995289939</v>
      </c>
      <c r="DF12" s="397"/>
      <c r="DG12" s="397">
        <v>0</v>
      </c>
      <c r="DH12" s="397"/>
      <c r="DI12" s="397" t="s">
        <v>463</v>
      </c>
      <c r="DJ12" s="397"/>
      <c r="DK12" s="469">
        <v>0.20460482753336587</v>
      </c>
      <c r="DL12" s="404">
        <v>5.1419489868133134E-2</v>
      </c>
      <c r="DM12" s="397">
        <v>0.10378039206832033</v>
      </c>
      <c r="DN12" s="397">
        <v>0.30542926299841133</v>
      </c>
      <c r="DO12" s="397">
        <v>25.131122509681703</v>
      </c>
      <c r="DP12" s="397"/>
      <c r="DQ12" s="397">
        <v>0</v>
      </c>
      <c r="DR12" s="397"/>
      <c r="DS12" s="397" t="s">
        <v>463</v>
      </c>
      <c r="DT12" s="397"/>
      <c r="DU12" s="403">
        <v>2854.0572919999745</v>
      </c>
      <c r="DV12" s="403">
        <v>9306</v>
      </c>
      <c r="DW12" s="283"/>
      <c r="DX12" s="349"/>
      <c r="DY12" s="349"/>
      <c r="DZ12" s="349"/>
      <c r="EA12" s="349"/>
      <c r="EB12" s="373"/>
      <c r="EC12" s="373"/>
      <c r="ED12" s="213"/>
    </row>
    <row r="13" spans="1:134" ht="7.5" customHeight="1" x14ac:dyDescent="0.25">
      <c r="A13" s="16"/>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213"/>
      <c r="DY13" s="213"/>
      <c r="DZ13" s="213"/>
      <c r="EA13" s="213"/>
      <c r="EB13" s="213"/>
      <c r="EC13" s="213"/>
      <c r="ED13" s="213"/>
    </row>
    <row r="14" spans="1:134" ht="13.5" customHeight="1" x14ac:dyDescent="0.25">
      <c r="A14" s="35" t="s">
        <v>1</v>
      </c>
      <c r="B14" s="59"/>
      <c r="C14" s="59"/>
      <c r="D14" s="400"/>
      <c r="E14" s="400"/>
      <c r="F14" s="400"/>
      <c r="G14" s="400"/>
      <c r="H14" s="400"/>
      <c r="I14" s="400"/>
      <c r="J14" s="400"/>
      <c r="K14" s="400"/>
      <c r="L14" s="400"/>
      <c r="M14" s="400"/>
      <c r="N14" s="400"/>
      <c r="O14" s="400"/>
      <c r="P14" s="400"/>
      <c r="Q14" s="400"/>
      <c r="R14" s="400"/>
      <c r="S14" s="400"/>
      <c r="T14" s="400"/>
      <c r="U14" s="400"/>
      <c r="V14" s="400"/>
      <c r="W14" s="400"/>
      <c r="X14" s="400"/>
      <c r="Y14" s="400"/>
      <c r="Z14" s="400"/>
      <c r="AA14" s="400"/>
      <c r="AB14" s="400"/>
      <c r="AC14" s="400"/>
      <c r="AD14" s="400"/>
      <c r="AE14" s="400"/>
      <c r="AF14" s="400"/>
      <c r="AG14" s="400"/>
      <c r="AH14" s="400"/>
      <c r="AI14" s="400"/>
      <c r="AJ14" s="400"/>
      <c r="AK14" s="400"/>
      <c r="AL14" s="400"/>
      <c r="AM14" s="400"/>
      <c r="AN14" s="400"/>
      <c r="AO14" s="400"/>
      <c r="AP14" s="400"/>
      <c r="AQ14" s="400"/>
      <c r="AR14" s="400"/>
      <c r="AS14" s="400"/>
      <c r="AT14" s="400"/>
      <c r="AU14" s="400"/>
      <c r="AV14" s="400"/>
      <c r="AW14" s="400"/>
      <c r="AX14" s="400"/>
      <c r="AY14" s="400"/>
      <c r="AZ14" s="400"/>
      <c r="BA14" s="400"/>
      <c r="BB14" s="400"/>
      <c r="BC14" s="400"/>
      <c r="BD14" s="400"/>
      <c r="BE14" s="400"/>
      <c r="BF14" s="400"/>
      <c r="BG14" s="400"/>
      <c r="BH14" s="400"/>
      <c r="BI14" s="400"/>
      <c r="BJ14" s="400"/>
      <c r="BK14" s="400"/>
      <c r="BL14" s="400"/>
      <c r="BM14" s="400"/>
      <c r="BN14" s="400"/>
      <c r="BO14" s="400"/>
      <c r="BP14" s="400"/>
      <c r="BQ14" s="400"/>
      <c r="BR14" s="400"/>
      <c r="BS14" s="400"/>
      <c r="BT14" s="400"/>
      <c r="BU14" s="400"/>
      <c r="BV14" s="400"/>
      <c r="BW14" s="400"/>
      <c r="BX14" s="400"/>
      <c r="BY14" s="400"/>
      <c r="BZ14" s="400"/>
      <c r="CA14" s="400"/>
      <c r="CB14" s="400"/>
      <c r="CC14" s="400"/>
      <c r="CD14" s="400"/>
      <c r="CE14" s="400"/>
      <c r="CF14" s="400"/>
      <c r="CG14" s="400"/>
      <c r="CH14" s="400"/>
      <c r="CI14" s="400"/>
      <c r="CJ14" s="400"/>
      <c r="CK14" s="400"/>
      <c r="CL14" s="400"/>
      <c r="CM14" s="400"/>
      <c r="CN14" s="400"/>
      <c r="CO14" s="400"/>
      <c r="CP14" s="400"/>
      <c r="CQ14" s="400"/>
      <c r="CR14" s="400"/>
      <c r="CS14" s="400"/>
      <c r="CT14" s="400"/>
      <c r="CU14" s="400"/>
      <c r="CV14" s="400"/>
      <c r="CW14" s="400"/>
      <c r="CX14" s="400"/>
      <c r="CY14" s="400"/>
      <c r="CZ14" s="400"/>
      <c r="DA14" s="400"/>
      <c r="DB14" s="400"/>
      <c r="DC14" s="400"/>
      <c r="DD14" s="400"/>
      <c r="DE14" s="400"/>
      <c r="DF14" s="400"/>
      <c r="DG14" s="400"/>
      <c r="DH14" s="400"/>
      <c r="DI14" s="400"/>
      <c r="DJ14" s="400"/>
      <c r="DK14" s="400"/>
      <c r="DL14" s="400"/>
      <c r="DM14" s="400"/>
      <c r="DN14" s="400"/>
      <c r="DO14" s="400"/>
      <c r="DP14" s="400"/>
      <c r="DQ14" s="400"/>
      <c r="DR14" s="400"/>
      <c r="DS14" s="400"/>
      <c r="DT14" s="400"/>
      <c r="DU14" s="400"/>
      <c r="DV14" s="400"/>
      <c r="DW14" s="59"/>
    </row>
    <row r="15" spans="1:134" ht="13.5" customHeight="1" x14ac:dyDescent="0.25">
      <c r="A15" s="36" t="s">
        <v>43</v>
      </c>
      <c r="B15" s="34">
        <v>35.33032576959895</v>
      </c>
      <c r="C15" s="58"/>
      <c r="D15" s="401">
        <v>38.971513277497458</v>
      </c>
      <c r="E15" s="401">
        <v>0.71845805566402254</v>
      </c>
      <c r="F15" s="401">
        <v>37.562773203562685</v>
      </c>
      <c r="G15" s="401">
        <v>40.380253351432223</v>
      </c>
      <c r="H15" s="401">
        <v>1.8435467223154187</v>
      </c>
      <c r="I15" s="401"/>
      <c r="J15" s="401">
        <v>40.236398143706012</v>
      </c>
      <c r="K15" s="401">
        <v>0.74118665546906826</v>
      </c>
      <c r="L15" s="401">
        <v>38.783085878777491</v>
      </c>
      <c r="M15" s="401">
        <v>41.689710408634525</v>
      </c>
      <c r="N15" s="401">
        <v>1.8420800311744818</v>
      </c>
      <c r="O15" s="401"/>
      <c r="P15" s="401">
        <v>1.2</v>
      </c>
      <c r="Q15" s="401"/>
      <c r="R15" s="401"/>
      <c r="S15" s="401"/>
      <c r="T15" s="401">
        <v>40.173614991400683</v>
      </c>
      <c r="U15" s="401">
        <v>0.72940061040422444</v>
      </c>
      <c r="V15" s="401">
        <v>38.743406536109774</v>
      </c>
      <c r="W15" s="401">
        <v>41.603823446691599</v>
      </c>
      <c r="X15" s="401">
        <v>1.815621050185191</v>
      </c>
      <c r="Y15" s="401"/>
      <c r="Z15" s="401">
        <v>0</v>
      </c>
      <c r="AA15" s="401"/>
      <c r="AB15" s="401" t="s">
        <v>463</v>
      </c>
      <c r="AC15" s="401"/>
      <c r="AD15" s="401">
        <v>40.495566381827494</v>
      </c>
      <c r="AE15" s="401">
        <v>0.75786487966971094</v>
      </c>
      <c r="AF15" s="401">
        <v>39.009528716976241</v>
      </c>
      <c r="AG15" s="401">
        <v>41.981604046678747</v>
      </c>
      <c r="AH15" s="401">
        <v>1.871476182167451</v>
      </c>
      <c r="AI15" s="401"/>
      <c r="AJ15" s="401">
        <v>0.29999999999999716</v>
      </c>
      <c r="AK15" s="401"/>
      <c r="AL15" s="401" t="s">
        <v>463</v>
      </c>
      <c r="AM15" s="401">
        <f>ABS(ROUND(J15,1))</f>
        <v>40.200000000000003</v>
      </c>
      <c r="AN15" s="401">
        <f>ABS(ROUND(AD15,1))</f>
        <v>40.5</v>
      </c>
      <c r="AO15" s="401">
        <f>ROUND(AN15-AM15,1)</f>
        <v>0.3</v>
      </c>
      <c r="AP15" s="401">
        <f>ABS(AD15)-ABS(J15)</f>
        <v>0.25916823812148237</v>
      </c>
      <c r="AQ15" s="401">
        <f>AP15/SQRT(AE15^2+K15^2)</f>
        <v>0.244485627138744</v>
      </c>
      <c r="AR15" s="401" t="e">
        <f>_xlfn.T.DIST.2T(ABS(AQ15),DV15+#REF!-2)</f>
        <v>#REF!</v>
      </c>
      <c r="AS15" s="401" t="e">
        <f>IF(AR15&lt;0.015,"***",IF(AR15&lt;0.055,"**",IF(AR15&lt;0.105,"*","")))</f>
        <v>#REF!</v>
      </c>
      <c r="AT15" s="401"/>
      <c r="AU15" s="406">
        <v>25.504558127160863</v>
      </c>
      <c r="AV15" s="401"/>
      <c r="AW15" s="401">
        <v>26.249023779371029</v>
      </c>
      <c r="AX15" s="401"/>
      <c r="AY15" s="401">
        <v>27.651894142569205</v>
      </c>
      <c r="AZ15" s="401"/>
      <c r="BA15" s="401">
        <v>26.451029084261375</v>
      </c>
      <c r="BB15" s="401">
        <v>0.64887830333704499</v>
      </c>
      <c r="BC15" s="401">
        <v>25.178708739789542</v>
      </c>
      <c r="BD15" s="401">
        <v>27.723349428733208</v>
      </c>
      <c r="BE15" s="401">
        <v>2.4531306561646558</v>
      </c>
      <c r="BF15" s="401"/>
      <c r="BG15" s="401">
        <v>-1.2</v>
      </c>
      <c r="BH15" s="401"/>
      <c r="BI15" s="401" t="s">
        <v>463</v>
      </c>
      <c r="BJ15" s="401"/>
      <c r="BK15" s="401">
        <v>27.825945159387178</v>
      </c>
      <c r="BL15" s="401">
        <v>0.68728995221667843</v>
      </c>
      <c r="BM15" s="401">
        <v>26.478292321703346</v>
      </c>
      <c r="BN15" s="401">
        <v>29.17359799707101</v>
      </c>
      <c r="BO15" s="401">
        <v>2.4699608522904706</v>
      </c>
      <c r="BP15" s="401"/>
      <c r="BQ15" s="401">
        <v>1.3000000000000007</v>
      </c>
      <c r="BR15" s="401"/>
      <c r="BS15" s="401" t="s">
        <v>463</v>
      </c>
      <c r="BT15" s="401"/>
      <c r="BU15" s="406">
        <v>9.7488332102061879</v>
      </c>
      <c r="BV15" s="401"/>
      <c r="BW15" s="401">
        <v>12.581226862064335</v>
      </c>
      <c r="BX15" s="401"/>
      <c r="BY15" s="401">
        <v>12.412970993687505</v>
      </c>
      <c r="BZ15" s="401"/>
      <c r="CA15" s="401">
        <v>13.503587756413546</v>
      </c>
      <c r="CB15" s="401">
        <v>0.5042080243949153</v>
      </c>
      <c r="CC15" s="401">
        <v>12.5149368430074</v>
      </c>
      <c r="CD15" s="401">
        <v>14.492238669819693</v>
      </c>
      <c r="CE15" s="401">
        <v>3.7338819393049159</v>
      </c>
      <c r="CF15" s="401"/>
      <c r="CG15" s="401">
        <v>1.1000000000000001</v>
      </c>
      <c r="CH15" s="401"/>
      <c r="CI15" s="401" t="s">
        <v>463</v>
      </c>
      <c r="CJ15" s="401"/>
      <c r="CK15" s="401">
        <v>12.590791037478171</v>
      </c>
      <c r="CL15" s="401">
        <v>0.49025028200344156</v>
      </c>
      <c r="CM15" s="401">
        <v>11.629497799323939</v>
      </c>
      <c r="CN15" s="401">
        <v>13.552084275632403</v>
      </c>
      <c r="CO15" s="401">
        <v>3.8937210580665358</v>
      </c>
      <c r="CP15" s="401"/>
      <c r="CQ15" s="401">
        <v>-0.90000000000000036</v>
      </c>
      <c r="CR15" s="401"/>
      <c r="CS15" s="401" t="s">
        <v>463</v>
      </c>
      <c r="CT15" s="401"/>
      <c r="CU15" s="406">
        <v>7.6934432232293626E-2</v>
      </c>
      <c r="CV15" s="401"/>
      <c r="CW15" s="401">
        <v>0.14126263606178696</v>
      </c>
      <c r="CX15" s="401"/>
      <c r="CY15" s="401">
        <v>0.17153300744928635</v>
      </c>
      <c r="CZ15" s="401"/>
      <c r="DA15" s="408">
        <v>0.21899815072585743</v>
      </c>
      <c r="DB15" s="408">
        <v>6.8508747203857176E-2</v>
      </c>
      <c r="DC15" s="401">
        <v>8.4666223778271932E-2</v>
      </c>
      <c r="DD15" s="401">
        <v>0.35333007767344288</v>
      </c>
      <c r="DE15" s="401">
        <v>31.282797127185169</v>
      </c>
      <c r="DF15" s="401"/>
      <c r="DG15" s="401">
        <v>0</v>
      </c>
      <c r="DH15" s="401"/>
      <c r="DI15" s="401" t="s">
        <v>463</v>
      </c>
      <c r="DJ15" s="401"/>
      <c r="DK15" s="408">
        <v>7.8830184962064953E-2</v>
      </c>
      <c r="DL15" s="408">
        <v>3.0193380371180668E-2</v>
      </c>
      <c r="DM15" s="401">
        <v>1.9626358970933941E-2</v>
      </c>
      <c r="DN15" s="401">
        <v>0.13803401095319595</v>
      </c>
      <c r="DO15" s="401">
        <v>38.30180074512127</v>
      </c>
      <c r="DP15" s="401"/>
      <c r="DQ15" s="401">
        <v>-0.1</v>
      </c>
      <c r="DR15" s="401"/>
      <c r="DS15" s="401" t="s">
        <v>463</v>
      </c>
      <c r="DT15" s="401"/>
      <c r="DU15" s="405">
        <v>2019.0387739999894</v>
      </c>
      <c r="DV15" s="405">
        <v>6654</v>
      </c>
      <c r="DW15" s="58"/>
    </row>
    <row r="16" spans="1:134" ht="13.5" customHeight="1" x14ac:dyDescent="0.25">
      <c r="A16" s="36" t="s">
        <v>44</v>
      </c>
      <c r="B16" s="34">
        <v>48.664092039491642</v>
      </c>
      <c r="C16" s="58"/>
      <c r="D16" s="401">
        <v>51.527571683503936</v>
      </c>
      <c r="E16" s="401">
        <v>1.1148459160100068</v>
      </c>
      <c r="F16" s="401">
        <v>49.341601179360481</v>
      </c>
      <c r="G16" s="401">
        <v>53.713542187647391</v>
      </c>
      <c r="H16" s="401">
        <v>2.1635910243503949</v>
      </c>
      <c r="I16" s="401"/>
      <c r="J16" s="401">
        <v>50.277751253178039</v>
      </c>
      <c r="K16" s="401">
        <v>1.2046843714837159</v>
      </c>
      <c r="L16" s="401">
        <v>47.91561674964062</v>
      </c>
      <c r="M16" s="401">
        <v>52.639885756715458</v>
      </c>
      <c r="N16" s="401">
        <v>2.3960585775155732</v>
      </c>
      <c r="O16" s="401"/>
      <c r="P16" s="401">
        <v>-1.2</v>
      </c>
      <c r="Q16" s="401"/>
      <c r="R16" s="401"/>
      <c r="S16" s="401"/>
      <c r="T16" s="401">
        <v>51.854227057748844</v>
      </c>
      <c r="U16" s="401">
        <v>1.1471061895784282</v>
      </c>
      <c r="V16" s="401">
        <v>49.604981652617617</v>
      </c>
      <c r="W16" s="401">
        <v>54.103472462880077</v>
      </c>
      <c r="X16" s="401">
        <v>2.212174888463621</v>
      </c>
      <c r="Y16" s="401"/>
      <c r="Z16" s="401">
        <v>1.6</v>
      </c>
      <c r="AA16" s="401"/>
      <c r="AB16" s="401" t="s">
        <v>463</v>
      </c>
      <c r="AC16" s="401"/>
      <c r="AD16" s="401">
        <v>50.405077603320592</v>
      </c>
      <c r="AE16" s="401">
        <v>1.2357479340868733</v>
      </c>
      <c r="AF16" s="401">
        <v>47.981996624669712</v>
      </c>
      <c r="AG16" s="401">
        <v>52.828158581971472</v>
      </c>
      <c r="AH16" s="401">
        <v>2.4516338290598418</v>
      </c>
      <c r="AI16" s="401"/>
      <c r="AJ16" s="401">
        <v>-1.5</v>
      </c>
      <c r="AK16" s="401"/>
      <c r="AL16" s="401" t="s">
        <v>463</v>
      </c>
      <c r="AM16" s="401">
        <f>ABS(ROUND(J16,1))</f>
        <v>50.3</v>
      </c>
      <c r="AN16" s="401">
        <f t="shared" ref="AN16:AN49" si="0">ABS(ROUND(AD16,1))</f>
        <v>50.4</v>
      </c>
      <c r="AO16" s="401">
        <f t="shared" ref="AO16:AO49" si="1">ROUND(AN16-AM16,1)</f>
        <v>0.1</v>
      </c>
      <c r="AP16" s="401">
        <f>ABS(AD16)-ABS(J16)</f>
        <v>0.12732635014255322</v>
      </c>
      <c r="AQ16" s="401">
        <f>AP16/SQRT(AE16^2+K16^2)</f>
        <v>7.3778758529251226E-2</v>
      </c>
      <c r="AR16" s="401" t="e">
        <f>_xlfn.T.DIST.2T(ABS(AQ16),DV16+#REF!-2)</f>
        <v>#REF!</v>
      </c>
      <c r="AS16" s="401" t="e">
        <f t="shared" ref="AS16:AS49" si="2">IF(AR16&lt;0.015,"***",IF(AR16&lt;0.055,"**",IF(AR16&lt;0.105,"*","")))</f>
        <v>#REF!</v>
      </c>
      <c r="AT16" s="401"/>
      <c r="AU16" s="406">
        <v>30.872776489471054</v>
      </c>
      <c r="AV16" s="401"/>
      <c r="AW16" s="401">
        <v>30.734207904400346</v>
      </c>
      <c r="AX16" s="401"/>
      <c r="AY16" s="401">
        <v>28.614282068737911</v>
      </c>
      <c r="AZ16" s="401"/>
      <c r="BA16" s="401">
        <v>31.121830308139824</v>
      </c>
      <c r="BB16" s="401">
        <v>0.96841922556597759</v>
      </c>
      <c r="BC16" s="401">
        <v>29.22295423796054</v>
      </c>
      <c r="BD16" s="401">
        <v>33.020706378319112</v>
      </c>
      <c r="BE16" s="401">
        <v>3.1117039582106143</v>
      </c>
      <c r="BF16" s="401"/>
      <c r="BG16" s="401">
        <v>2.5</v>
      </c>
      <c r="BH16" s="401"/>
      <c r="BI16" s="401" t="s">
        <v>466</v>
      </c>
      <c r="BJ16" s="401"/>
      <c r="BK16" s="401">
        <v>30.68201572506911</v>
      </c>
      <c r="BL16" s="401">
        <v>1.0669500163308014</v>
      </c>
      <c r="BM16" s="401">
        <v>28.589917313710838</v>
      </c>
      <c r="BN16" s="401">
        <v>32.774114136427386</v>
      </c>
      <c r="BO16" s="401">
        <v>3.4774443305530185</v>
      </c>
      <c r="BP16" s="401"/>
      <c r="BQ16" s="401">
        <v>-0.40000000000000213</v>
      </c>
      <c r="BR16" s="401"/>
      <c r="BS16" s="401" t="s">
        <v>463</v>
      </c>
      <c r="BT16" s="401"/>
      <c r="BU16" s="406">
        <v>17.599280089279937</v>
      </c>
      <c r="BV16" s="401"/>
      <c r="BW16" s="401">
        <v>20.495566981221906</v>
      </c>
      <c r="BX16" s="401"/>
      <c r="BY16" s="401">
        <v>21.273438766390573</v>
      </c>
      <c r="BZ16" s="401"/>
      <c r="CA16" s="401">
        <v>20.498647130646006</v>
      </c>
      <c r="CB16" s="401">
        <v>0.87497926627675449</v>
      </c>
      <c r="CC16" s="401">
        <v>18.782988099130051</v>
      </c>
      <c r="CD16" s="401">
        <v>22.214306162161961</v>
      </c>
      <c r="CE16" s="401">
        <v>4.268473234844059</v>
      </c>
      <c r="CF16" s="401"/>
      <c r="CG16" s="401">
        <v>-0.8</v>
      </c>
      <c r="CH16" s="401"/>
      <c r="CI16" s="401" t="s">
        <v>463</v>
      </c>
      <c r="CJ16" s="401"/>
      <c r="CK16" s="401">
        <v>19.214339387860051</v>
      </c>
      <c r="CL16" s="401">
        <v>0.95436705131485811</v>
      </c>
      <c r="CM16" s="401">
        <v>17.342996062167227</v>
      </c>
      <c r="CN16" s="401">
        <v>21.085682713552874</v>
      </c>
      <c r="CO16" s="401">
        <v>4.9669521915379704</v>
      </c>
      <c r="CP16" s="401"/>
      <c r="CQ16" s="401">
        <v>-1.3000000000000007</v>
      </c>
      <c r="CR16" s="401"/>
      <c r="CS16" s="401" t="s">
        <v>463</v>
      </c>
      <c r="CT16" s="401"/>
      <c r="CU16" s="406">
        <v>0.19203546074061198</v>
      </c>
      <c r="CV16" s="401"/>
      <c r="CW16" s="401">
        <v>0.29779679788123392</v>
      </c>
      <c r="CX16" s="401"/>
      <c r="CY16" s="401">
        <v>0.39003041804960592</v>
      </c>
      <c r="CZ16" s="401"/>
      <c r="DA16" s="408">
        <v>0.23374961896305463</v>
      </c>
      <c r="DB16" s="401">
        <v>9.1044394925986427E-2</v>
      </c>
      <c r="DC16" s="401">
        <v>5.5229802044024057E-2</v>
      </c>
      <c r="DD16" s="401">
        <v>0.4122694358820852</v>
      </c>
      <c r="DE16" s="401">
        <v>38.949537256946918</v>
      </c>
      <c r="DF16" s="401"/>
      <c r="DG16" s="401">
        <v>-0.2</v>
      </c>
      <c r="DH16" s="401"/>
      <c r="DI16" s="401" t="s">
        <v>463</v>
      </c>
      <c r="DJ16" s="401"/>
      <c r="DK16" s="408">
        <v>0.50872249039152284</v>
      </c>
      <c r="DL16" s="401">
        <v>0.15937404178699041</v>
      </c>
      <c r="DM16" s="401">
        <v>0.19621846065173335</v>
      </c>
      <c r="DN16" s="401">
        <v>0.82122652013131237</v>
      </c>
      <c r="DO16" s="401">
        <v>31.328286992842209</v>
      </c>
      <c r="DP16" s="401"/>
      <c r="DQ16" s="401">
        <v>0.3</v>
      </c>
      <c r="DR16" s="401"/>
      <c r="DS16" s="401" t="s">
        <v>466</v>
      </c>
      <c r="DT16" s="401"/>
      <c r="DU16" s="405">
        <v>835.0185180000027</v>
      </c>
      <c r="DV16" s="405">
        <v>2652</v>
      </c>
      <c r="DW16" s="58"/>
    </row>
    <row r="17" spans="1:127" ht="7.5" customHeight="1" x14ac:dyDescent="0.25">
      <c r="A17" s="36"/>
      <c r="B17" s="34"/>
      <c r="C17" s="58"/>
      <c r="D17" s="401"/>
      <c r="E17" s="401"/>
      <c r="F17" s="401"/>
      <c r="G17" s="401"/>
      <c r="H17" s="401"/>
      <c r="I17" s="401"/>
      <c r="J17" s="401"/>
      <c r="K17" s="401"/>
      <c r="L17" s="401"/>
      <c r="M17" s="401"/>
      <c r="N17" s="401"/>
      <c r="O17" s="401"/>
      <c r="P17" s="401"/>
      <c r="Q17" s="401"/>
      <c r="R17" s="401"/>
      <c r="S17" s="401"/>
      <c r="T17" s="401"/>
      <c r="U17" s="401"/>
      <c r="V17" s="401"/>
      <c r="W17" s="401"/>
      <c r="X17" s="401"/>
      <c r="Y17" s="401"/>
      <c r="Z17" s="401"/>
      <c r="AA17" s="401"/>
      <c r="AB17" s="401"/>
      <c r="AC17" s="401"/>
      <c r="AD17" s="401"/>
      <c r="AE17" s="401"/>
      <c r="AF17" s="401"/>
      <c r="AG17" s="401"/>
      <c r="AH17" s="401"/>
      <c r="AI17" s="401"/>
      <c r="AJ17" s="401"/>
      <c r="AK17" s="401"/>
      <c r="AL17" s="401"/>
      <c r="AM17" s="401"/>
      <c r="AN17" s="401"/>
      <c r="AO17" s="401"/>
      <c r="AP17" s="401"/>
      <c r="AQ17" s="401"/>
      <c r="AR17" s="401"/>
      <c r="AS17" s="401"/>
      <c r="AT17" s="401"/>
      <c r="AU17" s="406"/>
      <c r="AV17" s="401"/>
      <c r="AW17" s="401"/>
      <c r="AX17" s="401"/>
      <c r="AY17" s="401"/>
      <c r="AZ17" s="401"/>
      <c r="BA17" s="401"/>
      <c r="BB17" s="401"/>
      <c r="BC17" s="401"/>
      <c r="BD17" s="401"/>
      <c r="BE17" s="401"/>
      <c r="BF17" s="401"/>
      <c r="BG17" s="401"/>
      <c r="BH17" s="401"/>
      <c r="BI17" s="401"/>
      <c r="BJ17" s="401"/>
      <c r="BK17" s="401"/>
      <c r="BL17" s="401"/>
      <c r="BM17" s="401"/>
      <c r="BN17" s="401"/>
      <c r="BO17" s="401"/>
      <c r="BP17" s="401"/>
      <c r="BQ17" s="401"/>
      <c r="BR17" s="401"/>
      <c r="BS17" s="401"/>
      <c r="BT17" s="401"/>
      <c r="BU17" s="406"/>
      <c r="BV17" s="401"/>
      <c r="BW17" s="401"/>
      <c r="BX17" s="401"/>
      <c r="BY17" s="401"/>
      <c r="BZ17" s="401"/>
      <c r="CA17" s="401"/>
      <c r="CB17" s="401"/>
      <c r="CC17" s="401"/>
      <c r="CD17" s="401"/>
      <c r="CE17" s="401"/>
      <c r="CF17" s="401"/>
      <c r="CG17" s="401"/>
      <c r="CH17" s="401"/>
      <c r="CI17" s="401"/>
      <c r="CJ17" s="401"/>
      <c r="CK17" s="401"/>
      <c r="CL17" s="401"/>
      <c r="CM17" s="401"/>
      <c r="CN17" s="401"/>
      <c r="CO17" s="401"/>
      <c r="CP17" s="401"/>
      <c r="CQ17" s="401"/>
      <c r="CR17" s="401"/>
      <c r="CS17" s="401"/>
      <c r="CT17" s="401"/>
      <c r="CU17" s="406"/>
      <c r="CV17" s="401"/>
      <c r="CW17" s="401"/>
      <c r="CX17" s="401"/>
      <c r="CY17" s="401"/>
      <c r="CZ17" s="401"/>
      <c r="DA17" s="401"/>
      <c r="DB17" s="401"/>
      <c r="DC17" s="401"/>
      <c r="DD17" s="401"/>
      <c r="DE17" s="401"/>
      <c r="DF17" s="401"/>
      <c r="DG17" s="401"/>
      <c r="DH17" s="401"/>
      <c r="DI17" s="401"/>
      <c r="DJ17" s="401"/>
      <c r="DK17" s="401"/>
      <c r="DL17" s="401"/>
      <c r="DM17" s="401"/>
      <c r="DN17" s="401"/>
      <c r="DO17" s="401"/>
      <c r="DP17" s="401"/>
      <c r="DQ17" s="401"/>
      <c r="DR17" s="401"/>
      <c r="DS17" s="401"/>
      <c r="DT17" s="401"/>
      <c r="DU17" s="401"/>
      <c r="DV17" s="401"/>
      <c r="DW17" s="58"/>
    </row>
    <row r="18" spans="1:127" ht="13.5" customHeight="1" x14ac:dyDescent="0.25">
      <c r="A18" s="35" t="s">
        <v>233</v>
      </c>
      <c r="B18" s="34"/>
      <c r="C18" s="58"/>
      <c r="D18" s="401"/>
      <c r="E18" s="401"/>
      <c r="F18" s="401"/>
      <c r="G18" s="401"/>
      <c r="H18" s="401"/>
      <c r="I18" s="401"/>
      <c r="J18" s="401"/>
      <c r="K18" s="401"/>
      <c r="L18" s="401"/>
      <c r="M18" s="401"/>
      <c r="N18" s="401"/>
      <c r="O18" s="401"/>
      <c r="P18" s="401"/>
      <c r="Q18" s="401"/>
      <c r="R18" s="401"/>
      <c r="S18" s="401"/>
      <c r="T18" s="401"/>
      <c r="U18" s="401"/>
      <c r="V18" s="401"/>
      <c r="W18" s="401"/>
      <c r="X18" s="401"/>
      <c r="Y18" s="401"/>
      <c r="Z18" s="401"/>
      <c r="AA18" s="401"/>
      <c r="AB18" s="401"/>
      <c r="AC18" s="401"/>
      <c r="AD18" s="401"/>
      <c r="AE18" s="401"/>
      <c r="AF18" s="401"/>
      <c r="AG18" s="401"/>
      <c r="AH18" s="401"/>
      <c r="AI18" s="401"/>
      <c r="AJ18" s="401"/>
      <c r="AK18" s="401"/>
      <c r="AL18" s="401"/>
      <c r="AM18" s="401"/>
      <c r="AN18" s="401"/>
      <c r="AO18" s="401"/>
      <c r="AP18" s="401"/>
      <c r="AQ18" s="401"/>
      <c r="AR18" s="401"/>
      <c r="AS18" s="401"/>
      <c r="AT18" s="401"/>
      <c r="AU18" s="406"/>
      <c r="AV18" s="401"/>
      <c r="AW18" s="401"/>
      <c r="AX18" s="401"/>
      <c r="AY18" s="401"/>
      <c r="AZ18" s="401"/>
      <c r="BA18" s="401"/>
      <c r="BB18" s="401"/>
      <c r="BC18" s="401"/>
      <c r="BD18" s="401"/>
      <c r="BE18" s="401"/>
      <c r="BF18" s="401"/>
      <c r="BG18" s="401"/>
      <c r="BH18" s="401"/>
      <c r="BI18" s="401"/>
      <c r="BJ18" s="401"/>
      <c r="BK18" s="401"/>
      <c r="BL18" s="401"/>
      <c r="BM18" s="401"/>
      <c r="BN18" s="401"/>
      <c r="BO18" s="401"/>
      <c r="BP18" s="401"/>
      <c r="BQ18" s="401"/>
      <c r="BR18" s="401"/>
      <c r="BS18" s="401"/>
      <c r="BT18" s="401"/>
      <c r="BU18" s="406"/>
      <c r="BV18" s="401"/>
      <c r="BW18" s="401"/>
      <c r="BX18" s="401"/>
      <c r="BY18" s="401"/>
      <c r="BZ18" s="401"/>
      <c r="CA18" s="401"/>
      <c r="CB18" s="401"/>
      <c r="CC18" s="401"/>
      <c r="CD18" s="401"/>
      <c r="CE18" s="401"/>
      <c r="CF18" s="401"/>
      <c r="CG18" s="401"/>
      <c r="CH18" s="401"/>
      <c r="CI18" s="401"/>
      <c r="CJ18" s="401"/>
      <c r="CK18" s="401"/>
      <c r="CL18" s="401"/>
      <c r="CM18" s="401"/>
      <c r="CN18" s="401"/>
      <c r="CO18" s="401"/>
      <c r="CP18" s="401"/>
      <c r="CQ18" s="401"/>
      <c r="CR18" s="401"/>
      <c r="CS18" s="401"/>
      <c r="CT18" s="401"/>
      <c r="CU18" s="406"/>
      <c r="CV18" s="401"/>
      <c r="CW18" s="406"/>
      <c r="CX18" s="401"/>
      <c r="CY18" s="401"/>
      <c r="CZ18" s="401"/>
      <c r="DA18" s="401"/>
      <c r="DB18" s="401"/>
      <c r="DC18" s="401"/>
      <c r="DD18" s="401"/>
      <c r="DE18" s="401"/>
      <c r="DF18" s="401"/>
      <c r="DG18" s="401"/>
      <c r="DH18" s="401"/>
      <c r="DI18" s="401"/>
      <c r="DJ18" s="401"/>
      <c r="DK18" s="401"/>
      <c r="DL18" s="401"/>
      <c r="DM18" s="401"/>
      <c r="DN18" s="401"/>
      <c r="DO18" s="401"/>
      <c r="DP18" s="401"/>
      <c r="DQ18" s="401"/>
      <c r="DR18" s="401"/>
      <c r="DS18" s="401"/>
      <c r="DT18" s="401"/>
      <c r="DU18" s="401"/>
      <c r="DV18" s="401"/>
      <c r="DW18" s="58"/>
    </row>
    <row r="19" spans="1:127" ht="13.5" customHeight="1" x14ac:dyDescent="0.25">
      <c r="A19" s="36" t="s">
        <v>46</v>
      </c>
      <c r="B19" s="34">
        <v>30.796609379884902</v>
      </c>
      <c r="C19" s="58"/>
      <c r="D19" s="401">
        <v>34.359533896384008</v>
      </c>
      <c r="E19" s="401">
        <v>0.92039059341331442</v>
      </c>
      <c r="F19" s="401">
        <v>32.554848010559283</v>
      </c>
      <c r="G19" s="401">
        <v>36.164219782208733</v>
      </c>
      <c r="H19" s="401">
        <v>2.6787051191930638</v>
      </c>
      <c r="I19" s="401"/>
      <c r="J19" s="401">
        <v>36.536981887908766</v>
      </c>
      <c r="K19" s="401">
        <v>0.94173720454458054</v>
      </c>
      <c r="L19" s="401">
        <v>34.690431873003305</v>
      </c>
      <c r="M19" s="401">
        <v>38.383531902814219</v>
      </c>
      <c r="N19" s="401">
        <v>2.5774904107671546</v>
      </c>
      <c r="O19" s="401"/>
      <c r="P19" s="401">
        <v>2.1</v>
      </c>
      <c r="Q19" s="401"/>
      <c r="R19" s="401" t="s">
        <v>466</v>
      </c>
      <c r="S19" s="401"/>
      <c r="T19" s="401">
        <v>36.148484785722438</v>
      </c>
      <c r="U19" s="401">
        <v>0.91908752948159744</v>
      </c>
      <c r="V19" s="401">
        <v>34.346338287533264</v>
      </c>
      <c r="W19" s="401">
        <v>37.950631283911619</v>
      </c>
      <c r="X19" s="401">
        <v>2.5425340368474014</v>
      </c>
      <c r="Y19" s="401"/>
      <c r="Z19" s="401">
        <v>-0.4</v>
      </c>
      <c r="AA19" s="401"/>
      <c r="AB19" s="401" t="s">
        <v>463</v>
      </c>
      <c r="AC19" s="401"/>
      <c r="AD19" s="401">
        <v>37.315615433708011</v>
      </c>
      <c r="AE19" s="401">
        <v>0.98048778855640129</v>
      </c>
      <c r="AF19" s="401">
        <v>35.393054007776087</v>
      </c>
      <c r="AG19" s="401">
        <v>39.238176859639935</v>
      </c>
      <c r="AH19" s="401">
        <v>2.6275535782017556</v>
      </c>
      <c r="AI19" s="401"/>
      <c r="AJ19" s="401">
        <v>1.1999999999999957</v>
      </c>
      <c r="AK19" s="401"/>
      <c r="AL19" s="401" t="s">
        <v>463</v>
      </c>
      <c r="AM19" s="401">
        <f>ABS(ROUND(J19,1))</f>
        <v>36.5</v>
      </c>
      <c r="AN19" s="401">
        <f t="shared" si="0"/>
        <v>37.299999999999997</v>
      </c>
      <c r="AO19" s="401">
        <f t="shared" si="1"/>
        <v>0.8</v>
      </c>
      <c r="AP19" s="401">
        <f>ABS(AD19)-ABS(J19)</f>
        <v>0.77863354579924504</v>
      </c>
      <c r="AQ19" s="401">
        <f>AP19/SQRT(AE19^2+K19^2)</f>
        <v>0.57273755210778488</v>
      </c>
      <c r="AR19" s="401" t="e">
        <f>_xlfn.T.DIST.2T(ABS(AQ19),DV19+#REF!-2)</f>
        <v>#REF!</v>
      </c>
      <c r="AS19" s="401" t="e">
        <f t="shared" si="2"/>
        <v>#REF!</v>
      </c>
      <c r="AT19" s="401"/>
      <c r="AU19" s="406">
        <v>22.841369535719608</v>
      </c>
      <c r="AV19" s="401"/>
      <c r="AW19" s="401">
        <v>24.252019567198776</v>
      </c>
      <c r="AX19" s="401"/>
      <c r="AY19" s="401">
        <v>25.093771318068566</v>
      </c>
      <c r="AZ19" s="401"/>
      <c r="BA19" s="401">
        <v>24.94759048508055</v>
      </c>
      <c r="BB19" s="401">
        <v>0.81070867000249525</v>
      </c>
      <c r="BC19" s="401">
        <v>23.357953215689381</v>
      </c>
      <c r="BD19" s="401">
        <v>26.537227754471722</v>
      </c>
      <c r="BE19" s="401">
        <v>3.2496471772988444</v>
      </c>
      <c r="BF19" s="401"/>
      <c r="BG19" s="401">
        <v>-0.2</v>
      </c>
      <c r="BH19" s="401"/>
      <c r="BI19" s="401" t="s">
        <v>463</v>
      </c>
      <c r="BJ19" s="401"/>
      <c r="BK19" s="401">
        <v>26.619053444544438</v>
      </c>
      <c r="BL19" s="401">
        <v>0.88527518700470442</v>
      </c>
      <c r="BM19" s="401">
        <v>24.883186924089546</v>
      </c>
      <c r="BN19" s="401">
        <v>28.354919964999333</v>
      </c>
      <c r="BO19" s="401">
        <v>3.3257200104767106</v>
      </c>
      <c r="BP19" s="401"/>
      <c r="BQ19" s="401">
        <v>1.7000000000000028</v>
      </c>
      <c r="BR19" s="401"/>
      <c r="BS19" s="401" t="s">
        <v>463</v>
      </c>
      <c r="BT19" s="401"/>
      <c r="BU19" s="406">
        <v>7.9220321672014533</v>
      </c>
      <c r="BV19" s="401"/>
      <c r="BW19" s="401">
        <v>10.063850287382513</v>
      </c>
      <c r="BX19" s="401"/>
      <c r="BY19" s="401">
        <v>11.291208841411752</v>
      </c>
      <c r="BZ19" s="401"/>
      <c r="CA19" s="401">
        <v>11.100021617681946</v>
      </c>
      <c r="CB19" s="401">
        <v>0.60465598025437706</v>
      </c>
      <c r="CC19" s="401">
        <v>9.9144123884508719</v>
      </c>
      <c r="CD19" s="401">
        <v>12.285630846913021</v>
      </c>
      <c r="CE19" s="401">
        <v>5.4473405645551285</v>
      </c>
      <c r="CF19" s="401"/>
      <c r="CG19" s="401">
        <v>-0.2</v>
      </c>
      <c r="CH19" s="401"/>
      <c r="CI19" s="401" t="s">
        <v>463</v>
      </c>
      <c r="CJ19" s="401"/>
      <c r="CK19" s="401">
        <v>10.684774626625359</v>
      </c>
      <c r="CL19" s="401">
        <v>0.62311116112058784</v>
      </c>
      <c r="CM19" s="401">
        <v>9.4629649351432263</v>
      </c>
      <c r="CN19" s="401">
        <v>11.906584318107489</v>
      </c>
      <c r="CO19" s="401">
        <v>5.8317670039371636</v>
      </c>
      <c r="CP19" s="401"/>
      <c r="CQ19" s="401">
        <v>-0.40000000000000036</v>
      </c>
      <c r="CR19" s="401"/>
      <c r="CS19" s="401" t="s">
        <v>463</v>
      </c>
      <c r="CT19" s="401"/>
      <c r="CU19" s="406">
        <v>3.3207676963842289E-2</v>
      </c>
      <c r="CV19" s="401"/>
      <c r="CW19" s="401">
        <v>4.3664041802817896E-2</v>
      </c>
      <c r="CX19" s="401"/>
      <c r="CY19" s="475">
        <v>0.15200172842841608</v>
      </c>
      <c r="CZ19" s="475"/>
      <c r="DA19" s="475">
        <v>0.10087268296008096</v>
      </c>
      <c r="DB19" s="475">
        <v>5.7231460488653602E-2</v>
      </c>
      <c r="DC19" s="475">
        <v>0</v>
      </c>
      <c r="DD19" s="475">
        <v>0.21309211016094198</v>
      </c>
      <c r="DE19" s="475">
        <v>56.736332185495854</v>
      </c>
      <c r="DF19" s="475"/>
      <c r="DG19" s="475"/>
      <c r="DH19" s="401"/>
      <c r="DI19" s="401" t="s">
        <v>463</v>
      </c>
      <c r="DJ19" s="475"/>
      <c r="DK19" s="475">
        <v>1.1787362538193215E-2</v>
      </c>
      <c r="DL19" s="475">
        <v>8.4443943989932716E-3</v>
      </c>
      <c r="DM19" s="475">
        <v>0</v>
      </c>
      <c r="DN19" s="475">
        <v>2.8345311679776181E-2</v>
      </c>
      <c r="DO19" s="475">
        <v>71.639388129718469</v>
      </c>
      <c r="DP19" s="475"/>
      <c r="DQ19" s="475">
        <v>-0.1</v>
      </c>
      <c r="DR19" s="401"/>
      <c r="DS19" s="401" t="s">
        <v>466</v>
      </c>
      <c r="DT19" s="401"/>
      <c r="DU19" s="405">
        <v>1444.2586239999932</v>
      </c>
      <c r="DV19" s="405">
        <v>3891</v>
      </c>
      <c r="DW19" s="58"/>
    </row>
    <row r="20" spans="1:127" ht="13.5" customHeight="1" x14ac:dyDescent="0.25">
      <c r="A20" s="36" t="s">
        <v>47</v>
      </c>
      <c r="B20" s="34">
        <v>49.760772624177783</v>
      </c>
      <c r="C20" s="58"/>
      <c r="D20" s="401">
        <v>50.363196190409212</v>
      </c>
      <c r="E20" s="401">
        <v>1.0148938194895589</v>
      </c>
      <c r="F20" s="401">
        <v>48.373210020677618</v>
      </c>
      <c r="G20" s="401">
        <v>52.353182360140806</v>
      </c>
      <c r="H20" s="401">
        <v>2.0151497447710192</v>
      </c>
      <c r="I20" s="401"/>
      <c r="J20" s="401">
        <v>51.408534548060636</v>
      </c>
      <c r="K20" s="401">
        <v>1.1462450471227947</v>
      </c>
      <c r="L20" s="401">
        <v>49.160987356937952</v>
      </c>
      <c r="M20" s="401">
        <v>53.656081739183328</v>
      </c>
      <c r="N20" s="401">
        <v>2.2296785099975902</v>
      </c>
      <c r="O20" s="401"/>
      <c r="P20" s="401">
        <v>1</v>
      </c>
      <c r="Q20" s="401"/>
      <c r="R20" s="401" t="s">
        <v>463</v>
      </c>
      <c r="S20" s="401"/>
      <c r="T20" s="401">
        <v>53.369244610535702</v>
      </c>
      <c r="U20" s="401">
        <v>1.1039993520446474</v>
      </c>
      <c r="V20" s="401">
        <v>51.204523076981026</v>
      </c>
      <c r="W20" s="401">
        <v>55.533966144090385</v>
      </c>
      <c r="X20" s="401">
        <v>2.0686059173239735</v>
      </c>
      <c r="Y20" s="401"/>
      <c r="Z20" s="401">
        <v>2</v>
      </c>
      <c r="AA20" s="401"/>
      <c r="AB20" s="401" t="s">
        <v>463</v>
      </c>
      <c r="AC20" s="401"/>
      <c r="AD20" s="401">
        <v>51.721791269837304</v>
      </c>
      <c r="AE20" s="401">
        <v>1.1794273089013747</v>
      </c>
      <c r="AF20" s="401">
        <v>49.409144977604527</v>
      </c>
      <c r="AG20" s="401">
        <v>54.034437562070082</v>
      </c>
      <c r="AH20" s="401">
        <v>2.2803295863211597</v>
      </c>
      <c r="AI20" s="401"/>
      <c r="AJ20" s="401">
        <v>-1.6999999999999957</v>
      </c>
      <c r="AK20" s="401"/>
      <c r="AL20" s="401" t="s">
        <v>463</v>
      </c>
      <c r="AM20" s="401">
        <f>ABS(ROUND(J20,1))</f>
        <v>51.4</v>
      </c>
      <c r="AN20" s="401">
        <f t="shared" si="0"/>
        <v>51.7</v>
      </c>
      <c r="AO20" s="401">
        <f t="shared" si="1"/>
        <v>0.3</v>
      </c>
      <c r="AP20" s="401">
        <f>ABS(AD20)-ABS(J20)</f>
        <v>0.31325672177666775</v>
      </c>
      <c r="AQ20" s="401">
        <f>AP20/SQRT(AE20^2+K20^2)</f>
        <v>0.19046828247014919</v>
      </c>
      <c r="AR20" s="401" t="e">
        <f>_xlfn.T.DIST.2T(ABS(AQ20),DV20+#REF!-2)</f>
        <v>#REF!</v>
      </c>
      <c r="AS20" s="401" t="e">
        <f t="shared" si="2"/>
        <v>#REF!</v>
      </c>
      <c r="AT20" s="401"/>
      <c r="AU20" s="406">
        <v>32.204673655973686</v>
      </c>
      <c r="AV20" s="401"/>
      <c r="AW20" s="401">
        <v>30.390874169740588</v>
      </c>
      <c r="AX20" s="401"/>
      <c r="AY20" s="401">
        <v>31.17957998727211</v>
      </c>
      <c r="AZ20" s="401"/>
      <c r="BA20" s="401">
        <v>31.479390523537397</v>
      </c>
      <c r="BB20" s="401">
        <v>0.93883607190385965</v>
      </c>
      <c r="BC20" s="401">
        <v>29.638521090449199</v>
      </c>
      <c r="BD20" s="401">
        <v>33.320259956625598</v>
      </c>
      <c r="BE20" s="401">
        <v>2.982383255488648</v>
      </c>
      <c r="BF20" s="401"/>
      <c r="BG20" s="401">
        <v>0.3</v>
      </c>
      <c r="BH20" s="401"/>
      <c r="BI20" s="401" t="s">
        <v>463</v>
      </c>
      <c r="BJ20" s="401"/>
      <c r="BK20" s="401">
        <v>30.956474502023017</v>
      </c>
      <c r="BL20" s="401">
        <v>1.0755162091088419</v>
      </c>
      <c r="BM20" s="401">
        <v>28.847579316656567</v>
      </c>
      <c r="BN20" s="401">
        <v>33.06536968738947</v>
      </c>
      <c r="BO20" s="401">
        <v>3.4742851904487915</v>
      </c>
      <c r="BP20" s="401"/>
      <c r="BQ20" s="401">
        <v>-0.5</v>
      </c>
      <c r="BR20" s="401"/>
      <c r="BS20" s="401" t="s">
        <v>463</v>
      </c>
      <c r="BT20" s="401"/>
      <c r="BU20" s="406">
        <v>17.30297750242206</v>
      </c>
      <c r="BV20" s="401"/>
      <c r="BW20" s="401">
        <v>19.486271877879769</v>
      </c>
      <c r="BX20" s="401"/>
      <c r="BY20" s="401">
        <v>19.813280004368959</v>
      </c>
      <c r="BZ20" s="401"/>
      <c r="CA20" s="401">
        <v>21.321041824161298</v>
      </c>
      <c r="CB20" s="401">
        <v>0.91064090788108942</v>
      </c>
      <c r="CC20" s="401">
        <v>19.535457458577131</v>
      </c>
      <c r="CD20" s="401">
        <v>23.106626189745466</v>
      </c>
      <c r="CE20" s="401">
        <v>4.271090106155782</v>
      </c>
      <c r="CF20" s="401"/>
      <c r="CG20" s="401">
        <v>1.5</v>
      </c>
      <c r="CH20" s="401"/>
      <c r="CI20" s="401" t="s">
        <v>463</v>
      </c>
      <c r="CJ20" s="401"/>
      <c r="CK20" s="401">
        <v>20.126526697145707</v>
      </c>
      <c r="CL20" s="401">
        <v>0.87351270400763936</v>
      </c>
      <c r="CM20" s="401">
        <v>18.41372430492094</v>
      </c>
      <c r="CN20" s="401">
        <v>21.839329089370477</v>
      </c>
      <c r="CO20" s="401">
        <v>4.3401065526697096</v>
      </c>
      <c r="CP20" s="401"/>
      <c r="CQ20" s="401">
        <v>-1.1999999999999993</v>
      </c>
      <c r="CR20" s="401"/>
      <c r="CS20" s="401" t="s">
        <v>463</v>
      </c>
      <c r="CT20" s="401"/>
      <c r="CU20" s="406">
        <v>0.25312146578216077</v>
      </c>
      <c r="CV20" s="401"/>
      <c r="CW20" s="401">
        <v>0.4860501427888449</v>
      </c>
      <c r="CX20" s="401"/>
      <c r="CY20" s="401">
        <v>0.41567455641946216</v>
      </c>
      <c r="CZ20" s="401"/>
      <c r="DA20" s="408">
        <v>0.56881226283690012</v>
      </c>
      <c r="DB20" s="401">
        <v>0.1590693353594842</v>
      </c>
      <c r="DC20" s="401">
        <v>0.25690916711209399</v>
      </c>
      <c r="DD20" s="401">
        <v>0.88071535856170635</v>
      </c>
      <c r="DE20" s="401">
        <v>27.965173353707279</v>
      </c>
      <c r="DF20" s="401"/>
      <c r="DG20" s="401">
        <v>0.2</v>
      </c>
      <c r="DH20" s="401"/>
      <c r="DI20" s="401" t="s">
        <v>463</v>
      </c>
      <c r="DJ20" s="401"/>
      <c r="DK20" s="408">
        <v>0.63879007066867133</v>
      </c>
      <c r="DL20" s="401">
        <v>0.17837126256096952</v>
      </c>
      <c r="DM20" s="401">
        <v>0.28903588413321268</v>
      </c>
      <c r="DN20" s="401">
        <v>0.98854425720413008</v>
      </c>
      <c r="DO20" s="401">
        <v>27.923299179377416</v>
      </c>
      <c r="DP20" s="401"/>
      <c r="DQ20" s="401">
        <v>0</v>
      </c>
      <c r="DR20" s="401"/>
      <c r="DS20" s="401" t="s">
        <v>463</v>
      </c>
      <c r="DT20" s="401"/>
      <c r="DU20" s="405">
        <v>785.20804100000157</v>
      </c>
      <c r="DV20" s="405">
        <v>2727</v>
      </c>
      <c r="DW20" s="58"/>
    </row>
    <row r="21" spans="1:127" ht="13.5" customHeight="1" x14ac:dyDescent="0.25">
      <c r="A21" s="36" t="s">
        <v>48</v>
      </c>
      <c r="B21" s="34">
        <v>46.123033806775815</v>
      </c>
      <c r="C21" s="58"/>
      <c r="D21" s="401">
        <v>52.463578017817255</v>
      </c>
      <c r="E21" s="401">
        <v>1.1443352221490244</v>
      </c>
      <c r="F21" s="401">
        <v>50.219785394507547</v>
      </c>
      <c r="G21" s="401">
        <v>54.707370641126971</v>
      </c>
      <c r="H21" s="401">
        <v>2.1811993489281161</v>
      </c>
      <c r="I21" s="401"/>
      <c r="J21" s="401">
        <v>48.122683737814818</v>
      </c>
      <c r="K21" s="401">
        <v>1.1618005451050484</v>
      </c>
      <c r="L21" s="401">
        <v>45.844635463276958</v>
      </c>
      <c r="M21" s="401">
        <v>50.400732012352691</v>
      </c>
      <c r="N21" s="401">
        <v>2.4142472008312064</v>
      </c>
      <c r="O21" s="401"/>
      <c r="P21" s="401">
        <v>-4.4000000000000004</v>
      </c>
      <c r="Q21" s="401"/>
      <c r="R21" s="401" t="s">
        <v>465</v>
      </c>
      <c r="S21" s="401"/>
      <c r="T21" s="401">
        <v>48.344411926020179</v>
      </c>
      <c r="U21" s="401">
        <v>1.2134233336436631</v>
      </c>
      <c r="V21" s="401">
        <v>45.965131888589582</v>
      </c>
      <c r="W21" s="401">
        <v>50.723691963450769</v>
      </c>
      <c r="X21" s="401">
        <v>2.5099557224949263</v>
      </c>
      <c r="Y21" s="401"/>
      <c r="Z21" s="401">
        <v>0.2</v>
      </c>
      <c r="AA21" s="401"/>
      <c r="AB21" s="401" t="s">
        <v>463</v>
      </c>
      <c r="AC21" s="401"/>
      <c r="AD21" s="401">
        <v>46.983615878052653</v>
      </c>
      <c r="AE21" s="401">
        <v>1.1853352101606671</v>
      </c>
      <c r="AF21" s="401">
        <v>44.659385246675733</v>
      </c>
      <c r="AG21" s="401">
        <v>49.307846509429574</v>
      </c>
      <c r="AH21" s="401">
        <v>2.5228692768926924</v>
      </c>
      <c r="AI21" s="401"/>
      <c r="AJ21" s="401">
        <v>-1.2999999999999972</v>
      </c>
      <c r="AK21" s="401"/>
      <c r="AL21" s="401" t="s">
        <v>463</v>
      </c>
      <c r="AM21" s="401">
        <f>ABS(ROUND(J21,1))</f>
        <v>48.1</v>
      </c>
      <c r="AN21" s="401">
        <f t="shared" si="0"/>
        <v>47</v>
      </c>
      <c r="AO21" s="401">
        <f t="shared" si="1"/>
        <v>-1.1000000000000001</v>
      </c>
      <c r="AP21" s="401">
        <f>ABS(AD21)-ABS(J21)</f>
        <v>-1.1390678597621644</v>
      </c>
      <c r="AQ21" s="401">
        <f>AP21/SQRT(AE21^2+K21^2)</f>
        <v>-0.68628507698899743</v>
      </c>
      <c r="AR21" s="401" t="e">
        <f>_xlfn.T.DIST.2T(ABS(AQ21),DV21+#REF!-2)</f>
        <v>#REF!</v>
      </c>
      <c r="AS21" s="401" t="e">
        <f t="shared" si="2"/>
        <v>#REF!</v>
      </c>
      <c r="AT21" s="401"/>
      <c r="AU21" s="406">
        <v>31.001036821167091</v>
      </c>
      <c r="AV21" s="401"/>
      <c r="AW21" s="401">
        <v>31.896866555826243</v>
      </c>
      <c r="AX21" s="401"/>
      <c r="AY21" s="401">
        <v>30.520071866063738</v>
      </c>
      <c r="AZ21" s="401"/>
      <c r="BA21" s="401">
        <v>29.811565247056986</v>
      </c>
      <c r="BB21" s="401">
        <v>1.0770261364435363</v>
      </c>
      <c r="BC21" s="401">
        <v>27.699732784979393</v>
      </c>
      <c r="BD21" s="401">
        <v>31.923397709134584</v>
      </c>
      <c r="BE21" s="401">
        <v>3.6127795622870251</v>
      </c>
      <c r="BF21" s="401"/>
      <c r="BG21" s="401">
        <v>-0.7</v>
      </c>
      <c r="BH21" s="401"/>
      <c r="BI21" s="401" t="s">
        <v>463</v>
      </c>
      <c r="BJ21" s="401"/>
      <c r="BK21" s="401">
        <v>30.499406293524235</v>
      </c>
      <c r="BL21" s="401">
        <v>0.97565263131954327</v>
      </c>
      <c r="BM21" s="401">
        <v>28.586325747314014</v>
      </c>
      <c r="BN21" s="401">
        <v>32.412486839734456</v>
      </c>
      <c r="BO21" s="401">
        <v>3.1989233558513499</v>
      </c>
      <c r="BP21" s="401"/>
      <c r="BQ21" s="401">
        <v>0.69999999999999929</v>
      </c>
      <c r="BR21" s="401"/>
      <c r="BS21" s="401" t="s">
        <v>463</v>
      </c>
      <c r="BT21" s="401"/>
      <c r="BU21" s="406">
        <v>15.016321626021336</v>
      </c>
      <c r="BV21" s="401"/>
      <c r="BW21" s="401">
        <v>20.443487069714962</v>
      </c>
      <c r="BX21" s="401"/>
      <c r="BY21" s="401">
        <v>17.406876538496078</v>
      </c>
      <c r="BZ21" s="401"/>
      <c r="CA21" s="401">
        <v>18.498098918425736</v>
      </c>
      <c r="CB21" s="401">
        <v>0.87729319686645268</v>
      </c>
      <c r="CC21" s="401">
        <v>16.777902732639362</v>
      </c>
      <c r="CD21" s="401">
        <v>20.21829510421211</v>
      </c>
      <c r="CE21" s="401">
        <v>4.742612744883699</v>
      </c>
      <c r="CF21" s="401"/>
      <c r="CG21" s="401">
        <v>1.1000000000000001</v>
      </c>
      <c r="CH21" s="401"/>
      <c r="CI21" s="401" t="s">
        <v>463</v>
      </c>
      <c r="CJ21" s="401"/>
      <c r="CK21" s="401">
        <v>16.379586176531024</v>
      </c>
      <c r="CL21" s="401">
        <v>0.92775853064718683</v>
      </c>
      <c r="CM21" s="401">
        <v>14.560417407251695</v>
      </c>
      <c r="CN21" s="401">
        <v>18.198754945810354</v>
      </c>
      <c r="CO21" s="401">
        <v>5.6641145914693283</v>
      </c>
      <c r="CP21" s="401"/>
      <c r="CQ21" s="401">
        <v>-2.1000000000000014</v>
      </c>
      <c r="CR21" s="401"/>
      <c r="CS21" s="401" t="s">
        <v>466</v>
      </c>
      <c r="CT21" s="401"/>
      <c r="CU21" s="406">
        <v>0.10567535958737446</v>
      </c>
      <c r="CV21" s="401"/>
      <c r="CW21" s="401">
        <v>0.12322439227599538</v>
      </c>
      <c r="CX21" s="401"/>
      <c r="CY21" s="475">
        <v>0.19573533325506431</v>
      </c>
      <c r="CZ21" s="475"/>
      <c r="DA21" s="475">
        <v>3.4747760537588761E-2</v>
      </c>
      <c r="DB21" s="475">
        <v>2.915574567002344E-2</v>
      </c>
      <c r="DC21" s="475">
        <v>0</v>
      </c>
      <c r="DD21" s="475">
        <v>9.1916336191055992E-2</v>
      </c>
      <c r="DE21" s="475">
        <v>83.906833761225855</v>
      </c>
      <c r="DF21" s="475"/>
      <c r="DG21" s="475"/>
      <c r="DH21" s="401"/>
      <c r="DI21" s="401" t="s">
        <v>463</v>
      </c>
      <c r="DJ21" s="475"/>
      <c r="DK21" s="475">
        <v>0.10462340799744391</v>
      </c>
      <c r="DL21" s="475">
        <v>5.8501464209026896E-2</v>
      </c>
      <c r="DM21" s="475">
        <v>0</v>
      </c>
      <c r="DN21" s="475">
        <v>0.2193343302154642</v>
      </c>
      <c r="DO21" s="475">
        <v>55.916228814163816</v>
      </c>
      <c r="DP21" s="475"/>
      <c r="DQ21" s="475">
        <v>0.1</v>
      </c>
      <c r="DR21" s="401"/>
      <c r="DS21" s="401" t="s">
        <v>463</v>
      </c>
      <c r="DT21" s="401"/>
      <c r="DU21" s="405">
        <v>624.5906269999972</v>
      </c>
      <c r="DV21" s="405">
        <v>2688</v>
      </c>
      <c r="DW21" s="58"/>
    </row>
    <row r="22" spans="1:127" ht="7.5" customHeight="1" x14ac:dyDescent="0.25">
      <c r="A22" s="36"/>
      <c r="B22" s="34"/>
      <c r="C22" s="58"/>
      <c r="D22" s="401"/>
      <c r="E22" s="401"/>
      <c r="F22" s="401"/>
      <c r="G22" s="401"/>
      <c r="H22" s="401"/>
      <c r="I22" s="401"/>
      <c r="J22" s="401"/>
      <c r="K22" s="401"/>
      <c r="L22" s="401"/>
      <c r="M22" s="401"/>
      <c r="N22" s="401"/>
      <c r="O22" s="401"/>
      <c r="P22" s="401"/>
      <c r="Q22" s="401"/>
      <c r="R22" s="401"/>
      <c r="S22" s="401"/>
      <c r="T22" s="401"/>
      <c r="U22" s="401"/>
      <c r="V22" s="401"/>
      <c r="W22" s="401"/>
      <c r="X22" s="401"/>
      <c r="Y22" s="401"/>
      <c r="Z22" s="401"/>
      <c r="AA22" s="401"/>
      <c r="AB22" s="401"/>
      <c r="AC22" s="401"/>
      <c r="AD22" s="401"/>
      <c r="AE22" s="401"/>
      <c r="AF22" s="401"/>
      <c r="AG22" s="401"/>
      <c r="AH22" s="401"/>
      <c r="AI22" s="401"/>
      <c r="AJ22" s="401"/>
      <c r="AK22" s="401"/>
      <c r="AL22" s="401"/>
      <c r="AM22" s="401"/>
      <c r="AN22" s="401"/>
      <c r="AO22" s="401"/>
      <c r="AP22" s="401"/>
      <c r="AQ22" s="401"/>
      <c r="AR22" s="401"/>
      <c r="AS22" s="401"/>
      <c r="AT22" s="401"/>
      <c r="AU22" s="406"/>
      <c r="AV22" s="401"/>
      <c r="AW22" s="401"/>
      <c r="AX22" s="401"/>
      <c r="AY22" s="401"/>
      <c r="AZ22" s="401"/>
      <c r="BA22" s="401"/>
      <c r="BB22" s="401"/>
      <c r="BC22" s="401"/>
      <c r="BD22" s="401"/>
      <c r="BE22" s="401"/>
      <c r="BF22" s="401"/>
      <c r="BG22" s="401"/>
      <c r="BH22" s="401"/>
      <c r="BI22" s="401"/>
      <c r="BJ22" s="401"/>
      <c r="BK22" s="401"/>
      <c r="BL22" s="401"/>
      <c r="BM22" s="401"/>
      <c r="BN22" s="401"/>
      <c r="BO22" s="401"/>
      <c r="BP22" s="401"/>
      <c r="BQ22" s="401"/>
      <c r="BR22" s="401"/>
      <c r="BS22" s="401"/>
      <c r="BT22" s="401"/>
      <c r="BU22" s="406"/>
      <c r="BV22" s="401"/>
      <c r="BW22" s="401"/>
      <c r="BX22" s="401"/>
      <c r="BY22" s="401"/>
      <c r="BZ22" s="401"/>
      <c r="CA22" s="401"/>
      <c r="CB22" s="401"/>
      <c r="CC22" s="401"/>
      <c r="CD22" s="401"/>
      <c r="CE22" s="401"/>
      <c r="CF22" s="401"/>
      <c r="CG22" s="401"/>
      <c r="CH22" s="401"/>
      <c r="CI22" s="401"/>
      <c r="CJ22" s="401"/>
      <c r="CK22" s="401"/>
      <c r="CL22" s="401"/>
      <c r="CM22" s="401"/>
      <c r="CN22" s="401"/>
      <c r="CO22" s="401"/>
      <c r="CP22" s="401"/>
      <c r="CQ22" s="401"/>
      <c r="CR22" s="401"/>
      <c r="CS22" s="401"/>
      <c r="CT22" s="401"/>
      <c r="CU22" s="406"/>
      <c r="CV22" s="401"/>
      <c r="CW22" s="401"/>
      <c r="CX22" s="401"/>
      <c r="CY22" s="401"/>
      <c r="CZ22" s="401"/>
      <c r="DA22" s="401"/>
      <c r="DB22" s="401"/>
      <c r="DC22" s="401"/>
      <c r="DD22" s="401"/>
      <c r="DE22" s="401"/>
      <c r="DF22" s="401"/>
      <c r="DG22" s="401"/>
      <c r="DH22" s="401"/>
      <c r="DI22" s="401"/>
      <c r="DJ22" s="401"/>
      <c r="DK22" s="401"/>
      <c r="DL22" s="401"/>
      <c r="DM22" s="401"/>
      <c r="DN22" s="401"/>
      <c r="DO22" s="401"/>
      <c r="DP22" s="401"/>
      <c r="DQ22" s="401"/>
      <c r="DR22" s="401"/>
      <c r="DS22" s="401"/>
      <c r="DT22" s="401"/>
      <c r="DU22" s="405"/>
      <c r="DV22" s="405"/>
      <c r="DW22" s="58"/>
    </row>
    <row r="23" spans="1:127" ht="13.5" customHeight="1" x14ac:dyDescent="0.25">
      <c r="A23" s="35" t="s">
        <v>80</v>
      </c>
      <c r="B23" s="34"/>
      <c r="C23" s="58"/>
      <c r="D23" s="401"/>
      <c r="E23" s="401"/>
      <c r="F23" s="401"/>
      <c r="G23" s="401"/>
      <c r="H23" s="401"/>
      <c r="I23" s="401"/>
      <c r="J23" s="401"/>
      <c r="K23" s="401"/>
      <c r="L23" s="401"/>
      <c r="M23" s="401"/>
      <c r="N23" s="401"/>
      <c r="O23" s="401"/>
      <c r="P23" s="401"/>
      <c r="Q23" s="401"/>
      <c r="R23" s="401"/>
      <c r="S23" s="401"/>
      <c r="T23" s="401"/>
      <c r="U23" s="401"/>
      <c r="V23" s="401"/>
      <c r="W23" s="401"/>
      <c r="X23" s="401"/>
      <c r="Y23" s="401"/>
      <c r="Z23" s="401"/>
      <c r="AA23" s="401"/>
      <c r="AB23" s="401"/>
      <c r="AC23" s="401"/>
      <c r="AD23" s="401"/>
      <c r="AE23" s="401"/>
      <c r="AF23" s="401"/>
      <c r="AG23" s="401"/>
      <c r="AH23" s="401"/>
      <c r="AI23" s="401"/>
      <c r="AJ23" s="401"/>
      <c r="AK23" s="401"/>
      <c r="AL23" s="401"/>
      <c r="AM23" s="401"/>
      <c r="AN23" s="401"/>
      <c r="AO23" s="401"/>
      <c r="AP23" s="401"/>
      <c r="AQ23" s="401"/>
      <c r="AR23" s="401"/>
      <c r="AS23" s="401"/>
      <c r="AT23" s="401"/>
      <c r="AU23" s="406"/>
      <c r="AV23" s="401"/>
      <c r="AW23" s="401"/>
      <c r="AX23" s="401"/>
      <c r="AY23" s="401"/>
      <c r="AZ23" s="401"/>
      <c r="BA23" s="401"/>
      <c r="BB23" s="401"/>
      <c r="BC23" s="401"/>
      <c r="BD23" s="401"/>
      <c r="BE23" s="401"/>
      <c r="BF23" s="401"/>
      <c r="BG23" s="401"/>
      <c r="BH23" s="401"/>
      <c r="BI23" s="401"/>
      <c r="BJ23" s="401"/>
      <c r="BK23" s="401"/>
      <c r="BL23" s="401"/>
      <c r="BM23" s="401"/>
      <c r="BN23" s="401"/>
      <c r="BO23" s="401"/>
      <c r="BP23" s="401"/>
      <c r="BQ23" s="401"/>
      <c r="BR23" s="401"/>
      <c r="BS23" s="401"/>
      <c r="BT23" s="401"/>
      <c r="BU23" s="406"/>
      <c r="BV23" s="401"/>
      <c r="BW23" s="401"/>
      <c r="BX23" s="401"/>
      <c r="BY23" s="401"/>
      <c r="BZ23" s="401"/>
      <c r="CA23" s="401"/>
      <c r="CB23" s="401"/>
      <c r="CC23" s="401"/>
      <c r="CD23" s="401"/>
      <c r="CE23" s="401"/>
      <c r="CF23" s="401"/>
      <c r="CG23" s="401"/>
      <c r="CH23" s="401"/>
      <c r="CI23" s="401"/>
      <c r="CJ23" s="401"/>
      <c r="CK23" s="401"/>
      <c r="CL23" s="401"/>
      <c r="CM23" s="401"/>
      <c r="CN23" s="401"/>
      <c r="CO23" s="401"/>
      <c r="CP23" s="401"/>
      <c r="CQ23" s="401"/>
      <c r="CR23" s="401"/>
      <c r="CS23" s="401"/>
      <c r="CT23" s="401"/>
      <c r="CU23" s="406"/>
      <c r="CV23" s="401"/>
      <c r="CW23" s="401"/>
      <c r="CX23" s="401"/>
      <c r="CY23" s="401"/>
      <c r="CZ23" s="401"/>
      <c r="DA23" s="401"/>
      <c r="DB23" s="401"/>
      <c r="DC23" s="401"/>
      <c r="DD23" s="401"/>
      <c r="DE23" s="401"/>
      <c r="DF23" s="401"/>
      <c r="DG23" s="401"/>
      <c r="DH23" s="401"/>
      <c r="DI23" s="401"/>
      <c r="DJ23" s="401"/>
      <c r="DK23" s="401"/>
      <c r="DL23" s="401"/>
      <c r="DM23" s="401"/>
      <c r="DN23" s="401"/>
      <c r="DO23" s="401"/>
      <c r="DP23" s="401"/>
      <c r="DQ23" s="401"/>
      <c r="DR23" s="401"/>
      <c r="DS23" s="401"/>
      <c r="DT23" s="401"/>
      <c r="DU23" s="405"/>
      <c r="DV23" s="405"/>
      <c r="DW23" s="58"/>
    </row>
    <row r="24" spans="1:127" ht="13.5" customHeight="1" x14ac:dyDescent="0.25">
      <c r="A24" s="42" t="s">
        <v>81</v>
      </c>
      <c r="B24" s="34">
        <v>37.653857023812961</v>
      </c>
      <c r="C24" s="58"/>
      <c r="D24" s="401">
        <v>42.544895163916799</v>
      </c>
      <c r="E24" s="401">
        <v>2.9622216218478767</v>
      </c>
      <c r="F24" s="401">
        <v>36.736622469811756</v>
      </c>
      <c r="G24" s="401">
        <v>48.353167858021834</v>
      </c>
      <c r="H24" s="401">
        <v>6.9625782609994484</v>
      </c>
      <c r="I24" s="401"/>
      <c r="J24" s="401">
        <v>44.538777813275935</v>
      </c>
      <c r="K24" s="401">
        <v>2.8194213613747765</v>
      </c>
      <c r="L24" s="401">
        <v>39.0104812441826</v>
      </c>
      <c r="M24" s="401">
        <v>50.067074382369285</v>
      </c>
      <c r="N24" s="401">
        <v>6.330262076779249</v>
      </c>
      <c r="O24" s="401"/>
      <c r="P24" s="401">
        <v>2</v>
      </c>
      <c r="Q24" s="401"/>
      <c r="R24" s="401" t="s">
        <v>463</v>
      </c>
      <c r="S24" s="401"/>
      <c r="T24" s="401">
        <v>47.124077717023653</v>
      </c>
      <c r="U24" s="401">
        <v>2.4953029543199818</v>
      </c>
      <c r="V24" s="401">
        <v>42.231288579099754</v>
      </c>
      <c r="W24" s="401">
        <v>52.016866854947544</v>
      </c>
      <c r="X24" s="401">
        <v>5.2951762139602572</v>
      </c>
      <c r="Y24" s="401"/>
      <c r="Z24" s="401">
        <v>2.6</v>
      </c>
      <c r="AA24" s="401"/>
      <c r="AB24" s="401" t="s">
        <v>463</v>
      </c>
      <c r="AC24" s="401"/>
      <c r="AD24" s="401">
        <v>43.58599368947872</v>
      </c>
      <c r="AE24" s="401">
        <v>2.5583409788291882</v>
      </c>
      <c r="AF24" s="401">
        <v>38.569543981808565</v>
      </c>
      <c r="AG24" s="401">
        <v>48.602443397148875</v>
      </c>
      <c r="AH24" s="401">
        <v>5.8696401349838894</v>
      </c>
      <c r="AI24" s="401"/>
      <c r="AJ24" s="401">
        <v>-3.5</v>
      </c>
      <c r="AK24" s="401"/>
      <c r="AL24" s="401" t="s">
        <v>463</v>
      </c>
      <c r="AM24" s="401">
        <f t="shared" ref="AM24:AM49" si="3">ABS(ROUND(J24,1))</f>
        <v>44.5</v>
      </c>
      <c r="AN24" s="401">
        <f t="shared" si="0"/>
        <v>43.6</v>
      </c>
      <c r="AO24" s="401">
        <f t="shared" si="1"/>
        <v>-0.9</v>
      </c>
      <c r="AP24" s="401">
        <f t="shared" ref="AP24:AP49" si="4">ABS(AD24)-ABS(J24)</f>
        <v>-0.95278412379721544</v>
      </c>
      <c r="AQ24" s="401">
        <f t="shared" ref="AQ24:AQ49" si="5">AP24/SQRT(AE24^2+K24^2)</f>
        <v>-0.25026303510559067</v>
      </c>
      <c r="AR24" s="401" t="e">
        <f>_xlfn.T.DIST.2T(ABS(AQ24),DV24+#REF!-2)</f>
        <v>#REF!</v>
      </c>
      <c r="AS24" s="401" t="e">
        <f t="shared" si="2"/>
        <v>#REF!</v>
      </c>
      <c r="AT24" s="401"/>
      <c r="AU24" s="406">
        <v>25.380235478021515</v>
      </c>
      <c r="AV24" s="401"/>
      <c r="AW24" s="401">
        <v>25.90064404504875</v>
      </c>
      <c r="AX24" s="401"/>
      <c r="AY24" s="401">
        <v>24.608291420176055</v>
      </c>
      <c r="AZ24" s="401"/>
      <c r="BA24" s="401">
        <v>34.334614477739336</v>
      </c>
      <c r="BB24" s="401">
        <v>2.3041190880683482</v>
      </c>
      <c r="BC24" s="401">
        <v>29.81669859619614</v>
      </c>
      <c r="BD24" s="401">
        <v>38.85253035928254</v>
      </c>
      <c r="BE24" s="401">
        <v>6.710776058261005</v>
      </c>
      <c r="BF24" s="401"/>
      <c r="BG24" s="401">
        <v>9.6999999999999993</v>
      </c>
      <c r="BH24" s="401"/>
      <c r="BI24" s="401" t="s">
        <v>465</v>
      </c>
      <c r="BJ24" s="401"/>
      <c r="BK24" s="401">
        <v>28.161983202424512</v>
      </c>
      <c r="BL24" s="401">
        <v>2.0059045816590744</v>
      </c>
      <c r="BM24" s="401">
        <v>24.228762597529638</v>
      </c>
      <c r="BN24" s="401">
        <v>32.095203807319386</v>
      </c>
      <c r="BO24" s="401">
        <v>7.122739074307745</v>
      </c>
      <c r="BP24" s="401"/>
      <c r="BQ24" s="401">
        <v>-6.0999999999999979</v>
      </c>
      <c r="BR24" s="401"/>
      <c r="BS24" s="401" t="s">
        <v>464</v>
      </c>
      <c r="BT24" s="401"/>
      <c r="BU24" s="406">
        <v>12.273621545791409</v>
      </c>
      <c r="BV24" s="401"/>
      <c r="BW24" s="401">
        <v>16.644251118867995</v>
      </c>
      <c r="BX24" s="401"/>
      <c r="BY24" s="401">
        <v>19.930486393099862</v>
      </c>
      <c r="BZ24" s="401"/>
      <c r="CA24" s="408">
        <v>12.789463239284322</v>
      </c>
      <c r="CB24" s="401">
        <v>1.9485342471446443</v>
      </c>
      <c r="CC24" s="401">
        <v>8.9687779862986154</v>
      </c>
      <c r="CD24" s="401">
        <v>16.610148492270028</v>
      </c>
      <c r="CE24" s="401">
        <v>15.235465403735592</v>
      </c>
      <c r="CF24" s="401"/>
      <c r="CG24" s="401">
        <v>-7.1</v>
      </c>
      <c r="CH24" s="401"/>
      <c r="CI24" s="401" t="s">
        <v>464</v>
      </c>
      <c r="CJ24" s="401"/>
      <c r="CK24" s="401">
        <v>15.306861682205206</v>
      </c>
      <c r="CL24" s="401">
        <v>2.0856696306686531</v>
      </c>
      <c r="CM24" s="401">
        <v>11.217236063241598</v>
      </c>
      <c r="CN24" s="401">
        <v>19.396487301168815</v>
      </c>
      <c r="CO24" s="401">
        <v>13.625716844971045</v>
      </c>
      <c r="CP24" s="401"/>
      <c r="CQ24" s="401">
        <v>2.5</v>
      </c>
      <c r="CR24" s="401"/>
      <c r="CS24" s="401" t="s">
        <v>463</v>
      </c>
      <c r="CT24" s="401"/>
      <c r="CU24" s="406">
        <v>0</v>
      </c>
      <c r="CV24" s="401"/>
      <c r="CW24" s="401">
        <v>0</v>
      </c>
      <c r="CX24" s="401"/>
      <c r="CY24" s="475">
        <v>0</v>
      </c>
      <c r="CZ24" s="475"/>
      <c r="DA24" s="475">
        <v>0</v>
      </c>
      <c r="DB24" s="475">
        <v>0</v>
      </c>
      <c r="DC24" s="475">
        <v>0</v>
      </c>
      <c r="DD24" s="475">
        <v>0</v>
      </c>
      <c r="DE24" s="475">
        <v>0</v>
      </c>
      <c r="DF24" s="475"/>
      <c r="DG24" s="475"/>
      <c r="DH24" s="401"/>
      <c r="DI24" s="401"/>
      <c r="DJ24" s="475"/>
      <c r="DK24" s="475">
        <v>0.1171488048490366</v>
      </c>
      <c r="DL24" s="475">
        <v>0.11754057365114962</v>
      </c>
      <c r="DM24" s="475">
        <v>0</v>
      </c>
      <c r="DN24" s="475">
        <v>0.3476248755569904</v>
      </c>
      <c r="DO24" s="475">
        <v>100.33441980276099</v>
      </c>
      <c r="DP24" s="475"/>
      <c r="DQ24" s="475">
        <v>0.1</v>
      </c>
      <c r="DR24" s="401"/>
      <c r="DS24" s="401" t="s">
        <v>463</v>
      </c>
      <c r="DT24" s="401"/>
      <c r="DU24" s="405">
        <v>68.195318000000057</v>
      </c>
      <c r="DV24" s="405">
        <v>409</v>
      </c>
      <c r="DW24" s="58"/>
    </row>
    <row r="25" spans="1:127" ht="13.5" customHeight="1" x14ac:dyDescent="0.25">
      <c r="A25" s="42" t="s">
        <v>82</v>
      </c>
      <c r="B25" s="34">
        <v>40.894018841497697</v>
      </c>
      <c r="C25" s="58"/>
      <c r="D25" s="401">
        <v>40.650343135108699</v>
      </c>
      <c r="E25" s="401">
        <v>2.4601755103521548</v>
      </c>
      <c r="F25" s="401">
        <v>35.826473734489568</v>
      </c>
      <c r="G25" s="401">
        <v>45.474212535727823</v>
      </c>
      <c r="H25" s="401">
        <v>6.0520411898500361</v>
      </c>
      <c r="I25" s="401"/>
      <c r="J25" s="401">
        <v>42.182218987105799</v>
      </c>
      <c r="K25" s="401">
        <v>3.2567878424195245</v>
      </c>
      <c r="L25" s="401">
        <v>35.796338074742415</v>
      </c>
      <c r="M25" s="401">
        <v>48.568099899469175</v>
      </c>
      <c r="N25" s="401">
        <v>7.7207598856168635</v>
      </c>
      <c r="O25" s="401"/>
      <c r="P25" s="401">
        <v>1.5</v>
      </c>
      <c r="Q25" s="401"/>
      <c r="R25" s="401" t="s">
        <v>463</v>
      </c>
      <c r="S25" s="401"/>
      <c r="T25" s="401">
        <v>47.02954189028187</v>
      </c>
      <c r="U25" s="401">
        <v>3.3307093347435557</v>
      </c>
      <c r="V25" s="401">
        <v>40.498688221230665</v>
      </c>
      <c r="W25" s="401">
        <v>53.560395559333088</v>
      </c>
      <c r="X25" s="401">
        <v>7.0821641055189799</v>
      </c>
      <c r="Y25" s="401"/>
      <c r="Z25" s="401">
        <v>4.8</v>
      </c>
      <c r="AA25" s="401"/>
      <c r="AB25" s="401" t="s">
        <v>463</v>
      </c>
      <c r="AC25" s="401"/>
      <c r="AD25" s="401">
        <v>47.710879834222403</v>
      </c>
      <c r="AE25" s="401">
        <v>3.3702139987960011</v>
      </c>
      <c r="AF25" s="401">
        <v>41.102492145110205</v>
      </c>
      <c r="AG25" s="401">
        <v>54.319267523334602</v>
      </c>
      <c r="AH25" s="401">
        <v>7.0638269730221772</v>
      </c>
      <c r="AI25" s="401"/>
      <c r="AJ25" s="401">
        <v>0.70000000000000284</v>
      </c>
      <c r="AK25" s="401"/>
      <c r="AL25" s="401" t="s">
        <v>463</v>
      </c>
      <c r="AM25" s="401">
        <f t="shared" si="3"/>
        <v>42.2</v>
      </c>
      <c r="AN25" s="401">
        <f t="shared" si="0"/>
        <v>47.7</v>
      </c>
      <c r="AO25" s="401">
        <f t="shared" si="1"/>
        <v>5.5</v>
      </c>
      <c r="AP25" s="401">
        <f t="shared" si="4"/>
        <v>5.5286608471166048</v>
      </c>
      <c r="AQ25" s="401">
        <f t="shared" si="5"/>
        <v>1.1796529333779822</v>
      </c>
      <c r="AR25" s="401" t="e">
        <f>_xlfn.T.DIST.2T(ABS(AQ25),DV25+#REF!-2)</f>
        <v>#REF!</v>
      </c>
      <c r="AS25" s="401" t="e">
        <f t="shared" si="2"/>
        <v>#REF!</v>
      </c>
      <c r="AT25" s="401"/>
      <c r="AU25" s="406">
        <v>32.212493269197502</v>
      </c>
      <c r="AV25" s="401"/>
      <c r="AW25" s="401">
        <v>28.191295509846736</v>
      </c>
      <c r="AX25" s="401"/>
      <c r="AY25" s="401">
        <v>27.18169258983923</v>
      </c>
      <c r="AZ25" s="401"/>
      <c r="BA25" s="401">
        <v>27.691882754341158</v>
      </c>
      <c r="BB25" s="401">
        <v>2.8149938877493415</v>
      </c>
      <c r="BC25" s="401">
        <v>22.172243748801819</v>
      </c>
      <c r="BD25" s="401">
        <v>33.211521759880497</v>
      </c>
      <c r="BE25" s="401">
        <v>10.165411693822245</v>
      </c>
      <c r="BF25" s="401"/>
      <c r="BG25" s="401">
        <v>0.5</v>
      </c>
      <c r="BH25" s="401"/>
      <c r="BI25" s="401" t="s">
        <v>463</v>
      </c>
      <c r="BJ25" s="401"/>
      <c r="BK25" s="401">
        <v>32.000631070676491</v>
      </c>
      <c r="BL25" s="401">
        <v>3.0525288639462986</v>
      </c>
      <c r="BM25" s="401">
        <v>26.015167188451542</v>
      </c>
      <c r="BN25" s="401">
        <v>37.986094952901432</v>
      </c>
      <c r="BO25" s="401">
        <v>9.5389645823061855</v>
      </c>
      <c r="BP25" s="401"/>
      <c r="BQ25" s="401">
        <v>4.3000000000000007</v>
      </c>
      <c r="BR25" s="401"/>
      <c r="BS25" s="401" t="s">
        <v>463</v>
      </c>
      <c r="BT25" s="401"/>
      <c r="BU25" s="406">
        <v>8.6815255723002096</v>
      </c>
      <c r="BV25" s="401"/>
      <c r="BW25" s="401">
        <v>12.45904762526192</v>
      </c>
      <c r="BX25" s="401"/>
      <c r="BY25" s="401">
        <v>14.702817119402722</v>
      </c>
      <c r="BZ25" s="401"/>
      <c r="CA25" s="401">
        <v>18.962394188510288</v>
      </c>
      <c r="CB25" s="401">
        <v>2.2531323409863226</v>
      </c>
      <c r="CC25" s="401">
        <v>14.544453102359814</v>
      </c>
      <c r="CD25" s="401">
        <v>23.380335274660759</v>
      </c>
      <c r="CE25" s="401">
        <v>11.882108970983964</v>
      </c>
      <c r="CF25" s="401"/>
      <c r="CG25" s="401">
        <v>4.3</v>
      </c>
      <c r="CH25" s="401"/>
      <c r="CI25" s="401" t="s">
        <v>463</v>
      </c>
      <c r="CJ25" s="401"/>
      <c r="CK25" s="401">
        <v>15.710248763545891</v>
      </c>
      <c r="CL25" s="401">
        <v>2.2747229598538259</v>
      </c>
      <c r="CM25" s="401">
        <v>11.249923333347954</v>
      </c>
      <c r="CN25" s="401">
        <v>20.170574193743828</v>
      </c>
      <c r="CO25" s="401">
        <v>14.479229413171989</v>
      </c>
      <c r="CP25" s="401"/>
      <c r="CQ25" s="401">
        <v>-3.3000000000000007</v>
      </c>
      <c r="CR25" s="401"/>
      <c r="CS25" s="401" t="s">
        <v>463</v>
      </c>
      <c r="CT25" s="401"/>
      <c r="CU25" s="406">
        <v>0</v>
      </c>
      <c r="CV25" s="401"/>
      <c r="CW25" s="401">
        <v>0</v>
      </c>
      <c r="CX25" s="401"/>
      <c r="CY25" s="475">
        <v>0.29770927786386375</v>
      </c>
      <c r="CZ25" s="475"/>
      <c r="DA25" s="475">
        <v>0.37526494743044031</v>
      </c>
      <c r="DB25" s="475">
        <v>0.37389113468743262</v>
      </c>
      <c r="DC25" s="475">
        <v>0</v>
      </c>
      <c r="DD25" s="475">
        <v>1.1083905502345484</v>
      </c>
      <c r="DE25" s="475">
        <v>99.633908588474725</v>
      </c>
      <c r="DF25" s="475"/>
      <c r="DG25" s="475"/>
      <c r="DH25" s="401"/>
      <c r="DI25" s="401" t="s">
        <v>463</v>
      </c>
      <c r="DJ25" s="475"/>
      <c r="DK25" s="475">
        <v>0</v>
      </c>
      <c r="DL25" s="475">
        <v>0</v>
      </c>
      <c r="DM25" s="475">
        <v>0</v>
      </c>
      <c r="DN25" s="475">
        <v>0</v>
      </c>
      <c r="DO25" s="475">
        <v>0</v>
      </c>
      <c r="DP25" s="475"/>
      <c r="DQ25" s="475">
        <v>-0.4</v>
      </c>
      <c r="DR25" s="401"/>
      <c r="DS25" s="401" t="s">
        <v>463</v>
      </c>
      <c r="DT25" s="401"/>
      <c r="DU25" s="405">
        <v>96.03995599999989</v>
      </c>
      <c r="DV25" s="405">
        <v>261</v>
      </c>
      <c r="DW25" s="58"/>
    </row>
    <row r="26" spans="1:127" ht="13.5" customHeight="1" x14ac:dyDescent="0.25">
      <c r="A26" s="42" t="s">
        <v>83</v>
      </c>
      <c r="B26" s="34">
        <v>51.062971901831922</v>
      </c>
      <c r="C26" s="58"/>
      <c r="D26" s="401">
        <v>52.133200523472425</v>
      </c>
      <c r="E26" s="401">
        <v>2.6088631226306025</v>
      </c>
      <c r="F26" s="401">
        <v>47.017787035814372</v>
      </c>
      <c r="G26" s="401">
        <v>57.248614011130471</v>
      </c>
      <c r="H26" s="401">
        <v>5.0042258991100868</v>
      </c>
      <c r="I26" s="401"/>
      <c r="J26" s="401">
        <v>55.838811056674984</v>
      </c>
      <c r="K26" s="401">
        <v>3.4445914293629998</v>
      </c>
      <c r="L26" s="401">
        <v>49.084686525395142</v>
      </c>
      <c r="M26" s="401">
        <v>62.592935587954834</v>
      </c>
      <c r="N26" s="401">
        <v>6.1688122726446064</v>
      </c>
      <c r="O26" s="401"/>
      <c r="P26" s="401">
        <v>3.7</v>
      </c>
      <c r="Q26" s="401"/>
      <c r="R26" s="401" t="s">
        <v>463</v>
      </c>
      <c r="S26" s="401"/>
      <c r="T26" s="401">
        <v>58.657031517866741</v>
      </c>
      <c r="U26" s="401">
        <v>2.9342814979190912</v>
      </c>
      <c r="V26" s="401">
        <v>52.903493409087453</v>
      </c>
      <c r="W26" s="401">
        <v>64.410569626646037</v>
      </c>
      <c r="X26" s="401">
        <v>5.0024377674572884</v>
      </c>
      <c r="Y26" s="401"/>
      <c r="Z26" s="401">
        <v>2.9</v>
      </c>
      <c r="AA26" s="401"/>
      <c r="AB26" s="401" t="s">
        <v>463</v>
      </c>
      <c r="AC26" s="401"/>
      <c r="AD26" s="401">
        <v>52.975855035933805</v>
      </c>
      <c r="AE26" s="401">
        <v>2.9966934771493787</v>
      </c>
      <c r="AF26" s="401">
        <v>47.099874374316627</v>
      </c>
      <c r="AG26" s="401">
        <v>58.851835697550982</v>
      </c>
      <c r="AH26" s="401">
        <v>5.656715639826305</v>
      </c>
      <c r="AI26" s="401"/>
      <c r="AJ26" s="401">
        <v>-5.7000000000000028</v>
      </c>
      <c r="AK26" s="401"/>
      <c r="AL26" s="401" t="s">
        <v>463</v>
      </c>
      <c r="AM26" s="401">
        <f t="shared" si="3"/>
        <v>55.8</v>
      </c>
      <c r="AN26" s="401">
        <f t="shared" si="0"/>
        <v>53</v>
      </c>
      <c r="AO26" s="401">
        <f t="shared" si="1"/>
        <v>-2.8</v>
      </c>
      <c r="AP26" s="401">
        <f t="shared" si="4"/>
        <v>-2.8629560207411799</v>
      </c>
      <c r="AQ26" s="401">
        <f t="shared" si="5"/>
        <v>-0.62706093906923877</v>
      </c>
      <c r="AR26" s="401" t="e">
        <f>_xlfn.T.DIST.2T(ABS(AQ26),DV26+#REF!-2)</f>
        <v>#REF!</v>
      </c>
      <c r="AS26" s="401" t="e">
        <f t="shared" si="2"/>
        <v>#REF!</v>
      </c>
      <c r="AT26" s="401"/>
      <c r="AU26" s="406">
        <v>37.747197245772384</v>
      </c>
      <c r="AV26" s="401"/>
      <c r="AW26" s="401">
        <v>34.565077049759587</v>
      </c>
      <c r="AX26" s="401"/>
      <c r="AY26" s="401">
        <v>37.283370165137356</v>
      </c>
      <c r="AZ26" s="401"/>
      <c r="BA26" s="401">
        <v>40.841250792249809</v>
      </c>
      <c r="BB26" s="401">
        <v>2.798874747851555</v>
      </c>
      <c r="BC26" s="401">
        <v>35.35321819044114</v>
      </c>
      <c r="BD26" s="401">
        <v>46.329283394058486</v>
      </c>
      <c r="BE26" s="401">
        <v>6.853058350462371</v>
      </c>
      <c r="BF26" s="401"/>
      <c r="BG26" s="401">
        <v>3.5</v>
      </c>
      <c r="BH26" s="401"/>
      <c r="BI26" s="401" t="s">
        <v>463</v>
      </c>
      <c r="BJ26" s="401"/>
      <c r="BK26" s="401">
        <v>36.310704312392041</v>
      </c>
      <c r="BL26" s="401">
        <v>2.7056221838870584</v>
      </c>
      <c r="BM26" s="401">
        <v>31.005462467875461</v>
      </c>
      <c r="BN26" s="401">
        <v>41.61594615690862</v>
      </c>
      <c r="BO26" s="401">
        <v>7.4513073627263395</v>
      </c>
      <c r="BP26" s="401"/>
      <c r="BQ26" s="401">
        <v>-4.5</v>
      </c>
      <c r="BR26" s="401"/>
      <c r="BS26" s="401" t="s">
        <v>463</v>
      </c>
      <c r="BT26" s="401"/>
      <c r="BU26" s="406">
        <v>13.149507834785199</v>
      </c>
      <c r="BV26" s="401"/>
      <c r="BW26" s="401">
        <v>17.568123473712802</v>
      </c>
      <c r="BX26" s="401"/>
      <c r="BY26" s="401">
        <v>17.860534636301711</v>
      </c>
      <c r="BZ26" s="401"/>
      <c r="CA26" s="401">
        <v>17.81578072561695</v>
      </c>
      <c r="CB26" s="401">
        <v>2.1374258682588074</v>
      </c>
      <c r="CC26" s="401">
        <v>13.624716849694025</v>
      </c>
      <c r="CD26" s="401">
        <v>22.006844601539875</v>
      </c>
      <c r="CE26" s="401">
        <v>11.997374132391775</v>
      </c>
      <c r="CF26" s="401"/>
      <c r="CG26" s="401">
        <v>-0.1</v>
      </c>
      <c r="CH26" s="401"/>
      <c r="CI26" s="401" t="s">
        <v>463</v>
      </c>
      <c r="CJ26" s="401"/>
      <c r="CK26" s="401">
        <v>16.665150723541743</v>
      </c>
      <c r="CL26" s="401">
        <v>2.4381528903346741</v>
      </c>
      <c r="CM26" s="401">
        <v>11.884368390307994</v>
      </c>
      <c r="CN26" s="401">
        <v>21.445933056775491</v>
      </c>
      <c r="CO26" s="401">
        <v>14.630248059445744</v>
      </c>
      <c r="CP26" s="401"/>
      <c r="CQ26" s="401">
        <v>-1.1000000000000014</v>
      </c>
      <c r="CR26" s="401"/>
      <c r="CS26" s="401" t="s">
        <v>463</v>
      </c>
      <c r="CT26" s="401"/>
      <c r="CU26" s="406">
        <v>0.16626682127436765</v>
      </c>
      <c r="CV26" s="401"/>
      <c r="CW26" s="401">
        <v>0</v>
      </c>
      <c r="CX26" s="401"/>
      <c r="CY26" s="475">
        <v>0.69490625523583138</v>
      </c>
      <c r="CZ26" s="475"/>
      <c r="DA26" s="475">
        <v>0</v>
      </c>
      <c r="DB26" s="475">
        <v>0</v>
      </c>
      <c r="DC26" s="475">
        <v>0</v>
      </c>
      <c r="DD26" s="475">
        <v>0</v>
      </c>
      <c r="DE26" s="475">
        <v>0</v>
      </c>
      <c r="DF26" s="475"/>
      <c r="DG26" s="475"/>
      <c r="DH26" s="401"/>
      <c r="DI26" s="401" t="s">
        <v>463</v>
      </c>
      <c r="DJ26" s="475"/>
      <c r="DK26" s="475">
        <v>0</v>
      </c>
      <c r="DL26" s="475">
        <v>0</v>
      </c>
      <c r="DM26" s="475">
        <v>0</v>
      </c>
      <c r="DN26" s="475">
        <v>0</v>
      </c>
      <c r="DO26" s="475">
        <v>0</v>
      </c>
      <c r="DP26" s="475"/>
      <c r="DQ26" s="475">
        <v>0</v>
      </c>
      <c r="DR26" s="401"/>
      <c r="DS26" s="401"/>
      <c r="DT26" s="401"/>
      <c r="DU26" s="405">
        <v>46.010960999999952</v>
      </c>
      <c r="DV26" s="405">
        <v>298</v>
      </c>
      <c r="DW26" s="58"/>
    </row>
    <row r="27" spans="1:127" ht="13.5" customHeight="1" x14ac:dyDescent="0.25">
      <c r="A27" s="42" t="s">
        <v>84</v>
      </c>
      <c r="B27" s="34">
        <v>38.436619991861335</v>
      </c>
      <c r="C27" s="58"/>
      <c r="D27" s="401">
        <v>34.362548838491961</v>
      </c>
      <c r="E27" s="401">
        <v>2.5112641272474998</v>
      </c>
      <c r="F27" s="401">
        <v>29.438505765415563</v>
      </c>
      <c r="G27" s="401">
        <v>39.286591911568351</v>
      </c>
      <c r="H27" s="401">
        <v>7.3081427662736491</v>
      </c>
      <c r="I27" s="401"/>
      <c r="J27" s="401">
        <v>40.159992539893665</v>
      </c>
      <c r="K27" s="401">
        <v>2.6603280708215404</v>
      </c>
      <c r="L27" s="401">
        <v>34.943644693463888</v>
      </c>
      <c r="M27" s="401">
        <v>45.376340386323442</v>
      </c>
      <c r="N27" s="401">
        <v>6.6243241160437352</v>
      </c>
      <c r="O27" s="401"/>
      <c r="P27" s="401">
        <v>5.8</v>
      </c>
      <c r="Q27" s="401"/>
      <c r="R27" s="401" t="s">
        <v>463</v>
      </c>
      <c r="S27" s="401"/>
      <c r="T27" s="401">
        <v>44.205319435246615</v>
      </c>
      <c r="U27" s="401">
        <v>2.4726872199863581</v>
      </c>
      <c r="V27" s="401">
        <v>39.356875221093269</v>
      </c>
      <c r="W27" s="401">
        <v>49.053763649399961</v>
      </c>
      <c r="X27" s="401">
        <v>5.5936417869537864</v>
      </c>
      <c r="Y27" s="401"/>
      <c r="Z27" s="401">
        <v>4</v>
      </c>
      <c r="AA27" s="401"/>
      <c r="AB27" s="401" t="s">
        <v>463</v>
      </c>
      <c r="AC27" s="401"/>
      <c r="AD27" s="401">
        <v>39.485770905322667</v>
      </c>
      <c r="AE27" s="401">
        <v>2.815263926828862</v>
      </c>
      <c r="AF27" s="401">
        <v>33.965541186288839</v>
      </c>
      <c r="AG27" s="401">
        <v>45.006000624356489</v>
      </c>
      <c r="AH27" s="401">
        <v>7.1298188240497691</v>
      </c>
      <c r="AI27" s="401"/>
      <c r="AJ27" s="401">
        <v>-4.7000000000000028</v>
      </c>
      <c r="AK27" s="401"/>
      <c r="AL27" s="401" t="s">
        <v>463</v>
      </c>
      <c r="AM27" s="401">
        <f t="shared" si="3"/>
        <v>40.200000000000003</v>
      </c>
      <c r="AN27" s="401">
        <f t="shared" si="0"/>
        <v>39.5</v>
      </c>
      <c r="AO27" s="401">
        <f t="shared" si="1"/>
        <v>-0.7</v>
      </c>
      <c r="AP27" s="401">
        <f t="shared" si="4"/>
        <v>-0.67422163457099771</v>
      </c>
      <c r="AQ27" s="401">
        <f t="shared" si="5"/>
        <v>-0.17406554446710135</v>
      </c>
      <c r="AR27" s="401" t="e">
        <f>_xlfn.T.DIST.2T(ABS(AQ27),DV27+#REF!-2)</f>
        <v>#REF!</v>
      </c>
      <c r="AS27" s="401" t="e">
        <f t="shared" si="2"/>
        <v>#REF!</v>
      </c>
      <c r="AT27" s="401"/>
      <c r="AU27" s="406">
        <v>27.011805201593894</v>
      </c>
      <c r="AV27" s="401"/>
      <c r="AW27" s="401">
        <v>24.863587020132435</v>
      </c>
      <c r="AX27" s="401"/>
      <c r="AY27" s="401">
        <v>28.780785499595751</v>
      </c>
      <c r="AZ27" s="401"/>
      <c r="BA27" s="401">
        <v>27.492710771426371</v>
      </c>
      <c r="BB27" s="401">
        <v>2.6718873520885982</v>
      </c>
      <c r="BC27" s="401">
        <v>22.253675009687392</v>
      </c>
      <c r="BD27" s="401">
        <v>32.731746533165349</v>
      </c>
      <c r="BE27" s="401">
        <v>9.7185300289323777</v>
      </c>
      <c r="BF27" s="401"/>
      <c r="BG27" s="401">
        <v>-1.3</v>
      </c>
      <c r="BH27" s="401"/>
      <c r="BI27" s="401" t="s">
        <v>463</v>
      </c>
      <c r="BJ27" s="401"/>
      <c r="BK27" s="401">
        <v>26.659035673127086</v>
      </c>
      <c r="BL27" s="401">
        <v>2.6076537139697824</v>
      </c>
      <c r="BM27" s="401">
        <v>21.545892499719749</v>
      </c>
      <c r="BN27" s="401">
        <v>31.77217884653442</v>
      </c>
      <c r="BO27" s="401">
        <v>9.7815005236605632</v>
      </c>
      <c r="BP27" s="401"/>
      <c r="BQ27" s="401">
        <v>-0.80000000000000071</v>
      </c>
      <c r="BR27" s="401"/>
      <c r="BS27" s="401" t="s">
        <v>463</v>
      </c>
      <c r="BT27" s="401"/>
      <c r="BU27" s="406">
        <v>11.424814790267446</v>
      </c>
      <c r="BV27" s="401"/>
      <c r="BW27" s="401">
        <v>9.4989618183596214</v>
      </c>
      <c r="BX27" s="401"/>
      <c r="BY27" s="401">
        <v>11.182630238965862</v>
      </c>
      <c r="BZ27" s="401"/>
      <c r="CA27" s="401">
        <v>16.481306135862923</v>
      </c>
      <c r="CB27" s="401">
        <v>2.1490678843928182</v>
      </c>
      <c r="CC27" s="401">
        <v>12.267414598879681</v>
      </c>
      <c r="CD27" s="401">
        <v>20.695197672846163</v>
      </c>
      <c r="CE27" s="401">
        <v>13.039427013108496</v>
      </c>
      <c r="CF27" s="401"/>
      <c r="CG27" s="401">
        <v>5.3</v>
      </c>
      <c r="CH27" s="401"/>
      <c r="CI27" s="401" t="s">
        <v>464</v>
      </c>
      <c r="CJ27" s="401"/>
      <c r="CK27" s="408">
        <v>12.826735232195595</v>
      </c>
      <c r="CL27" s="401">
        <v>1.9335814459640308</v>
      </c>
      <c r="CM27" s="401">
        <v>9.0353273785787884</v>
      </c>
      <c r="CN27" s="401">
        <v>16.618143085812402</v>
      </c>
      <c r="CO27" s="401">
        <v>15.074618840737179</v>
      </c>
      <c r="CP27" s="401"/>
      <c r="CQ27" s="401">
        <v>-3.6999999999999993</v>
      </c>
      <c r="CR27" s="401"/>
      <c r="CS27" s="401" t="s">
        <v>463</v>
      </c>
      <c r="CT27" s="401"/>
      <c r="CU27" s="406">
        <v>0</v>
      </c>
      <c r="CV27" s="401"/>
      <c r="CW27" s="401">
        <v>0</v>
      </c>
      <c r="CX27" s="401"/>
      <c r="CY27" s="475">
        <v>0.19657680133207317</v>
      </c>
      <c r="CZ27" s="475"/>
      <c r="DA27" s="475">
        <v>0.23130252795731088</v>
      </c>
      <c r="DB27" s="475">
        <v>0.23078069793748832</v>
      </c>
      <c r="DC27" s="475">
        <v>0</v>
      </c>
      <c r="DD27" s="475">
        <v>0.68381723770675507</v>
      </c>
      <c r="DE27" s="475">
        <v>99.774395020914397</v>
      </c>
      <c r="DF27" s="475"/>
      <c r="DG27" s="475"/>
      <c r="DH27" s="401"/>
      <c r="DI27" s="401" t="s">
        <v>463</v>
      </c>
      <c r="DJ27" s="475"/>
      <c r="DK27" s="475">
        <v>0</v>
      </c>
      <c r="DL27" s="475">
        <v>0</v>
      </c>
      <c r="DM27" s="475">
        <v>0</v>
      </c>
      <c r="DN27" s="475">
        <v>0</v>
      </c>
      <c r="DO27" s="475">
        <v>0</v>
      </c>
      <c r="DP27" s="475"/>
      <c r="DQ27" s="475">
        <v>-0.2</v>
      </c>
      <c r="DR27" s="401"/>
      <c r="DS27" s="401" t="s">
        <v>463</v>
      </c>
      <c r="DT27" s="401"/>
      <c r="DU27" s="405">
        <v>100.22373400000002</v>
      </c>
      <c r="DV27" s="405">
        <v>301</v>
      </c>
      <c r="DW27" s="58"/>
    </row>
    <row r="28" spans="1:127" ht="13.5" customHeight="1" x14ac:dyDescent="0.25">
      <c r="A28" s="42" t="s">
        <v>85</v>
      </c>
      <c r="B28" s="34">
        <v>49.812743259551809</v>
      </c>
      <c r="C28" s="58"/>
      <c r="D28" s="401">
        <v>50.695751286310639</v>
      </c>
      <c r="E28" s="401">
        <v>2.4024937743815036</v>
      </c>
      <c r="F28" s="401">
        <v>45.984983231490858</v>
      </c>
      <c r="G28" s="401">
        <v>55.406519341130419</v>
      </c>
      <c r="H28" s="401">
        <v>4.7390436346689437</v>
      </c>
      <c r="I28" s="401"/>
      <c r="J28" s="401">
        <v>51.451799269348662</v>
      </c>
      <c r="K28" s="401">
        <v>2.9796040951884177</v>
      </c>
      <c r="L28" s="401">
        <v>45.609417806843666</v>
      </c>
      <c r="M28" s="401">
        <v>57.294180731853658</v>
      </c>
      <c r="N28" s="401">
        <v>5.7910590834545506</v>
      </c>
      <c r="O28" s="401"/>
      <c r="P28" s="401">
        <v>0.8</v>
      </c>
      <c r="Q28" s="401"/>
      <c r="R28" s="401" t="s">
        <v>463</v>
      </c>
      <c r="S28" s="401"/>
      <c r="T28" s="401">
        <v>50.97400777377964</v>
      </c>
      <c r="U28" s="401">
        <v>2.5905177429269388</v>
      </c>
      <c r="V28" s="401">
        <v>45.894521512502727</v>
      </c>
      <c r="W28" s="401">
        <v>56.053494035056552</v>
      </c>
      <c r="X28" s="401">
        <v>5.0820366223184577</v>
      </c>
      <c r="Y28" s="401"/>
      <c r="Z28" s="401">
        <v>-0.5</v>
      </c>
      <c r="AA28" s="401"/>
      <c r="AB28" s="401" t="s">
        <v>463</v>
      </c>
      <c r="AC28" s="401"/>
      <c r="AD28" s="401">
        <v>53.5329661401599</v>
      </c>
      <c r="AE28" s="401">
        <v>2.797305274026066</v>
      </c>
      <c r="AF28" s="401">
        <v>48.047950131631531</v>
      </c>
      <c r="AG28" s="401">
        <v>59.017982148688276</v>
      </c>
      <c r="AH28" s="401">
        <v>5.2253881593300227</v>
      </c>
      <c r="AI28" s="401"/>
      <c r="AJ28" s="401">
        <v>2.5</v>
      </c>
      <c r="AK28" s="401"/>
      <c r="AL28" s="401" t="s">
        <v>463</v>
      </c>
      <c r="AM28" s="401">
        <f t="shared" si="3"/>
        <v>51.5</v>
      </c>
      <c r="AN28" s="401">
        <f t="shared" si="0"/>
        <v>53.5</v>
      </c>
      <c r="AO28" s="401">
        <f t="shared" si="1"/>
        <v>2</v>
      </c>
      <c r="AP28" s="401">
        <f t="shared" si="4"/>
        <v>2.0811668708112379</v>
      </c>
      <c r="AQ28" s="401">
        <f t="shared" si="5"/>
        <v>0.50922558728377987</v>
      </c>
      <c r="AR28" s="401" t="e">
        <f>_xlfn.T.DIST.2T(ABS(AQ28),DV28+#REF!-2)</f>
        <v>#REF!</v>
      </c>
      <c r="AS28" s="401" t="e">
        <f t="shared" si="2"/>
        <v>#REF!</v>
      </c>
      <c r="AT28" s="401"/>
      <c r="AU28" s="406">
        <v>32.725203542341291</v>
      </c>
      <c r="AV28" s="401"/>
      <c r="AW28" s="401">
        <v>34.362592386641552</v>
      </c>
      <c r="AX28" s="401"/>
      <c r="AY28" s="401">
        <v>33.317725193617186</v>
      </c>
      <c r="AZ28" s="401"/>
      <c r="BA28" s="401">
        <v>30.801124425798697</v>
      </c>
      <c r="BB28" s="401">
        <v>2.4074552220671368</v>
      </c>
      <c r="BC28" s="401">
        <v>26.080587089770784</v>
      </c>
      <c r="BD28" s="401">
        <v>35.521661761826614</v>
      </c>
      <c r="BE28" s="401">
        <v>7.8161277126970008</v>
      </c>
      <c r="BF28" s="401"/>
      <c r="BG28" s="401">
        <v>-2.5</v>
      </c>
      <c r="BH28" s="401"/>
      <c r="BI28" s="401" t="s">
        <v>463</v>
      </c>
      <c r="BJ28" s="401"/>
      <c r="BK28" s="401">
        <v>34.919758627172129</v>
      </c>
      <c r="BL28" s="401">
        <v>2.6152147023934433</v>
      </c>
      <c r="BM28" s="401">
        <v>29.791789705953441</v>
      </c>
      <c r="BN28" s="401">
        <v>40.047727548390824</v>
      </c>
      <c r="BO28" s="401">
        <v>7.4892118537109944</v>
      </c>
      <c r="BP28" s="401"/>
      <c r="BQ28" s="401">
        <v>4.0999999999999979</v>
      </c>
      <c r="BR28" s="401"/>
      <c r="BS28" s="401" t="s">
        <v>463</v>
      </c>
      <c r="BT28" s="401"/>
      <c r="BU28" s="406">
        <v>17.010021125819552</v>
      </c>
      <c r="BV28" s="401"/>
      <c r="BW28" s="401">
        <v>15.559130909324322</v>
      </c>
      <c r="BX28" s="401"/>
      <c r="BY28" s="401">
        <v>18.134074075731473</v>
      </c>
      <c r="BZ28" s="401"/>
      <c r="CA28" s="401">
        <v>19.853042655087076</v>
      </c>
      <c r="CB28" s="401">
        <v>2.3525413563211104</v>
      </c>
      <c r="CC28" s="401">
        <v>15.240180407319853</v>
      </c>
      <c r="CD28" s="401">
        <v>24.465904902854302</v>
      </c>
      <c r="CE28" s="401">
        <v>11.849777372630099</v>
      </c>
      <c r="CF28" s="401"/>
      <c r="CG28" s="401">
        <v>1.8</v>
      </c>
      <c r="CH28" s="401"/>
      <c r="CI28" s="401" t="s">
        <v>463</v>
      </c>
      <c r="CJ28" s="401"/>
      <c r="CK28" s="401">
        <v>18.016563897451235</v>
      </c>
      <c r="CL28" s="401">
        <v>2.5103588558445367</v>
      </c>
      <c r="CM28" s="401">
        <v>13.094198562744493</v>
      </c>
      <c r="CN28" s="401">
        <v>22.938929232157975</v>
      </c>
      <c r="CO28" s="401">
        <v>13.933616144195351</v>
      </c>
      <c r="CP28" s="401"/>
      <c r="CQ28" s="401">
        <v>-1.8999999999999986</v>
      </c>
      <c r="CR28" s="401"/>
      <c r="CS28" s="401" t="s">
        <v>463</v>
      </c>
      <c r="CT28" s="401"/>
      <c r="CU28" s="406">
        <v>7.7518591390863617E-2</v>
      </c>
      <c r="CV28" s="401"/>
      <c r="CW28" s="401">
        <v>0.77402799034478686</v>
      </c>
      <c r="CX28" s="401"/>
      <c r="CY28" s="475">
        <v>0</v>
      </c>
      <c r="CZ28" s="475"/>
      <c r="DA28" s="475">
        <v>0.31984069289381933</v>
      </c>
      <c r="DB28" s="475">
        <v>0.32076802727605225</v>
      </c>
      <c r="DC28" s="475">
        <v>0</v>
      </c>
      <c r="DD28" s="475">
        <v>0.94880252573757828</v>
      </c>
      <c r="DE28" s="475">
        <v>100</v>
      </c>
      <c r="DF28" s="475"/>
      <c r="DG28" s="475"/>
      <c r="DH28" s="401"/>
      <c r="DI28" s="401" t="s">
        <v>463</v>
      </c>
      <c r="DJ28" s="475"/>
      <c r="DK28" s="475">
        <v>0.59664361553652534</v>
      </c>
      <c r="DL28" s="475">
        <v>0.43320341864571832</v>
      </c>
      <c r="DM28" s="475">
        <v>0</v>
      </c>
      <c r="DN28" s="475">
        <v>1.4460781439321706</v>
      </c>
      <c r="DO28" s="475">
        <v>72.606729941485227</v>
      </c>
      <c r="DP28" s="475"/>
      <c r="DQ28" s="475">
        <v>0.3</v>
      </c>
      <c r="DR28" s="401"/>
      <c r="DS28" s="401" t="s">
        <v>463</v>
      </c>
      <c r="DT28" s="401"/>
      <c r="DU28" s="405">
        <v>57.406296000000047</v>
      </c>
      <c r="DV28" s="405">
        <v>357</v>
      </c>
      <c r="DW28" s="58"/>
    </row>
    <row r="29" spans="1:127" ht="13.5" customHeight="1" x14ac:dyDescent="0.25">
      <c r="A29" s="42" t="s">
        <v>86</v>
      </c>
      <c r="B29" s="34">
        <v>32.884555574421803</v>
      </c>
      <c r="C29" s="58"/>
      <c r="D29" s="401">
        <v>38.153124449987921</v>
      </c>
      <c r="E29" s="401">
        <v>2.1908991945115459</v>
      </c>
      <c r="F29" s="401">
        <v>33.857247371391793</v>
      </c>
      <c r="G29" s="401">
        <v>42.449001528584049</v>
      </c>
      <c r="H29" s="401">
        <v>5.7423847354452766</v>
      </c>
      <c r="I29" s="401"/>
      <c r="J29" s="401">
        <v>34.878255520531752</v>
      </c>
      <c r="K29" s="401">
        <v>3.1529283059107751</v>
      </c>
      <c r="L29" s="401">
        <v>28.696021472455797</v>
      </c>
      <c r="M29" s="401">
        <v>41.060489568607714</v>
      </c>
      <c r="N29" s="401">
        <v>9.0398107900056637</v>
      </c>
      <c r="O29" s="401"/>
      <c r="P29" s="401">
        <v>-3.3</v>
      </c>
      <c r="Q29" s="401"/>
      <c r="R29" s="401" t="s">
        <v>463</v>
      </c>
      <c r="S29" s="401"/>
      <c r="T29" s="401">
        <v>38.404635694451123</v>
      </c>
      <c r="U29" s="401">
        <v>2.3404377377331853</v>
      </c>
      <c r="V29" s="401">
        <v>33.815506217670304</v>
      </c>
      <c r="W29" s="401">
        <v>42.993765171231942</v>
      </c>
      <c r="X29" s="401">
        <v>6.0941542483407609</v>
      </c>
      <c r="Y29" s="401"/>
      <c r="Z29" s="401">
        <v>3.5</v>
      </c>
      <c r="AA29" s="401"/>
      <c r="AB29" s="401" t="s">
        <v>463</v>
      </c>
      <c r="AC29" s="401"/>
      <c r="AD29" s="401">
        <v>35.30024838578651</v>
      </c>
      <c r="AE29" s="401">
        <v>3.3289389633678184</v>
      </c>
      <c r="AF29" s="401">
        <v>28.772793668909518</v>
      </c>
      <c r="AG29" s="401">
        <v>41.827703102663499</v>
      </c>
      <c r="AH29" s="401">
        <v>9.4303556365575059</v>
      </c>
      <c r="AI29" s="401"/>
      <c r="AJ29" s="401">
        <v>-3.1000000000000014</v>
      </c>
      <c r="AK29" s="401"/>
      <c r="AL29" s="401" t="s">
        <v>463</v>
      </c>
      <c r="AM29" s="401">
        <f t="shared" si="3"/>
        <v>34.9</v>
      </c>
      <c r="AN29" s="401">
        <f t="shared" si="0"/>
        <v>35.299999999999997</v>
      </c>
      <c r="AO29" s="401">
        <f t="shared" si="1"/>
        <v>0.4</v>
      </c>
      <c r="AP29" s="401">
        <f t="shared" si="4"/>
        <v>0.42199286525475799</v>
      </c>
      <c r="AQ29" s="401">
        <f t="shared" si="5"/>
        <v>9.2036462217221116E-2</v>
      </c>
      <c r="AR29" s="401" t="e">
        <f>_xlfn.T.DIST.2T(ABS(AQ29),DV29+#REF!-2)</f>
        <v>#REF!</v>
      </c>
      <c r="AS29" s="401" t="e">
        <f t="shared" si="2"/>
        <v>#REF!</v>
      </c>
      <c r="AT29" s="401"/>
      <c r="AU29" s="406">
        <v>24.984600423702027</v>
      </c>
      <c r="AV29" s="401"/>
      <c r="AW29" s="401">
        <v>26.830540543679376</v>
      </c>
      <c r="AX29" s="401"/>
      <c r="AY29" s="401">
        <v>21.222058349215104</v>
      </c>
      <c r="AZ29" s="401"/>
      <c r="BA29" s="401">
        <v>26.029861689622823</v>
      </c>
      <c r="BB29" s="401">
        <v>2.1988453453239041</v>
      </c>
      <c r="BC29" s="401">
        <v>21.718366525097924</v>
      </c>
      <c r="BD29" s="401">
        <v>30.341356854147726</v>
      </c>
      <c r="BE29" s="401">
        <v>8.4473954243118605</v>
      </c>
      <c r="BF29" s="401"/>
      <c r="BG29" s="401">
        <v>4.8</v>
      </c>
      <c r="BH29" s="401"/>
      <c r="BI29" s="401" t="s">
        <v>463</v>
      </c>
      <c r="BJ29" s="401"/>
      <c r="BK29" s="401">
        <v>24.669996023492168</v>
      </c>
      <c r="BL29" s="401">
        <v>3.018436089749609</v>
      </c>
      <c r="BM29" s="401">
        <v>18.751381982069486</v>
      </c>
      <c r="BN29" s="401">
        <v>30.588610064914846</v>
      </c>
      <c r="BO29" s="401">
        <v>12.235251626612682</v>
      </c>
      <c r="BP29" s="401"/>
      <c r="BQ29" s="401">
        <v>-1.3000000000000007</v>
      </c>
      <c r="BR29" s="401"/>
      <c r="BS29" s="401" t="s">
        <v>463</v>
      </c>
      <c r="BT29" s="401"/>
      <c r="BU29" s="406">
        <v>7.7008279080404449</v>
      </c>
      <c r="BV29" s="401"/>
      <c r="BW29" s="401">
        <v>11.322583906308537</v>
      </c>
      <c r="BX29" s="401"/>
      <c r="BY29" s="401">
        <v>13.656197171316661</v>
      </c>
      <c r="BZ29" s="401"/>
      <c r="CA29" s="401">
        <v>12.374774004828279</v>
      </c>
      <c r="CB29" s="401">
        <v>1.7488578715690644</v>
      </c>
      <c r="CC29" s="401">
        <v>8.9456141174599324</v>
      </c>
      <c r="CD29" s="401">
        <v>15.803933892196625</v>
      </c>
      <c r="CE29" s="401">
        <v>14.132442910769202</v>
      </c>
      <c r="CF29" s="401"/>
      <c r="CG29" s="401">
        <v>-1.3</v>
      </c>
      <c r="CH29" s="401"/>
      <c r="CI29" s="401" t="s">
        <v>463</v>
      </c>
      <c r="CJ29" s="401"/>
      <c r="CK29" s="408">
        <v>10.263286524150022</v>
      </c>
      <c r="CL29" s="401">
        <v>1.8031703006922282</v>
      </c>
      <c r="CM29" s="401">
        <v>6.7275916333436134</v>
      </c>
      <c r="CN29" s="401">
        <v>13.798981414956431</v>
      </c>
      <c r="CO29" s="401">
        <v>17.569131451697064</v>
      </c>
      <c r="CP29" s="401"/>
      <c r="CQ29" s="401">
        <v>-2.0999999999999996</v>
      </c>
      <c r="CR29" s="401"/>
      <c r="CS29" s="401" t="s">
        <v>463</v>
      </c>
      <c r="CT29" s="401"/>
      <c r="CU29" s="406">
        <v>0.19912724267931006</v>
      </c>
      <c r="CV29" s="401"/>
      <c r="CW29" s="401">
        <v>0</v>
      </c>
      <c r="CX29" s="401"/>
      <c r="CY29" s="475">
        <v>0</v>
      </c>
      <c r="CZ29" s="475"/>
      <c r="DA29" s="475">
        <v>0</v>
      </c>
      <c r="DB29" s="475">
        <v>0</v>
      </c>
      <c r="DC29" s="475">
        <v>0</v>
      </c>
      <c r="DD29" s="475">
        <v>0</v>
      </c>
      <c r="DE29" s="475">
        <v>0</v>
      </c>
      <c r="DF29" s="475"/>
      <c r="DG29" s="475"/>
      <c r="DH29" s="401"/>
      <c r="DI29" s="401"/>
      <c r="DJ29" s="475"/>
      <c r="DK29" s="475">
        <v>0.36696583814433348</v>
      </c>
      <c r="DL29" s="475">
        <v>0.36450627012682874</v>
      </c>
      <c r="DM29" s="475">
        <v>0</v>
      </c>
      <c r="DN29" s="475">
        <v>1.0816975284675228</v>
      </c>
      <c r="DO29" s="475">
        <v>99.329755589800342</v>
      </c>
      <c r="DP29" s="475"/>
      <c r="DQ29" s="475">
        <v>0.4</v>
      </c>
      <c r="DR29" s="401"/>
      <c r="DS29" s="401" t="s">
        <v>463</v>
      </c>
      <c r="DT29" s="401"/>
      <c r="DU29" s="405">
        <v>156.04395300000004</v>
      </c>
      <c r="DV29" s="405">
        <v>277</v>
      </c>
      <c r="DW29" s="58"/>
    </row>
    <row r="30" spans="1:127" ht="13.5" customHeight="1" x14ac:dyDescent="0.25">
      <c r="A30" s="36" t="s">
        <v>87</v>
      </c>
      <c r="B30" s="34">
        <v>29.264259716503222</v>
      </c>
      <c r="C30" s="58"/>
      <c r="D30" s="401">
        <v>34.841020272411441</v>
      </c>
      <c r="E30" s="401">
        <v>2.4577793562087251</v>
      </c>
      <c r="F30" s="401">
        <v>30.021849209208895</v>
      </c>
      <c r="G30" s="401">
        <v>39.66019133561398</v>
      </c>
      <c r="H30" s="401">
        <v>7.0542691832560847</v>
      </c>
      <c r="I30" s="401"/>
      <c r="J30" s="401">
        <v>37.84890339607422</v>
      </c>
      <c r="K30" s="401">
        <v>2.7063130046725026</v>
      </c>
      <c r="L30" s="401">
        <v>32.542388696430883</v>
      </c>
      <c r="M30" s="401">
        <v>43.155418095717565</v>
      </c>
      <c r="N30" s="401">
        <v>7.1503075699498542</v>
      </c>
      <c r="O30" s="401"/>
      <c r="P30" s="401">
        <v>3</v>
      </c>
      <c r="Q30" s="401"/>
      <c r="R30" s="401" t="s">
        <v>463</v>
      </c>
      <c r="S30" s="401"/>
      <c r="T30" s="401">
        <v>34.925689525999353</v>
      </c>
      <c r="U30" s="401">
        <v>2.9595209870666164</v>
      </c>
      <c r="V30" s="401">
        <v>29.122661835951398</v>
      </c>
      <c r="W30" s="401">
        <v>40.728717216047308</v>
      </c>
      <c r="X30" s="401">
        <v>8.4737653779562248</v>
      </c>
      <c r="Y30" s="401"/>
      <c r="Z30" s="401">
        <v>-2.9</v>
      </c>
      <c r="AA30" s="401"/>
      <c r="AB30" s="401" t="s">
        <v>463</v>
      </c>
      <c r="AC30" s="401"/>
      <c r="AD30" s="401">
        <v>40.319283761960314</v>
      </c>
      <c r="AE30" s="401">
        <v>2.5889738497515675</v>
      </c>
      <c r="AF30" s="401">
        <v>35.242768465826657</v>
      </c>
      <c r="AG30" s="401">
        <v>45.395799058093964</v>
      </c>
      <c r="AH30" s="401">
        <v>6.4211801604327228</v>
      </c>
      <c r="AI30" s="401"/>
      <c r="AJ30" s="401">
        <v>5.3999999999999986</v>
      </c>
      <c r="AK30" s="401"/>
      <c r="AL30" s="401" t="s">
        <v>463</v>
      </c>
      <c r="AM30" s="401">
        <f t="shared" si="3"/>
        <v>37.799999999999997</v>
      </c>
      <c r="AN30" s="401">
        <f t="shared" si="0"/>
        <v>40.299999999999997</v>
      </c>
      <c r="AO30" s="401">
        <f t="shared" si="1"/>
        <v>2.5</v>
      </c>
      <c r="AP30" s="401">
        <f t="shared" si="4"/>
        <v>2.4703803658860934</v>
      </c>
      <c r="AQ30" s="401">
        <f t="shared" si="5"/>
        <v>0.65960316961925558</v>
      </c>
      <c r="AR30" s="401" t="e">
        <f>_xlfn.T.DIST.2T(ABS(AQ30),DV30+#REF!-2)</f>
        <v>#REF!</v>
      </c>
      <c r="AS30" s="401" t="e">
        <f t="shared" si="2"/>
        <v>#REF!</v>
      </c>
      <c r="AT30" s="401"/>
      <c r="AU30" s="406">
        <v>21.530384455451845</v>
      </c>
      <c r="AV30" s="401"/>
      <c r="AW30" s="401">
        <v>23.682959808185473</v>
      </c>
      <c r="AX30" s="401"/>
      <c r="AY30" s="401">
        <v>25.321244206090455</v>
      </c>
      <c r="AZ30" s="401"/>
      <c r="BA30" s="401">
        <v>26.984618610550164</v>
      </c>
      <c r="BB30" s="401">
        <v>2.5115530489721696</v>
      </c>
      <c r="BC30" s="401">
        <v>22.059966292860146</v>
      </c>
      <c r="BD30" s="401">
        <v>31.909270928240186</v>
      </c>
      <c r="BE30" s="401">
        <v>9.3073505511403773</v>
      </c>
      <c r="BF30" s="401"/>
      <c r="BG30" s="401">
        <v>1.7</v>
      </c>
      <c r="BH30" s="401"/>
      <c r="BI30" s="401" t="s">
        <v>463</v>
      </c>
      <c r="BJ30" s="401"/>
      <c r="BK30" s="401">
        <v>27.95817992493998</v>
      </c>
      <c r="BL30" s="401">
        <v>2.65911581435835</v>
      </c>
      <c r="BM30" s="401">
        <v>22.744128764447797</v>
      </c>
      <c r="BN30" s="401">
        <v>33.172231085432159</v>
      </c>
      <c r="BO30" s="401">
        <v>9.511047648657188</v>
      </c>
      <c r="BP30" s="401"/>
      <c r="BQ30" s="401">
        <v>1</v>
      </c>
      <c r="BR30" s="401"/>
      <c r="BS30" s="401" t="s">
        <v>463</v>
      </c>
      <c r="BT30" s="401"/>
      <c r="BU30" s="406">
        <v>7.7338752610513382</v>
      </c>
      <c r="BV30" s="401"/>
      <c r="BW30" s="401">
        <v>11.158060464226018</v>
      </c>
      <c r="BX30" s="401"/>
      <c r="BY30" s="401">
        <v>11.858437885056301</v>
      </c>
      <c r="BZ30" s="401"/>
      <c r="CA30" s="408">
        <v>7.9410709154492096</v>
      </c>
      <c r="CB30" s="401">
        <v>1.8233790631110653</v>
      </c>
      <c r="CC30" s="401">
        <v>4.3657899024313274</v>
      </c>
      <c r="CD30" s="401">
        <v>11.516351928467092</v>
      </c>
      <c r="CE30" s="401">
        <v>22.961374889169097</v>
      </c>
      <c r="CF30" s="401"/>
      <c r="CG30" s="401">
        <v>-4</v>
      </c>
      <c r="CH30" s="401"/>
      <c r="CI30" s="401" t="s">
        <v>466</v>
      </c>
      <c r="CJ30" s="401"/>
      <c r="CK30" s="408">
        <v>12.361103837020362</v>
      </c>
      <c r="CL30" s="401">
        <v>2.070004470190987</v>
      </c>
      <c r="CM30" s="401">
        <v>8.3021947997591496</v>
      </c>
      <c r="CN30" s="401">
        <v>16.420012874281575</v>
      </c>
      <c r="CO30" s="401">
        <v>16.746113433587663</v>
      </c>
      <c r="CP30" s="401"/>
      <c r="CQ30" s="401">
        <v>4.5</v>
      </c>
      <c r="CR30" s="401"/>
      <c r="CS30" s="401" t="s">
        <v>466</v>
      </c>
      <c r="CT30" s="401"/>
      <c r="CU30" s="406">
        <v>0</v>
      </c>
      <c r="CV30" s="401"/>
      <c r="CW30" s="401">
        <v>0</v>
      </c>
      <c r="CX30" s="401"/>
      <c r="CY30" s="475">
        <v>0.66922130492749143</v>
      </c>
      <c r="CZ30" s="475"/>
      <c r="DA30" s="475">
        <v>0</v>
      </c>
      <c r="DB30" s="475">
        <v>0</v>
      </c>
      <c r="DC30" s="475">
        <v>0</v>
      </c>
      <c r="DD30" s="475">
        <v>0</v>
      </c>
      <c r="DE30" s="475">
        <v>0</v>
      </c>
      <c r="DF30" s="475"/>
      <c r="DG30" s="475"/>
      <c r="DH30" s="401"/>
      <c r="DI30" s="401" t="s">
        <v>463</v>
      </c>
      <c r="DJ30" s="475"/>
      <c r="DK30" s="475">
        <v>0</v>
      </c>
      <c r="DL30" s="475">
        <v>0</v>
      </c>
      <c r="DM30" s="475">
        <v>0</v>
      </c>
      <c r="DN30" s="475">
        <v>0</v>
      </c>
      <c r="DO30" s="475">
        <v>0</v>
      </c>
      <c r="DP30" s="475"/>
      <c r="DQ30" s="475">
        <v>0</v>
      </c>
      <c r="DR30" s="401"/>
      <c r="DS30" s="401"/>
      <c r="DT30" s="401"/>
      <c r="DU30" s="405">
        <v>74.522486999999998</v>
      </c>
      <c r="DV30" s="405">
        <v>329</v>
      </c>
      <c r="DW30" s="58"/>
    </row>
    <row r="31" spans="1:127" ht="13.5" customHeight="1" x14ac:dyDescent="0.25">
      <c r="A31" s="42" t="s">
        <v>88</v>
      </c>
      <c r="B31" s="34">
        <v>54.05271941827624</v>
      </c>
      <c r="C31" s="58"/>
      <c r="D31" s="401">
        <v>51.251302958782176</v>
      </c>
      <c r="E31" s="401">
        <v>2.786447398363467</v>
      </c>
      <c r="F31" s="401">
        <v>45.787685308399062</v>
      </c>
      <c r="G31" s="401">
        <v>56.71492060916529</v>
      </c>
      <c r="H31" s="401">
        <v>5.4368323096183744</v>
      </c>
      <c r="I31" s="401"/>
      <c r="J31" s="401">
        <v>49.913831147030812</v>
      </c>
      <c r="K31" s="401">
        <v>3.7682186094230019</v>
      </c>
      <c r="L31" s="401">
        <v>42.525141291922012</v>
      </c>
      <c r="M31" s="401">
        <v>57.302521002139613</v>
      </c>
      <c r="N31" s="401">
        <v>7.549447763933383</v>
      </c>
      <c r="O31" s="401"/>
      <c r="P31" s="401">
        <v>-1.4</v>
      </c>
      <c r="Q31" s="401"/>
      <c r="R31" s="401" t="s">
        <v>463</v>
      </c>
      <c r="S31" s="401"/>
      <c r="T31" s="401">
        <v>53.802684861975223</v>
      </c>
      <c r="U31" s="401">
        <v>3.8746512032765508</v>
      </c>
      <c r="V31" s="401">
        <v>46.205270172181926</v>
      </c>
      <c r="W31" s="401">
        <v>61.40009955176852</v>
      </c>
      <c r="X31" s="401">
        <v>7.2015945174790739</v>
      </c>
      <c r="Y31" s="401"/>
      <c r="Z31" s="401">
        <v>3.9</v>
      </c>
      <c r="AA31" s="401"/>
      <c r="AB31" s="401" t="s">
        <v>463</v>
      </c>
      <c r="AC31" s="401"/>
      <c r="AD31" s="401">
        <v>56.626606023608126</v>
      </c>
      <c r="AE31" s="401">
        <v>3.6704921041872516</v>
      </c>
      <c r="AF31" s="401">
        <v>49.429426603262726</v>
      </c>
      <c r="AG31" s="401">
        <v>63.823785443953525</v>
      </c>
      <c r="AH31" s="401">
        <v>6.4819214180998079</v>
      </c>
      <c r="AI31" s="401"/>
      <c r="AJ31" s="401">
        <v>2.8000000000000043</v>
      </c>
      <c r="AK31" s="401"/>
      <c r="AL31" s="401" t="s">
        <v>463</v>
      </c>
      <c r="AM31" s="401">
        <f t="shared" si="3"/>
        <v>49.9</v>
      </c>
      <c r="AN31" s="401">
        <f t="shared" si="0"/>
        <v>56.6</v>
      </c>
      <c r="AO31" s="401">
        <f t="shared" si="1"/>
        <v>6.7</v>
      </c>
      <c r="AP31" s="401">
        <f t="shared" si="4"/>
        <v>6.7127748765773134</v>
      </c>
      <c r="AQ31" s="401">
        <f t="shared" si="5"/>
        <v>1.276091851537924</v>
      </c>
      <c r="AR31" s="401" t="e">
        <f>_xlfn.T.DIST.2T(ABS(AQ31),DV31+#REF!-2)</f>
        <v>#REF!</v>
      </c>
      <c r="AS31" s="401" t="e">
        <f t="shared" si="2"/>
        <v>#REF!</v>
      </c>
      <c r="AT31" s="401"/>
      <c r="AU31" s="406">
        <v>34.979936417788174</v>
      </c>
      <c r="AV31" s="401"/>
      <c r="AW31" s="401">
        <v>27.205565844352797</v>
      </c>
      <c r="AX31" s="401"/>
      <c r="AY31" s="401">
        <v>27.541823450516951</v>
      </c>
      <c r="AZ31" s="401"/>
      <c r="BA31" s="401">
        <v>27.227966542857352</v>
      </c>
      <c r="BB31" s="401">
        <v>2.6867030418734372</v>
      </c>
      <c r="BC31" s="401">
        <v>21.959880181901706</v>
      </c>
      <c r="BD31" s="401">
        <v>32.496052903813002</v>
      </c>
      <c r="BE31" s="401">
        <v>9.8674391921428057</v>
      </c>
      <c r="BF31" s="401"/>
      <c r="BG31" s="401">
        <v>-0.3</v>
      </c>
      <c r="BH31" s="401"/>
      <c r="BI31" s="401" t="s">
        <v>463</v>
      </c>
      <c r="BJ31" s="401"/>
      <c r="BK31" s="401">
        <v>36.908591581678628</v>
      </c>
      <c r="BL31" s="401">
        <v>3.2839771708244765</v>
      </c>
      <c r="BM31" s="401">
        <v>30.469298909238574</v>
      </c>
      <c r="BN31" s="401">
        <v>43.347884254118682</v>
      </c>
      <c r="BO31" s="401">
        <v>8.8975954651562432</v>
      </c>
      <c r="BP31" s="401"/>
      <c r="BQ31" s="401">
        <v>9.6999999999999993</v>
      </c>
      <c r="BR31" s="401"/>
      <c r="BS31" s="401" t="s">
        <v>464</v>
      </c>
      <c r="BT31" s="401"/>
      <c r="BU31" s="406">
        <v>19.072783000488183</v>
      </c>
      <c r="BV31" s="401"/>
      <c r="BW31" s="401">
        <v>24.045737114429333</v>
      </c>
      <c r="BX31" s="401"/>
      <c r="BY31" s="401">
        <v>21.49604354763877</v>
      </c>
      <c r="BZ31" s="401"/>
      <c r="CA31" s="401">
        <v>26.574718319117885</v>
      </c>
      <c r="CB31" s="401">
        <v>3.3784824309764412</v>
      </c>
      <c r="CC31" s="401">
        <v>19.950191180106408</v>
      </c>
      <c r="CD31" s="401">
        <v>33.199245458129361</v>
      </c>
      <c r="CE31" s="401">
        <v>12.713144840921819</v>
      </c>
      <c r="CF31" s="401"/>
      <c r="CG31" s="401">
        <v>5.0999999999999996</v>
      </c>
      <c r="CH31" s="401"/>
      <c r="CI31" s="401" t="s">
        <v>463</v>
      </c>
      <c r="CJ31" s="401"/>
      <c r="CK31" s="401">
        <v>18.993224455814691</v>
      </c>
      <c r="CL31" s="401">
        <v>2.491180012581852</v>
      </c>
      <c r="CM31" s="401">
        <v>14.108465407163914</v>
      </c>
      <c r="CN31" s="401">
        <v>23.877983504465469</v>
      </c>
      <c r="CO31" s="401">
        <v>13.116151069436702</v>
      </c>
      <c r="CP31" s="401"/>
      <c r="CQ31" s="401">
        <v>-7.6000000000000014</v>
      </c>
      <c r="CR31" s="401"/>
      <c r="CS31" s="401" t="s">
        <v>466</v>
      </c>
      <c r="CT31" s="401"/>
      <c r="CU31" s="406">
        <v>0</v>
      </c>
      <c r="CV31" s="401"/>
      <c r="CW31" s="401">
        <v>0</v>
      </c>
      <c r="CX31" s="401"/>
      <c r="CY31" s="475">
        <v>0.87596414887509033</v>
      </c>
      <c r="CZ31" s="475"/>
      <c r="DA31" s="475">
        <v>0</v>
      </c>
      <c r="DB31" s="475">
        <v>0</v>
      </c>
      <c r="DC31" s="475">
        <v>0</v>
      </c>
      <c r="DD31" s="475">
        <v>0</v>
      </c>
      <c r="DE31" s="475">
        <v>0</v>
      </c>
      <c r="DF31" s="475"/>
      <c r="DG31" s="475"/>
      <c r="DH31" s="401"/>
      <c r="DI31" s="401" t="s">
        <v>463</v>
      </c>
      <c r="DJ31" s="475"/>
      <c r="DK31" s="475">
        <v>0.72478998611479317</v>
      </c>
      <c r="DL31" s="475">
        <v>0.51560052684188673</v>
      </c>
      <c r="DM31" s="475">
        <v>0</v>
      </c>
      <c r="DN31" s="475">
        <v>1.7357905265252631</v>
      </c>
      <c r="DO31" s="475">
        <v>71.137920876327513</v>
      </c>
      <c r="DP31" s="475"/>
      <c r="DQ31" s="475">
        <v>0.7</v>
      </c>
      <c r="DR31" s="401"/>
      <c r="DS31" s="401" t="s">
        <v>463</v>
      </c>
      <c r="DT31" s="401"/>
      <c r="DU31" s="405">
        <v>94.337810000000005</v>
      </c>
      <c r="DV31" s="405">
        <v>255</v>
      </c>
      <c r="DW31" s="58"/>
    </row>
    <row r="32" spans="1:127" ht="13.5" customHeight="1" x14ac:dyDescent="0.25">
      <c r="A32" s="42" t="s">
        <v>89</v>
      </c>
      <c r="B32" s="34">
        <v>57.40456027306351</v>
      </c>
      <c r="C32" s="58"/>
      <c r="D32" s="401">
        <v>65.03689619790299</v>
      </c>
      <c r="E32" s="401">
        <v>2.7847111072315816</v>
      </c>
      <c r="F32" s="401">
        <v>59.576683037007086</v>
      </c>
      <c r="G32" s="401">
        <v>70.497109358798909</v>
      </c>
      <c r="H32" s="401">
        <v>4.2817404735273481</v>
      </c>
      <c r="I32" s="401"/>
      <c r="J32" s="401">
        <v>56.585438856633473</v>
      </c>
      <c r="K32" s="401">
        <v>2.9934862142388914</v>
      </c>
      <c r="L32" s="401">
        <v>50.71583745738193</v>
      </c>
      <c r="M32" s="401">
        <v>62.455040255885017</v>
      </c>
      <c r="N32" s="401">
        <v>5.2902058810982728</v>
      </c>
      <c r="O32" s="401"/>
      <c r="P32" s="401">
        <v>-8.4</v>
      </c>
      <c r="Q32" s="401"/>
      <c r="R32" s="401" t="s">
        <v>464</v>
      </c>
      <c r="S32" s="401"/>
      <c r="T32" s="401">
        <v>55.078977645241579</v>
      </c>
      <c r="U32" s="401">
        <v>3.1151361098781893</v>
      </c>
      <c r="V32" s="401">
        <v>48.97081987819395</v>
      </c>
      <c r="W32" s="401">
        <v>61.187135412289209</v>
      </c>
      <c r="X32" s="401">
        <v>5.6557624034753919</v>
      </c>
      <c r="Y32" s="401"/>
      <c r="Z32" s="401">
        <v>-1.5</v>
      </c>
      <c r="AA32" s="401"/>
      <c r="AB32" s="401" t="s">
        <v>463</v>
      </c>
      <c r="AC32" s="401"/>
      <c r="AD32" s="401">
        <v>54.508147377116465</v>
      </c>
      <c r="AE32" s="401">
        <v>3.6226135969872511</v>
      </c>
      <c r="AF32" s="401">
        <v>47.404849157687856</v>
      </c>
      <c r="AG32" s="401">
        <v>61.611445596545082</v>
      </c>
      <c r="AH32" s="401">
        <v>6.6460038935538854</v>
      </c>
      <c r="AI32" s="401"/>
      <c r="AJ32" s="401">
        <v>-0.60000000000000142</v>
      </c>
      <c r="AK32" s="401"/>
      <c r="AL32" s="401" t="s">
        <v>463</v>
      </c>
      <c r="AM32" s="401">
        <f t="shared" si="3"/>
        <v>56.6</v>
      </c>
      <c r="AN32" s="401">
        <f t="shared" si="0"/>
        <v>54.5</v>
      </c>
      <c r="AO32" s="401">
        <f t="shared" si="1"/>
        <v>-2.1</v>
      </c>
      <c r="AP32" s="401">
        <f t="shared" si="4"/>
        <v>-2.0772914795170081</v>
      </c>
      <c r="AQ32" s="401">
        <f t="shared" si="5"/>
        <v>-0.44203405460555467</v>
      </c>
      <c r="AR32" s="401" t="e">
        <f>_xlfn.T.DIST.2T(ABS(AQ32),DV32+#REF!-2)</f>
        <v>#REF!</v>
      </c>
      <c r="AS32" s="401" t="e">
        <f t="shared" si="2"/>
        <v>#REF!</v>
      </c>
      <c r="AT32" s="401"/>
      <c r="AU32" s="406">
        <v>35.25260806341403</v>
      </c>
      <c r="AV32" s="401"/>
      <c r="AW32" s="401">
        <v>30.047191160625186</v>
      </c>
      <c r="AX32" s="401"/>
      <c r="AY32" s="401">
        <v>36.200124645657432</v>
      </c>
      <c r="AZ32" s="401"/>
      <c r="BA32" s="401">
        <v>35.028444989387715</v>
      </c>
      <c r="BB32" s="401">
        <v>2.8015193051873957</v>
      </c>
      <c r="BC32" s="401">
        <v>29.53522694050336</v>
      </c>
      <c r="BD32" s="401">
        <v>40.521663038272067</v>
      </c>
      <c r="BE32" s="401">
        <v>7.9978409148226515</v>
      </c>
      <c r="BF32" s="401"/>
      <c r="BG32" s="401">
        <v>-1.2</v>
      </c>
      <c r="BH32" s="401"/>
      <c r="BI32" s="401" t="s">
        <v>463</v>
      </c>
      <c r="BJ32" s="401"/>
      <c r="BK32" s="401">
        <v>27.10435285001903</v>
      </c>
      <c r="BL32" s="401">
        <v>3.0880112018227086</v>
      </c>
      <c r="BM32" s="401">
        <v>21.049314440809404</v>
      </c>
      <c r="BN32" s="401">
        <v>33.159391259228663</v>
      </c>
      <c r="BO32" s="401">
        <v>11.393045312352996</v>
      </c>
      <c r="BP32" s="401"/>
      <c r="BQ32" s="401">
        <v>-7.8999999999999986</v>
      </c>
      <c r="BR32" s="401"/>
      <c r="BS32" s="401" t="s">
        <v>466</v>
      </c>
      <c r="BT32" s="401"/>
      <c r="BU32" s="406">
        <v>22.151952209649473</v>
      </c>
      <c r="BV32" s="401"/>
      <c r="BW32" s="401">
        <v>34.815069849595417</v>
      </c>
      <c r="BX32" s="401"/>
      <c r="BY32" s="401">
        <v>19.838411684712462</v>
      </c>
      <c r="BZ32" s="401"/>
      <c r="CA32" s="401">
        <v>19.396772652805915</v>
      </c>
      <c r="CB32" s="401">
        <v>2.0426894170461813</v>
      </c>
      <c r="CC32" s="401">
        <v>15.391467976444757</v>
      </c>
      <c r="CD32" s="401">
        <v>23.402077329167071</v>
      </c>
      <c r="CE32" s="401">
        <v>10.531078822283812</v>
      </c>
      <c r="CF32" s="401"/>
      <c r="CG32" s="401">
        <v>-0.4</v>
      </c>
      <c r="CH32" s="401"/>
      <c r="CI32" s="401" t="s">
        <v>463</v>
      </c>
      <c r="CJ32" s="401"/>
      <c r="CK32" s="401">
        <v>26.570360428614197</v>
      </c>
      <c r="CL32" s="401">
        <v>3.1594790157744348</v>
      </c>
      <c r="CM32" s="401">
        <v>20.375186401293949</v>
      </c>
      <c r="CN32" s="401">
        <v>32.76553445593445</v>
      </c>
      <c r="CO32" s="401">
        <v>11.890990429967685</v>
      </c>
      <c r="CP32" s="401"/>
      <c r="CQ32" s="401">
        <v>7.2000000000000028</v>
      </c>
      <c r="CR32" s="401"/>
      <c r="CS32" s="401" t="s">
        <v>466</v>
      </c>
      <c r="CT32" s="401"/>
      <c r="CU32" s="406">
        <v>0</v>
      </c>
      <c r="CV32" s="401"/>
      <c r="CW32" s="401">
        <v>0.1746351876822565</v>
      </c>
      <c r="CX32" s="401"/>
      <c r="CY32" s="475">
        <v>0.54690252626359948</v>
      </c>
      <c r="CZ32" s="475"/>
      <c r="DA32" s="475">
        <v>0.65376000304794279</v>
      </c>
      <c r="DB32" s="475">
        <v>0.45557493787867975</v>
      </c>
      <c r="DC32" s="475">
        <v>0</v>
      </c>
      <c r="DD32" s="475">
        <v>1.5470511778546545</v>
      </c>
      <c r="DE32" s="475">
        <v>69.68534871431568</v>
      </c>
      <c r="DF32" s="475"/>
      <c r="DG32" s="475"/>
      <c r="DH32" s="401"/>
      <c r="DI32" s="401" t="s">
        <v>463</v>
      </c>
      <c r="DJ32" s="475"/>
      <c r="DK32" s="475">
        <v>0.833434098483264</v>
      </c>
      <c r="DL32" s="475">
        <v>0.57634489216226015</v>
      </c>
      <c r="DM32" s="475">
        <v>0</v>
      </c>
      <c r="DN32" s="475">
        <v>1.9635434895808108</v>
      </c>
      <c r="DO32" s="475">
        <v>69.153025201528109</v>
      </c>
      <c r="DP32" s="475"/>
      <c r="DQ32" s="475">
        <v>0.10000000000000009</v>
      </c>
      <c r="DR32" s="401"/>
      <c r="DS32" s="401" t="s">
        <v>463</v>
      </c>
      <c r="DT32" s="401"/>
      <c r="DU32" s="405">
        <v>34.725961000000012</v>
      </c>
      <c r="DV32" s="405">
        <v>242</v>
      </c>
      <c r="DW32" s="58"/>
    </row>
    <row r="33" spans="1:127" ht="13.5" customHeight="1" x14ac:dyDescent="0.25">
      <c r="A33" s="42" t="s">
        <v>90</v>
      </c>
      <c r="B33" s="34">
        <v>40.321911857361862</v>
      </c>
      <c r="C33" s="58"/>
      <c r="D33" s="401">
        <v>51.840554226698863</v>
      </c>
      <c r="E33" s="401">
        <v>2.608946309639927</v>
      </c>
      <c r="F33" s="401">
        <v>46.724977627398125</v>
      </c>
      <c r="G33" s="401">
        <v>56.956130825999608</v>
      </c>
      <c r="H33" s="401">
        <v>5.032635836088863</v>
      </c>
      <c r="I33" s="401"/>
      <c r="J33" s="401">
        <v>47.294908996760313</v>
      </c>
      <c r="K33" s="401">
        <v>2.5287333219882444</v>
      </c>
      <c r="L33" s="401">
        <v>42.336590974624372</v>
      </c>
      <c r="M33" s="401">
        <v>52.253227018896261</v>
      </c>
      <c r="N33" s="401">
        <v>5.3467347239455769</v>
      </c>
      <c r="O33" s="401"/>
      <c r="P33" s="401">
        <v>-4.5</v>
      </c>
      <c r="Q33" s="401"/>
      <c r="R33" s="401" t="s">
        <v>463</v>
      </c>
      <c r="S33" s="401"/>
      <c r="T33" s="401">
        <v>44.858872721605266</v>
      </c>
      <c r="U33" s="401">
        <v>2.4334307453680855</v>
      </c>
      <c r="V33" s="401">
        <v>40.087402588804622</v>
      </c>
      <c r="W33" s="401">
        <v>49.63034285440591</v>
      </c>
      <c r="X33" s="401">
        <v>5.42463641578777</v>
      </c>
      <c r="Y33" s="401"/>
      <c r="Z33" s="401">
        <v>-2.4</v>
      </c>
      <c r="AA33" s="401"/>
      <c r="AB33" s="401" t="s">
        <v>463</v>
      </c>
      <c r="AC33" s="401"/>
      <c r="AD33" s="401">
        <v>44.997526599738457</v>
      </c>
      <c r="AE33" s="401">
        <v>2.5495759724842779</v>
      </c>
      <c r="AF33" s="401">
        <v>39.998263503970513</v>
      </c>
      <c r="AG33" s="401">
        <v>49.996789695506408</v>
      </c>
      <c r="AH33" s="401">
        <v>5.6660358138420364</v>
      </c>
      <c r="AI33" s="401"/>
      <c r="AJ33" s="401">
        <v>0.10000000000000142</v>
      </c>
      <c r="AK33" s="401"/>
      <c r="AL33" s="401" t="s">
        <v>463</v>
      </c>
      <c r="AM33" s="401">
        <f t="shared" si="3"/>
        <v>47.3</v>
      </c>
      <c r="AN33" s="401">
        <f t="shared" si="0"/>
        <v>45</v>
      </c>
      <c r="AO33" s="401">
        <f t="shared" si="1"/>
        <v>-2.2999999999999998</v>
      </c>
      <c r="AP33" s="401">
        <f t="shared" si="4"/>
        <v>-2.2973823970218561</v>
      </c>
      <c r="AQ33" s="401">
        <f t="shared" si="5"/>
        <v>-0.6397723713500979</v>
      </c>
      <c r="AR33" s="401" t="e">
        <f>_xlfn.T.DIST.2T(ABS(AQ33),DV33+#REF!-2)</f>
        <v>#REF!</v>
      </c>
      <c r="AS33" s="401" t="e">
        <f t="shared" si="2"/>
        <v>#REF!</v>
      </c>
      <c r="AT33" s="401"/>
      <c r="AU33" s="406">
        <v>28.283027223747521</v>
      </c>
      <c r="AV33" s="401"/>
      <c r="AW33" s="401">
        <v>29.782839277039759</v>
      </c>
      <c r="AX33" s="401"/>
      <c r="AY33" s="401">
        <v>27.058379622111406</v>
      </c>
      <c r="AZ33" s="401"/>
      <c r="BA33" s="401">
        <v>25.990641249999243</v>
      </c>
      <c r="BB33" s="401">
        <v>2.0925480870052948</v>
      </c>
      <c r="BC33" s="401">
        <v>21.887573711463393</v>
      </c>
      <c r="BD33" s="401">
        <v>30.093708788535089</v>
      </c>
      <c r="BE33" s="401">
        <v>8.0511599035878181</v>
      </c>
      <c r="BF33" s="401"/>
      <c r="BG33" s="401">
        <v>-1.1000000000000001</v>
      </c>
      <c r="BH33" s="401"/>
      <c r="BI33" s="401" t="s">
        <v>463</v>
      </c>
      <c r="BJ33" s="401"/>
      <c r="BK33" s="401">
        <v>30.904533988365301</v>
      </c>
      <c r="BL33" s="401">
        <v>2.4369721942799618</v>
      </c>
      <c r="BM33" s="401">
        <v>26.126066789207709</v>
      </c>
      <c r="BN33" s="401">
        <v>35.683001187522898</v>
      </c>
      <c r="BO33" s="401">
        <v>7.8854843603123559</v>
      </c>
      <c r="BP33" s="401"/>
      <c r="BQ33" s="401">
        <v>4.8999999999999986</v>
      </c>
      <c r="BR33" s="401"/>
      <c r="BS33" s="401" t="s">
        <v>463</v>
      </c>
      <c r="BT33" s="401"/>
      <c r="BU33" s="406">
        <v>11.704926455529966</v>
      </c>
      <c r="BV33" s="401"/>
      <c r="BW33" s="401">
        <v>20.601414102729276</v>
      </c>
      <c r="BX33" s="401"/>
      <c r="BY33" s="401">
        <v>20.094603385130227</v>
      </c>
      <c r="BZ33" s="401"/>
      <c r="CA33" s="401">
        <v>18.683510583405596</v>
      </c>
      <c r="CB33" s="401">
        <v>1.8926622250015381</v>
      </c>
      <c r="CC33" s="401">
        <v>14.972379171400346</v>
      </c>
      <c r="CD33" s="401">
        <v>22.394641995410847</v>
      </c>
      <c r="CE33" s="401">
        <v>10.130120977813299</v>
      </c>
      <c r="CF33" s="401"/>
      <c r="CG33" s="401">
        <v>-1.4</v>
      </c>
      <c r="CH33" s="401"/>
      <c r="CI33" s="401" t="s">
        <v>463</v>
      </c>
      <c r="CJ33" s="401"/>
      <c r="CK33" s="401">
        <v>13.889883807362665</v>
      </c>
      <c r="CL33" s="401">
        <v>1.8201013113860847</v>
      </c>
      <c r="CM33" s="401">
        <v>10.320990228676649</v>
      </c>
      <c r="CN33" s="401">
        <v>17.458777386048681</v>
      </c>
      <c r="CO33" s="401">
        <v>13.103790763327311</v>
      </c>
      <c r="CP33" s="401"/>
      <c r="CQ33" s="401">
        <v>-4.7999999999999989</v>
      </c>
      <c r="CR33" s="401"/>
      <c r="CS33" s="401" t="s">
        <v>466</v>
      </c>
      <c r="CT33" s="401"/>
      <c r="CU33" s="406">
        <v>0.33395817808436584</v>
      </c>
      <c r="CV33" s="401"/>
      <c r="CW33" s="401">
        <v>1.456300846929907</v>
      </c>
      <c r="CX33" s="401"/>
      <c r="CY33" s="475">
        <v>0.14192598951861568</v>
      </c>
      <c r="CZ33" s="475"/>
      <c r="DA33" s="475">
        <v>0.18472088820052956</v>
      </c>
      <c r="DB33" s="475">
        <v>0.1847514949317029</v>
      </c>
      <c r="DC33" s="475">
        <v>0</v>
      </c>
      <c r="DD33" s="475">
        <v>0.54698155320398223</v>
      </c>
      <c r="DE33" s="475">
        <v>100</v>
      </c>
      <c r="DF33" s="475"/>
      <c r="DG33" s="475"/>
      <c r="DH33" s="401"/>
      <c r="DI33" s="401" t="s">
        <v>463</v>
      </c>
      <c r="DJ33" s="475"/>
      <c r="DK33" s="475">
        <v>0.2031088040104454</v>
      </c>
      <c r="DL33" s="475">
        <v>0.20213842573064278</v>
      </c>
      <c r="DM33" s="475">
        <v>0</v>
      </c>
      <c r="DN33" s="475">
        <v>0.5994661524079401</v>
      </c>
      <c r="DO33" s="475">
        <v>99.522237214417984</v>
      </c>
      <c r="DP33" s="475"/>
      <c r="DQ33" s="475">
        <v>0</v>
      </c>
      <c r="DR33" s="401"/>
      <c r="DS33" s="401" t="s">
        <v>463</v>
      </c>
      <c r="DT33" s="401"/>
      <c r="DU33" s="405">
        <v>90.074382000000043</v>
      </c>
      <c r="DV33" s="405">
        <v>399</v>
      </c>
      <c r="DW33" s="58"/>
    </row>
    <row r="34" spans="1:127" ht="13.5" customHeight="1" x14ac:dyDescent="0.25">
      <c r="A34" s="42" t="s">
        <v>91</v>
      </c>
      <c r="B34" s="34">
        <v>36.327051377030976</v>
      </c>
      <c r="C34" s="58"/>
      <c r="D34" s="401">
        <v>32.688504135961544</v>
      </c>
      <c r="E34" s="401">
        <v>2.5702727478421252</v>
      </c>
      <c r="F34" s="401">
        <v>27.648757984766785</v>
      </c>
      <c r="G34" s="401">
        <v>37.7282502871563</v>
      </c>
      <c r="H34" s="401">
        <v>7.8629255629182975</v>
      </c>
      <c r="I34" s="401"/>
      <c r="J34" s="401">
        <v>38.007544029593618</v>
      </c>
      <c r="K34" s="401">
        <v>2.3989691865358367</v>
      </c>
      <c r="L34" s="401">
        <v>33.303666381160141</v>
      </c>
      <c r="M34" s="401">
        <v>42.711421678027101</v>
      </c>
      <c r="N34" s="401">
        <v>6.3118237386449891</v>
      </c>
      <c r="O34" s="401"/>
      <c r="P34" s="401">
        <v>5.3</v>
      </c>
      <c r="Q34" s="401"/>
      <c r="R34" s="401" t="s">
        <v>463</v>
      </c>
      <c r="S34" s="401"/>
      <c r="T34" s="401">
        <v>39.356961542582098</v>
      </c>
      <c r="U34" s="401">
        <v>2.5165332545265033</v>
      </c>
      <c r="V34" s="401">
        <v>34.422544039627226</v>
      </c>
      <c r="W34" s="401">
        <v>44.291379045536971</v>
      </c>
      <c r="X34" s="401">
        <v>6.3941248406682787</v>
      </c>
      <c r="Y34" s="401"/>
      <c r="Z34" s="401">
        <v>1.4</v>
      </c>
      <c r="AA34" s="401"/>
      <c r="AB34" s="401" t="s">
        <v>463</v>
      </c>
      <c r="AC34" s="401"/>
      <c r="AD34" s="401">
        <v>34.265035716071473</v>
      </c>
      <c r="AE34" s="401">
        <v>2.4984842237756233</v>
      </c>
      <c r="AF34" s="401">
        <v>29.365954413893519</v>
      </c>
      <c r="AG34" s="401">
        <v>39.164117018249428</v>
      </c>
      <c r="AH34" s="401">
        <v>7.2916434247396644</v>
      </c>
      <c r="AI34" s="401"/>
      <c r="AJ34" s="401">
        <v>-5.1000000000000014</v>
      </c>
      <c r="AK34" s="401"/>
      <c r="AL34" s="401" t="s">
        <v>463</v>
      </c>
      <c r="AM34" s="401">
        <f t="shared" si="3"/>
        <v>38</v>
      </c>
      <c r="AN34" s="401">
        <f t="shared" si="0"/>
        <v>34.299999999999997</v>
      </c>
      <c r="AO34" s="401">
        <f t="shared" si="1"/>
        <v>-3.7</v>
      </c>
      <c r="AP34" s="401">
        <f t="shared" si="4"/>
        <v>-3.7425083135221442</v>
      </c>
      <c r="AQ34" s="401">
        <f t="shared" si="5"/>
        <v>-1.0804827020056282</v>
      </c>
      <c r="AR34" s="401" t="e">
        <f>_xlfn.T.DIST.2T(ABS(AQ34),DV34+#REF!-2)</f>
        <v>#REF!</v>
      </c>
      <c r="AS34" s="401" t="e">
        <f t="shared" si="2"/>
        <v>#REF!</v>
      </c>
      <c r="AT34" s="401"/>
      <c r="AU34" s="406">
        <v>28.127203449103213</v>
      </c>
      <c r="AV34" s="401"/>
      <c r="AW34" s="401">
        <v>21.550119318194916</v>
      </c>
      <c r="AX34" s="401"/>
      <c r="AY34" s="401">
        <v>26.439214564493309</v>
      </c>
      <c r="AZ34" s="401"/>
      <c r="BA34" s="401">
        <v>27.870732312406467</v>
      </c>
      <c r="BB34" s="401">
        <v>1.957013406758924</v>
      </c>
      <c r="BC34" s="401">
        <v>24.033421126290015</v>
      </c>
      <c r="BD34" s="401">
        <v>31.708043498522915</v>
      </c>
      <c r="BE34" s="401">
        <v>7.0217509350759792</v>
      </c>
      <c r="BF34" s="401"/>
      <c r="BG34" s="401">
        <v>1.5</v>
      </c>
      <c r="BH34" s="401"/>
      <c r="BI34" s="401" t="s">
        <v>463</v>
      </c>
      <c r="BJ34" s="401"/>
      <c r="BK34" s="401">
        <v>22.742092054166115</v>
      </c>
      <c r="BL34" s="401">
        <v>2.0794944895131837</v>
      </c>
      <c r="BM34" s="401">
        <v>18.664574784050654</v>
      </c>
      <c r="BN34" s="401">
        <v>26.819609324281572</v>
      </c>
      <c r="BO34" s="401">
        <v>9.1438135267429885</v>
      </c>
      <c r="BP34" s="401"/>
      <c r="BQ34" s="401">
        <v>-5.1999999999999993</v>
      </c>
      <c r="BR34" s="401"/>
      <c r="BS34" s="401" t="s">
        <v>466</v>
      </c>
      <c r="BT34" s="401"/>
      <c r="BU34" s="406">
        <v>8.199847927927749</v>
      </c>
      <c r="BV34" s="401"/>
      <c r="BW34" s="401">
        <v>10.808834028687114</v>
      </c>
      <c r="BX34" s="401"/>
      <c r="BY34" s="401">
        <v>11.5683294651003</v>
      </c>
      <c r="BZ34" s="401"/>
      <c r="CA34" s="401">
        <v>11.486229230175635</v>
      </c>
      <c r="CB34" s="401">
        <v>1.7060149114811789</v>
      </c>
      <c r="CC34" s="401">
        <v>8.1410758035825648</v>
      </c>
      <c r="CD34" s="401">
        <v>14.831382656768705</v>
      </c>
      <c r="CE34" s="401">
        <v>14.852697759150434</v>
      </c>
      <c r="CF34" s="401"/>
      <c r="CG34" s="401">
        <v>-0.1</v>
      </c>
      <c r="CH34" s="401"/>
      <c r="CI34" s="401" t="s">
        <v>463</v>
      </c>
      <c r="CJ34" s="401"/>
      <c r="CK34" s="401">
        <v>11.522943661905346</v>
      </c>
      <c r="CL34" s="401">
        <v>1.5623328743174334</v>
      </c>
      <c r="CM34" s="401">
        <v>8.4594879476323062</v>
      </c>
      <c r="CN34" s="401">
        <v>14.586399376178388</v>
      </c>
      <c r="CO34" s="401">
        <v>13.558452771772883</v>
      </c>
      <c r="CP34" s="401"/>
      <c r="CQ34" s="401">
        <v>0</v>
      </c>
      <c r="CR34" s="401"/>
      <c r="CS34" s="401" t="s">
        <v>463</v>
      </c>
      <c r="CT34" s="401"/>
      <c r="CU34" s="406">
        <v>0</v>
      </c>
      <c r="CV34" s="401"/>
      <c r="CW34" s="401">
        <v>0.32955078907950747</v>
      </c>
      <c r="CX34" s="401"/>
      <c r="CY34" s="475">
        <v>0</v>
      </c>
      <c r="CZ34" s="475"/>
      <c r="DA34" s="475">
        <v>0</v>
      </c>
      <c r="DB34" s="475">
        <v>0</v>
      </c>
      <c r="DC34" s="475">
        <v>0</v>
      </c>
      <c r="DD34" s="475">
        <v>0</v>
      </c>
      <c r="DE34" s="475">
        <v>0</v>
      </c>
      <c r="DF34" s="475"/>
      <c r="DG34" s="475"/>
      <c r="DH34" s="401"/>
      <c r="DI34" s="401"/>
      <c r="DJ34" s="475"/>
      <c r="DK34" s="475">
        <v>0</v>
      </c>
      <c r="DL34" s="475">
        <v>0</v>
      </c>
      <c r="DM34" s="475">
        <v>0</v>
      </c>
      <c r="DN34" s="475">
        <v>0</v>
      </c>
      <c r="DO34" s="475">
        <v>0</v>
      </c>
      <c r="DP34" s="475"/>
      <c r="DQ34" s="475">
        <v>0</v>
      </c>
      <c r="DR34" s="401"/>
      <c r="DS34" s="401"/>
      <c r="DT34" s="401"/>
      <c r="DU34" s="405">
        <v>104.89465500000016</v>
      </c>
      <c r="DV34" s="405">
        <v>414</v>
      </c>
      <c r="DW34" s="58"/>
    </row>
    <row r="35" spans="1:127" ht="13.5" customHeight="1" x14ac:dyDescent="0.25">
      <c r="A35" s="42" t="s">
        <v>92</v>
      </c>
      <c r="B35" s="34">
        <v>45.584274080504073</v>
      </c>
      <c r="C35" s="58"/>
      <c r="D35" s="401">
        <v>42.868458250522814</v>
      </c>
      <c r="E35" s="401">
        <v>3.1355022683388709</v>
      </c>
      <c r="F35" s="401">
        <v>36.720419875144181</v>
      </c>
      <c r="G35" s="401">
        <v>49.016496625901439</v>
      </c>
      <c r="H35" s="401">
        <v>7.3142408108428567</v>
      </c>
      <c r="I35" s="401"/>
      <c r="J35" s="401">
        <v>49.169437698329347</v>
      </c>
      <c r="K35" s="401">
        <v>3.0065568128565667</v>
      </c>
      <c r="L35" s="401">
        <v>43.274207584447197</v>
      </c>
      <c r="M35" s="401">
        <v>55.064667812211489</v>
      </c>
      <c r="N35" s="401">
        <v>6.1146861823045056</v>
      </c>
      <c r="O35" s="401"/>
      <c r="P35" s="401">
        <v>6.3</v>
      </c>
      <c r="Q35" s="401"/>
      <c r="R35" s="401" t="s">
        <v>463</v>
      </c>
      <c r="S35" s="401"/>
      <c r="T35" s="401">
        <v>50.495009055500908</v>
      </c>
      <c r="U35" s="401">
        <v>3.0365594645166061</v>
      </c>
      <c r="V35" s="401">
        <v>44.540924346497818</v>
      </c>
      <c r="W35" s="401">
        <v>56.449093764503999</v>
      </c>
      <c r="X35" s="401">
        <v>6.0135833646034458</v>
      </c>
      <c r="Y35" s="401"/>
      <c r="Z35" s="401">
        <v>1.3</v>
      </c>
      <c r="AA35" s="401"/>
      <c r="AB35" s="401" t="s">
        <v>463</v>
      </c>
      <c r="AC35" s="401"/>
      <c r="AD35" s="401">
        <v>47.080835139808208</v>
      </c>
      <c r="AE35" s="401">
        <v>2.6617754977612296</v>
      </c>
      <c r="AF35" s="401">
        <v>41.861568815215819</v>
      </c>
      <c r="AG35" s="401">
        <v>52.300101464400598</v>
      </c>
      <c r="AH35" s="401">
        <v>5.653628466566051</v>
      </c>
      <c r="AI35" s="401"/>
      <c r="AJ35" s="401">
        <v>-3.3999999999999986</v>
      </c>
      <c r="AK35" s="401"/>
      <c r="AL35" s="401" t="s">
        <v>463</v>
      </c>
      <c r="AM35" s="401">
        <f t="shared" si="3"/>
        <v>49.2</v>
      </c>
      <c r="AN35" s="401">
        <f t="shared" si="0"/>
        <v>47.1</v>
      </c>
      <c r="AO35" s="401">
        <f t="shared" si="1"/>
        <v>-2.1</v>
      </c>
      <c r="AP35" s="401">
        <f t="shared" si="4"/>
        <v>-2.0886025585211385</v>
      </c>
      <c r="AQ35" s="401">
        <f t="shared" si="5"/>
        <v>-0.52013201255431574</v>
      </c>
      <c r="AR35" s="401" t="e">
        <f>_xlfn.T.DIST.2T(ABS(AQ35),DV35+#REF!-2)</f>
        <v>#REF!</v>
      </c>
      <c r="AS35" s="401" t="e">
        <f t="shared" si="2"/>
        <v>#REF!</v>
      </c>
      <c r="AT35" s="401"/>
      <c r="AU35" s="406">
        <v>31.456987751161204</v>
      </c>
      <c r="AV35" s="401"/>
      <c r="AW35" s="401">
        <v>25.98926515509547</v>
      </c>
      <c r="AX35" s="401"/>
      <c r="AY35" s="401">
        <v>32.914649254464621</v>
      </c>
      <c r="AZ35" s="401"/>
      <c r="BA35" s="401">
        <v>30.732664780326619</v>
      </c>
      <c r="BB35" s="401">
        <v>2.4990150108735767</v>
      </c>
      <c r="BC35" s="401">
        <v>25.832597043243723</v>
      </c>
      <c r="BD35" s="401">
        <v>35.632732517409515</v>
      </c>
      <c r="BE35" s="401">
        <v>8.1314621713939701</v>
      </c>
      <c r="BF35" s="401"/>
      <c r="BG35" s="401">
        <v>-2.2000000000000002</v>
      </c>
      <c r="BH35" s="401"/>
      <c r="BI35" s="401" t="s">
        <v>463</v>
      </c>
      <c r="BJ35" s="401"/>
      <c r="BK35" s="401">
        <v>31.84107218053774</v>
      </c>
      <c r="BL35" s="401">
        <v>2.4304399588004491</v>
      </c>
      <c r="BM35" s="401">
        <v>27.075413528416213</v>
      </c>
      <c r="BN35" s="401">
        <v>36.60673083265926</v>
      </c>
      <c r="BO35" s="401">
        <v>7.6330342930035195</v>
      </c>
      <c r="BP35" s="401"/>
      <c r="BQ35" s="401">
        <v>1.1000000000000014</v>
      </c>
      <c r="BR35" s="401"/>
      <c r="BS35" s="401" t="s">
        <v>463</v>
      </c>
      <c r="BT35" s="401"/>
      <c r="BU35" s="406">
        <v>14.127286329342862</v>
      </c>
      <c r="BV35" s="401"/>
      <c r="BW35" s="401">
        <v>16.879193095427318</v>
      </c>
      <c r="BX35" s="401"/>
      <c r="BY35" s="401">
        <v>16.254788443864722</v>
      </c>
      <c r="BZ35" s="401"/>
      <c r="CA35" s="401">
        <v>18.441023561054195</v>
      </c>
      <c r="CB35" s="401">
        <v>2.0667601246770957</v>
      </c>
      <c r="CC35" s="401">
        <v>14.388521049802975</v>
      </c>
      <c r="CD35" s="401">
        <v>22.493526072305418</v>
      </c>
      <c r="CE35" s="401">
        <v>11.207404609806526</v>
      </c>
      <c r="CF35" s="401"/>
      <c r="CG35" s="401">
        <v>2.1</v>
      </c>
      <c r="CH35" s="401"/>
      <c r="CI35" s="401" t="s">
        <v>463</v>
      </c>
      <c r="CJ35" s="401"/>
      <c r="CK35" s="401">
        <v>14.688016774149293</v>
      </c>
      <c r="CL35" s="401">
        <v>2.0784231759473575</v>
      </c>
      <c r="CM35" s="401">
        <v>10.612600158586366</v>
      </c>
      <c r="CN35" s="401">
        <v>18.763433389712219</v>
      </c>
      <c r="CO35" s="401">
        <v>14.150468425426594</v>
      </c>
      <c r="CP35" s="401"/>
      <c r="CQ35" s="401">
        <v>-3.6999999999999993</v>
      </c>
      <c r="CR35" s="401"/>
      <c r="CS35" s="401" t="s">
        <v>463</v>
      </c>
      <c r="CT35" s="401"/>
      <c r="CU35" s="406">
        <v>0</v>
      </c>
      <c r="CV35" s="401"/>
      <c r="CW35" s="401">
        <v>0</v>
      </c>
      <c r="CX35" s="401"/>
      <c r="CY35" s="401">
        <v>0</v>
      </c>
      <c r="CZ35" s="401"/>
      <c r="DA35" s="408">
        <v>1.3213207141200622</v>
      </c>
      <c r="DB35" s="401">
        <v>0.59378365166481695</v>
      </c>
      <c r="DC35" s="401">
        <v>0.15702994288818284</v>
      </c>
      <c r="DD35" s="401">
        <v>2.4856114853519422</v>
      </c>
      <c r="DE35" s="401">
        <v>44.938647015781406</v>
      </c>
      <c r="DF35" s="401"/>
      <c r="DG35" s="401">
        <v>1.3</v>
      </c>
      <c r="DH35" s="401"/>
      <c r="DI35" s="401" t="s">
        <v>464</v>
      </c>
      <c r="DJ35" s="401"/>
      <c r="DK35" s="408">
        <v>0.55174618512118478</v>
      </c>
      <c r="DL35" s="401">
        <v>0.39911804003611828</v>
      </c>
      <c r="DM35" s="401">
        <v>-0.23085300389753113</v>
      </c>
      <c r="DN35" s="401">
        <v>1.3343453741399007</v>
      </c>
      <c r="DO35" s="401">
        <v>72.337254121377669</v>
      </c>
      <c r="DP35" s="401"/>
      <c r="DQ35" s="401">
        <v>-0.70000000000000007</v>
      </c>
      <c r="DR35" s="401"/>
      <c r="DS35" s="401" t="s">
        <v>463</v>
      </c>
      <c r="DT35" s="401"/>
      <c r="DU35" s="405">
        <v>128.42046199999987</v>
      </c>
      <c r="DV35" s="405">
        <v>335</v>
      </c>
      <c r="DW35" s="58"/>
    </row>
    <row r="36" spans="1:127" ht="13.5" customHeight="1" x14ac:dyDescent="0.25">
      <c r="A36" s="42" t="s">
        <v>93</v>
      </c>
      <c r="B36" s="34">
        <v>35.088959101859977</v>
      </c>
      <c r="C36" s="58"/>
      <c r="D36" s="401">
        <v>36.096778944028443</v>
      </c>
      <c r="E36" s="401">
        <v>2.3702643177993177</v>
      </c>
      <c r="F36" s="401">
        <v>31.449205847759863</v>
      </c>
      <c r="G36" s="401">
        <v>40.744352040297031</v>
      </c>
      <c r="H36" s="401">
        <v>6.5664150296474988</v>
      </c>
      <c r="I36" s="401"/>
      <c r="J36" s="401">
        <v>38.825422909574641</v>
      </c>
      <c r="K36" s="401">
        <v>2.6467984450834376</v>
      </c>
      <c r="L36" s="401">
        <v>33.635603834109631</v>
      </c>
      <c r="M36" s="401">
        <v>44.015241985039651</v>
      </c>
      <c r="N36" s="401">
        <v>6.8171786595805948</v>
      </c>
      <c r="O36" s="401"/>
      <c r="P36" s="401">
        <v>2.7</v>
      </c>
      <c r="Q36" s="401"/>
      <c r="R36" s="401" t="s">
        <v>463</v>
      </c>
      <c r="S36" s="401"/>
      <c r="T36" s="401">
        <v>35.962532494906675</v>
      </c>
      <c r="U36" s="401">
        <v>2.7170617944389219</v>
      </c>
      <c r="V36" s="401">
        <v>30.634918702808385</v>
      </c>
      <c r="W36" s="401">
        <v>41.290146287004966</v>
      </c>
      <c r="X36" s="401">
        <v>7.5552571132851565</v>
      </c>
      <c r="Y36" s="401"/>
      <c r="Z36" s="401">
        <v>-2.8</v>
      </c>
      <c r="AA36" s="401"/>
      <c r="AB36" s="401" t="s">
        <v>463</v>
      </c>
      <c r="AC36" s="401"/>
      <c r="AD36" s="401">
        <v>38.60405214574412</v>
      </c>
      <c r="AE36" s="401">
        <v>2.5068572216210305</v>
      </c>
      <c r="AF36" s="401">
        <v>33.688552890313844</v>
      </c>
      <c r="AG36" s="401">
        <v>43.51955140117439</v>
      </c>
      <c r="AH36" s="401">
        <v>6.4937670588485039</v>
      </c>
      <c r="AI36" s="401"/>
      <c r="AJ36" s="401">
        <v>2.6000000000000014</v>
      </c>
      <c r="AK36" s="401"/>
      <c r="AL36" s="401" t="s">
        <v>463</v>
      </c>
      <c r="AM36" s="401">
        <f t="shared" si="3"/>
        <v>38.799999999999997</v>
      </c>
      <c r="AN36" s="401">
        <f t="shared" si="0"/>
        <v>38.6</v>
      </c>
      <c r="AO36" s="401">
        <f t="shared" si="1"/>
        <v>-0.2</v>
      </c>
      <c r="AP36" s="401">
        <f t="shared" si="4"/>
        <v>-0.2213707638305209</v>
      </c>
      <c r="AQ36" s="401">
        <f t="shared" si="5"/>
        <v>-6.0723921931156756E-2</v>
      </c>
      <c r="AR36" s="401" t="e">
        <f>_xlfn.T.DIST.2T(ABS(AQ36),DV36+#REF!-2)</f>
        <v>#REF!</v>
      </c>
      <c r="AS36" s="401" t="e">
        <f t="shared" si="2"/>
        <v>#REF!</v>
      </c>
      <c r="AT36" s="401"/>
      <c r="AU36" s="406">
        <v>24.739504812054914</v>
      </c>
      <c r="AV36" s="401"/>
      <c r="AW36" s="401">
        <v>21.789229677975747</v>
      </c>
      <c r="AX36" s="401"/>
      <c r="AY36" s="401">
        <v>29.07305106997914</v>
      </c>
      <c r="AZ36" s="401"/>
      <c r="BA36" s="401">
        <v>27.952567421513773</v>
      </c>
      <c r="BB36" s="401">
        <v>2.3704127677637015</v>
      </c>
      <c r="BC36" s="401">
        <v>23.304662916599259</v>
      </c>
      <c r="BD36" s="401">
        <v>32.600471926428284</v>
      </c>
      <c r="BE36" s="401">
        <v>8.4801253924865101</v>
      </c>
      <c r="BF36" s="401"/>
      <c r="BG36" s="401">
        <v>-1.1000000000000001</v>
      </c>
      <c r="BH36" s="401"/>
      <c r="BI36" s="401" t="s">
        <v>463</v>
      </c>
      <c r="BJ36" s="401"/>
      <c r="BK36" s="401">
        <v>27.360599414026797</v>
      </c>
      <c r="BL36" s="401">
        <v>2.3905800347656134</v>
      </c>
      <c r="BM36" s="401">
        <v>22.673098953454787</v>
      </c>
      <c r="BN36" s="401">
        <v>32.048099874598805</v>
      </c>
      <c r="BO36" s="401">
        <v>8.7373087065484718</v>
      </c>
      <c r="BP36" s="401"/>
      <c r="BQ36" s="401">
        <v>-0.60000000000000142</v>
      </c>
      <c r="BR36" s="401"/>
      <c r="BS36" s="401" t="s">
        <v>463</v>
      </c>
      <c r="BT36" s="401"/>
      <c r="BU36" s="406">
        <v>10.349454289805013</v>
      </c>
      <c r="BV36" s="401"/>
      <c r="BW36" s="401">
        <v>13.759729387949546</v>
      </c>
      <c r="BX36" s="401"/>
      <c r="BY36" s="401">
        <v>9.7523718395955061</v>
      </c>
      <c r="BZ36" s="401"/>
      <c r="CA36" s="408">
        <v>7.7054124766622101</v>
      </c>
      <c r="CB36" s="401">
        <v>1.5419022451807143</v>
      </c>
      <c r="CC36" s="401">
        <v>4.6820511072942983</v>
      </c>
      <c r="CD36" s="401">
        <v>10.728773846030123</v>
      </c>
      <c r="CE36" s="401">
        <v>20.010638623834286</v>
      </c>
      <c r="CF36" s="401"/>
      <c r="CG36" s="401">
        <v>-2.1</v>
      </c>
      <c r="CH36" s="401"/>
      <c r="CI36" s="401" t="s">
        <v>463</v>
      </c>
      <c r="CJ36" s="401"/>
      <c r="CK36" s="401">
        <v>11.243452731717307</v>
      </c>
      <c r="CL36" s="401">
        <v>1.4094501530049017</v>
      </c>
      <c r="CM36" s="401">
        <v>8.4797727271649652</v>
      </c>
      <c r="CN36" s="401">
        <v>14.007132736269648</v>
      </c>
      <c r="CO36" s="401">
        <v>12.535741347752566</v>
      </c>
      <c r="CP36" s="401"/>
      <c r="CQ36" s="401">
        <v>3.4999999999999991</v>
      </c>
      <c r="CR36" s="401"/>
      <c r="CS36" s="401" t="s">
        <v>466</v>
      </c>
      <c r="CT36" s="401"/>
      <c r="CU36" s="406">
        <v>0</v>
      </c>
      <c r="CV36" s="401"/>
      <c r="CW36" s="401">
        <v>0.54781987810312061</v>
      </c>
      <c r="CX36" s="401"/>
      <c r="CY36" s="475">
        <v>0</v>
      </c>
      <c r="CZ36" s="475"/>
      <c r="DA36" s="475">
        <v>0.30455259673071489</v>
      </c>
      <c r="DB36" s="475">
        <v>0.30330125338521807</v>
      </c>
      <c r="DC36" s="475">
        <v>0</v>
      </c>
      <c r="DD36" s="475">
        <v>0.89926558559354897</v>
      </c>
      <c r="DE36" s="475">
        <v>99.589120776204297</v>
      </c>
      <c r="DF36" s="475"/>
      <c r="DG36" s="475"/>
      <c r="DH36" s="401"/>
      <c r="DI36" s="401" t="s">
        <v>463</v>
      </c>
      <c r="DJ36" s="475"/>
      <c r="DK36" s="475">
        <v>0</v>
      </c>
      <c r="DL36" s="475">
        <v>0</v>
      </c>
      <c r="DM36" s="475">
        <v>0</v>
      </c>
      <c r="DN36" s="475">
        <v>0</v>
      </c>
      <c r="DO36" s="475">
        <v>0</v>
      </c>
      <c r="DP36" s="475"/>
      <c r="DQ36" s="475">
        <v>-0.3</v>
      </c>
      <c r="DR36" s="401"/>
      <c r="DS36" s="401" t="s">
        <v>463</v>
      </c>
      <c r="DT36" s="401"/>
      <c r="DU36" s="405">
        <v>197.10663200000013</v>
      </c>
      <c r="DV36" s="405">
        <v>344</v>
      </c>
      <c r="DW36" s="58"/>
    </row>
    <row r="37" spans="1:127" ht="13.5" customHeight="1" x14ac:dyDescent="0.25">
      <c r="A37" s="42" t="s">
        <v>94</v>
      </c>
      <c r="B37" s="34">
        <v>35.668426551062943</v>
      </c>
      <c r="C37" s="58"/>
      <c r="D37" s="401">
        <v>36.168190961924665</v>
      </c>
      <c r="E37" s="401">
        <v>2.5008596041912337</v>
      </c>
      <c r="F37" s="401">
        <v>31.264548896901545</v>
      </c>
      <c r="G37" s="401">
        <v>41.071833026947793</v>
      </c>
      <c r="H37" s="401">
        <v>6.9145277595552486</v>
      </c>
      <c r="I37" s="401"/>
      <c r="J37" s="401">
        <v>35.404273328900921</v>
      </c>
      <c r="K37" s="401">
        <v>2.3923533819378244</v>
      </c>
      <c r="L37" s="401">
        <v>30.713367891844584</v>
      </c>
      <c r="M37" s="401">
        <v>40.095178765957257</v>
      </c>
      <c r="N37" s="401">
        <v>6.7572446967437649</v>
      </c>
      <c r="O37" s="401"/>
      <c r="P37" s="401">
        <v>-0.8</v>
      </c>
      <c r="Q37" s="401"/>
      <c r="R37" s="401" t="s">
        <v>463</v>
      </c>
      <c r="S37" s="401"/>
      <c r="T37" s="401">
        <v>36.536966834215747</v>
      </c>
      <c r="U37" s="401">
        <v>2.4518297581383375</v>
      </c>
      <c r="V37" s="401">
        <v>31.729419923773751</v>
      </c>
      <c r="W37" s="401">
        <v>41.344513744657739</v>
      </c>
      <c r="X37" s="401">
        <v>6.7105454299569116</v>
      </c>
      <c r="Y37" s="401"/>
      <c r="Z37" s="401">
        <v>1.1000000000000001</v>
      </c>
      <c r="AA37" s="401"/>
      <c r="AB37" s="401" t="s">
        <v>463</v>
      </c>
      <c r="AC37" s="401"/>
      <c r="AD37" s="401">
        <v>39.851227098491151</v>
      </c>
      <c r="AE37" s="401">
        <v>2.8692991330871616</v>
      </c>
      <c r="AF37" s="401">
        <v>34.225043991350944</v>
      </c>
      <c r="AG37" s="401">
        <v>45.477410205631351</v>
      </c>
      <c r="AH37" s="401">
        <v>7.2000270556180679</v>
      </c>
      <c r="AI37" s="401"/>
      <c r="AJ37" s="401">
        <v>3.3999999999999986</v>
      </c>
      <c r="AK37" s="401"/>
      <c r="AL37" s="401" t="s">
        <v>463</v>
      </c>
      <c r="AM37" s="401">
        <f t="shared" si="3"/>
        <v>35.4</v>
      </c>
      <c r="AN37" s="401">
        <f t="shared" si="0"/>
        <v>39.9</v>
      </c>
      <c r="AO37" s="401">
        <f t="shared" si="1"/>
        <v>4.5</v>
      </c>
      <c r="AP37" s="401">
        <f t="shared" si="4"/>
        <v>4.4469537695902304</v>
      </c>
      <c r="AQ37" s="401">
        <f t="shared" si="5"/>
        <v>1.1903605379770252</v>
      </c>
      <c r="AR37" s="401" t="e">
        <f>_xlfn.T.DIST.2T(ABS(AQ37),DV37+#REF!-2)</f>
        <v>#REF!</v>
      </c>
      <c r="AS37" s="401" t="e">
        <f t="shared" si="2"/>
        <v>#REF!</v>
      </c>
      <c r="AT37" s="401"/>
      <c r="AU37" s="406">
        <v>23.163985001971085</v>
      </c>
      <c r="AV37" s="401"/>
      <c r="AW37" s="401">
        <v>25.137932945523321</v>
      </c>
      <c r="AX37" s="401"/>
      <c r="AY37" s="401">
        <v>23.228100658090348</v>
      </c>
      <c r="AZ37" s="401"/>
      <c r="BA37" s="401">
        <v>24.764196967409475</v>
      </c>
      <c r="BB37" s="401">
        <v>2.3310291694258458</v>
      </c>
      <c r="BC37" s="401">
        <v>20.193515807991432</v>
      </c>
      <c r="BD37" s="401">
        <v>29.334878126827519</v>
      </c>
      <c r="BE37" s="401">
        <v>9.4129002951057075</v>
      </c>
      <c r="BF37" s="401"/>
      <c r="BG37" s="401">
        <v>1.6</v>
      </c>
      <c r="BH37" s="401"/>
      <c r="BI37" s="401" t="s">
        <v>463</v>
      </c>
      <c r="BJ37" s="401"/>
      <c r="BK37" s="401">
        <v>26.371949346317951</v>
      </c>
      <c r="BL37" s="401">
        <v>2.8250568467678776</v>
      </c>
      <c r="BM37" s="401">
        <v>20.832517460422149</v>
      </c>
      <c r="BN37" s="401">
        <v>31.911381232213753</v>
      </c>
      <c r="BO37" s="401">
        <v>10.712355046906353</v>
      </c>
      <c r="BP37" s="401"/>
      <c r="BQ37" s="401">
        <v>1.5999999999999979</v>
      </c>
      <c r="BR37" s="401"/>
      <c r="BS37" s="401" t="s">
        <v>463</v>
      </c>
      <c r="BT37" s="401"/>
      <c r="BU37" s="406">
        <v>12.504441549091975</v>
      </c>
      <c r="BV37" s="401"/>
      <c r="BW37" s="401">
        <v>10.79417980208475</v>
      </c>
      <c r="BX37" s="401"/>
      <c r="BY37" s="401">
        <v>12.176172670810574</v>
      </c>
      <c r="BZ37" s="401"/>
      <c r="CA37" s="408">
        <v>11.513926296560255</v>
      </c>
      <c r="CB37" s="401">
        <v>1.8341447608325658</v>
      </c>
      <c r="CC37" s="401">
        <v>7.9175359073110272</v>
      </c>
      <c r="CD37" s="401">
        <v>15.110316685809483</v>
      </c>
      <c r="CE37" s="401">
        <v>15.929794177860163</v>
      </c>
      <c r="CF37" s="401"/>
      <c r="CG37" s="401">
        <v>-0.7</v>
      </c>
      <c r="CH37" s="401"/>
      <c r="CI37" s="401" t="s">
        <v>463</v>
      </c>
      <c r="CJ37" s="401"/>
      <c r="CK37" s="408">
        <v>13.479277752173196</v>
      </c>
      <c r="CL37" s="401">
        <v>2.2277640555488891</v>
      </c>
      <c r="CM37" s="401">
        <v>9.1110303458674515</v>
      </c>
      <c r="CN37" s="401">
        <v>17.847525158478941</v>
      </c>
      <c r="CO37" s="401">
        <v>16.527325102338793</v>
      </c>
      <c r="CP37" s="401"/>
      <c r="CQ37" s="401">
        <v>2</v>
      </c>
      <c r="CR37" s="401"/>
      <c r="CS37" s="401" t="s">
        <v>463</v>
      </c>
      <c r="CT37" s="401"/>
      <c r="CU37" s="406">
        <v>0</v>
      </c>
      <c r="CV37" s="401"/>
      <c r="CW37" s="401">
        <v>0.23607821431657475</v>
      </c>
      <c r="CX37" s="401"/>
      <c r="CY37" s="475">
        <v>0</v>
      </c>
      <c r="CZ37" s="475"/>
      <c r="DA37" s="475">
        <v>0.25884357024602211</v>
      </c>
      <c r="DB37" s="475">
        <v>0.2596701297775254</v>
      </c>
      <c r="DC37" s="475">
        <v>0</v>
      </c>
      <c r="DD37" s="475">
        <v>0.76800466758660613</v>
      </c>
      <c r="DE37" s="475">
        <v>100</v>
      </c>
      <c r="DF37" s="475"/>
      <c r="DG37" s="475"/>
      <c r="DH37" s="401"/>
      <c r="DI37" s="401" t="s">
        <v>463</v>
      </c>
      <c r="DJ37" s="475"/>
      <c r="DK37" s="475">
        <v>0</v>
      </c>
      <c r="DL37" s="475">
        <v>0</v>
      </c>
      <c r="DM37" s="475">
        <v>0</v>
      </c>
      <c r="DN37" s="475">
        <v>0</v>
      </c>
      <c r="DO37" s="475">
        <v>0</v>
      </c>
      <c r="DP37" s="475"/>
      <c r="DQ37" s="475">
        <v>-0.3</v>
      </c>
      <c r="DR37" s="401"/>
      <c r="DS37" s="401" t="s">
        <v>463</v>
      </c>
      <c r="DT37" s="401"/>
      <c r="DU37" s="405">
        <v>129.88117999999983</v>
      </c>
      <c r="DV37" s="405">
        <v>381</v>
      </c>
      <c r="DW37" s="58"/>
    </row>
    <row r="38" spans="1:127" ht="13.5" customHeight="1" x14ac:dyDescent="0.25">
      <c r="A38" s="36" t="s">
        <v>195</v>
      </c>
      <c r="B38" s="34">
        <v>27.421779441560741</v>
      </c>
      <c r="C38" s="58"/>
      <c r="D38" s="401">
        <v>33.895318771317001</v>
      </c>
      <c r="E38" s="401">
        <v>1.6845245600842205</v>
      </c>
      <c r="F38" s="401">
        <v>30.586416541337201</v>
      </c>
      <c r="G38" s="401">
        <v>37.204221001296801</v>
      </c>
      <c r="H38" s="401">
        <v>4.9697852716750486</v>
      </c>
      <c r="I38" s="401"/>
      <c r="J38" s="401">
        <v>34.701947939718572</v>
      </c>
      <c r="K38" s="401">
        <v>1.8216339128938677</v>
      </c>
      <c r="L38" s="401">
        <v>31.123216907870471</v>
      </c>
      <c r="M38" s="401">
        <v>38.28067897156668</v>
      </c>
      <c r="N38" s="401">
        <v>5.2493707732438057</v>
      </c>
      <c r="O38" s="401"/>
      <c r="P38" s="401">
        <v>0.8</v>
      </c>
      <c r="Q38" s="401"/>
      <c r="R38" s="401" t="s">
        <v>463</v>
      </c>
      <c r="S38" s="401"/>
      <c r="T38" s="401">
        <v>32.928711538627731</v>
      </c>
      <c r="U38" s="401">
        <v>1.8422295900462307</v>
      </c>
      <c r="V38" s="401">
        <v>29.309452340327951</v>
      </c>
      <c r="W38" s="401">
        <v>36.54797073692751</v>
      </c>
      <c r="X38" s="401">
        <v>5.5945996790222532</v>
      </c>
      <c r="Y38" s="401"/>
      <c r="Z38" s="401">
        <v>-1.8</v>
      </c>
      <c r="AA38" s="401"/>
      <c r="AB38" s="401" t="s">
        <v>463</v>
      </c>
      <c r="AC38" s="401"/>
      <c r="AD38" s="401">
        <v>35.04877826383818</v>
      </c>
      <c r="AE38" s="401">
        <v>1.8673352774095924</v>
      </c>
      <c r="AF38" s="401">
        <v>31.38012778373739</v>
      </c>
      <c r="AG38" s="401">
        <v>38.717428743938974</v>
      </c>
      <c r="AH38" s="401">
        <v>5.3278184573304461</v>
      </c>
      <c r="AI38" s="401"/>
      <c r="AJ38" s="401">
        <v>2.1000000000000014</v>
      </c>
      <c r="AK38" s="401"/>
      <c r="AL38" s="401" t="s">
        <v>463</v>
      </c>
      <c r="AM38" s="401">
        <f t="shared" si="3"/>
        <v>34.700000000000003</v>
      </c>
      <c r="AN38" s="401">
        <f t="shared" si="0"/>
        <v>35</v>
      </c>
      <c r="AO38" s="401">
        <f t="shared" si="1"/>
        <v>0.3</v>
      </c>
      <c r="AP38" s="401">
        <f t="shared" si="4"/>
        <v>0.34683032411960824</v>
      </c>
      <c r="AQ38" s="401">
        <f t="shared" si="5"/>
        <v>0.13295164236408116</v>
      </c>
      <c r="AR38" s="401" t="e">
        <f>_xlfn.T.DIST.2T(ABS(AQ38),DV38+#REF!-2)</f>
        <v>#REF!</v>
      </c>
      <c r="AS38" s="401" t="e">
        <f t="shared" si="2"/>
        <v>#REF!</v>
      </c>
      <c r="AT38" s="401"/>
      <c r="AU38" s="406">
        <v>20.357419286428456</v>
      </c>
      <c r="AV38" s="401"/>
      <c r="AW38" s="401">
        <v>24.254231032290665</v>
      </c>
      <c r="AX38" s="401"/>
      <c r="AY38" s="401">
        <v>23.401200862019234</v>
      </c>
      <c r="AZ38" s="401"/>
      <c r="BA38" s="401">
        <v>22.410287298923219</v>
      </c>
      <c r="BB38" s="401">
        <v>1.567789963492493</v>
      </c>
      <c r="BC38" s="401">
        <v>19.330194417432871</v>
      </c>
      <c r="BD38" s="401">
        <v>25.49038018041357</v>
      </c>
      <c r="BE38" s="401">
        <v>6.995849462259339</v>
      </c>
      <c r="BF38" s="401"/>
      <c r="BG38" s="401">
        <v>-1</v>
      </c>
      <c r="BH38" s="401"/>
      <c r="BI38" s="401" t="s">
        <v>463</v>
      </c>
      <c r="BJ38" s="401"/>
      <c r="BK38" s="401">
        <v>26.266085484556505</v>
      </c>
      <c r="BL38" s="401">
        <v>1.6580435808802716</v>
      </c>
      <c r="BM38" s="401">
        <v>23.008618840718121</v>
      </c>
      <c r="BN38" s="401">
        <v>29.523552128394893</v>
      </c>
      <c r="BO38" s="401">
        <v>6.3124883296947338</v>
      </c>
      <c r="BP38" s="401"/>
      <c r="BQ38" s="401">
        <v>3.9000000000000021</v>
      </c>
      <c r="BR38" s="401"/>
      <c r="BS38" s="401" t="s">
        <v>466</v>
      </c>
      <c r="BT38" s="401"/>
      <c r="BU38" s="406">
        <v>7.0643601551322837</v>
      </c>
      <c r="BV38" s="401"/>
      <c r="BW38" s="401">
        <v>9.6410877390263483</v>
      </c>
      <c r="BX38" s="401"/>
      <c r="BY38" s="401">
        <v>11.300747077699315</v>
      </c>
      <c r="BZ38" s="401"/>
      <c r="CA38" s="401">
        <v>10.518424239704494</v>
      </c>
      <c r="CB38" s="401">
        <v>1.1782692510042829</v>
      </c>
      <c r="CC38" s="401">
        <v>8.2035869100836898</v>
      </c>
      <c r="CD38" s="401">
        <v>12.833261569325296</v>
      </c>
      <c r="CE38" s="401">
        <v>11.2019559598728</v>
      </c>
      <c r="CF38" s="401"/>
      <c r="CG38" s="401">
        <v>-0.8</v>
      </c>
      <c r="CH38" s="401"/>
      <c r="CI38" s="401" t="s">
        <v>463</v>
      </c>
      <c r="CJ38" s="401"/>
      <c r="CK38" s="401">
        <v>8.7826927792817013</v>
      </c>
      <c r="CL38" s="401">
        <v>1.1000713642555286</v>
      </c>
      <c r="CM38" s="401">
        <v>6.6214433306986393</v>
      </c>
      <c r="CN38" s="401">
        <v>10.943942227864762</v>
      </c>
      <c r="CO38" s="401">
        <v>12.525445121461926</v>
      </c>
      <c r="CP38" s="401"/>
      <c r="CQ38" s="401">
        <v>-1.6999999999999993</v>
      </c>
      <c r="CR38" s="401"/>
      <c r="CS38" s="401" t="s">
        <v>463</v>
      </c>
      <c r="CT38" s="401"/>
      <c r="CU38" s="406">
        <v>0</v>
      </c>
      <c r="CV38" s="401"/>
      <c r="CW38" s="401">
        <v>0</v>
      </c>
      <c r="CX38" s="401"/>
      <c r="CY38" s="475">
        <v>0</v>
      </c>
      <c r="CZ38" s="475"/>
      <c r="DA38" s="475">
        <v>0</v>
      </c>
      <c r="DB38" s="475">
        <v>0</v>
      </c>
      <c r="DC38" s="475">
        <v>0</v>
      </c>
      <c r="DD38" s="475">
        <v>0</v>
      </c>
      <c r="DE38" s="475">
        <v>0</v>
      </c>
      <c r="DF38" s="475"/>
      <c r="DG38" s="475"/>
      <c r="DH38" s="401"/>
      <c r="DI38" s="401"/>
      <c r="DJ38" s="475"/>
      <c r="DK38" s="475">
        <v>0</v>
      </c>
      <c r="DL38" s="475">
        <v>0</v>
      </c>
      <c r="DM38" s="475">
        <v>0</v>
      </c>
      <c r="DN38" s="475">
        <v>0</v>
      </c>
      <c r="DO38" s="475">
        <v>0</v>
      </c>
      <c r="DP38" s="475"/>
      <c r="DQ38" s="475">
        <v>0</v>
      </c>
      <c r="DR38" s="401"/>
      <c r="DS38" s="401"/>
      <c r="DT38" s="401"/>
      <c r="DU38" s="405">
        <v>609.64459699999986</v>
      </c>
      <c r="DV38" s="405">
        <v>771</v>
      </c>
      <c r="DW38" s="58"/>
    </row>
    <row r="39" spans="1:127" ht="13.5" customHeight="1" x14ac:dyDescent="0.25">
      <c r="A39" s="36" t="s">
        <v>196</v>
      </c>
      <c r="B39" s="34">
        <v>37.694111758161505</v>
      </c>
      <c r="C39" s="58"/>
      <c r="D39" s="401">
        <v>40.194118952252303</v>
      </c>
      <c r="E39" s="401">
        <v>2.5468725375522161</v>
      </c>
      <c r="F39" s="401">
        <v>35.191311383474854</v>
      </c>
      <c r="G39" s="401">
        <v>45.196926521029745</v>
      </c>
      <c r="H39" s="401">
        <v>6.3364308111286531</v>
      </c>
      <c r="I39" s="401"/>
      <c r="J39" s="401">
        <v>47.902509692027536</v>
      </c>
      <c r="K39" s="401">
        <v>3.340038281244833</v>
      </c>
      <c r="L39" s="401">
        <v>41.34076390982333</v>
      </c>
      <c r="M39" s="401">
        <v>54.464255474231749</v>
      </c>
      <c r="N39" s="401">
        <v>6.9725747204445927</v>
      </c>
      <c r="O39" s="401"/>
      <c r="P39" s="401">
        <v>7.7</v>
      </c>
      <c r="Q39" s="401"/>
      <c r="R39" s="401" t="s">
        <v>466</v>
      </c>
      <c r="S39" s="401"/>
      <c r="T39" s="401">
        <v>42.353063760558989</v>
      </c>
      <c r="U39" s="401">
        <v>2.8761315776260945</v>
      </c>
      <c r="V39" s="401">
        <v>36.702592329589045</v>
      </c>
      <c r="W39" s="401">
        <v>48.003535191528933</v>
      </c>
      <c r="X39" s="401">
        <v>6.7908465698872833</v>
      </c>
      <c r="Y39" s="401"/>
      <c r="Z39" s="401">
        <v>-5.5</v>
      </c>
      <c r="AA39" s="401"/>
      <c r="AB39" s="401" t="s">
        <v>463</v>
      </c>
      <c r="AC39" s="401"/>
      <c r="AD39" s="401">
        <v>40.982511368648446</v>
      </c>
      <c r="AE39" s="401">
        <v>2.7727877652279709</v>
      </c>
      <c r="AF39" s="401">
        <v>35.534968397022823</v>
      </c>
      <c r="AG39" s="401">
        <v>46.430054340274062</v>
      </c>
      <c r="AH39" s="401">
        <v>6.7657829465012949</v>
      </c>
      <c r="AI39" s="401"/>
      <c r="AJ39" s="401">
        <v>-1.3999999999999986</v>
      </c>
      <c r="AK39" s="401"/>
      <c r="AL39" s="401" t="s">
        <v>463</v>
      </c>
      <c r="AM39" s="401">
        <f t="shared" si="3"/>
        <v>47.9</v>
      </c>
      <c r="AN39" s="401">
        <f t="shared" si="0"/>
        <v>41</v>
      </c>
      <c r="AO39" s="401">
        <f t="shared" si="1"/>
        <v>-6.9</v>
      </c>
      <c r="AP39" s="401">
        <f t="shared" si="4"/>
        <v>-6.9199983233790903</v>
      </c>
      <c r="AQ39" s="401">
        <f t="shared" si="5"/>
        <v>-1.59410545496006</v>
      </c>
      <c r="AR39" s="401" t="e">
        <f>_xlfn.T.DIST.2T(ABS(AQ39),DV39+#REF!-2)</f>
        <v>#REF!</v>
      </c>
      <c r="AS39" s="401" t="e">
        <f t="shared" si="2"/>
        <v>#REF!</v>
      </c>
      <c r="AT39" s="401"/>
      <c r="AU39" s="406">
        <v>26.072648900255672</v>
      </c>
      <c r="AV39" s="401"/>
      <c r="AW39" s="401">
        <v>29.099275599287665</v>
      </c>
      <c r="AX39" s="401"/>
      <c r="AY39" s="401">
        <v>31.66575421415817</v>
      </c>
      <c r="AZ39" s="401"/>
      <c r="BA39" s="401">
        <v>30.977820791905252</v>
      </c>
      <c r="BB39" s="401">
        <v>2.5332617409372382</v>
      </c>
      <c r="BC39" s="401">
        <v>26.00095422373883</v>
      </c>
      <c r="BD39" s="401">
        <v>35.954687360071674</v>
      </c>
      <c r="BE39" s="401">
        <v>8.1776628445058321</v>
      </c>
      <c r="BF39" s="401"/>
      <c r="BG39" s="401">
        <v>-0.7</v>
      </c>
      <c r="BH39" s="401"/>
      <c r="BI39" s="401" t="s">
        <v>463</v>
      </c>
      <c r="BJ39" s="401"/>
      <c r="BK39" s="401">
        <v>28.473789522831328</v>
      </c>
      <c r="BL39" s="401">
        <v>2.7090985238265337</v>
      </c>
      <c r="BM39" s="401">
        <v>23.151373286008663</v>
      </c>
      <c r="BN39" s="401">
        <v>33.796205759653994</v>
      </c>
      <c r="BO39" s="401">
        <v>9.5143588866324915</v>
      </c>
      <c r="BP39" s="401"/>
      <c r="BQ39" s="401">
        <v>-2.5</v>
      </c>
      <c r="BR39" s="401"/>
      <c r="BS39" s="401" t="s">
        <v>463</v>
      </c>
      <c r="BT39" s="401"/>
      <c r="BU39" s="406">
        <v>11.621462857905737</v>
      </c>
      <c r="BV39" s="401"/>
      <c r="BW39" s="401">
        <v>11.094843352964713</v>
      </c>
      <c r="BX39" s="401"/>
      <c r="BY39" s="401">
        <v>16.236755477869423</v>
      </c>
      <c r="BZ39" s="401"/>
      <c r="CA39" s="408">
        <v>11.375242968653735</v>
      </c>
      <c r="CB39" s="401">
        <v>1.8509872124486102</v>
      </c>
      <c r="CC39" s="401">
        <v>7.7387784743331416</v>
      </c>
      <c r="CD39" s="401">
        <v>15.01170746297433</v>
      </c>
      <c r="CE39" s="401">
        <v>16.272067485057644</v>
      </c>
      <c r="CF39" s="401"/>
      <c r="CG39" s="401">
        <v>-4.8</v>
      </c>
      <c r="CH39" s="401"/>
      <c r="CI39" s="401" t="s">
        <v>464</v>
      </c>
      <c r="CJ39" s="401"/>
      <c r="CK39" s="401">
        <v>12.508721845817114</v>
      </c>
      <c r="CL39" s="401">
        <v>1.7611801301460763</v>
      </c>
      <c r="CM39" s="401">
        <v>9.0486285202267389</v>
      </c>
      <c r="CN39" s="401">
        <v>15.968815171407488</v>
      </c>
      <c r="CO39" s="401">
        <v>14.079617021262733</v>
      </c>
      <c r="CP39" s="401"/>
      <c r="CQ39" s="401">
        <v>1.0999999999999996</v>
      </c>
      <c r="CR39" s="401"/>
      <c r="CS39" s="401" t="s">
        <v>463</v>
      </c>
      <c r="CT39" s="401"/>
      <c r="CU39" s="406">
        <v>0</v>
      </c>
      <c r="CV39" s="401"/>
      <c r="CW39" s="401">
        <v>0</v>
      </c>
      <c r="CX39" s="401"/>
      <c r="CY39" s="475">
        <v>0</v>
      </c>
      <c r="CZ39" s="475"/>
      <c r="DA39" s="475">
        <v>0</v>
      </c>
      <c r="DB39" s="475">
        <v>0</v>
      </c>
      <c r="DC39" s="475">
        <v>0</v>
      </c>
      <c r="DD39" s="475">
        <v>0</v>
      </c>
      <c r="DE39" s="475">
        <v>0</v>
      </c>
      <c r="DF39" s="475"/>
      <c r="DG39" s="475"/>
      <c r="DH39" s="401"/>
      <c r="DI39" s="401"/>
      <c r="DJ39" s="475"/>
      <c r="DK39" s="475">
        <v>0</v>
      </c>
      <c r="DL39" s="475">
        <v>0</v>
      </c>
      <c r="DM39" s="475">
        <v>0</v>
      </c>
      <c r="DN39" s="475">
        <v>0</v>
      </c>
      <c r="DO39" s="475">
        <v>0</v>
      </c>
      <c r="DP39" s="475"/>
      <c r="DQ39" s="475">
        <v>0</v>
      </c>
      <c r="DR39" s="401"/>
      <c r="DS39" s="401"/>
      <c r="DT39" s="401"/>
      <c r="DU39" s="405">
        <v>91.366841000000122</v>
      </c>
      <c r="DV39" s="405">
        <v>361</v>
      </c>
      <c r="DW39" s="58"/>
    </row>
    <row r="40" spans="1:127" ht="13.5" customHeight="1" x14ac:dyDescent="0.25">
      <c r="A40" s="42" t="s">
        <v>97</v>
      </c>
      <c r="B40" s="34">
        <v>51.713620121639693</v>
      </c>
      <c r="C40" s="58"/>
      <c r="D40" s="401">
        <v>63.113064003626192</v>
      </c>
      <c r="E40" s="401">
        <v>2.3154160142166944</v>
      </c>
      <c r="F40" s="401">
        <v>58.573036508155099</v>
      </c>
      <c r="G40" s="401">
        <v>67.6530914990973</v>
      </c>
      <c r="H40" s="401">
        <v>3.6686794576851174</v>
      </c>
      <c r="I40" s="401"/>
      <c r="J40" s="401">
        <v>58.113099466680865</v>
      </c>
      <c r="K40" s="401">
        <v>2.2891003583988923</v>
      </c>
      <c r="L40" s="401">
        <v>53.624651648623498</v>
      </c>
      <c r="M40" s="401">
        <v>62.601547284738224</v>
      </c>
      <c r="N40" s="401">
        <v>3.9390436569492349</v>
      </c>
      <c r="O40" s="401"/>
      <c r="P40" s="401">
        <v>-5</v>
      </c>
      <c r="Q40" s="401"/>
      <c r="R40" s="401" t="s">
        <v>463</v>
      </c>
      <c r="S40" s="401"/>
      <c r="T40" s="401">
        <v>61.975263039719422</v>
      </c>
      <c r="U40" s="401">
        <v>2.5810997206784383</v>
      </c>
      <c r="V40" s="401">
        <v>56.914243633089725</v>
      </c>
      <c r="W40" s="401">
        <v>67.036282446349119</v>
      </c>
      <c r="X40" s="401">
        <v>4.164725721332128</v>
      </c>
      <c r="Y40" s="401"/>
      <c r="Z40" s="401">
        <v>3.9</v>
      </c>
      <c r="AA40" s="401"/>
      <c r="AB40" s="401" t="s">
        <v>463</v>
      </c>
      <c r="AC40" s="401"/>
      <c r="AD40" s="401">
        <v>55.617382499192367</v>
      </c>
      <c r="AE40" s="401">
        <v>2.4351914099540459</v>
      </c>
      <c r="AF40" s="401">
        <v>50.842407100027465</v>
      </c>
      <c r="AG40" s="401">
        <v>60.392357898357275</v>
      </c>
      <c r="AH40" s="401">
        <v>4.3784718023891323</v>
      </c>
      <c r="AI40" s="401"/>
      <c r="AJ40" s="401">
        <v>-6.3999999999999986</v>
      </c>
      <c r="AK40" s="401"/>
      <c r="AL40" s="401" t="s">
        <v>466</v>
      </c>
      <c r="AM40" s="401">
        <f t="shared" si="3"/>
        <v>58.1</v>
      </c>
      <c r="AN40" s="401">
        <f t="shared" si="0"/>
        <v>55.6</v>
      </c>
      <c r="AO40" s="401">
        <f t="shared" si="1"/>
        <v>-2.5</v>
      </c>
      <c r="AP40" s="401">
        <f t="shared" si="4"/>
        <v>-2.495716967488498</v>
      </c>
      <c r="AQ40" s="401">
        <f t="shared" si="5"/>
        <v>-0.74673424617217932</v>
      </c>
      <c r="AR40" s="401" t="e">
        <f>_xlfn.T.DIST.2T(ABS(AQ40),DV40+#REF!-2)</f>
        <v>#REF!</v>
      </c>
      <c r="AS40" s="401" t="e">
        <f t="shared" si="2"/>
        <v>#REF!</v>
      </c>
      <c r="AT40" s="401"/>
      <c r="AU40" s="406">
        <v>29.620413281342667</v>
      </c>
      <c r="AV40" s="401"/>
      <c r="AW40" s="401">
        <v>36.942104668246962</v>
      </c>
      <c r="AX40" s="401"/>
      <c r="AY40" s="401">
        <v>35.475876674521658</v>
      </c>
      <c r="AZ40" s="401"/>
      <c r="BA40" s="401">
        <v>33.138861697182406</v>
      </c>
      <c r="BB40" s="401">
        <v>2.647307278921069</v>
      </c>
      <c r="BC40" s="401">
        <v>27.948022534095006</v>
      </c>
      <c r="BD40" s="401">
        <v>38.32970086026981</v>
      </c>
      <c r="BE40" s="401">
        <v>7.9885281006684465</v>
      </c>
      <c r="BF40" s="401"/>
      <c r="BG40" s="401">
        <v>-2.4</v>
      </c>
      <c r="BH40" s="401"/>
      <c r="BI40" s="401" t="s">
        <v>463</v>
      </c>
      <c r="BJ40" s="401"/>
      <c r="BK40" s="401">
        <v>32.667859874226622</v>
      </c>
      <c r="BL40" s="401">
        <v>1.9694182063537407</v>
      </c>
      <c r="BM40" s="401">
        <v>28.806182534380863</v>
      </c>
      <c r="BN40" s="401">
        <v>36.529537214072384</v>
      </c>
      <c r="BO40" s="401">
        <v>6.0286110382991973</v>
      </c>
      <c r="BP40" s="401"/>
      <c r="BQ40" s="401">
        <v>-0.39999999999999858</v>
      </c>
      <c r="BR40" s="401"/>
      <c r="BS40" s="401" t="s">
        <v>463</v>
      </c>
      <c r="BT40" s="401"/>
      <c r="BU40" s="406">
        <v>21.884772333945808</v>
      </c>
      <c r="BV40" s="401"/>
      <c r="BW40" s="401">
        <v>25.950132761207318</v>
      </c>
      <c r="BX40" s="401"/>
      <c r="BY40" s="401">
        <v>22.377748472533501</v>
      </c>
      <c r="BZ40" s="401"/>
      <c r="CA40" s="401">
        <v>28.836401342536899</v>
      </c>
      <c r="CB40" s="401">
        <v>2.3773447437104025</v>
      </c>
      <c r="CC40" s="401">
        <v>24.174904621672152</v>
      </c>
      <c r="CD40" s="401">
        <v>33.497898063401642</v>
      </c>
      <c r="CE40" s="401">
        <v>8.2442490499102412</v>
      </c>
      <c r="CF40" s="401"/>
      <c r="CG40" s="401">
        <v>6.4</v>
      </c>
      <c r="CH40" s="401"/>
      <c r="CI40" s="401" t="s">
        <v>464</v>
      </c>
      <c r="CJ40" s="401"/>
      <c r="CK40" s="401">
        <v>22.791522844687346</v>
      </c>
      <c r="CL40" s="401">
        <v>2.293191675595259</v>
      </c>
      <c r="CM40" s="401">
        <v>18.294983561664928</v>
      </c>
      <c r="CN40" s="401">
        <v>27.288062127709761</v>
      </c>
      <c r="CO40" s="401">
        <v>10.061599179757296</v>
      </c>
      <c r="CP40" s="401"/>
      <c r="CQ40" s="401">
        <v>-6</v>
      </c>
      <c r="CR40" s="401"/>
      <c r="CS40" s="401" t="s">
        <v>466</v>
      </c>
      <c r="CT40" s="401"/>
      <c r="CU40" s="406">
        <v>0.20843450635135194</v>
      </c>
      <c r="CV40" s="401"/>
      <c r="CW40" s="401">
        <v>0.22082657417192533</v>
      </c>
      <c r="CX40" s="401"/>
      <c r="CY40" s="475">
        <v>0.25947431962577061</v>
      </c>
      <c r="CZ40" s="475"/>
      <c r="DA40" s="475">
        <v>0</v>
      </c>
      <c r="DB40" s="475">
        <v>0</v>
      </c>
      <c r="DC40" s="475">
        <v>0</v>
      </c>
      <c r="DD40" s="475">
        <v>0</v>
      </c>
      <c r="DE40" s="475">
        <v>0</v>
      </c>
      <c r="DF40" s="475"/>
      <c r="DG40" s="475"/>
      <c r="DH40" s="401"/>
      <c r="DI40" s="401" t="s">
        <v>463</v>
      </c>
      <c r="DJ40" s="475"/>
      <c r="DK40" s="475">
        <v>0.15799978027844974</v>
      </c>
      <c r="DL40" s="475">
        <v>0.15801344626258146</v>
      </c>
      <c r="DM40" s="475">
        <v>0</v>
      </c>
      <c r="DN40" s="475">
        <v>0.46783592521431361</v>
      </c>
      <c r="DO40" s="475">
        <v>100.00864936907357</v>
      </c>
      <c r="DP40" s="475"/>
      <c r="DQ40" s="475">
        <v>0.2</v>
      </c>
      <c r="DR40" s="401"/>
      <c r="DS40" s="401" t="s">
        <v>463</v>
      </c>
      <c r="DT40" s="401"/>
      <c r="DU40" s="405">
        <v>165.0179510000001</v>
      </c>
      <c r="DV40" s="405">
        <v>436</v>
      </c>
      <c r="DW40" s="58"/>
    </row>
    <row r="41" spans="1:127" ht="13.5" customHeight="1" x14ac:dyDescent="0.25">
      <c r="A41" s="42" t="s">
        <v>98</v>
      </c>
      <c r="B41" s="34">
        <v>58.443220069460452</v>
      </c>
      <c r="C41" s="58"/>
      <c r="D41" s="401">
        <v>60.452504146610998</v>
      </c>
      <c r="E41" s="401">
        <v>2.2572455311208945</v>
      </c>
      <c r="F41" s="401">
        <v>56.026536323811335</v>
      </c>
      <c r="G41" s="401">
        <v>64.878471969410654</v>
      </c>
      <c r="H41" s="401">
        <v>3.7339156797319162</v>
      </c>
      <c r="I41" s="401"/>
      <c r="J41" s="401">
        <v>58.29686393027599</v>
      </c>
      <c r="K41" s="401">
        <v>3.1132972582888283</v>
      </c>
      <c r="L41" s="401">
        <v>52.192338091267146</v>
      </c>
      <c r="M41" s="401">
        <v>64.401389769284833</v>
      </c>
      <c r="N41" s="401">
        <v>5.3404197900120032</v>
      </c>
      <c r="O41" s="401"/>
      <c r="P41" s="401">
        <v>-2.2000000000000002</v>
      </c>
      <c r="Q41" s="401"/>
      <c r="R41" s="401" t="s">
        <v>463</v>
      </c>
      <c r="S41" s="401"/>
      <c r="T41" s="401">
        <v>56.34142377634398</v>
      </c>
      <c r="U41" s="401">
        <v>2.7417250779261098</v>
      </c>
      <c r="V41" s="401">
        <v>50.965450226829169</v>
      </c>
      <c r="W41" s="401">
        <v>61.717397325858791</v>
      </c>
      <c r="X41" s="401">
        <v>4.8662687134244473</v>
      </c>
      <c r="Y41" s="401"/>
      <c r="Z41" s="401">
        <v>-2</v>
      </c>
      <c r="AA41" s="401"/>
      <c r="AB41" s="401" t="s">
        <v>463</v>
      </c>
      <c r="AC41" s="401"/>
      <c r="AD41" s="401">
        <v>55.513067920297054</v>
      </c>
      <c r="AE41" s="401">
        <v>2.7040255899132015</v>
      </c>
      <c r="AF41" s="401">
        <v>50.210956711391489</v>
      </c>
      <c r="AG41" s="401">
        <v>60.815179129202626</v>
      </c>
      <c r="AH41" s="401">
        <v>4.8709712707564803</v>
      </c>
      <c r="AI41" s="401"/>
      <c r="AJ41" s="401">
        <v>-0.79999999999999716</v>
      </c>
      <c r="AK41" s="401"/>
      <c r="AL41" s="401" t="s">
        <v>463</v>
      </c>
      <c r="AM41" s="401">
        <f t="shared" si="3"/>
        <v>58.3</v>
      </c>
      <c r="AN41" s="401">
        <f t="shared" si="0"/>
        <v>55.5</v>
      </c>
      <c r="AO41" s="401">
        <f t="shared" si="1"/>
        <v>-2.8</v>
      </c>
      <c r="AP41" s="401">
        <f t="shared" si="4"/>
        <v>-2.7837960099789356</v>
      </c>
      <c r="AQ41" s="401">
        <f t="shared" si="5"/>
        <v>-0.67508285925853084</v>
      </c>
      <c r="AR41" s="401" t="e">
        <f>_xlfn.T.DIST.2T(ABS(AQ41),DV41+#REF!-2)</f>
        <v>#REF!</v>
      </c>
      <c r="AS41" s="401" t="e">
        <f t="shared" si="2"/>
        <v>#REF!</v>
      </c>
      <c r="AT41" s="401"/>
      <c r="AU41" s="406">
        <v>41.738684797193095</v>
      </c>
      <c r="AV41" s="401"/>
      <c r="AW41" s="401">
        <v>39.238663246307226</v>
      </c>
      <c r="AX41" s="401"/>
      <c r="AY41" s="401">
        <v>37.060819635357397</v>
      </c>
      <c r="AZ41" s="401"/>
      <c r="BA41" s="401">
        <v>34.899245842769503</v>
      </c>
      <c r="BB41" s="401">
        <v>2.5394986361332772</v>
      </c>
      <c r="BC41" s="401">
        <v>29.919797827796291</v>
      </c>
      <c r="BD41" s="401">
        <v>39.878693857742718</v>
      </c>
      <c r="BE41" s="401">
        <v>7.2766576320141763</v>
      </c>
      <c r="BF41" s="401"/>
      <c r="BG41" s="401">
        <v>-2.2000000000000002</v>
      </c>
      <c r="BH41" s="401"/>
      <c r="BI41" s="401" t="s">
        <v>463</v>
      </c>
      <c r="BJ41" s="401"/>
      <c r="BK41" s="401">
        <v>34.190937014582971</v>
      </c>
      <c r="BL41" s="401">
        <v>2.4485306018767332</v>
      </c>
      <c r="BM41" s="401">
        <v>29.389805842604801</v>
      </c>
      <c r="BN41" s="401">
        <v>38.992068186561148</v>
      </c>
      <c r="BO41" s="401">
        <v>7.1613439574130311</v>
      </c>
      <c r="BP41" s="401"/>
      <c r="BQ41" s="401">
        <v>-0.69999999999999574</v>
      </c>
      <c r="BR41" s="401"/>
      <c r="BS41" s="401" t="s">
        <v>463</v>
      </c>
      <c r="BT41" s="401"/>
      <c r="BU41" s="406">
        <v>16.704535272267499</v>
      </c>
      <c r="BV41" s="401"/>
      <c r="BW41" s="401">
        <v>21.2138409003039</v>
      </c>
      <c r="BX41" s="401"/>
      <c r="BY41" s="401">
        <v>21.236044294918575</v>
      </c>
      <c r="BZ41" s="401"/>
      <c r="CA41" s="401">
        <v>21.238873478138849</v>
      </c>
      <c r="CB41" s="401">
        <v>2.2872587210190294</v>
      </c>
      <c r="CC41" s="401">
        <v>16.754017398259208</v>
      </c>
      <c r="CD41" s="401">
        <v>25.723729558018487</v>
      </c>
      <c r="CE41" s="401">
        <v>10.769209220881242</v>
      </c>
      <c r="CF41" s="401"/>
      <c r="CG41" s="401">
        <v>0</v>
      </c>
      <c r="CH41" s="401"/>
      <c r="CI41" s="401" t="s">
        <v>463</v>
      </c>
      <c r="CJ41" s="401"/>
      <c r="CK41" s="401">
        <v>21.148594945657486</v>
      </c>
      <c r="CL41" s="401">
        <v>2.5237573814465333</v>
      </c>
      <c r="CM41" s="401">
        <v>16.199957495390098</v>
      </c>
      <c r="CN41" s="401">
        <v>26.09723239592488</v>
      </c>
      <c r="CO41" s="401">
        <v>11.933451786898708</v>
      </c>
      <c r="CP41" s="401"/>
      <c r="CQ41" s="401">
        <v>-9.9999999999997868E-2</v>
      </c>
      <c r="CR41" s="401"/>
      <c r="CS41" s="401" t="s">
        <v>463</v>
      </c>
      <c r="CT41" s="401"/>
      <c r="CU41" s="406">
        <v>0</v>
      </c>
      <c r="CV41" s="401"/>
      <c r="CW41" s="401">
        <v>0</v>
      </c>
      <c r="CX41" s="401"/>
      <c r="CY41" s="475">
        <v>0</v>
      </c>
      <c r="CZ41" s="475"/>
      <c r="DA41" s="475">
        <v>0.20330445543560713</v>
      </c>
      <c r="DB41" s="475">
        <v>0.20461080600846712</v>
      </c>
      <c r="DC41" s="475">
        <v>0</v>
      </c>
      <c r="DD41" s="475">
        <v>0.60450525047610515</v>
      </c>
      <c r="DE41" s="475">
        <v>100</v>
      </c>
      <c r="DF41" s="475"/>
      <c r="DG41" s="475"/>
      <c r="DH41" s="401"/>
      <c r="DI41" s="401" t="s">
        <v>463</v>
      </c>
      <c r="DJ41" s="475"/>
      <c r="DK41" s="475">
        <v>0.17353596005665206</v>
      </c>
      <c r="DL41" s="475">
        <v>0.17361203851180812</v>
      </c>
      <c r="DM41" s="475">
        <v>0</v>
      </c>
      <c r="DN41" s="475">
        <v>0.51395815828886338</v>
      </c>
      <c r="DO41" s="475">
        <v>100.04384016726632</v>
      </c>
      <c r="DP41" s="475"/>
      <c r="DQ41" s="475">
        <v>0</v>
      </c>
      <c r="DR41" s="401"/>
      <c r="DS41" s="401" t="s">
        <v>463</v>
      </c>
      <c r="DT41" s="401"/>
      <c r="DU41" s="405">
        <v>19.848911999999991</v>
      </c>
      <c r="DV41" s="405">
        <v>379</v>
      </c>
      <c r="DW41" s="58"/>
    </row>
    <row r="42" spans="1:127" ht="13.5" customHeight="1" x14ac:dyDescent="0.25">
      <c r="A42" s="42" t="s">
        <v>99</v>
      </c>
      <c r="B42" s="34">
        <v>34.032011055529686</v>
      </c>
      <c r="C42" s="58"/>
      <c r="D42" s="401">
        <v>28.478143471484334</v>
      </c>
      <c r="E42" s="401">
        <v>2.4996574399738218</v>
      </c>
      <c r="F42" s="401">
        <v>23.576858589173781</v>
      </c>
      <c r="G42" s="401">
        <v>33.379428353794886</v>
      </c>
      <c r="H42" s="401">
        <v>8.7774592556455548</v>
      </c>
      <c r="I42" s="401"/>
      <c r="J42" s="401">
        <v>35.583771877129763</v>
      </c>
      <c r="K42" s="401">
        <v>2.3235128516306953</v>
      </c>
      <c r="L42" s="401">
        <v>31.027848345483228</v>
      </c>
      <c r="M42" s="401">
        <v>40.139695408776291</v>
      </c>
      <c r="N42" s="401">
        <v>6.5296980310399668</v>
      </c>
      <c r="O42" s="401"/>
      <c r="P42" s="401">
        <v>7.1</v>
      </c>
      <c r="Q42" s="401"/>
      <c r="R42" s="401" t="s">
        <v>464</v>
      </c>
      <c r="S42" s="401"/>
      <c r="T42" s="401">
        <v>39.047652773829007</v>
      </c>
      <c r="U42" s="401">
        <v>2.5007435655665975</v>
      </c>
      <c r="V42" s="401">
        <v>34.14419568732395</v>
      </c>
      <c r="W42" s="401">
        <v>43.951109860334057</v>
      </c>
      <c r="X42" s="401">
        <v>6.4043377461158846</v>
      </c>
      <c r="Y42" s="401"/>
      <c r="Z42" s="401">
        <v>3.4</v>
      </c>
      <c r="AA42" s="401"/>
      <c r="AB42" s="401" t="s">
        <v>463</v>
      </c>
      <c r="AC42" s="401"/>
      <c r="AD42" s="401">
        <v>38.461931237426619</v>
      </c>
      <c r="AE42" s="401">
        <v>3.0833537542855187</v>
      </c>
      <c r="AF42" s="401">
        <v>32.416025250958832</v>
      </c>
      <c r="AG42" s="401">
        <v>44.507837223894413</v>
      </c>
      <c r="AH42" s="401">
        <v>8.0166378938485607</v>
      </c>
      <c r="AI42" s="401"/>
      <c r="AJ42" s="401">
        <v>-0.5</v>
      </c>
      <c r="AK42" s="401"/>
      <c r="AL42" s="401" t="s">
        <v>463</v>
      </c>
      <c r="AM42" s="401">
        <f t="shared" si="3"/>
        <v>35.6</v>
      </c>
      <c r="AN42" s="401">
        <f t="shared" si="0"/>
        <v>38.5</v>
      </c>
      <c r="AO42" s="401">
        <f t="shared" si="1"/>
        <v>2.9</v>
      </c>
      <c r="AP42" s="401">
        <f t="shared" si="4"/>
        <v>2.8781593602968556</v>
      </c>
      <c r="AQ42" s="401">
        <f t="shared" si="5"/>
        <v>0.7454824931190136</v>
      </c>
      <c r="AR42" s="401" t="e">
        <f>_xlfn.T.DIST.2T(ABS(AQ42),DV42+#REF!-2)</f>
        <v>#REF!</v>
      </c>
      <c r="AS42" s="401" t="e">
        <f t="shared" si="2"/>
        <v>#REF!</v>
      </c>
      <c r="AT42" s="401"/>
      <c r="AU42" s="406">
        <v>27.560102161125357</v>
      </c>
      <c r="AV42" s="401"/>
      <c r="AW42" s="401">
        <v>22.680924856231901</v>
      </c>
      <c r="AX42" s="401"/>
      <c r="AY42" s="401">
        <v>29.113303109109818</v>
      </c>
      <c r="AZ42" s="401"/>
      <c r="BA42" s="401">
        <v>28.404531048854771</v>
      </c>
      <c r="BB42" s="401">
        <v>2.4565078754342808</v>
      </c>
      <c r="BC42" s="401">
        <v>23.587811287696631</v>
      </c>
      <c r="BD42" s="401">
        <v>33.221250810012911</v>
      </c>
      <c r="BE42" s="401">
        <v>8.6482958342426972</v>
      </c>
      <c r="BF42" s="401"/>
      <c r="BG42" s="401">
        <v>-0.7</v>
      </c>
      <c r="BH42" s="401"/>
      <c r="BI42" s="401" t="s">
        <v>463</v>
      </c>
      <c r="BJ42" s="401"/>
      <c r="BK42" s="401">
        <v>24.256745277097888</v>
      </c>
      <c r="BL42" s="401">
        <v>2.659190648964123</v>
      </c>
      <c r="BM42" s="401">
        <v>19.042547379310186</v>
      </c>
      <c r="BN42" s="401">
        <v>29.470943174885591</v>
      </c>
      <c r="BO42" s="401">
        <v>10.962685300879214</v>
      </c>
      <c r="BP42" s="401"/>
      <c r="BQ42" s="401">
        <v>-4.0999999999999979</v>
      </c>
      <c r="BR42" s="401"/>
      <c r="BS42" s="401" t="s">
        <v>463</v>
      </c>
      <c r="BT42" s="401"/>
      <c r="BU42" s="406">
        <v>6.4719088944043124</v>
      </c>
      <c r="BV42" s="401"/>
      <c r="BW42" s="401">
        <v>5.7972186152524516</v>
      </c>
      <c r="BX42" s="401"/>
      <c r="BY42" s="401">
        <v>6.4704687680199351</v>
      </c>
      <c r="BZ42" s="401"/>
      <c r="CA42" s="401">
        <v>10.643121724974227</v>
      </c>
      <c r="CB42" s="401">
        <v>1.5784702341208328</v>
      </c>
      <c r="CC42" s="401">
        <v>7.548057856007147</v>
      </c>
      <c r="CD42" s="401">
        <v>13.738185593941306</v>
      </c>
      <c r="CE42" s="401">
        <v>14.830895247744195</v>
      </c>
      <c r="CF42" s="401"/>
      <c r="CG42" s="401">
        <v>4.0999999999999996</v>
      </c>
      <c r="CH42" s="401"/>
      <c r="CI42" s="401" t="s">
        <v>464</v>
      </c>
      <c r="CJ42" s="401"/>
      <c r="CK42" s="408">
        <v>14.205185960328748</v>
      </c>
      <c r="CL42" s="401">
        <v>2.4369604673282854</v>
      </c>
      <c r="CM42" s="401">
        <v>9.4267417556288109</v>
      </c>
      <c r="CN42" s="401">
        <v>18.983630165028686</v>
      </c>
      <c r="CO42" s="401">
        <v>17.15542812416577</v>
      </c>
      <c r="CP42" s="401"/>
      <c r="CQ42" s="401">
        <v>3.5999999999999996</v>
      </c>
      <c r="CR42" s="401"/>
      <c r="CS42" s="401" t="s">
        <v>463</v>
      </c>
      <c r="CT42" s="401"/>
      <c r="CU42" s="406">
        <v>0</v>
      </c>
      <c r="CV42" s="401"/>
      <c r="CW42" s="401">
        <v>0</v>
      </c>
      <c r="CX42" s="401"/>
      <c r="CY42" s="475">
        <v>0</v>
      </c>
      <c r="CZ42" s="475"/>
      <c r="DA42" s="475">
        <v>0</v>
      </c>
      <c r="DB42" s="475">
        <v>0</v>
      </c>
      <c r="DC42" s="475">
        <v>0</v>
      </c>
      <c r="DD42" s="475">
        <v>0</v>
      </c>
      <c r="DE42" s="475">
        <v>0</v>
      </c>
      <c r="DF42" s="475"/>
      <c r="DG42" s="475"/>
      <c r="DH42" s="401"/>
      <c r="DI42" s="401"/>
      <c r="DJ42" s="475"/>
      <c r="DK42" s="475">
        <v>0</v>
      </c>
      <c r="DL42" s="475">
        <v>0</v>
      </c>
      <c r="DM42" s="475">
        <v>0</v>
      </c>
      <c r="DN42" s="475">
        <v>0</v>
      </c>
      <c r="DO42" s="475">
        <v>0</v>
      </c>
      <c r="DP42" s="475"/>
      <c r="DQ42" s="475">
        <v>0</v>
      </c>
      <c r="DR42" s="401"/>
      <c r="DS42" s="401"/>
      <c r="DT42" s="401"/>
      <c r="DU42" s="405">
        <v>13.160764000000002</v>
      </c>
      <c r="DV42" s="405">
        <v>286</v>
      </c>
      <c r="DW42" s="58"/>
    </row>
    <row r="43" spans="1:127" ht="13.5" customHeight="1" x14ac:dyDescent="0.25">
      <c r="A43" s="42" t="s">
        <v>100</v>
      </c>
      <c r="B43" s="34">
        <v>50.4914375796399</v>
      </c>
      <c r="C43" s="58"/>
      <c r="D43" s="401">
        <v>56.741963676990835</v>
      </c>
      <c r="E43" s="401">
        <v>3.0473313068825258</v>
      </c>
      <c r="F43" s="401">
        <v>50.766809391061393</v>
      </c>
      <c r="G43" s="401">
        <v>62.717117962920277</v>
      </c>
      <c r="H43" s="401">
        <v>5.3705073095985121</v>
      </c>
      <c r="I43" s="401"/>
      <c r="J43" s="401">
        <v>51.982233135449604</v>
      </c>
      <c r="K43" s="401">
        <v>3.2356444849146149</v>
      </c>
      <c r="L43" s="401">
        <v>45.637809932229963</v>
      </c>
      <c r="M43" s="401">
        <v>58.326656338669245</v>
      </c>
      <c r="N43" s="401">
        <v>6.2245199748989757</v>
      </c>
      <c r="O43" s="401"/>
      <c r="P43" s="401">
        <v>-4.7</v>
      </c>
      <c r="Q43" s="401"/>
      <c r="R43" s="401" t="s">
        <v>463</v>
      </c>
      <c r="S43" s="401"/>
      <c r="T43" s="401">
        <v>54.368070057505768</v>
      </c>
      <c r="U43" s="401">
        <v>3.0744031400629268</v>
      </c>
      <c r="V43" s="401">
        <v>48.339781483063582</v>
      </c>
      <c r="W43" s="401">
        <v>60.396358631947955</v>
      </c>
      <c r="X43" s="401">
        <v>5.6547954282929176</v>
      </c>
      <c r="Y43" s="401"/>
      <c r="Z43" s="401">
        <v>2.4</v>
      </c>
      <c r="AA43" s="401"/>
      <c r="AB43" s="401" t="s">
        <v>463</v>
      </c>
      <c r="AC43" s="401"/>
      <c r="AD43" s="401">
        <v>48.858227136946297</v>
      </c>
      <c r="AE43" s="401">
        <v>3.0955225740810715</v>
      </c>
      <c r="AF43" s="401">
        <v>42.788460268363401</v>
      </c>
      <c r="AG43" s="401">
        <v>54.9279940055292</v>
      </c>
      <c r="AH43" s="401">
        <v>6.3357243098578504</v>
      </c>
      <c r="AI43" s="401"/>
      <c r="AJ43" s="401">
        <v>-5.5</v>
      </c>
      <c r="AK43" s="401"/>
      <c r="AL43" s="401" t="s">
        <v>463</v>
      </c>
      <c r="AM43" s="401">
        <f t="shared" si="3"/>
        <v>52</v>
      </c>
      <c r="AN43" s="401">
        <f t="shared" si="0"/>
        <v>48.9</v>
      </c>
      <c r="AO43" s="401">
        <f t="shared" si="1"/>
        <v>-3.1</v>
      </c>
      <c r="AP43" s="401">
        <f t="shared" si="4"/>
        <v>-3.1240059985033071</v>
      </c>
      <c r="AQ43" s="401">
        <f t="shared" si="5"/>
        <v>-0.69764862827624807</v>
      </c>
      <c r="AR43" s="401" t="e">
        <f>_xlfn.T.DIST.2T(ABS(AQ43),DV43+#REF!-2)</f>
        <v>#REF!</v>
      </c>
      <c r="AS43" s="401" t="e">
        <f t="shared" si="2"/>
        <v>#REF!</v>
      </c>
      <c r="AT43" s="401"/>
      <c r="AU43" s="406">
        <v>31.864278474049371</v>
      </c>
      <c r="AV43" s="401"/>
      <c r="AW43" s="401">
        <v>30.676858607063878</v>
      </c>
      <c r="AX43" s="401"/>
      <c r="AY43" s="401">
        <v>28.388043023963071</v>
      </c>
      <c r="AZ43" s="401"/>
      <c r="BA43" s="401">
        <v>33.474018321281768</v>
      </c>
      <c r="BB43" s="401">
        <v>2.5560908551554347</v>
      </c>
      <c r="BC43" s="401">
        <v>28.462036289200483</v>
      </c>
      <c r="BD43" s="401">
        <v>38.486000353363053</v>
      </c>
      <c r="BE43" s="401">
        <v>7.6360442616187187</v>
      </c>
      <c r="BF43" s="401"/>
      <c r="BG43" s="401">
        <v>5.0999999999999996</v>
      </c>
      <c r="BH43" s="401"/>
      <c r="BI43" s="401" t="s">
        <v>463</v>
      </c>
      <c r="BJ43" s="401"/>
      <c r="BK43" s="401">
        <v>29.094333315543341</v>
      </c>
      <c r="BL43" s="401">
        <v>2.9133587988555214</v>
      </c>
      <c r="BM43" s="401">
        <v>23.381757073440774</v>
      </c>
      <c r="BN43" s="401">
        <v>34.806909557645909</v>
      </c>
      <c r="BO43" s="401">
        <v>10.013492205711035</v>
      </c>
      <c r="BP43" s="401"/>
      <c r="BQ43" s="401">
        <v>-4.3999999999999986</v>
      </c>
      <c r="BR43" s="401"/>
      <c r="BS43" s="401" t="s">
        <v>463</v>
      </c>
      <c r="BT43" s="401"/>
      <c r="BU43" s="406">
        <v>18.070998926268295</v>
      </c>
      <c r="BV43" s="401"/>
      <c r="BW43" s="401">
        <v>24.740572486194939</v>
      </c>
      <c r="BX43" s="401"/>
      <c r="BY43" s="401">
        <v>22.563964323375941</v>
      </c>
      <c r="BZ43" s="401"/>
      <c r="CA43" s="401">
        <v>20.331924003964716</v>
      </c>
      <c r="CB43" s="401">
        <v>2.0271964511353073</v>
      </c>
      <c r="CC43" s="401">
        <v>16.356997929605257</v>
      </c>
      <c r="CD43" s="401">
        <v>24.306850078324178</v>
      </c>
      <c r="CE43" s="401">
        <v>9.9705096809333185</v>
      </c>
      <c r="CF43" s="401"/>
      <c r="CG43" s="401">
        <v>-2.2999999999999998</v>
      </c>
      <c r="CH43" s="401"/>
      <c r="CI43" s="401" t="s">
        <v>463</v>
      </c>
      <c r="CJ43" s="401"/>
      <c r="CK43" s="401">
        <v>18.500518655225736</v>
      </c>
      <c r="CL43" s="401">
        <v>2.5297583383774169</v>
      </c>
      <c r="CM43" s="401">
        <v>13.54011440026312</v>
      </c>
      <c r="CN43" s="401">
        <v>23.460922910188351</v>
      </c>
      <c r="CO43" s="401">
        <v>13.673986040725678</v>
      </c>
      <c r="CP43" s="401"/>
      <c r="CQ43" s="401">
        <v>-1.8000000000000007</v>
      </c>
      <c r="CR43" s="401"/>
      <c r="CS43" s="401" t="s">
        <v>463</v>
      </c>
      <c r="CT43" s="401"/>
      <c r="CU43" s="406">
        <v>0.55616017932224904</v>
      </c>
      <c r="CV43" s="401"/>
      <c r="CW43" s="401">
        <v>1.3245325837318829</v>
      </c>
      <c r="CX43" s="401"/>
      <c r="CY43" s="475">
        <v>1.0302257881105488</v>
      </c>
      <c r="CZ43" s="475"/>
      <c r="DA43" s="475">
        <v>0.56212773225925505</v>
      </c>
      <c r="DB43" s="475">
        <v>0.32475975660042411</v>
      </c>
      <c r="DC43" s="475">
        <v>0</v>
      </c>
      <c r="DD43" s="475">
        <v>1.1989165465306626</v>
      </c>
      <c r="DE43" s="475">
        <v>57.773302750102339</v>
      </c>
      <c r="DF43" s="475"/>
      <c r="DG43" s="475"/>
      <c r="DH43" s="401"/>
      <c r="DI43" s="401" t="s">
        <v>463</v>
      </c>
      <c r="DJ43" s="475"/>
      <c r="DK43" s="408">
        <v>1.2633751661772226</v>
      </c>
      <c r="DL43" s="401">
        <v>0.62692418365342495</v>
      </c>
      <c r="DM43" s="401">
        <v>3.4088818561887717E-2</v>
      </c>
      <c r="DN43" s="401">
        <v>2.4926615137925574</v>
      </c>
      <c r="DO43" s="401">
        <v>49.622962397654234</v>
      </c>
      <c r="DP43" s="401"/>
      <c r="DQ43" s="401">
        <v>0.70000000000000007</v>
      </c>
      <c r="DR43" s="401"/>
      <c r="DS43" s="401" t="s">
        <v>463</v>
      </c>
      <c r="DT43" s="401"/>
      <c r="DU43" s="405">
        <v>22.76560499999999</v>
      </c>
      <c r="DV43" s="405">
        <v>276</v>
      </c>
      <c r="DW43" s="58"/>
    </row>
    <row r="44" spans="1:127" ht="13.5" customHeight="1" x14ac:dyDescent="0.25">
      <c r="A44" s="42" t="s">
        <v>101</v>
      </c>
      <c r="B44" s="34">
        <v>36.720396738911909</v>
      </c>
      <c r="C44" s="58"/>
      <c r="D44" s="401">
        <v>38.034148155069261</v>
      </c>
      <c r="E44" s="401">
        <v>2.6489475487018246</v>
      </c>
      <c r="F44" s="401">
        <v>32.840137821148538</v>
      </c>
      <c r="G44" s="401">
        <v>43.228158488989983</v>
      </c>
      <c r="H44" s="401">
        <v>6.964655913685208</v>
      </c>
      <c r="I44" s="401"/>
      <c r="J44" s="401">
        <v>39.719146294985762</v>
      </c>
      <c r="K44" s="401">
        <v>2.3859483444934231</v>
      </c>
      <c r="L44" s="401">
        <v>35.040799798928411</v>
      </c>
      <c r="M44" s="401">
        <v>44.397492791043113</v>
      </c>
      <c r="N44" s="401">
        <v>6.0070484062610143</v>
      </c>
      <c r="O44" s="401"/>
      <c r="P44" s="401">
        <v>1.7</v>
      </c>
      <c r="Q44" s="401"/>
      <c r="R44" s="401" t="s">
        <v>463</v>
      </c>
      <c r="S44" s="401"/>
      <c r="T44" s="401">
        <v>42.417848465895716</v>
      </c>
      <c r="U44" s="401">
        <v>2.2198882952464571</v>
      </c>
      <c r="V44" s="401">
        <v>38.065092292709437</v>
      </c>
      <c r="W44" s="401">
        <v>46.770604639081988</v>
      </c>
      <c r="X44" s="401">
        <v>5.2333825866516195</v>
      </c>
      <c r="Y44" s="401"/>
      <c r="Z44" s="401">
        <v>2.7</v>
      </c>
      <c r="AA44" s="401"/>
      <c r="AB44" s="401" t="s">
        <v>463</v>
      </c>
      <c r="AC44" s="401"/>
      <c r="AD44" s="401">
        <v>43.66231143103942</v>
      </c>
      <c r="AE44" s="401">
        <v>2.3927854975378997</v>
      </c>
      <c r="AF44" s="401">
        <v>38.970486451894295</v>
      </c>
      <c r="AG44" s="401">
        <v>48.354136410184545</v>
      </c>
      <c r="AH44" s="401">
        <v>5.4802080309401004</v>
      </c>
      <c r="AI44" s="401"/>
      <c r="AJ44" s="401">
        <v>1.3000000000000043</v>
      </c>
      <c r="AK44" s="401"/>
      <c r="AL44" s="401" t="s">
        <v>463</v>
      </c>
      <c r="AM44" s="401">
        <f t="shared" si="3"/>
        <v>39.700000000000003</v>
      </c>
      <c r="AN44" s="401">
        <f t="shared" si="0"/>
        <v>43.7</v>
      </c>
      <c r="AO44" s="401">
        <f t="shared" si="1"/>
        <v>4</v>
      </c>
      <c r="AP44" s="401">
        <f t="shared" si="4"/>
        <v>3.9431651360536577</v>
      </c>
      <c r="AQ44" s="401">
        <f t="shared" si="5"/>
        <v>1.166935027313502</v>
      </c>
      <c r="AR44" s="401" t="e">
        <f>_xlfn.T.DIST.2T(ABS(AQ44),DV44+#REF!-2)</f>
        <v>#REF!</v>
      </c>
      <c r="AS44" s="401" t="e">
        <f t="shared" si="2"/>
        <v>#REF!</v>
      </c>
      <c r="AT44" s="401"/>
      <c r="AU44" s="406">
        <v>26.697874994752652</v>
      </c>
      <c r="AV44" s="401"/>
      <c r="AW44" s="401">
        <v>27.516065711690914</v>
      </c>
      <c r="AX44" s="401"/>
      <c r="AY44" s="401">
        <v>26.904202702719704</v>
      </c>
      <c r="AZ44" s="401"/>
      <c r="BA44" s="401">
        <v>28.13866551940497</v>
      </c>
      <c r="BB44" s="401">
        <v>2.0543172059916737</v>
      </c>
      <c r="BC44" s="401">
        <v>24.110561078649638</v>
      </c>
      <c r="BD44" s="401">
        <v>32.166769960160302</v>
      </c>
      <c r="BE44" s="401">
        <v>7.3006916570900513</v>
      </c>
      <c r="BF44" s="401"/>
      <c r="BG44" s="401">
        <v>1.2</v>
      </c>
      <c r="BH44" s="401"/>
      <c r="BI44" s="401" t="s">
        <v>463</v>
      </c>
      <c r="BJ44" s="401"/>
      <c r="BK44" s="401">
        <v>27.495773703145694</v>
      </c>
      <c r="BL44" s="401">
        <v>2.1338272934041398</v>
      </c>
      <c r="BM44" s="401">
        <v>23.311719509120888</v>
      </c>
      <c r="BN44" s="401">
        <v>31.679827897170497</v>
      </c>
      <c r="BO44" s="401">
        <v>7.7605646469225062</v>
      </c>
      <c r="BP44" s="401"/>
      <c r="BQ44" s="401">
        <v>-0.60000000000000142</v>
      </c>
      <c r="BR44" s="401"/>
      <c r="BS44" s="401" t="s">
        <v>463</v>
      </c>
      <c r="BT44" s="401"/>
      <c r="BU44" s="406">
        <v>9.8029450208478206</v>
      </c>
      <c r="BV44" s="401"/>
      <c r="BW44" s="401">
        <v>10.518082443378372</v>
      </c>
      <c r="BX44" s="401"/>
      <c r="BY44" s="401">
        <v>12.099985902646438</v>
      </c>
      <c r="BZ44" s="401"/>
      <c r="CA44" s="401">
        <v>14.021062216548374</v>
      </c>
      <c r="CB44" s="401">
        <v>1.4204603262977045</v>
      </c>
      <c r="CC44" s="401">
        <v>11.235824118172763</v>
      </c>
      <c r="CD44" s="401">
        <v>16.806300314923988</v>
      </c>
      <c r="CE44" s="401">
        <v>10.130903809992402</v>
      </c>
      <c r="CF44" s="401"/>
      <c r="CG44" s="401">
        <v>1.9</v>
      </c>
      <c r="CH44" s="401"/>
      <c r="CI44" s="401" t="s">
        <v>463</v>
      </c>
      <c r="CJ44" s="401"/>
      <c r="CK44" s="401">
        <v>15.935951978210152</v>
      </c>
      <c r="CL44" s="401">
        <v>1.9257221356605025</v>
      </c>
      <c r="CM44" s="401">
        <v>12.159954828327086</v>
      </c>
      <c r="CN44" s="401">
        <v>19.71194912809322</v>
      </c>
      <c r="CO44" s="401">
        <v>12.084136161389148</v>
      </c>
      <c r="CP44" s="401"/>
      <c r="CQ44" s="401">
        <v>1.9000000000000004</v>
      </c>
      <c r="CR44" s="401"/>
      <c r="CS44" s="401" t="s">
        <v>463</v>
      </c>
      <c r="CT44" s="401"/>
      <c r="CU44" s="406">
        <v>0.21957672331139494</v>
      </c>
      <c r="CV44" s="401"/>
      <c r="CW44" s="401">
        <v>0</v>
      </c>
      <c r="CX44" s="401"/>
      <c r="CY44" s="475">
        <v>0.7149576896196469</v>
      </c>
      <c r="CZ44" s="475"/>
      <c r="DA44" s="475">
        <v>0.25812072994237667</v>
      </c>
      <c r="DB44" s="475">
        <v>0.25709245007768866</v>
      </c>
      <c r="DC44" s="475">
        <v>0</v>
      </c>
      <c r="DD44" s="475">
        <v>0.76222751385197096</v>
      </c>
      <c r="DE44" s="475">
        <v>99.60162832914753</v>
      </c>
      <c r="DF44" s="475"/>
      <c r="DG44" s="475"/>
      <c r="DH44" s="401"/>
      <c r="DI44" s="401" t="s">
        <v>463</v>
      </c>
      <c r="DJ44" s="475"/>
      <c r="DK44" s="475">
        <v>0.23058574968362225</v>
      </c>
      <c r="DL44" s="475">
        <v>0.23122074533512785</v>
      </c>
      <c r="DM44" s="475">
        <v>0</v>
      </c>
      <c r="DN44" s="475">
        <v>0.68396833235815813</v>
      </c>
      <c r="DO44" s="475">
        <v>100.27538373571518</v>
      </c>
      <c r="DP44" s="475"/>
      <c r="DQ44" s="475">
        <v>-9.9999999999999978E-2</v>
      </c>
      <c r="DR44" s="401"/>
      <c r="DS44" s="401" t="s">
        <v>463</v>
      </c>
      <c r="DT44" s="401"/>
      <c r="DU44" s="405">
        <v>200.26042399999977</v>
      </c>
      <c r="DV44" s="405">
        <v>391</v>
      </c>
      <c r="DW44" s="58"/>
    </row>
    <row r="45" spans="1:127" ht="13.5" customHeight="1" x14ac:dyDescent="0.25">
      <c r="A45" s="42" t="s">
        <v>102</v>
      </c>
      <c r="B45" s="34">
        <v>70.350604877923757</v>
      </c>
      <c r="C45" s="58"/>
      <c r="D45" s="401">
        <v>67.247499442668342</v>
      </c>
      <c r="E45" s="401">
        <v>2.9151130896477246</v>
      </c>
      <c r="F45" s="401">
        <v>61.531596340095362</v>
      </c>
      <c r="G45" s="401">
        <v>72.963402545241323</v>
      </c>
      <c r="H45" s="401">
        <v>4.334901838443816</v>
      </c>
      <c r="I45" s="401"/>
      <c r="J45" s="401">
        <v>70.443668507754609</v>
      </c>
      <c r="K45" s="401">
        <v>3.0729006925927345</v>
      </c>
      <c r="L45" s="401">
        <v>64.418351898909208</v>
      </c>
      <c r="M45" s="401">
        <v>76.46898511660001</v>
      </c>
      <c r="N45" s="401">
        <v>4.3622099156497818</v>
      </c>
      <c r="O45" s="401"/>
      <c r="P45" s="401">
        <v>3.2</v>
      </c>
      <c r="Q45" s="401"/>
      <c r="R45" s="401" t="s">
        <v>463</v>
      </c>
      <c r="S45" s="401"/>
      <c r="T45" s="401">
        <v>76.031488759269266</v>
      </c>
      <c r="U45" s="401">
        <v>2.739541553609611</v>
      </c>
      <c r="V45" s="401">
        <v>70.659796663451161</v>
      </c>
      <c r="W45" s="401">
        <v>81.403180855087385</v>
      </c>
      <c r="X45" s="401">
        <v>3.603167053960421</v>
      </c>
      <c r="Y45" s="401"/>
      <c r="Z45" s="401">
        <v>5.6</v>
      </c>
      <c r="AA45" s="401"/>
      <c r="AB45" s="401" t="s">
        <v>463</v>
      </c>
      <c r="AC45" s="401"/>
      <c r="AD45" s="401">
        <v>75.440419682120947</v>
      </c>
      <c r="AE45" s="401">
        <v>3.345136393254923</v>
      </c>
      <c r="AF45" s="401">
        <v>68.881204698299655</v>
      </c>
      <c r="AG45" s="401">
        <v>81.999634665942239</v>
      </c>
      <c r="AH45" s="401">
        <v>4.434143403960551</v>
      </c>
      <c r="AI45" s="401"/>
      <c r="AJ45" s="401">
        <v>-0.59999999999999432</v>
      </c>
      <c r="AK45" s="401"/>
      <c r="AL45" s="401" t="s">
        <v>463</v>
      </c>
      <c r="AM45" s="401">
        <f t="shared" si="3"/>
        <v>70.400000000000006</v>
      </c>
      <c r="AN45" s="401">
        <f t="shared" si="0"/>
        <v>75.400000000000006</v>
      </c>
      <c r="AO45" s="401">
        <f t="shared" si="1"/>
        <v>5</v>
      </c>
      <c r="AP45" s="401">
        <f t="shared" si="4"/>
        <v>4.996751174366338</v>
      </c>
      <c r="AQ45" s="401">
        <f t="shared" si="5"/>
        <v>1.100044243837816</v>
      </c>
      <c r="AR45" s="401" t="e">
        <f>_xlfn.T.DIST.2T(ABS(AQ45),DV45+#REF!-2)</f>
        <v>#REF!</v>
      </c>
      <c r="AS45" s="401" t="e">
        <f t="shared" si="2"/>
        <v>#REF!</v>
      </c>
      <c r="AT45" s="401"/>
      <c r="AU45" s="406">
        <v>38.252753148112269</v>
      </c>
      <c r="AV45" s="401"/>
      <c r="AW45" s="401">
        <v>35.94148022372908</v>
      </c>
      <c r="AX45" s="401"/>
      <c r="AY45" s="401">
        <v>32.11399397397637</v>
      </c>
      <c r="AZ45" s="401"/>
      <c r="BA45" s="401">
        <v>30.973144498512717</v>
      </c>
      <c r="BB45" s="401">
        <v>2.7895568738219008</v>
      </c>
      <c r="BC45" s="401">
        <v>25.503382380759664</v>
      </c>
      <c r="BD45" s="401">
        <v>36.442906616265766</v>
      </c>
      <c r="BE45" s="401">
        <v>9.0063728400448682</v>
      </c>
      <c r="BF45" s="401"/>
      <c r="BG45" s="401">
        <v>-1.1000000000000001</v>
      </c>
      <c r="BH45" s="401"/>
      <c r="BI45" s="401" t="s">
        <v>463</v>
      </c>
      <c r="BJ45" s="401"/>
      <c r="BK45" s="401">
        <v>32.945902958941545</v>
      </c>
      <c r="BL45" s="401">
        <v>3.2547605309243957</v>
      </c>
      <c r="BM45" s="401">
        <v>26.563898898886901</v>
      </c>
      <c r="BN45" s="401">
        <v>39.327907018996186</v>
      </c>
      <c r="BO45" s="401">
        <v>9.8791055597432074</v>
      </c>
      <c r="BP45" s="401"/>
      <c r="BQ45" s="401">
        <v>1.8999999999999986</v>
      </c>
      <c r="BR45" s="401"/>
      <c r="BS45" s="401" t="s">
        <v>463</v>
      </c>
      <c r="BT45" s="401"/>
      <c r="BU45" s="406">
        <v>30.589713875213704</v>
      </c>
      <c r="BV45" s="401"/>
      <c r="BW45" s="401">
        <v>30.004772708108263</v>
      </c>
      <c r="BX45" s="401"/>
      <c r="BY45" s="401">
        <v>36.658466503965926</v>
      </c>
      <c r="BZ45" s="401"/>
      <c r="CA45" s="401">
        <v>43.626413468522287</v>
      </c>
      <c r="CB45" s="401">
        <v>3.4362486639538128</v>
      </c>
      <c r="CC45" s="401">
        <v>36.888618320605865</v>
      </c>
      <c r="CD45" s="401">
        <v>50.364208616438709</v>
      </c>
      <c r="CE45" s="401">
        <v>7.8765325653761682</v>
      </c>
      <c r="CF45" s="401"/>
      <c r="CG45" s="401">
        <v>6.9</v>
      </c>
      <c r="CH45" s="401"/>
      <c r="CI45" s="401" t="s">
        <v>463</v>
      </c>
      <c r="CJ45" s="401"/>
      <c r="CK45" s="401">
        <v>40.82024561528749</v>
      </c>
      <c r="CL45" s="401">
        <v>3.6639897438778921</v>
      </c>
      <c r="CM45" s="401">
        <v>33.63581616210557</v>
      </c>
      <c r="CN45" s="401">
        <v>48.004675068469417</v>
      </c>
      <c r="CO45" s="401">
        <v>8.9759130271026599</v>
      </c>
      <c r="CP45" s="401"/>
      <c r="CQ45" s="401">
        <v>-2.8000000000000043</v>
      </c>
      <c r="CR45" s="401"/>
      <c r="CS45" s="401" t="s">
        <v>463</v>
      </c>
      <c r="CT45" s="401"/>
      <c r="CU45" s="406">
        <v>1.5081378545978468</v>
      </c>
      <c r="CV45" s="401"/>
      <c r="CW45" s="401">
        <v>1.3012465108309257</v>
      </c>
      <c r="CX45" s="401"/>
      <c r="CY45" s="475">
        <v>1.6712080298123784</v>
      </c>
      <c r="CZ45" s="475"/>
      <c r="DA45" s="475">
        <v>1.4319307922342508</v>
      </c>
      <c r="DB45" s="475">
        <v>0.81491986030639441</v>
      </c>
      <c r="DC45" s="475">
        <v>0</v>
      </c>
      <c r="DD45" s="475">
        <v>3.0298253620630184</v>
      </c>
      <c r="DE45" s="475">
        <v>56.910561929803173</v>
      </c>
      <c r="DF45" s="475"/>
      <c r="DG45" s="475"/>
      <c r="DH45" s="401"/>
      <c r="DI45" s="401" t="s">
        <v>463</v>
      </c>
      <c r="DJ45" s="475"/>
      <c r="DK45" s="475">
        <v>1.6742711078919079</v>
      </c>
      <c r="DL45" s="475">
        <v>0.92685530856201814</v>
      </c>
      <c r="DM45" s="475">
        <v>0</v>
      </c>
      <c r="DN45" s="475">
        <v>3.4916688199890258</v>
      </c>
      <c r="DO45" s="475">
        <v>55.358735165001519</v>
      </c>
      <c r="DP45" s="475"/>
      <c r="DQ45" s="475">
        <v>0.30000000000000004</v>
      </c>
      <c r="DR45" s="401"/>
      <c r="DS45" s="401" t="s">
        <v>463</v>
      </c>
      <c r="DT45" s="401"/>
      <c r="DU45" s="405">
        <v>94.948242999999948</v>
      </c>
      <c r="DV45" s="405">
        <v>223</v>
      </c>
      <c r="DW45" s="58"/>
    </row>
    <row r="46" spans="1:127" ht="13.5" customHeight="1" x14ac:dyDescent="0.25">
      <c r="A46" s="42" t="s">
        <v>103</v>
      </c>
      <c r="B46" s="34">
        <v>41.851025707976611</v>
      </c>
      <c r="C46" s="58"/>
      <c r="D46" s="401">
        <v>47.523279803299459</v>
      </c>
      <c r="E46" s="401">
        <v>2.5432873702046428</v>
      </c>
      <c r="F46" s="401">
        <v>42.536446111765343</v>
      </c>
      <c r="G46" s="401">
        <v>52.510113494833575</v>
      </c>
      <c r="H46" s="401">
        <v>5.3516663427511721</v>
      </c>
      <c r="I46" s="401"/>
      <c r="J46" s="401">
        <v>42.59163949931461</v>
      </c>
      <c r="K46" s="401">
        <v>2.5127513547666966</v>
      </c>
      <c r="L46" s="401">
        <v>37.664658777721485</v>
      </c>
      <c r="M46" s="401">
        <v>47.518620220907735</v>
      </c>
      <c r="N46" s="401">
        <v>5.8996351967318184</v>
      </c>
      <c r="O46" s="401"/>
      <c r="P46" s="401">
        <v>-4.9000000000000004</v>
      </c>
      <c r="Q46" s="401"/>
      <c r="R46" s="401" t="s">
        <v>463</v>
      </c>
      <c r="S46" s="401"/>
      <c r="T46" s="401">
        <v>38.37583682494548</v>
      </c>
      <c r="U46" s="401">
        <v>2.8719418908842043</v>
      </c>
      <c r="V46" s="401">
        <v>32.744534195282938</v>
      </c>
      <c r="W46" s="401">
        <v>44.007139454608023</v>
      </c>
      <c r="X46" s="401">
        <v>7.483724469605189</v>
      </c>
      <c r="Y46" s="401"/>
      <c r="Z46" s="401">
        <v>-4.2</v>
      </c>
      <c r="AA46" s="401"/>
      <c r="AB46" s="401" t="s">
        <v>463</v>
      </c>
      <c r="AC46" s="401"/>
      <c r="AD46" s="401">
        <v>43.622667276162019</v>
      </c>
      <c r="AE46" s="401">
        <v>2.3824181292467532</v>
      </c>
      <c r="AF46" s="401">
        <v>38.951170854493711</v>
      </c>
      <c r="AG46" s="401">
        <v>48.294163697830328</v>
      </c>
      <c r="AH46" s="401">
        <v>5.4614224163882019</v>
      </c>
      <c r="AI46" s="401"/>
      <c r="AJ46" s="401">
        <v>5.2000000000000028</v>
      </c>
      <c r="AK46" s="401"/>
      <c r="AL46" s="401" t="s">
        <v>463</v>
      </c>
      <c r="AM46" s="401">
        <f t="shared" si="3"/>
        <v>42.6</v>
      </c>
      <c r="AN46" s="401">
        <f t="shared" si="0"/>
        <v>43.6</v>
      </c>
      <c r="AO46" s="401">
        <f t="shared" si="1"/>
        <v>1</v>
      </c>
      <c r="AP46" s="401">
        <f t="shared" si="4"/>
        <v>1.0310277768474094</v>
      </c>
      <c r="AQ46" s="401">
        <f t="shared" si="5"/>
        <v>0.29775821560888599</v>
      </c>
      <c r="AR46" s="401" t="e">
        <f>_xlfn.T.DIST.2T(ABS(AQ46),DV46+#REF!-2)</f>
        <v>#REF!</v>
      </c>
      <c r="AS46" s="401" t="e">
        <f t="shared" si="2"/>
        <v>#REF!</v>
      </c>
      <c r="AT46" s="401"/>
      <c r="AU46" s="406">
        <v>30.566313214346703</v>
      </c>
      <c r="AV46" s="401"/>
      <c r="AW46" s="401">
        <v>32.253408114986982</v>
      </c>
      <c r="AX46" s="401"/>
      <c r="AY46" s="401">
        <v>29.292498043854252</v>
      </c>
      <c r="AZ46" s="401"/>
      <c r="BA46" s="401">
        <v>27.121950579479748</v>
      </c>
      <c r="BB46" s="401">
        <v>2.5725009600490303</v>
      </c>
      <c r="BC46" s="401">
        <v>22.077791619608362</v>
      </c>
      <c r="BD46" s="401">
        <v>32.166109539351133</v>
      </c>
      <c r="BE46" s="401">
        <v>9.4849408139374916</v>
      </c>
      <c r="BF46" s="401"/>
      <c r="BG46" s="401">
        <v>-2.2000000000000002</v>
      </c>
      <c r="BH46" s="401"/>
      <c r="BI46" s="401" t="s">
        <v>463</v>
      </c>
      <c r="BJ46" s="401"/>
      <c r="BK46" s="401">
        <v>28.045476097077724</v>
      </c>
      <c r="BL46" s="401">
        <v>2.0613908296344028</v>
      </c>
      <c r="BM46" s="401">
        <v>24.003456870443646</v>
      </c>
      <c r="BN46" s="401">
        <v>32.087495323711806</v>
      </c>
      <c r="BO46" s="401">
        <v>7.3501723504319285</v>
      </c>
      <c r="BP46" s="401"/>
      <c r="BQ46" s="401">
        <v>0.89999999999999858</v>
      </c>
      <c r="BR46" s="401"/>
      <c r="BS46" s="401" t="s">
        <v>463</v>
      </c>
      <c r="BT46" s="401"/>
      <c r="BU46" s="406">
        <v>11.28471249362998</v>
      </c>
      <c r="BV46" s="401"/>
      <c r="BW46" s="401">
        <v>15.269871688312502</v>
      </c>
      <c r="BX46" s="401"/>
      <c r="BY46" s="401">
        <v>13.071240653645152</v>
      </c>
      <c r="BZ46" s="401"/>
      <c r="CA46" s="401">
        <v>11.253886245465729</v>
      </c>
      <c r="CB46" s="401">
        <v>1.4668296690217433</v>
      </c>
      <c r="CC46" s="401">
        <v>8.3777271565065607</v>
      </c>
      <c r="CD46" s="401">
        <v>14.130045334424896</v>
      </c>
      <c r="CE46" s="401">
        <v>13.033983434946656</v>
      </c>
      <c r="CF46" s="401"/>
      <c r="CG46" s="401">
        <v>-1.8</v>
      </c>
      <c r="CH46" s="401"/>
      <c r="CI46" s="401" t="s">
        <v>463</v>
      </c>
      <c r="CJ46" s="401"/>
      <c r="CK46" s="401">
        <v>15.577191179084284</v>
      </c>
      <c r="CL46" s="401">
        <v>1.7594608047001037</v>
      </c>
      <c r="CM46" s="401">
        <v>12.127202802853757</v>
      </c>
      <c r="CN46" s="401">
        <v>19.02717955531481</v>
      </c>
      <c r="CO46" s="401">
        <v>11.295109525666968</v>
      </c>
      <c r="CP46" s="401"/>
      <c r="CQ46" s="401">
        <v>4.2999999999999989</v>
      </c>
      <c r="CR46" s="401"/>
      <c r="CS46" s="401" t="s">
        <v>466</v>
      </c>
      <c r="CT46" s="401"/>
      <c r="CU46" s="406">
        <v>0</v>
      </c>
      <c r="CV46" s="401"/>
      <c r="CW46" s="401">
        <v>0</v>
      </c>
      <c r="CX46" s="401"/>
      <c r="CY46" s="475">
        <v>0.2279008018152005</v>
      </c>
      <c r="CZ46" s="475"/>
      <c r="DA46" s="475">
        <v>0</v>
      </c>
      <c r="DB46" s="475">
        <v>0</v>
      </c>
      <c r="DC46" s="475">
        <v>0</v>
      </c>
      <c r="DD46" s="475">
        <v>0</v>
      </c>
      <c r="DE46" s="475">
        <v>0</v>
      </c>
      <c r="DF46" s="475"/>
      <c r="DG46" s="475"/>
      <c r="DH46" s="401"/>
      <c r="DI46" s="401" t="s">
        <v>463</v>
      </c>
      <c r="DJ46" s="475"/>
      <c r="DK46" s="475">
        <v>0</v>
      </c>
      <c r="DL46" s="475">
        <v>0</v>
      </c>
      <c r="DM46" s="475">
        <v>0</v>
      </c>
      <c r="DN46" s="475">
        <v>0</v>
      </c>
      <c r="DO46" s="475">
        <v>0</v>
      </c>
      <c r="DP46" s="475"/>
      <c r="DQ46" s="475">
        <v>0</v>
      </c>
      <c r="DR46" s="401"/>
      <c r="DS46" s="401"/>
      <c r="DT46" s="401"/>
      <c r="DU46" s="405">
        <v>123.42668700000019</v>
      </c>
      <c r="DV46" s="405">
        <v>481</v>
      </c>
      <c r="DW46" s="58"/>
    </row>
    <row r="47" spans="1:127" ht="13.5" customHeight="1" x14ac:dyDescent="0.25">
      <c r="A47" s="42" t="s">
        <v>104</v>
      </c>
      <c r="B47" s="34">
        <v>25.57371917836338</v>
      </c>
      <c r="C47" s="58"/>
      <c r="D47" s="401">
        <v>31.313301395246306</v>
      </c>
      <c r="E47" s="401">
        <v>2.5575843159327465</v>
      </c>
      <c r="F47" s="401">
        <v>26.298434500906165</v>
      </c>
      <c r="G47" s="401">
        <v>36.328168289586451</v>
      </c>
      <c r="H47" s="401">
        <v>8.1677249027501624</v>
      </c>
      <c r="I47" s="401"/>
      <c r="J47" s="401">
        <v>33.730284976934783</v>
      </c>
      <c r="K47" s="401">
        <v>2.3956074876349485</v>
      </c>
      <c r="L47" s="401">
        <v>29.03299891809295</v>
      </c>
      <c r="M47" s="401">
        <v>38.427571035776616</v>
      </c>
      <c r="N47" s="401">
        <v>7.1022450277935594</v>
      </c>
      <c r="O47" s="401"/>
      <c r="P47" s="401">
        <v>2.4</v>
      </c>
      <c r="Q47" s="401"/>
      <c r="R47" s="401" t="s">
        <v>463</v>
      </c>
      <c r="S47" s="401"/>
      <c r="T47" s="401">
        <v>35.676433146389407</v>
      </c>
      <c r="U47" s="401">
        <v>2.8188577905402372</v>
      </c>
      <c r="V47" s="401">
        <v>30.14921780164342</v>
      </c>
      <c r="W47" s="401">
        <v>41.203648491135397</v>
      </c>
      <c r="X47" s="401">
        <v>7.901176047991548</v>
      </c>
      <c r="Y47" s="401"/>
      <c r="Z47" s="401">
        <v>2</v>
      </c>
      <c r="AA47" s="401"/>
      <c r="AB47" s="401" t="s">
        <v>463</v>
      </c>
      <c r="AC47" s="401"/>
      <c r="AD47" s="401">
        <v>30.945966767133381</v>
      </c>
      <c r="AE47" s="401">
        <v>2.6867918244224778</v>
      </c>
      <c r="AF47" s="401">
        <v>25.677647894188265</v>
      </c>
      <c r="AG47" s="401">
        <v>36.214285640078501</v>
      </c>
      <c r="AH47" s="401">
        <v>8.6822035473650949</v>
      </c>
      <c r="AI47" s="401"/>
      <c r="AJ47" s="401">
        <v>-4.8000000000000043</v>
      </c>
      <c r="AK47" s="401"/>
      <c r="AL47" s="401" t="s">
        <v>463</v>
      </c>
      <c r="AM47" s="401">
        <f t="shared" si="3"/>
        <v>33.700000000000003</v>
      </c>
      <c r="AN47" s="401">
        <f t="shared" si="0"/>
        <v>30.9</v>
      </c>
      <c r="AO47" s="401">
        <f t="shared" si="1"/>
        <v>-2.8</v>
      </c>
      <c r="AP47" s="401">
        <f t="shared" si="4"/>
        <v>-2.7843182098014019</v>
      </c>
      <c r="AQ47" s="401">
        <f t="shared" si="5"/>
        <v>-0.77348781016792945</v>
      </c>
      <c r="AR47" s="401" t="e">
        <f>_xlfn.T.DIST.2T(ABS(AQ47),DV47+#REF!-2)</f>
        <v>#REF!</v>
      </c>
      <c r="AS47" s="401" t="e">
        <f t="shared" si="2"/>
        <v>#REF!</v>
      </c>
      <c r="AT47" s="401"/>
      <c r="AU47" s="406">
        <v>19.424495510380016</v>
      </c>
      <c r="AV47" s="401"/>
      <c r="AW47" s="401">
        <v>19.213602379264984</v>
      </c>
      <c r="AX47" s="401"/>
      <c r="AY47" s="401">
        <v>22.947467416230317</v>
      </c>
      <c r="AZ47" s="401"/>
      <c r="BA47" s="401">
        <v>25.223059253590812</v>
      </c>
      <c r="BB47" s="401">
        <v>2.5013109580072026</v>
      </c>
      <c r="BC47" s="401">
        <v>20.318489624191709</v>
      </c>
      <c r="BD47" s="401">
        <v>30.127628882989914</v>
      </c>
      <c r="BE47" s="401">
        <v>9.9167628036678792</v>
      </c>
      <c r="BF47" s="401"/>
      <c r="BG47" s="401">
        <v>2.2999999999999998</v>
      </c>
      <c r="BH47" s="401"/>
      <c r="BI47" s="401" t="s">
        <v>463</v>
      </c>
      <c r="BJ47" s="401"/>
      <c r="BK47" s="401">
        <v>24.069046620562272</v>
      </c>
      <c r="BL47" s="401">
        <v>2.4348203716276018</v>
      </c>
      <c r="BM47" s="401">
        <v>19.294798761283417</v>
      </c>
      <c r="BN47" s="401">
        <v>28.843294479841123</v>
      </c>
      <c r="BO47" s="401">
        <v>10.115981783622148</v>
      </c>
      <c r="BP47" s="401"/>
      <c r="BQ47" s="401">
        <v>-1.0999999999999979</v>
      </c>
      <c r="BR47" s="401"/>
      <c r="BS47" s="401" t="s">
        <v>463</v>
      </c>
      <c r="BT47" s="401"/>
      <c r="BU47" s="406">
        <v>6.1492236679834207</v>
      </c>
      <c r="BV47" s="401"/>
      <c r="BW47" s="401">
        <v>11.786115170166555</v>
      </c>
      <c r="BX47" s="401"/>
      <c r="BY47" s="401">
        <v>10.782817560704478</v>
      </c>
      <c r="BZ47" s="401"/>
      <c r="CA47" s="401">
        <v>10.213992989142369</v>
      </c>
      <c r="CB47" s="401">
        <v>1.4140592367860316</v>
      </c>
      <c r="CC47" s="401">
        <v>7.4413061447855808</v>
      </c>
      <c r="CD47" s="401">
        <v>12.986679833499156</v>
      </c>
      <c r="CE47" s="401">
        <v>13.844333340439906</v>
      </c>
      <c r="CF47" s="401"/>
      <c r="CG47" s="401">
        <v>-0.6</v>
      </c>
      <c r="CH47" s="401"/>
      <c r="CI47" s="401" t="s">
        <v>463</v>
      </c>
      <c r="CJ47" s="401"/>
      <c r="CK47" s="401">
        <v>6.4774042954667088</v>
      </c>
      <c r="CL47" s="401">
        <v>1.5181699297118458</v>
      </c>
      <c r="CM47" s="401">
        <v>3.500544227508938</v>
      </c>
      <c r="CN47" s="401">
        <v>9.4542643634244783</v>
      </c>
      <c r="CO47" s="401">
        <v>23.437936871940444</v>
      </c>
      <c r="CP47" s="401"/>
      <c r="CQ47" s="401">
        <v>-3.6999999999999993</v>
      </c>
      <c r="CR47" s="401"/>
      <c r="CS47" s="401" t="s">
        <v>466</v>
      </c>
      <c r="CT47" s="401"/>
      <c r="CU47" s="406">
        <v>0</v>
      </c>
      <c r="CV47" s="401"/>
      <c r="CW47" s="401">
        <v>0.31358384581471677</v>
      </c>
      <c r="CX47" s="401"/>
      <c r="CY47" s="475">
        <v>0</v>
      </c>
      <c r="CZ47" s="475"/>
      <c r="DA47" s="475">
        <v>0.23938090365623407</v>
      </c>
      <c r="DB47" s="475">
        <v>0.24028183642001955</v>
      </c>
      <c r="DC47" s="475">
        <v>0</v>
      </c>
      <c r="DD47" s="475">
        <v>0.71052544233477022</v>
      </c>
      <c r="DE47" s="475">
        <v>100</v>
      </c>
      <c r="DF47" s="475"/>
      <c r="DG47" s="475"/>
      <c r="DH47" s="401"/>
      <c r="DI47" s="401" t="s">
        <v>463</v>
      </c>
      <c r="DJ47" s="475"/>
      <c r="DK47" s="475">
        <v>0.39951585110439913</v>
      </c>
      <c r="DL47" s="475">
        <v>0.39934177061053489</v>
      </c>
      <c r="DM47" s="475">
        <v>0</v>
      </c>
      <c r="DN47" s="475">
        <v>1.182553735818457</v>
      </c>
      <c r="DO47" s="475">
        <v>99.956427137150357</v>
      </c>
      <c r="DP47" s="475"/>
      <c r="DQ47" s="475">
        <v>0.2</v>
      </c>
      <c r="DR47" s="401"/>
      <c r="DS47" s="401" t="s">
        <v>463</v>
      </c>
      <c r="DT47" s="401"/>
      <c r="DU47" s="405">
        <v>24.72792999999999</v>
      </c>
      <c r="DV47" s="405">
        <v>247</v>
      </c>
      <c r="DW47" s="58"/>
    </row>
    <row r="48" spans="1:127" ht="13.5" customHeight="1" x14ac:dyDescent="0.25">
      <c r="A48" s="42" t="s">
        <v>105</v>
      </c>
      <c r="B48" s="34">
        <v>39.725556541188283</v>
      </c>
      <c r="C48" s="58"/>
      <c r="D48" s="401">
        <v>40.524292131833228</v>
      </c>
      <c r="E48" s="401">
        <v>2.4209544816339075</v>
      </c>
      <c r="F48" s="401">
        <v>35.777326642946669</v>
      </c>
      <c r="G48" s="401">
        <v>45.271257620719787</v>
      </c>
      <c r="H48" s="401">
        <v>5.9740820981106406</v>
      </c>
      <c r="I48" s="401"/>
      <c r="J48" s="401">
        <v>45.095873194045552</v>
      </c>
      <c r="K48" s="401">
        <v>2.4684459759321671</v>
      </c>
      <c r="L48" s="401">
        <v>40.255766068984968</v>
      </c>
      <c r="M48" s="401">
        <v>49.935980319106136</v>
      </c>
      <c r="N48" s="401">
        <v>5.473773543114584</v>
      </c>
      <c r="O48" s="401"/>
      <c r="P48" s="401">
        <v>4.5999999999999996</v>
      </c>
      <c r="Q48" s="401"/>
      <c r="R48" s="401" t="s">
        <v>463</v>
      </c>
      <c r="S48" s="401"/>
      <c r="T48" s="401">
        <v>45.622639474066617</v>
      </c>
      <c r="U48" s="401">
        <v>2.3570161610837417</v>
      </c>
      <c r="V48" s="401">
        <v>41.001003030725656</v>
      </c>
      <c r="W48" s="401">
        <v>50.244275917407577</v>
      </c>
      <c r="X48" s="401">
        <v>5.166330112100475</v>
      </c>
      <c r="Y48" s="401"/>
      <c r="Z48" s="401">
        <v>0.5</v>
      </c>
      <c r="AA48" s="401"/>
      <c r="AB48" s="401" t="s">
        <v>463</v>
      </c>
      <c r="AC48" s="401"/>
      <c r="AD48" s="401">
        <v>42.669094125963547</v>
      </c>
      <c r="AE48" s="401">
        <v>2.6186592347005346</v>
      </c>
      <c r="AF48" s="401">
        <v>37.534371092127358</v>
      </c>
      <c r="AG48" s="401">
        <v>47.803817159799735</v>
      </c>
      <c r="AH48" s="401">
        <v>6.1371334178550496</v>
      </c>
      <c r="AI48" s="401"/>
      <c r="AJ48" s="401">
        <v>-2.8999999999999986</v>
      </c>
      <c r="AK48" s="401"/>
      <c r="AL48" s="401" t="s">
        <v>463</v>
      </c>
      <c r="AM48" s="401">
        <f t="shared" si="3"/>
        <v>45.1</v>
      </c>
      <c r="AN48" s="401">
        <f t="shared" si="0"/>
        <v>42.7</v>
      </c>
      <c r="AO48" s="401">
        <f t="shared" si="1"/>
        <v>-2.4</v>
      </c>
      <c r="AP48" s="401">
        <f t="shared" si="4"/>
        <v>-2.4267790680820056</v>
      </c>
      <c r="AQ48" s="401">
        <f t="shared" si="5"/>
        <v>-0.67434985207999054</v>
      </c>
      <c r="AR48" s="401" t="e">
        <f>_xlfn.T.DIST.2T(ABS(AQ48),DV48+#REF!-2)</f>
        <v>#REF!</v>
      </c>
      <c r="AS48" s="401" t="e">
        <f t="shared" si="2"/>
        <v>#REF!</v>
      </c>
      <c r="AT48" s="401"/>
      <c r="AU48" s="406">
        <v>31.030344351674632</v>
      </c>
      <c r="AV48" s="401"/>
      <c r="AW48" s="401">
        <v>30.396965221198201</v>
      </c>
      <c r="AX48" s="401"/>
      <c r="AY48" s="401">
        <v>32.051866688189428</v>
      </c>
      <c r="AZ48" s="401"/>
      <c r="BA48" s="401">
        <v>30.751169978179394</v>
      </c>
      <c r="BB48" s="401">
        <v>1.9364818223032203</v>
      </c>
      <c r="BC48" s="401">
        <v>26.95411711550031</v>
      </c>
      <c r="BD48" s="401">
        <v>34.548222840858479</v>
      </c>
      <c r="BE48" s="401">
        <v>6.2972622624678047</v>
      </c>
      <c r="BF48" s="401"/>
      <c r="BG48" s="401">
        <v>-1.3</v>
      </c>
      <c r="BH48" s="401"/>
      <c r="BI48" s="401" t="s">
        <v>463</v>
      </c>
      <c r="BJ48" s="401"/>
      <c r="BK48" s="401">
        <v>30.690768299700018</v>
      </c>
      <c r="BL48" s="401">
        <v>2.5748631639065258</v>
      </c>
      <c r="BM48" s="401">
        <v>25.641921538162865</v>
      </c>
      <c r="BN48" s="401">
        <v>35.739615061237167</v>
      </c>
      <c r="BO48" s="401">
        <v>8.3896992697041526</v>
      </c>
      <c r="BP48" s="401"/>
      <c r="BQ48" s="401">
        <v>-0.10000000000000142</v>
      </c>
      <c r="BR48" s="401"/>
      <c r="BS48" s="401" t="s">
        <v>463</v>
      </c>
      <c r="BT48" s="401"/>
      <c r="BU48" s="406">
        <v>8.6952121895137129</v>
      </c>
      <c r="BV48" s="401"/>
      <c r="BW48" s="401">
        <v>10.127326910635167</v>
      </c>
      <c r="BX48" s="401"/>
      <c r="BY48" s="401">
        <v>13.044006505856121</v>
      </c>
      <c r="BZ48" s="401"/>
      <c r="CA48" s="401">
        <v>14.871469495887233</v>
      </c>
      <c r="CB48" s="401">
        <v>1.7143754773574522</v>
      </c>
      <c r="CC48" s="401">
        <v>11.50992267472237</v>
      </c>
      <c r="CD48" s="401">
        <v>18.233016317052094</v>
      </c>
      <c r="CE48" s="401">
        <v>11.527949392167129</v>
      </c>
      <c r="CF48" s="401"/>
      <c r="CG48" s="401">
        <v>1.9</v>
      </c>
      <c r="CH48" s="401"/>
      <c r="CI48" s="401" t="s">
        <v>463</v>
      </c>
      <c r="CJ48" s="401"/>
      <c r="CK48" s="401">
        <v>11.742852475161147</v>
      </c>
      <c r="CL48" s="401">
        <v>1.695129789266532</v>
      </c>
      <c r="CM48" s="401">
        <v>8.4190057298689442</v>
      </c>
      <c r="CN48" s="401">
        <v>15.06669922045335</v>
      </c>
      <c r="CO48" s="401">
        <v>14.435417568705084</v>
      </c>
      <c r="CP48" s="401"/>
      <c r="CQ48" s="401">
        <v>-3.2000000000000011</v>
      </c>
      <c r="CR48" s="401"/>
      <c r="CS48" s="401" t="s">
        <v>463</v>
      </c>
      <c r="CT48" s="401"/>
      <c r="CU48" s="406">
        <v>0</v>
      </c>
      <c r="CV48" s="401"/>
      <c r="CW48" s="401">
        <v>0</v>
      </c>
      <c r="CX48" s="401"/>
      <c r="CY48" s="475">
        <v>0</v>
      </c>
      <c r="CZ48" s="475"/>
      <c r="DA48" s="475">
        <v>0</v>
      </c>
      <c r="DB48" s="475">
        <v>0</v>
      </c>
      <c r="DC48" s="475">
        <v>0</v>
      </c>
      <c r="DD48" s="475">
        <v>0</v>
      </c>
      <c r="DE48" s="475">
        <v>0</v>
      </c>
      <c r="DF48" s="475"/>
      <c r="DG48" s="475"/>
      <c r="DH48" s="401"/>
      <c r="DI48" s="401"/>
      <c r="DJ48" s="475"/>
      <c r="DK48" s="475">
        <v>0.23547335110237402</v>
      </c>
      <c r="DL48" s="475">
        <v>0.23587750916930633</v>
      </c>
      <c r="DM48" s="475">
        <v>0</v>
      </c>
      <c r="DN48" s="475">
        <v>0.69798701589925627</v>
      </c>
      <c r="DO48" s="475">
        <v>100.17163643573264</v>
      </c>
      <c r="DP48" s="475"/>
      <c r="DQ48" s="475">
        <v>0.2</v>
      </c>
      <c r="DR48" s="401"/>
      <c r="DS48" s="401" t="s">
        <v>463</v>
      </c>
      <c r="DT48" s="401"/>
      <c r="DU48" s="405">
        <v>30.342287000000006</v>
      </c>
      <c r="DV48" s="405">
        <v>404</v>
      </c>
      <c r="DW48" s="58"/>
    </row>
    <row r="49" spans="1:127" ht="13.5" customHeight="1" x14ac:dyDescent="0.25">
      <c r="A49" s="42" t="s">
        <v>106</v>
      </c>
      <c r="B49" s="34">
        <v>60.809847526556467</v>
      </c>
      <c r="C49" s="58"/>
      <c r="D49" s="401">
        <v>65.752418223860403</v>
      </c>
      <c r="E49" s="401">
        <v>2.3602691621800642</v>
      </c>
      <c r="F49" s="401">
        <v>61.12444345508645</v>
      </c>
      <c r="G49" s="401">
        <v>70.38039299263437</v>
      </c>
      <c r="H49" s="401">
        <v>3.5896309610154589</v>
      </c>
      <c r="I49" s="401"/>
      <c r="J49" s="401">
        <v>59.427425583227112</v>
      </c>
      <c r="K49" s="401">
        <v>2.56779579645328</v>
      </c>
      <c r="L49" s="401">
        <v>54.392514205261563</v>
      </c>
      <c r="M49" s="401">
        <v>64.462336961192662</v>
      </c>
      <c r="N49" s="401">
        <v>4.320893545787416</v>
      </c>
      <c r="O49" s="401"/>
      <c r="P49" s="401">
        <v>-6.4</v>
      </c>
      <c r="Q49" s="401"/>
      <c r="R49" s="401" t="s">
        <v>466</v>
      </c>
      <c r="S49" s="401"/>
      <c r="T49" s="401">
        <v>54.647192332138658</v>
      </c>
      <c r="U49" s="401">
        <v>2.3245138380317161</v>
      </c>
      <c r="V49" s="401">
        <v>50.089286432181588</v>
      </c>
      <c r="W49" s="401">
        <v>59.205098232095729</v>
      </c>
      <c r="X49" s="401">
        <v>4.2536747796732497</v>
      </c>
      <c r="Y49" s="401"/>
      <c r="Z49" s="401">
        <v>-4.8</v>
      </c>
      <c r="AA49" s="401"/>
      <c r="AB49" s="401" t="s">
        <v>463</v>
      </c>
      <c r="AC49" s="401"/>
      <c r="AD49" s="401">
        <v>52.582164292285427</v>
      </c>
      <c r="AE49" s="401">
        <v>2.4906665557306793</v>
      </c>
      <c r="AF49" s="401">
        <v>47.698412040809963</v>
      </c>
      <c r="AG49" s="401">
        <v>57.465916543760898</v>
      </c>
      <c r="AH49" s="401">
        <v>4.736713654245869</v>
      </c>
      <c r="AI49" s="401"/>
      <c r="AJ49" s="401">
        <v>-2</v>
      </c>
      <c r="AK49" s="401"/>
      <c r="AL49" s="401" t="s">
        <v>463</v>
      </c>
      <c r="AM49" s="401">
        <f t="shared" si="3"/>
        <v>59.4</v>
      </c>
      <c r="AN49" s="401">
        <f t="shared" si="0"/>
        <v>52.6</v>
      </c>
      <c r="AO49" s="401">
        <f t="shared" si="1"/>
        <v>-6.8</v>
      </c>
      <c r="AP49" s="401">
        <f t="shared" si="4"/>
        <v>-6.8452612909416857</v>
      </c>
      <c r="AQ49" s="401">
        <f t="shared" si="5"/>
        <v>-1.9135333146198072</v>
      </c>
      <c r="AR49" s="401" t="e">
        <f>_xlfn.T.DIST.2T(ABS(AQ49),DV49+#REF!-2)</f>
        <v>#REF!</v>
      </c>
      <c r="AS49" s="401" t="e">
        <f t="shared" si="2"/>
        <v>#REF!</v>
      </c>
      <c r="AT49" s="401"/>
      <c r="AU49" s="406">
        <v>39.670815623002319</v>
      </c>
      <c r="AV49" s="401"/>
      <c r="AW49" s="401">
        <v>37.157621960042739</v>
      </c>
      <c r="AX49" s="401"/>
      <c r="AY49" s="401">
        <v>40.862436159213537</v>
      </c>
      <c r="AZ49" s="401"/>
      <c r="BA49" s="401">
        <v>33.878161257835686</v>
      </c>
      <c r="BB49" s="401">
        <v>2.2955256244827451</v>
      </c>
      <c r="BC49" s="401">
        <v>29.377095436609206</v>
      </c>
      <c r="BD49" s="401">
        <v>38.379227079062169</v>
      </c>
      <c r="BE49" s="401">
        <v>6.7758270793159188</v>
      </c>
      <c r="BF49" s="401"/>
      <c r="BG49" s="401">
        <v>-7</v>
      </c>
      <c r="BH49" s="401"/>
      <c r="BI49" s="401" t="s">
        <v>464</v>
      </c>
      <c r="BJ49" s="401"/>
      <c r="BK49" s="401">
        <v>33.968622940921364</v>
      </c>
      <c r="BL49" s="401">
        <v>2.1176934049717722</v>
      </c>
      <c r="BM49" s="401">
        <v>29.81620442039743</v>
      </c>
      <c r="BN49" s="401">
        <v>38.121041461445301</v>
      </c>
      <c r="BO49" s="401">
        <v>6.2342633337091398</v>
      </c>
      <c r="BP49" s="401"/>
      <c r="BQ49" s="401">
        <v>0.10000000000000142</v>
      </c>
      <c r="BR49" s="401"/>
      <c r="BS49" s="401" t="s">
        <v>463</v>
      </c>
      <c r="BT49" s="401"/>
      <c r="BU49" s="406">
        <v>21.13903190355407</v>
      </c>
      <c r="BV49" s="401"/>
      <c r="BW49" s="401">
        <v>28.594796263817727</v>
      </c>
      <c r="BX49" s="401"/>
      <c r="BY49" s="401">
        <v>18.564989424013557</v>
      </c>
      <c r="BZ49" s="401"/>
      <c r="CA49" s="401">
        <v>20.566701082744306</v>
      </c>
      <c r="CB49" s="401">
        <v>1.8882009359718233</v>
      </c>
      <c r="CC49" s="401">
        <v>16.86431736466854</v>
      </c>
      <c r="CD49" s="401">
        <v>24.269084800820075</v>
      </c>
      <c r="CE49" s="401">
        <v>9.1808643903326086</v>
      </c>
      <c r="CF49" s="401"/>
      <c r="CG49" s="401">
        <v>2</v>
      </c>
      <c r="CH49" s="401"/>
      <c r="CI49" s="401" t="s">
        <v>463</v>
      </c>
      <c r="CJ49" s="401"/>
      <c r="CK49" s="401">
        <v>18.396161107489995</v>
      </c>
      <c r="CL49" s="401">
        <v>2.192597168817644</v>
      </c>
      <c r="CM49" s="401">
        <v>14.096869684816799</v>
      </c>
      <c r="CN49" s="401">
        <v>22.695452530163191</v>
      </c>
      <c r="CO49" s="401">
        <v>11.918775640233594</v>
      </c>
      <c r="CP49" s="401"/>
      <c r="CQ49" s="401">
        <v>-2.2000000000000028</v>
      </c>
      <c r="CR49" s="401"/>
      <c r="CS49" s="401" t="s">
        <v>463</v>
      </c>
      <c r="CT49" s="401"/>
      <c r="CU49" s="406">
        <v>0</v>
      </c>
      <c r="CV49" s="401"/>
      <c r="CW49" s="401">
        <v>0</v>
      </c>
      <c r="CX49" s="401"/>
      <c r="CY49" s="475">
        <v>0</v>
      </c>
      <c r="CZ49" s="475"/>
      <c r="DA49" s="475">
        <v>0.20232999155862272</v>
      </c>
      <c r="DB49" s="475">
        <v>0.20240377083139777</v>
      </c>
      <c r="DC49" s="475">
        <v>0</v>
      </c>
      <c r="DD49" s="475">
        <v>0.59920323281544652</v>
      </c>
      <c r="DE49" s="475">
        <v>100</v>
      </c>
      <c r="DF49" s="475"/>
      <c r="DG49" s="475"/>
      <c r="DH49" s="401"/>
      <c r="DI49" s="401" t="s">
        <v>463</v>
      </c>
      <c r="DJ49" s="475"/>
      <c r="DK49" s="475">
        <v>0.21738024387408841</v>
      </c>
      <c r="DL49" s="475">
        <v>0.21819555939662688</v>
      </c>
      <c r="DM49" s="475">
        <v>0</v>
      </c>
      <c r="DN49" s="475">
        <v>0.64522276338493856</v>
      </c>
      <c r="DO49" s="475">
        <v>100.37506422295243</v>
      </c>
      <c r="DP49" s="475"/>
      <c r="DQ49" s="475">
        <v>0</v>
      </c>
      <c r="DR49" s="401"/>
      <c r="DS49" s="401" t="s">
        <v>463</v>
      </c>
      <c r="DT49" s="401"/>
      <c r="DU49" s="405">
        <v>80.663264000000112</v>
      </c>
      <c r="DV49" s="405">
        <v>449</v>
      </c>
      <c r="DW49" s="58"/>
    </row>
    <row r="50" spans="1:127" ht="7.5" customHeight="1" x14ac:dyDescent="0.25">
      <c r="A50" s="20"/>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c r="DV50" s="23"/>
      <c r="DW50" s="23"/>
    </row>
    <row r="51" spans="1:127" ht="9" customHeight="1" x14ac:dyDescent="0.25"/>
    <row r="52" spans="1:127" ht="11.25" customHeight="1" x14ac:dyDescent="0.25">
      <c r="A52" s="551" t="s">
        <v>15</v>
      </c>
      <c r="B52" s="551"/>
      <c r="C52" s="551"/>
      <c r="D52" s="551"/>
      <c r="E52" s="551"/>
      <c r="F52" s="551"/>
      <c r="G52" s="551"/>
      <c r="H52" s="551"/>
      <c r="I52" s="551"/>
      <c r="J52" s="551"/>
      <c r="K52" s="551"/>
      <c r="L52" s="551"/>
      <c r="M52" s="551"/>
      <c r="N52" s="551"/>
      <c r="O52" s="551"/>
      <c r="P52" s="551"/>
      <c r="Q52" s="551"/>
      <c r="R52" s="551"/>
      <c r="S52" s="551"/>
      <c r="T52" s="551"/>
      <c r="U52" s="551"/>
      <c r="V52" s="551"/>
      <c r="W52" s="551"/>
      <c r="X52" s="551"/>
      <c r="Y52" s="551"/>
      <c r="Z52" s="551"/>
      <c r="AA52" s="551"/>
      <c r="AB52" s="551"/>
      <c r="AC52" s="551"/>
      <c r="AD52" s="551"/>
      <c r="AE52" s="551"/>
      <c r="AF52" s="551"/>
      <c r="AG52" s="551"/>
      <c r="AH52" s="551"/>
      <c r="AI52" s="551"/>
      <c r="AJ52" s="551"/>
      <c r="AK52" s="551"/>
      <c r="AL52" s="551"/>
      <c r="AM52" s="551"/>
      <c r="AN52" s="551"/>
      <c r="AO52" s="551"/>
      <c r="AP52" s="551"/>
      <c r="AQ52" s="551"/>
      <c r="AR52" s="551"/>
      <c r="AS52" s="551"/>
      <c r="AT52" s="551"/>
      <c r="AU52" s="551"/>
      <c r="AV52" s="551"/>
      <c r="AW52" s="551"/>
      <c r="AX52" s="551"/>
      <c r="AY52" s="551"/>
      <c r="AZ52" s="551"/>
      <c r="BA52" s="551"/>
      <c r="BB52" s="551"/>
      <c r="BC52" s="551"/>
      <c r="BD52" s="551"/>
      <c r="BE52" s="551"/>
      <c r="BF52" s="551"/>
      <c r="BG52" s="551"/>
      <c r="BH52" s="551"/>
      <c r="BI52" s="551"/>
      <c r="BJ52" s="551"/>
      <c r="BK52" s="551"/>
      <c r="BL52" s="551"/>
      <c r="BM52" s="551"/>
      <c r="BN52" s="551"/>
      <c r="BO52" s="551"/>
      <c r="BP52" s="551"/>
      <c r="BQ52" s="551"/>
      <c r="BR52" s="551"/>
      <c r="BS52" s="551"/>
      <c r="BT52" s="551"/>
      <c r="BU52" s="551"/>
      <c r="BV52" s="551"/>
      <c r="BW52" s="551"/>
      <c r="BX52" s="551"/>
      <c r="BY52" s="551"/>
      <c r="BZ52" s="551"/>
      <c r="CA52" s="551"/>
      <c r="CB52" s="551"/>
      <c r="CC52" s="551"/>
      <c r="CD52" s="551"/>
      <c r="CE52" s="551"/>
      <c r="CF52" s="551"/>
      <c r="CG52" s="551"/>
      <c r="CH52" s="551"/>
      <c r="CI52" s="551"/>
      <c r="CJ52" s="551"/>
      <c r="CK52" s="551"/>
      <c r="CL52" s="551"/>
      <c r="CM52" s="551"/>
      <c r="CN52" s="551"/>
      <c r="CO52" s="551"/>
      <c r="CP52" s="551"/>
      <c r="CQ52" s="551"/>
      <c r="CR52" s="551"/>
      <c r="CS52" s="551"/>
      <c r="CT52" s="551"/>
      <c r="CU52" s="551"/>
      <c r="CV52" s="551"/>
      <c r="CW52" s="551"/>
      <c r="CX52" s="551"/>
      <c r="CY52" s="551"/>
      <c r="CZ52" s="551"/>
      <c r="DA52" s="551"/>
      <c r="DB52" s="551"/>
      <c r="DC52" s="551"/>
      <c r="DD52" s="551"/>
      <c r="DE52" s="551"/>
      <c r="DF52" s="551"/>
      <c r="DG52" s="551"/>
      <c r="DH52" s="551"/>
      <c r="DI52" s="551"/>
      <c r="DJ52" s="551"/>
      <c r="DK52" s="551"/>
      <c r="DL52" s="551"/>
      <c r="DM52" s="551"/>
      <c r="DN52" s="551"/>
      <c r="DO52" s="551"/>
      <c r="DP52" s="551"/>
      <c r="DQ52" s="551"/>
      <c r="DR52" s="551"/>
      <c r="DS52" s="551"/>
      <c r="DT52" s="551"/>
      <c r="DU52" s="551"/>
      <c r="DV52" s="551"/>
      <c r="DW52" s="551"/>
    </row>
    <row r="53" spans="1:127" x14ac:dyDescent="0.25">
      <c r="A53" s="603" t="s">
        <v>532</v>
      </c>
      <c r="B53" s="603"/>
      <c r="C53" s="603"/>
      <c r="D53" s="603"/>
      <c r="E53" s="603"/>
      <c r="F53" s="603"/>
      <c r="G53" s="603"/>
      <c r="H53" s="603"/>
      <c r="I53" s="603"/>
      <c r="J53" s="603"/>
      <c r="K53" s="603"/>
      <c r="L53" s="603"/>
      <c r="M53" s="603"/>
      <c r="N53" s="603"/>
      <c r="O53" s="603"/>
      <c r="P53" s="603"/>
      <c r="Q53" s="603"/>
      <c r="R53" s="603"/>
      <c r="S53" s="603"/>
      <c r="T53" s="603"/>
      <c r="U53" s="603"/>
      <c r="V53" s="603"/>
      <c r="W53" s="603"/>
      <c r="X53" s="603"/>
      <c r="Y53" s="603"/>
      <c r="Z53" s="603"/>
      <c r="AA53" s="603"/>
      <c r="AB53" s="603"/>
      <c r="AC53" s="603"/>
      <c r="AD53" s="603"/>
      <c r="AE53" s="603"/>
      <c r="AF53" s="603"/>
      <c r="AG53" s="603"/>
      <c r="AH53" s="603"/>
      <c r="AI53" s="603"/>
      <c r="AJ53" s="603"/>
      <c r="AK53" s="603"/>
      <c r="AL53" s="603"/>
      <c r="AM53" s="603"/>
      <c r="AN53" s="603"/>
      <c r="AO53" s="603"/>
      <c r="AP53" s="603"/>
      <c r="AQ53" s="603"/>
      <c r="AR53" s="603"/>
      <c r="AS53" s="603"/>
      <c r="AT53" s="603"/>
      <c r="AU53" s="603"/>
      <c r="AV53" s="603"/>
      <c r="AW53" s="603"/>
      <c r="AX53" s="603"/>
      <c r="AY53" s="603"/>
      <c r="AZ53" s="603"/>
      <c r="BA53" s="603"/>
      <c r="BB53" s="603"/>
      <c r="BC53" s="603"/>
      <c r="BD53" s="603"/>
      <c r="BE53" s="603"/>
      <c r="BF53" s="603"/>
      <c r="BG53" s="603"/>
      <c r="BH53" s="603"/>
      <c r="BI53" s="603"/>
      <c r="BJ53" s="603"/>
      <c r="BK53" s="603"/>
      <c r="BL53" s="603"/>
      <c r="BM53" s="603"/>
      <c r="BN53" s="603"/>
      <c r="BO53" s="603"/>
      <c r="BP53" s="603"/>
      <c r="BQ53" s="603"/>
      <c r="BR53" s="603"/>
      <c r="BS53" s="603"/>
      <c r="BT53" s="603"/>
      <c r="BU53" s="603"/>
      <c r="BV53" s="603"/>
      <c r="BW53" s="603"/>
      <c r="BX53" s="603"/>
      <c r="BY53" s="603"/>
      <c r="BZ53" s="603"/>
      <c r="CA53" s="603"/>
      <c r="CB53" s="603"/>
      <c r="CC53" s="603"/>
      <c r="CD53" s="603"/>
      <c r="CE53" s="603"/>
      <c r="CF53" s="603"/>
      <c r="CG53" s="603"/>
      <c r="CH53" s="603"/>
      <c r="CI53" s="603"/>
      <c r="CJ53" s="603"/>
      <c r="CK53" s="603"/>
      <c r="CL53" s="603"/>
      <c r="CM53" s="603"/>
      <c r="CN53" s="603"/>
      <c r="CO53" s="603"/>
      <c r="CP53" s="603"/>
      <c r="CQ53" s="603"/>
      <c r="CR53" s="603"/>
      <c r="CS53" s="603"/>
      <c r="CT53" s="603"/>
      <c r="CU53" s="603"/>
      <c r="CV53" s="603"/>
      <c r="CW53" s="603"/>
      <c r="CX53" s="603"/>
      <c r="CY53" s="603"/>
      <c r="CZ53" s="603"/>
      <c r="DA53" s="603"/>
      <c r="DB53" s="603"/>
      <c r="DC53" s="603"/>
      <c r="DD53" s="603"/>
      <c r="DE53" s="603"/>
      <c r="DF53" s="603"/>
      <c r="DG53" s="603"/>
      <c r="DH53" s="603"/>
      <c r="DI53" s="603"/>
      <c r="DJ53" s="603"/>
      <c r="DK53" s="603"/>
      <c r="DL53" s="603"/>
      <c r="DM53" s="603"/>
      <c r="DN53" s="603"/>
      <c r="DO53" s="603"/>
      <c r="DP53" s="603"/>
      <c r="DQ53" s="603"/>
      <c r="DR53" s="603"/>
      <c r="DS53" s="603"/>
      <c r="DT53" s="603"/>
      <c r="DU53" s="603"/>
      <c r="DV53" s="603"/>
      <c r="DW53" s="603"/>
    </row>
    <row r="54" spans="1:127" x14ac:dyDescent="0.25">
      <c r="A54" s="558" t="s">
        <v>16</v>
      </c>
      <c r="B54" s="558"/>
      <c r="C54" s="558"/>
      <c r="D54" s="558"/>
      <c r="E54" s="558"/>
      <c r="F54" s="558"/>
      <c r="G54" s="558"/>
      <c r="H54" s="558"/>
      <c r="I54" s="558"/>
      <c r="J54" s="558"/>
      <c r="K54" s="558"/>
      <c r="L54" s="558"/>
      <c r="M54" s="558"/>
      <c r="N54" s="558"/>
      <c r="O54" s="558"/>
      <c r="P54" s="558"/>
      <c r="Q54" s="558"/>
      <c r="R54" s="558"/>
      <c r="S54" s="558"/>
      <c r="T54" s="558"/>
      <c r="U54" s="558"/>
      <c r="V54" s="558"/>
      <c r="W54" s="558"/>
      <c r="X54" s="558"/>
      <c r="Y54" s="558"/>
      <c r="Z54" s="558"/>
      <c r="AA54" s="558"/>
      <c r="AB54" s="558"/>
      <c r="AC54" s="558"/>
      <c r="AD54" s="558"/>
      <c r="AE54" s="558"/>
      <c r="AF54" s="558"/>
      <c r="AG54" s="558"/>
      <c r="AH54" s="558"/>
      <c r="AI54" s="558"/>
      <c r="AJ54" s="558"/>
      <c r="AK54" s="558"/>
      <c r="AL54" s="558"/>
      <c r="AM54" s="558"/>
      <c r="AN54" s="558"/>
      <c r="AO54" s="558"/>
      <c r="AP54" s="558"/>
      <c r="AQ54" s="558"/>
      <c r="AR54" s="558"/>
      <c r="AS54" s="558"/>
      <c r="AT54" s="558"/>
      <c r="AU54" s="558"/>
      <c r="AV54" s="558"/>
      <c r="AW54" s="558"/>
      <c r="AX54" s="558"/>
      <c r="AY54" s="558"/>
      <c r="AZ54" s="558"/>
      <c r="BA54" s="558"/>
      <c r="BB54" s="558"/>
      <c r="BC54" s="558"/>
      <c r="BD54" s="558"/>
      <c r="BE54" s="558"/>
      <c r="BF54" s="558"/>
      <c r="BG54" s="558"/>
      <c r="BH54" s="558"/>
      <c r="BI54" s="558"/>
      <c r="BJ54" s="558"/>
      <c r="BK54" s="558"/>
      <c r="BL54" s="558"/>
      <c r="BM54" s="558"/>
      <c r="BN54" s="558"/>
      <c r="BO54" s="558"/>
      <c r="BP54" s="558"/>
      <c r="BQ54" s="558"/>
      <c r="BR54" s="558"/>
      <c r="BS54" s="558"/>
      <c r="BT54" s="558"/>
      <c r="BU54" s="558"/>
      <c r="BV54" s="558"/>
      <c r="BW54" s="558"/>
      <c r="BX54" s="558"/>
      <c r="BY54" s="558"/>
      <c r="BZ54" s="558"/>
      <c r="CA54" s="558"/>
      <c r="CB54" s="558"/>
      <c r="CC54" s="558"/>
      <c r="CD54" s="558"/>
      <c r="CE54" s="558"/>
      <c r="CF54" s="558"/>
      <c r="CG54" s="558"/>
      <c r="CH54" s="558"/>
      <c r="CI54" s="558"/>
      <c r="CJ54" s="558"/>
      <c r="CK54" s="558"/>
      <c r="CL54" s="558"/>
      <c r="CM54" s="558"/>
      <c r="CN54" s="558"/>
      <c r="CO54" s="558"/>
      <c r="CP54" s="558"/>
      <c r="CQ54" s="558"/>
      <c r="CR54" s="558"/>
      <c r="CS54" s="558"/>
      <c r="CT54" s="558"/>
      <c r="CU54" s="558"/>
      <c r="CV54" s="558"/>
      <c r="CW54" s="558"/>
      <c r="CX54" s="558"/>
      <c r="CY54" s="558"/>
      <c r="CZ54" s="558"/>
      <c r="DA54" s="558"/>
      <c r="DB54" s="558"/>
      <c r="DC54" s="558"/>
      <c r="DD54" s="558"/>
      <c r="DE54" s="558"/>
      <c r="DF54" s="558"/>
      <c r="DG54" s="558"/>
      <c r="DH54" s="558"/>
      <c r="DI54" s="558"/>
      <c r="DJ54" s="558"/>
      <c r="DK54" s="558"/>
      <c r="DL54" s="558"/>
      <c r="DM54" s="558"/>
      <c r="DN54" s="558"/>
      <c r="DO54" s="558"/>
      <c r="DP54" s="558"/>
      <c r="DQ54" s="558"/>
      <c r="DR54" s="558"/>
      <c r="DS54" s="558"/>
      <c r="DT54" s="558"/>
      <c r="DU54" s="558"/>
      <c r="DV54" s="558"/>
      <c r="DW54" s="558"/>
    </row>
    <row r="55" spans="1:127" x14ac:dyDescent="0.25">
      <c r="A55" s="558" t="s">
        <v>49</v>
      </c>
      <c r="B55" s="558"/>
      <c r="C55" s="558"/>
      <c r="D55" s="558"/>
      <c r="E55" s="558"/>
      <c r="F55" s="558"/>
      <c r="G55" s="558"/>
      <c r="H55" s="558"/>
      <c r="I55" s="558"/>
      <c r="J55" s="558"/>
      <c r="K55" s="558"/>
      <c r="L55" s="558"/>
      <c r="M55" s="558"/>
      <c r="N55" s="558"/>
      <c r="O55" s="558"/>
      <c r="P55" s="558"/>
      <c r="Q55" s="558"/>
      <c r="R55" s="558"/>
      <c r="S55" s="558"/>
      <c r="T55" s="558"/>
      <c r="U55" s="558"/>
      <c r="V55" s="558"/>
      <c r="W55" s="558"/>
      <c r="X55" s="558"/>
      <c r="Y55" s="558"/>
      <c r="Z55" s="558"/>
      <c r="AA55" s="558"/>
      <c r="AB55" s="558"/>
      <c r="AC55" s="558"/>
      <c r="AD55" s="558"/>
      <c r="AE55" s="558"/>
      <c r="AF55" s="558"/>
      <c r="AG55" s="558"/>
      <c r="AH55" s="558"/>
      <c r="AI55" s="558"/>
      <c r="AJ55" s="558"/>
      <c r="AK55" s="558"/>
      <c r="AL55" s="558"/>
      <c r="AM55" s="558"/>
      <c r="AN55" s="558"/>
      <c r="AO55" s="558"/>
      <c r="AP55" s="558"/>
      <c r="AQ55" s="558"/>
      <c r="AR55" s="558"/>
      <c r="AS55" s="558"/>
      <c r="AT55" s="558"/>
      <c r="AU55" s="558"/>
      <c r="AV55" s="558"/>
      <c r="AW55" s="558"/>
      <c r="AX55" s="558"/>
      <c r="AY55" s="558"/>
      <c r="AZ55" s="558"/>
      <c r="BA55" s="558"/>
      <c r="BB55" s="558"/>
      <c r="BC55" s="558"/>
      <c r="BD55" s="558"/>
      <c r="BE55" s="558"/>
      <c r="BF55" s="558"/>
      <c r="BG55" s="558"/>
      <c r="BH55" s="558"/>
      <c r="BI55" s="558"/>
      <c r="BJ55" s="558"/>
      <c r="BK55" s="558"/>
      <c r="BL55" s="558"/>
      <c r="BM55" s="558"/>
      <c r="BN55" s="558"/>
      <c r="BO55" s="558"/>
      <c r="BP55" s="558"/>
      <c r="BQ55" s="558"/>
      <c r="BR55" s="558"/>
      <c r="BS55" s="558"/>
      <c r="BT55" s="558"/>
      <c r="BU55" s="558"/>
      <c r="BV55" s="558"/>
      <c r="BW55" s="558"/>
      <c r="BX55" s="558"/>
      <c r="BY55" s="558"/>
      <c r="BZ55" s="558"/>
      <c r="CA55" s="558"/>
      <c r="CB55" s="558"/>
      <c r="CC55" s="558"/>
      <c r="CD55" s="558"/>
      <c r="CE55" s="558"/>
      <c r="CF55" s="558"/>
      <c r="CG55" s="558"/>
      <c r="CH55" s="558"/>
      <c r="CI55" s="558"/>
      <c r="CJ55" s="558"/>
      <c r="CK55" s="558"/>
      <c r="CL55" s="558"/>
      <c r="CM55" s="558"/>
      <c r="CN55" s="558"/>
      <c r="CO55" s="558"/>
      <c r="CP55" s="558"/>
      <c r="CQ55" s="558"/>
      <c r="CR55" s="558"/>
      <c r="CS55" s="558"/>
      <c r="CT55" s="558"/>
      <c r="CU55" s="558"/>
      <c r="CV55" s="558"/>
      <c r="CW55" s="558"/>
      <c r="CX55" s="558"/>
      <c r="CY55" s="558"/>
      <c r="CZ55" s="558"/>
      <c r="DA55" s="558"/>
      <c r="DB55" s="558"/>
      <c r="DC55" s="558"/>
      <c r="DD55" s="558"/>
      <c r="DE55" s="558"/>
      <c r="DF55" s="558"/>
      <c r="DG55" s="558"/>
      <c r="DH55" s="558"/>
      <c r="DI55" s="558"/>
      <c r="DJ55" s="558"/>
      <c r="DK55" s="558"/>
      <c r="DL55" s="558"/>
      <c r="DM55" s="558"/>
      <c r="DN55" s="558"/>
      <c r="DO55" s="558"/>
      <c r="DP55" s="558"/>
      <c r="DQ55" s="558"/>
      <c r="DR55" s="558"/>
      <c r="DS55" s="558"/>
      <c r="DT55" s="558"/>
      <c r="DU55" s="558"/>
      <c r="DV55" s="558"/>
      <c r="DW55" s="558"/>
    </row>
    <row r="56" spans="1:127" x14ac:dyDescent="0.25">
      <c r="A56" s="558" t="s">
        <v>50</v>
      </c>
      <c r="B56" s="558"/>
      <c r="C56" s="558"/>
      <c r="D56" s="558"/>
      <c r="E56" s="558"/>
      <c r="F56" s="558"/>
      <c r="G56" s="558"/>
      <c r="H56" s="558"/>
      <c r="I56" s="558"/>
      <c r="J56" s="558"/>
      <c r="K56" s="558"/>
      <c r="L56" s="558"/>
      <c r="M56" s="558"/>
      <c r="N56" s="558"/>
      <c r="O56" s="558"/>
      <c r="P56" s="558"/>
      <c r="Q56" s="558"/>
      <c r="R56" s="558"/>
      <c r="S56" s="558"/>
      <c r="T56" s="558"/>
      <c r="U56" s="558"/>
      <c r="V56" s="558"/>
      <c r="W56" s="558"/>
      <c r="X56" s="558"/>
      <c r="Y56" s="558"/>
      <c r="Z56" s="558"/>
      <c r="AA56" s="558"/>
      <c r="AB56" s="558"/>
      <c r="AC56" s="558"/>
      <c r="AD56" s="558"/>
      <c r="AE56" s="558"/>
      <c r="AF56" s="558"/>
      <c r="AG56" s="558"/>
      <c r="AH56" s="558"/>
      <c r="AI56" s="558"/>
      <c r="AJ56" s="558"/>
      <c r="AK56" s="558"/>
      <c r="AL56" s="558"/>
      <c r="AM56" s="558"/>
      <c r="AN56" s="558"/>
      <c r="AO56" s="558"/>
      <c r="AP56" s="558"/>
      <c r="AQ56" s="558"/>
      <c r="AR56" s="558"/>
      <c r="AS56" s="558"/>
      <c r="AT56" s="558"/>
      <c r="AU56" s="558"/>
      <c r="AV56" s="558"/>
      <c r="AW56" s="558"/>
      <c r="AX56" s="558"/>
      <c r="AY56" s="558"/>
      <c r="AZ56" s="558"/>
      <c r="BA56" s="558"/>
      <c r="BB56" s="558"/>
      <c r="BC56" s="558"/>
      <c r="BD56" s="558"/>
      <c r="BE56" s="558"/>
      <c r="BF56" s="558"/>
      <c r="BG56" s="558"/>
      <c r="BH56" s="558"/>
      <c r="BI56" s="558"/>
      <c r="BJ56" s="558"/>
      <c r="BK56" s="558"/>
      <c r="BL56" s="558"/>
      <c r="BM56" s="558"/>
      <c r="BN56" s="558"/>
      <c r="BO56" s="558"/>
      <c r="BP56" s="558"/>
      <c r="BQ56" s="558"/>
      <c r="BR56" s="558"/>
      <c r="BS56" s="558"/>
      <c r="BT56" s="558"/>
      <c r="BU56" s="558"/>
      <c r="BV56" s="558"/>
      <c r="BW56" s="558"/>
      <c r="BX56" s="558"/>
      <c r="BY56" s="558"/>
      <c r="BZ56" s="558"/>
      <c r="CA56" s="558"/>
      <c r="CB56" s="558"/>
      <c r="CC56" s="558"/>
      <c r="CD56" s="558"/>
      <c r="CE56" s="558"/>
      <c r="CF56" s="558"/>
      <c r="CG56" s="558"/>
      <c r="CH56" s="558"/>
      <c r="CI56" s="558"/>
      <c r="CJ56" s="558"/>
      <c r="CK56" s="558"/>
      <c r="CL56" s="558"/>
      <c r="CM56" s="558"/>
      <c r="CN56" s="558"/>
      <c r="CO56" s="558"/>
      <c r="CP56" s="558"/>
      <c r="CQ56" s="558"/>
      <c r="CR56" s="558"/>
      <c r="CS56" s="558"/>
      <c r="CT56" s="558"/>
      <c r="CU56" s="558"/>
      <c r="CV56" s="558"/>
      <c r="CW56" s="558"/>
      <c r="CX56" s="558"/>
      <c r="CY56" s="558"/>
      <c r="CZ56" s="558"/>
      <c r="DA56" s="558"/>
      <c r="DB56" s="558"/>
      <c r="DC56" s="558"/>
      <c r="DD56" s="558"/>
      <c r="DE56" s="558"/>
      <c r="DF56" s="558"/>
      <c r="DG56" s="558"/>
      <c r="DH56" s="558"/>
      <c r="DI56" s="558"/>
      <c r="DJ56" s="558"/>
      <c r="DK56" s="558"/>
      <c r="DL56" s="558"/>
      <c r="DM56" s="558"/>
      <c r="DN56" s="558"/>
      <c r="DO56" s="558"/>
      <c r="DP56" s="558"/>
      <c r="DQ56" s="558"/>
      <c r="DR56" s="558"/>
      <c r="DS56" s="558"/>
      <c r="DT56" s="558"/>
      <c r="DU56" s="558"/>
      <c r="DV56" s="558"/>
      <c r="DW56" s="558"/>
    </row>
    <row r="57" spans="1:127" x14ac:dyDescent="0.25">
      <c r="A57" s="558" t="s">
        <v>577</v>
      </c>
      <c r="B57" s="558"/>
      <c r="C57" s="558"/>
      <c r="D57" s="558"/>
      <c r="E57" s="558"/>
      <c r="F57" s="558"/>
      <c r="G57" s="558"/>
      <c r="H57" s="558"/>
      <c r="I57" s="558"/>
      <c r="J57" s="558"/>
      <c r="K57" s="558"/>
      <c r="L57" s="558"/>
      <c r="M57" s="558"/>
      <c r="N57" s="558"/>
      <c r="O57" s="558"/>
      <c r="P57" s="558"/>
      <c r="Q57" s="558"/>
      <c r="R57" s="558"/>
      <c r="S57" s="558"/>
      <c r="T57" s="558"/>
      <c r="U57" s="558"/>
      <c r="V57" s="558"/>
      <c r="W57" s="558"/>
      <c r="X57" s="558"/>
      <c r="Y57" s="558"/>
      <c r="Z57" s="558"/>
      <c r="AA57" s="558"/>
      <c r="AB57" s="558"/>
      <c r="AC57" s="558"/>
      <c r="AD57" s="558"/>
      <c r="AE57" s="558"/>
      <c r="AF57" s="558"/>
      <c r="AG57" s="558"/>
      <c r="AH57" s="558"/>
      <c r="AI57" s="558"/>
      <c r="AJ57" s="558"/>
      <c r="AK57" s="558"/>
      <c r="AL57" s="558"/>
      <c r="AM57" s="558"/>
      <c r="AN57" s="558"/>
      <c r="AO57" s="558"/>
      <c r="AP57" s="558"/>
      <c r="AQ57" s="558"/>
      <c r="AR57" s="558"/>
      <c r="AS57" s="558"/>
      <c r="AT57" s="558"/>
      <c r="AU57" s="558"/>
      <c r="AV57" s="558"/>
      <c r="AW57" s="558"/>
      <c r="AX57" s="558"/>
      <c r="AY57" s="558"/>
      <c r="AZ57" s="558"/>
      <c r="BA57" s="558"/>
      <c r="BB57" s="558"/>
      <c r="BC57" s="558"/>
      <c r="BD57" s="558"/>
      <c r="BE57" s="558"/>
      <c r="BF57" s="558"/>
      <c r="BG57" s="558"/>
      <c r="BH57" s="558"/>
      <c r="BI57" s="558"/>
      <c r="BJ57" s="558"/>
      <c r="BK57" s="558"/>
      <c r="BL57" s="558"/>
      <c r="BM57" s="558"/>
      <c r="BN57" s="558"/>
      <c r="BO57" s="558"/>
      <c r="BP57" s="558"/>
      <c r="BQ57" s="558"/>
      <c r="BR57" s="558"/>
      <c r="BS57" s="558"/>
      <c r="BT57" s="558"/>
      <c r="BU57" s="558"/>
      <c r="BV57" s="558"/>
      <c r="BW57" s="558"/>
      <c r="BX57" s="558"/>
      <c r="BY57" s="558"/>
      <c r="BZ57" s="558"/>
      <c r="CA57" s="558"/>
      <c r="CB57" s="558"/>
      <c r="CC57" s="558"/>
      <c r="CD57" s="558"/>
      <c r="CE57" s="558"/>
      <c r="CF57" s="558"/>
      <c r="CG57" s="558"/>
      <c r="CH57" s="558"/>
      <c r="CI57" s="558"/>
      <c r="CJ57" s="558"/>
      <c r="CK57" s="558"/>
      <c r="CL57" s="558"/>
      <c r="CM57" s="558"/>
      <c r="CN57" s="558"/>
      <c r="CO57" s="558"/>
      <c r="CP57" s="558"/>
      <c r="CQ57" s="558"/>
      <c r="CR57" s="558"/>
      <c r="CS57" s="558"/>
      <c r="CT57" s="558"/>
      <c r="CU57" s="558"/>
      <c r="CV57" s="558"/>
      <c r="CW57" s="558"/>
      <c r="CX57" s="558"/>
      <c r="CY57" s="558"/>
      <c r="CZ57" s="558"/>
      <c r="DA57" s="558"/>
      <c r="DB57" s="558"/>
      <c r="DC57" s="558"/>
      <c r="DD57" s="558"/>
      <c r="DE57" s="558"/>
      <c r="DF57" s="558"/>
      <c r="DG57" s="558"/>
      <c r="DH57" s="558"/>
      <c r="DI57" s="558"/>
      <c r="DJ57" s="558"/>
      <c r="DK57" s="558"/>
      <c r="DL57" s="558"/>
      <c r="DM57" s="558"/>
      <c r="DN57" s="558"/>
      <c r="DO57" s="558"/>
      <c r="DP57" s="558"/>
      <c r="DQ57" s="558"/>
      <c r="DR57" s="558"/>
      <c r="DS57" s="558"/>
      <c r="DT57" s="558"/>
      <c r="DU57" s="558"/>
      <c r="DV57" s="558"/>
      <c r="DW57" s="558"/>
    </row>
    <row r="58" spans="1:127" x14ac:dyDescent="0.25">
      <c r="A58" s="558" t="s">
        <v>234</v>
      </c>
      <c r="B58" s="558"/>
      <c r="C58" s="558"/>
      <c r="D58" s="558"/>
      <c r="E58" s="558"/>
      <c r="F58" s="558"/>
      <c r="G58" s="558"/>
      <c r="H58" s="558"/>
      <c r="I58" s="558"/>
      <c r="J58" s="558"/>
      <c r="K58" s="558"/>
      <c r="L58" s="558"/>
      <c r="M58" s="558"/>
      <c r="N58" s="558"/>
      <c r="O58" s="558"/>
      <c r="P58" s="558"/>
      <c r="Q58" s="558"/>
      <c r="R58" s="558"/>
      <c r="S58" s="558"/>
      <c r="T58" s="558"/>
      <c r="U58" s="558"/>
      <c r="V58" s="558"/>
      <c r="W58" s="558"/>
      <c r="X58" s="558"/>
      <c r="Y58" s="558"/>
      <c r="Z58" s="558"/>
      <c r="AA58" s="558"/>
      <c r="AB58" s="558"/>
      <c r="AC58" s="558"/>
      <c r="AD58" s="558"/>
      <c r="AE58" s="558"/>
      <c r="AF58" s="558"/>
      <c r="AG58" s="558"/>
      <c r="AH58" s="558"/>
      <c r="AI58" s="558"/>
      <c r="AJ58" s="558"/>
      <c r="AK58" s="558"/>
      <c r="AL58" s="558"/>
      <c r="AM58" s="558"/>
      <c r="AN58" s="558"/>
      <c r="AO58" s="558"/>
      <c r="AP58" s="558"/>
      <c r="AQ58" s="558"/>
      <c r="AR58" s="558"/>
      <c r="AS58" s="558"/>
      <c r="AT58" s="558"/>
      <c r="AU58" s="558"/>
      <c r="AV58" s="558"/>
      <c r="AW58" s="558"/>
      <c r="AX58" s="558"/>
      <c r="AY58" s="558"/>
      <c r="AZ58" s="558"/>
      <c r="BA58" s="558"/>
      <c r="BB58" s="558"/>
      <c r="BC58" s="558"/>
      <c r="BD58" s="558"/>
      <c r="BE58" s="558"/>
      <c r="BF58" s="558"/>
      <c r="BG58" s="558"/>
      <c r="BH58" s="558"/>
      <c r="BI58" s="558"/>
      <c r="BJ58" s="558"/>
      <c r="BK58" s="558"/>
      <c r="BL58" s="558"/>
      <c r="BM58" s="558"/>
      <c r="BN58" s="558"/>
      <c r="BO58" s="558"/>
      <c r="BP58" s="558"/>
      <c r="BQ58" s="558"/>
      <c r="BR58" s="558"/>
      <c r="BS58" s="558"/>
      <c r="BT58" s="558"/>
      <c r="BU58" s="558"/>
      <c r="BV58" s="558"/>
      <c r="BW58" s="558"/>
      <c r="BX58" s="558"/>
      <c r="BY58" s="558"/>
      <c r="BZ58" s="558"/>
      <c r="CA58" s="558"/>
      <c r="CB58" s="558"/>
      <c r="CC58" s="558"/>
      <c r="CD58" s="558"/>
      <c r="CE58" s="558"/>
      <c r="CF58" s="558"/>
      <c r="CG58" s="558"/>
      <c r="CH58" s="558"/>
      <c r="CI58" s="558"/>
      <c r="CJ58" s="558"/>
      <c r="CK58" s="558"/>
      <c r="CL58" s="558"/>
      <c r="CM58" s="558"/>
      <c r="CN58" s="558"/>
      <c r="CO58" s="558"/>
      <c r="CP58" s="558"/>
      <c r="CQ58" s="558"/>
      <c r="CR58" s="558"/>
      <c r="CS58" s="558"/>
      <c r="CT58" s="558"/>
      <c r="CU58" s="558"/>
      <c r="CV58" s="558"/>
      <c r="CW58" s="558"/>
      <c r="CX58" s="558"/>
      <c r="CY58" s="558"/>
      <c r="CZ58" s="558"/>
      <c r="DA58" s="558"/>
      <c r="DB58" s="558"/>
      <c r="DC58" s="558"/>
      <c r="DD58" s="558"/>
      <c r="DE58" s="558"/>
      <c r="DF58" s="558"/>
      <c r="DG58" s="558"/>
      <c r="DH58" s="558"/>
      <c r="DI58" s="558"/>
      <c r="DJ58" s="558"/>
      <c r="DK58" s="558"/>
      <c r="DL58" s="558"/>
      <c r="DM58" s="558"/>
      <c r="DN58" s="558"/>
      <c r="DO58" s="558"/>
      <c r="DP58" s="558"/>
      <c r="DQ58" s="558"/>
      <c r="DR58" s="558"/>
      <c r="DS58" s="558"/>
      <c r="DT58" s="558"/>
      <c r="DU58" s="558"/>
      <c r="DV58" s="558"/>
      <c r="DW58" s="558"/>
    </row>
    <row r="59" spans="1:127" x14ac:dyDescent="0.25">
      <c r="A59" s="558" t="s">
        <v>198</v>
      </c>
      <c r="B59" s="558"/>
      <c r="C59" s="558"/>
      <c r="D59" s="558"/>
      <c r="E59" s="558"/>
      <c r="F59" s="558"/>
      <c r="G59" s="558"/>
      <c r="H59" s="558"/>
      <c r="I59" s="558"/>
      <c r="J59" s="558"/>
      <c r="K59" s="558"/>
      <c r="L59" s="558"/>
      <c r="M59" s="558"/>
      <c r="N59" s="558"/>
      <c r="O59" s="558"/>
      <c r="P59" s="558"/>
      <c r="Q59" s="558"/>
      <c r="R59" s="558"/>
      <c r="S59" s="558"/>
      <c r="T59" s="558"/>
      <c r="U59" s="558"/>
      <c r="V59" s="558"/>
      <c r="W59" s="558"/>
      <c r="X59" s="558"/>
      <c r="Y59" s="558"/>
      <c r="Z59" s="558"/>
      <c r="AA59" s="558"/>
      <c r="AB59" s="558"/>
      <c r="AC59" s="558"/>
      <c r="AD59" s="558"/>
      <c r="AE59" s="558"/>
      <c r="AF59" s="558"/>
      <c r="AG59" s="558"/>
      <c r="AH59" s="558"/>
      <c r="AI59" s="558"/>
      <c r="AJ59" s="558"/>
      <c r="AK59" s="558"/>
      <c r="AL59" s="558"/>
      <c r="AM59" s="558"/>
      <c r="AN59" s="558"/>
      <c r="AO59" s="558"/>
      <c r="AP59" s="558"/>
      <c r="AQ59" s="558"/>
      <c r="AR59" s="558"/>
      <c r="AS59" s="558"/>
      <c r="AT59" s="558"/>
      <c r="AU59" s="558"/>
      <c r="AV59" s="558"/>
      <c r="AW59" s="558"/>
      <c r="AX59" s="558"/>
      <c r="AY59" s="558"/>
      <c r="AZ59" s="558"/>
      <c r="BA59" s="558"/>
      <c r="BB59" s="558"/>
      <c r="BC59" s="558"/>
      <c r="BD59" s="558"/>
      <c r="BE59" s="558"/>
      <c r="BF59" s="558"/>
      <c r="BG59" s="558"/>
      <c r="BH59" s="558"/>
      <c r="BI59" s="558"/>
      <c r="BJ59" s="558"/>
      <c r="BK59" s="558"/>
      <c r="BL59" s="558"/>
      <c r="BM59" s="558"/>
      <c r="BN59" s="558"/>
      <c r="BO59" s="558"/>
      <c r="BP59" s="558"/>
      <c r="BQ59" s="558"/>
      <c r="BR59" s="558"/>
      <c r="BS59" s="558"/>
      <c r="BT59" s="558"/>
      <c r="BU59" s="558"/>
      <c r="BV59" s="558"/>
      <c r="BW59" s="558"/>
      <c r="BX59" s="558"/>
      <c r="BY59" s="558"/>
      <c r="BZ59" s="558"/>
      <c r="CA59" s="558"/>
      <c r="CB59" s="558"/>
      <c r="CC59" s="558"/>
      <c r="CD59" s="558"/>
      <c r="CE59" s="558"/>
      <c r="CF59" s="558"/>
      <c r="CG59" s="558"/>
      <c r="CH59" s="558"/>
      <c r="CI59" s="558"/>
      <c r="CJ59" s="558"/>
      <c r="CK59" s="558"/>
      <c r="CL59" s="558"/>
      <c r="CM59" s="558"/>
      <c r="CN59" s="558"/>
      <c r="CO59" s="558"/>
      <c r="CP59" s="558"/>
      <c r="CQ59" s="558"/>
      <c r="CR59" s="558"/>
      <c r="CS59" s="558"/>
      <c r="CT59" s="558"/>
      <c r="CU59" s="558"/>
      <c r="CV59" s="558"/>
      <c r="CW59" s="558"/>
      <c r="CX59" s="558"/>
      <c r="CY59" s="558"/>
      <c r="CZ59" s="558"/>
      <c r="DA59" s="558"/>
      <c r="DB59" s="558"/>
      <c r="DC59" s="558"/>
      <c r="DD59" s="558"/>
      <c r="DE59" s="558"/>
      <c r="DF59" s="558"/>
      <c r="DG59" s="558"/>
      <c r="DH59" s="558"/>
      <c r="DI59" s="558"/>
      <c r="DJ59" s="558"/>
      <c r="DK59" s="558"/>
      <c r="DL59" s="558"/>
      <c r="DM59" s="558"/>
      <c r="DN59" s="558"/>
      <c r="DO59" s="558"/>
      <c r="DP59" s="558"/>
      <c r="DQ59" s="558"/>
      <c r="DR59" s="558"/>
      <c r="DS59" s="558"/>
      <c r="DT59" s="558"/>
      <c r="DU59" s="558"/>
      <c r="DV59" s="558"/>
      <c r="DW59" s="558"/>
    </row>
    <row r="60" spans="1:127" ht="15.75" customHeight="1" x14ac:dyDescent="0.25">
      <c r="A60" s="559" t="s">
        <v>19</v>
      </c>
      <c r="B60" s="559"/>
      <c r="C60" s="559"/>
      <c r="D60" s="559"/>
      <c r="E60" s="559"/>
      <c r="F60" s="559"/>
      <c r="G60" s="559"/>
      <c r="H60" s="559"/>
      <c r="I60" s="559"/>
      <c r="J60" s="559"/>
      <c r="K60" s="559"/>
      <c r="L60" s="559"/>
      <c r="M60" s="559"/>
      <c r="N60" s="559"/>
      <c r="O60" s="559"/>
      <c r="P60" s="559"/>
      <c r="Q60" s="559"/>
      <c r="R60" s="559"/>
      <c r="S60" s="559"/>
      <c r="T60" s="559"/>
      <c r="U60" s="559"/>
      <c r="V60" s="559"/>
      <c r="W60" s="559"/>
      <c r="X60" s="559"/>
      <c r="Y60" s="559"/>
      <c r="Z60" s="559"/>
      <c r="AA60" s="559"/>
      <c r="AB60" s="559"/>
      <c r="AC60" s="559"/>
      <c r="AD60" s="559"/>
      <c r="AE60" s="559"/>
      <c r="AF60" s="559"/>
      <c r="AG60" s="559"/>
      <c r="AH60" s="559"/>
      <c r="AI60" s="559"/>
      <c r="AJ60" s="559"/>
      <c r="AK60" s="559"/>
      <c r="AL60" s="559"/>
      <c r="AM60" s="559"/>
      <c r="AN60" s="559"/>
      <c r="AO60" s="559"/>
      <c r="AP60" s="559"/>
      <c r="AQ60" s="559"/>
      <c r="AR60" s="559"/>
      <c r="AS60" s="559"/>
      <c r="AT60" s="559"/>
      <c r="AU60" s="559"/>
      <c r="AV60" s="559"/>
      <c r="AW60" s="559"/>
      <c r="AX60" s="559"/>
      <c r="AY60" s="559"/>
      <c r="AZ60" s="559"/>
      <c r="BA60" s="559"/>
      <c r="BB60" s="559"/>
      <c r="BC60" s="559"/>
      <c r="BD60" s="559"/>
      <c r="BE60" s="559"/>
      <c r="BF60" s="559"/>
      <c r="BG60" s="559"/>
      <c r="BH60" s="559"/>
      <c r="BI60" s="559"/>
      <c r="BJ60" s="559"/>
      <c r="BK60" s="559"/>
      <c r="BL60" s="559"/>
      <c r="BM60" s="559"/>
      <c r="BN60" s="559"/>
      <c r="BO60" s="559"/>
      <c r="BP60" s="559"/>
      <c r="BQ60" s="559"/>
      <c r="BR60" s="559"/>
      <c r="BS60" s="559"/>
      <c r="BT60" s="559"/>
      <c r="BU60" s="559"/>
      <c r="BV60" s="559"/>
      <c r="BW60" s="559"/>
      <c r="BX60" s="559"/>
      <c r="BY60" s="559"/>
      <c r="BZ60" s="559"/>
      <c r="CA60" s="559"/>
      <c r="CB60" s="559"/>
      <c r="CC60" s="559"/>
      <c r="CD60" s="559"/>
      <c r="CE60" s="559"/>
      <c r="CF60" s="559"/>
      <c r="CG60" s="559"/>
      <c r="CH60" s="559"/>
      <c r="CI60" s="559"/>
      <c r="CJ60" s="559"/>
      <c r="CK60" s="559"/>
      <c r="CL60" s="559"/>
      <c r="CM60" s="559"/>
      <c r="CN60" s="559"/>
      <c r="CO60" s="559"/>
      <c r="CP60" s="559"/>
      <c r="CQ60" s="559"/>
      <c r="CR60" s="559"/>
      <c r="CS60" s="559"/>
      <c r="CT60" s="559"/>
      <c r="CU60" s="559"/>
      <c r="CV60" s="559"/>
      <c r="CW60" s="559"/>
      <c r="CX60" s="559"/>
      <c r="CY60" s="559"/>
      <c r="CZ60" s="559"/>
      <c r="DA60" s="559"/>
      <c r="DB60" s="559"/>
      <c r="DC60" s="559"/>
      <c r="DD60" s="559"/>
      <c r="DE60" s="559"/>
      <c r="DF60" s="559"/>
      <c r="DG60" s="559"/>
      <c r="DH60" s="559"/>
      <c r="DI60" s="559"/>
      <c r="DJ60" s="559"/>
      <c r="DK60" s="559"/>
      <c r="DL60" s="559"/>
      <c r="DM60" s="559"/>
      <c r="DN60" s="559"/>
      <c r="DO60" s="559"/>
      <c r="DP60" s="559"/>
      <c r="DQ60" s="559"/>
      <c r="DR60" s="559"/>
      <c r="DS60" s="559"/>
      <c r="DT60" s="559"/>
      <c r="DU60" s="559"/>
      <c r="DV60" s="559"/>
      <c r="DW60" s="559"/>
    </row>
    <row r="61" spans="1:127" ht="31.5" hidden="1" customHeight="1" x14ac:dyDescent="0.25"/>
    <row r="62" spans="1:127" ht="31.5" hidden="1" customHeight="1" x14ac:dyDescent="0.25"/>
  </sheetData>
  <mergeCells count="102">
    <mergeCell ref="C8:C10"/>
    <mergeCell ref="CL9:CL10"/>
    <mergeCell ref="DC9:DD9"/>
    <mergeCell ref="DE9:DE10"/>
    <mergeCell ref="CI8:CI9"/>
    <mergeCell ref="D8:H8"/>
    <mergeCell ref="A55:DW55"/>
    <mergeCell ref="DL9:DL10"/>
    <mergeCell ref="DM9:DN9"/>
    <mergeCell ref="DO9:DO10"/>
    <mergeCell ref="A52:DW52"/>
    <mergeCell ref="A53:DW53"/>
    <mergeCell ref="A54:DW54"/>
    <mergeCell ref="I8:I10"/>
    <mergeCell ref="J8:N8"/>
    <mergeCell ref="P8:P9"/>
    <mergeCell ref="R8:R9"/>
    <mergeCell ref="BO9:BO10"/>
    <mergeCell ref="BU9:BU10"/>
    <mergeCell ref="BW9:BW10"/>
    <mergeCell ref="CK9:CK10"/>
    <mergeCell ref="DK9:DK10"/>
    <mergeCell ref="BA8:BE8"/>
    <mergeCell ref="BK8:BO8"/>
    <mergeCell ref="BM9:BN9"/>
    <mergeCell ref="AU9:AU10"/>
    <mergeCell ref="BK9:BK10"/>
    <mergeCell ref="BL9:BL10"/>
    <mergeCell ref="DK8:DO8"/>
    <mergeCell ref="DG8:DG9"/>
    <mergeCell ref="DI8:DI9"/>
    <mergeCell ref="BG8:BG9"/>
    <mergeCell ref="BI8:BI9"/>
    <mergeCell ref="DA9:DA10"/>
    <mergeCell ref="DB9:DB10"/>
    <mergeCell ref="CA9:CA10"/>
    <mergeCell ref="CB9:CB10"/>
    <mergeCell ref="CC9:CD9"/>
    <mergeCell ref="CE9:CE10"/>
    <mergeCell ref="CA8:CE8"/>
    <mergeCell ref="CG8:CG9"/>
    <mergeCell ref="A60:DW60"/>
    <mergeCell ref="CM9:CN9"/>
    <mergeCell ref="DQ8:DQ9"/>
    <mergeCell ref="DS8:DS9"/>
    <mergeCell ref="B9:B10"/>
    <mergeCell ref="D9:D10"/>
    <mergeCell ref="E9:E10"/>
    <mergeCell ref="F9:G9"/>
    <mergeCell ref="H9:H10"/>
    <mergeCell ref="AD9:AD10"/>
    <mergeCell ref="AE9:AE10"/>
    <mergeCell ref="AF9:AG9"/>
    <mergeCell ref="BQ8:BQ9"/>
    <mergeCell ref="BS8:BS9"/>
    <mergeCell ref="CK8:CO8"/>
    <mergeCell ref="CQ8:CQ9"/>
    <mergeCell ref="A56:DW56"/>
    <mergeCell ref="A57:DW57"/>
    <mergeCell ref="A58:DW58"/>
    <mergeCell ref="A59:DW59"/>
    <mergeCell ref="CS8:CS9"/>
    <mergeCell ref="BA9:BA10"/>
    <mergeCell ref="J9:J10"/>
    <mergeCell ref="K9:K10"/>
    <mergeCell ref="L9:M9"/>
    <mergeCell ref="N9:N10"/>
    <mergeCell ref="AH9:AH10"/>
    <mergeCell ref="AW9:AW10"/>
    <mergeCell ref="AJ8:AJ9"/>
    <mergeCell ref="AL8:AL9"/>
    <mergeCell ref="T8:X8"/>
    <mergeCell ref="Z8:Z9"/>
    <mergeCell ref="AB8:AB9"/>
    <mergeCell ref="T9:T10"/>
    <mergeCell ref="U9:U10"/>
    <mergeCell ref="V9:W9"/>
    <mergeCell ref="X9:X10"/>
    <mergeCell ref="A3:DW3"/>
    <mergeCell ref="A1:DW1"/>
    <mergeCell ref="A2:DW2"/>
    <mergeCell ref="A4:DW4"/>
    <mergeCell ref="A6:A10"/>
    <mergeCell ref="B6:AL7"/>
    <mergeCell ref="AU6:DS6"/>
    <mergeCell ref="DU6:DU10"/>
    <mergeCell ref="DV6:DV10"/>
    <mergeCell ref="AU7:BS7"/>
    <mergeCell ref="BU7:CS7"/>
    <mergeCell ref="AY9:AY10"/>
    <mergeCell ref="BY9:BY10"/>
    <mergeCell ref="CY9:CY10"/>
    <mergeCell ref="CU7:DS7"/>
    <mergeCell ref="S8:S10"/>
    <mergeCell ref="AD8:AH8"/>
    <mergeCell ref="DA8:DE8"/>
    <mergeCell ref="CO9:CO10"/>
    <mergeCell ref="CU9:CU10"/>
    <mergeCell ref="CW9:CW10"/>
    <mergeCell ref="BB9:BB10"/>
    <mergeCell ref="BC9:BD9"/>
    <mergeCell ref="BE9:BE10"/>
  </mergeCells>
  <printOptions horizontalCentered="1"/>
  <pageMargins left="0.15748031496062992" right="0.15748031496062992" top="0.19685039370078741" bottom="0.19685039370078741" header="0" footer="0"/>
  <pageSetup scale="64" fitToWidth="0" fitToHeight="0" orientation="landscape" r:id="rId1"/>
  <headerFooter alignWithMargins="0"/>
  <colBreaks count="1" manualBreakCount="1">
    <brk id="71" max="59"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DT26"/>
  <sheetViews>
    <sheetView showGridLines="0" zoomScaleNormal="100" zoomScaleSheetLayoutView="100" workbookViewId="0">
      <selection activeCell="A2" sqref="A2:CF2"/>
    </sheetView>
  </sheetViews>
  <sheetFormatPr baseColWidth="10" defaultColWidth="0" defaultRowHeight="12.75" customHeight="1" zeroHeight="1" x14ac:dyDescent="0.25"/>
  <cols>
    <col min="1" max="1" width="22.54296875" style="5" customWidth="1"/>
    <col min="2" max="2" width="7" style="5" hidden="1" customWidth="1"/>
    <col min="3" max="3" width="1.7265625" style="5" hidden="1" customWidth="1"/>
    <col min="4" max="4" width="7" style="5" hidden="1" customWidth="1"/>
    <col min="5" max="5" width="1.7265625" style="5" hidden="1" customWidth="1"/>
    <col min="6" max="6" width="7" style="5" hidden="1" customWidth="1"/>
    <col min="7" max="8" width="1.7265625" style="5" hidden="1" customWidth="1"/>
    <col min="9" max="9" width="7" style="5" hidden="1" customWidth="1"/>
    <col min="10" max="10" width="1.7265625" style="5" hidden="1" customWidth="1"/>
    <col min="11" max="11" width="8.1796875" style="5" customWidth="1"/>
    <col min="12" max="12" width="1.7265625" style="5" customWidth="1"/>
    <col min="13" max="13" width="8.1796875" style="5" customWidth="1"/>
    <col min="14" max="14" width="1.7265625" style="5" customWidth="1"/>
    <col min="15" max="15" width="8.1796875" style="5" customWidth="1"/>
    <col min="16" max="16" width="1.7265625" style="5" customWidth="1"/>
    <col min="17" max="17" width="8.1796875" style="5" customWidth="1"/>
    <col min="18" max="18" width="1.7265625" style="5" customWidth="1"/>
    <col min="19" max="19" width="8.1796875" style="5" customWidth="1"/>
    <col min="20" max="20" width="1.7265625" style="5" customWidth="1"/>
    <col min="21" max="21" width="8.1796875" style="5" customWidth="1"/>
    <col min="22" max="22" width="1.7265625" style="5" customWidth="1"/>
    <col min="23" max="23" width="8.1796875" style="5" customWidth="1"/>
    <col min="24" max="24" width="1.7265625" style="5" customWidth="1"/>
    <col min="25" max="25" width="8.1796875" style="5" customWidth="1"/>
    <col min="26" max="26" width="1.7265625" style="5" customWidth="1"/>
    <col min="27" max="27" width="8.1796875" style="5" customWidth="1"/>
    <col min="28" max="28" width="1.7265625" style="5" customWidth="1"/>
    <col min="29" max="29" width="8.1796875" style="5" customWidth="1"/>
    <col min="30" max="30" width="1.7265625" style="5" customWidth="1"/>
    <col min="31" max="31" width="8.1796875" style="5" customWidth="1"/>
    <col min="32" max="32" width="1.7265625" style="5" customWidth="1"/>
    <col min="33" max="33" width="8.1796875" style="5" customWidth="1"/>
    <col min="34" max="34" width="1.7265625" style="5" customWidth="1"/>
    <col min="35" max="35" width="8.1796875" style="5" customWidth="1"/>
    <col min="36" max="36" width="1.7265625" style="5" customWidth="1"/>
    <col min="37" max="37" width="8.1796875" style="5" customWidth="1"/>
    <col min="38" max="38" width="8.1796875" style="5" hidden="1" customWidth="1"/>
    <col min="39" max="40" width="9.26953125" style="5" hidden="1" customWidth="1"/>
    <col min="41" max="41" width="8.26953125" style="5" hidden="1" customWidth="1"/>
    <col min="42" max="43" width="10.81640625" style="5" hidden="1" customWidth="1"/>
    <col min="44" max="44" width="1.7265625" style="5" hidden="1" customWidth="1"/>
    <col min="45" max="45" width="8.453125" style="5" hidden="1" customWidth="1"/>
    <col min="46" max="46" width="1.7265625" style="5" hidden="1" customWidth="1"/>
    <col min="47" max="47" width="8.453125" style="5" hidden="1" customWidth="1"/>
    <col min="48" max="48" width="1.7265625" style="5" customWidth="1"/>
    <col min="49" max="49" width="8.1796875" style="5" customWidth="1"/>
    <col min="50" max="50" width="8.1796875" style="5" hidden="1" customWidth="1"/>
    <col min="51" max="51" width="5.81640625" style="5" hidden="1" customWidth="1"/>
    <col min="52" max="52" width="6.7265625" style="5" hidden="1" customWidth="1"/>
    <col min="53" max="53" width="8.26953125" style="5" hidden="1" customWidth="1"/>
    <col min="54" max="55" width="10.81640625" style="5" hidden="1" customWidth="1"/>
    <col min="56" max="56" width="1.7265625" style="5" hidden="1" customWidth="1"/>
    <col min="57" max="57" width="8.453125" style="5" hidden="1" customWidth="1"/>
    <col min="58" max="58" width="1.7265625" style="5" hidden="1" customWidth="1"/>
    <col min="59" max="59" width="8.453125" style="5" hidden="1" customWidth="1"/>
    <col min="60" max="60" width="1.7265625" style="5" customWidth="1"/>
    <col min="61" max="61" width="9" style="5" customWidth="1"/>
    <col min="62" max="71" width="9" style="5" hidden="1" customWidth="1"/>
    <col min="72" max="72" width="2.7265625" style="5" customWidth="1"/>
    <col min="73" max="73" width="8.1796875" style="5" customWidth="1"/>
    <col min="74" max="74" width="8.1796875" style="5" hidden="1" customWidth="1"/>
    <col min="75" max="75" width="4.7265625" style="5" bestFit="1" customWidth="1"/>
    <col min="76" max="76" width="5.54296875" style="5" bestFit="1" customWidth="1"/>
    <col min="77" max="77" width="8.26953125" style="5" customWidth="1"/>
    <col min="78" max="79" width="9.54296875" style="5" customWidth="1"/>
    <col min="80" max="80" width="1.7265625" style="5" customWidth="1"/>
    <col min="81" max="81" width="8.453125" style="5" customWidth="1"/>
    <col min="82" max="82" width="1.7265625" style="5" customWidth="1"/>
    <col min="83" max="83" width="8.453125" style="5" customWidth="1"/>
    <col min="84" max="84" width="1.7265625" style="5" customWidth="1"/>
    <col min="85" max="85" width="2.26953125" style="5" customWidth="1"/>
    <col min="86" max="16384" width="4.1796875" style="5" hidden="1"/>
  </cols>
  <sheetData>
    <row r="1" spans="1:84" s="1" customFormat="1" ht="21" customHeight="1" x14ac:dyDescent="0.25">
      <c r="A1" s="573" t="s">
        <v>235</v>
      </c>
      <c r="B1" s="573"/>
      <c r="C1" s="573"/>
      <c r="D1" s="573"/>
      <c r="E1" s="573"/>
      <c r="F1" s="573"/>
      <c r="G1" s="573"/>
      <c r="H1" s="573"/>
      <c r="I1" s="573"/>
      <c r="J1" s="573"/>
      <c r="K1" s="573"/>
      <c r="L1" s="573"/>
      <c r="M1" s="573"/>
      <c r="N1" s="573"/>
      <c r="O1" s="573"/>
      <c r="P1" s="573"/>
      <c r="Q1" s="573"/>
      <c r="R1" s="573"/>
      <c r="S1" s="573"/>
      <c r="T1" s="573"/>
      <c r="U1" s="573"/>
      <c r="V1" s="573"/>
      <c r="W1" s="573"/>
      <c r="X1" s="573"/>
      <c r="Y1" s="573"/>
      <c r="Z1" s="573"/>
      <c r="AA1" s="573"/>
      <c r="AB1" s="573"/>
      <c r="AC1" s="573"/>
      <c r="AD1" s="573"/>
      <c r="AE1" s="573"/>
      <c r="AF1" s="573"/>
      <c r="AG1" s="573"/>
      <c r="AH1" s="573"/>
      <c r="AI1" s="573"/>
      <c r="AJ1" s="573"/>
      <c r="AK1" s="573"/>
      <c r="AL1" s="573"/>
      <c r="AM1" s="573"/>
      <c r="AN1" s="573"/>
      <c r="AO1" s="573"/>
      <c r="AP1" s="573"/>
      <c r="AQ1" s="573"/>
      <c r="AR1" s="573"/>
      <c r="AS1" s="573"/>
      <c r="AT1" s="573"/>
      <c r="AU1" s="573"/>
      <c r="AV1" s="573"/>
      <c r="AW1" s="573"/>
      <c r="AX1" s="573"/>
      <c r="AY1" s="573"/>
      <c r="AZ1" s="573"/>
      <c r="BA1" s="573"/>
      <c r="BB1" s="573"/>
      <c r="BC1" s="573"/>
      <c r="BD1" s="573"/>
      <c r="BE1" s="573"/>
      <c r="BF1" s="573"/>
      <c r="BG1" s="573"/>
      <c r="BH1" s="573"/>
      <c r="BI1" s="573"/>
      <c r="BJ1" s="573"/>
      <c r="BK1" s="573"/>
      <c r="BL1" s="573"/>
      <c r="BM1" s="573"/>
      <c r="BN1" s="573"/>
      <c r="BO1" s="573"/>
      <c r="BP1" s="573"/>
      <c r="BQ1" s="573"/>
      <c r="BR1" s="573"/>
      <c r="BS1" s="573"/>
      <c r="BT1" s="573"/>
      <c r="BU1" s="573"/>
      <c r="BV1" s="573"/>
      <c r="BW1" s="573"/>
      <c r="BX1" s="573"/>
      <c r="BY1" s="573"/>
      <c r="BZ1" s="573"/>
      <c r="CA1" s="573"/>
      <c r="CB1" s="573"/>
      <c r="CC1" s="573"/>
      <c r="CD1" s="573"/>
      <c r="CE1" s="573"/>
      <c r="CF1" s="573"/>
    </row>
    <row r="2" spans="1:84" s="2" customFormat="1" ht="13.5" customHeight="1" x14ac:dyDescent="0.35">
      <c r="A2" s="554" t="s">
        <v>587</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row>
    <row r="3" spans="1:84" s="3" customFormat="1" ht="15.75" customHeight="1" x14ac:dyDescent="0.35">
      <c r="A3" s="554" t="s">
        <v>549</v>
      </c>
      <c r="B3" s="554"/>
      <c r="C3" s="554"/>
      <c r="D3" s="554"/>
      <c r="E3" s="554"/>
      <c r="F3" s="554"/>
      <c r="G3" s="554"/>
      <c r="H3" s="554"/>
      <c r="I3" s="554"/>
      <c r="J3" s="554"/>
      <c r="K3" s="554"/>
      <c r="L3" s="554"/>
      <c r="M3" s="554"/>
      <c r="N3" s="554"/>
      <c r="O3" s="554"/>
      <c r="P3" s="554"/>
      <c r="Q3" s="554"/>
      <c r="R3" s="554"/>
      <c r="S3" s="554"/>
      <c r="T3" s="554"/>
      <c r="U3" s="554"/>
      <c r="V3" s="554"/>
      <c r="W3" s="554"/>
      <c r="X3" s="554"/>
      <c r="Y3" s="554"/>
      <c r="Z3" s="554"/>
      <c r="AA3" s="554"/>
      <c r="AB3" s="554"/>
      <c r="AC3" s="554"/>
      <c r="AD3" s="554"/>
      <c r="AE3" s="554"/>
      <c r="AF3" s="554"/>
      <c r="AG3" s="554"/>
      <c r="AH3" s="554"/>
      <c r="AI3" s="554"/>
      <c r="AJ3" s="554"/>
      <c r="AK3" s="554"/>
      <c r="AL3" s="554"/>
      <c r="AM3" s="554"/>
      <c r="AN3" s="554"/>
      <c r="AO3" s="554"/>
      <c r="AP3" s="554"/>
      <c r="AQ3" s="554"/>
      <c r="AR3" s="554"/>
      <c r="AS3" s="554"/>
      <c r="AT3" s="554"/>
      <c r="AU3" s="554"/>
      <c r="AV3" s="554"/>
      <c r="AW3" s="554"/>
      <c r="AX3" s="554"/>
      <c r="AY3" s="554"/>
      <c r="AZ3" s="554"/>
      <c r="BA3" s="554"/>
      <c r="BB3" s="554"/>
      <c r="BC3" s="554"/>
      <c r="BD3" s="554"/>
      <c r="BE3" s="554"/>
      <c r="BF3" s="554"/>
      <c r="BG3" s="554"/>
      <c r="BH3" s="554"/>
      <c r="BI3" s="554"/>
      <c r="BJ3" s="554"/>
      <c r="BK3" s="554"/>
      <c r="BL3" s="554"/>
      <c r="BM3" s="554"/>
      <c r="BN3" s="554"/>
      <c r="BO3" s="554"/>
      <c r="BP3" s="554"/>
      <c r="BQ3" s="554"/>
      <c r="BR3" s="554"/>
      <c r="BS3" s="554"/>
      <c r="BT3" s="554"/>
      <c r="BU3" s="554"/>
      <c r="BV3" s="554"/>
      <c r="BW3" s="554"/>
      <c r="BX3" s="554"/>
      <c r="BY3" s="554"/>
      <c r="BZ3" s="554"/>
      <c r="CA3" s="554"/>
      <c r="CB3" s="554"/>
      <c r="CC3" s="554"/>
      <c r="CD3" s="554"/>
      <c r="CE3" s="554"/>
      <c r="CF3" s="554"/>
    </row>
    <row r="4" spans="1:84" ht="18" customHeight="1" x14ac:dyDescent="0.25">
      <c r="A4" s="574" t="s">
        <v>0</v>
      </c>
      <c r="B4" s="574"/>
      <c r="C4" s="574"/>
      <c r="D4" s="574"/>
      <c r="E4" s="574"/>
      <c r="F4" s="574"/>
      <c r="G4" s="574"/>
      <c r="H4" s="574"/>
      <c r="I4" s="574"/>
      <c r="J4" s="574"/>
      <c r="K4" s="574"/>
      <c r="L4" s="574"/>
      <c r="M4" s="574"/>
      <c r="N4" s="574"/>
      <c r="O4" s="574"/>
      <c r="P4" s="574"/>
      <c r="Q4" s="574"/>
      <c r="R4" s="574"/>
      <c r="S4" s="574"/>
      <c r="T4" s="574"/>
      <c r="U4" s="574"/>
      <c r="V4" s="574"/>
      <c r="W4" s="574"/>
      <c r="X4" s="574"/>
      <c r="Y4" s="574"/>
      <c r="Z4" s="574"/>
      <c r="AA4" s="574"/>
      <c r="AB4" s="574"/>
      <c r="AC4" s="574"/>
      <c r="AD4" s="574"/>
      <c r="AE4" s="574"/>
      <c r="AF4" s="574"/>
      <c r="AG4" s="574"/>
      <c r="AH4" s="574"/>
      <c r="AI4" s="574"/>
      <c r="AJ4" s="574"/>
      <c r="AK4" s="574"/>
      <c r="AL4" s="574"/>
      <c r="AM4" s="574"/>
      <c r="AN4" s="574"/>
      <c r="AO4" s="574"/>
      <c r="AP4" s="574"/>
      <c r="AQ4" s="574"/>
      <c r="AR4" s="574"/>
      <c r="AS4" s="574"/>
      <c r="AT4" s="574"/>
      <c r="AU4" s="574"/>
      <c r="AV4" s="574"/>
      <c r="AW4" s="574"/>
      <c r="AX4" s="574"/>
      <c r="AY4" s="574"/>
      <c r="AZ4" s="574"/>
      <c r="BA4" s="574"/>
      <c r="BB4" s="574"/>
      <c r="BC4" s="574"/>
      <c r="BD4" s="574"/>
      <c r="BE4" s="574"/>
      <c r="BF4" s="574"/>
      <c r="BG4" s="574"/>
      <c r="BH4" s="574"/>
      <c r="BI4" s="574"/>
      <c r="BJ4" s="574"/>
      <c r="BK4" s="574"/>
      <c r="BL4" s="574"/>
      <c r="BM4" s="574"/>
      <c r="BN4" s="574"/>
      <c r="BO4" s="574"/>
      <c r="BP4" s="574"/>
      <c r="BQ4" s="574"/>
      <c r="BR4" s="574"/>
      <c r="BS4" s="574"/>
      <c r="BT4" s="574"/>
      <c r="BU4" s="574"/>
      <c r="BV4" s="574"/>
      <c r="BW4" s="574"/>
      <c r="BX4" s="574"/>
      <c r="BY4" s="574"/>
      <c r="BZ4" s="574"/>
      <c r="CA4" s="574"/>
      <c r="CB4" s="574"/>
      <c r="CC4" s="574"/>
      <c r="CD4" s="574"/>
      <c r="CE4" s="574"/>
      <c r="CF4" s="574"/>
    </row>
    <row r="5" spans="1:84" ht="7.5" customHeight="1" x14ac:dyDescent="0.25">
      <c r="A5" s="4"/>
      <c r="B5" s="4"/>
      <c r="C5" s="4"/>
      <c r="F5" s="4"/>
      <c r="G5" s="4"/>
      <c r="H5" s="4"/>
      <c r="M5" s="4"/>
      <c r="N5" s="4"/>
      <c r="O5" s="4"/>
      <c r="P5" s="4"/>
      <c r="Q5" s="4"/>
      <c r="R5" s="4"/>
    </row>
    <row r="6" spans="1:84" ht="28.5" customHeight="1" x14ac:dyDescent="0.25">
      <c r="A6" s="546" t="s">
        <v>1</v>
      </c>
      <c r="B6" s="7">
        <v>1996</v>
      </c>
      <c r="C6" s="7"/>
      <c r="D6" s="7">
        <v>2000</v>
      </c>
      <c r="E6" s="7"/>
      <c r="F6" s="7" t="s">
        <v>3</v>
      </c>
      <c r="G6" s="7"/>
      <c r="H6" s="7"/>
      <c r="I6" s="7" t="s">
        <v>4</v>
      </c>
      <c r="J6" s="7"/>
      <c r="K6" s="7">
        <v>2009</v>
      </c>
      <c r="L6" s="7"/>
      <c r="M6" s="7">
        <v>2010</v>
      </c>
      <c r="N6" s="7"/>
      <c r="O6" s="7">
        <v>2011</v>
      </c>
      <c r="P6" s="7"/>
      <c r="Q6" s="7">
        <v>2012</v>
      </c>
      <c r="R6" s="7"/>
      <c r="S6" s="7">
        <v>2013</v>
      </c>
      <c r="T6" s="7"/>
      <c r="U6" s="7">
        <v>2014</v>
      </c>
      <c r="V6" s="7"/>
      <c r="W6" s="7">
        <v>2015</v>
      </c>
      <c r="X6" s="7"/>
      <c r="Y6" s="7">
        <v>2016</v>
      </c>
      <c r="Z6" s="7"/>
      <c r="AA6" s="7">
        <v>2017</v>
      </c>
      <c r="AB6" s="7"/>
      <c r="AC6" s="7">
        <v>2018</v>
      </c>
      <c r="AD6" s="7"/>
      <c r="AE6" s="7">
        <v>2019</v>
      </c>
      <c r="AF6" s="7"/>
      <c r="AG6" s="7">
        <v>2020</v>
      </c>
      <c r="AH6" s="7"/>
      <c r="AI6" s="7">
        <v>2021</v>
      </c>
      <c r="AJ6" s="542"/>
      <c r="AK6" s="541">
        <v>2022</v>
      </c>
      <c r="AL6" s="541"/>
      <c r="AM6" s="541"/>
      <c r="AN6" s="541"/>
      <c r="AO6" s="541"/>
      <c r="AP6" s="541"/>
      <c r="AQ6" s="541"/>
      <c r="AR6" s="8"/>
      <c r="AS6" s="538" t="s">
        <v>355</v>
      </c>
      <c r="AT6" s="9"/>
      <c r="AU6" s="538" t="s">
        <v>5</v>
      </c>
      <c r="AV6" s="542"/>
      <c r="AW6" s="541">
        <v>2023</v>
      </c>
      <c r="AX6" s="541"/>
      <c r="AY6" s="541"/>
      <c r="AZ6" s="541"/>
      <c r="BA6" s="541"/>
      <c r="BB6" s="541"/>
      <c r="BC6" s="541"/>
      <c r="BD6" s="8"/>
      <c r="BE6" s="538" t="s">
        <v>355</v>
      </c>
      <c r="BF6" s="9"/>
      <c r="BG6" s="538" t="s">
        <v>5</v>
      </c>
      <c r="BH6" s="542"/>
      <c r="BI6" s="541">
        <v>2024</v>
      </c>
      <c r="BJ6" s="541"/>
      <c r="BK6" s="541"/>
      <c r="BL6" s="541"/>
      <c r="BM6" s="541"/>
      <c r="BN6" s="541"/>
      <c r="BO6" s="541"/>
      <c r="BP6" s="8"/>
      <c r="BQ6" s="538" t="s">
        <v>355</v>
      </c>
      <c r="BR6" s="9"/>
      <c r="BS6" s="538" t="s">
        <v>5</v>
      </c>
      <c r="BT6" s="31"/>
      <c r="BU6" s="541">
        <v>2025</v>
      </c>
      <c r="BV6" s="541"/>
      <c r="BW6" s="541"/>
      <c r="BX6" s="541"/>
      <c r="BY6" s="541"/>
      <c r="BZ6" s="541"/>
      <c r="CA6" s="541"/>
      <c r="CB6" s="8"/>
      <c r="CC6" s="538" t="s">
        <v>355</v>
      </c>
      <c r="CD6" s="9"/>
      <c r="CE6" s="538" t="s">
        <v>5</v>
      </c>
      <c r="CF6" s="9"/>
    </row>
    <row r="7" spans="1:84" ht="32.25" customHeight="1" x14ac:dyDescent="0.25">
      <c r="A7" s="547"/>
      <c r="B7" s="538" t="s">
        <v>6</v>
      </c>
      <c r="C7" s="10"/>
      <c r="D7" s="538" t="s">
        <v>6</v>
      </c>
      <c r="E7" s="10"/>
      <c r="F7" s="538" t="s">
        <v>6</v>
      </c>
      <c r="G7" s="10"/>
      <c r="H7" s="10"/>
      <c r="I7" s="538" t="s">
        <v>6</v>
      </c>
      <c r="J7" s="10"/>
      <c r="K7" s="538" t="s">
        <v>6</v>
      </c>
      <c r="L7" s="10"/>
      <c r="M7" s="538" t="s">
        <v>6</v>
      </c>
      <c r="N7" s="10"/>
      <c r="O7" s="538" t="s">
        <v>6</v>
      </c>
      <c r="P7" s="10"/>
      <c r="Q7" s="538" t="s">
        <v>6</v>
      </c>
      <c r="R7" s="10"/>
      <c r="S7" s="538" t="s">
        <v>6</v>
      </c>
      <c r="T7" s="10"/>
      <c r="U7" s="538" t="s">
        <v>6</v>
      </c>
      <c r="V7" s="10"/>
      <c r="W7" s="538" t="s">
        <v>6</v>
      </c>
      <c r="X7" s="10"/>
      <c r="Y7" s="538" t="s">
        <v>6</v>
      </c>
      <c r="Z7" s="10"/>
      <c r="AA7" s="538" t="s">
        <v>6</v>
      </c>
      <c r="AB7" s="10"/>
      <c r="AC7" s="538" t="s">
        <v>6</v>
      </c>
      <c r="AD7" s="10"/>
      <c r="AE7" s="538" t="s">
        <v>6</v>
      </c>
      <c r="AF7" s="10"/>
      <c r="AG7" s="538" t="s">
        <v>6</v>
      </c>
      <c r="AH7" s="10"/>
      <c r="AI7" s="538" t="s">
        <v>6</v>
      </c>
      <c r="AJ7" s="543"/>
      <c r="AK7" s="538" t="s">
        <v>6</v>
      </c>
      <c r="AL7" s="538" t="s">
        <v>356</v>
      </c>
      <c r="AM7" s="539" t="s">
        <v>7</v>
      </c>
      <c r="AN7" s="539"/>
      <c r="AO7" s="540" t="s">
        <v>8</v>
      </c>
      <c r="AP7" s="538" t="s">
        <v>71</v>
      </c>
      <c r="AQ7" s="538" t="s">
        <v>76</v>
      </c>
      <c r="AR7" s="11"/>
      <c r="AS7" s="539"/>
      <c r="AT7" s="12"/>
      <c r="AU7" s="539"/>
      <c r="AV7" s="543"/>
      <c r="AW7" s="538" t="s">
        <v>6</v>
      </c>
      <c r="AX7" s="538" t="s">
        <v>356</v>
      </c>
      <c r="AY7" s="539" t="s">
        <v>7</v>
      </c>
      <c r="AZ7" s="539"/>
      <c r="BA7" s="540" t="s">
        <v>8</v>
      </c>
      <c r="BB7" s="538" t="s">
        <v>71</v>
      </c>
      <c r="BC7" s="538" t="s">
        <v>76</v>
      </c>
      <c r="BD7" s="11"/>
      <c r="BE7" s="539"/>
      <c r="BF7" s="12"/>
      <c r="BG7" s="539"/>
      <c r="BH7" s="543"/>
      <c r="BI7" s="538" t="s">
        <v>6</v>
      </c>
      <c r="BJ7" s="538" t="s">
        <v>356</v>
      </c>
      <c r="BK7" s="539" t="s">
        <v>7</v>
      </c>
      <c r="BL7" s="539"/>
      <c r="BM7" s="540" t="s">
        <v>8</v>
      </c>
      <c r="BN7" s="538" t="s">
        <v>332</v>
      </c>
      <c r="BO7" s="538" t="s">
        <v>333</v>
      </c>
      <c r="BP7" s="11"/>
      <c r="BQ7" s="539"/>
      <c r="BR7" s="12"/>
      <c r="BS7" s="539"/>
      <c r="BT7" s="10"/>
      <c r="BU7" s="538" t="s">
        <v>6</v>
      </c>
      <c r="BV7" s="538" t="s">
        <v>356</v>
      </c>
      <c r="BW7" s="539" t="s">
        <v>7</v>
      </c>
      <c r="BX7" s="539"/>
      <c r="BY7" s="540" t="s">
        <v>8</v>
      </c>
      <c r="BZ7" s="538" t="s">
        <v>332</v>
      </c>
      <c r="CA7" s="538" t="s">
        <v>333</v>
      </c>
      <c r="CB7" s="11"/>
      <c r="CC7" s="539"/>
      <c r="CD7" s="12"/>
      <c r="CE7" s="539"/>
      <c r="CF7" s="12"/>
    </row>
    <row r="8" spans="1:84" ht="25.5" customHeight="1" x14ac:dyDescent="0.25">
      <c r="A8" s="548"/>
      <c r="B8" s="539"/>
      <c r="C8" s="13"/>
      <c r="D8" s="539"/>
      <c r="E8" s="13"/>
      <c r="F8" s="539"/>
      <c r="G8" s="13"/>
      <c r="H8" s="13"/>
      <c r="I8" s="539"/>
      <c r="J8" s="13"/>
      <c r="K8" s="539"/>
      <c r="L8" s="13"/>
      <c r="M8" s="539"/>
      <c r="N8" s="13"/>
      <c r="O8" s="539"/>
      <c r="P8" s="13"/>
      <c r="Q8" s="539"/>
      <c r="R8" s="13"/>
      <c r="S8" s="539"/>
      <c r="T8" s="13"/>
      <c r="U8" s="539"/>
      <c r="V8" s="13"/>
      <c r="W8" s="539"/>
      <c r="X8" s="13"/>
      <c r="Y8" s="539"/>
      <c r="Z8" s="13"/>
      <c r="AA8" s="539"/>
      <c r="AB8" s="13"/>
      <c r="AC8" s="539"/>
      <c r="AD8" s="13"/>
      <c r="AE8" s="539"/>
      <c r="AF8" s="13"/>
      <c r="AG8" s="539"/>
      <c r="AH8" s="13"/>
      <c r="AI8" s="539"/>
      <c r="AJ8" s="544"/>
      <c r="AK8" s="539"/>
      <c r="AL8" s="539"/>
      <c r="AM8" s="14" t="s">
        <v>9</v>
      </c>
      <c r="AN8" s="14" t="s">
        <v>10</v>
      </c>
      <c r="AO8" s="539"/>
      <c r="AP8" s="539"/>
      <c r="AQ8" s="539"/>
      <c r="AR8" s="15"/>
      <c r="AS8" s="14" t="s">
        <v>11</v>
      </c>
      <c r="AT8" s="14"/>
      <c r="AU8" s="14" t="s">
        <v>11</v>
      </c>
      <c r="AV8" s="544"/>
      <c r="AW8" s="539"/>
      <c r="AX8" s="539"/>
      <c r="AY8" s="14" t="s">
        <v>9</v>
      </c>
      <c r="AZ8" s="14" t="s">
        <v>10</v>
      </c>
      <c r="BA8" s="539"/>
      <c r="BB8" s="539"/>
      <c r="BC8" s="539"/>
      <c r="BD8" s="15"/>
      <c r="BE8" s="14" t="s">
        <v>467</v>
      </c>
      <c r="BF8" s="14"/>
      <c r="BG8" s="14" t="s">
        <v>467</v>
      </c>
      <c r="BH8" s="544"/>
      <c r="BI8" s="539"/>
      <c r="BJ8" s="539"/>
      <c r="BK8" s="14" t="s">
        <v>9</v>
      </c>
      <c r="BL8" s="14" t="s">
        <v>10</v>
      </c>
      <c r="BM8" s="539"/>
      <c r="BN8" s="539"/>
      <c r="BO8" s="539"/>
      <c r="BP8" s="15"/>
      <c r="BQ8" s="14" t="s">
        <v>504</v>
      </c>
      <c r="BR8" s="14"/>
      <c r="BS8" s="14" t="s">
        <v>504</v>
      </c>
      <c r="BT8" s="13"/>
      <c r="BU8" s="539"/>
      <c r="BV8" s="539"/>
      <c r="BW8" s="14" t="s">
        <v>9</v>
      </c>
      <c r="BX8" s="14" t="s">
        <v>10</v>
      </c>
      <c r="BY8" s="539"/>
      <c r="BZ8" s="539"/>
      <c r="CA8" s="539"/>
      <c r="CB8" s="15"/>
      <c r="CC8" s="14" t="s">
        <v>578</v>
      </c>
      <c r="CD8" s="14"/>
      <c r="CE8" s="14" t="s">
        <v>578</v>
      </c>
      <c r="CF8" s="14"/>
    </row>
    <row r="9" spans="1:84" s="69" customFormat="1" ht="8.25" customHeight="1" x14ac:dyDescent="0.25">
      <c r="A9" s="16"/>
      <c r="B9" s="17"/>
      <c r="C9" s="17"/>
      <c r="D9" s="18"/>
      <c r="E9" s="18"/>
      <c r="F9" s="17"/>
      <c r="G9" s="17"/>
      <c r="H9" s="17"/>
      <c r="I9" s="18"/>
      <c r="J9" s="18"/>
      <c r="K9" s="18"/>
      <c r="L9" s="18"/>
      <c r="M9" s="17"/>
      <c r="N9" s="17"/>
      <c r="O9" s="17"/>
      <c r="P9" s="17"/>
      <c r="Q9" s="17"/>
      <c r="R9" s="17"/>
      <c r="S9" s="18"/>
      <c r="T9" s="18"/>
      <c r="U9" s="18"/>
      <c r="V9" s="18"/>
      <c r="W9" s="18"/>
      <c r="X9" s="18"/>
      <c r="Y9" s="18"/>
      <c r="Z9" s="18"/>
      <c r="AA9" s="18"/>
      <c r="AB9" s="18"/>
      <c r="AC9" s="18"/>
      <c r="AD9" s="18"/>
      <c r="AE9" s="18"/>
      <c r="AF9" s="18"/>
      <c r="AG9" s="18"/>
      <c r="AH9" s="18"/>
      <c r="AI9" s="18"/>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row>
    <row r="10" spans="1:84" s="69" customFormat="1" ht="15" customHeight="1" x14ac:dyDescent="0.25">
      <c r="A10" s="288" t="s">
        <v>14</v>
      </c>
      <c r="B10" s="280">
        <v>56.8</v>
      </c>
      <c r="C10" s="290"/>
      <c r="D10" s="280">
        <v>49.6</v>
      </c>
      <c r="E10" s="290"/>
      <c r="F10" s="280">
        <v>46.2</v>
      </c>
      <c r="G10" s="289"/>
      <c r="H10" s="290"/>
      <c r="I10" s="280">
        <v>42.5</v>
      </c>
      <c r="J10" s="290"/>
      <c r="K10" s="415">
        <v>37.200000000000003</v>
      </c>
      <c r="L10" s="416"/>
      <c r="M10" s="415">
        <v>37.700000000000003</v>
      </c>
      <c r="N10" s="417"/>
      <c r="O10" s="415">
        <v>30.7</v>
      </c>
      <c r="P10" s="416"/>
      <c r="Q10" s="415">
        <v>32.9</v>
      </c>
      <c r="R10" s="416"/>
      <c r="S10" s="415">
        <v>33.999734766114543</v>
      </c>
      <c r="T10" s="416"/>
      <c r="U10" s="415">
        <v>35.599086368957501</v>
      </c>
      <c r="V10" s="416"/>
      <c r="W10" s="415">
        <v>32.610647</v>
      </c>
      <c r="X10" s="416"/>
      <c r="Y10" s="415">
        <v>33.251929494426761</v>
      </c>
      <c r="Z10" s="416"/>
      <c r="AA10" s="415">
        <v>34.063432508311038</v>
      </c>
      <c r="AB10" s="417"/>
      <c r="AC10" s="415">
        <v>32.765526434774202</v>
      </c>
      <c r="AD10" s="415"/>
      <c r="AE10" s="415">
        <v>29.537997327364756</v>
      </c>
      <c r="AF10" s="415"/>
      <c r="AG10" s="415">
        <v>28.975866931242333</v>
      </c>
      <c r="AH10" s="415"/>
      <c r="AI10" s="415">
        <v>28.43440932748096</v>
      </c>
      <c r="AJ10" s="415"/>
      <c r="AK10" s="415">
        <v>33.597316878607032</v>
      </c>
      <c r="AL10" s="415">
        <v>0.4315645693240967</v>
      </c>
      <c r="AM10" s="415">
        <v>32.751123783171252</v>
      </c>
      <c r="AN10" s="415">
        <v>34.443509974042811</v>
      </c>
      <c r="AO10" s="415">
        <v>1.2845209362504</v>
      </c>
      <c r="AP10" s="415">
        <v>7003.6905699999506</v>
      </c>
      <c r="AQ10" s="415">
        <v>19835</v>
      </c>
      <c r="AR10" s="415"/>
      <c r="AS10" s="415">
        <v>5.1629075511260396</v>
      </c>
      <c r="AT10" s="415"/>
      <c r="AU10" s="415" t="s">
        <v>465</v>
      </c>
      <c r="AV10" s="415"/>
      <c r="AW10" s="415">
        <v>33.359731535209846</v>
      </c>
      <c r="AX10" s="415">
        <v>0.45986017068165497</v>
      </c>
      <c r="AY10" s="415">
        <v>32.458057407739851</v>
      </c>
      <c r="AZ10" s="415">
        <v>34.261405662679842</v>
      </c>
      <c r="BA10" s="415">
        <v>1.3784888232577386</v>
      </c>
      <c r="BB10" s="415">
        <v>6539.4428810000045</v>
      </c>
      <c r="BC10" s="415">
        <v>18903</v>
      </c>
      <c r="BD10" s="415"/>
      <c r="BE10" s="415">
        <v>-0.23758534339718551</v>
      </c>
      <c r="BF10" s="415"/>
      <c r="BG10" s="415"/>
      <c r="BH10" s="415"/>
      <c r="BI10" s="415">
        <v>33.70818031916955</v>
      </c>
      <c r="BJ10" s="415">
        <v>0.44360421109159887</v>
      </c>
      <c r="BK10" s="415">
        <v>32.83837840743611</v>
      </c>
      <c r="BL10" s="415">
        <v>34.57798223090299</v>
      </c>
      <c r="BM10" s="415">
        <v>1.3160135222111795</v>
      </c>
      <c r="BN10" s="479">
        <v>5883.8673289999333</v>
      </c>
      <c r="BO10" s="479">
        <v>17986</v>
      </c>
      <c r="BP10" s="398"/>
      <c r="BQ10" s="415">
        <v>0.3</v>
      </c>
      <c r="BR10" s="397"/>
      <c r="BS10" s="480" t="s">
        <v>463</v>
      </c>
      <c r="BT10" s="415"/>
      <c r="BU10" s="415">
        <v>33.404291832753849</v>
      </c>
      <c r="BV10" s="415">
        <v>0.47938626636625425</v>
      </c>
      <c r="BW10" s="415">
        <v>32.464326357331196</v>
      </c>
      <c r="BX10" s="415">
        <v>34.344257308176495</v>
      </c>
      <c r="BY10" s="415">
        <v>1.435103814702644</v>
      </c>
      <c r="BZ10" s="479">
        <v>5283.7372510000869</v>
      </c>
      <c r="CA10" s="479">
        <v>17253</v>
      </c>
      <c r="CB10" s="398"/>
      <c r="CC10" s="415">
        <v>-0.28953319272928013</v>
      </c>
      <c r="CD10" s="397"/>
      <c r="CE10" s="480"/>
    </row>
    <row r="11" spans="1:84" s="69" customFormat="1" ht="8.25" customHeight="1" x14ac:dyDescent="0.25">
      <c r="A11" s="285"/>
      <c r="B11" s="301"/>
      <c r="C11" s="301"/>
      <c r="D11" s="266"/>
      <c r="E11" s="266"/>
      <c r="F11" s="301"/>
      <c r="G11" s="301"/>
      <c r="H11" s="301"/>
      <c r="I11" s="266"/>
      <c r="J11" s="266"/>
      <c r="K11" s="413"/>
      <c r="L11" s="413"/>
      <c r="M11" s="213"/>
      <c r="N11" s="213"/>
      <c r="O11" s="213"/>
      <c r="P11" s="213"/>
      <c r="Q11" s="213"/>
      <c r="R11" s="213"/>
      <c r="S11" s="413"/>
      <c r="T11" s="413"/>
      <c r="U11" s="413"/>
      <c r="V11" s="413"/>
      <c r="W11" s="413"/>
      <c r="X11" s="413"/>
      <c r="Y11" s="413"/>
      <c r="Z11" s="413"/>
      <c r="AA11" s="413"/>
      <c r="AB11" s="413"/>
      <c r="AC11" s="413"/>
      <c r="AD11" s="413"/>
      <c r="AE11" s="413"/>
      <c r="AF11" s="413"/>
      <c r="AG11" s="413"/>
      <c r="AH11" s="413"/>
      <c r="AI11" s="413"/>
      <c r="AJ11" s="413"/>
      <c r="AK11" s="413"/>
      <c r="AL11" s="413"/>
      <c r="AM11" s="413"/>
      <c r="AN11" s="413"/>
      <c r="AO11" s="413"/>
      <c r="AP11" s="413"/>
      <c r="AQ11" s="413"/>
      <c r="AR11" s="413"/>
      <c r="AS11" s="413"/>
      <c r="AT11" s="413"/>
      <c r="AU11" s="413"/>
      <c r="AV11" s="413"/>
      <c r="AW11" s="413"/>
      <c r="AX11" s="413"/>
      <c r="AY11" s="413"/>
      <c r="AZ11" s="413"/>
      <c r="BA11" s="413"/>
      <c r="BB11" s="413"/>
      <c r="BC11" s="413"/>
      <c r="BD11" s="413"/>
      <c r="BE11" s="413"/>
      <c r="BF11" s="413"/>
      <c r="BG11" s="413"/>
      <c r="BH11" s="413"/>
      <c r="BI11" s="413"/>
      <c r="BJ11" s="413"/>
      <c r="BK11" s="413"/>
      <c r="BL11" s="413"/>
      <c r="BM11" s="413"/>
      <c r="BN11" s="413"/>
      <c r="BO11" s="413"/>
      <c r="BP11" s="413"/>
      <c r="BQ11" s="413"/>
      <c r="BR11" s="413"/>
      <c r="BS11" s="413"/>
      <c r="BT11" s="413"/>
      <c r="BU11" s="413"/>
      <c r="BV11" s="413"/>
      <c r="BW11" s="413"/>
      <c r="BX11" s="413"/>
      <c r="BY11" s="413"/>
      <c r="BZ11" s="413"/>
      <c r="CA11" s="413"/>
      <c r="CB11" s="413"/>
      <c r="CC11" s="413"/>
      <c r="CD11" s="413"/>
      <c r="CE11" s="413"/>
    </row>
    <row r="12" spans="1:84" s="69" customFormat="1" ht="15.75" customHeight="1" x14ac:dyDescent="0.25">
      <c r="A12" s="19" t="s">
        <v>12</v>
      </c>
      <c r="B12" s="38">
        <v>56.9</v>
      </c>
      <c r="C12" s="302"/>
      <c r="D12" s="38">
        <v>46.6</v>
      </c>
      <c r="E12" s="302"/>
      <c r="F12" s="38">
        <v>40.4</v>
      </c>
      <c r="G12" s="302"/>
      <c r="H12" s="302"/>
      <c r="I12" s="38">
        <v>38.799999999999997</v>
      </c>
      <c r="J12" s="302"/>
      <c r="K12" s="458">
        <v>33.200000000000003</v>
      </c>
      <c r="L12" s="459"/>
      <c r="M12" s="458">
        <v>33</v>
      </c>
      <c r="N12" s="459"/>
      <c r="O12" s="458">
        <v>26.5</v>
      </c>
      <c r="P12" s="459"/>
      <c r="Q12" s="458">
        <v>28.6</v>
      </c>
      <c r="R12" s="459"/>
      <c r="S12" s="458">
        <v>31.145818402933322</v>
      </c>
      <c r="T12" s="459"/>
      <c r="U12" s="458">
        <v>31.674492029736157</v>
      </c>
      <c r="V12" s="459"/>
      <c r="W12" s="458">
        <v>29.806252000000001</v>
      </c>
      <c r="X12" s="459"/>
      <c r="Y12" s="458">
        <v>30.102612945511073</v>
      </c>
      <c r="Z12" s="459"/>
      <c r="AA12" s="458">
        <v>30.705787278446103</v>
      </c>
      <c r="AB12" s="413"/>
      <c r="AC12" s="458">
        <v>30.238670619185118</v>
      </c>
      <c r="AD12" s="460"/>
      <c r="AE12" s="458">
        <v>26.395985871952124</v>
      </c>
      <c r="AF12" s="460"/>
      <c r="AG12" s="458">
        <v>26.413555196706305</v>
      </c>
      <c r="AH12" s="460"/>
      <c r="AI12" s="458">
        <v>25.220315227997329</v>
      </c>
      <c r="AJ12" s="413"/>
      <c r="AK12" s="458">
        <v>30.347089038790038</v>
      </c>
      <c r="AL12" s="460">
        <v>0.50090457931529886</v>
      </c>
      <c r="AM12" s="477">
        <v>29.364937058258807</v>
      </c>
      <c r="AN12" s="477">
        <v>31.32924101932127</v>
      </c>
      <c r="AO12" s="477">
        <v>1.650585262642609</v>
      </c>
      <c r="AP12" s="279">
        <v>5117.3386119999377</v>
      </c>
      <c r="AQ12" s="279">
        <v>13479</v>
      </c>
      <c r="AR12" s="401"/>
      <c r="AS12" s="401">
        <v>5.126773810792713</v>
      </c>
      <c r="AT12" s="401"/>
      <c r="AU12" s="401" t="s">
        <v>465</v>
      </c>
      <c r="AV12" s="413"/>
      <c r="AW12" s="458">
        <v>30.495149145296995</v>
      </c>
      <c r="AX12" s="460">
        <v>0.51394163548782035</v>
      </c>
      <c r="AY12" s="477">
        <v>29.48743439787264</v>
      </c>
      <c r="AZ12" s="477">
        <v>31.502863892721351</v>
      </c>
      <c r="BA12" s="477">
        <v>1.6853225837299475</v>
      </c>
      <c r="BB12" s="279">
        <v>4730.4031769999492</v>
      </c>
      <c r="BC12" s="279">
        <v>13222</v>
      </c>
      <c r="BD12" s="401"/>
      <c r="BE12" s="401">
        <v>0.14806010650695711</v>
      </c>
      <c r="BF12" s="401"/>
      <c r="BG12" s="401"/>
      <c r="BH12" s="413"/>
      <c r="BI12" s="458">
        <v>30.150975311972928</v>
      </c>
      <c r="BJ12" s="460">
        <v>0.51315141906987716</v>
      </c>
      <c r="BK12" s="458">
        <v>29.144807935388794</v>
      </c>
      <c r="BL12" s="458">
        <v>31.157142688557059</v>
      </c>
      <c r="BM12" s="458">
        <v>1.7019397009890598</v>
      </c>
      <c r="BN12" s="279">
        <v>4159.1275539999906</v>
      </c>
      <c r="BO12" s="279">
        <v>12499</v>
      </c>
      <c r="BP12" s="401"/>
      <c r="BQ12" s="458">
        <v>-0.3</v>
      </c>
      <c r="BR12" s="401"/>
      <c r="BS12" s="401" t="s">
        <v>463</v>
      </c>
      <c r="BT12" s="413"/>
      <c r="BU12" s="458">
        <v>30.260171442809437</v>
      </c>
      <c r="BV12" s="460">
        <v>0.54265318057841849</v>
      </c>
      <c r="BW12" s="458">
        <v>29.196154196887115</v>
      </c>
      <c r="BX12" s="458">
        <v>31.324188688731759</v>
      </c>
      <c r="BY12" s="458">
        <v>1.793291824549019</v>
      </c>
      <c r="BZ12" s="279">
        <v>3691.2654579999771</v>
      </c>
      <c r="CA12" s="279">
        <v>12220</v>
      </c>
      <c r="CB12" s="401"/>
      <c r="CC12" s="458">
        <v>0.10000000000000142</v>
      </c>
      <c r="CD12" s="401"/>
      <c r="CE12" s="401"/>
    </row>
    <row r="13" spans="1:84" ht="15.75" customHeight="1" x14ac:dyDescent="0.25">
      <c r="A13" s="19" t="s">
        <v>13</v>
      </c>
      <c r="B13" s="38">
        <v>56.6</v>
      </c>
      <c r="C13" s="302"/>
      <c r="D13" s="38">
        <v>53.4</v>
      </c>
      <c r="E13" s="302"/>
      <c r="F13" s="38">
        <v>52.8</v>
      </c>
      <c r="G13" s="302"/>
      <c r="H13" s="302"/>
      <c r="I13" s="38">
        <v>47.9</v>
      </c>
      <c r="J13" s="302"/>
      <c r="K13" s="458">
        <v>44.1</v>
      </c>
      <c r="L13" s="459"/>
      <c r="M13" s="458">
        <v>45.7</v>
      </c>
      <c r="N13" s="459"/>
      <c r="O13" s="458">
        <v>38.6</v>
      </c>
      <c r="P13" s="459"/>
      <c r="Q13" s="458">
        <v>40.700000000000003</v>
      </c>
      <c r="R13" s="459"/>
      <c r="S13" s="458">
        <v>39.815444756382668</v>
      </c>
      <c r="T13" s="459"/>
      <c r="U13" s="458">
        <v>44.357418868232514</v>
      </c>
      <c r="V13" s="459"/>
      <c r="W13" s="458">
        <v>39.715378000000001</v>
      </c>
      <c r="X13" s="459"/>
      <c r="Y13" s="458">
        <v>41.41224723116084</v>
      </c>
      <c r="Z13" s="459"/>
      <c r="AA13" s="458">
        <v>43.004083592264692</v>
      </c>
      <c r="AB13" s="413"/>
      <c r="AC13" s="458">
        <v>39.642076128309071</v>
      </c>
      <c r="AD13" s="460"/>
      <c r="AE13" s="458">
        <v>37.915028209957754</v>
      </c>
      <c r="AF13" s="460"/>
      <c r="AG13" s="458">
        <v>35.729506706145756</v>
      </c>
      <c r="AH13" s="460"/>
      <c r="AI13" s="458">
        <v>37.49243389982027</v>
      </c>
      <c r="AJ13" s="413"/>
      <c r="AK13" s="458">
        <v>42.414609087495222</v>
      </c>
      <c r="AL13" s="460">
        <v>0.83908944183219303</v>
      </c>
      <c r="AM13" s="477">
        <v>40.769358891809574</v>
      </c>
      <c r="AN13" s="477">
        <v>44.05985928318087</v>
      </c>
      <c r="AO13" s="477">
        <v>1.9783029005437078</v>
      </c>
      <c r="AP13" s="279">
        <v>1886.3519579999856</v>
      </c>
      <c r="AQ13" s="279">
        <v>6356</v>
      </c>
      <c r="AR13" s="401"/>
      <c r="AS13" s="401">
        <v>4.9221751876749664</v>
      </c>
      <c r="AT13" s="401"/>
      <c r="AU13" s="401" t="s">
        <v>465</v>
      </c>
      <c r="AV13" s="413"/>
      <c r="AW13" s="458">
        <v>40.850241338870816</v>
      </c>
      <c r="AX13" s="460">
        <v>0.96724213877669596</v>
      </c>
      <c r="AY13" s="477">
        <v>38.953714378858351</v>
      </c>
      <c r="AZ13" s="477">
        <v>42.746768298883289</v>
      </c>
      <c r="BA13" s="477">
        <v>2.3677758247570551</v>
      </c>
      <c r="BB13" s="279">
        <v>1809.0397040000139</v>
      </c>
      <c r="BC13" s="279">
        <v>5681</v>
      </c>
      <c r="BD13" s="401"/>
      <c r="BE13" s="401">
        <v>-1.5643677486244059</v>
      </c>
      <c r="BF13" s="401"/>
      <c r="BG13" s="401"/>
      <c r="BH13" s="413"/>
      <c r="BI13" s="458">
        <v>42.286210219741498</v>
      </c>
      <c r="BJ13" s="460">
        <v>0.85837234922556582</v>
      </c>
      <c r="BK13" s="458">
        <v>40.603147048410698</v>
      </c>
      <c r="BL13" s="458">
        <v>43.969273391072299</v>
      </c>
      <c r="BM13" s="458">
        <v>2.0299108025169654</v>
      </c>
      <c r="BN13" s="279">
        <v>1724.7397750000055</v>
      </c>
      <c r="BO13" s="279">
        <v>5487</v>
      </c>
      <c r="BP13" s="401"/>
      <c r="BQ13" s="458">
        <v>1.4</v>
      </c>
      <c r="BR13" s="401"/>
      <c r="BS13" s="401" t="s">
        <v>463</v>
      </c>
      <c r="BT13" s="413"/>
      <c r="BU13" s="458">
        <v>40.692196737703838</v>
      </c>
      <c r="BV13" s="460">
        <v>0.95076637031210354</v>
      </c>
      <c r="BW13" s="458">
        <v>38.827964017687819</v>
      </c>
      <c r="BX13" s="458">
        <v>42.556429457719858</v>
      </c>
      <c r="BY13" s="458">
        <v>2.3364832732934264</v>
      </c>
      <c r="BZ13" s="279">
        <v>1592.4717930000018</v>
      </c>
      <c r="CA13" s="279">
        <v>5033</v>
      </c>
      <c r="CB13" s="401"/>
      <c r="CC13" s="458">
        <v>-1.5999999999999943</v>
      </c>
      <c r="CD13" s="401"/>
      <c r="CE13" s="401"/>
      <c r="CF13" s="69"/>
    </row>
    <row r="14" spans="1:84" ht="5.15" customHeight="1" x14ac:dyDescent="0.25">
      <c r="A14" s="20"/>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row>
    <row r="15" spans="1:84" s="24" customFormat="1" ht="5.25" customHeight="1" x14ac:dyDescent="0.25">
      <c r="A15" s="5"/>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row>
    <row r="16" spans="1:84" ht="13.5" customHeight="1" x14ac:dyDescent="0.25">
      <c r="A16" s="572" t="s">
        <v>15</v>
      </c>
      <c r="B16" s="572"/>
      <c r="C16" s="572"/>
      <c r="D16" s="572"/>
      <c r="E16" s="572"/>
      <c r="F16" s="572"/>
      <c r="G16" s="572"/>
      <c r="H16" s="572"/>
      <c r="I16" s="572"/>
      <c r="J16" s="572"/>
      <c r="K16" s="572"/>
      <c r="L16" s="572"/>
      <c r="M16" s="572"/>
      <c r="N16" s="572"/>
      <c r="O16" s="572"/>
      <c r="P16" s="572"/>
      <c r="Q16" s="572"/>
      <c r="R16" s="572"/>
      <c r="S16" s="572"/>
      <c r="T16" s="572"/>
      <c r="U16" s="572"/>
      <c r="V16" s="572"/>
      <c r="W16" s="572"/>
      <c r="X16" s="572"/>
      <c r="Y16" s="572"/>
      <c r="Z16" s="572"/>
      <c r="AA16" s="572"/>
      <c r="AB16" s="572"/>
      <c r="AC16" s="572"/>
      <c r="AD16" s="572"/>
      <c r="AE16" s="572"/>
      <c r="AF16" s="572"/>
      <c r="AG16" s="572"/>
      <c r="AH16" s="572"/>
      <c r="AI16" s="572"/>
      <c r="AJ16" s="572"/>
      <c r="AK16" s="572"/>
      <c r="AL16" s="572"/>
      <c r="AM16" s="572"/>
      <c r="AN16" s="572"/>
      <c r="AO16" s="572"/>
      <c r="AP16" s="572"/>
      <c r="AQ16" s="572"/>
      <c r="AR16" s="572"/>
      <c r="AS16" s="572"/>
      <c r="AT16" s="572"/>
      <c r="AU16" s="572"/>
      <c r="AV16" s="572"/>
      <c r="AW16" s="572"/>
      <c r="AX16" s="572"/>
      <c r="AY16" s="572"/>
      <c r="AZ16" s="572"/>
      <c r="BA16" s="572"/>
      <c r="BB16" s="572"/>
      <c r="BC16" s="572"/>
      <c r="BD16" s="572"/>
      <c r="BE16" s="572"/>
      <c r="BF16" s="572"/>
      <c r="BG16" s="572"/>
      <c r="BH16" s="572"/>
      <c r="BI16" s="572"/>
      <c r="BJ16" s="572"/>
      <c r="BK16" s="572"/>
      <c r="BL16" s="572"/>
      <c r="BM16" s="572"/>
      <c r="BN16" s="572"/>
      <c r="BO16" s="572"/>
      <c r="BP16" s="572"/>
      <c r="BQ16" s="572"/>
      <c r="BR16" s="572"/>
      <c r="BS16" s="572"/>
      <c r="BT16" s="572"/>
      <c r="BU16" s="572"/>
      <c r="BV16" s="572"/>
      <c r="BW16" s="572"/>
      <c r="BX16" s="572"/>
      <c r="BY16" s="572"/>
      <c r="BZ16" s="572"/>
      <c r="CA16" s="572"/>
      <c r="CB16" s="572"/>
      <c r="CC16" s="572"/>
      <c r="CD16" s="572"/>
      <c r="CE16" s="572"/>
      <c r="CF16" s="572"/>
    </row>
    <row r="17" spans="1:124" ht="13.5" customHeight="1" x14ac:dyDescent="0.25">
      <c r="A17" s="558" t="s">
        <v>16</v>
      </c>
      <c r="B17" s="558"/>
      <c r="C17" s="558"/>
      <c r="D17" s="558"/>
      <c r="E17" s="558"/>
      <c r="F17" s="558"/>
      <c r="G17" s="558"/>
      <c r="H17" s="558"/>
      <c r="I17" s="558"/>
      <c r="J17" s="558"/>
      <c r="K17" s="558"/>
      <c r="L17" s="558"/>
      <c r="M17" s="558"/>
      <c r="N17" s="558"/>
      <c r="O17" s="558"/>
      <c r="P17" s="558"/>
      <c r="Q17" s="558"/>
      <c r="R17" s="558"/>
      <c r="S17" s="558"/>
      <c r="T17" s="558"/>
      <c r="U17" s="558"/>
      <c r="V17" s="558"/>
      <c r="W17" s="558"/>
      <c r="X17" s="558"/>
      <c r="Y17" s="558"/>
      <c r="Z17" s="558"/>
      <c r="AA17" s="558"/>
      <c r="AB17" s="558"/>
      <c r="AC17" s="558"/>
      <c r="AD17" s="558"/>
      <c r="AE17" s="558"/>
      <c r="AF17" s="558"/>
      <c r="AG17" s="558"/>
      <c r="AH17" s="558"/>
      <c r="AI17" s="558"/>
      <c r="AJ17" s="558"/>
      <c r="AK17" s="558"/>
      <c r="AL17" s="558"/>
      <c r="AM17" s="558"/>
      <c r="AN17" s="558"/>
      <c r="AO17" s="558"/>
      <c r="AP17" s="558"/>
      <c r="AQ17" s="558"/>
      <c r="AR17" s="558"/>
      <c r="AS17" s="558"/>
      <c r="AT17" s="558"/>
      <c r="AU17" s="558"/>
      <c r="AV17" s="558"/>
      <c r="AW17" s="558"/>
      <c r="AX17" s="558"/>
      <c r="AY17" s="558"/>
      <c r="AZ17" s="558"/>
      <c r="BA17" s="558"/>
      <c r="BB17" s="558"/>
      <c r="BC17" s="558"/>
      <c r="BD17" s="558"/>
      <c r="BE17" s="558"/>
      <c r="BF17" s="558"/>
      <c r="BG17" s="558"/>
      <c r="BH17" s="558"/>
      <c r="BI17" s="558"/>
      <c r="BJ17" s="558"/>
      <c r="BK17" s="558"/>
      <c r="BL17" s="558"/>
      <c r="BM17" s="558"/>
      <c r="BN17" s="558"/>
      <c r="BO17" s="558"/>
      <c r="BP17" s="558"/>
      <c r="BQ17" s="558"/>
      <c r="BR17" s="558"/>
      <c r="BS17" s="558"/>
      <c r="BT17" s="558"/>
      <c r="BU17" s="558"/>
      <c r="BV17" s="558"/>
      <c r="BW17" s="558"/>
      <c r="BX17" s="558"/>
      <c r="BY17" s="558"/>
      <c r="BZ17" s="558"/>
      <c r="CA17" s="558"/>
      <c r="CB17" s="558"/>
      <c r="CC17" s="558"/>
      <c r="CD17" s="558"/>
      <c r="CE17" s="558"/>
      <c r="CF17" s="558"/>
    </row>
    <row r="18" spans="1:124" ht="13.5" customHeight="1" x14ac:dyDescent="0.25">
      <c r="A18" s="558" t="s">
        <v>17</v>
      </c>
      <c r="B18" s="558"/>
      <c r="C18" s="558"/>
      <c r="D18" s="558"/>
      <c r="E18" s="558"/>
      <c r="F18" s="558"/>
      <c r="G18" s="558"/>
      <c r="H18" s="558"/>
      <c r="I18" s="558"/>
      <c r="J18" s="558"/>
      <c r="K18" s="558"/>
      <c r="L18" s="558"/>
      <c r="M18" s="558"/>
      <c r="N18" s="558"/>
      <c r="O18" s="558"/>
      <c r="P18" s="558"/>
      <c r="Q18" s="558"/>
      <c r="R18" s="558"/>
      <c r="S18" s="558"/>
      <c r="T18" s="558"/>
      <c r="U18" s="558"/>
      <c r="V18" s="558"/>
      <c r="W18" s="558"/>
      <c r="X18" s="558"/>
      <c r="Y18" s="558"/>
      <c r="Z18" s="558"/>
      <c r="AA18" s="558"/>
      <c r="AB18" s="558"/>
      <c r="AC18" s="558"/>
      <c r="AD18" s="558"/>
      <c r="AE18" s="558"/>
      <c r="AF18" s="558"/>
      <c r="AG18" s="558"/>
      <c r="AH18" s="558"/>
      <c r="AI18" s="558"/>
      <c r="AJ18" s="558"/>
      <c r="AK18" s="558"/>
      <c r="AL18" s="558"/>
      <c r="AM18" s="558"/>
      <c r="AN18" s="558"/>
      <c r="AO18" s="558"/>
      <c r="AP18" s="558"/>
      <c r="AQ18" s="558"/>
      <c r="AR18" s="558"/>
      <c r="AS18" s="558"/>
      <c r="AT18" s="558"/>
      <c r="AU18" s="558"/>
      <c r="AV18" s="558"/>
      <c r="AW18" s="558"/>
      <c r="AX18" s="558"/>
      <c r="AY18" s="558"/>
      <c r="AZ18" s="558"/>
      <c r="BA18" s="558"/>
      <c r="BB18" s="558"/>
      <c r="BC18" s="558"/>
      <c r="BD18" s="558"/>
      <c r="BE18" s="558"/>
      <c r="BF18" s="558"/>
      <c r="BG18" s="558"/>
      <c r="BH18" s="558"/>
      <c r="BI18" s="558"/>
      <c r="BJ18" s="558"/>
      <c r="BK18" s="558"/>
      <c r="BL18" s="558"/>
      <c r="BM18" s="558"/>
      <c r="BN18" s="558"/>
      <c r="BO18" s="558"/>
      <c r="BP18" s="558"/>
      <c r="BQ18" s="558"/>
      <c r="BR18" s="558"/>
      <c r="BS18" s="558"/>
      <c r="BT18" s="558"/>
      <c r="BU18" s="558"/>
      <c r="BV18" s="558"/>
      <c r="BW18" s="558"/>
      <c r="BX18" s="558"/>
      <c r="BY18" s="558"/>
      <c r="BZ18" s="558"/>
      <c r="CA18" s="558"/>
      <c r="CB18" s="558"/>
      <c r="CC18" s="558"/>
      <c r="CD18" s="558"/>
      <c r="CE18" s="558"/>
      <c r="CF18" s="558"/>
    </row>
    <row r="19" spans="1:124" ht="10.5" x14ac:dyDescent="0.25">
      <c r="A19" s="558" t="s">
        <v>18</v>
      </c>
      <c r="B19" s="558"/>
      <c r="C19" s="558"/>
      <c r="D19" s="558"/>
      <c r="E19" s="558"/>
      <c r="F19" s="558"/>
      <c r="G19" s="558"/>
      <c r="H19" s="558"/>
      <c r="I19" s="558"/>
      <c r="J19" s="558"/>
      <c r="K19" s="558"/>
      <c r="L19" s="558"/>
      <c r="M19" s="558"/>
      <c r="N19" s="558"/>
      <c r="O19" s="558"/>
      <c r="P19" s="558"/>
      <c r="Q19" s="558"/>
      <c r="R19" s="558"/>
      <c r="S19" s="558"/>
      <c r="T19" s="558"/>
      <c r="U19" s="558"/>
      <c r="V19" s="558"/>
      <c r="W19" s="558"/>
      <c r="X19" s="558"/>
      <c r="Y19" s="558"/>
      <c r="Z19" s="558"/>
      <c r="AA19" s="558"/>
      <c r="AB19" s="558"/>
      <c r="AC19" s="558"/>
      <c r="AD19" s="558"/>
      <c r="AE19" s="558"/>
      <c r="AF19" s="558"/>
      <c r="AG19" s="558"/>
      <c r="AH19" s="558"/>
      <c r="AI19" s="558"/>
      <c r="AJ19" s="558"/>
      <c r="AK19" s="558"/>
      <c r="AL19" s="558"/>
      <c r="AM19" s="558"/>
      <c r="AN19" s="558"/>
      <c r="AO19" s="558"/>
      <c r="AP19" s="558"/>
      <c r="AQ19" s="558"/>
      <c r="AR19" s="558"/>
      <c r="AS19" s="558"/>
      <c r="AT19" s="558"/>
      <c r="AU19" s="558"/>
      <c r="AV19" s="558"/>
      <c r="AW19" s="558"/>
      <c r="AX19" s="558"/>
      <c r="AY19" s="558"/>
      <c r="AZ19" s="558"/>
      <c r="BA19" s="558"/>
      <c r="BB19" s="558"/>
      <c r="BC19" s="558"/>
      <c r="BD19" s="558"/>
      <c r="BE19" s="558"/>
      <c r="BF19" s="558"/>
      <c r="BG19" s="558"/>
      <c r="BH19" s="558"/>
      <c r="BI19" s="558"/>
      <c r="BJ19" s="558"/>
      <c r="BK19" s="558"/>
      <c r="BL19" s="558"/>
      <c r="BM19" s="558"/>
      <c r="BN19" s="558"/>
      <c r="BO19" s="558"/>
      <c r="BP19" s="558"/>
      <c r="BQ19" s="558"/>
      <c r="BR19" s="558"/>
      <c r="BS19" s="558"/>
      <c r="BT19" s="558"/>
      <c r="BU19" s="558"/>
      <c r="BV19" s="558"/>
      <c r="BW19" s="558"/>
      <c r="BX19" s="558"/>
      <c r="BY19" s="558"/>
      <c r="BZ19" s="558"/>
      <c r="CA19" s="558"/>
      <c r="CB19" s="558"/>
      <c r="CC19" s="558"/>
      <c r="CD19" s="558"/>
      <c r="CE19" s="558"/>
      <c r="CF19" s="558"/>
      <c r="CG19" s="264"/>
      <c r="CH19" s="264"/>
      <c r="CI19" s="264"/>
      <c r="CJ19" s="264"/>
      <c r="CK19" s="264"/>
      <c r="CL19" s="264"/>
      <c r="CM19" s="264"/>
      <c r="CN19" s="264"/>
      <c r="CO19" s="264"/>
      <c r="CP19" s="264"/>
      <c r="CQ19" s="264"/>
      <c r="CR19" s="264"/>
      <c r="CS19" s="264"/>
      <c r="CT19" s="264"/>
      <c r="CU19" s="264"/>
      <c r="CV19" s="264"/>
      <c r="CW19" s="264"/>
      <c r="CX19" s="264"/>
      <c r="CY19" s="264"/>
      <c r="CZ19" s="264"/>
      <c r="DA19" s="264"/>
      <c r="DB19" s="264"/>
      <c r="DC19" s="264"/>
      <c r="DD19" s="264"/>
      <c r="DE19" s="264"/>
      <c r="DF19" s="264"/>
      <c r="DG19" s="264"/>
      <c r="DH19" s="264"/>
      <c r="DI19" s="264"/>
      <c r="DJ19" s="264"/>
      <c r="DK19" s="264"/>
      <c r="DL19" s="264"/>
      <c r="DM19" s="264"/>
      <c r="DN19" s="264"/>
      <c r="DO19" s="264"/>
      <c r="DP19" s="264"/>
      <c r="DQ19" s="264"/>
      <c r="DR19" s="264"/>
      <c r="DS19" s="264"/>
      <c r="DT19" s="264"/>
    </row>
    <row r="20" spans="1:124" ht="10.5" x14ac:dyDescent="0.25">
      <c r="A20" s="558" t="s">
        <v>577</v>
      </c>
      <c r="B20" s="558"/>
      <c r="C20" s="558"/>
      <c r="D20" s="558"/>
      <c r="E20" s="558"/>
      <c r="F20" s="558"/>
      <c r="G20" s="558"/>
      <c r="H20" s="558"/>
      <c r="I20" s="558"/>
      <c r="J20" s="558"/>
      <c r="K20" s="558"/>
      <c r="L20" s="558"/>
      <c r="M20" s="558"/>
      <c r="N20" s="558"/>
      <c r="O20" s="558"/>
      <c r="P20" s="558"/>
      <c r="Q20" s="558"/>
      <c r="R20" s="558"/>
      <c r="S20" s="558"/>
      <c r="T20" s="558"/>
      <c r="U20" s="558"/>
      <c r="V20" s="558"/>
      <c r="W20" s="558"/>
      <c r="X20" s="558"/>
      <c r="Y20" s="558"/>
      <c r="Z20" s="558"/>
      <c r="AA20" s="558"/>
      <c r="AB20" s="558"/>
      <c r="AC20" s="558"/>
      <c r="AD20" s="558"/>
      <c r="AE20" s="558"/>
      <c r="AF20" s="558"/>
      <c r="AG20" s="558"/>
      <c r="AH20" s="558"/>
      <c r="AI20" s="558"/>
      <c r="AJ20" s="558"/>
      <c r="AK20" s="558"/>
      <c r="AL20" s="558"/>
      <c r="AM20" s="558"/>
      <c r="AN20" s="558"/>
      <c r="AO20" s="558"/>
      <c r="AP20" s="558"/>
      <c r="AQ20" s="558"/>
      <c r="AR20" s="558"/>
      <c r="AS20" s="558"/>
      <c r="AT20" s="558"/>
      <c r="AU20" s="558"/>
      <c r="AV20" s="558"/>
      <c r="AW20" s="558"/>
      <c r="AX20" s="558"/>
      <c r="AY20" s="558"/>
      <c r="AZ20" s="558"/>
      <c r="BA20" s="558"/>
      <c r="BB20" s="558"/>
      <c r="BC20" s="558"/>
      <c r="BD20" s="558"/>
      <c r="BE20" s="558"/>
      <c r="BF20" s="558"/>
      <c r="BG20" s="558"/>
      <c r="BH20" s="558"/>
      <c r="BI20" s="558"/>
      <c r="BJ20" s="558"/>
      <c r="BK20" s="558"/>
      <c r="BL20" s="558"/>
      <c r="BM20" s="558"/>
      <c r="BN20" s="558"/>
      <c r="BO20" s="558"/>
      <c r="BP20" s="558"/>
      <c r="BQ20" s="558"/>
      <c r="BR20" s="558"/>
      <c r="BS20" s="558"/>
      <c r="BT20" s="558"/>
      <c r="BU20" s="558"/>
      <c r="BV20" s="558"/>
      <c r="BW20" s="558"/>
      <c r="BX20" s="558"/>
      <c r="BY20" s="558"/>
      <c r="BZ20" s="558"/>
      <c r="CA20" s="558"/>
      <c r="CB20" s="558"/>
      <c r="CC20" s="558"/>
      <c r="CD20" s="558"/>
      <c r="CE20" s="558"/>
      <c r="CF20" s="558"/>
      <c r="CG20" s="264"/>
      <c r="CH20" s="264"/>
      <c r="CI20" s="264"/>
      <c r="CJ20" s="264"/>
      <c r="CK20" s="264"/>
      <c r="CL20" s="264"/>
      <c r="CM20" s="264"/>
      <c r="CN20" s="264"/>
      <c r="CO20" s="264"/>
      <c r="CP20" s="264"/>
      <c r="CQ20" s="264"/>
      <c r="CR20" s="264"/>
      <c r="CS20" s="264"/>
      <c r="CT20" s="264"/>
      <c r="CU20" s="264"/>
      <c r="CV20" s="264"/>
      <c r="CW20" s="264"/>
      <c r="CX20" s="264"/>
      <c r="CY20" s="264"/>
      <c r="CZ20" s="264"/>
      <c r="DA20" s="264"/>
      <c r="DB20" s="264"/>
      <c r="DC20" s="264"/>
      <c r="DD20" s="264"/>
      <c r="DE20" s="264"/>
      <c r="DF20" s="264"/>
      <c r="DG20" s="264"/>
      <c r="DH20" s="264"/>
      <c r="DI20" s="264"/>
      <c r="DJ20" s="264"/>
      <c r="DK20" s="264"/>
      <c r="DL20" s="264"/>
      <c r="DM20" s="264"/>
      <c r="DN20" s="264"/>
      <c r="DO20" s="264"/>
      <c r="DP20" s="264"/>
      <c r="DQ20" s="264"/>
      <c r="DR20" s="264"/>
      <c r="DS20" s="264"/>
      <c r="DT20" s="264"/>
    </row>
    <row r="21" spans="1:124" s="24" customFormat="1" ht="13.5" customHeight="1" x14ac:dyDescent="0.25">
      <c r="A21" s="558" t="s">
        <v>516</v>
      </c>
      <c r="B21" s="558"/>
      <c r="C21" s="558"/>
      <c r="D21" s="558"/>
      <c r="E21" s="558"/>
      <c r="F21" s="558"/>
      <c r="G21" s="558"/>
      <c r="H21" s="558"/>
      <c r="I21" s="558"/>
      <c r="J21" s="558"/>
      <c r="K21" s="558"/>
      <c r="L21" s="558"/>
      <c r="M21" s="558"/>
      <c r="N21" s="558"/>
      <c r="O21" s="558"/>
      <c r="P21" s="558"/>
      <c r="Q21" s="558"/>
      <c r="R21" s="558"/>
      <c r="S21" s="558"/>
      <c r="T21" s="558"/>
      <c r="U21" s="558"/>
      <c r="V21" s="558"/>
      <c r="W21" s="558"/>
      <c r="X21" s="558"/>
      <c r="Y21" s="558"/>
      <c r="Z21" s="558"/>
      <c r="AA21" s="558"/>
      <c r="AB21" s="558"/>
      <c r="AC21" s="558"/>
      <c r="AD21" s="558"/>
      <c r="AE21" s="558"/>
      <c r="AF21" s="558"/>
      <c r="AG21" s="558"/>
      <c r="AH21" s="558"/>
      <c r="AI21" s="558"/>
      <c r="AJ21" s="558"/>
      <c r="AK21" s="558"/>
      <c r="AL21" s="558"/>
      <c r="AM21" s="558"/>
      <c r="AN21" s="558"/>
      <c r="AO21" s="558"/>
      <c r="AP21" s="558"/>
      <c r="AQ21" s="558"/>
      <c r="AR21" s="558"/>
      <c r="AS21" s="558"/>
      <c r="AT21" s="558"/>
      <c r="AU21" s="558"/>
      <c r="AV21" s="558"/>
      <c r="AW21" s="558"/>
      <c r="AX21" s="558"/>
      <c r="AY21" s="558"/>
      <c r="AZ21" s="558"/>
      <c r="BA21" s="558"/>
      <c r="BB21" s="558"/>
      <c r="BC21" s="558"/>
      <c r="BD21" s="558"/>
      <c r="BE21" s="558"/>
      <c r="BF21" s="558"/>
      <c r="BG21" s="558"/>
      <c r="BH21" s="558"/>
      <c r="BI21" s="558"/>
      <c r="BJ21" s="558"/>
      <c r="BK21" s="558"/>
      <c r="BL21" s="558"/>
      <c r="BM21" s="558"/>
      <c r="BN21" s="558"/>
      <c r="BO21" s="558"/>
      <c r="BP21" s="558"/>
      <c r="BQ21" s="558"/>
      <c r="BR21" s="558"/>
      <c r="BS21" s="558"/>
      <c r="BT21" s="558"/>
      <c r="BU21" s="558"/>
      <c r="BV21" s="558"/>
      <c r="BW21" s="558"/>
      <c r="BX21" s="558"/>
      <c r="BY21" s="558"/>
      <c r="BZ21" s="558"/>
      <c r="CA21" s="558"/>
      <c r="CB21" s="558"/>
      <c r="CC21" s="558"/>
      <c r="CD21" s="558"/>
      <c r="CE21" s="558"/>
      <c r="CF21" s="558"/>
    </row>
    <row r="22" spans="1:124" ht="12.75" customHeight="1" x14ac:dyDescent="0.25">
      <c r="A22" s="572" t="s">
        <v>19</v>
      </c>
      <c r="B22" s="572"/>
      <c r="C22" s="572"/>
      <c r="D22" s="572"/>
      <c r="E22" s="572"/>
      <c r="F22" s="572"/>
      <c r="G22" s="572"/>
      <c r="H22" s="572"/>
      <c r="I22" s="572"/>
      <c r="J22" s="572"/>
      <c r="K22" s="572"/>
      <c r="L22" s="572"/>
      <c r="M22" s="572"/>
      <c r="N22" s="572"/>
      <c r="O22" s="572"/>
      <c r="P22" s="572"/>
      <c r="Q22" s="572"/>
      <c r="R22" s="572"/>
      <c r="S22" s="572"/>
      <c r="T22" s="572"/>
      <c r="U22" s="572"/>
      <c r="V22" s="572"/>
      <c r="W22" s="572"/>
      <c r="X22" s="572"/>
      <c r="Y22" s="572"/>
      <c r="Z22" s="572"/>
      <c r="AA22" s="572"/>
      <c r="AB22" s="572"/>
      <c r="AC22" s="572"/>
      <c r="AD22" s="572"/>
      <c r="AE22" s="572"/>
      <c r="AF22" s="572"/>
      <c r="AG22" s="572"/>
      <c r="AH22" s="572"/>
      <c r="AI22" s="572"/>
      <c r="AJ22" s="572"/>
      <c r="AK22" s="572"/>
      <c r="AL22" s="572"/>
      <c r="AM22" s="572"/>
      <c r="AN22" s="572"/>
      <c r="AO22" s="572"/>
      <c r="AP22" s="572"/>
      <c r="AQ22" s="572"/>
      <c r="AR22" s="572"/>
      <c r="AS22" s="572"/>
      <c r="AT22" s="572"/>
      <c r="AU22" s="572"/>
      <c r="AV22" s="572"/>
      <c r="AW22" s="572"/>
      <c r="AX22" s="572"/>
      <c r="AY22" s="572"/>
      <c r="AZ22" s="572"/>
      <c r="BA22" s="572"/>
      <c r="BB22" s="572"/>
      <c r="BC22" s="572"/>
      <c r="BD22" s="572"/>
      <c r="BE22" s="572"/>
      <c r="BF22" s="572"/>
      <c r="BG22" s="572"/>
      <c r="BH22" s="572"/>
      <c r="BI22" s="572"/>
      <c r="BJ22" s="572"/>
      <c r="BK22" s="572"/>
      <c r="BL22" s="572"/>
      <c r="BM22" s="572"/>
      <c r="BN22" s="572"/>
      <c r="BO22" s="572"/>
      <c r="BP22" s="572"/>
      <c r="BQ22" s="572"/>
      <c r="BR22" s="572"/>
      <c r="BS22" s="572"/>
      <c r="BT22" s="572"/>
      <c r="BU22" s="572"/>
      <c r="BV22" s="572"/>
      <c r="BW22" s="572"/>
      <c r="BX22" s="572"/>
      <c r="BY22" s="572"/>
      <c r="BZ22" s="572"/>
      <c r="CA22" s="572"/>
      <c r="CB22" s="572"/>
      <c r="CC22" s="572"/>
      <c r="CD22" s="572"/>
      <c r="CE22" s="572"/>
      <c r="CF22" s="572"/>
    </row>
    <row r="23" spans="1:124" ht="13" customHeight="1" x14ac:dyDescent="0.25"/>
    <row r="24" spans="1:124" ht="10.5" hidden="1" x14ac:dyDescent="0.25">
      <c r="A24" s="25"/>
      <c r="B24" s="26"/>
      <c r="C24" s="26"/>
      <c r="F24" s="26"/>
      <c r="G24" s="26"/>
      <c r="H24" s="26"/>
      <c r="M24" s="26"/>
      <c r="N24" s="26"/>
      <c r="O24" s="26"/>
      <c r="P24" s="26"/>
      <c r="Q24" s="26"/>
      <c r="R24" s="26"/>
    </row>
    <row r="26" spans="1:124" ht="12.75" hidden="1" customHeight="1" x14ac:dyDescent="0.25">
      <c r="A26" s="27"/>
      <c r="B26" s="28"/>
      <c r="C26" s="28"/>
      <c r="F26" s="28"/>
      <c r="G26" s="28"/>
      <c r="H26" s="28"/>
      <c r="M26" s="28"/>
      <c r="N26" s="28"/>
      <c r="O26" s="28"/>
      <c r="P26" s="28"/>
      <c r="Q26" s="28"/>
      <c r="R26" s="28"/>
    </row>
  </sheetData>
  <mergeCells count="68">
    <mergeCell ref="BV7:BV8"/>
    <mergeCell ref="AS6:AS7"/>
    <mergeCell ref="AU6:AU7"/>
    <mergeCell ref="AK7:AK8"/>
    <mergeCell ref="M7:M8"/>
    <mergeCell ref="O7:O8"/>
    <mergeCell ref="Q7:Q8"/>
    <mergeCell ref="AJ6:AJ8"/>
    <mergeCell ref="AK6:AQ6"/>
    <mergeCell ref="W7:W8"/>
    <mergeCell ref="Y7:Y8"/>
    <mergeCell ref="AA7:AA8"/>
    <mergeCell ref="AC7:AC8"/>
    <mergeCell ref="BI6:BO6"/>
    <mergeCell ref="BQ6:BQ7"/>
    <mergeCell ref="BS6:BS7"/>
    <mergeCell ref="BI7:BI8"/>
    <mergeCell ref="A1:CF1"/>
    <mergeCell ref="A2:CF2"/>
    <mergeCell ref="A4:CF4"/>
    <mergeCell ref="A6:A8"/>
    <mergeCell ref="BH6:BH8"/>
    <mergeCell ref="BU6:CA6"/>
    <mergeCell ref="CC6:CC7"/>
    <mergeCell ref="CE6:CE7"/>
    <mergeCell ref="B7:B8"/>
    <mergeCell ref="D7:D8"/>
    <mergeCell ref="BZ7:BZ8"/>
    <mergeCell ref="CA7:CA8"/>
    <mergeCell ref="AV6:AV8"/>
    <mergeCell ref="AW6:BC6"/>
    <mergeCell ref="BE6:BE7"/>
    <mergeCell ref="F7:F8"/>
    <mergeCell ref="I7:I8"/>
    <mergeCell ref="K7:K8"/>
    <mergeCell ref="AL7:AL8"/>
    <mergeCell ref="AM7:AN7"/>
    <mergeCell ref="AO7:AO8"/>
    <mergeCell ref="AP7:AP8"/>
    <mergeCell ref="AQ7:AQ8"/>
    <mergeCell ref="A21:CF21"/>
    <mergeCell ref="A22:CF22"/>
    <mergeCell ref="A19:CF19"/>
    <mergeCell ref="A16:CF16"/>
    <mergeCell ref="A17:CF17"/>
    <mergeCell ref="A18:CF18"/>
    <mergeCell ref="A20:CF20"/>
    <mergeCell ref="A3:CF3"/>
    <mergeCell ref="BG6:BG7"/>
    <mergeCell ref="AW7:AW8"/>
    <mergeCell ref="AX7:AX8"/>
    <mergeCell ref="AY7:AZ7"/>
    <mergeCell ref="BA7:BA8"/>
    <mergeCell ref="BB7:BB8"/>
    <mergeCell ref="BC7:BC8"/>
    <mergeCell ref="AE7:AE8"/>
    <mergeCell ref="AG7:AG8"/>
    <mergeCell ref="AI7:AI8"/>
    <mergeCell ref="BU7:BU8"/>
    <mergeCell ref="BW7:BX7"/>
    <mergeCell ref="BY7:BY8"/>
    <mergeCell ref="S7:S8"/>
    <mergeCell ref="U7:U8"/>
    <mergeCell ref="BJ7:BJ8"/>
    <mergeCell ref="BK7:BL7"/>
    <mergeCell ref="BM7:BM8"/>
    <mergeCell ref="BN7:BN8"/>
    <mergeCell ref="BO7:BO8"/>
  </mergeCells>
  <printOptions horizontalCentered="1"/>
  <pageMargins left="0.15748031496062992" right="0.15748031496062992" top="0.19685039370078741" bottom="0.19685039370078741" header="0" footer="0"/>
  <pageSetup scale="6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DT33"/>
  <sheetViews>
    <sheetView showGridLines="0" zoomScaleNormal="100" zoomScaleSheetLayoutView="100" workbookViewId="0">
      <selection activeCell="A2" sqref="A2:CF2"/>
    </sheetView>
  </sheetViews>
  <sheetFormatPr baseColWidth="10" defaultColWidth="0" defaultRowHeight="0" customHeight="1" zeroHeight="1" x14ac:dyDescent="0.25"/>
  <cols>
    <col min="1" max="1" width="22.54296875" style="5" customWidth="1"/>
    <col min="2" max="2" width="7" style="5" hidden="1" customWidth="1"/>
    <col min="3" max="3" width="1.7265625" style="5" hidden="1" customWidth="1"/>
    <col min="4" max="4" width="7" style="5" hidden="1" customWidth="1"/>
    <col min="5" max="5" width="1.7265625" style="5" hidden="1" customWidth="1"/>
    <col min="6" max="6" width="7" style="5" hidden="1" customWidth="1"/>
    <col min="7" max="8" width="1.7265625" style="5" hidden="1" customWidth="1"/>
    <col min="9" max="9" width="7" style="5" hidden="1" customWidth="1"/>
    <col min="10" max="10" width="1.7265625" style="5" hidden="1" customWidth="1"/>
    <col min="11" max="11" width="8.1796875" style="5" customWidth="1"/>
    <col min="12" max="12" width="1.7265625" style="5" customWidth="1"/>
    <col min="13" max="13" width="8.1796875" style="5" customWidth="1"/>
    <col min="14" max="14" width="1.7265625" style="5" customWidth="1"/>
    <col min="15" max="15" width="8.1796875" style="5" customWidth="1"/>
    <col min="16" max="16" width="1.7265625" style="5" customWidth="1"/>
    <col min="17" max="17" width="8.1796875" style="5" customWidth="1"/>
    <col min="18" max="18" width="1.7265625" style="5" customWidth="1"/>
    <col min="19" max="19" width="8.1796875" style="5" customWidth="1"/>
    <col min="20" max="20" width="1.7265625" style="5" customWidth="1"/>
    <col min="21" max="21" width="8.1796875" style="5" customWidth="1"/>
    <col min="22" max="22" width="1.7265625" style="5" customWidth="1"/>
    <col min="23" max="23" width="8.1796875" style="5" customWidth="1"/>
    <col min="24" max="24" width="1.7265625" style="5" customWidth="1"/>
    <col min="25" max="25" width="8.1796875" style="5" customWidth="1"/>
    <col min="26" max="26" width="1.7265625" style="5" customWidth="1"/>
    <col min="27" max="27" width="8.1796875" style="5" customWidth="1"/>
    <col min="28" max="28" width="1.7265625" style="5" customWidth="1"/>
    <col min="29" max="29" width="8.1796875" style="5" customWidth="1"/>
    <col min="30" max="30" width="1.7265625" style="5" customWidth="1"/>
    <col min="31" max="31" width="8.1796875" style="5" customWidth="1"/>
    <col min="32" max="32" width="1.7265625" style="5" customWidth="1"/>
    <col min="33" max="33" width="8.1796875" style="5" customWidth="1"/>
    <col min="34" max="34" width="1.7265625" style="5" customWidth="1"/>
    <col min="35" max="35" width="8.1796875" style="5" customWidth="1"/>
    <col min="36" max="36" width="1.7265625" style="5" customWidth="1"/>
    <col min="37" max="37" width="8.1796875" style="5" customWidth="1"/>
    <col min="38" max="38" width="7" style="5" hidden="1" customWidth="1"/>
    <col min="39" max="40" width="7.81640625" style="5" hidden="1" customWidth="1"/>
    <col min="41" max="41" width="8.7265625" style="5" hidden="1" customWidth="1"/>
    <col min="42" max="43" width="10.81640625" style="5" hidden="1" customWidth="1"/>
    <col min="44" max="44" width="1.7265625" style="5" hidden="1" customWidth="1"/>
    <col min="45" max="45" width="8.81640625" style="5" hidden="1" customWidth="1"/>
    <col min="46" max="46" width="1.7265625" style="5" hidden="1" customWidth="1"/>
    <col min="47" max="47" width="8.81640625" style="5" hidden="1" customWidth="1"/>
    <col min="48" max="48" width="1.7265625" style="5" customWidth="1"/>
    <col min="49" max="49" width="8.1796875" style="5" customWidth="1"/>
    <col min="50" max="50" width="10.1796875" style="5" hidden="1" customWidth="1"/>
    <col min="51" max="51" width="5.81640625" style="5" hidden="1" customWidth="1"/>
    <col min="52" max="52" width="6.7265625" style="5" hidden="1" customWidth="1"/>
    <col min="53" max="53" width="8.7265625" style="5" hidden="1" customWidth="1"/>
    <col min="54" max="55" width="10.81640625" style="5" hidden="1" customWidth="1"/>
    <col min="56" max="56" width="1.7265625" style="5" hidden="1" customWidth="1"/>
    <col min="57" max="57" width="8.81640625" style="5" hidden="1" customWidth="1"/>
    <col min="58" max="58" width="1.7265625" style="5" hidden="1" customWidth="1"/>
    <col min="59" max="59" width="8.81640625" style="5" hidden="1" customWidth="1"/>
    <col min="60" max="60" width="1.7265625" style="5" customWidth="1"/>
    <col min="61" max="61" width="8.1796875" style="5" customWidth="1"/>
    <col min="62" max="67" width="8.1796875" style="5" hidden="1" customWidth="1"/>
    <col min="68" max="68" width="2" style="5" hidden="1" customWidth="1"/>
    <col min="69" max="69" width="8.1796875" style="5" hidden="1" customWidth="1"/>
    <col min="70" max="70" width="1.453125" style="5" hidden="1" customWidth="1"/>
    <col min="71" max="71" width="8.1796875" style="5" hidden="1" customWidth="1"/>
    <col min="72" max="72" width="2.81640625" style="5" customWidth="1"/>
    <col min="73" max="73" width="8.1796875" style="5" customWidth="1"/>
    <col min="74" max="74" width="10.1796875" style="5" hidden="1" customWidth="1"/>
    <col min="75" max="75" width="4.7265625" style="5" bestFit="1" customWidth="1"/>
    <col min="76" max="76" width="5.54296875" style="5" bestFit="1" customWidth="1"/>
    <col min="77" max="77" width="8.7265625" style="5" customWidth="1"/>
    <col min="78" max="79" width="10.81640625" style="5" customWidth="1"/>
    <col min="80" max="80" width="1.7265625" style="5" customWidth="1"/>
    <col min="81" max="81" width="8.81640625" style="5" customWidth="1"/>
    <col min="82" max="82" width="1.7265625" style="5" customWidth="1"/>
    <col min="83" max="83" width="8.81640625" style="5" customWidth="1"/>
    <col min="84" max="84" width="1.7265625" style="5" customWidth="1"/>
    <col min="85" max="85" width="2.453125" style="5" customWidth="1"/>
    <col min="86" max="86" width="4.1796875" style="5" hidden="1" customWidth="1"/>
    <col min="87" max="16384" width="4.1796875" style="5" hidden="1"/>
  </cols>
  <sheetData>
    <row r="1" spans="1:84" s="1" customFormat="1" ht="21" customHeight="1" x14ac:dyDescent="0.25">
      <c r="A1" s="573" t="s">
        <v>236</v>
      </c>
      <c r="B1" s="573"/>
      <c r="C1" s="573"/>
      <c r="D1" s="573"/>
      <c r="E1" s="573"/>
      <c r="F1" s="573"/>
      <c r="G1" s="573"/>
      <c r="H1" s="573"/>
      <c r="I1" s="573"/>
      <c r="J1" s="573"/>
      <c r="K1" s="573"/>
      <c r="L1" s="573"/>
      <c r="M1" s="573"/>
      <c r="N1" s="573"/>
      <c r="O1" s="573"/>
      <c r="P1" s="573"/>
      <c r="Q1" s="573"/>
      <c r="R1" s="573"/>
      <c r="S1" s="573"/>
      <c r="T1" s="573"/>
      <c r="U1" s="573"/>
      <c r="V1" s="573"/>
      <c r="W1" s="573"/>
      <c r="X1" s="573"/>
      <c r="Y1" s="573"/>
      <c r="Z1" s="573"/>
      <c r="AA1" s="573"/>
      <c r="AB1" s="573"/>
      <c r="AC1" s="573"/>
      <c r="AD1" s="573"/>
      <c r="AE1" s="573"/>
      <c r="AF1" s="573"/>
      <c r="AG1" s="573"/>
      <c r="AH1" s="573"/>
      <c r="AI1" s="573"/>
      <c r="AJ1" s="573"/>
      <c r="AK1" s="573"/>
      <c r="AL1" s="573"/>
      <c r="AM1" s="573"/>
      <c r="AN1" s="573"/>
      <c r="AO1" s="573"/>
      <c r="AP1" s="573"/>
      <c r="AQ1" s="573"/>
      <c r="AR1" s="573"/>
      <c r="AS1" s="573"/>
      <c r="AT1" s="573"/>
      <c r="AU1" s="573"/>
      <c r="AV1" s="573"/>
      <c r="AW1" s="573"/>
      <c r="AX1" s="573"/>
      <c r="AY1" s="573"/>
      <c r="AZ1" s="573"/>
      <c r="BA1" s="573"/>
      <c r="BB1" s="573"/>
      <c r="BC1" s="573"/>
      <c r="BD1" s="573"/>
      <c r="BE1" s="573"/>
      <c r="BF1" s="573"/>
      <c r="BG1" s="573"/>
      <c r="BH1" s="573"/>
      <c r="BI1" s="573"/>
      <c r="BJ1" s="573"/>
      <c r="BK1" s="573"/>
      <c r="BL1" s="573"/>
      <c r="BM1" s="573"/>
      <c r="BN1" s="573"/>
      <c r="BO1" s="573"/>
      <c r="BP1" s="573"/>
      <c r="BQ1" s="573"/>
      <c r="BR1" s="573"/>
      <c r="BS1" s="573"/>
      <c r="BT1" s="573"/>
      <c r="BU1" s="573"/>
      <c r="BV1" s="573"/>
      <c r="BW1" s="573"/>
      <c r="BX1" s="573"/>
      <c r="BY1" s="573"/>
      <c r="BZ1" s="573"/>
      <c r="CA1" s="573"/>
      <c r="CB1" s="573"/>
      <c r="CC1" s="573"/>
      <c r="CD1" s="573"/>
      <c r="CE1" s="573"/>
      <c r="CF1" s="573"/>
    </row>
    <row r="2" spans="1:84" s="2" customFormat="1" ht="13.5" customHeight="1" x14ac:dyDescent="0.35">
      <c r="A2" s="554" t="s">
        <v>588</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row>
    <row r="3" spans="1:84" s="2" customFormat="1" ht="13.5" customHeight="1" x14ac:dyDescent="0.35">
      <c r="A3" s="554" t="s">
        <v>549</v>
      </c>
      <c r="B3" s="554"/>
      <c r="C3" s="554"/>
      <c r="D3" s="554"/>
      <c r="E3" s="554"/>
      <c r="F3" s="554"/>
      <c r="G3" s="554"/>
      <c r="H3" s="554"/>
      <c r="I3" s="554"/>
      <c r="J3" s="554"/>
      <c r="K3" s="554"/>
      <c r="L3" s="554"/>
      <c r="M3" s="554"/>
      <c r="N3" s="554"/>
      <c r="O3" s="554"/>
      <c r="P3" s="554"/>
      <c r="Q3" s="554"/>
      <c r="R3" s="554"/>
      <c r="S3" s="554"/>
      <c r="T3" s="554"/>
      <c r="U3" s="554"/>
      <c r="V3" s="554"/>
      <c r="W3" s="554"/>
      <c r="X3" s="554"/>
      <c r="Y3" s="554"/>
      <c r="Z3" s="554"/>
      <c r="AA3" s="554"/>
      <c r="AB3" s="554"/>
      <c r="AC3" s="554"/>
      <c r="AD3" s="554"/>
      <c r="AE3" s="554"/>
      <c r="AF3" s="554"/>
      <c r="AG3" s="554"/>
      <c r="AH3" s="554"/>
      <c r="AI3" s="554"/>
      <c r="AJ3" s="554"/>
      <c r="AK3" s="554"/>
      <c r="AL3" s="554"/>
      <c r="AM3" s="554"/>
      <c r="AN3" s="554"/>
      <c r="AO3" s="554"/>
      <c r="AP3" s="554"/>
      <c r="AQ3" s="554"/>
      <c r="AR3" s="554"/>
      <c r="AS3" s="554"/>
      <c r="AT3" s="554"/>
      <c r="AU3" s="554"/>
      <c r="AV3" s="554"/>
      <c r="AW3" s="554"/>
      <c r="AX3" s="554"/>
      <c r="AY3" s="554"/>
      <c r="AZ3" s="554"/>
      <c r="BA3" s="554"/>
      <c r="BB3" s="554"/>
      <c r="BC3" s="554"/>
      <c r="BD3" s="554"/>
      <c r="BE3" s="554"/>
      <c r="BF3" s="554"/>
      <c r="BG3" s="554"/>
      <c r="BH3" s="554"/>
      <c r="BI3" s="554"/>
      <c r="BJ3" s="554"/>
      <c r="BK3" s="554"/>
      <c r="BL3" s="554"/>
      <c r="BM3" s="554"/>
      <c r="BN3" s="554"/>
      <c r="BO3" s="554"/>
      <c r="BP3" s="554"/>
      <c r="BQ3" s="554"/>
      <c r="BR3" s="554"/>
      <c r="BS3" s="554"/>
      <c r="BT3" s="554"/>
      <c r="BU3" s="554"/>
      <c r="BV3" s="554"/>
      <c r="BW3" s="554"/>
      <c r="BX3" s="554"/>
      <c r="BY3" s="554"/>
      <c r="BZ3" s="554"/>
      <c r="CA3" s="554"/>
      <c r="CB3" s="554"/>
      <c r="CC3" s="554"/>
      <c r="CD3" s="554"/>
      <c r="CE3" s="554"/>
      <c r="CF3" s="554"/>
    </row>
    <row r="4" spans="1:84" s="3" customFormat="1" ht="15.75" customHeight="1" x14ac:dyDescent="0.35">
      <c r="A4" s="574" t="s">
        <v>0</v>
      </c>
      <c r="B4" s="574"/>
      <c r="C4" s="574"/>
      <c r="D4" s="574"/>
      <c r="E4" s="574"/>
      <c r="F4" s="574"/>
      <c r="G4" s="574"/>
      <c r="H4" s="574"/>
      <c r="I4" s="574"/>
      <c r="J4" s="574"/>
      <c r="K4" s="574"/>
      <c r="L4" s="574"/>
      <c r="M4" s="574"/>
      <c r="N4" s="574"/>
      <c r="O4" s="574"/>
      <c r="P4" s="574"/>
      <c r="Q4" s="574"/>
      <c r="R4" s="574"/>
      <c r="S4" s="574"/>
      <c r="T4" s="574"/>
      <c r="U4" s="574"/>
      <c r="V4" s="574"/>
      <c r="W4" s="574"/>
      <c r="X4" s="574"/>
      <c r="Y4" s="574"/>
      <c r="Z4" s="574"/>
      <c r="AA4" s="574"/>
      <c r="AB4" s="574"/>
      <c r="AC4" s="574"/>
      <c r="AD4" s="574"/>
      <c r="AE4" s="574"/>
      <c r="AF4" s="574"/>
      <c r="AG4" s="574"/>
      <c r="AH4" s="574"/>
      <c r="AI4" s="574"/>
      <c r="AJ4" s="574"/>
      <c r="AK4" s="574"/>
      <c r="AL4" s="574"/>
      <c r="AM4" s="574"/>
      <c r="AN4" s="574"/>
      <c r="AO4" s="574"/>
      <c r="AP4" s="574"/>
      <c r="AQ4" s="574"/>
      <c r="AR4" s="574"/>
      <c r="AS4" s="574"/>
      <c r="AT4" s="574"/>
      <c r="AU4" s="574"/>
      <c r="AV4" s="574"/>
      <c r="AW4" s="574"/>
      <c r="AX4" s="574"/>
      <c r="AY4" s="574"/>
      <c r="AZ4" s="574"/>
      <c r="BA4" s="574"/>
      <c r="BB4" s="574"/>
      <c r="BC4" s="574"/>
      <c r="BD4" s="574"/>
      <c r="BE4" s="574"/>
      <c r="BF4" s="574"/>
      <c r="BG4" s="574"/>
      <c r="BH4" s="574"/>
      <c r="BI4" s="574"/>
      <c r="BJ4" s="574"/>
      <c r="BK4" s="574"/>
      <c r="BL4" s="574"/>
      <c r="BM4" s="574"/>
      <c r="BN4" s="574"/>
      <c r="BO4" s="574"/>
      <c r="BP4" s="574"/>
      <c r="BQ4" s="574"/>
      <c r="BR4" s="574"/>
      <c r="BS4" s="574"/>
      <c r="BT4" s="574"/>
      <c r="BU4" s="574"/>
      <c r="BV4" s="574"/>
      <c r="BW4" s="574"/>
      <c r="BX4" s="574"/>
      <c r="BY4" s="574"/>
      <c r="BZ4" s="574"/>
      <c r="CA4" s="574"/>
      <c r="CB4" s="574"/>
      <c r="CC4" s="574"/>
      <c r="CD4" s="574"/>
      <c r="CE4" s="574"/>
      <c r="CF4" s="574"/>
    </row>
    <row r="5" spans="1:84" ht="5.15" customHeight="1" x14ac:dyDescent="0.25">
      <c r="A5" s="4"/>
      <c r="B5" s="4"/>
      <c r="C5" s="4"/>
      <c r="F5" s="4"/>
      <c r="G5" s="4"/>
      <c r="H5" s="4"/>
      <c r="M5" s="4"/>
      <c r="N5" s="4"/>
      <c r="O5" s="4"/>
      <c r="P5" s="4"/>
      <c r="Q5" s="4"/>
      <c r="R5" s="4"/>
    </row>
    <row r="6" spans="1:84" ht="29.25" customHeight="1" x14ac:dyDescent="0.25">
      <c r="A6" s="546" t="s">
        <v>1</v>
      </c>
      <c r="B6" s="7">
        <v>2000</v>
      </c>
      <c r="C6" s="7"/>
      <c r="D6" s="7">
        <v>2005</v>
      </c>
      <c r="E6" s="7"/>
      <c r="F6" s="7">
        <v>2007</v>
      </c>
      <c r="G6" s="7"/>
      <c r="H6" s="7"/>
      <c r="I6" s="7">
        <v>2008</v>
      </c>
      <c r="J6" s="7"/>
      <c r="K6" s="7">
        <v>2009</v>
      </c>
      <c r="L6" s="7"/>
      <c r="M6" s="7">
        <v>2010</v>
      </c>
      <c r="N6" s="7"/>
      <c r="O6" s="7">
        <v>2011</v>
      </c>
      <c r="P6" s="7"/>
      <c r="Q6" s="7">
        <v>2012</v>
      </c>
      <c r="R6" s="7"/>
      <c r="S6" s="7">
        <v>2013</v>
      </c>
      <c r="T6" s="7"/>
      <c r="U6" s="7">
        <v>2014</v>
      </c>
      <c r="V6" s="7"/>
      <c r="W6" s="7">
        <v>2015</v>
      </c>
      <c r="X6" s="7"/>
      <c r="Y6" s="7">
        <v>2016</v>
      </c>
      <c r="Z6" s="7"/>
      <c r="AA6" s="7">
        <v>2017</v>
      </c>
      <c r="AB6" s="7"/>
      <c r="AC6" s="7">
        <v>2018</v>
      </c>
      <c r="AD6" s="7"/>
      <c r="AE6" s="7">
        <v>2019</v>
      </c>
      <c r="AF6" s="7"/>
      <c r="AG6" s="7">
        <v>2020</v>
      </c>
      <c r="AH6" s="7"/>
      <c r="AI6" s="7">
        <v>2021</v>
      </c>
      <c r="AJ6" s="542"/>
      <c r="AK6" s="541">
        <v>2022</v>
      </c>
      <c r="AL6" s="541"/>
      <c r="AM6" s="541"/>
      <c r="AN6" s="541"/>
      <c r="AO6" s="541"/>
      <c r="AP6" s="541"/>
      <c r="AQ6" s="541"/>
      <c r="AR6" s="8"/>
      <c r="AS6" s="538" t="s">
        <v>355</v>
      </c>
      <c r="AT6" s="9"/>
      <c r="AU6" s="538" t="s">
        <v>5</v>
      </c>
      <c r="AV6" s="542"/>
      <c r="AW6" s="541">
        <v>2023</v>
      </c>
      <c r="AX6" s="541"/>
      <c r="AY6" s="541"/>
      <c r="AZ6" s="541"/>
      <c r="BA6" s="541"/>
      <c r="BB6" s="541"/>
      <c r="BC6" s="541"/>
      <c r="BD6" s="8"/>
      <c r="BE6" s="538" t="s">
        <v>355</v>
      </c>
      <c r="BF6" s="9"/>
      <c r="BG6" s="538" t="s">
        <v>5</v>
      </c>
      <c r="BH6" s="542"/>
      <c r="BI6" s="541">
        <v>2024</v>
      </c>
      <c r="BJ6" s="541"/>
      <c r="BK6" s="541"/>
      <c r="BL6" s="541"/>
      <c r="BM6" s="541"/>
      <c r="BN6" s="541"/>
      <c r="BO6" s="541"/>
      <c r="BP6" s="8"/>
      <c r="BQ6" s="538" t="s">
        <v>355</v>
      </c>
      <c r="BR6" s="9"/>
      <c r="BS6" s="538" t="s">
        <v>5</v>
      </c>
      <c r="BT6" s="31"/>
      <c r="BU6" s="541">
        <v>2025</v>
      </c>
      <c r="BV6" s="541"/>
      <c r="BW6" s="541"/>
      <c r="BX6" s="541"/>
      <c r="BY6" s="541"/>
      <c r="BZ6" s="541"/>
      <c r="CA6" s="541"/>
      <c r="CB6" s="8"/>
      <c r="CC6" s="538" t="s">
        <v>355</v>
      </c>
      <c r="CD6" s="9"/>
      <c r="CE6" s="538" t="s">
        <v>5</v>
      </c>
      <c r="CF6" s="9"/>
    </row>
    <row r="7" spans="1:84" ht="28.5" customHeight="1" x14ac:dyDescent="0.25">
      <c r="A7" s="547"/>
      <c r="B7" s="538" t="s">
        <v>6</v>
      </c>
      <c r="C7" s="10"/>
      <c r="D7" s="538" t="s">
        <v>6</v>
      </c>
      <c r="E7" s="10"/>
      <c r="F7" s="538" t="s">
        <v>6</v>
      </c>
      <c r="G7" s="10"/>
      <c r="H7" s="10"/>
      <c r="I7" s="538" t="s">
        <v>6</v>
      </c>
      <c r="J7" s="10"/>
      <c r="K7" s="538" t="s">
        <v>6</v>
      </c>
      <c r="L7" s="10"/>
      <c r="M7" s="538" t="s">
        <v>6</v>
      </c>
      <c r="N7" s="10"/>
      <c r="O7" s="538" t="s">
        <v>6</v>
      </c>
      <c r="P7" s="10"/>
      <c r="Q7" s="538" t="s">
        <v>6</v>
      </c>
      <c r="R7" s="10"/>
      <c r="S7" s="538" t="s">
        <v>6</v>
      </c>
      <c r="T7" s="10"/>
      <c r="U7" s="538" t="s">
        <v>6</v>
      </c>
      <c r="V7" s="10"/>
      <c r="W7" s="538" t="s">
        <v>6</v>
      </c>
      <c r="X7" s="10"/>
      <c r="Y7" s="538" t="s">
        <v>6</v>
      </c>
      <c r="Z7" s="10"/>
      <c r="AA7" s="538" t="s">
        <v>6</v>
      </c>
      <c r="AB7" s="10"/>
      <c r="AC7" s="538" t="s">
        <v>6</v>
      </c>
      <c r="AD7" s="10"/>
      <c r="AE7" s="538" t="s">
        <v>6</v>
      </c>
      <c r="AF7" s="10"/>
      <c r="AG7" s="538" t="s">
        <v>6</v>
      </c>
      <c r="AH7" s="10"/>
      <c r="AI7" s="538" t="s">
        <v>6</v>
      </c>
      <c r="AJ7" s="543"/>
      <c r="AK7" s="538" t="s">
        <v>6</v>
      </c>
      <c r="AL7" s="538" t="s">
        <v>356</v>
      </c>
      <c r="AM7" s="539" t="s">
        <v>7</v>
      </c>
      <c r="AN7" s="539"/>
      <c r="AO7" s="540" t="s">
        <v>8</v>
      </c>
      <c r="AP7" s="538" t="s">
        <v>71</v>
      </c>
      <c r="AQ7" s="538" t="s">
        <v>76</v>
      </c>
      <c r="AR7" s="11"/>
      <c r="AS7" s="539"/>
      <c r="AT7" s="12"/>
      <c r="AU7" s="539"/>
      <c r="AV7" s="543"/>
      <c r="AW7" s="538" t="s">
        <v>6</v>
      </c>
      <c r="AX7" s="538" t="s">
        <v>356</v>
      </c>
      <c r="AY7" s="539" t="s">
        <v>7</v>
      </c>
      <c r="AZ7" s="539"/>
      <c r="BA7" s="540" t="s">
        <v>8</v>
      </c>
      <c r="BB7" s="538" t="s">
        <v>71</v>
      </c>
      <c r="BC7" s="538" t="s">
        <v>76</v>
      </c>
      <c r="BD7" s="11"/>
      <c r="BE7" s="539"/>
      <c r="BF7" s="12"/>
      <c r="BG7" s="539"/>
      <c r="BH7" s="543"/>
      <c r="BI7" s="538" t="s">
        <v>6</v>
      </c>
      <c r="BJ7" s="538" t="s">
        <v>356</v>
      </c>
      <c r="BK7" s="539" t="s">
        <v>7</v>
      </c>
      <c r="BL7" s="539"/>
      <c r="BM7" s="540" t="s">
        <v>8</v>
      </c>
      <c r="BN7" s="538" t="s">
        <v>332</v>
      </c>
      <c r="BO7" s="538" t="s">
        <v>333</v>
      </c>
      <c r="BP7" s="11"/>
      <c r="BQ7" s="539"/>
      <c r="BR7" s="12"/>
      <c r="BS7" s="539"/>
      <c r="BT7" s="10"/>
      <c r="BU7" s="538" t="s">
        <v>6</v>
      </c>
      <c r="BV7" s="538" t="s">
        <v>356</v>
      </c>
      <c r="BW7" s="539" t="s">
        <v>7</v>
      </c>
      <c r="BX7" s="539"/>
      <c r="BY7" s="540" t="s">
        <v>8</v>
      </c>
      <c r="BZ7" s="538" t="s">
        <v>332</v>
      </c>
      <c r="CA7" s="538" t="s">
        <v>333</v>
      </c>
      <c r="CB7" s="11"/>
      <c r="CC7" s="539"/>
      <c r="CD7" s="12"/>
      <c r="CE7" s="539"/>
      <c r="CF7" s="12"/>
    </row>
    <row r="8" spans="1:84" ht="32.25" customHeight="1" x14ac:dyDescent="0.25">
      <c r="A8" s="548"/>
      <c r="B8" s="539"/>
      <c r="C8" s="13"/>
      <c r="D8" s="539"/>
      <c r="E8" s="13"/>
      <c r="F8" s="539"/>
      <c r="G8" s="13"/>
      <c r="H8" s="13"/>
      <c r="I8" s="539"/>
      <c r="J8" s="13"/>
      <c r="K8" s="539"/>
      <c r="L8" s="13"/>
      <c r="M8" s="539"/>
      <c r="N8" s="13"/>
      <c r="O8" s="539"/>
      <c r="P8" s="13"/>
      <c r="Q8" s="539"/>
      <c r="R8" s="13"/>
      <c r="S8" s="539"/>
      <c r="T8" s="13"/>
      <c r="U8" s="539"/>
      <c r="V8" s="13"/>
      <c r="W8" s="539"/>
      <c r="X8" s="13"/>
      <c r="Y8" s="539"/>
      <c r="Z8" s="13"/>
      <c r="AA8" s="539"/>
      <c r="AB8" s="13"/>
      <c r="AC8" s="539"/>
      <c r="AD8" s="13"/>
      <c r="AE8" s="539"/>
      <c r="AF8" s="13"/>
      <c r="AG8" s="539"/>
      <c r="AH8" s="13"/>
      <c r="AI8" s="539"/>
      <c r="AJ8" s="544"/>
      <c r="AK8" s="539"/>
      <c r="AL8" s="539"/>
      <c r="AM8" s="14" t="s">
        <v>9</v>
      </c>
      <c r="AN8" s="14" t="s">
        <v>10</v>
      </c>
      <c r="AO8" s="539"/>
      <c r="AP8" s="539"/>
      <c r="AQ8" s="539"/>
      <c r="AR8" s="15"/>
      <c r="AS8" s="14" t="s">
        <v>11</v>
      </c>
      <c r="AT8" s="14"/>
      <c r="AU8" s="14" t="s">
        <v>11</v>
      </c>
      <c r="AV8" s="544"/>
      <c r="AW8" s="539"/>
      <c r="AX8" s="539"/>
      <c r="AY8" s="14" t="s">
        <v>9</v>
      </c>
      <c r="AZ8" s="14" t="s">
        <v>10</v>
      </c>
      <c r="BA8" s="539"/>
      <c r="BB8" s="539"/>
      <c r="BC8" s="539"/>
      <c r="BD8" s="15"/>
      <c r="BE8" s="14" t="s">
        <v>467</v>
      </c>
      <c r="BF8" s="14"/>
      <c r="BG8" s="14" t="s">
        <v>467</v>
      </c>
      <c r="BH8" s="544"/>
      <c r="BI8" s="539"/>
      <c r="BJ8" s="539"/>
      <c r="BK8" s="14" t="s">
        <v>9</v>
      </c>
      <c r="BL8" s="14" t="s">
        <v>10</v>
      </c>
      <c r="BM8" s="539"/>
      <c r="BN8" s="539"/>
      <c r="BO8" s="539"/>
      <c r="BP8" s="15"/>
      <c r="BQ8" s="14" t="s">
        <v>504</v>
      </c>
      <c r="BR8" s="14"/>
      <c r="BS8" s="14" t="s">
        <v>504</v>
      </c>
      <c r="BT8" s="13"/>
      <c r="BU8" s="539"/>
      <c r="BV8" s="539"/>
      <c r="BW8" s="14" t="s">
        <v>9</v>
      </c>
      <c r="BX8" s="14" t="s">
        <v>10</v>
      </c>
      <c r="BY8" s="539"/>
      <c r="BZ8" s="539"/>
      <c r="CA8" s="539"/>
      <c r="CB8" s="15"/>
      <c r="CC8" s="14" t="s">
        <v>578</v>
      </c>
      <c r="CD8" s="14"/>
      <c r="CE8" s="14" t="s">
        <v>578</v>
      </c>
      <c r="CF8" s="14"/>
    </row>
    <row r="9" spans="1:84" ht="7.5" customHeight="1" x14ac:dyDescent="0.25">
      <c r="A9" s="16"/>
      <c r="B9" s="17"/>
      <c r="C9" s="17"/>
      <c r="D9" s="18"/>
      <c r="E9" s="18"/>
      <c r="F9" s="17"/>
      <c r="G9" s="17"/>
      <c r="H9" s="17"/>
      <c r="I9" s="18"/>
      <c r="J9" s="18"/>
      <c r="K9" s="18"/>
      <c r="L9" s="18"/>
      <c r="M9" s="17"/>
      <c r="N9" s="17"/>
      <c r="O9" s="17"/>
      <c r="P9" s="17"/>
      <c r="Q9" s="17"/>
      <c r="R9" s="17"/>
      <c r="S9" s="18"/>
      <c r="T9" s="18"/>
      <c r="U9" s="18"/>
      <c r="V9" s="18"/>
      <c r="W9" s="18"/>
      <c r="X9" s="18"/>
      <c r="Y9" s="18"/>
      <c r="Z9" s="18"/>
      <c r="AA9" s="18"/>
      <c r="AB9" s="18"/>
      <c r="AC9" s="18"/>
      <c r="AD9" s="18"/>
      <c r="AE9" s="18"/>
      <c r="AF9" s="18"/>
      <c r="AG9" s="18"/>
      <c r="AH9" s="18"/>
      <c r="AI9" s="18"/>
    </row>
    <row r="10" spans="1:84" s="69" customFormat="1" ht="13.5" customHeight="1" x14ac:dyDescent="0.25">
      <c r="A10" s="288" t="s">
        <v>14</v>
      </c>
      <c r="B10" s="280">
        <v>60.9</v>
      </c>
      <c r="C10" s="290"/>
      <c r="D10" s="280">
        <v>57.720919281358377</v>
      </c>
      <c r="E10" s="290"/>
      <c r="F10" s="280">
        <v>56.780504154670503</v>
      </c>
      <c r="G10" s="289"/>
      <c r="H10" s="290"/>
      <c r="I10" s="280">
        <v>57.763316964940479</v>
      </c>
      <c r="J10" s="290"/>
      <c r="K10" s="415">
        <v>50.350572176668528</v>
      </c>
      <c r="L10" s="416"/>
      <c r="M10" s="415">
        <v>50.31523165865557</v>
      </c>
      <c r="N10" s="417"/>
      <c r="O10" s="415">
        <v>41.601350998294642</v>
      </c>
      <c r="P10" s="416"/>
      <c r="Q10" s="415">
        <v>44.453441373299675</v>
      </c>
      <c r="R10" s="416"/>
      <c r="S10" s="415">
        <v>46.396236191011283</v>
      </c>
      <c r="T10" s="416"/>
      <c r="U10" s="415">
        <v>46.846936668201032</v>
      </c>
      <c r="V10" s="416"/>
      <c r="W10" s="415">
        <v>43.509293056129785</v>
      </c>
      <c r="X10" s="416"/>
      <c r="Y10" s="415">
        <v>43.591674517737921</v>
      </c>
      <c r="Z10" s="416"/>
      <c r="AA10" s="415">
        <v>43.609304910189842</v>
      </c>
      <c r="AB10" s="417"/>
      <c r="AC10" s="415">
        <v>43.545012217066109</v>
      </c>
      <c r="AD10" s="418"/>
      <c r="AE10" s="415">
        <v>40.062233601592773</v>
      </c>
      <c r="AF10" s="418"/>
      <c r="AG10" s="415">
        <v>39.96842411911048</v>
      </c>
      <c r="AH10" s="418"/>
      <c r="AI10" s="415">
        <v>38.80782973771602</v>
      </c>
      <c r="AJ10" s="419"/>
      <c r="AK10" s="415">
        <v>42.422285216773972</v>
      </c>
      <c r="AL10" s="418">
        <v>0.60430285792145411</v>
      </c>
      <c r="AM10" s="418">
        <v>41.237378671380092</v>
      </c>
      <c r="AN10" s="418">
        <v>43.607191762167844</v>
      </c>
      <c r="AO10" s="418">
        <v>1.4244938829521374</v>
      </c>
      <c r="AP10" s="481">
        <v>3784.2196849999928</v>
      </c>
      <c r="AQ10" s="307">
        <v>10722</v>
      </c>
      <c r="AR10" s="398"/>
      <c r="AS10" s="397">
        <v>3.6144554790579519</v>
      </c>
      <c r="AT10" s="397"/>
      <c r="AU10" s="397" t="s">
        <v>465</v>
      </c>
      <c r="AV10" s="419"/>
      <c r="AW10" s="415">
        <v>43.101840432960046</v>
      </c>
      <c r="AX10" s="418">
        <v>0.63562785328774829</v>
      </c>
      <c r="AY10" s="418">
        <v>41.855506937480882</v>
      </c>
      <c r="AZ10" s="418">
        <v>44.348173928439202</v>
      </c>
      <c r="BA10" s="418">
        <v>1.4747116292548905</v>
      </c>
      <c r="BB10" s="481">
        <v>3477.7040189999634</v>
      </c>
      <c r="BC10" s="307">
        <v>10145</v>
      </c>
      <c r="BD10" s="398"/>
      <c r="BE10" s="397">
        <v>0.67955521618607406</v>
      </c>
      <c r="BF10" s="397"/>
      <c r="BG10" s="397"/>
      <c r="BH10" s="419"/>
      <c r="BI10" s="415">
        <v>43.739396908885404</v>
      </c>
      <c r="BJ10" s="418">
        <v>0.61928195616113402</v>
      </c>
      <c r="BK10" s="418">
        <v>42.525109071341767</v>
      </c>
      <c r="BL10" s="418">
        <v>44.95368474642904</v>
      </c>
      <c r="BM10" s="418">
        <v>1.4158447530750715</v>
      </c>
      <c r="BN10" s="399">
        <v>3248.3740709999784</v>
      </c>
      <c r="BO10" s="432">
        <v>9959</v>
      </c>
      <c r="BP10" s="398"/>
      <c r="BQ10" s="397">
        <v>0.6</v>
      </c>
      <c r="BR10" s="397"/>
      <c r="BS10" s="397"/>
      <c r="BT10" s="419"/>
      <c r="BU10" s="415">
        <v>43.39481630139646</v>
      </c>
      <c r="BV10" s="418">
        <v>0.64758489900229943</v>
      </c>
      <c r="BW10" s="418">
        <v>42.125017981245101</v>
      </c>
      <c r="BX10" s="418">
        <v>44.66461462154782</v>
      </c>
      <c r="BY10" s="418">
        <v>1.4923093452096488</v>
      </c>
      <c r="BZ10" s="399">
        <v>2854.0572919999745</v>
      </c>
      <c r="CA10" s="432">
        <v>9306</v>
      </c>
      <c r="CB10" s="398"/>
      <c r="CC10" s="397">
        <v>-0.31800454673060585</v>
      </c>
      <c r="CD10" s="397"/>
      <c r="CE10" s="397"/>
    </row>
    <row r="11" spans="1:84" s="69" customFormat="1" ht="7.5" customHeight="1" x14ac:dyDescent="0.25">
      <c r="A11" s="285"/>
      <c r="B11" s="301"/>
      <c r="C11" s="301"/>
      <c r="D11" s="266"/>
      <c r="E11" s="266"/>
      <c r="F11" s="301"/>
      <c r="G11" s="301"/>
      <c r="H11" s="301"/>
      <c r="I11" s="266"/>
      <c r="J11" s="266"/>
      <c r="K11" s="430"/>
      <c r="L11" s="430"/>
      <c r="M11" s="213"/>
      <c r="N11" s="213"/>
      <c r="O11" s="213"/>
      <c r="P11" s="213"/>
      <c r="Q11" s="213"/>
      <c r="R11" s="213"/>
      <c r="S11" s="430"/>
      <c r="T11" s="430"/>
      <c r="U11" s="430"/>
      <c r="V11" s="430"/>
      <c r="W11" s="430"/>
      <c r="X11" s="430"/>
      <c r="Y11" s="430"/>
      <c r="Z11" s="430"/>
      <c r="AA11" s="430"/>
      <c r="AB11" s="430"/>
      <c r="AC11" s="430"/>
      <c r="AD11" s="430"/>
      <c r="AE11" s="430"/>
      <c r="AF11" s="430"/>
      <c r="AG11" s="430"/>
      <c r="AH11" s="430"/>
      <c r="AI11" s="430"/>
      <c r="AJ11" s="430"/>
      <c r="AK11" s="430"/>
      <c r="AL11" s="430"/>
      <c r="AM11" s="430"/>
      <c r="AN11" s="430"/>
      <c r="AO11" s="430"/>
      <c r="AP11" s="430"/>
      <c r="AQ11" s="430"/>
      <c r="AR11" s="430"/>
      <c r="AS11" s="430"/>
      <c r="AT11" s="430"/>
      <c r="AU11" s="430"/>
      <c r="AV11" s="430"/>
      <c r="AW11" s="430"/>
      <c r="AX11" s="430"/>
      <c r="AY11" s="430"/>
      <c r="AZ11" s="430"/>
      <c r="BA11" s="430"/>
      <c r="BB11" s="430"/>
      <c r="BC11" s="430"/>
      <c r="BD11" s="430"/>
      <c r="BE11" s="430"/>
      <c r="BF11" s="430"/>
      <c r="BG11" s="430"/>
      <c r="BH11" s="430"/>
      <c r="BI11" s="430"/>
      <c r="BJ11" s="430"/>
      <c r="BK11" s="430"/>
      <c r="BL11" s="430"/>
      <c r="BM11" s="430"/>
      <c r="BN11" s="429"/>
      <c r="BO11" s="429"/>
      <c r="BP11" s="430"/>
      <c r="BQ11" s="430"/>
      <c r="BR11" s="430"/>
      <c r="BS11" s="430"/>
      <c r="BT11" s="430"/>
      <c r="BU11" s="430"/>
      <c r="BV11" s="430"/>
      <c r="BW11" s="430"/>
      <c r="BX11" s="430"/>
      <c r="BY11" s="430"/>
      <c r="BZ11" s="429"/>
      <c r="CA11" s="429"/>
      <c r="CB11" s="430"/>
      <c r="CC11" s="430"/>
      <c r="CD11" s="430"/>
      <c r="CE11" s="430"/>
    </row>
    <row r="12" spans="1:84" s="69" customFormat="1" ht="13.5" customHeight="1" x14ac:dyDescent="0.25">
      <c r="A12" s="19" t="s">
        <v>12</v>
      </c>
      <c r="B12" s="38">
        <v>60.383229064963054</v>
      </c>
      <c r="C12" s="302"/>
      <c r="D12" s="38">
        <v>53.173516333358528</v>
      </c>
      <c r="E12" s="302"/>
      <c r="F12" s="38">
        <v>53.262034084861618</v>
      </c>
      <c r="G12" s="302"/>
      <c r="H12" s="302"/>
      <c r="I12" s="38">
        <v>56.348604912271469</v>
      </c>
      <c r="J12" s="302"/>
      <c r="K12" s="421">
        <v>46.78014283321982</v>
      </c>
      <c r="L12" s="461"/>
      <c r="M12" s="421">
        <v>46.591629673919563</v>
      </c>
      <c r="N12" s="461"/>
      <c r="O12" s="421">
        <v>37.530827051068862</v>
      </c>
      <c r="P12" s="461"/>
      <c r="Q12" s="421">
        <v>39.938399596285016</v>
      </c>
      <c r="R12" s="461"/>
      <c r="S12" s="421">
        <v>43.79797193285826</v>
      </c>
      <c r="T12" s="461"/>
      <c r="U12" s="421">
        <v>42.256427222504826</v>
      </c>
      <c r="V12" s="461"/>
      <c r="W12" s="421">
        <v>40.530682650964415</v>
      </c>
      <c r="X12" s="461"/>
      <c r="Y12" s="421">
        <v>39.936809382063139</v>
      </c>
      <c r="Z12" s="461"/>
      <c r="AA12" s="421">
        <v>40.00015949032759</v>
      </c>
      <c r="AB12" s="430"/>
      <c r="AC12" s="421">
        <v>40.870352272446148</v>
      </c>
      <c r="AD12" s="427"/>
      <c r="AE12" s="421">
        <v>36.721742747114696</v>
      </c>
      <c r="AF12" s="427"/>
      <c r="AG12" s="421">
        <v>36.74348962911845</v>
      </c>
      <c r="AH12" s="427"/>
      <c r="AI12" s="421">
        <v>35.330325769599341</v>
      </c>
      <c r="AJ12" s="430"/>
      <c r="AK12" s="421">
        <v>38.97151327749728</v>
      </c>
      <c r="AL12" s="427">
        <v>0.71845805566402143</v>
      </c>
      <c r="AM12" s="427">
        <v>37.562773203562521</v>
      </c>
      <c r="AN12" s="427">
        <v>40.380253351432046</v>
      </c>
      <c r="AO12" s="427">
        <v>1.8435467223154238</v>
      </c>
      <c r="AP12" s="482">
        <v>2744.2054799999901</v>
      </c>
      <c r="AQ12" s="482">
        <v>7224</v>
      </c>
      <c r="AR12" s="428"/>
      <c r="AS12" s="428">
        <v>3.6411875078979392</v>
      </c>
      <c r="AT12" s="428"/>
      <c r="AU12" s="428" t="s">
        <v>465</v>
      </c>
      <c r="AV12" s="430"/>
      <c r="AW12" s="421">
        <v>40.236398143706012</v>
      </c>
      <c r="AX12" s="427">
        <v>0.74118665546906826</v>
      </c>
      <c r="AY12" s="427">
        <v>38.783085878777491</v>
      </c>
      <c r="AZ12" s="427">
        <v>41.689710408634525</v>
      </c>
      <c r="BA12" s="427">
        <v>1.8420800311744818</v>
      </c>
      <c r="BB12" s="482">
        <v>2485.2919349999634</v>
      </c>
      <c r="BC12" s="482">
        <v>7013</v>
      </c>
      <c r="BD12" s="428"/>
      <c r="BE12" s="428">
        <v>1.2</v>
      </c>
      <c r="BF12" s="428"/>
      <c r="BG12" s="428"/>
      <c r="BH12" s="430"/>
      <c r="BI12" s="421">
        <v>40.173614991400683</v>
      </c>
      <c r="BJ12" s="427">
        <v>0.72940061040422444</v>
      </c>
      <c r="BK12" s="427">
        <v>38.743406536109774</v>
      </c>
      <c r="BL12" s="427">
        <v>41.603823446691599</v>
      </c>
      <c r="BM12" s="427">
        <v>1.815621050185191</v>
      </c>
      <c r="BN12" s="429">
        <v>2256.7313849999864</v>
      </c>
      <c r="BO12" s="429">
        <v>6831</v>
      </c>
      <c r="BP12" s="428"/>
      <c r="BQ12" s="428">
        <v>0</v>
      </c>
      <c r="BR12" s="428"/>
      <c r="BS12" s="428"/>
      <c r="BT12" s="430"/>
      <c r="BU12" s="421">
        <v>40.495566381827494</v>
      </c>
      <c r="BV12" s="427">
        <v>0.75786487966971094</v>
      </c>
      <c r="BW12" s="427">
        <v>39.009528716976241</v>
      </c>
      <c r="BX12" s="427">
        <v>41.981604046678747</v>
      </c>
      <c r="BY12" s="427">
        <v>1.871476182167451</v>
      </c>
      <c r="BZ12" s="429">
        <v>2019.0387739999894</v>
      </c>
      <c r="CA12" s="429">
        <v>6654</v>
      </c>
      <c r="CB12" s="428"/>
      <c r="CC12" s="428">
        <v>0.29999999999999716</v>
      </c>
      <c r="CD12" s="428"/>
      <c r="CE12" s="428"/>
    </row>
    <row r="13" spans="1:84" s="69" customFormat="1" ht="13.5" customHeight="1" x14ac:dyDescent="0.25">
      <c r="A13" s="19" t="s">
        <v>13</v>
      </c>
      <c r="B13" s="38">
        <v>61.615058059998717</v>
      </c>
      <c r="C13" s="302"/>
      <c r="D13" s="38">
        <v>64.528084460103571</v>
      </c>
      <c r="E13" s="302"/>
      <c r="F13" s="38">
        <v>60.996219038374278</v>
      </c>
      <c r="G13" s="302"/>
      <c r="H13" s="302"/>
      <c r="I13" s="38">
        <v>60.009732307632</v>
      </c>
      <c r="J13" s="302"/>
      <c r="K13" s="421">
        <v>56.709920409121551</v>
      </c>
      <c r="L13" s="461"/>
      <c r="M13" s="421">
        <v>56.623661450643056</v>
      </c>
      <c r="N13" s="461"/>
      <c r="O13" s="421">
        <v>49.587239152891108</v>
      </c>
      <c r="P13" s="461"/>
      <c r="Q13" s="421">
        <v>53.033952930926354</v>
      </c>
      <c r="R13" s="461"/>
      <c r="S13" s="421">
        <v>51.704452724306826</v>
      </c>
      <c r="T13" s="461"/>
      <c r="U13" s="421">
        <v>57.543145399142183</v>
      </c>
      <c r="V13" s="461"/>
      <c r="W13" s="421">
        <v>51.102754699240172</v>
      </c>
      <c r="X13" s="461"/>
      <c r="Y13" s="421">
        <v>53.368664824351185</v>
      </c>
      <c r="Z13" s="461"/>
      <c r="AA13" s="421">
        <v>53.265191854707204</v>
      </c>
      <c r="AB13" s="430"/>
      <c r="AC13" s="421">
        <v>50.924297782878128</v>
      </c>
      <c r="AD13" s="427"/>
      <c r="AE13" s="421">
        <v>48.980484309474036</v>
      </c>
      <c r="AF13" s="427"/>
      <c r="AG13" s="421">
        <v>48.426361476213906</v>
      </c>
      <c r="AH13" s="427"/>
      <c r="AI13" s="421">
        <v>48.664092039491742</v>
      </c>
      <c r="AJ13" s="430"/>
      <c r="AK13" s="421">
        <v>51.527571683503545</v>
      </c>
      <c r="AL13" s="427">
        <v>1.1148459160099984</v>
      </c>
      <c r="AM13" s="427">
        <v>49.341601179360111</v>
      </c>
      <c r="AN13" s="427">
        <v>53.713542187646979</v>
      </c>
      <c r="AO13" s="427">
        <v>2.1635910243503949</v>
      </c>
      <c r="AP13" s="482">
        <v>1040.0142050000095</v>
      </c>
      <c r="AQ13" s="482">
        <v>3498</v>
      </c>
      <c r="AR13" s="428"/>
      <c r="AS13" s="428">
        <v>2.8634796440118038</v>
      </c>
      <c r="AT13" s="428"/>
      <c r="AU13" s="428" t="s">
        <v>466</v>
      </c>
      <c r="AV13" s="430"/>
      <c r="AW13" s="421">
        <v>50.277751253178039</v>
      </c>
      <c r="AX13" s="427">
        <v>1.2046843714837159</v>
      </c>
      <c r="AY13" s="427">
        <v>47.91561674964062</v>
      </c>
      <c r="AZ13" s="427">
        <v>52.639885756715458</v>
      </c>
      <c r="BA13" s="427">
        <v>2.3960585775155732</v>
      </c>
      <c r="BB13" s="482">
        <v>992.41208399999846</v>
      </c>
      <c r="BC13" s="482">
        <v>3132</v>
      </c>
      <c r="BD13" s="428"/>
      <c r="BE13" s="428">
        <v>-1.2</v>
      </c>
      <c r="BF13" s="428"/>
      <c r="BG13" s="428"/>
      <c r="BH13" s="430"/>
      <c r="BI13" s="421">
        <v>51.854227057748844</v>
      </c>
      <c r="BJ13" s="427">
        <v>1.1471061895784282</v>
      </c>
      <c r="BK13" s="427">
        <v>49.604981652617617</v>
      </c>
      <c r="BL13" s="427">
        <v>54.103472462880077</v>
      </c>
      <c r="BM13" s="427">
        <v>2.212174888463621</v>
      </c>
      <c r="BN13" s="429">
        <v>991.6426859999998</v>
      </c>
      <c r="BO13" s="429">
        <v>3128</v>
      </c>
      <c r="BP13" s="428"/>
      <c r="BQ13" s="428">
        <v>1.6</v>
      </c>
      <c r="BR13" s="428"/>
      <c r="BS13" s="428"/>
      <c r="BT13" s="430"/>
      <c r="BU13" s="421">
        <v>50.405077603320592</v>
      </c>
      <c r="BV13" s="427">
        <v>1.2357479340868733</v>
      </c>
      <c r="BW13" s="427">
        <v>47.981996624669712</v>
      </c>
      <c r="BX13" s="427">
        <v>52.828158581971472</v>
      </c>
      <c r="BY13" s="427">
        <v>2.4516338290598418</v>
      </c>
      <c r="BZ13" s="429">
        <v>835.0185180000027</v>
      </c>
      <c r="CA13" s="429">
        <v>2652</v>
      </c>
      <c r="CB13" s="428"/>
      <c r="CC13" s="428">
        <v>-1.5</v>
      </c>
      <c r="CD13" s="428"/>
      <c r="CE13" s="428"/>
    </row>
    <row r="14" spans="1:84" ht="7.5" customHeight="1" x14ac:dyDescent="0.25">
      <c r="A14" s="20"/>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row>
    <row r="15" spans="1:84" ht="5.15" customHeight="1" x14ac:dyDescent="0.25">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row>
    <row r="16" spans="1:84" s="24" customFormat="1" ht="13.5" customHeight="1" x14ac:dyDescent="0.25">
      <c r="A16" s="572" t="s">
        <v>15</v>
      </c>
      <c r="B16" s="572"/>
      <c r="C16" s="572"/>
      <c r="D16" s="572"/>
      <c r="E16" s="572"/>
      <c r="F16" s="572"/>
      <c r="G16" s="572"/>
      <c r="H16" s="572"/>
      <c r="I16" s="572"/>
      <c r="J16" s="572"/>
      <c r="K16" s="572"/>
      <c r="L16" s="572"/>
      <c r="M16" s="572"/>
      <c r="N16" s="572"/>
      <c r="O16" s="572"/>
      <c r="P16" s="572"/>
      <c r="Q16" s="572"/>
      <c r="R16" s="572"/>
      <c r="S16" s="572"/>
      <c r="T16" s="572"/>
      <c r="U16" s="572"/>
      <c r="V16" s="572"/>
      <c r="W16" s="572"/>
      <c r="X16" s="572"/>
      <c r="Y16" s="572"/>
      <c r="Z16" s="572"/>
      <c r="AA16" s="572"/>
      <c r="AB16" s="572"/>
      <c r="AC16" s="572"/>
      <c r="AD16" s="572"/>
      <c r="AE16" s="572"/>
      <c r="AF16" s="572"/>
      <c r="AG16" s="572"/>
      <c r="AH16" s="572"/>
      <c r="AI16" s="572"/>
      <c r="AJ16" s="572"/>
      <c r="AK16" s="572"/>
      <c r="AL16" s="572"/>
      <c r="AM16" s="572"/>
      <c r="AN16" s="572"/>
      <c r="AO16" s="572"/>
      <c r="AP16" s="572"/>
      <c r="AQ16" s="572"/>
      <c r="AR16" s="572"/>
      <c r="AS16" s="572"/>
      <c r="AT16" s="572"/>
      <c r="AU16" s="572"/>
      <c r="AV16" s="572"/>
      <c r="AW16" s="572"/>
      <c r="AX16" s="572"/>
      <c r="AY16" s="572"/>
      <c r="AZ16" s="572"/>
      <c r="BA16" s="572"/>
      <c r="BB16" s="572"/>
      <c r="BC16" s="572"/>
      <c r="BD16" s="572"/>
      <c r="BE16" s="572"/>
      <c r="BF16" s="572"/>
      <c r="BG16" s="572"/>
      <c r="BH16" s="572"/>
      <c r="BI16" s="572"/>
      <c r="BJ16" s="572"/>
      <c r="BK16" s="572"/>
      <c r="BL16" s="572"/>
      <c r="BM16" s="572"/>
      <c r="BN16" s="572"/>
      <c r="BO16" s="572"/>
      <c r="BP16" s="572"/>
      <c r="BQ16" s="572"/>
      <c r="BR16" s="572"/>
      <c r="BS16" s="572"/>
      <c r="BT16" s="572"/>
      <c r="BU16" s="572"/>
      <c r="BV16" s="572"/>
      <c r="BW16" s="572"/>
      <c r="BX16" s="572"/>
      <c r="BY16" s="572"/>
      <c r="BZ16" s="572"/>
      <c r="CA16" s="572"/>
      <c r="CB16" s="572"/>
      <c r="CC16" s="572"/>
      <c r="CD16" s="572"/>
      <c r="CE16" s="572"/>
      <c r="CF16" s="572"/>
    </row>
    <row r="17" spans="1:124" ht="13.5" customHeight="1" x14ac:dyDescent="0.25">
      <c r="A17" s="558" t="s">
        <v>16</v>
      </c>
      <c r="B17" s="558"/>
      <c r="C17" s="558"/>
      <c r="D17" s="558"/>
      <c r="E17" s="558"/>
      <c r="F17" s="558"/>
      <c r="G17" s="558"/>
      <c r="H17" s="558"/>
      <c r="I17" s="558"/>
      <c r="J17" s="558"/>
      <c r="K17" s="558"/>
      <c r="L17" s="558"/>
      <c r="M17" s="558"/>
      <c r="N17" s="558"/>
      <c r="O17" s="558"/>
      <c r="P17" s="558"/>
      <c r="Q17" s="558"/>
      <c r="R17" s="558"/>
      <c r="S17" s="558"/>
      <c r="T17" s="558"/>
      <c r="U17" s="558"/>
      <c r="V17" s="558"/>
      <c r="W17" s="558"/>
      <c r="X17" s="558"/>
      <c r="Y17" s="558"/>
      <c r="Z17" s="558"/>
      <c r="AA17" s="558"/>
      <c r="AB17" s="558"/>
      <c r="AC17" s="558"/>
      <c r="AD17" s="558"/>
      <c r="AE17" s="558"/>
      <c r="AF17" s="558"/>
      <c r="AG17" s="558"/>
      <c r="AH17" s="558"/>
      <c r="AI17" s="558"/>
      <c r="AJ17" s="558"/>
      <c r="AK17" s="558"/>
      <c r="AL17" s="558"/>
      <c r="AM17" s="558"/>
      <c r="AN17" s="558"/>
      <c r="AO17" s="558"/>
      <c r="AP17" s="558"/>
      <c r="AQ17" s="558"/>
      <c r="AR17" s="558"/>
      <c r="AS17" s="558"/>
      <c r="AT17" s="558"/>
      <c r="AU17" s="558"/>
      <c r="AV17" s="558"/>
      <c r="AW17" s="558"/>
      <c r="AX17" s="558"/>
      <c r="AY17" s="558"/>
      <c r="AZ17" s="558"/>
      <c r="BA17" s="558"/>
      <c r="BB17" s="558"/>
      <c r="BC17" s="558"/>
      <c r="BD17" s="558"/>
      <c r="BE17" s="558"/>
      <c r="BF17" s="558"/>
      <c r="BG17" s="558"/>
      <c r="BH17" s="558"/>
      <c r="BI17" s="558"/>
      <c r="BJ17" s="558"/>
      <c r="BK17" s="558"/>
      <c r="BL17" s="558"/>
      <c r="BM17" s="558"/>
      <c r="BN17" s="558"/>
      <c r="BO17" s="558"/>
      <c r="BP17" s="558"/>
      <c r="BQ17" s="558"/>
      <c r="BR17" s="558"/>
      <c r="BS17" s="558"/>
      <c r="BT17" s="558"/>
      <c r="BU17" s="558"/>
      <c r="BV17" s="558"/>
      <c r="BW17" s="558"/>
      <c r="BX17" s="558"/>
      <c r="BY17" s="558"/>
      <c r="BZ17" s="558"/>
      <c r="CA17" s="558"/>
      <c r="CB17" s="558"/>
      <c r="CC17" s="558"/>
      <c r="CD17" s="558"/>
      <c r="CE17" s="558"/>
      <c r="CF17" s="558"/>
    </row>
    <row r="18" spans="1:124" ht="13.5" customHeight="1" x14ac:dyDescent="0.25">
      <c r="A18" s="558" t="s">
        <v>17</v>
      </c>
      <c r="B18" s="558"/>
      <c r="C18" s="558"/>
      <c r="D18" s="558"/>
      <c r="E18" s="558"/>
      <c r="F18" s="558"/>
      <c r="G18" s="558"/>
      <c r="H18" s="558"/>
      <c r="I18" s="558"/>
      <c r="J18" s="558"/>
      <c r="K18" s="558"/>
      <c r="L18" s="558"/>
      <c r="M18" s="558"/>
      <c r="N18" s="558"/>
      <c r="O18" s="558"/>
      <c r="P18" s="558"/>
      <c r="Q18" s="558"/>
      <c r="R18" s="558"/>
      <c r="S18" s="558"/>
      <c r="T18" s="558"/>
      <c r="U18" s="558"/>
      <c r="V18" s="558"/>
      <c r="W18" s="558"/>
      <c r="X18" s="558"/>
      <c r="Y18" s="558"/>
      <c r="Z18" s="558"/>
      <c r="AA18" s="558"/>
      <c r="AB18" s="558"/>
      <c r="AC18" s="558"/>
      <c r="AD18" s="558"/>
      <c r="AE18" s="558"/>
      <c r="AF18" s="558"/>
      <c r="AG18" s="558"/>
      <c r="AH18" s="558"/>
      <c r="AI18" s="558"/>
      <c r="AJ18" s="558"/>
      <c r="AK18" s="558"/>
      <c r="AL18" s="558"/>
      <c r="AM18" s="558"/>
      <c r="AN18" s="558"/>
      <c r="AO18" s="558"/>
      <c r="AP18" s="558"/>
      <c r="AQ18" s="558"/>
      <c r="AR18" s="558"/>
      <c r="AS18" s="558"/>
      <c r="AT18" s="558"/>
      <c r="AU18" s="558"/>
      <c r="AV18" s="558"/>
      <c r="AW18" s="558"/>
      <c r="AX18" s="558"/>
      <c r="AY18" s="558"/>
      <c r="AZ18" s="558"/>
      <c r="BA18" s="558"/>
      <c r="BB18" s="558"/>
      <c r="BC18" s="558"/>
      <c r="BD18" s="558"/>
      <c r="BE18" s="558"/>
      <c r="BF18" s="558"/>
      <c r="BG18" s="558"/>
      <c r="BH18" s="558"/>
      <c r="BI18" s="558"/>
      <c r="BJ18" s="558"/>
      <c r="BK18" s="558"/>
      <c r="BL18" s="558"/>
      <c r="BM18" s="558"/>
      <c r="BN18" s="558"/>
      <c r="BO18" s="558"/>
      <c r="BP18" s="558"/>
      <c r="BQ18" s="558"/>
      <c r="BR18" s="558"/>
      <c r="BS18" s="558"/>
      <c r="BT18" s="558"/>
      <c r="BU18" s="558"/>
      <c r="BV18" s="558"/>
      <c r="BW18" s="558"/>
      <c r="BX18" s="558"/>
      <c r="BY18" s="558"/>
      <c r="BZ18" s="558"/>
      <c r="CA18" s="558"/>
      <c r="CB18" s="558"/>
      <c r="CC18" s="558"/>
      <c r="CD18" s="558"/>
      <c r="CE18" s="558"/>
      <c r="CF18" s="558"/>
    </row>
    <row r="19" spans="1:124" ht="13.5" customHeight="1" x14ac:dyDescent="0.25">
      <c r="A19" s="558" t="s">
        <v>18</v>
      </c>
      <c r="B19" s="558"/>
      <c r="C19" s="558"/>
      <c r="D19" s="558"/>
      <c r="E19" s="558"/>
      <c r="F19" s="558"/>
      <c r="G19" s="558"/>
      <c r="H19" s="558"/>
      <c r="I19" s="558"/>
      <c r="J19" s="558"/>
      <c r="K19" s="558"/>
      <c r="L19" s="558"/>
      <c r="M19" s="558"/>
      <c r="N19" s="558"/>
      <c r="O19" s="558"/>
      <c r="P19" s="558"/>
      <c r="Q19" s="558"/>
      <c r="R19" s="558"/>
      <c r="S19" s="558"/>
      <c r="T19" s="558"/>
      <c r="U19" s="558"/>
      <c r="V19" s="558"/>
      <c r="W19" s="558"/>
      <c r="X19" s="558"/>
      <c r="Y19" s="558"/>
      <c r="Z19" s="558"/>
      <c r="AA19" s="558"/>
      <c r="AB19" s="558"/>
      <c r="AC19" s="558"/>
      <c r="AD19" s="558"/>
      <c r="AE19" s="558"/>
      <c r="AF19" s="558"/>
      <c r="AG19" s="558"/>
      <c r="AH19" s="558"/>
      <c r="AI19" s="558"/>
      <c r="AJ19" s="558"/>
      <c r="AK19" s="558"/>
      <c r="AL19" s="558"/>
      <c r="AM19" s="558"/>
      <c r="AN19" s="558"/>
      <c r="AO19" s="558"/>
      <c r="AP19" s="558"/>
      <c r="AQ19" s="558"/>
      <c r="AR19" s="558"/>
      <c r="AS19" s="558"/>
      <c r="AT19" s="558"/>
      <c r="AU19" s="558"/>
      <c r="AV19" s="558"/>
      <c r="AW19" s="558"/>
      <c r="AX19" s="558"/>
      <c r="AY19" s="558"/>
      <c r="AZ19" s="558"/>
      <c r="BA19" s="558"/>
      <c r="BB19" s="558"/>
      <c r="BC19" s="558"/>
      <c r="BD19" s="558"/>
      <c r="BE19" s="558"/>
      <c r="BF19" s="558"/>
      <c r="BG19" s="558"/>
      <c r="BH19" s="558"/>
      <c r="BI19" s="558"/>
      <c r="BJ19" s="558"/>
      <c r="BK19" s="558"/>
      <c r="BL19" s="558"/>
      <c r="BM19" s="558"/>
      <c r="BN19" s="558"/>
      <c r="BO19" s="558"/>
      <c r="BP19" s="558"/>
      <c r="BQ19" s="558"/>
      <c r="BR19" s="558"/>
      <c r="BS19" s="558"/>
      <c r="BT19" s="558"/>
      <c r="BU19" s="558"/>
      <c r="BV19" s="558"/>
      <c r="BW19" s="558"/>
      <c r="BX19" s="558"/>
      <c r="BY19" s="558"/>
      <c r="BZ19" s="558"/>
      <c r="CA19" s="558"/>
      <c r="CB19" s="558"/>
      <c r="CC19" s="558"/>
      <c r="CD19" s="558"/>
      <c r="CE19" s="558"/>
      <c r="CF19" s="558"/>
    </row>
    <row r="20" spans="1:124" ht="10.5" x14ac:dyDescent="0.25">
      <c r="A20" s="558" t="s">
        <v>577</v>
      </c>
      <c r="B20" s="558"/>
      <c r="C20" s="558"/>
      <c r="D20" s="558"/>
      <c r="E20" s="558"/>
      <c r="F20" s="558"/>
      <c r="G20" s="558"/>
      <c r="H20" s="558"/>
      <c r="I20" s="558"/>
      <c r="J20" s="558"/>
      <c r="K20" s="558"/>
      <c r="L20" s="558"/>
      <c r="M20" s="558"/>
      <c r="N20" s="558"/>
      <c r="O20" s="558"/>
      <c r="P20" s="558"/>
      <c r="Q20" s="558"/>
      <c r="R20" s="558"/>
      <c r="S20" s="558"/>
      <c r="T20" s="558"/>
      <c r="U20" s="558"/>
      <c r="V20" s="558"/>
      <c r="W20" s="558"/>
      <c r="X20" s="558"/>
      <c r="Y20" s="558"/>
      <c r="Z20" s="558"/>
      <c r="AA20" s="558"/>
      <c r="AB20" s="558"/>
      <c r="AC20" s="558"/>
      <c r="AD20" s="558"/>
      <c r="AE20" s="558"/>
      <c r="AF20" s="558"/>
      <c r="AG20" s="558"/>
      <c r="AH20" s="558"/>
      <c r="AI20" s="558"/>
      <c r="AJ20" s="558"/>
      <c r="AK20" s="558"/>
      <c r="AL20" s="558"/>
      <c r="AM20" s="558"/>
      <c r="AN20" s="558"/>
      <c r="AO20" s="558"/>
      <c r="AP20" s="558"/>
      <c r="AQ20" s="558"/>
      <c r="AR20" s="558"/>
      <c r="AS20" s="558"/>
      <c r="AT20" s="558"/>
      <c r="AU20" s="558"/>
      <c r="AV20" s="558"/>
      <c r="AW20" s="558"/>
      <c r="AX20" s="558"/>
      <c r="AY20" s="558"/>
      <c r="AZ20" s="558"/>
      <c r="BA20" s="558"/>
      <c r="BB20" s="558"/>
      <c r="BC20" s="558"/>
      <c r="BD20" s="558"/>
      <c r="BE20" s="558"/>
      <c r="BF20" s="558"/>
      <c r="BG20" s="558"/>
      <c r="BH20" s="558"/>
      <c r="BI20" s="558"/>
      <c r="BJ20" s="558"/>
      <c r="BK20" s="558"/>
      <c r="BL20" s="558"/>
      <c r="BM20" s="558"/>
      <c r="BN20" s="558"/>
      <c r="BO20" s="558"/>
      <c r="BP20" s="558"/>
      <c r="BQ20" s="558"/>
      <c r="BR20" s="558"/>
      <c r="BS20" s="558"/>
      <c r="BT20" s="558"/>
      <c r="BU20" s="558"/>
      <c r="BV20" s="558"/>
      <c r="BW20" s="558"/>
      <c r="BX20" s="558"/>
      <c r="BY20" s="558"/>
      <c r="BZ20" s="558"/>
      <c r="CA20" s="558"/>
      <c r="CB20" s="558"/>
      <c r="CC20" s="558"/>
      <c r="CD20" s="558"/>
      <c r="CE20" s="558"/>
      <c r="CF20" s="558"/>
      <c r="CG20" s="264"/>
      <c r="CH20" s="264"/>
      <c r="CI20" s="264"/>
      <c r="CJ20" s="264"/>
      <c r="CK20" s="264"/>
      <c r="CL20" s="264"/>
      <c r="CM20" s="264"/>
      <c r="CN20" s="264"/>
      <c r="CO20" s="264"/>
      <c r="CP20" s="264"/>
      <c r="CQ20" s="264"/>
      <c r="CR20" s="264"/>
      <c r="CS20" s="264"/>
      <c r="CT20" s="264"/>
      <c r="CU20" s="264"/>
      <c r="CV20" s="264"/>
      <c r="CW20" s="264"/>
      <c r="CX20" s="264"/>
      <c r="CY20" s="264"/>
      <c r="CZ20" s="264"/>
      <c r="DA20" s="264"/>
      <c r="DB20" s="264"/>
      <c r="DC20" s="264"/>
      <c r="DD20" s="264"/>
      <c r="DE20" s="264"/>
      <c r="DF20" s="264"/>
      <c r="DG20" s="264"/>
      <c r="DH20" s="264"/>
      <c r="DI20" s="264"/>
      <c r="DJ20" s="264"/>
      <c r="DK20" s="264"/>
      <c r="DL20" s="264"/>
      <c r="DM20" s="264"/>
      <c r="DN20" s="264"/>
      <c r="DO20" s="264"/>
      <c r="DP20" s="264"/>
      <c r="DQ20" s="264"/>
      <c r="DR20" s="264"/>
      <c r="DS20" s="264"/>
      <c r="DT20" s="264"/>
    </row>
    <row r="21" spans="1:124" ht="10.5" x14ac:dyDescent="0.25">
      <c r="A21" s="558" t="s">
        <v>536</v>
      </c>
      <c r="B21" s="558"/>
      <c r="C21" s="558"/>
      <c r="D21" s="558"/>
      <c r="E21" s="558"/>
      <c r="F21" s="558"/>
      <c r="G21" s="558"/>
      <c r="H21" s="558"/>
      <c r="I21" s="558"/>
      <c r="J21" s="558"/>
      <c r="K21" s="558"/>
      <c r="L21" s="558"/>
      <c r="M21" s="558"/>
      <c r="N21" s="558"/>
      <c r="O21" s="558"/>
      <c r="P21" s="558"/>
      <c r="Q21" s="558"/>
      <c r="R21" s="558"/>
      <c r="S21" s="558"/>
      <c r="T21" s="558"/>
      <c r="U21" s="558"/>
      <c r="V21" s="558"/>
      <c r="W21" s="558"/>
      <c r="X21" s="558"/>
      <c r="Y21" s="558"/>
      <c r="Z21" s="558"/>
      <c r="AA21" s="558"/>
      <c r="AB21" s="558"/>
      <c r="AC21" s="558"/>
      <c r="AD21" s="558"/>
      <c r="AE21" s="558"/>
      <c r="AF21" s="558"/>
      <c r="AG21" s="558"/>
      <c r="AH21" s="558"/>
      <c r="AI21" s="558"/>
      <c r="AJ21" s="558"/>
      <c r="AK21" s="558"/>
      <c r="AL21" s="558"/>
      <c r="AM21" s="558"/>
      <c r="AN21" s="558"/>
      <c r="AO21" s="558"/>
      <c r="AP21" s="558"/>
      <c r="AQ21" s="558"/>
      <c r="AR21" s="558"/>
      <c r="AS21" s="558"/>
      <c r="AT21" s="558"/>
      <c r="AU21" s="558"/>
      <c r="AV21" s="558"/>
      <c r="AW21" s="558"/>
      <c r="AX21" s="558"/>
      <c r="AY21" s="558"/>
      <c r="AZ21" s="558"/>
      <c r="BA21" s="558"/>
      <c r="BB21" s="558"/>
      <c r="BC21" s="558"/>
      <c r="BD21" s="558"/>
      <c r="BE21" s="558"/>
      <c r="BF21" s="558"/>
      <c r="BG21" s="558"/>
      <c r="BH21" s="558"/>
      <c r="BI21" s="558"/>
      <c r="BJ21" s="558"/>
      <c r="BK21" s="558"/>
      <c r="BL21" s="558"/>
      <c r="BM21" s="558"/>
      <c r="BN21" s="558"/>
      <c r="BO21" s="558"/>
      <c r="BP21" s="558"/>
      <c r="BQ21" s="558"/>
      <c r="BR21" s="558"/>
      <c r="BS21" s="558"/>
      <c r="BT21" s="558"/>
      <c r="BU21" s="558"/>
      <c r="BV21" s="558"/>
      <c r="BW21" s="558"/>
      <c r="BX21" s="558"/>
      <c r="BY21" s="558"/>
      <c r="BZ21" s="558"/>
      <c r="CA21" s="558"/>
      <c r="CB21" s="558"/>
      <c r="CC21" s="558"/>
      <c r="CD21" s="558"/>
      <c r="CE21" s="558"/>
      <c r="CF21" s="558"/>
      <c r="CG21" s="264"/>
      <c r="CH21" s="264"/>
      <c r="CI21" s="264"/>
      <c r="CJ21" s="264"/>
      <c r="CK21" s="264"/>
      <c r="CL21" s="264"/>
      <c r="CM21" s="264"/>
      <c r="CN21" s="264"/>
      <c r="CO21" s="264"/>
      <c r="CP21" s="264"/>
      <c r="CQ21" s="264"/>
      <c r="CR21" s="264"/>
      <c r="CS21" s="264"/>
      <c r="CT21" s="264"/>
      <c r="CU21" s="264"/>
      <c r="CV21" s="264"/>
      <c r="CW21" s="264"/>
      <c r="CX21" s="264"/>
      <c r="CY21" s="264"/>
      <c r="CZ21" s="264"/>
      <c r="DA21" s="264"/>
      <c r="DB21" s="264"/>
      <c r="DC21" s="264"/>
      <c r="DD21" s="264"/>
      <c r="DE21" s="264"/>
      <c r="DF21" s="264"/>
      <c r="DG21" s="264"/>
      <c r="DH21" s="264"/>
      <c r="DI21" s="264"/>
      <c r="DJ21" s="264"/>
      <c r="DK21" s="264"/>
      <c r="DL21" s="264"/>
      <c r="DM21" s="264"/>
      <c r="DN21" s="264"/>
      <c r="DO21" s="264"/>
      <c r="DP21" s="264"/>
      <c r="DQ21" s="264"/>
      <c r="DR21" s="264"/>
      <c r="DS21" s="264"/>
      <c r="DT21" s="264"/>
    </row>
    <row r="22" spans="1:124" s="24" customFormat="1" ht="13.5" customHeight="1" x14ac:dyDescent="0.25">
      <c r="A22" s="572" t="s">
        <v>19</v>
      </c>
      <c r="B22" s="572"/>
      <c r="C22" s="572"/>
      <c r="D22" s="572"/>
      <c r="E22" s="572"/>
      <c r="F22" s="572"/>
      <c r="G22" s="572"/>
      <c r="H22" s="572"/>
      <c r="I22" s="572"/>
      <c r="J22" s="572"/>
      <c r="K22" s="572"/>
      <c r="L22" s="572"/>
      <c r="M22" s="572"/>
      <c r="N22" s="572"/>
      <c r="O22" s="572"/>
      <c r="P22" s="572"/>
      <c r="Q22" s="572"/>
      <c r="R22" s="572"/>
      <c r="S22" s="572"/>
      <c r="T22" s="572"/>
      <c r="U22" s="572"/>
      <c r="V22" s="572"/>
      <c r="W22" s="572"/>
      <c r="X22" s="572"/>
      <c r="Y22" s="572"/>
      <c r="Z22" s="572"/>
      <c r="AA22" s="572"/>
      <c r="AB22" s="572"/>
      <c r="AC22" s="572"/>
      <c r="AD22" s="572"/>
      <c r="AE22" s="572"/>
      <c r="AF22" s="572"/>
      <c r="AG22" s="572"/>
      <c r="AH22" s="572"/>
      <c r="AI22" s="572"/>
      <c r="AJ22" s="572"/>
      <c r="AK22" s="572"/>
      <c r="AL22" s="572"/>
      <c r="AM22" s="572"/>
      <c r="AN22" s="572"/>
      <c r="AO22" s="572"/>
      <c r="AP22" s="572"/>
      <c r="AQ22" s="572"/>
      <c r="AR22" s="572"/>
      <c r="AS22" s="572"/>
      <c r="AT22" s="572"/>
      <c r="AU22" s="572"/>
      <c r="AV22" s="572"/>
      <c r="AW22" s="572"/>
      <c r="AX22" s="572"/>
      <c r="AY22" s="572"/>
      <c r="AZ22" s="572"/>
      <c r="BA22" s="572"/>
      <c r="BB22" s="572"/>
      <c r="BC22" s="572"/>
      <c r="BD22" s="572"/>
      <c r="BE22" s="572"/>
      <c r="BF22" s="572"/>
      <c r="BG22" s="572"/>
      <c r="BH22" s="572"/>
      <c r="BI22" s="572"/>
      <c r="BJ22" s="572"/>
      <c r="BK22" s="572"/>
      <c r="BL22" s="572"/>
      <c r="BM22" s="572"/>
      <c r="BN22" s="572"/>
      <c r="BO22" s="572"/>
      <c r="BP22" s="572"/>
      <c r="BQ22" s="572"/>
      <c r="BR22" s="572"/>
      <c r="BS22" s="572"/>
      <c r="BT22" s="572"/>
      <c r="BU22" s="572"/>
      <c r="BV22" s="572"/>
      <c r="BW22" s="572"/>
      <c r="BX22" s="572"/>
      <c r="BY22" s="572"/>
      <c r="BZ22" s="572"/>
      <c r="CA22" s="572"/>
      <c r="CB22" s="572"/>
      <c r="CC22" s="572"/>
      <c r="CD22" s="572"/>
      <c r="CE22" s="572"/>
      <c r="CF22" s="572"/>
    </row>
    <row r="24" spans="1:124" ht="13" hidden="1" customHeight="1" x14ac:dyDescent="0.25">
      <c r="A24" s="25" t="s">
        <v>20</v>
      </c>
      <c r="B24" s="26">
        <v>68.195048505804024</v>
      </c>
      <c r="C24" s="26"/>
      <c r="F24" s="26"/>
      <c r="G24" s="26"/>
      <c r="H24" s="26"/>
      <c r="M24" s="26"/>
      <c r="N24" s="26"/>
      <c r="O24" s="26"/>
      <c r="P24" s="26"/>
      <c r="Q24" s="26">
        <v>68.195048505804024</v>
      </c>
      <c r="R24" s="26"/>
    </row>
    <row r="25" spans="1:124" ht="10.5" hidden="1" customHeight="1" x14ac:dyDescent="0.25">
      <c r="A25" s="5" t="s">
        <v>21</v>
      </c>
      <c r="B25" s="5">
        <v>70.8</v>
      </c>
      <c r="Q25" s="5">
        <v>70.8</v>
      </c>
    </row>
    <row r="26" spans="1:124" ht="10.5" hidden="1" customHeight="1" x14ac:dyDescent="0.25">
      <c r="A26" s="27" t="s">
        <v>22</v>
      </c>
      <c r="B26" s="28">
        <f>B24-B25</f>
        <v>-2.6049514941959728</v>
      </c>
      <c r="C26" s="28"/>
      <c r="F26" s="28"/>
      <c r="G26" s="28"/>
      <c r="H26" s="28"/>
      <c r="M26" s="28"/>
      <c r="N26" s="28"/>
      <c r="O26" s="28"/>
      <c r="P26" s="28"/>
      <c r="Q26" s="28">
        <f>Q24-Q25</f>
        <v>-2.6049514941959728</v>
      </c>
      <c r="R26" s="28"/>
    </row>
    <row r="33" ht="12.75" customHeight="1" x14ac:dyDescent="0.25"/>
  </sheetData>
  <mergeCells count="68">
    <mergeCell ref="Q7:Q8"/>
    <mergeCell ref="S7:S8"/>
    <mergeCell ref="AM7:AN7"/>
    <mergeCell ref="AO7:AO8"/>
    <mergeCell ref="U7:U8"/>
    <mergeCell ref="W7:W8"/>
    <mergeCell ref="Y7:Y8"/>
    <mergeCell ref="AA7:AA8"/>
    <mergeCell ref="AC7:AC8"/>
    <mergeCell ref="AE7:AE8"/>
    <mergeCell ref="AG7:AG8"/>
    <mergeCell ref="A1:CF1"/>
    <mergeCell ref="A2:CF2"/>
    <mergeCell ref="A4:CF4"/>
    <mergeCell ref="A6:A8"/>
    <mergeCell ref="BH6:BH8"/>
    <mergeCell ref="BU6:CA6"/>
    <mergeCell ref="CC6:CC7"/>
    <mergeCell ref="CE6:CE7"/>
    <mergeCell ref="B7:B8"/>
    <mergeCell ref="I7:I8"/>
    <mergeCell ref="K7:K8"/>
    <mergeCell ref="M7:M8"/>
    <mergeCell ref="O7:O8"/>
    <mergeCell ref="BY7:BY8"/>
    <mergeCell ref="A3:CF3"/>
    <mergeCell ref="AV6:AV8"/>
    <mergeCell ref="A21:CF21"/>
    <mergeCell ref="A22:CF22"/>
    <mergeCell ref="D7:D8"/>
    <mergeCell ref="F7:F8"/>
    <mergeCell ref="A16:CF16"/>
    <mergeCell ref="A17:CF17"/>
    <mergeCell ref="A18:CF18"/>
    <mergeCell ref="A19:CF19"/>
    <mergeCell ref="A20:CF20"/>
    <mergeCell ref="AI7:AI8"/>
    <mergeCell ref="BU7:BU8"/>
    <mergeCell ref="BW7:BX7"/>
    <mergeCell ref="BV7:BV8"/>
    <mergeCell ref="AJ6:AJ8"/>
    <mergeCell ref="BZ7:BZ8"/>
    <mergeCell ref="CA7:CA8"/>
    <mergeCell ref="AW6:BC6"/>
    <mergeCell ref="BE6:BE7"/>
    <mergeCell ref="BG6:BG7"/>
    <mergeCell ref="AW7:AW8"/>
    <mergeCell ref="AX7:AX8"/>
    <mergeCell ref="AY7:AZ7"/>
    <mergeCell ref="BA7:BA8"/>
    <mergeCell ref="BB7:BB8"/>
    <mergeCell ref="BC7:BC8"/>
    <mergeCell ref="AK6:AQ6"/>
    <mergeCell ref="AS6:AS7"/>
    <mergeCell ref="AU6:AU7"/>
    <mergeCell ref="AK7:AK8"/>
    <mergeCell ref="AL7:AL8"/>
    <mergeCell ref="AP7:AP8"/>
    <mergeCell ref="AQ7:AQ8"/>
    <mergeCell ref="BI6:BO6"/>
    <mergeCell ref="BQ6:BQ7"/>
    <mergeCell ref="BS6:BS7"/>
    <mergeCell ref="BI7:BI8"/>
    <mergeCell ref="BJ7:BJ8"/>
    <mergeCell ref="BK7:BL7"/>
    <mergeCell ref="BM7:BM8"/>
    <mergeCell ref="BN7:BN8"/>
    <mergeCell ref="BO7:BO8"/>
  </mergeCells>
  <printOptions horizontalCentered="1"/>
  <pageMargins left="0.15748031496062992" right="0.15748031496062992" top="0.19685039370078741" bottom="0.19685039370078741" header="0" footer="0"/>
  <pageSetup scale="6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DW88"/>
  <sheetViews>
    <sheetView showGridLines="0" zoomScaleNormal="100" zoomScaleSheetLayoutView="100" workbookViewId="0">
      <selection activeCell="A2" sqref="A2:DT2"/>
    </sheetView>
  </sheetViews>
  <sheetFormatPr baseColWidth="10" defaultColWidth="0" defaultRowHeight="10.5" zeroHeight="1" x14ac:dyDescent="0.25"/>
  <cols>
    <col min="1" max="1" width="25.453125" style="5" customWidth="1"/>
    <col min="2" max="2" width="7" style="5" hidden="1" customWidth="1"/>
    <col min="3" max="3" width="1.7265625" style="5" hidden="1" customWidth="1"/>
    <col min="4" max="4" width="8.1796875" style="5" customWidth="1"/>
    <col min="5" max="5" width="9" style="5" hidden="1" customWidth="1"/>
    <col min="6" max="6" width="5.81640625" style="5" hidden="1" customWidth="1"/>
    <col min="7" max="7" width="6.7265625" style="5" hidden="1" customWidth="1"/>
    <col min="8" max="8" width="9.26953125" style="5" hidden="1" customWidth="1"/>
    <col min="9" max="9" width="1.7265625" style="5" hidden="1" customWidth="1"/>
    <col min="10" max="10" width="8.26953125" style="5" hidden="1" customWidth="1"/>
    <col min="11" max="11" width="1.7265625" style="5" hidden="1" customWidth="1"/>
    <col min="12" max="12" width="7.81640625" style="5" hidden="1" customWidth="1"/>
    <col min="13" max="13" width="1.7265625" style="5" customWidth="1"/>
    <col min="14" max="14" width="8.1796875" style="5" customWidth="1"/>
    <col min="15" max="15" width="9" style="5" hidden="1" customWidth="1"/>
    <col min="16" max="16" width="5.81640625" style="5" hidden="1" customWidth="1"/>
    <col min="17" max="17" width="6.7265625" style="5" hidden="1" customWidth="1"/>
    <col min="18" max="18" width="9.26953125" style="5" hidden="1" customWidth="1"/>
    <col min="19" max="19" width="1.7265625" style="5" hidden="1" customWidth="1"/>
    <col min="20" max="20" width="8.26953125" style="5" hidden="1" customWidth="1"/>
    <col min="21" max="21" width="1.7265625" style="5" hidden="1" customWidth="1"/>
    <col min="22" max="22" width="7.81640625" style="5" hidden="1" customWidth="1"/>
    <col min="23" max="23" width="1.7265625" style="5" customWidth="1"/>
    <col min="24" max="24" width="8.1796875" style="5" customWidth="1"/>
    <col min="25" max="25" width="7" style="5" hidden="1" customWidth="1"/>
    <col min="26" max="26" width="6.453125" style="5" hidden="1" customWidth="1"/>
    <col min="27" max="27" width="6.1796875" style="5" hidden="1" customWidth="1"/>
    <col min="28" max="28" width="8.26953125" style="5" hidden="1" customWidth="1"/>
    <col min="29" max="29" width="5.26953125" style="5" hidden="1" customWidth="1"/>
    <col min="30" max="30" width="7.26953125" style="5" hidden="1" customWidth="1"/>
    <col min="31" max="31" width="5.26953125" style="5" hidden="1" customWidth="1"/>
    <col min="32" max="32" width="7.54296875" style="5" hidden="1" customWidth="1"/>
    <col min="33" max="33" width="1.54296875" style="5" customWidth="1"/>
    <col min="34" max="34" width="8.1796875" style="5" customWidth="1"/>
    <col min="35" max="35" width="9" style="5" hidden="1" customWidth="1"/>
    <col min="36" max="36" width="4.7265625" style="5" bestFit="1" customWidth="1"/>
    <col min="37" max="37" width="5.54296875" style="5" bestFit="1" customWidth="1"/>
    <col min="38" max="38" width="9.26953125" style="5" customWidth="1"/>
    <col min="39" max="39" width="1.7265625" style="5" customWidth="1"/>
    <col min="40" max="40" width="8.26953125" style="5" bestFit="1" customWidth="1"/>
    <col min="41" max="41" width="1.7265625" style="5" customWidth="1"/>
    <col min="42" max="42" width="7.81640625" style="5" customWidth="1"/>
    <col min="43" max="43" width="1.7265625" style="5" customWidth="1"/>
    <col min="44" max="44" width="7" style="5" hidden="1" customWidth="1"/>
    <col min="45" max="45" width="1.7265625" style="5" hidden="1" customWidth="1"/>
    <col min="46" max="46" width="8.1796875" style="5" customWidth="1"/>
    <col min="47" max="47" width="1.7265625" style="5" customWidth="1"/>
    <col min="48" max="48" width="8.1796875" style="5" customWidth="1"/>
    <col min="49" max="49" width="1.7265625" style="5" customWidth="1"/>
    <col min="50" max="50" width="8.1796875" style="5" customWidth="1"/>
    <col min="51" max="54" width="8.1796875" style="5" hidden="1" customWidth="1"/>
    <col min="55" max="55" width="1.7265625" style="5" hidden="1" customWidth="1"/>
    <col min="56" max="56" width="8.1796875" style="5" hidden="1" customWidth="1"/>
    <col min="57" max="57" width="1.54296875" style="5" hidden="1" customWidth="1"/>
    <col min="58" max="58" width="8.1796875" style="5" hidden="1" customWidth="1"/>
    <col min="59" max="59" width="1.54296875" style="5" customWidth="1"/>
    <col min="60" max="60" width="8.1796875" style="5" customWidth="1"/>
    <col min="61" max="61" width="9.1796875" style="5" hidden="1" customWidth="1"/>
    <col min="62" max="62" width="4.7265625" style="5" bestFit="1" customWidth="1"/>
    <col min="63" max="63" width="5.54296875" style="5" bestFit="1" customWidth="1"/>
    <col min="64" max="64" width="9.26953125" style="5" customWidth="1"/>
    <col min="65" max="65" width="1.7265625" style="5" customWidth="1"/>
    <col min="66" max="66" width="8.26953125" style="5" customWidth="1"/>
    <col min="67" max="67" width="1.7265625" style="5" customWidth="1"/>
    <col min="68" max="68" width="7.81640625" style="5" customWidth="1"/>
    <col min="69" max="69" width="1.7265625" style="5" customWidth="1"/>
    <col min="70" max="70" width="7" style="5" hidden="1" customWidth="1"/>
    <col min="71" max="71" width="1.7265625" style="5" hidden="1" customWidth="1"/>
    <col min="72" max="72" width="8.1796875" style="5" customWidth="1"/>
    <col min="73" max="73" width="1.7265625" style="5" customWidth="1"/>
    <col min="74" max="74" width="8.1796875" style="5" customWidth="1"/>
    <col min="75" max="75" width="1.7265625" style="5" customWidth="1"/>
    <col min="76" max="76" width="8.1796875" style="5" customWidth="1"/>
    <col min="77" max="84" width="8.7265625" style="5" hidden="1" customWidth="1"/>
    <col min="85" max="85" width="1.54296875" style="5" customWidth="1"/>
    <col min="86" max="86" width="8.1796875" style="5" customWidth="1"/>
    <col min="87" max="87" width="8.453125" style="5" hidden="1" customWidth="1"/>
    <col min="88" max="88" width="4.7265625" style="5" bestFit="1" customWidth="1"/>
    <col min="89" max="89" width="5.54296875" style="5" bestFit="1" customWidth="1"/>
    <col min="90" max="90" width="9.26953125" style="5" customWidth="1"/>
    <col min="91" max="91" width="1.7265625" style="5" customWidth="1"/>
    <col min="92" max="92" width="8.26953125" style="5" customWidth="1"/>
    <col min="93" max="93" width="1.7265625" style="5" customWidth="1"/>
    <col min="94" max="94" width="7.81640625" style="5" customWidth="1"/>
    <col min="95" max="95" width="1.7265625" style="5" customWidth="1"/>
    <col min="96" max="96" width="7" style="5" hidden="1" customWidth="1"/>
    <col min="97" max="97" width="1.7265625" style="5" hidden="1" customWidth="1"/>
    <col min="98" max="98" width="8.1796875" style="5" customWidth="1"/>
    <col min="99" max="99" width="1.7265625" style="5" customWidth="1"/>
    <col min="100" max="100" width="8.1796875" style="5" customWidth="1"/>
    <col min="101" max="101" width="1.7265625" style="5" customWidth="1"/>
    <col min="102" max="102" width="8.1796875" style="5" customWidth="1"/>
    <col min="103" max="110" width="8" style="5" hidden="1" customWidth="1"/>
    <col min="111" max="111" width="1.54296875" style="5" customWidth="1"/>
    <col min="112" max="112" width="8.1796875" style="5" customWidth="1"/>
    <col min="113" max="113" width="8.81640625" style="5" hidden="1" customWidth="1"/>
    <col min="114" max="114" width="4.7265625" style="5" bestFit="1" customWidth="1"/>
    <col min="115" max="115" width="5.54296875" style="5" bestFit="1" customWidth="1"/>
    <col min="116" max="116" width="9.26953125" style="5" customWidth="1"/>
    <col min="117" max="117" width="1.7265625" style="5" customWidth="1"/>
    <col min="118" max="118" width="8.26953125" style="5" customWidth="1"/>
    <col min="119" max="119" width="1.7265625" style="5" customWidth="1"/>
    <col min="120" max="120" width="7.81640625" style="5" customWidth="1"/>
    <col min="121" max="121" width="1.7265625" style="5" customWidth="1"/>
    <col min="122" max="123" width="9.54296875" style="5" customWidth="1"/>
    <col min="124" max="124" width="1.7265625" style="5" customWidth="1"/>
    <col min="125" max="125" width="4.1796875" style="5" customWidth="1"/>
    <col min="126" max="16384" width="4.1796875" style="5" hidden="1"/>
  </cols>
  <sheetData>
    <row r="1" spans="1:127" s="1" customFormat="1" ht="15.75" customHeight="1" x14ac:dyDescent="0.25">
      <c r="A1" s="553" t="s">
        <v>237</v>
      </c>
      <c r="B1" s="553"/>
      <c r="C1" s="553"/>
      <c r="D1" s="553"/>
      <c r="E1" s="553"/>
      <c r="F1" s="553"/>
      <c r="G1" s="553"/>
      <c r="H1" s="553"/>
      <c r="I1" s="553"/>
      <c r="J1" s="553"/>
      <c r="K1" s="553"/>
      <c r="L1" s="553"/>
      <c r="M1" s="553"/>
      <c r="N1" s="553"/>
      <c r="O1" s="553"/>
      <c r="P1" s="553"/>
      <c r="Q1" s="553"/>
      <c r="R1" s="553"/>
      <c r="S1" s="553"/>
      <c r="T1" s="553"/>
      <c r="U1" s="553"/>
      <c r="V1" s="553"/>
      <c r="W1" s="553"/>
      <c r="X1" s="553"/>
      <c r="Y1" s="553"/>
      <c r="Z1" s="553"/>
      <c r="AA1" s="553"/>
      <c r="AB1" s="553"/>
      <c r="AC1" s="553"/>
      <c r="AD1" s="553"/>
      <c r="AE1" s="553"/>
      <c r="AF1" s="553"/>
      <c r="AG1" s="553"/>
      <c r="AH1" s="553"/>
      <c r="AI1" s="553"/>
      <c r="AJ1" s="553"/>
      <c r="AK1" s="553"/>
      <c r="AL1" s="553"/>
      <c r="AM1" s="553"/>
      <c r="AN1" s="553"/>
      <c r="AO1" s="553"/>
      <c r="AP1" s="553"/>
      <c r="AQ1" s="553"/>
      <c r="AR1" s="553"/>
      <c r="AS1" s="553"/>
      <c r="AT1" s="553"/>
      <c r="AU1" s="553"/>
      <c r="AV1" s="553"/>
      <c r="AW1" s="553"/>
      <c r="AX1" s="553"/>
      <c r="AY1" s="553"/>
      <c r="AZ1" s="553"/>
      <c r="BA1" s="553"/>
      <c r="BB1" s="553"/>
      <c r="BC1" s="553"/>
      <c r="BD1" s="553"/>
      <c r="BE1" s="553"/>
      <c r="BF1" s="553"/>
      <c r="BG1" s="553"/>
      <c r="BH1" s="553"/>
      <c r="BI1" s="553"/>
      <c r="BJ1" s="553"/>
      <c r="BK1" s="553"/>
      <c r="BL1" s="553"/>
      <c r="BM1" s="553"/>
      <c r="BN1" s="553"/>
      <c r="BO1" s="553"/>
      <c r="BP1" s="553"/>
      <c r="BQ1" s="553"/>
      <c r="BR1" s="553"/>
      <c r="BS1" s="553"/>
      <c r="BT1" s="553"/>
      <c r="BU1" s="553"/>
      <c r="BV1" s="553"/>
      <c r="BW1" s="553"/>
      <c r="BX1" s="553"/>
      <c r="BY1" s="553"/>
      <c r="BZ1" s="553"/>
      <c r="CA1" s="553"/>
      <c r="CB1" s="553"/>
      <c r="CC1" s="553"/>
      <c r="CD1" s="553"/>
      <c r="CE1" s="553"/>
      <c r="CF1" s="553"/>
      <c r="CG1" s="553"/>
      <c r="CH1" s="553"/>
      <c r="CI1" s="553"/>
      <c r="CJ1" s="553"/>
      <c r="CK1" s="553"/>
      <c r="CL1" s="553"/>
      <c r="CM1" s="553"/>
      <c r="CN1" s="553"/>
      <c r="CO1" s="553"/>
      <c r="CP1" s="553"/>
      <c r="CQ1" s="553"/>
      <c r="CR1" s="553"/>
      <c r="CS1" s="553"/>
      <c r="CT1" s="553"/>
      <c r="CU1" s="553"/>
      <c r="CV1" s="553"/>
      <c r="CW1" s="553"/>
      <c r="CX1" s="553"/>
      <c r="CY1" s="553"/>
      <c r="CZ1" s="553"/>
      <c r="DA1" s="553"/>
      <c r="DB1" s="553"/>
      <c r="DC1" s="553"/>
      <c r="DD1" s="553"/>
      <c r="DE1" s="553"/>
      <c r="DF1" s="553"/>
      <c r="DG1" s="553"/>
      <c r="DH1" s="553"/>
      <c r="DI1" s="553"/>
      <c r="DJ1" s="553"/>
      <c r="DK1" s="553"/>
      <c r="DL1" s="553"/>
      <c r="DM1" s="553"/>
      <c r="DN1" s="553"/>
      <c r="DO1" s="553"/>
      <c r="DP1" s="553"/>
      <c r="DQ1" s="553"/>
      <c r="DR1" s="553"/>
      <c r="DS1" s="553"/>
      <c r="DT1" s="553"/>
    </row>
    <row r="2" spans="1:127" s="1" customFormat="1" ht="11.5" x14ac:dyDescent="0.25">
      <c r="A2" s="554" t="s">
        <v>612</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c r="CG2" s="554"/>
      <c r="CH2" s="554"/>
      <c r="CI2" s="554"/>
      <c r="CJ2" s="554"/>
      <c r="CK2" s="554"/>
      <c r="CL2" s="554"/>
      <c r="CM2" s="554"/>
      <c r="CN2" s="554"/>
      <c r="CO2" s="554"/>
      <c r="CP2" s="554"/>
      <c r="CQ2" s="554"/>
      <c r="CR2" s="554"/>
      <c r="CS2" s="554"/>
      <c r="CT2" s="554"/>
      <c r="CU2" s="554"/>
      <c r="CV2" s="554"/>
      <c r="CW2" s="554"/>
      <c r="CX2" s="554"/>
      <c r="CY2" s="554"/>
      <c r="CZ2" s="554"/>
      <c r="DA2" s="554"/>
      <c r="DB2" s="554"/>
      <c r="DC2" s="554"/>
      <c r="DD2" s="554"/>
      <c r="DE2" s="554"/>
      <c r="DF2" s="554"/>
      <c r="DG2" s="554"/>
      <c r="DH2" s="554"/>
      <c r="DI2" s="554"/>
      <c r="DJ2" s="554"/>
      <c r="DK2" s="554"/>
      <c r="DL2" s="554"/>
      <c r="DM2" s="554"/>
      <c r="DN2" s="554"/>
      <c r="DO2" s="554"/>
      <c r="DP2" s="554"/>
      <c r="DQ2" s="554"/>
      <c r="DR2" s="554"/>
      <c r="DS2" s="554"/>
      <c r="DT2" s="554"/>
    </row>
    <row r="3" spans="1:127" s="1" customFormat="1" ht="11.5" x14ac:dyDescent="0.25">
      <c r="A3" s="554" t="s">
        <v>549</v>
      </c>
      <c r="B3" s="554"/>
      <c r="C3" s="554"/>
      <c r="D3" s="554"/>
      <c r="E3" s="554"/>
      <c r="F3" s="554"/>
      <c r="G3" s="554"/>
      <c r="H3" s="554"/>
      <c r="I3" s="554"/>
      <c r="J3" s="554"/>
      <c r="K3" s="554"/>
      <c r="L3" s="554"/>
      <c r="M3" s="554"/>
      <c r="N3" s="554"/>
      <c r="O3" s="554"/>
      <c r="P3" s="554"/>
      <c r="Q3" s="554"/>
      <c r="R3" s="554"/>
      <c r="S3" s="554"/>
      <c r="T3" s="554"/>
      <c r="U3" s="554"/>
      <c r="V3" s="554"/>
      <c r="W3" s="554"/>
      <c r="X3" s="554"/>
      <c r="Y3" s="554"/>
      <c r="Z3" s="554"/>
      <c r="AA3" s="554"/>
      <c r="AB3" s="554"/>
      <c r="AC3" s="554"/>
      <c r="AD3" s="554"/>
      <c r="AE3" s="554"/>
      <c r="AF3" s="554"/>
      <c r="AG3" s="554"/>
      <c r="AH3" s="554"/>
      <c r="AI3" s="554"/>
      <c r="AJ3" s="554"/>
      <c r="AK3" s="554"/>
      <c r="AL3" s="554"/>
      <c r="AM3" s="554"/>
      <c r="AN3" s="554"/>
      <c r="AO3" s="554"/>
      <c r="AP3" s="554"/>
      <c r="AQ3" s="554"/>
      <c r="AR3" s="554"/>
      <c r="AS3" s="554"/>
      <c r="AT3" s="554"/>
      <c r="AU3" s="554"/>
      <c r="AV3" s="554"/>
      <c r="AW3" s="554"/>
      <c r="AX3" s="554"/>
      <c r="AY3" s="554"/>
      <c r="AZ3" s="554"/>
      <c r="BA3" s="554"/>
      <c r="BB3" s="554"/>
      <c r="BC3" s="554"/>
      <c r="BD3" s="554"/>
      <c r="BE3" s="554"/>
      <c r="BF3" s="554"/>
      <c r="BG3" s="554"/>
      <c r="BH3" s="554"/>
      <c r="BI3" s="554"/>
      <c r="BJ3" s="554"/>
      <c r="BK3" s="554"/>
      <c r="BL3" s="554"/>
      <c r="BM3" s="554"/>
      <c r="BN3" s="554"/>
      <c r="BO3" s="554"/>
      <c r="BP3" s="554"/>
      <c r="BQ3" s="554"/>
      <c r="BR3" s="554"/>
      <c r="BS3" s="554"/>
      <c r="BT3" s="554"/>
      <c r="BU3" s="554"/>
      <c r="BV3" s="554"/>
      <c r="BW3" s="554"/>
      <c r="BX3" s="554"/>
      <c r="BY3" s="554"/>
      <c r="BZ3" s="554"/>
      <c r="CA3" s="554"/>
      <c r="CB3" s="554"/>
      <c r="CC3" s="554"/>
      <c r="CD3" s="554"/>
      <c r="CE3" s="554"/>
      <c r="CF3" s="554"/>
      <c r="CG3" s="554"/>
      <c r="CH3" s="554"/>
      <c r="CI3" s="554"/>
      <c r="CJ3" s="554"/>
      <c r="CK3" s="554"/>
      <c r="CL3" s="554"/>
      <c r="CM3" s="554"/>
      <c r="CN3" s="554"/>
      <c r="CO3" s="554"/>
      <c r="CP3" s="554"/>
      <c r="CQ3" s="554"/>
      <c r="CR3" s="554"/>
      <c r="CS3" s="554"/>
      <c r="CT3" s="554"/>
      <c r="CU3" s="554"/>
      <c r="CV3" s="554"/>
      <c r="CW3" s="554"/>
      <c r="CX3" s="554"/>
      <c r="CY3" s="554"/>
      <c r="CZ3" s="554"/>
      <c r="DA3" s="554"/>
      <c r="DB3" s="554"/>
      <c r="DC3" s="554"/>
      <c r="DD3" s="554"/>
      <c r="DE3" s="554"/>
      <c r="DF3" s="554"/>
      <c r="DG3" s="554"/>
      <c r="DH3" s="554"/>
      <c r="DI3" s="554"/>
      <c r="DJ3" s="554"/>
      <c r="DK3" s="554"/>
      <c r="DL3" s="554"/>
      <c r="DM3" s="554"/>
      <c r="DN3" s="554"/>
      <c r="DO3" s="554"/>
      <c r="DP3" s="554"/>
      <c r="DQ3" s="554"/>
      <c r="DR3" s="554"/>
      <c r="DS3" s="554"/>
      <c r="DT3" s="554"/>
    </row>
    <row r="4" spans="1:127" s="1" customFormat="1" ht="11.5" x14ac:dyDescent="0.25">
      <c r="A4" s="574" t="s">
        <v>0</v>
      </c>
      <c r="B4" s="574"/>
      <c r="C4" s="574"/>
      <c r="D4" s="574"/>
      <c r="E4" s="574"/>
      <c r="F4" s="574"/>
      <c r="G4" s="574"/>
      <c r="H4" s="574"/>
      <c r="I4" s="574"/>
      <c r="J4" s="574"/>
      <c r="K4" s="574"/>
      <c r="L4" s="574"/>
      <c r="M4" s="574"/>
      <c r="N4" s="574"/>
      <c r="O4" s="574"/>
      <c r="P4" s="574"/>
      <c r="Q4" s="574"/>
      <c r="R4" s="574"/>
      <c r="S4" s="574"/>
      <c r="T4" s="574"/>
      <c r="U4" s="574"/>
      <c r="V4" s="574"/>
      <c r="W4" s="574"/>
      <c r="X4" s="574"/>
      <c r="Y4" s="574"/>
      <c r="Z4" s="574"/>
      <c r="AA4" s="574"/>
      <c r="AB4" s="574"/>
      <c r="AC4" s="574"/>
      <c r="AD4" s="574"/>
      <c r="AE4" s="574"/>
      <c r="AF4" s="574"/>
      <c r="AG4" s="574"/>
      <c r="AH4" s="574"/>
      <c r="AI4" s="574"/>
      <c r="AJ4" s="574"/>
      <c r="AK4" s="574"/>
      <c r="AL4" s="574"/>
      <c r="AM4" s="574"/>
      <c r="AN4" s="574"/>
      <c r="AO4" s="574"/>
      <c r="AP4" s="574"/>
      <c r="AQ4" s="574"/>
      <c r="AR4" s="574"/>
      <c r="AS4" s="574"/>
      <c r="AT4" s="574"/>
      <c r="AU4" s="574"/>
      <c r="AV4" s="574"/>
      <c r="AW4" s="574"/>
      <c r="AX4" s="574"/>
      <c r="AY4" s="574"/>
      <c r="AZ4" s="574"/>
      <c r="BA4" s="574"/>
      <c r="BB4" s="574"/>
      <c r="BC4" s="574"/>
      <c r="BD4" s="574"/>
      <c r="BE4" s="574"/>
      <c r="BF4" s="574"/>
      <c r="BG4" s="574"/>
      <c r="BH4" s="574"/>
      <c r="BI4" s="574"/>
      <c r="BJ4" s="574"/>
      <c r="BK4" s="574"/>
      <c r="BL4" s="574"/>
      <c r="BM4" s="574"/>
      <c r="BN4" s="574"/>
      <c r="BO4" s="574"/>
      <c r="BP4" s="574"/>
      <c r="BQ4" s="574"/>
      <c r="BR4" s="574"/>
      <c r="BS4" s="574"/>
      <c r="BT4" s="574"/>
      <c r="BU4" s="574"/>
      <c r="BV4" s="574"/>
      <c r="BW4" s="574"/>
      <c r="BX4" s="574"/>
      <c r="BY4" s="574"/>
      <c r="BZ4" s="574"/>
      <c r="CA4" s="574"/>
      <c r="CB4" s="574"/>
      <c r="CC4" s="574"/>
      <c r="CD4" s="574"/>
      <c r="CE4" s="574"/>
      <c r="CF4" s="574"/>
      <c r="CG4" s="574"/>
      <c r="CH4" s="574"/>
      <c r="CI4" s="574"/>
      <c r="CJ4" s="574"/>
      <c r="CK4" s="574"/>
      <c r="CL4" s="574"/>
      <c r="CM4" s="574"/>
      <c r="CN4" s="574"/>
      <c r="CO4" s="574"/>
      <c r="CP4" s="574"/>
      <c r="CQ4" s="574"/>
      <c r="CR4" s="574"/>
      <c r="CS4" s="574"/>
      <c r="CT4" s="574"/>
      <c r="CU4" s="574"/>
      <c r="CV4" s="574"/>
      <c r="CW4" s="574"/>
      <c r="CX4" s="574"/>
      <c r="CY4" s="574"/>
      <c r="CZ4" s="574"/>
      <c r="DA4" s="574"/>
      <c r="DB4" s="574"/>
      <c r="DC4" s="574"/>
      <c r="DD4" s="574"/>
      <c r="DE4" s="574"/>
      <c r="DF4" s="574"/>
      <c r="DG4" s="574"/>
      <c r="DH4" s="574"/>
      <c r="DI4" s="574"/>
      <c r="DJ4" s="574"/>
      <c r="DK4" s="574"/>
      <c r="DL4" s="574"/>
      <c r="DM4" s="574"/>
      <c r="DN4" s="574"/>
      <c r="DO4" s="574"/>
      <c r="DP4" s="574"/>
      <c r="DQ4" s="574"/>
      <c r="DR4" s="574"/>
      <c r="DS4" s="574"/>
      <c r="DT4" s="574"/>
    </row>
    <row r="5" spans="1:127" ht="6" customHeight="1" x14ac:dyDescent="0.2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row>
    <row r="6" spans="1:127" ht="24.75" customHeight="1" x14ac:dyDescent="0.25">
      <c r="A6" s="546" t="s">
        <v>23</v>
      </c>
      <c r="B6" s="556" t="s">
        <v>200</v>
      </c>
      <c r="C6" s="556"/>
      <c r="D6" s="556"/>
      <c r="E6" s="556"/>
      <c r="F6" s="556"/>
      <c r="G6" s="556"/>
      <c r="H6" s="556"/>
      <c r="I6" s="556"/>
      <c r="J6" s="556"/>
      <c r="K6" s="556"/>
      <c r="L6" s="556"/>
      <c r="M6" s="556"/>
      <c r="N6" s="556"/>
      <c r="O6" s="556"/>
      <c r="P6" s="556"/>
      <c r="Q6" s="556"/>
      <c r="R6" s="556"/>
      <c r="S6" s="556"/>
      <c r="T6" s="556"/>
      <c r="U6" s="556"/>
      <c r="V6" s="556"/>
      <c r="W6" s="556"/>
      <c r="X6" s="556"/>
      <c r="Y6" s="556"/>
      <c r="Z6" s="556"/>
      <c r="AA6" s="556"/>
      <c r="AB6" s="556"/>
      <c r="AC6" s="556"/>
      <c r="AD6" s="556"/>
      <c r="AE6" s="556"/>
      <c r="AF6" s="556"/>
      <c r="AG6" s="556"/>
      <c r="AH6" s="556"/>
      <c r="AI6" s="556"/>
      <c r="AJ6" s="556"/>
      <c r="AK6" s="556"/>
      <c r="AL6" s="556"/>
      <c r="AM6" s="556"/>
      <c r="AN6" s="556"/>
      <c r="AO6" s="556"/>
      <c r="AP6" s="556"/>
      <c r="AQ6" s="7"/>
      <c r="AR6" s="550" t="s">
        <v>201</v>
      </c>
      <c r="AS6" s="550"/>
      <c r="AT6" s="550"/>
      <c r="AU6" s="550"/>
      <c r="AV6" s="550"/>
      <c r="AW6" s="550"/>
      <c r="AX6" s="550"/>
      <c r="AY6" s="550"/>
      <c r="AZ6" s="550"/>
      <c r="BA6" s="550"/>
      <c r="BB6" s="550"/>
      <c r="BC6" s="550"/>
      <c r="BD6" s="550"/>
      <c r="BE6" s="550"/>
      <c r="BF6" s="550"/>
      <c r="BG6" s="550"/>
      <c r="BH6" s="550"/>
      <c r="BI6" s="550"/>
      <c r="BJ6" s="550"/>
      <c r="BK6" s="550"/>
      <c r="BL6" s="550"/>
      <c r="BM6" s="550"/>
      <c r="BN6" s="550"/>
      <c r="BO6" s="550"/>
      <c r="BP6" s="550"/>
      <c r="BQ6" s="550"/>
      <c r="BR6" s="550"/>
      <c r="BS6" s="550"/>
      <c r="BT6" s="550"/>
      <c r="BU6" s="550"/>
      <c r="BV6" s="550"/>
      <c r="BW6" s="550"/>
      <c r="BX6" s="550"/>
      <c r="BY6" s="550"/>
      <c r="BZ6" s="550"/>
      <c r="CA6" s="550"/>
      <c r="CB6" s="550"/>
      <c r="CC6" s="550"/>
      <c r="CD6" s="550"/>
      <c r="CE6" s="550"/>
      <c r="CF6" s="550"/>
      <c r="CG6" s="550"/>
      <c r="CH6" s="550"/>
      <c r="CI6" s="550"/>
      <c r="CJ6" s="550"/>
      <c r="CK6" s="550"/>
      <c r="CL6" s="550"/>
      <c r="CM6" s="550"/>
      <c r="CN6" s="550"/>
      <c r="CO6" s="550"/>
      <c r="CP6" s="550"/>
      <c r="CQ6" s="550"/>
      <c r="CR6" s="550"/>
      <c r="CS6" s="550"/>
      <c r="CT6" s="550"/>
      <c r="CU6" s="550"/>
      <c r="CV6" s="550"/>
      <c r="CW6" s="550"/>
      <c r="CX6" s="550"/>
      <c r="CY6" s="550"/>
      <c r="CZ6" s="550"/>
      <c r="DA6" s="550"/>
      <c r="DB6" s="550"/>
      <c r="DC6" s="550"/>
      <c r="DD6" s="550"/>
      <c r="DE6" s="550"/>
      <c r="DF6" s="550"/>
      <c r="DG6" s="550"/>
      <c r="DH6" s="550"/>
      <c r="DI6" s="550"/>
      <c r="DJ6" s="550"/>
      <c r="DK6" s="550"/>
      <c r="DL6" s="550"/>
      <c r="DM6" s="550"/>
      <c r="DN6" s="550"/>
      <c r="DO6" s="550"/>
      <c r="DP6" s="550"/>
      <c r="DQ6" s="7"/>
      <c r="DR6" s="556" t="s">
        <v>24</v>
      </c>
      <c r="DS6" s="556" t="s">
        <v>469</v>
      </c>
      <c r="DT6" s="30"/>
    </row>
    <row r="7" spans="1:127" ht="24.75" customHeight="1" x14ac:dyDescent="0.25">
      <c r="A7" s="547"/>
      <c r="B7" s="552"/>
      <c r="C7" s="552"/>
      <c r="D7" s="552"/>
      <c r="E7" s="552"/>
      <c r="F7" s="552"/>
      <c r="G7" s="552"/>
      <c r="H7" s="552"/>
      <c r="I7" s="552"/>
      <c r="J7" s="552"/>
      <c r="K7" s="552"/>
      <c r="L7" s="552"/>
      <c r="M7" s="552"/>
      <c r="N7" s="552"/>
      <c r="O7" s="552"/>
      <c r="P7" s="552"/>
      <c r="Q7" s="552"/>
      <c r="R7" s="552"/>
      <c r="S7" s="552"/>
      <c r="T7" s="552"/>
      <c r="U7" s="552"/>
      <c r="V7" s="552"/>
      <c r="W7" s="552"/>
      <c r="X7" s="552"/>
      <c r="Y7" s="552"/>
      <c r="Z7" s="552"/>
      <c r="AA7" s="552"/>
      <c r="AB7" s="552"/>
      <c r="AC7" s="552"/>
      <c r="AD7" s="552"/>
      <c r="AE7" s="552"/>
      <c r="AF7" s="552"/>
      <c r="AG7" s="552"/>
      <c r="AH7" s="552"/>
      <c r="AI7" s="552"/>
      <c r="AJ7" s="552"/>
      <c r="AK7" s="552"/>
      <c r="AL7" s="552"/>
      <c r="AM7" s="552"/>
      <c r="AN7" s="552"/>
      <c r="AO7" s="552"/>
      <c r="AP7" s="552"/>
      <c r="AQ7" s="33"/>
      <c r="AR7" s="552" t="s">
        <v>202</v>
      </c>
      <c r="AS7" s="552"/>
      <c r="AT7" s="552"/>
      <c r="AU7" s="552"/>
      <c r="AV7" s="552"/>
      <c r="AW7" s="552"/>
      <c r="AX7" s="552"/>
      <c r="AY7" s="552"/>
      <c r="AZ7" s="552"/>
      <c r="BA7" s="552"/>
      <c r="BB7" s="552"/>
      <c r="BC7" s="552"/>
      <c r="BD7" s="552"/>
      <c r="BE7" s="552"/>
      <c r="BF7" s="552"/>
      <c r="BG7" s="552"/>
      <c r="BH7" s="552"/>
      <c r="BI7" s="552"/>
      <c r="BJ7" s="552"/>
      <c r="BK7" s="552"/>
      <c r="BL7" s="552"/>
      <c r="BM7" s="552"/>
      <c r="BN7" s="552"/>
      <c r="BO7" s="552"/>
      <c r="BP7" s="552"/>
      <c r="BQ7" s="10"/>
      <c r="BR7" s="552" t="s">
        <v>203</v>
      </c>
      <c r="BS7" s="552"/>
      <c r="BT7" s="552"/>
      <c r="BU7" s="552"/>
      <c r="BV7" s="552"/>
      <c r="BW7" s="552"/>
      <c r="BX7" s="552"/>
      <c r="BY7" s="552"/>
      <c r="BZ7" s="552"/>
      <c r="CA7" s="552"/>
      <c r="CB7" s="552"/>
      <c r="CC7" s="552"/>
      <c r="CD7" s="552"/>
      <c r="CE7" s="552"/>
      <c r="CF7" s="552"/>
      <c r="CG7" s="552"/>
      <c r="CH7" s="552"/>
      <c r="CI7" s="552"/>
      <c r="CJ7" s="552"/>
      <c r="CK7" s="552"/>
      <c r="CL7" s="552"/>
      <c r="CM7" s="552"/>
      <c r="CN7" s="552"/>
      <c r="CO7" s="552"/>
      <c r="CP7" s="552"/>
      <c r="CQ7" s="10"/>
      <c r="CR7" s="550" t="s">
        <v>204</v>
      </c>
      <c r="CS7" s="550"/>
      <c r="CT7" s="550"/>
      <c r="CU7" s="550"/>
      <c r="CV7" s="550"/>
      <c r="CW7" s="550"/>
      <c r="CX7" s="550"/>
      <c r="CY7" s="550"/>
      <c r="CZ7" s="550"/>
      <c r="DA7" s="550"/>
      <c r="DB7" s="550"/>
      <c r="DC7" s="550"/>
      <c r="DD7" s="550"/>
      <c r="DE7" s="550"/>
      <c r="DF7" s="550"/>
      <c r="DG7" s="550"/>
      <c r="DH7" s="550"/>
      <c r="DI7" s="550"/>
      <c r="DJ7" s="550"/>
      <c r="DK7" s="550"/>
      <c r="DL7" s="550"/>
      <c r="DM7" s="550"/>
      <c r="DN7" s="550"/>
      <c r="DO7" s="550"/>
      <c r="DP7" s="550"/>
      <c r="DQ7" s="33"/>
      <c r="DR7" s="557"/>
      <c r="DS7" s="557"/>
      <c r="DT7" s="10"/>
    </row>
    <row r="8" spans="1:127" ht="24.75" customHeight="1" x14ac:dyDescent="0.25">
      <c r="A8" s="547"/>
      <c r="B8" s="7">
        <v>2021</v>
      </c>
      <c r="C8" s="542"/>
      <c r="D8" s="541">
        <v>2022</v>
      </c>
      <c r="E8" s="541"/>
      <c r="F8" s="541"/>
      <c r="G8" s="541"/>
      <c r="H8" s="541"/>
      <c r="I8" s="8"/>
      <c r="J8" s="538" t="s">
        <v>355</v>
      </c>
      <c r="K8" s="9"/>
      <c r="L8" s="538" t="s">
        <v>5</v>
      </c>
      <c r="M8" s="542"/>
      <c r="N8" s="541">
        <v>2023</v>
      </c>
      <c r="O8" s="541"/>
      <c r="P8" s="541"/>
      <c r="Q8" s="541"/>
      <c r="R8" s="541"/>
      <c r="S8" s="8"/>
      <c r="T8" s="538" t="s">
        <v>355</v>
      </c>
      <c r="U8" s="9"/>
      <c r="V8" s="538" t="s">
        <v>5</v>
      </c>
      <c r="W8" s="542"/>
      <c r="X8" s="541">
        <v>2024</v>
      </c>
      <c r="Y8" s="541"/>
      <c r="Z8" s="541"/>
      <c r="AA8" s="541"/>
      <c r="AB8" s="541"/>
      <c r="AC8" s="8"/>
      <c r="AD8" s="538" t="s">
        <v>355</v>
      </c>
      <c r="AE8" s="9"/>
      <c r="AF8" s="538" t="s">
        <v>5</v>
      </c>
      <c r="AG8" s="31"/>
      <c r="AH8" s="541">
        <v>2025</v>
      </c>
      <c r="AI8" s="541"/>
      <c r="AJ8" s="541"/>
      <c r="AK8" s="541"/>
      <c r="AL8" s="541"/>
      <c r="AM8" s="8"/>
      <c r="AN8" s="538" t="s">
        <v>355</v>
      </c>
      <c r="AO8" s="9"/>
      <c r="AP8" s="538" t="s">
        <v>5</v>
      </c>
      <c r="AQ8" s="12"/>
      <c r="AR8" s="7">
        <v>2021</v>
      </c>
      <c r="AS8" s="30"/>
      <c r="AT8" s="7">
        <v>2022</v>
      </c>
      <c r="AU8" s="30"/>
      <c r="AV8" s="7">
        <v>2023</v>
      </c>
      <c r="AW8" s="30"/>
      <c r="AX8" s="541">
        <v>2024</v>
      </c>
      <c r="AY8" s="541"/>
      <c r="AZ8" s="541"/>
      <c r="BA8" s="541"/>
      <c r="BB8" s="541"/>
      <c r="BC8" s="8"/>
      <c r="BD8" s="538" t="s">
        <v>355</v>
      </c>
      <c r="BE8" s="9"/>
      <c r="BF8" s="538" t="s">
        <v>5</v>
      </c>
      <c r="BG8" s="30"/>
      <c r="BH8" s="541">
        <v>2025</v>
      </c>
      <c r="BI8" s="541"/>
      <c r="BJ8" s="541"/>
      <c r="BK8" s="541"/>
      <c r="BL8" s="541"/>
      <c r="BM8" s="8"/>
      <c r="BN8" s="538" t="s">
        <v>355</v>
      </c>
      <c r="BO8" s="9"/>
      <c r="BP8" s="538" t="s">
        <v>5</v>
      </c>
      <c r="BQ8" s="10"/>
      <c r="BR8" s="7">
        <v>2021</v>
      </c>
      <c r="BS8" s="30"/>
      <c r="BT8" s="7">
        <v>2022</v>
      </c>
      <c r="BU8" s="30"/>
      <c r="BV8" s="7">
        <v>2023</v>
      </c>
      <c r="BW8" s="30"/>
      <c r="BX8" s="541">
        <v>2024</v>
      </c>
      <c r="BY8" s="541"/>
      <c r="BZ8" s="541"/>
      <c r="CA8" s="541"/>
      <c r="CB8" s="541"/>
      <c r="CC8" s="8"/>
      <c r="CD8" s="538" t="s">
        <v>355</v>
      </c>
      <c r="CE8" s="9"/>
      <c r="CF8" s="538" t="s">
        <v>5</v>
      </c>
      <c r="CG8" s="30"/>
      <c r="CH8" s="541">
        <v>2025</v>
      </c>
      <c r="CI8" s="541"/>
      <c r="CJ8" s="541"/>
      <c r="CK8" s="541"/>
      <c r="CL8" s="541"/>
      <c r="CM8" s="8"/>
      <c r="CN8" s="538" t="s">
        <v>355</v>
      </c>
      <c r="CO8" s="9"/>
      <c r="CP8" s="538" t="s">
        <v>5</v>
      </c>
      <c r="CQ8" s="10"/>
      <c r="CR8" s="7">
        <v>2021</v>
      </c>
      <c r="CS8" s="30"/>
      <c r="CT8" s="7">
        <v>2022</v>
      </c>
      <c r="CU8" s="30"/>
      <c r="CV8" s="7">
        <v>2023</v>
      </c>
      <c r="CW8" s="30"/>
      <c r="CX8" s="541">
        <v>2024</v>
      </c>
      <c r="CY8" s="541"/>
      <c r="CZ8" s="541"/>
      <c r="DA8" s="541"/>
      <c r="DB8" s="541"/>
      <c r="DC8" s="8"/>
      <c r="DD8" s="538" t="s">
        <v>355</v>
      </c>
      <c r="DE8" s="9"/>
      <c r="DF8" s="538" t="s">
        <v>5</v>
      </c>
      <c r="DG8" s="30"/>
      <c r="DH8" s="541">
        <v>2025</v>
      </c>
      <c r="DI8" s="541"/>
      <c r="DJ8" s="541"/>
      <c r="DK8" s="541"/>
      <c r="DL8" s="541"/>
      <c r="DM8" s="8"/>
      <c r="DN8" s="538" t="s">
        <v>355</v>
      </c>
      <c r="DO8" s="9"/>
      <c r="DP8" s="538" t="s">
        <v>5</v>
      </c>
      <c r="DQ8" s="12"/>
      <c r="DR8" s="557"/>
      <c r="DS8" s="557"/>
      <c r="DT8" s="10"/>
    </row>
    <row r="9" spans="1:127" ht="29.25" customHeight="1" x14ac:dyDescent="0.25">
      <c r="A9" s="547"/>
      <c r="B9" s="538" t="s">
        <v>6</v>
      </c>
      <c r="C9" s="543"/>
      <c r="D9" s="538" t="s">
        <v>6</v>
      </c>
      <c r="E9" s="538" t="s">
        <v>356</v>
      </c>
      <c r="F9" s="539" t="s">
        <v>7</v>
      </c>
      <c r="G9" s="539"/>
      <c r="H9" s="540" t="s">
        <v>8</v>
      </c>
      <c r="I9" s="11"/>
      <c r="J9" s="539"/>
      <c r="K9" s="12"/>
      <c r="L9" s="539"/>
      <c r="M9" s="543"/>
      <c r="N9" s="538" t="s">
        <v>6</v>
      </c>
      <c r="O9" s="538" t="s">
        <v>356</v>
      </c>
      <c r="P9" s="539" t="s">
        <v>7</v>
      </c>
      <c r="Q9" s="539"/>
      <c r="R9" s="540" t="s">
        <v>8</v>
      </c>
      <c r="S9" s="11"/>
      <c r="T9" s="539"/>
      <c r="U9" s="12"/>
      <c r="V9" s="539"/>
      <c r="W9" s="543"/>
      <c r="X9" s="538" t="s">
        <v>6</v>
      </c>
      <c r="Y9" s="538" t="s">
        <v>356</v>
      </c>
      <c r="Z9" s="539" t="s">
        <v>7</v>
      </c>
      <c r="AA9" s="539"/>
      <c r="AB9" s="540" t="s">
        <v>8</v>
      </c>
      <c r="AC9" s="11"/>
      <c r="AD9" s="539"/>
      <c r="AE9" s="12"/>
      <c r="AF9" s="539"/>
      <c r="AG9" s="10"/>
      <c r="AH9" s="538" t="s">
        <v>6</v>
      </c>
      <c r="AI9" s="538" t="s">
        <v>356</v>
      </c>
      <c r="AJ9" s="539" t="s">
        <v>7</v>
      </c>
      <c r="AK9" s="539"/>
      <c r="AL9" s="540" t="s">
        <v>8</v>
      </c>
      <c r="AM9" s="11"/>
      <c r="AN9" s="539"/>
      <c r="AO9" s="12"/>
      <c r="AP9" s="539"/>
      <c r="AQ9" s="12"/>
      <c r="AR9" s="538" t="s">
        <v>6</v>
      </c>
      <c r="AS9" s="275"/>
      <c r="AT9" s="538" t="s">
        <v>6</v>
      </c>
      <c r="AU9" s="275"/>
      <c r="AV9" s="538" t="s">
        <v>6</v>
      </c>
      <c r="AW9" s="275"/>
      <c r="AX9" s="538" t="s">
        <v>6</v>
      </c>
      <c r="AY9" s="538" t="s">
        <v>356</v>
      </c>
      <c r="AZ9" s="539" t="s">
        <v>7</v>
      </c>
      <c r="BA9" s="539"/>
      <c r="BB9" s="540" t="s">
        <v>8</v>
      </c>
      <c r="BC9" s="11"/>
      <c r="BD9" s="539"/>
      <c r="BE9" s="12"/>
      <c r="BF9" s="539"/>
      <c r="BG9" s="275"/>
      <c r="BH9" s="538" t="s">
        <v>6</v>
      </c>
      <c r="BI9" s="538" t="s">
        <v>356</v>
      </c>
      <c r="BJ9" s="539" t="s">
        <v>7</v>
      </c>
      <c r="BK9" s="539"/>
      <c r="BL9" s="540" t="s">
        <v>8</v>
      </c>
      <c r="BM9" s="11"/>
      <c r="BN9" s="539"/>
      <c r="BO9" s="12"/>
      <c r="BP9" s="539"/>
      <c r="BQ9" s="10"/>
      <c r="BR9" s="538" t="s">
        <v>6</v>
      </c>
      <c r="BS9" s="275"/>
      <c r="BT9" s="538" t="s">
        <v>6</v>
      </c>
      <c r="BU9" s="275"/>
      <c r="BV9" s="538" t="s">
        <v>6</v>
      </c>
      <c r="BW9" s="275"/>
      <c r="BX9" s="538" t="s">
        <v>6</v>
      </c>
      <c r="BY9" s="538" t="s">
        <v>356</v>
      </c>
      <c r="BZ9" s="539" t="s">
        <v>7</v>
      </c>
      <c r="CA9" s="539"/>
      <c r="CB9" s="540" t="s">
        <v>8</v>
      </c>
      <c r="CC9" s="11"/>
      <c r="CD9" s="539"/>
      <c r="CE9" s="12"/>
      <c r="CF9" s="539"/>
      <c r="CG9" s="275"/>
      <c r="CH9" s="538" t="s">
        <v>6</v>
      </c>
      <c r="CI9" s="538" t="s">
        <v>356</v>
      </c>
      <c r="CJ9" s="539" t="s">
        <v>7</v>
      </c>
      <c r="CK9" s="539"/>
      <c r="CL9" s="540" t="s">
        <v>8</v>
      </c>
      <c r="CM9" s="11"/>
      <c r="CN9" s="539"/>
      <c r="CO9" s="12"/>
      <c r="CP9" s="539"/>
      <c r="CQ9" s="10"/>
      <c r="CR9" s="538" t="s">
        <v>6</v>
      </c>
      <c r="CS9" s="275"/>
      <c r="CT9" s="538" t="s">
        <v>6</v>
      </c>
      <c r="CU9" s="275"/>
      <c r="CV9" s="538" t="s">
        <v>6</v>
      </c>
      <c r="CW9" s="275"/>
      <c r="CX9" s="538" t="s">
        <v>6</v>
      </c>
      <c r="CY9" s="538" t="s">
        <v>356</v>
      </c>
      <c r="CZ9" s="539" t="s">
        <v>7</v>
      </c>
      <c r="DA9" s="539"/>
      <c r="DB9" s="540" t="s">
        <v>8</v>
      </c>
      <c r="DC9" s="11"/>
      <c r="DD9" s="539"/>
      <c r="DE9" s="12"/>
      <c r="DF9" s="539"/>
      <c r="DG9" s="275"/>
      <c r="DH9" s="538" t="s">
        <v>6</v>
      </c>
      <c r="DI9" s="538" t="s">
        <v>356</v>
      </c>
      <c r="DJ9" s="539" t="s">
        <v>7</v>
      </c>
      <c r="DK9" s="539"/>
      <c r="DL9" s="540" t="s">
        <v>8</v>
      </c>
      <c r="DM9" s="11"/>
      <c r="DN9" s="539"/>
      <c r="DO9" s="12"/>
      <c r="DP9" s="539"/>
      <c r="DQ9" s="12"/>
      <c r="DR9" s="557"/>
      <c r="DS9" s="557"/>
      <c r="DT9" s="10"/>
    </row>
    <row r="10" spans="1:127" ht="26.25" customHeight="1" x14ac:dyDescent="0.25">
      <c r="A10" s="548"/>
      <c r="B10" s="539"/>
      <c r="C10" s="544"/>
      <c r="D10" s="539"/>
      <c r="E10" s="539"/>
      <c r="F10" s="14" t="s">
        <v>9</v>
      </c>
      <c r="G10" s="14" t="s">
        <v>10</v>
      </c>
      <c r="H10" s="539"/>
      <c r="I10" s="15"/>
      <c r="J10" s="14" t="s">
        <v>11</v>
      </c>
      <c r="K10" s="14"/>
      <c r="L10" s="14" t="s">
        <v>11</v>
      </c>
      <c r="M10" s="544"/>
      <c r="N10" s="539"/>
      <c r="O10" s="539"/>
      <c r="P10" s="14" t="s">
        <v>9</v>
      </c>
      <c r="Q10" s="14" t="s">
        <v>10</v>
      </c>
      <c r="R10" s="539"/>
      <c r="S10" s="15"/>
      <c r="T10" s="14" t="s">
        <v>467</v>
      </c>
      <c r="U10" s="14"/>
      <c r="V10" s="14" t="s">
        <v>467</v>
      </c>
      <c r="W10" s="544"/>
      <c r="X10" s="539"/>
      <c r="Y10" s="539"/>
      <c r="Z10" s="14" t="s">
        <v>9</v>
      </c>
      <c r="AA10" s="14" t="s">
        <v>10</v>
      </c>
      <c r="AB10" s="539"/>
      <c r="AC10" s="15"/>
      <c r="AD10" s="14" t="s">
        <v>504</v>
      </c>
      <c r="AE10" s="14"/>
      <c r="AF10" s="14" t="s">
        <v>504</v>
      </c>
      <c r="AG10" s="13"/>
      <c r="AH10" s="539"/>
      <c r="AI10" s="539"/>
      <c r="AJ10" s="14" t="s">
        <v>9</v>
      </c>
      <c r="AK10" s="14" t="s">
        <v>10</v>
      </c>
      <c r="AL10" s="539"/>
      <c r="AM10" s="15"/>
      <c r="AN10" s="14" t="s">
        <v>578</v>
      </c>
      <c r="AO10" s="14"/>
      <c r="AP10" s="14" t="s">
        <v>578</v>
      </c>
      <c r="AQ10" s="14"/>
      <c r="AR10" s="539"/>
      <c r="AS10" s="276"/>
      <c r="AT10" s="539"/>
      <c r="AU10" s="276"/>
      <c r="AV10" s="539"/>
      <c r="AW10" s="276"/>
      <c r="AX10" s="539"/>
      <c r="AY10" s="539"/>
      <c r="AZ10" s="14" t="s">
        <v>9</v>
      </c>
      <c r="BA10" s="14" t="s">
        <v>10</v>
      </c>
      <c r="BB10" s="539"/>
      <c r="BC10" s="15"/>
      <c r="BD10" s="14" t="s">
        <v>504</v>
      </c>
      <c r="BE10" s="14"/>
      <c r="BF10" s="14" t="s">
        <v>504</v>
      </c>
      <c r="BG10" s="276"/>
      <c r="BH10" s="539"/>
      <c r="BI10" s="539"/>
      <c r="BJ10" s="14" t="s">
        <v>9</v>
      </c>
      <c r="BK10" s="14" t="s">
        <v>10</v>
      </c>
      <c r="BL10" s="539"/>
      <c r="BM10" s="15"/>
      <c r="BN10" s="14" t="s">
        <v>578</v>
      </c>
      <c r="BO10" s="14"/>
      <c r="BP10" s="14" t="s">
        <v>578</v>
      </c>
      <c r="BQ10" s="13"/>
      <c r="BR10" s="539"/>
      <c r="BS10" s="276"/>
      <c r="BT10" s="539"/>
      <c r="BU10" s="276"/>
      <c r="BV10" s="539"/>
      <c r="BW10" s="276"/>
      <c r="BX10" s="539"/>
      <c r="BY10" s="539"/>
      <c r="BZ10" s="14" t="s">
        <v>9</v>
      </c>
      <c r="CA10" s="14" t="s">
        <v>10</v>
      </c>
      <c r="CB10" s="539"/>
      <c r="CC10" s="15"/>
      <c r="CD10" s="14" t="s">
        <v>504</v>
      </c>
      <c r="CE10" s="14"/>
      <c r="CF10" s="14" t="s">
        <v>504</v>
      </c>
      <c r="CG10" s="276"/>
      <c r="CH10" s="539"/>
      <c r="CI10" s="539"/>
      <c r="CJ10" s="14" t="s">
        <v>9</v>
      </c>
      <c r="CK10" s="14" t="s">
        <v>10</v>
      </c>
      <c r="CL10" s="539"/>
      <c r="CM10" s="15"/>
      <c r="CN10" s="14" t="s">
        <v>578</v>
      </c>
      <c r="CO10" s="14"/>
      <c r="CP10" s="14" t="s">
        <v>578</v>
      </c>
      <c r="CQ10" s="13"/>
      <c r="CR10" s="539"/>
      <c r="CS10" s="276"/>
      <c r="CT10" s="539"/>
      <c r="CU10" s="276"/>
      <c r="CV10" s="539"/>
      <c r="CW10" s="276"/>
      <c r="CX10" s="539"/>
      <c r="CY10" s="539"/>
      <c r="CZ10" s="14" t="s">
        <v>9</v>
      </c>
      <c r="DA10" s="14" t="s">
        <v>10</v>
      </c>
      <c r="DB10" s="539"/>
      <c r="DC10" s="15"/>
      <c r="DD10" s="14" t="s">
        <v>504</v>
      </c>
      <c r="DE10" s="14"/>
      <c r="DF10" s="14" t="s">
        <v>504</v>
      </c>
      <c r="DG10" s="276"/>
      <c r="DH10" s="539"/>
      <c r="DI10" s="539"/>
      <c r="DJ10" s="14" t="s">
        <v>9</v>
      </c>
      <c r="DK10" s="14" t="s">
        <v>10</v>
      </c>
      <c r="DL10" s="539"/>
      <c r="DM10" s="15"/>
      <c r="DN10" s="14" t="s">
        <v>578</v>
      </c>
      <c r="DO10" s="14"/>
      <c r="DP10" s="14" t="s">
        <v>578</v>
      </c>
      <c r="DQ10" s="14"/>
      <c r="DR10" s="552"/>
      <c r="DS10" s="552"/>
      <c r="DT10" s="13"/>
    </row>
    <row r="11" spans="1:127" ht="7.5" customHeight="1" x14ac:dyDescent="0.25">
      <c r="A11" s="16"/>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row>
    <row r="12" spans="1:127" s="24" customFormat="1" ht="15" customHeight="1" x14ac:dyDescent="0.25">
      <c r="A12" s="282" t="s">
        <v>14</v>
      </c>
      <c r="B12" s="284">
        <v>18.828990670798799</v>
      </c>
      <c r="C12" s="57"/>
      <c r="D12" s="397">
        <v>20.60309264670969</v>
      </c>
      <c r="E12" s="397">
        <v>0.44885508906031518</v>
      </c>
      <c r="F12" s="397">
        <v>19.722998234720084</v>
      </c>
      <c r="G12" s="397">
        <v>21.483187058699301</v>
      </c>
      <c r="H12" s="397">
        <v>2.1785811322456836</v>
      </c>
      <c r="I12" s="398"/>
      <c r="J12" s="397">
        <v>1.7741019759108916</v>
      </c>
      <c r="K12" s="397"/>
      <c r="L12" s="397" t="s">
        <v>465</v>
      </c>
      <c r="M12" s="397"/>
      <c r="N12" s="397">
        <v>22.725773090244143</v>
      </c>
      <c r="O12" s="397">
        <v>0.51112533632953794</v>
      </c>
      <c r="P12" s="397">
        <v>21.723582846975372</v>
      </c>
      <c r="Q12" s="397">
        <v>23.727963333512918</v>
      </c>
      <c r="R12" s="397">
        <v>2.2490998845225505</v>
      </c>
      <c r="S12" s="398"/>
      <c r="T12" s="397">
        <v>2.1226804435344526</v>
      </c>
      <c r="U12" s="398"/>
      <c r="V12" s="397" t="s">
        <v>465</v>
      </c>
      <c r="W12" s="397"/>
      <c r="X12" s="397">
        <v>24.578245144966928</v>
      </c>
      <c r="Y12" s="397">
        <v>0.53977077587602784</v>
      </c>
      <c r="Z12" s="397">
        <v>23.519888145117925</v>
      </c>
      <c r="AA12" s="397">
        <v>25.636602144815935</v>
      </c>
      <c r="AB12" s="397">
        <v>2.1961322815862658</v>
      </c>
      <c r="AC12" s="398"/>
      <c r="AD12" s="397">
        <v>1.9</v>
      </c>
      <c r="AE12" s="398"/>
      <c r="AF12" s="397" t="s">
        <v>465</v>
      </c>
      <c r="AG12" s="397"/>
      <c r="AH12" s="397">
        <v>25.112723206076488</v>
      </c>
      <c r="AI12" s="397">
        <v>0.60066937648287344</v>
      </c>
      <c r="AJ12" s="397">
        <v>23.934958164447387</v>
      </c>
      <c r="AK12" s="397">
        <v>26.290488247705589</v>
      </c>
      <c r="AL12" s="397">
        <v>2.391892633681123</v>
      </c>
      <c r="AM12" s="398"/>
      <c r="AN12" s="397">
        <v>0.53447806110956009</v>
      </c>
      <c r="AO12" s="398"/>
      <c r="AP12" s="397"/>
      <c r="AQ12" s="397"/>
      <c r="AR12" s="483">
        <v>12.502219255990358</v>
      </c>
      <c r="AS12" s="484"/>
      <c r="AT12" s="485">
        <v>13.225577316793677</v>
      </c>
      <c r="AU12" s="397"/>
      <c r="AV12" s="397">
        <v>14.444066972491049</v>
      </c>
      <c r="AW12" s="397"/>
      <c r="AX12" s="397">
        <v>16.013599371071876</v>
      </c>
      <c r="AY12" s="397">
        <v>0.46318697030599265</v>
      </c>
      <c r="AZ12" s="397">
        <v>15.105404273872336</v>
      </c>
      <c r="BA12" s="397">
        <v>16.921794468271418</v>
      </c>
      <c r="BB12" s="397">
        <v>2.8924600870353174</v>
      </c>
      <c r="BC12" s="398"/>
      <c r="BD12" s="397">
        <v>1.5999999999999996</v>
      </c>
      <c r="BE12" s="397"/>
      <c r="BF12" s="397" t="s">
        <v>465</v>
      </c>
      <c r="BG12" s="397"/>
      <c r="BH12" s="397">
        <v>16.454307944791825</v>
      </c>
      <c r="BI12" s="397">
        <v>0.4766553275129865</v>
      </c>
      <c r="BJ12" s="397">
        <v>15.519703978566369</v>
      </c>
      <c r="BK12" s="397">
        <v>17.388911911017281</v>
      </c>
      <c r="BL12" s="397">
        <v>2.896842146824286</v>
      </c>
      <c r="BM12" s="398"/>
      <c r="BN12" s="397">
        <v>0.5</v>
      </c>
      <c r="BO12" s="397"/>
      <c r="BP12" s="397" t="s">
        <v>463</v>
      </c>
      <c r="BQ12" s="397"/>
      <c r="BR12" s="404">
        <v>5.7493839161402303</v>
      </c>
      <c r="BS12" s="397"/>
      <c r="BT12" s="397">
        <v>6.7166552771173631</v>
      </c>
      <c r="BU12" s="397"/>
      <c r="BV12" s="397">
        <v>7.5830189579704843</v>
      </c>
      <c r="BW12" s="397"/>
      <c r="BX12" s="397">
        <v>7.8886687005672682</v>
      </c>
      <c r="BY12" s="397">
        <v>0.32953818202431395</v>
      </c>
      <c r="BZ12" s="397">
        <v>7.2425258242751793</v>
      </c>
      <c r="CA12" s="397">
        <v>8.5348115768593562</v>
      </c>
      <c r="CB12" s="397">
        <v>4.177361156016314</v>
      </c>
      <c r="CC12" s="398"/>
      <c r="CD12" s="397">
        <v>0.30000000000000071</v>
      </c>
      <c r="CE12" s="397"/>
      <c r="CF12" s="397" t="s">
        <v>463</v>
      </c>
      <c r="CG12" s="397"/>
      <c r="CH12" s="397">
        <v>7.8161753843119701</v>
      </c>
      <c r="CI12" s="397">
        <v>0.37505900874106018</v>
      </c>
      <c r="CJ12" s="397">
        <v>7.08077683339903</v>
      </c>
      <c r="CK12" s="397">
        <v>8.5515739352249103</v>
      </c>
      <c r="CL12" s="397">
        <v>4.7984978624436954</v>
      </c>
      <c r="CM12" s="398"/>
      <c r="CN12" s="397">
        <v>-7.249331625529809E-2</v>
      </c>
      <c r="CO12" s="397"/>
      <c r="CP12" s="397" t="s">
        <v>463</v>
      </c>
      <c r="CQ12" s="397"/>
      <c r="CR12" s="404">
        <v>0.57738749866828731</v>
      </c>
      <c r="CS12" s="397"/>
      <c r="CT12" s="397">
        <v>0.66086005279868321</v>
      </c>
      <c r="CU12" s="397"/>
      <c r="CV12" s="397">
        <v>0.69868715978257934</v>
      </c>
      <c r="CW12" s="397"/>
      <c r="CX12" s="469">
        <v>0.67597707332779844</v>
      </c>
      <c r="CY12" s="397">
        <v>0.10795426121184262</v>
      </c>
      <c r="CZ12" s="397">
        <v>0.46430546544637596</v>
      </c>
      <c r="DA12" s="397">
        <v>0.88764868120922091</v>
      </c>
      <c r="DB12" s="397">
        <v>15.970106897322664</v>
      </c>
      <c r="DC12" s="398"/>
      <c r="DD12" s="397">
        <v>0</v>
      </c>
      <c r="DE12" s="397"/>
      <c r="DF12" s="397" t="s">
        <v>463</v>
      </c>
      <c r="DG12" s="397"/>
      <c r="DH12" s="469">
        <v>0.84223987697280744</v>
      </c>
      <c r="DI12" s="397">
        <v>0.12606140218710543</v>
      </c>
      <c r="DJ12" s="397">
        <v>0.59506444501710098</v>
      </c>
      <c r="DK12" s="397">
        <v>1.0894153089285139</v>
      </c>
      <c r="DL12" s="397">
        <v>14.967398912551779</v>
      </c>
      <c r="DM12" s="398"/>
      <c r="DN12" s="397">
        <v>0.10000000000000009</v>
      </c>
      <c r="DO12" s="397"/>
      <c r="DP12" s="397" t="s">
        <v>463</v>
      </c>
      <c r="DQ12" s="397"/>
      <c r="DR12" s="307">
        <v>28562.098586999909</v>
      </c>
      <c r="DS12" s="307">
        <v>28780</v>
      </c>
      <c r="DT12" s="26"/>
      <c r="DV12" s="361"/>
      <c r="DW12" s="361"/>
    </row>
    <row r="13" spans="1:127" s="69" customFormat="1" ht="7.5" customHeight="1" x14ac:dyDescent="0.25">
      <c r="A13" s="285"/>
      <c r="B13" s="213"/>
      <c r="C13" s="213"/>
      <c r="D13" s="213"/>
      <c r="E13" s="213"/>
      <c r="F13" s="213"/>
      <c r="G13" s="213"/>
      <c r="H13" s="213"/>
      <c r="I13" s="213"/>
      <c r="J13" s="213"/>
      <c r="K13" s="213"/>
      <c r="L13" s="213"/>
      <c r="M13" s="213"/>
      <c r="N13" s="213"/>
      <c r="O13" s="213"/>
      <c r="P13" s="213"/>
      <c r="Q13" s="213"/>
      <c r="R13" s="213"/>
      <c r="S13" s="213"/>
      <c r="T13" s="213"/>
      <c r="U13" s="213"/>
      <c r="V13" s="213"/>
      <c r="W13" s="213"/>
      <c r="X13" s="213"/>
      <c r="Y13" s="213"/>
      <c r="Z13" s="213"/>
      <c r="AA13" s="213"/>
      <c r="AB13" s="213"/>
      <c r="AC13" s="213"/>
      <c r="AD13" s="213"/>
      <c r="AE13" s="213"/>
      <c r="AF13" s="213"/>
      <c r="AG13" s="213"/>
      <c r="AH13" s="213"/>
      <c r="AI13" s="213"/>
      <c r="AJ13" s="213"/>
      <c r="AK13" s="213"/>
      <c r="AL13" s="213"/>
      <c r="AM13" s="213"/>
      <c r="AN13" s="213"/>
      <c r="AO13" s="213"/>
      <c r="AP13" s="213"/>
      <c r="AQ13" s="213"/>
      <c r="AR13" s="331"/>
      <c r="AS13" s="329"/>
      <c r="AT13" s="331"/>
      <c r="AU13" s="213"/>
      <c r="AV13" s="213"/>
      <c r="AW13" s="213"/>
      <c r="AX13" s="213"/>
      <c r="AY13" s="213"/>
      <c r="AZ13" s="213"/>
      <c r="BA13" s="213"/>
      <c r="BB13" s="213"/>
      <c r="BC13" s="213"/>
      <c r="BD13" s="213"/>
      <c r="BE13" s="213"/>
      <c r="BF13" s="213"/>
      <c r="BG13" s="213"/>
      <c r="BH13" s="213"/>
      <c r="BI13" s="213"/>
      <c r="BJ13" s="213"/>
      <c r="BK13" s="213"/>
      <c r="BL13" s="213"/>
      <c r="BM13" s="213"/>
      <c r="BN13" s="213"/>
      <c r="BO13" s="213"/>
      <c r="BP13" s="213"/>
      <c r="BQ13" s="213"/>
      <c r="BR13" s="213"/>
      <c r="BS13" s="213"/>
      <c r="BT13" s="213"/>
      <c r="BU13" s="213"/>
      <c r="BV13" s="213"/>
      <c r="BW13" s="213"/>
      <c r="BX13" s="213"/>
      <c r="BY13" s="213"/>
      <c r="BZ13" s="213"/>
      <c r="CA13" s="213"/>
      <c r="CB13" s="213"/>
      <c r="CC13" s="213"/>
      <c r="CD13" s="213"/>
      <c r="CE13" s="213"/>
      <c r="CF13" s="213"/>
      <c r="CG13" s="213"/>
      <c r="CH13" s="213"/>
      <c r="CI13" s="213"/>
      <c r="CJ13" s="213"/>
      <c r="CK13" s="213"/>
      <c r="CL13" s="213"/>
      <c r="CM13" s="213"/>
      <c r="CN13" s="213"/>
      <c r="CO13" s="213"/>
      <c r="CP13" s="213"/>
      <c r="CQ13" s="213"/>
      <c r="CR13" s="213"/>
      <c r="CS13" s="213"/>
      <c r="CT13" s="213"/>
      <c r="CU13" s="213"/>
      <c r="CV13" s="213"/>
      <c r="CW13" s="213"/>
      <c r="CX13" s="213"/>
      <c r="CY13" s="213"/>
      <c r="CZ13" s="213"/>
      <c r="DA13" s="213"/>
      <c r="DB13" s="213"/>
      <c r="DC13" s="213"/>
      <c r="DD13" s="213"/>
      <c r="DE13" s="213"/>
      <c r="DF13" s="213"/>
      <c r="DG13" s="213"/>
      <c r="DH13" s="213"/>
      <c r="DI13" s="213"/>
      <c r="DJ13" s="213"/>
      <c r="DK13" s="213"/>
      <c r="DL13" s="213"/>
      <c r="DM13" s="213"/>
      <c r="DN13" s="213"/>
      <c r="DO13" s="213"/>
      <c r="DP13" s="213"/>
      <c r="DQ13" s="213"/>
      <c r="DR13" s="213"/>
      <c r="DS13" s="213"/>
      <c r="DT13" s="213"/>
      <c r="DV13" s="361"/>
      <c r="DW13" s="361"/>
    </row>
    <row r="14" spans="1:127" s="69" customFormat="1" ht="13.5" customHeight="1" x14ac:dyDescent="0.25">
      <c r="A14" s="35" t="s">
        <v>238</v>
      </c>
      <c r="B14" s="59"/>
      <c r="C14" s="59"/>
      <c r="D14" s="463"/>
      <c r="E14" s="463"/>
      <c r="F14" s="463"/>
      <c r="G14" s="463"/>
      <c r="H14" s="463"/>
      <c r="I14" s="463"/>
      <c r="J14" s="463"/>
      <c r="K14" s="463"/>
      <c r="L14" s="463"/>
      <c r="M14" s="463"/>
      <c r="N14" s="463"/>
      <c r="O14" s="463"/>
      <c r="P14" s="463"/>
      <c r="Q14" s="463"/>
      <c r="R14" s="463"/>
      <c r="S14" s="463"/>
      <c r="T14" s="463"/>
      <c r="U14" s="463"/>
      <c r="V14" s="463"/>
      <c r="W14" s="463"/>
      <c r="X14" s="463"/>
      <c r="Y14" s="463"/>
      <c r="Z14" s="463"/>
      <c r="AA14" s="463"/>
      <c r="AB14" s="463"/>
      <c r="AC14" s="463"/>
      <c r="AD14" s="463"/>
      <c r="AE14" s="463"/>
      <c r="AF14" s="463"/>
      <c r="AG14" s="463"/>
      <c r="AH14" s="463"/>
      <c r="AI14" s="463"/>
      <c r="AJ14" s="463"/>
      <c r="AK14" s="463"/>
      <c r="AL14" s="463"/>
      <c r="AM14" s="463"/>
      <c r="AN14" s="463"/>
      <c r="AO14" s="463"/>
      <c r="AP14" s="463"/>
      <c r="AQ14" s="463"/>
      <c r="AR14" s="486"/>
      <c r="AS14" s="487"/>
      <c r="AT14" s="486"/>
      <c r="AU14" s="463"/>
      <c r="AV14" s="463"/>
      <c r="AW14" s="463"/>
      <c r="AX14" s="463"/>
      <c r="AY14" s="463"/>
      <c r="AZ14" s="463"/>
      <c r="BA14" s="463"/>
      <c r="BB14" s="463"/>
      <c r="BC14" s="463"/>
      <c r="BD14" s="463"/>
      <c r="BE14" s="463"/>
      <c r="BF14" s="463"/>
      <c r="BG14" s="463"/>
      <c r="BH14" s="463"/>
      <c r="BI14" s="463"/>
      <c r="BJ14" s="463"/>
      <c r="BK14" s="463"/>
      <c r="BL14" s="463"/>
      <c r="BM14" s="463"/>
      <c r="BN14" s="463"/>
      <c r="BO14" s="463"/>
      <c r="BP14" s="463"/>
      <c r="BQ14" s="463"/>
      <c r="BR14" s="463"/>
      <c r="BS14" s="463"/>
      <c r="BT14" s="463"/>
      <c r="BU14" s="463"/>
      <c r="BV14" s="463"/>
      <c r="BW14" s="463"/>
      <c r="BX14" s="463"/>
      <c r="BY14" s="463"/>
      <c r="BZ14" s="463"/>
      <c r="CA14" s="463"/>
      <c r="CB14" s="463"/>
      <c r="CC14" s="463"/>
      <c r="CD14" s="463"/>
      <c r="CE14" s="463"/>
      <c r="CF14" s="463"/>
      <c r="CG14" s="463"/>
      <c r="CH14" s="463"/>
      <c r="CI14" s="463"/>
      <c r="CJ14" s="463"/>
      <c r="CK14" s="463"/>
      <c r="CL14" s="463"/>
      <c r="CM14" s="463"/>
      <c r="CN14" s="463"/>
      <c r="CO14" s="463"/>
      <c r="CP14" s="463"/>
      <c r="CQ14" s="463"/>
      <c r="CR14" s="463"/>
      <c r="CS14" s="463"/>
      <c r="CT14" s="463"/>
      <c r="CU14" s="463"/>
      <c r="CV14" s="463"/>
      <c r="CW14" s="463"/>
      <c r="CX14" s="463"/>
      <c r="CY14" s="463"/>
      <c r="CZ14" s="463"/>
      <c r="DA14" s="463"/>
      <c r="DB14" s="463"/>
      <c r="DC14" s="463"/>
      <c r="DD14" s="463"/>
      <c r="DE14" s="463"/>
      <c r="DF14" s="463"/>
      <c r="DG14" s="463"/>
      <c r="DH14" s="463"/>
      <c r="DI14" s="463"/>
      <c r="DJ14" s="463"/>
      <c r="DK14" s="463"/>
      <c r="DL14" s="463"/>
      <c r="DM14" s="463"/>
      <c r="DN14" s="463"/>
      <c r="DO14" s="463"/>
      <c r="DP14" s="463"/>
      <c r="DQ14" s="463"/>
      <c r="DR14" s="463"/>
      <c r="DS14" s="463"/>
      <c r="DT14" s="59"/>
      <c r="DV14" s="361"/>
      <c r="DW14" s="361"/>
    </row>
    <row r="15" spans="1:127" s="69" customFormat="1" ht="13.5" customHeight="1" x14ac:dyDescent="0.25">
      <c r="A15" s="36" t="s">
        <v>145</v>
      </c>
      <c r="B15" s="34">
        <v>20.937173458992948</v>
      </c>
      <c r="C15" s="58"/>
      <c r="D15" s="428">
        <v>22.689404589662157</v>
      </c>
      <c r="E15" s="428">
        <v>1.159123413278212</v>
      </c>
      <c r="F15" s="428">
        <v>20.416648718790448</v>
      </c>
      <c r="G15" s="428">
        <v>24.962160460533866</v>
      </c>
      <c r="H15" s="428">
        <v>5.108655049530638</v>
      </c>
      <c r="I15" s="428"/>
      <c r="J15" s="428">
        <v>1.7522311306692089</v>
      </c>
      <c r="K15" s="428"/>
      <c r="L15" s="428" t="s">
        <v>463</v>
      </c>
      <c r="M15" s="428"/>
      <c r="N15" s="428">
        <v>25.007606868115673</v>
      </c>
      <c r="O15" s="428">
        <v>1.1696166824994814</v>
      </c>
      <c r="P15" s="428">
        <v>22.714278120253269</v>
      </c>
      <c r="Q15" s="428">
        <v>27.300935615978073</v>
      </c>
      <c r="R15" s="428">
        <v>4.6770436238372151</v>
      </c>
      <c r="S15" s="428"/>
      <c r="T15" s="428">
        <v>2.3182022784535157</v>
      </c>
      <c r="U15" s="428" t="s">
        <v>463</v>
      </c>
      <c r="V15" s="428" t="s">
        <v>463</v>
      </c>
      <c r="W15" s="428"/>
      <c r="X15" s="428">
        <v>28.568145646278637</v>
      </c>
      <c r="Y15" s="428">
        <v>1.2946340312727809</v>
      </c>
      <c r="Z15" s="428">
        <v>26.029688489133502</v>
      </c>
      <c r="AA15" s="428">
        <v>31.106602803423772</v>
      </c>
      <c r="AB15" s="428">
        <v>4.531739817146387</v>
      </c>
      <c r="AC15" s="428"/>
      <c r="AD15" s="428">
        <v>3.6</v>
      </c>
      <c r="AE15" s="428"/>
      <c r="AF15" s="428" t="s">
        <v>464</v>
      </c>
      <c r="AG15" s="428"/>
      <c r="AH15" s="428">
        <v>30.012181796981363</v>
      </c>
      <c r="AI15" s="428">
        <v>1.4983658424799957</v>
      </c>
      <c r="AJ15" s="428">
        <v>27.074254581218948</v>
      </c>
      <c r="AK15" s="428">
        <v>32.950109012743781</v>
      </c>
      <c r="AL15" s="428">
        <v>4.9925255438466722</v>
      </c>
      <c r="AM15" s="428"/>
      <c r="AN15" s="428">
        <v>1.4440361507027255</v>
      </c>
      <c r="AO15" s="428"/>
      <c r="AP15" s="428"/>
      <c r="AQ15" s="428"/>
      <c r="AR15" s="488">
        <v>14.519478887909257</v>
      </c>
      <c r="AS15" s="489"/>
      <c r="AT15" s="490">
        <v>15.522131442987977</v>
      </c>
      <c r="AU15" s="428"/>
      <c r="AV15" s="428">
        <v>17.631761019095897</v>
      </c>
      <c r="AW15" s="428"/>
      <c r="AX15" s="428">
        <v>19.861503267995033</v>
      </c>
      <c r="AY15" s="428">
        <v>1.1896025617276027</v>
      </c>
      <c r="AZ15" s="428">
        <v>17.528986847113654</v>
      </c>
      <c r="BA15" s="428">
        <v>22.194019688876416</v>
      </c>
      <c r="BB15" s="428">
        <v>5.9894890415698621</v>
      </c>
      <c r="BC15" s="428"/>
      <c r="BD15" s="428">
        <v>2.2999999999999972</v>
      </c>
      <c r="BE15" s="428"/>
      <c r="BF15" s="428" t="s">
        <v>463</v>
      </c>
      <c r="BG15" s="428"/>
      <c r="BH15" s="428">
        <v>22.6259987091623</v>
      </c>
      <c r="BI15" s="428">
        <v>1.3698453352011328</v>
      </c>
      <c r="BJ15" s="428">
        <v>19.94006862615166</v>
      </c>
      <c r="BK15" s="428">
        <v>25.311928792172932</v>
      </c>
      <c r="BL15" s="428">
        <v>6.0542977696114688</v>
      </c>
      <c r="BM15" s="428"/>
      <c r="BN15" s="428">
        <f>ABS(ROUND(BH15,1))-ABS(ROUND(AX15,1))</f>
        <v>2.7000000000000028</v>
      </c>
      <c r="BO15" s="428"/>
      <c r="BP15" s="428" t="s">
        <v>463</v>
      </c>
      <c r="BQ15" s="428"/>
      <c r="BR15" s="406">
        <v>6.1581754501103392</v>
      </c>
      <c r="BS15" s="428"/>
      <c r="BT15" s="428">
        <v>6.7346736904726203</v>
      </c>
      <c r="BU15" s="428"/>
      <c r="BV15" s="428">
        <v>7.1491403164371166</v>
      </c>
      <c r="BW15" s="428"/>
      <c r="BX15" s="428">
        <v>8.5972464505724524</v>
      </c>
      <c r="BY15" s="428">
        <v>0.80959392450022982</v>
      </c>
      <c r="BZ15" s="428">
        <v>7.0098329867008147</v>
      </c>
      <c r="CA15" s="428">
        <v>10.184659914444088</v>
      </c>
      <c r="CB15" s="465">
        <v>9.4168979469737391</v>
      </c>
      <c r="CC15" s="428"/>
      <c r="CD15" s="465">
        <v>1.5</v>
      </c>
      <c r="CE15" s="428"/>
      <c r="CF15" s="428" t="s">
        <v>463</v>
      </c>
      <c r="CG15" s="428"/>
      <c r="CH15" s="428">
        <v>7.2942853069448006</v>
      </c>
      <c r="CI15" s="428">
        <v>0.82028187462499491</v>
      </c>
      <c r="CJ15" s="428">
        <v>5.6859141229964036</v>
      </c>
      <c r="CK15" s="428">
        <v>8.9026564908931967</v>
      </c>
      <c r="CL15" s="465">
        <v>11.245541408203687</v>
      </c>
      <c r="CM15" s="428"/>
      <c r="CN15" s="465">
        <v>-1.3029611436276518</v>
      </c>
      <c r="CO15" s="428"/>
      <c r="CP15" s="428" t="s">
        <v>463</v>
      </c>
      <c r="CQ15" s="428"/>
      <c r="CR15" s="476">
        <v>0.25951912097333096</v>
      </c>
      <c r="CS15" s="428"/>
      <c r="CT15" s="476">
        <v>0.43259945620153573</v>
      </c>
      <c r="CU15" s="428"/>
      <c r="CV15" s="476">
        <v>0.22670553258265563</v>
      </c>
      <c r="CW15" s="428"/>
      <c r="CX15" s="476">
        <v>0.10939592771113309</v>
      </c>
      <c r="CY15" s="428">
        <v>4.0747124865741405E-2</v>
      </c>
      <c r="CZ15" s="428">
        <v>2.9500893091319431E-2</v>
      </c>
      <c r="DA15" s="428">
        <v>0.18929096233094672</v>
      </c>
      <c r="DB15" s="428">
        <v>37.247387282401213</v>
      </c>
      <c r="DC15" s="428"/>
      <c r="DD15" s="428">
        <v>-0.1</v>
      </c>
      <c r="DE15" s="428"/>
      <c r="DF15" s="428" t="s">
        <v>463</v>
      </c>
      <c r="DG15" s="428"/>
      <c r="DH15" s="476">
        <v>9.1897780874250337E-2</v>
      </c>
      <c r="DI15" s="428">
        <v>4.2239309512548957E-2</v>
      </c>
      <c r="DJ15" s="428">
        <v>9.0768746084384892E-3</v>
      </c>
      <c r="DK15" s="428">
        <v>0.17471868714006217</v>
      </c>
      <c r="DL15" s="428">
        <v>45.963361803423446</v>
      </c>
      <c r="DM15" s="428"/>
      <c r="DN15" s="428">
        <v>-1.749814683688275E-2</v>
      </c>
      <c r="DO15" s="428"/>
      <c r="DP15" s="428" t="s">
        <v>463</v>
      </c>
      <c r="DQ15" s="428"/>
      <c r="DR15" s="279">
        <v>4827.6867600000041</v>
      </c>
      <c r="DS15" s="279">
        <v>4234</v>
      </c>
      <c r="DT15" s="58"/>
      <c r="DV15" s="361"/>
      <c r="DW15" s="361"/>
    </row>
    <row r="16" spans="1:127" s="69" customFormat="1" ht="13.5" customHeight="1" x14ac:dyDescent="0.25">
      <c r="A16" s="36" t="s">
        <v>169</v>
      </c>
      <c r="B16" s="34">
        <v>17.087094722788958</v>
      </c>
      <c r="C16" s="58"/>
      <c r="D16" s="428">
        <v>19.324447974187795</v>
      </c>
      <c r="E16" s="428">
        <v>0.77735629036779319</v>
      </c>
      <c r="F16" s="428">
        <v>17.800243517221652</v>
      </c>
      <c r="G16" s="428">
        <v>20.848652431153937</v>
      </c>
      <c r="H16" s="428">
        <v>4.0226571615713409</v>
      </c>
      <c r="I16" s="428"/>
      <c r="J16" s="428">
        <v>2.2373532513988366</v>
      </c>
      <c r="K16" s="428"/>
      <c r="L16" s="428" t="s">
        <v>464</v>
      </c>
      <c r="M16" s="428"/>
      <c r="N16" s="428">
        <v>19.958073420643231</v>
      </c>
      <c r="O16" s="428">
        <v>0.85232979160670586</v>
      </c>
      <c r="P16" s="428">
        <v>18.286865713880641</v>
      </c>
      <c r="Q16" s="428">
        <v>21.629281127405825</v>
      </c>
      <c r="R16" s="428">
        <v>4.2706015437598079</v>
      </c>
      <c r="S16" s="428"/>
      <c r="T16" s="428">
        <v>0.6336254464554365</v>
      </c>
      <c r="U16" s="428" t="s">
        <v>463</v>
      </c>
      <c r="V16" s="428" t="s">
        <v>463</v>
      </c>
      <c r="W16" s="428"/>
      <c r="X16" s="428">
        <v>22.530333759844915</v>
      </c>
      <c r="Y16" s="428">
        <v>0.94332976639414423</v>
      </c>
      <c r="Z16" s="428">
        <v>20.68069738446161</v>
      </c>
      <c r="AA16" s="428">
        <v>24.37997013522822</v>
      </c>
      <c r="AB16" s="428">
        <v>4.1869320554647542</v>
      </c>
      <c r="AC16" s="428"/>
      <c r="AD16" s="428">
        <v>2.5</v>
      </c>
      <c r="AE16" s="428"/>
      <c r="AF16" s="428" t="s">
        <v>464</v>
      </c>
      <c r="AG16" s="428"/>
      <c r="AH16" s="428">
        <v>22.629631781012186</v>
      </c>
      <c r="AI16" s="428">
        <v>1.0710224280625922</v>
      </c>
      <c r="AJ16" s="428">
        <v>20.529619987571262</v>
      </c>
      <c r="AK16" s="428">
        <v>24.729643574453107</v>
      </c>
      <c r="AL16" s="428">
        <v>4.7328318835539047</v>
      </c>
      <c r="AM16" s="428"/>
      <c r="AN16" s="428">
        <v>9.92980211672716E-2</v>
      </c>
      <c r="AO16" s="428"/>
      <c r="AP16" s="428"/>
      <c r="AQ16" s="428"/>
      <c r="AR16" s="488">
        <v>11.982637110497064</v>
      </c>
      <c r="AS16" s="489"/>
      <c r="AT16" s="490">
        <v>13.006796777632216</v>
      </c>
      <c r="AU16" s="428"/>
      <c r="AV16" s="428">
        <v>13.728776740258702</v>
      </c>
      <c r="AW16" s="428"/>
      <c r="AX16" s="428">
        <v>14.537484468878809</v>
      </c>
      <c r="AY16" s="428">
        <v>0.78716704395028014</v>
      </c>
      <c r="AZ16" s="428">
        <v>12.994044571335017</v>
      </c>
      <c r="BA16" s="428">
        <v>16.0809243664226</v>
      </c>
      <c r="BB16" s="428">
        <v>5.4147403949796944</v>
      </c>
      <c r="BC16" s="428"/>
      <c r="BD16" s="428">
        <v>0.80000000000000071</v>
      </c>
      <c r="BE16" s="428"/>
      <c r="BF16" s="428" t="s">
        <v>463</v>
      </c>
      <c r="BG16" s="428"/>
      <c r="BH16" s="428">
        <v>15.236300758725374</v>
      </c>
      <c r="BI16" s="428">
        <v>0.82278404934850413</v>
      </c>
      <c r="BJ16" s="428">
        <v>13.623023425016767</v>
      </c>
      <c r="BK16" s="428">
        <v>16.84957809243398</v>
      </c>
      <c r="BL16" s="428">
        <v>5.4001562608779574</v>
      </c>
      <c r="BM16" s="428"/>
      <c r="BN16" s="428">
        <v>0.6988162898465653</v>
      </c>
      <c r="BO16" s="428"/>
      <c r="BP16" s="428" t="s">
        <v>463</v>
      </c>
      <c r="BQ16" s="428"/>
      <c r="BR16" s="406">
        <v>4.6868992835426777</v>
      </c>
      <c r="BS16" s="428"/>
      <c r="BT16" s="428">
        <v>5.8615486490943294</v>
      </c>
      <c r="BU16" s="428"/>
      <c r="BV16" s="428">
        <v>5.8483973465971371</v>
      </c>
      <c r="BW16" s="428"/>
      <c r="BX16" s="428">
        <v>7.6339625731165786</v>
      </c>
      <c r="BY16" s="428">
        <v>0.58643136766641235</v>
      </c>
      <c r="BZ16" s="428">
        <v>6.4841156924782632</v>
      </c>
      <c r="CA16" s="428">
        <v>8.7838094537548947</v>
      </c>
      <c r="CB16" s="428">
        <v>7.6818737588727881</v>
      </c>
      <c r="CC16" s="428"/>
      <c r="CD16" s="428">
        <v>1.7999999999999998</v>
      </c>
      <c r="CE16" s="428"/>
      <c r="CF16" s="428" t="s">
        <v>464</v>
      </c>
      <c r="CG16" s="428"/>
      <c r="CH16" s="428">
        <v>6.9358947224081149</v>
      </c>
      <c r="CI16" s="428">
        <v>0.71908104338387546</v>
      </c>
      <c r="CJ16" s="428">
        <v>5.5259534999095594</v>
      </c>
      <c r="CK16" s="428">
        <v>8.3458359449066695</v>
      </c>
      <c r="CL16" s="428">
        <v>10.367531114056664</v>
      </c>
      <c r="CM16" s="428"/>
      <c r="CN16" s="428">
        <v>-0.69806785070846367</v>
      </c>
      <c r="CO16" s="428"/>
      <c r="CP16" s="428" t="s">
        <v>463</v>
      </c>
      <c r="CQ16" s="428"/>
      <c r="CR16" s="476">
        <v>0.41755832874919818</v>
      </c>
      <c r="CS16" s="428"/>
      <c r="CT16" s="476">
        <v>0.45610254746122558</v>
      </c>
      <c r="CU16" s="428"/>
      <c r="CV16" s="476">
        <v>0.3808993337874057</v>
      </c>
      <c r="CW16" s="428"/>
      <c r="CX16" s="476">
        <v>0.35888671784952098</v>
      </c>
      <c r="CY16" s="428">
        <v>0.16524934536525238</v>
      </c>
      <c r="CZ16" s="428">
        <v>3.487361968959133E-2</v>
      </c>
      <c r="DA16" s="428">
        <v>0.6828998160094506</v>
      </c>
      <c r="DB16" s="428">
        <v>46.044987776488405</v>
      </c>
      <c r="DC16" s="428"/>
      <c r="DD16" s="428">
        <v>0</v>
      </c>
      <c r="DE16" s="428"/>
      <c r="DF16" s="428" t="s">
        <v>463</v>
      </c>
      <c r="DG16" s="428"/>
      <c r="DH16" s="476">
        <v>0.457436299878761</v>
      </c>
      <c r="DI16" s="428">
        <v>0.11211394700196654</v>
      </c>
      <c r="DJ16" s="428">
        <v>0.23760840015939044</v>
      </c>
      <c r="DK16" s="428">
        <v>0.67726419959813156</v>
      </c>
      <c r="DL16" s="428">
        <v>24.509193308812886</v>
      </c>
      <c r="DM16" s="428"/>
      <c r="DN16" s="428">
        <v>9.8549582029240024E-2</v>
      </c>
      <c r="DO16" s="428"/>
      <c r="DP16" s="428" t="s">
        <v>463</v>
      </c>
      <c r="DQ16" s="428"/>
      <c r="DR16" s="279">
        <v>7619.1659929999878</v>
      </c>
      <c r="DS16" s="279">
        <v>8769</v>
      </c>
      <c r="DT16" s="58"/>
      <c r="DV16" s="361"/>
      <c r="DW16" s="361"/>
    </row>
    <row r="17" spans="1:127" s="69" customFormat="1" ht="13.5" customHeight="1" x14ac:dyDescent="0.25">
      <c r="A17" s="36" t="s">
        <v>170</v>
      </c>
      <c r="B17" s="34">
        <v>18.768166394836808</v>
      </c>
      <c r="C17" s="58"/>
      <c r="D17" s="428">
        <v>20.235333489537492</v>
      </c>
      <c r="E17" s="428">
        <v>0.76856085280980968</v>
      </c>
      <c r="F17" s="428">
        <v>18.72837472195852</v>
      </c>
      <c r="G17" s="428">
        <v>21.742292257116461</v>
      </c>
      <c r="H17" s="428">
        <v>3.798113103533419</v>
      </c>
      <c r="I17" s="428"/>
      <c r="J17" s="428">
        <v>1.4671670947006845</v>
      </c>
      <c r="K17" s="428"/>
      <c r="L17" s="428" t="s">
        <v>463</v>
      </c>
      <c r="M17" s="428"/>
      <c r="N17" s="428">
        <v>22.493006296468003</v>
      </c>
      <c r="O17" s="428">
        <v>0.81990750128777978</v>
      </c>
      <c r="P17" s="428">
        <v>20.8853706741092</v>
      </c>
      <c r="Q17" s="428">
        <v>24.10064191882681</v>
      </c>
      <c r="R17" s="428">
        <v>3.6451663707422108</v>
      </c>
      <c r="S17" s="428"/>
      <c r="T17" s="428">
        <v>2.2576728069305112</v>
      </c>
      <c r="U17" s="428" t="s">
        <v>463</v>
      </c>
      <c r="V17" s="428" t="s">
        <v>464</v>
      </c>
      <c r="W17" s="428"/>
      <c r="X17" s="428">
        <v>23.748330050155801</v>
      </c>
      <c r="Y17" s="428">
        <v>0.91644006871953598</v>
      </c>
      <c r="Z17" s="428">
        <v>21.951417721774774</v>
      </c>
      <c r="AA17" s="428">
        <v>25.545242378536827</v>
      </c>
      <c r="AB17" s="428">
        <v>3.858966364304524</v>
      </c>
      <c r="AC17" s="428"/>
      <c r="AD17" s="428">
        <v>1.2</v>
      </c>
      <c r="AE17" s="428"/>
      <c r="AF17" s="428" t="s">
        <v>463</v>
      </c>
      <c r="AG17" s="428"/>
      <c r="AH17" s="428">
        <v>24.251664312412473</v>
      </c>
      <c r="AI17" s="428">
        <v>0.99188114896092594</v>
      </c>
      <c r="AJ17" s="428">
        <v>22.306829119486014</v>
      </c>
      <c r="AK17" s="428">
        <v>26.196499505338934</v>
      </c>
      <c r="AL17" s="428">
        <v>4.0899508428923026</v>
      </c>
      <c r="AM17" s="428"/>
      <c r="AN17" s="428">
        <f>ABS(ROUND(AH17,1))-ABS(ROUND(X17,1))</f>
        <v>0.60000000000000142</v>
      </c>
      <c r="AO17" s="428"/>
      <c r="AP17" s="428"/>
      <c r="AQ17" s="428"/>
      <c r="AR17" s="488">
        <v>12.539505820889016</v>
      </c>
      <c r="AS17" s="489"/>
      <c r="AT17" s="490">
        <v>13.019157077229741</v>
      </c>
      <c r="AU17" s="428"/>
      <c r="AV17" s="428">
        <v>14.571256862389193</v>
      </c>
      <c r="AW17" s="428"/>
      <c r="AX17" s="428">
        <v>15.102700249860316</v>
      </c>
      <c r="AY17" s="428">
        <v>0.75373702232017037</v>
      </c>
      <c r="AZ17" s="428">
        <v>13.624808357096715</v>
      </c>
      <c r="BA17" s="428">
        <v>16.580592142623914</v>
      </c>
      <c r="BB17" s="428">
        <v>4.9907434422340575</v>
      </c>
      <c r="BC17" s="428"/>
      <c r="BD17" s="428">
        <v>0.5</v>
      </c>
      <c r="BE17" s="428"/>
      <c r="BF17" s="428" t="s">
        <v>463</v>
      </c>
      <c r="BG17" s="428"/>
      <c r="BH17" s="428">
        <v>15.19672034196268</v>
      </c>
      <c r="BI17" s="428">
        <v>0.79301110951979004</v>
      </c>
      <c r="BJ17" s="428">
        <v>13.641820426996656</v>
      </c>
      <c r="BK17" s="428">
        <v>16.751620256928703</v>
      </c>
      <c r="BL17" s="428">
        <v>5.2183042898410763</v>
      </c>
      <c r="BM17" s="428"/>
      <c r="BN17" s="428">
        <v>9.4020092102363506E-2</v>
      </c>
      <c r="BO17" s="428"/>
      <c r="BP17" s="428" t="s">
        <v>463</v>
      </c>
      <c r="BQ17" s="428"/>
      <c r="BR17" s="406">
        <v>5.6925283684822139</v>
      </c>
      <c r="BS17" s="428"/>
      <c r="BT17" s="428">
        <v>6.5455891217934079</v>
      </c>
      <c r="BU17" s="428"/>
      <c r="BV17" s="428">
        <v>7.2607146025392586</v>
      </c>
      <c r="BW17" s="428"/>
      <c r="BX17" s="428">
        <v>7.86488422072921</v>
      </c>
      <c r="BY17" s="428">
        <v>0.61905714387427757</v>
      </c>
      <c r="BZ17" s="428">
        <v>6.6510662616843961</v>
      </c>
      <c r="CA17" s="428">
        <v>9.0787021797740231</v>
      </c>
      <c r="CB17" s="428">
        <v>7.8711539356504394</v>
      </c>
      <c r="CC17" s="428"/>
      <c r="CD17" s="428">
        <v>0.60000000000000053</v>
      </c>
      <c r="CE17" s="428"/>
      <c r="CF17" s="428" t="s">
        <v>463</v>
      </c>
      <c r="CG17" s="428"/>
      <c r="CH17" s="428">
        <v>8.0643998112149458</v>
      </c>
      <c r="CI17" s="428">
        <v>0.66746126308311471</v>
      </c>
      <c r="CJ17" s="428">
        <v>6.7556722930853272</v>
      </c>
      <c r="CK17" s="428">
        <v>9.373127329344566</v>
      </c>
      <c r="CL17" s="428">
        <v>8.2766390395835057</v>
      </c>
      <c r="CM17" s="428"/>
      <c r="CN17" s="428">
        <v>0.19951559048573575</v>
      </c>
      <c r="CO17" s="428"/>
      <c r="CP17" s="428" t="s">
        <v>463</v>
      </c>
      <c r="CQ17" s="428"/>
      <c r="CR17" s="476">
        <v>0.53613220546562179</v>
      </c>
      <c r="CS17" s="428"/>
      <c r="CT17" s="476">
        <v>0.67058729051431132</v>
      </c>
      <c r="CU17" s="428"/>
      <c r="CV17" s="476">
        <v>0.66103483153953957</v>
      </c>
      <c r="CW17" s="428"/>
      <c r="CX17" s="476">
        <v>0.78074557956622392</v>
      </c>
      <c r="CY17" s="428">
        <v>0.21190695536351004</v>
      </c>
      <c r="CZ17" s="428">
        <v>0.36524844717391391</v>
      </c>
      <c r="DA17" s="428">
        <v>1.1962427119585339</v>
      </c>
      <c r="DB17" s="428">
        <v>27.141614491271778</v>
      </c>
      <c r="DC17" s="428"/>
      <c r="DD17" s="428">
        <v>0.10000000000000009</v>
      </c>
      <c r="DE17" s="428"/>
      <c r="DF17" s="428" t="s">
        <v>463</v>
      </c>
      <c r="DG17" s="428"/>
      <c r="DH17" s="476">
        <v>0.99054415923480721</v>
      </c>
      <c r="DI17" s="428">
        <v>0.29191147979111587</v>
      </c>
      <c r="DJ17" s="428">
        <v>0.41817748031189939</v>
      </c>
      <c r="DK17" s="428">
        <v>1.562910838157715</v>
      </c>
      <c r="DL17" s="428">
        <v>29.469809808036896</v>
      </c>
      <c r="DM17" s="428"/>
      <c r="DN17" s="428">
        <v>0.20979857966858328</v>
      </c>
      <c r="DO17" s="428"/>
      <c r="DP17" s="428" t="s">
        <v>463</v>
      </c>
      <c r="DQ17" s="428"/>
      <c r="DR17" s="279">
        <v>8318.4077389999311</v>
      </c>
      <c r="DS17" s="279">
        <v>9991</v>
      </c>
      <c r="DT17" s="58"/>
      <c r="DV17" s="361"/>
      <c r="DW17" s="361"/>
    </row>
    <row r="18" spans="1:127" s="69" customFormat="1" ht="13.5" customHeight="1" x14ac:dyDescent="0.25">
      <c r="A18" s="36" t="s">
        <v>171</v>
      </c>
      <c r="B18" s="34">
        <v>19.562230050081283</v>
      </c>
      <c r="C18" s="58"/>
      <c r="D18" s="428">
        <v>21.150849028989029</v>
      </c>
      <c r="E18" s="428">
        <v>0.95399388347459213</v>
      </c>
      <c r="F18" s="428">
        <v>19.280301704515153</v>
      </c>
      <c r="G18" s="428">
        <v>23.021396353462901</v>
      </c>
      <c r="H18" s="428">
        <v>4.5104283150386202</v>
      </c>
      <c r="I18" s="428"/>
      <c r="J18" s="428">
        <v>1.5886189789077463</v>
      </c>
      <c r="K18" s="428"/>
      <c r="L18" s="428" t="s">
        <v>463</v>
      </c>
      <c r="M18" s="428"/>
      <c r="N18" s="428">
        <v>24.412683039104429</v>
      </c>
      <c r="O18" s="428">
        <v>1.0479830770259175</v>
      </c>
      <c r="P18" s="428">
        <v>22.357847678274236</v>
      </c>
      <c r="Q18" s="428">
        <v>26.467518399934619</v>
      </c>
      <c r="R18" s="428">
        <v>4.2927812373070582</v>
      </c>
      <c r="S18" s="428"/>
      <c r="T18" s="428">
        <v>3.2618340101154004</v>
      </c>
      <c r="U18" s="428" t="s">
        <v>463</v>
      </c>
      <c r="V18" s="428" t="s">
        <v>464</v>
      </c>
      <c r="W18" s="428"/>
      <c r="X18" s="428">
        <v>25.134708806210487</v>
      </c>
      <c r="Y18" s="428">
        <v>1.0568478651185993</v>
      </c>
      <c r="Z18" s="428">
        <v>23.062491513585805</v>
      </c>
      <c r="AA18" s="428">
        <v>27.206926098835172</v>
      </c>
      <c r="AB18" s="428">
        <v>4.2047348678949676</v>
      </c>
      <c r="AC18" s="428"/>
      <c r="AD18" s="428">
        <v>0.7</v>
      </c>
      <c r="AE18" s="428"/>
      <c r="AF18" s="428" t="s">
        <v>463</v>
      </c>
      <c r="AG18" s="428"/>
      <c r="AH18" s="428">
        <v>25.424217854045416</v>
      </c>
      <c r="AI18" s="428">
        <v>1.1917310138487613</v>
      </c>
      <c r="AJ18" s="428">
        <v>23.08752618623522</v>
      </c>
      <c r="AK18" s="428">
        <v>27.760909521855616</v>
      </c>
      <c r="AL18" s="428">
        <v>4.6873851565079203</v>
      </c>
      <c r="AM18" s="428"/>
      <c r="AN18" s="428">
        <v>0.28950904783492959</v>
      </c>
      <c r="AO18" s="428"/>
      <c r="AP18" s="428"/>
      <c r="AQ18" s="428"/>
      <c r="AR18" s="488">
        <v>11.768717529124913</v>
      </c>
      <c r="AS18" s="489"/>
      <c r="AT18" s="490">
        <v>12.275780387400479</v>
      </c>
      <c r="AU18" s="428"/>
      <c r="AV18" s="428">
        <v>13.103166445849665</v>
      </c>
      <c r="AW18" s="428"/>
      <c r="AX18" s="428">
        <v>16.175258585720673</v>
      </c>
      <c r="AY18" s="428">
        <v>0.91067256792958051</v>
      </c>
      <c r="AZ18" s="428">
        <v>14.38965490001816</v>
      </c>
      <c r="BA18" s="428">
        <v>17.960862271423185</v>
      </c>
      <c r="BB18" s="428">
        <v>5.6300340616100657</v>
      </c>
      <c r="BC18" s="428"/>
      <c r="BD18" s="428">
        <v>3.0999999999999996</v>
      </c>
      <c r="BE18" s="428"/>
      <c r="BF18" s="428" t="s">
        <v>465</v>
      </c>
      <c r="BG18" s="428"/>
      <c r="BH18" s="428">
        <v>15.164853900945339</v>
      </c>
      <c r="BI18" s="428">
        <v>0.96045251398050058</v>
      </c>
      <c r="BJ18" s="428">
        <v>13.281642538091265</v>
      </c>
      <c r="BK18" s="428">
        <v>17.048065263799412</v>
      </c>
      <c r="BL18" s="428">
        <v>6.3334109266995871</v>
      </c>
      <c r="BM18" s="428"/>
      <c r="BN18" s="428">
        <v>-1.0104046847753345</v>
      </c>
      <c r="BO18" s="428"/>
      <c r="BP18" s="428" t="s">
        <v>463</v>
      </c>
      <c r="BQ18" s="428"/>
      <c r="BR18" s="406">
        <v>6.7802641763052316</v>
      </c>
      <c r="BS18" s="428"/>
      <c r="BT18" s="428">
        <v>7.8552279498986577</v>
      </c>
      <c r="BU18" s="428"/>
      <c r="BV18" s="428">
        <v>9.9595031826814289</v>
      </c>
      <c r="BW18" s="428"/>
      <c r="BX18" s="428">
        <v>7.7424724131704732</v>
      </c>
      <c r="BY18" s="428">
        <v>0.64598664045783705</v>
      </c>
      <c r="BZ18" s="428">
        <v>6.4758523713056624</v>
      </c>
      <c r="CA18" s="428">
        <v>9.0090924550352831</v>
      </c>
      <c r="CB18" s="428">
        <v>8.3434154619520466</v>
      </c>
      <c r="CC18" s="428"/>
      <c r="CD18" s="428">
        <v>-2.2999999999999998</v>
      </c>
      <c r="CE18" s="428"/>
      <c r="CF18" s="428" t="s">
        <v>464</v>
      </c>
      <c r="CG18" s="428"/>
      <c r="CH18" s="428">
        <v>8.7347136711321056</v>
      </c>
      <c r="CI18" s="428">
        <v>0.7749389136539544</v>
      </c>
      <c r="CJ18" s="428">
        <v>7.2152488912829815</v>
      </c>
      <c r="CK18" s="428">
        <v>10.254178450981229</v>
      </c>
      <c r="CL18" s="428">
        <v>8.8719440937726191</v>
      </c>
      <c r="CM18" s="428"/>
      <c r="CN18" s="428">
        <v>0.99224125796163243</v>
      </c>
      <c r="CO18" s="428"/>
      <c r="CP18" s="428" t="s">
        <v>463</v>
      </c>
      <c r="CQ18" s="428"/>
      <c r="CR18" s="476">
        <v>1.0132483446511469</v>
      </c>
      <c r="CS18" s="428"/>
      <c r="CT18" s="476">
        <v>1.019840691689861</v>
      </c>
      <c r="CU18" s="428"/>
      <c r="CV18" s="476">
        <v>1.350013410573353</v>
      </c>
      <c r="CW18" s="428"/>
      <c r="CX18" s="476">
        <v>1.2169778073193303</v>
      </c>
      <c r="CY18" s="428">
        <v>0.28464796666333936</v>
      </c>
      <c r="CZ18" s="428">
        <v>0.65885354147333408</v>
      </c>
      <c r="DA18" s="428">
        <v>1.7751020731653264</v>
      </c>
      <c r="DB18" s="428">
        <v>23.389741780940202</v>
      </c>
      <c r="DC18" s="428"/>
      <c r="DD18" s="428">
        <v>-0.19999999999999996</v>
      </c>
      <c r="DE18" s="428"/>
      <c r="DF18" s="428" t="s">
        <v>463</v>
      </c>
      <c r="DG18" s="428"/>
      <c r="DH18" s="476">
        <v>1.524650281967926</v>
      </c>
      <c r="DI18" s="428">
        <v>0.32928671871215864</v>
      </c>
      <c r="DJ18" s="428">
        <v>0.87899994393543024</v>
      </c>
      <c r="DK18" s="428">
        <v>2.1703006200004213</v>
      </c>
      <c r="DL18" s="428">
        <v>21.597524534422107</v>
      </c>
      <c r="DM18" s="428"/>
      <c r="DN18" s="428">
        <v>0.30767247464859571</v>
      </c>
      <c r="DO18" s="428"/>
      <c r="DP18" s="428" t="s">
        <v>463</v>
      </c>
      <c r="DQ18" s="428"/>
      <c r="DR18" s="279">
        <v>7796.838094999991</v>
      </c>
      <c r="DS18" s="279">
        <v>5786</v>
      </c>
      <c r="DT18" s="58"/>
      <c r="DV18" s="361"/>
      <c r="DW18" s="361"/>
    </row>
    <row r="19" spans="1:127" s="69" customFormat="1" ht="7.5" customHeight="1" x14ac:dyDescent="0.25">
      <c r="A19" s="36"/>
      <c r="B19" s="34"/>
      <c r="C19" s="58"/>
      <c r="D19" s="428"/>
      <c r="E19" s="428"/>
      <c r="F19" s="428"/>
      <c r="G19" s="428"/>
      <c r="H19" s="428"/>
      <c r="I19" s="428"/>
      <c r="J19" s="428"/>
      <c r="K19" s="428"/>
      <c r="L19" s="428"/>
      <c r="M19" s="428"/>
      <c r="N19" s="428"/>
      <c r="O19" s="428"/>
      <c r="P19" s="428"/>
      <c r="Q19" s="428"/>
      <c r="R19" s="428"/>
      <c r="S19" s="428"/>
      <c r="T19" s="428"/>
      <c r="U19" s="428"/>
      <c r="V19" s="428"/>
      <c r="W19" s="428"/>
      <c r="X19" s="428"/>
      <c r="Y19" s="428"/>
      <c r="Z19" s="428"/>
      <c r="AA19" s="428"/>
      <c r="AB19" s="428"/>
      <c r="AC19" s="428"/>
      <c r="AD19" s="428"/>
      <c r="AE19" s="428"/>
      <c r="AF19" s="428"/>
      <c r="AG19" s="428"/>
      <c r="AH19" s="428"/>
      <c r="AI19" s="428"/>
      <c r="AJ19" s="428"/>
      <c r="AK19" s="428"/>
      <c r="AL19" s="428"/>
      <c r="AM19" s="428"/>
      <c r="AN19" s="428"/>
      <c r="AO19" s="428"/>
      <c r="AP19" s="428"/>
      <c r="AQ19" s="428"/>
      <c r="AR19" s="488"/>
      <c r="AS19" s="489"/>
      <c r="AT19" s="490"/>
      <c r="AU19" s="428"/>
      <c r="AV19" s="428"/>
      <c r="AW19" s="428"/>
      <c r="AX19" s="428"/>
      <c r="AY19" s="428"/>
      <c r="AZ19" s="428"/>
      <c r="BA19" s="428"/>
      <c r="BB19" s="428"/>
      <c r="BC19" s="428"/>
      <c r="BD19" s="428"/>
      <c r="BE19" s="428"/>
      <c r="BF19" s="428"/>
      <c r="BG19" s="428"/>
      <c r="BH19" s="428"/>
      <c r="BI19" s="428"/>
      <c r="BJ19" s="428"/>
      <c r="BK19" s="428"/>
      <c r="BL19" s="428"/>
      <c r="BM19" s="428"/>
      <c r="BN19" s="428"/>
      <c r="BO19" s="428"/>
      <c r="BP19" s="428"/>
      <c r="BQ19" s="428"/>
      <c r="BR19" s="406"/>
      <c r="BS19" s="428"/>
      <c r="BT19" s="428"/>
      <c r="BU19" s="428"/>
      <c r="BV19" s="428"/>
      <c r="BW19" s="428"/>
      <c r="BX19" s="428"/>
      <c r="BY19" s="428"/>
      <c r="BZ19" s="428"/>
      <c r="CA19" s="428"/>
      <c r="CB19" s="428"/>
      <c r="CC19" s="428"/>
      <c r="CD19" s="428"/>
      <c r="CE19" s="428"/>
      <c r="CF19" s="428"/>
      <c r="CG19" s="428"/>
      <c r="CH19" s="428"/>
      <c r="CI19" s="428"/>
      <c r="CJ19" s="428"/>
      <c r="CK19" s="428"/>
      <c r="CL19" s="428"/>
      <c r="CM19" s="428"/>
      <c r="CN19" s="428"/>
      <c r="CO19" s="428"/>
      <c r="CP19" s="428"/>
      <c r="CQ19" s="428"/>
      <c r="CR19" s="406"/>
      <c r="CS19" s="428"/>
      <c r="CT19" s="428"/>
      <c r="CU19" s="428"/>
      <c r="CV19" s="428"/>
      <c r="CW19" s="428"/>
      <c r="CX19" s="428"/>
      <c r="CY19" s="428"/>
      <c r="CZ19" s="428"/>
      <c r="DA19" s="428"/>
      <c r="DB19" s="428"/>
      <c r="DC19" s="428"/>
      <c r="DD19" s="428"/>
      <c r="DE19" s="428"/>
      <c r="DF19" s="428"/>
      <c r="DG19" s="428"/>
      <c r="DH19" s="428"/>
      <c r="DI19" s="428"/>
      <c r="DJ19" s="428"/>
      <c r="DK19" s="428"/>
      <c r="DL19" s="428"/>
      <c r="DM19" s="428"/>
      <c r="DN19" s="428"/>
      <c r="DO19" s="428"/>
      <c r="DP19" s="428"/>
      <c r="DQ19" s="428"/>
      <c r="DR19" s="279"/>
      <c r="DS19" s="279"/>
      <c r="DT19" s="58"/>
      <c r="DV19" s="361"/>
      <c r="DW19" s="361"/>
    </row>
    <row r="20" spans="1:127" s="69" customFormat="1" ht="13.5" customHeight="1" x14ac:dyDescent="0.25">
      <c r="A20" s="35" t="s">
        <v>239</v>
      </c>
      <c r="B20" s="34"/>
      <c r="C20" s="58"/>
      <c r="D20" s="428"/>
      <c r="E20" s="428"/>
      <c r="F20" s="428"/>
      <c r="G20" s="428"/>
      <c r="H20" s="428"/>
      <c r="I20" s="428"/>
      <c r="J20" s="428"/>
      <c r="K20" s="428"/>
      <c r="L20" s="428"/>
      <c r="M20" s="428"/>
      <c r="N20" s="428"/>
      <c r="O20" s="428"/>
      <c r="P20" s="428"/>
      <c r="Q20" s="428"/>
      <c r="R20" s="428"/>
      <c r="S20" s="428"/>
      <c r="T20" s="428"/>
      <c r="U20" s="428"/>
      <c r="V20" s="428"/>
      <c r="W20" s="428"/>
      <c r="X20" s="428"/>
      <c r="Y20" s="428"/>
      <c r="Z20" s="428"/>
      <c r="AA20" s="428"/>
      <c r="AB20" s="428"/>
      <c r="AC20" s="428"/>
      <c r="AD20" s="428"/>
      <c r="AE20" s="428"/>
      <c r="AF20" s="428"/>
      <c r="AG20" s="428"/>
      <c r="AH20" s="428"/>
      <c r="AI20" s="428"/>
      <c r="AJ20" s="428"/>
      <c r="AK20" s="428"/>
      <c r="AL20" s="428"/>
      <c r="AM20" s="428"/>
      <c r="AN20" s="428"/>
      <c r="AO20" s="428"/>
      <c r="AP20" s="428"/>
      <c r="AQ20" s="428"/>
      <c r="AR20" s="488"/>
      <c r="AS20" s="489"/>
      <c r="AT20" s="490"/>
      <c r="AU20" s="428"/>
      <c r="AV20" s="428"/>
      <c r="AW20" s="428"/>
      <c r="AX20" s="428"/>
      <c r="AY20" s="428"/>
      <c r="AZ20" s="428"/>
      <c r="BA20" s="428"/>
      <c r="BB20" s="428"/>
      <c r="BC20" s="428"/>
      <c r="BD20" s="428"/>
      <c r="BE20" s="428"/>
      <c r="BF20" s="428"/>
      <c r="BG20" s="428"/>
      <c r="BH20" s="428"/>
      <c r="BI20" s="428"/>
      <c r="BJ20" s="428"/>
      <c r="BK20" s="428"/>
      <c r="BL20" s="428"/>
      <c r="BM20" s="428"/>
      <c r="BN20" s="428"/>
      <c r="BO20" s="428"/>
      <c r="BP20" s="428"/>
      <c r="BQ20" s="428"/>
      <c r="BR20" s="406"/>
      <c r="BS20" s="428"/>
      <c r="BT20" s="428"/>
      <c r="BU20" s="428"/>
      <c r="BV20" s="428"/>
      <c r="BW20" s="428"/>
      <c r="BX20" s="428"/>
      <c r="BY20" s="428"/>
      <c r="BZ20" s="428"/>
      <c r="CA20" s="428"/>
      <c r="CB20" s="428"/>
      <c r="CC20" s="428"/>
      <c r="CD20" s="428"/>
      <c r="CE20" s="428"/>
      <c r="CF20" s="428"/>
      <c r="CG20" s="428"/>
      <c r="CH20" s="428"/>
      <c r="CI20" s="428"/>
      <c r="CJ20" s="428"/>
      <c r="CK20" s="428"/>
      <c r="CL20" s="428"/>
      <c r="CM20" s="428"/>
      <c r="CN20" s="428"/>
      <c r="CO20" s="428"/>
      <c r="CP20" s="428"/>
      <c r="CQ20" s="428"/>
      <c r="CR20" s="406"/>
      <c r="CS20" s="428"/>
      <c r="CT20" s="428"/>
      <c r="CU20" s="428"/>
      <c r="CV20" s="428"/>
      <c r="CW20" s="428"/>
      <c r="CX20" s="428"/>
      <c r="CY20" s="428"/>
      <c r="CZ20" s="428"/>
      <c r="DA20" s="428"/>
      <c r="DB20" s="428"/>
      <c r="DC20" s="428"/>
      <c r="DD20" s="428"/>
      <c r="DE20" s="428"/>
      <c r="DF20" s="428"/>
      <c r="DG20" s="428"/>
      <c r="DH20" s="428"/>
      <c r="DI20" s="428"/>
      <c r="DJ20" s="428"/>
      <c r="DK20" s="428"/>
      <c r="DL20" s="428"/>
      <c r="DM20" s="428"/>
      <c r="DN20" s="428"/>
      <c r="DO20" s="428"/>
      <c r="DP20" s="428"/>
      <c r="DQ20" s="428"/>
      <c r="DR20" s="279"/>
      <c r="DS20" s="279"/>
      <c r="DT20" s="58"/>
      <c r="DV20" s="361"/>
      <c r="DW20" s="361"/>
    </row>
    <row r="21" spans="1:127" s="69" customFormat="1" ht="13.5" customHeight="1" x14ac:dyDescent="0.25">
      <c r="A21" s="36">
        <v>0</v>
      </c>
      <c r="B21" s="34">
        <v>18.818193771726527</v>
      </c>
      <c r="C21" s="58"/>
      <c r="D21" s="428">
        <v>20.531540293540441</v>
      </c>
      <c r="E21" s="428">
        <v>0.86069059332547804</v>
      </c>
      <c r="F21" s="428">
        <v>18.843937768583917</v>
      </c>
      <c r="G21" s="428">
        <v>22.219142818496966</v>
      </c>
      <c r="H21" s="428">
        <v>4.1920410306296674</v>
      </c>
      <c r="I21" s="428"/>
      <c r="J21" s="428">
        <v>1.7133465218139143</v>
      </c>
      <c r="K21" s="428"/>
      <c r="L21" s="428" t="s">
        <v>463</v>
      </c>
      <c r="M21" s="428"/>
      <c r="N21" s="428">
        <v>22.890469951989935</v>
      </c>
      <c r="O21" s="428">
        <v>0.91958561855567333</v>
      </c>
      <c r="P21" s="428">
        <v>21.087390219365233</v>
      </c>
      <c r="Q21" s="428">
        <v>24.693549684614634</v>
      </c>
      <c r="R21" s="428">
        <v>4.0173295720201283</v>
      </c>
      <c r="S21" s="428"/>
      <c r="T21" s="428">
        <v>2.3589296584494939</v>
      </c>
      <c r="U21" s="428" t="s">
        <v>463</v>
      </c>
      <c r="V21" s="428" t="s">
        <v>466</v>
      </c>
      <c r="W21" s="428"/>
      <c r="X21" s="428">
        <v>25.55752589814071</v>
      </c>
      <c r="Y21" s="428">
        <v>0.99718918619160068</v>
      </c>
      <c r="Z21" s="428">
        <v>23.602284520600829</v>
      </c>
      <c r="AA21" s="428">
        <v>27.512767275680588</v>
      </c>
      <c r="AB21" s="428">
        <v>3.9017438157585724</v>
      </c>
      <c r="AC21" s="428"/>
      <c r="AD21" s="428">
        <v>2.7</v>
      </c>
      <c r="AE21" s="428"/>
      <c r="AF21" s="428" t="s">
        <v>464</v>
      </c>
      <c r="AG21" s="428"/>
      <c r="AH21" s="428">
        <v>26.648278915512048</v>
      </c>
      <c r="AI21" s="428">
        <v>1.1170257723445882</v>
      </c>
      <c r="AJ21" s="428">
        <v>24.458065868578544</v>
      </c>
      <c r="AK21" s="428">
        <v>28.838491962445552</v>
      </c>
      <c r="AL21" s="428">
        <v>4.1917370194379195</v>
      </c>
      <c r="AM21" s="428"/>
      <c r="AN21" s="428">
        <f>ABS(ROUND(AH21,1))-ABS(ROUND(X21,1))</f>
        <v>1</v>
      </c>
      <c r="AO21" s="428"/>
      <c r="AP21" s="428"/>
      <c r="AQ21" s="428"/>
      <c r="AR21" s="488">
        <v>12.524135264232921</v>
      </c>
      <c r="AS21" s="489"/>
      <c r="AT21" s="490">
        <v>13.55395524923523</v>
      </c>
      <c r="AU21" s="428"/>
      <c r="AV21" s="428">
        <v>15.444275457297344</v>
      </c>
      <c r="AW21" s="428"/>
      <c r="AX21" s="428">
        <v>16.766401098905522</v>
      </c>
      <c r="AY21" s="428">
        <v>0.83712082758864315</v>
      </c>
      <c r="AZ21" s="428">
        <v>15.125014185803506</v>
      </c>
      <c r="BA21" s="428">
        <v>18.40778801200754</v>
      </c>
      <c r="BB21" s="428">
        <v>4.9928474372671952</v>
      </c>
      <c r="BC21" s="428"/>
      <c r="BD21" s="428">
        <v>1.4000000000000004</v>
      </c>
      <c r="BE21" s="428"/>
      <c r="BF21" s="428" t="s">
        <v>463</v>
      </c>
      <c r="BG21" s="428"/>
      <c r="BH21" s="428">
        <v>18.064262436600089</v>
      </c>
      <c r="BI21" s="428">
        <v>0.95046349769117766</v>
      </c>
      <c r="BJ21" s="428">
        <v>16.200637080035722</v>
      </c>
      <c r="BK21" s="428">
        <v>19.927887793164455</v>
      </c>
      <c r="BL21" s="428">
        <v>5.2615682540430715</v>
      </c>
      <c r="BM21" s="428"/>
      <c r="BN21" s="428">
        <v>1.2978613376945667</v>
      </c>
      <c r="BO21" s="428"/>
      <c r="BP21" s="428" t="s">
        <v>463</v>
      </c>
      <c r="BQ21" s="428"/>
      <c r="BR21" s="406">
        <v>5.8953044130412122</v>
      </c>
      <c r="BS21" s="428"/>
      <c r="BT21" s="428">
        <v>6.4658391630425109</v>
      </c>
      <c r="BU21" s="428"/>
      <c r="BV21" s="428">
        <v>6.9377520017078087</v>
      </c>
      <c r="BW21" s="428"/>
      <c r="BX21" s="428">
        <v>8.5174023002427131</v>
      </c>
      <c r="BY21" s="428">
        <v>0.62836128946199221</v>
      </c>
      <c r="BZ21" s="428">
        <v>7.2853412127247248</v>
      </c>
      <c r="CA21" s="428">
        <v>9.7494633877607004</v>
      </c>
      <c r="CB21" s="428">
        <v>7.3773818273687315</v>
      </c>
      <c r="CC21" s="428"/>
      <c r="CD21" s="428">
        <v>1.5999999999999996</v>
      </c>
      <c r="CE21" s="428"/>
      <c r="CF21" s="428" t="s">
        <v>466</v>
      </c>
      <c r="CG21" s="428"/>
      <c r="CH21" s="428">
        <v>8.1560043863551179</v>
      </c>
      <c r="CI21" s="428">
        <v>0.70492118561637218</v>
      </c>
      <c r="CJ21" s="428">
        <v>6.7738271653621078</v>
      </c>
      <c r="CK21" s="428">
        <v>9.5381816073481271</v>
      </c>
      <c r="CL21" s="428">
        <v>8.6429721248764366</v>
      </c>
      <c r="CM21" s="428"/>
      <c r="CN21" s="428">
        <f>ABS(ROUND(CH21,1))-ABS(ROUND(BX21,1))</f>
        <v>-0.30000000000000071</v>
      </c>
      <c r="CO21" s="428"/>
      <c r="CP21" s="428" t="s">
        <v>463</v>
      </c>
      <c r="CQ21" s="428"/>
      <c r="CR21" s="476">
        <v>0.39875409445240884</v>
      </c>
      <c r="CS21" s="428"/>
      <c r="CT21" s="476">
        <v>0.51174588126270038</v>
      </c>
      <c r="CU21" s="428"/>
      <c r="CV21" s="476">
        <v>0.50844249298484878</v>
      </c>
      <c r="CW21" s="428"/>
      <c r="CX21" s="476">
        <v>0.27372249899246021</v>
      </c>
      <c r="CY21" s="428">
        <v>0.12641634926749723</v>
      </c>
      <c r="CZ21" s="428">
        <v>2.5851302324818345E-2</v>
      </c>
      <c r="DA21" s="428">
        <v>0.52159369566010194</v>
      </c>
      <c r="DB21" s="428">
        <v>46.184127988316895</v>
      </c>
      <c r="DC21" s="428"/>
      <c r="DD21" s="428">
        <v>-0.2</v>
      </c>
      <c r="DE21" s="428"/>
      <c r="DF21" s="428" t="s">
        <v>463</v>
      </c>
      <c r="DG21" s="428"/>
      <c r="DH21" s="476">
        <v>0.42801209255677042</v>
      </c>
      <c r="DI21" s="428">
        <v>0.15586605040978727</v>
      </c>
      <c r="DJ21" s="428">
        <v>0.12239706948978242</v>
      </c>
      <c r="DK21" s="428">
        <v>0.73362711562375837</v>
      </c>
      <c r="DL21" s="428">
        <v>36.416272605455326</v>
      </c>
      <c r="DM21" s="428"/>
      <c r="DN21" s="428">
        <v>0.10000000000000003</v>
      </c>
      <c r="DO21" s="428"/>
      <c r="DP21" s="428" t="s">
        <v>463</v>
      </c>
      <c r="DQ21" s="428"/>
      <c r="DR21" s="279">
        <v>10240.930049000001</v>
      </c>
      <c r="DS21" s="279">
        <v>5951</v>
      </c>
      <c r="DT21" s="58"/>
      <c r="DV21" s="361"/>
      <c r="DW21" s="361"/>
    </row>
    <row r="22" spans="1:127" s="69" customFormat="1" ht="13.5" customHeight="1" x14ac:dyDescent="0.25">
      <c r="A22" s="36">
        <v>1</v>
      </c>
      <c r="B22" s="34">
        <v>16.036153491172449</v>
      </c>
      <c r="C22" s="58"/>
      <c r="D22" s="428">
        <v>19.430065233794895</v>
      </c>
      <c r="E22" s="428">
        <v>0.91752339817625006</v>
      </c>
      <c r="F22" s="428">
        <v>17.631027559308095</v>
      </c>
      <c r="G22" s="428">
        <v>21.229102908281693</v>
      </c>
      <c r="H22" s="428">
        <v>4.7221838276713193</v>
      </c>
      <c r="I22" s="428"/>
      <c r="J22" s="428">
        <v>3.3939117426224463</v>
      </c>
      <c r="K22" s="428"/>
      <c r="L22" s="428" t="s">
        <v>465</v>
      </c>
      <c r="M22" s="428"/>
      <c r="N22" s="428">
        <v>19.737701256339015</v>
      </c>
      <c r="O22" s="428">
        <v>1.0490616942475848</v>
      </c>
      <c r="P22" s="428">
        <v>17.680750994174566</v>
      </c>
      <c r="Q22" s="428">
        <v>21.794651518503468</v>
      </c>
      <c r="R22" s="428">
        <v>5.315014553230534</v>
      </c>
      <c r="S22" s="428"/>
      <c r="T22" s="428">
        <v>0.30763602254411992</v>
      </c>
      <c r="U22" s="428" t="s">
        <v>463</v>
      </c>
      <c r="V22" s="428" t="s">
        <v>463</v>
      </c>
      <c r="W22" s="428"/>
      <c r="X22" s="428">
        <v>22.13479622142156</v>
      </c>
      <c r="Y22" s="428">
        <v>1.0921976816151764</v>
      </c>
      <c r="Z22" s="428">
        <v>19.993266681071326</v>
      </c>
      <c r="AA22" s="428">
        <v>24.276325761771794</v>
      </c>
      <c r="AB22" s="428">
        <v>4.9343019501492948</v>
      </c>
      <c r="AC22" s="428"/>
      <c r="AD22" s="428">
        <v>2.4</v>
      </c>
      <c r="AE22" s="428"/>
      <c r="AF22" s="428" t="s">
        <v>463</v>
      </c>
      <c r="AG22" s="428"/>
      <c r="AH22" s="428">
        <v>20.69277986085455</v>
      </c>
      <c r="AI22" s="428">
        <v>1.0864728990147046</v>
      </c>
      <c r="AJ22" s="428">
        <v>18.562473490602247</v>
      </c>
      <c r="AK22" s="428">
        <v>22.823086231106853</v>
      </c>
      <c r="AL22" s="428">
        <v>5.250492714466235</v>
      </c>
      <c r="AM22" s="428"/>
      <c r="AN22" s="428">
        <v>-1.4420163605670098</v>
      </c>
      <c r="AO22" s="428"/>
      <c r="AP22" s="428"/>
      <c r="AQ22" s="428"/>
      <c r="AR22" s="488">
        <v>11.08724016425049</v>
      </c>
      <c r="AS22" s="489"/>
      <c r="AT22" s="490">
        <v>13.277070368224701</v>
      </c>
      <c r="AU22" s="428"/>
      <c r="AV22" s="428">
        <v>13.176126358667378</v>
      </c>
      <c r="AW22" s="428"/>
      <c r="AX22" s="428">
        <v>13.626395995194098</v>
      </c>
      <c r="AY22" s="428">
        <v>0.87021999960648144</v>
      </c>
      <c r="AZ22" s="428">
        <v>11.920109791578565</v>
      </c>
      <c r="BA22" s="428">
        <v>15.332682198809632</v>
      </c>
      <c r="BB22" s="428">
        <v>6.3862814489862165</v>
      </c>
      <c r="BC22" s="428"/>
      <c r="BD22" s="428">
        <v>0.40000000000000036</v>
      </c>
      <c r="BE22" s="428"/>
      <c r="BF22" s="428" t="s">
        <v>463</v>
      </c>
      <c r="BG22" s="428"/>
      <c r="BH22" s="428">
        <v>13.318770429129584</v>
      </c>
      <c r="BI22" s="428">
        <v>0.86491852361186783</v>
      </c>
      <c r="BJ22" s="428">
        <v>11.622877745317099</v>
      </c>
      <c r="BK22" s="428">
        <v>15.01466311294207</v>
      </c>
      <c r="BL22" s="428">
        <v>6.4939817696699542</v>
      </c>
      <c r="BM22" s="428"/>
      <c r="BN22" s="428">
        <v>-0.30762556606451419</v>
      </c>
      <c r="BO22" s="428"/>
      <c r="BP22" s="428" t="s">
        <v>463</v>
      </c>
      <c r="BQ22" s="428"/>
      <c r="BR22" s="406">
        <v>4.5998341118827151</v>
      </c>
      <c r="BS22" s="428"/>
      <c r="BT22" s="428">
        <v>5.5814736358225225</v>
      </c>
      <c r="BU22" s="428"/>
      <c r="BV22" s="428">
        <v>6.0838478468359147</v>
      </c>
      <c r="BW22" s="428"/>
      <c r="BX22" s="428">
        <v>7.7376338866582479</v>
      </c>
      <c r="BY22" s="428">
        <v>0.80001162347638954</v>
      </c>
      <c r="BZ22" s="428">
        <v>6.169008945278927</v>
      </c>
      <c r="CA22" s="428">
        <v>9.3062588280375689</v>
      </c>
      <c r="CB22" s="428">
        <v>10.339228182607913</v>
      </c>
      <c r="CC22" s="428"/>
      <c r="CD22" s="428">
        <v>1.6000000000000005</v>
      </c>
      <c r="CE22" s="428"/>
      <c r="CF22" s="428" t="s">
        <v>463</v>
      </c>
      <c r="CG22" s="428"/>
      <c r="CH22" s="428">
        <v>6.8526927545651484</v>
      </c>
      <c r="CI22" s="428">
        <v>0.79337577656850267</v>
      </c>
      <c r="CJ22" s="428">
        <v>5.2970778171281552</v>
      </c>
      <c r="CK22" s="428">
        <v>8.4083076920021416</v>
      </c>
      <c r="CL22" s="428">
        <v>11.577576946521777</v>
      </c>
      <c r="CM22" s="428"/>
      <c r="CN22" s="428">
        <f>ABS(ROUND(CH22,1))-ABS(ROUND(BX22,1))</f>
        <v>-0.79999999999999982</v>
      </c>
      <c r="CO22" s="428"/>
      <c r="CP22" s="428" t="s">
        <v>463</v>
      </c>
      <c r="CQ22" s="428"/>
      <c r="CR22" s="476">
        <v>0.34907921503925199</v>
      </c>
      <c r="CS22" s="428"/>
      <c r="CT22" s="476">
        <v>0.57152122974767616</v>
      </c>
      <c r="CU22" s="428"/>
      <c r="CV22" s="476">
        <v>0.47772705083574801</v>
      </c>
      <c r="CW22" s="428"/>
      <c r="CX22" s="476">
        <v>0.77076633956924234</v>
      </c>
      <c r="CY22" s="428">
        <v>0.32583995544757743</v>
      </c>
      <c r="CZ22" s="428">
        <v>0.13187477097932532</v>
      </c>
      <c r="DA22" s="428">
        <v>1.4096579081591591</v>
      </c>
      <c r="DB22" s="428">
        <v>42.274803493582688</v>
      </c>
      <c r="DC22" s="428"/>
      <c r="DD22" s="428">
        <v>0.30000000000000004</v>
      </c>
      <c r="DE22" s="428"/>
      <c r="DF22" s="428" t="s">
        <v>463</v>
      </c>
      <c r="DG22" s="428"/>
      <c r="DH22" s="476">
        <v>0.52131667715980345</v>
      </c>
      <c r="DI22" s="428">
        <v>0.20246824508311098</v>
      </c>
      <c r="DJ22" s="428">
        <v>0.12432620214150479</v>
      </c>
      <c r="DK22" s="428">
        <v>0.91830715217810222</v>
      </c>
      <c r="DL22" s="428">
        <v>38.837860738732275</v>
      </c>
      <c r="DM22" s="428"/>
      <c r="DN22" s="428">
        <v>-0.30000000000000004</v>
      </c>
      <c r="DO22" s="428"/>
      <c r="DP22" s="428" t="s">
        <v>463</v>
      </c>
      <c r="DQ22" s="428"/>
      <c r="DR22" s="279">
        <v>5181.9036649999862</v>
      </c>
      <c r="DS22" s="279">
        <v>6555</v>
      </c>
      <c r="DT22" s="58"/>
      <c r="DV22" s="361"/>
      <c r="DW22" s="361"/>
    </row>
    <row r="23" spans="1:127" s="69" customFormat="1" ht="13.5" customHeight="1" x14ac:dyDescent="0.25">
      <c r="A23" s="308" t="s">
        <v>25</v>
      </c>
      <c r="B23" s="34">
        <v>19.208582095026422</v>
      </c>
      <c r="C23" s="58"/>
      <c r="D23" s="428">
        <v>20.73256775882615</v>
      </c>
      <c r="E23" s="428">
        <v>0.68394455039755453</v>
      </c>
      <c r="F23" s="428">
        <v>19.391520744798093</v>
      </c>
      <c r="G23" s="428">
        <v>22.073614772854206</v>
      </c>
      <c r="H23" s="428">
        <v>3.2988897388573086</v>
      </c>
      <c r="I23" s="428"/>
      <c r="J23" s="428">
        <v>1.5239856637997278</v>
      </c>
      <c r="K23" s="428"/>
      <c r="L23" s="428" t="s">
        <v>463</v>
      </c>
      <c r="M23" s="428"/>
      <c r="N23" s="428">
        <v>23.12874442165014</v>
      </c>
      <c r="O23" s="428">
        <v>0.8257016991063364</v>
      </c>
      <c r="P23" s="428">
        <v>21.509747811861075</v>
      </c>
      <c r="Q23" s="428">
        <v>24.747741031439201</v>
      </c>
      <c r="R23" s="428">
        <v>3.5700238804723927</v>
      </c>
      <c r="S23" s="428"/>
      <c r="T23" s="428">
        <v>2.39617666282399</v>
      </c>
      <c r="U23" s="428" t="s">
        <v>463</v>
      </c>
      <c r="V23" s="428" t="s">
        <v>464</v>
      </c>
      <c r="W23" s="428"/>
      <c r="X23" s="428">
        <v>23.74486371376663</v>
      </c>
      <c r="Y23" s="428">
        <v>0.79692063920914702</v>
      </c>
      <c r="Z23" s="428">
        <v>22.182299428098709</v>
      </c>
      <c r="AA23" s="428">
        <v>25.307427999434552</v>
      </c>
      <c r="AB23" s="428">
        <v>3.3561811464393201</v>
      </c>
      <c r="AC23" s="428"/>
      <c r="AD23" s="428">
        <v>0.6</v>
      </c>
      <c r="AE23" s="428"/>
      <c r="AF23" s="428" t="s">
        <v>463</v>
      </c>
      <c r="AG23" s="428"/>
      <c r="AH23" s="428">
        <v>25.213263957263411</v>
      </c>
      <c r="AI23" s="428">
        <v>0.97400801451004504</v>
      </c>
      <c r="AJ23" s="428">
        <v>23.303473588935535</v>
      </c>
      <c r="AK23" s="428">
        <v>27.123054325591283</v>
      </c>
      <c r="AL23" s="428">
        <v>3.8630778472830523</v>
      </c>
      <c r="AM23" s="428"/>
      <c r="AN23" s="428">
        <v>1.4684002434967809</v>
      </c>
      <c r="AO23" s="428"/>
      <c r="AP23" s="428"/>
      <c r="AQ23" s="428"/>
      <c r="AR23" s="488">
        <v>12.432919593515274</v>
      </c>
      <c r="AS23" s="489"/>
      <c r="AT23" s="490">
        <v>12.66520464673078</v>
      </c>
      <c r="AU23" s="428"/>
      <c r="AV23" s="428">
        <v>13.992917780825501</v>
      </c>
      <c r="AW23" s="428"/>
      <c r="AX23" s="428">
        <v>15.983443112516685</v>
      </c>
      <c r="AY23" s="428">
        <v>0.7029149290593254</v>
      </c>
      <c r="AZ23" s="428">
        <v>14.605200775737842</v>
      </c>
      <c r="BA23" s="428">
        <v>17.361685449295528</v>
      </c>
      <c r="BB23" s="428">
        <v>4.3977691421748197</v>
      </c>
      <c r="BC23" s="428"/>
      <c r="BD23" s="428">
        <v>2</v>
      </c>
      <c r="BE23" s="428"/>
      <c r="BF23" s="428" t="s">
        <v>464</v>
      </c>
      <c r="BG23" s="428"/>
      <c r="BH23" s="428">
        <v>16.068362966851023</v>
      </c>
      <c r="BI23" s="428">
        <v>0.77423432360562017</v>
      </c>
      <c r="BJ23" s="428">
        <v>14.550279714944054</v>
      </c>
      <c r="BK23" s="428">
        <v>17.586446218757988</v>
      </c>
      <c r="BL23" s="428">
        <v>4.818377112857501</v>
      </c>
      <c r="BM23" s="428"/>
      <c r="BN23" s="428">
        <v>8.4919854334337685E-2</v>
      </c>
      <c r="BO23" s="428"/>
      <c r="BP23" s="428" t="s">
        <v>463</v>
      </c>
      <c r="BQ23" s="428"/>
      <c r="BR23" s="406">
        <v>6.0641636113375705</v>
      </c>
      <c r="BS23" s="428"/>
      <c r="BT23" s="428">
        <v>7.2315799568833299</v>
      </c>
      <c r="BU23" s="428"/>
      <c r="BV23" s="428">
        <v>8.3432713099813398</v>
      </c>
      <c r="BW23" s="428"/>
      <c r="BX23" s="428">
        <v>6.883499797765066</v>
      </c>
      <c r="BY23" s="428">
        <v>0.47863615951603994</v>
      </c>
      <c r="BZ23" s="428">
        <v>5.9450126612903178</v>
      </c>
      <c r="CA23" s="428">
        <v>7.8219869342398152</v>
      </c>
      <c r="CB23" s="428">
        <v>6.953383795717456</v>
      </c>
      <c r="CC23" s="428"/>
      <c r="CD23" s="428">
        <v>-1.4000000000000004</v>
      </c>
      <c r="CE23" s="428"/>
      <c r="CF23" s="428" t="s">
        <v>464</v>
      </c>
      <c r="CG23" s="428"/>
      <c r="CH23" s="428">
        <v>8.0193766911540934</v>
      </c>
      <c r="CI23" s="428">
        <v>0.62642327534982423</v>
      </c>
      <c r="CJ23" s="428">
        <v>6.791114582488297</v>
      </c>
      <c r="CK23" s="428">
        <v>9.2476387998198906</v>
      </c>
      <c r="CL23" s="428">
        <v>7.8113711261476331</v>
      </c>
      <c r="CM23" s="428"/>
      <c r="CN23" s="428">
        <v>1.1358768933890273</v>
      </c>
      <c r="CO23" s="428"/>
      <c r="CP23" s="428" t="s">
        <v>463</v>
      </c>
      <c r="CQ23" s="428"/>
      <c r="CR23" s="476">
        <v>0.71149889017358159</v>
      </c>
      <c r="CS23" s="428"/>
      <c r="CT23" s="476">
        <v>0.83578315521199809</v>
      </c>
      <c r="CU23" s="428"/>
      <c r="CV23" s="476">
        <v>0.7925553308433223</v>
      </c>
      <c r="CW23" s="428"/>
      <c r="CX23" s="476">
        <v>0.87792080348484181</v>
      </c>
      <c r="CY23" s="428">
        <v>0.17907645255015506</v>
      </c>
      <c r="CZ23" s="428">
        <v>0.52679616774110383</v>
      </c>
      <c r="DA23" s="428">
        <v>1.2290454392285797</v>
      </c>
      <c r="DB23" s="428">
        <v>20.397791217536284</v>
      </c>
      <c r="DC23" s="428"/>
      <c r="DD23" s="428">
        <v>9.9999999999999978E-2</v>
      </c>
      <c r="DE23" s="428"/>
      <c r="DF23" s="428" t="s">
        <v>463</v>
      </c>
      <c r="DG23" s="428"/>
      <c r="DH23" s="476">
        <v>1.1255242992583012</v>
      </c>
      <c r="DI23" s="428">
        <v>0.2683229792011842</v>
      </c>
      <c r="DJ23" s="428">
        <v>0.59940887346559368</v>
      </c>
      <c r="DK23" s="428">
        <v>1.6516397250510086</v>
      </c>
      <c r="DL23" s="428">
        <v>23.839821084094218</v>
      </c>
      <c r="DM23" s="428"/>
      <c r="DN23" s="428">
        <v>0.24760349577345941</v>
      </c>
      <c r="DO23" s="428"/>
      <c r="DP23" s="428" t="s">
        <v>463</v>
      </c>
      <c r="DQ23" s="428"/>
      <c r="DR23" s="279">
        <v>9988.9851399999243</v>
      </c>
      <c r="DS23" s="279">
        <v>12073</v>
      </c>
      <c r="DT23" s="58"/>
      <c r="DV23" s="361"/>
      <c r="DW23" s="361"/>
    </row>
    <row r="24" spans="1:127" s="69" customFormat="1" ht="13.5" customHeight="1" x14ac:dyDescent="0.25">
      <c r="A24" s="308" t="s">
        <v>26</v>
      </c>
      <c r="B24" s="34">
        <v>22.26848124396226</v>
      </c>
      <c r="C24" s="58"/>
      <c r="D24" s="428">
        <v>21.463203656644492</v>
      </c>
      <c r="E24" s="428">
        <v>1.1828274139767658</v>
      </c>
      <c r="F24" s="428">
        <v>19.143970071550427</v>
      </c>
      <c r="G24" s="428">
        <v>23.782437241738556</v>
      </c>
      <c r="H24" s="428">
        <v>5.5109546221474304</v>
      </c>
      <c r="I24" s="428"/>
      <c r="J24" s="428">
        <v>-0.805277587317768</v>
      </c>
      <c r="K24" s="428"/>
      <c r="L24" s="428" t="s">
        <v>463</v>
      </c>
      <c r="M24" s="428"/>
      <c r="N24" s="428">
        <v>25.515181422411825</v>
      </c>
      <c r="O24" s="428">
        <v>1.4645896465858368</v>
      </c>
      <c r="P24" s="428">
        <v>22.643483719571968</v>
      </c>
      <c r="Q24" s="428">
        <v>28.386879125251685</v>
      </c>
      <c r="R24" s="428">
        <v>5.740071459179914</v>
      </c>
      <c r="S24" s="428"/>
      <c r="T24" s="428">
        <v>4.051977765767333</v>
      </c>
      <c r="U24" s="428" t="s">
        <v>463</v>
      </c>
      <c r="V24" s="428" t="s">
        <v>464</v>
      </c>
      <c r="W24" s="428"/>
      <c r="X24" s="428">
        <v>27.670180546980738</v>
      </c>
      <c r="Y24" s="428">
        <v>1.5465465935911333</v>
      </c>
      <c r="Z24" s="428">
        <v>24.637785156060676</v>
      </c>
      <c r="AA24" s="428">
        <v>30.7025759379008</v>
      </c>
      <c r="AB24" s="428">
        <v>5.5892175729221494</v>
      </c>
      <c r="AC24" s="428"/>
      <c r="AD24" s="428">
        <v>2.2000000000000002</v>
      </c>
      <c r="AE24" s="428"/>
      <c r="AF24" s="428" t="s">
        <v>463</v>
      </c>
      <c r="AG24" s="428"/>
      <c r="AH24" s="428">
        <v>27.036666468057319</v>
      </c>
      <c r="AI24" s="428">
        <v>1.5803955529531892</v>
      </c>
      <c r="AJ24" s="428">
        <v>23.937899147650349</v>
      </c>
      <c r="AK24" s="428">
        <v>30.13543378846429</v>
      </c>
      <c r="AL24" s="428">
        <v>5.8453787371322568</v>
      </c>
      <c r="AM24" s="428"/>
      <c r="AN24" s="428">
        <f>ABS(ROUND(AH24,1))-ABS(ROUND(X24,1))</f>
        <v>-0.69999999999999929</v>
      </c>
      <c r="AO24" s="428"/>
      <c r="AP24" s="428"/>
      <c r="AQ24" s="428"/>
      <c r="AR24" s="488">
        <v>15.067778106856073</v>
      </c>
      <c r="AS24" s="489"/>
      <c r="AT24" s="490">
        <v>13.30244091971225</v>
      </c>
      <c r="AU24" s="428"/>
      <c r="AV24" s="428">
        <v>15.484799095746492</v>
      </c>
      <c r="AW24" s="428"/>
      <c r="AX24" s="428">
        <v>17.416647861751127</v>
      </c>
      <c r="AY24" s="428">
        <v>1.2502596249227493</v>
      </c>
      <c r="AZ24" s="428">
        <v>14.965197941147244</v>
      </c>
      <c r="BA24" s="428">
        <v>19.868097782355012</v>
      </c>
      <c r="BB24" s="428">
        <v>7.178531912954714</v>
      </c>
      <c r="BC24" s="428"/>
      <c r="BD24" s="428">
        <v>1.8999999999999986</v>
      </c>
      <c r="BE24" s="428"/>
      <c r="BF24" s="428" t="s">
        <v>463</v>
      </c>
      <c r="BG24" s="428"/>
      <c r="BH24" s="428">
        <v>17.634292041718588</v>
      </c>
      <c r="BI24" s="428">
        <v>1.3324203373338337</v>
      </c>
      <c r="BJ24" s="428">
        <v>15.021743182883618</v>
      </c>
      <c r="BK24" s="428">
        <v>20.246840900553558</v>
      </c>
      <c r="BL24" s="428">
        <v>7.5558481972604312</v>
      </c>
      <c r="BM24" s="428"/>
      <c r="BN24" s="428">
        <v>0.21764417996746133</v>
      </c>
      <c r="BO24" s="428"/>
      <c r="BP24" s="428" t="s">
        <v>463</v>
      </c>
      <c r="BQ24" s="428"/>
      <c r="BR24" s="406">
        <v>6.1465321386117626</v>
      </c>
      <c r="BS24" s="428"/>
      <c r="BT24" s="428">
        <v>7.7194509929981434</v>
      </c>
      <c r="BU24" s="428"/>
      <c r="BV24" s="428">
        <v>8.9048212729016001</v>
      </c>
      <c r="BW24" s="428"/>
      <c r="BX24" s="428">
        <v>9.3315318999567154</v>
      </c>
      <c r="BY24" s="428">
        <v>1.1585202641233827</v>
      </c>
      <c r="BZ24" s="428">
        <v>7.0599601776604457</v>
      </c>
      <c r="CA24" s="428">
        <v>11.603103622252982</v>
      </c>
      <c r="CB24" s="428">
        <v>12.415113365563876</v>
      </c>
      <c r="CC24" s="428"/>
      <c r="CD24" s="428">
        <v>0.40000000000000036</v>
      </c>
      <c r="CE24" s="428"/>
      <c r="CF24" s="428" t="s">
        <v>463</v>
      </c>
      <c r="CG24" s="428"/>
      <c r="CH24" s="428">
        <v>7.7488316681214631</v>
      </c>
      <c r="CI24" s="428">
        <v>0.96977281048687047</v>
      </c>
      <c r="CJ24" s="428">
        <v>5.8473454941440126</v>
      </c>
      <c r="CK24" s="428">
        <v>9.6503178420989126</v>
      </c>
      <c r="CL24" s="428">
        <v>12.515084234911134</v>
      </c>
      <c r="CM24" s="428"/>
      <c r="CN24" s="428">
        <v>-1.5827002318352523</v>
      </c>
      <c r="CO24" s="428"/>
      <c r="CP24" s="428" t="s">
        <v>463</v>
      </c>
      <c r="CQ24" s="428"/>
      <c r="CR24" s="476">
        <v>1.0541709984944154</v>
      </c>
      <c r="CS24" s="428"/>
      <c r="CT24" s="476">
        <v>0.44131174393409811</v>
      </c>
      <c r="CU24" s="428"/>
      <c r="CV24" s="476">
        <v>1.125561053763779</v>
      </c>
      <c r="CW24" s="428"/>
      <c r="CX24" s="476">
        <v>0.92200078527285512</v>
      </c>
      <c r="CY24" s="428">
        <v>0.28314215651824431</v>
      </c>
      <c r="CZ24" s="428">
        <v>0.36682904071687961</v>
      </c>
      <c r="DA24" s="428">
        <v>1.4771725298288307</v>
      </c>
      <c r="DB24" s="428">
        <v>30.709535289002144</v>
      </c>
      <c r="DC24" s="428"/>
      <c r="DD24" s="428">
        <v>-0.20000000000000007</v>
      </c>
      <c r="DE24" s="428"/>
      <c r="DF24" s="428" t="s">
        <v>463</v>
      </c>
      <c r="DG24" s="428"/>
      <c r="DH24" s="476">
        <v>1.6535427582172593</v>
      </c>
      <c r="DI24" s="428">
        <v>0.53751636702746719</v>
      </c>
      <c r="DJ24" s="428">
        <v>0.59960524920812752</v>
      </c>
      <c r="DK24" s="428">
        <v>2.7074802672263911</v>
      </c>
      <c r="DL24" s="428">
        <v>32.506952986627439</v>
      </c>
      <c r="DM24" s="428"/>
      <c r="DN24" s="428">
        <v>0.79999999999999993</v>
      </c>
      <c r="DO24" s="428"/>
      <c r="DP24" s="428" t="s">
        <v>463</v>
      </c>
      <c r="DQ24" s="428"/>
      <c r="DR24" s="279">
        <v>2565.187431000008</v>
      </c>
      <c r="DS24" s="279">
        <v>3302</v>
      </c>
      <c r="DT24" s="58"/>
      <c r="DV24" s="361"/>
      <c r="DW24" s="361"/>
    </row>
    <row r="25" spans="1:127" s="69" customFormat="1" ht="13.5" customHeight="1" x14ac:dyDescent="0.25">
      <c r="A25" s="309" t="s">
        <v>240</v>
      </c>
      <c r="B25" s="34">
        <v>22.241005362887506</v>
      </c>
      <c r="C25" s="58"/>
      <c r="D25" s="428">
        <v>26.293470090975863</v>
      </c>
      <c r="E25" s="428">
        <v>2.3247830208559641</v>
      </c>
      <c r="F25" s="428">
        <v>21.735142480104734</v>
      </c>
      <c r="G25" s="428">
        <v>30.851797701846994</v>
      </c>
      <c r="H25" s="428">
        <v>8.8416744264342988</v>
      </c>
      <c r="I25" s="428"/>
      <c r="J25" s="428">
        <v>4.0524647280883563</v>
      </c>
      <c r="K25" s="428"/>
      <c r="L25" s="428" t="s">
        <v>463</v>
      </c>
      <c r="M25" s="428"/>
      <c r="N25" s="428">
        <v>27.786721643335461</v>
      </c>
      <c r="O25" s="428">
        <v>2.3007703295586728</v>
      </c>
      <c r="P25" s="428">
        <v>23.275480637666838</v>
      </c>
      <c r="Q25" s="428">
        <v>32.297962649004077</v>
      </c>
      <c r="R25" s="428">
        <v>8.2801071644610644</v>
      </c>
      <c r="S25" s="428"/>
      <c r="T25" s="428">
        <v>1.4932515523595988</v>
      </c>
      <c r="U25" s="428" t="s">
        <v>463</v>
      </c>
      <c r="V25" s="428" t="s">
        <v>463</v>
      </c>
      <c r="W25" s="428"/>
      <c r="X25" s="428">
        <v>31.030454905717995</v>
      </c>
      <c r="Y25" s="428">
        <v>2.6543269207708078</v>
      </c>
      <c r="Z25" s="428">
        <v>25.825976260266742</v>
      </c>
      <c r="AA25" s="428">
        <v>36.234933551169249</v>
      </c>
      <c r="AB25" s="428">
        <v>8.5539413741617238</v>
      </c>
      <c r="AC25" s="428"/>
      <c r="AD25" s="428">
        <v>3.2</v>
      </c>
      <c r="AE25" s="428"/>
      <c r="AF25" s="428" t="s">
        <v>463</v>
      </c>
      <c r="AG25" s="428"/>
      <c r="AH25" s="428">
        <v>27.229700075595893</v>
      </c>
      <c r="AI25" s="428">
        <v>2.7736973461701018</v>
      </c>
      <c r="AJ25" s="428">
        <v>21.791161175033675</v>
      </c>
      <c r="AK25" s="428">
        <v>32.668238976158101</v>
      </c>
      <c r="AL25" s="428">
        <v>10.186294151127932</v>
      </c>
      <c r="AM25" s="428"/>
      <c r="AN25" s="428">
        <v>-3.8007548301221021</v>
      </c>
      <c r="AO25" s="428"/>
      <c r="AP25" s="428"/>
      <c r="AQ25" s="428"/>
      <c r="AR25" s="488">
        <v>14.590956787781076</v>
      </c>
      <c r="AS25" s="489"/>
      <c r="AT25" s="490">
        <v>16.393044720085101</v>
      </c>
      <c r="AU25" s="428"/>
      <c r="AV25" s="428">
        <v>13.881110435580737</v>
      </c>
      <c r="AW25" s="428"/>
      <c r="AX25" s="428">
        <v>19.521507833379331</v>
      </c>
      <c r="AY25" s="428">
        <v>2.1377878060840549</v>
      </c>
      <c r="AZ25" s="428">
        <v>15.32983464564721</v>
      </c>
      <c r="BA25" s="428">
        <v>23.713181021111453</v>
      </c>
      <c r="BB25" s="428">
        <v>10.950935882261644</v>
      </c>
      <c r="BC25" s="428"/>
      <c r="BD25" s="428">
        <v>5.6</v>
      </c>
      <c r="BE25" s="428"/>
      <c r="BF25" s="428" t="s">
        <v>464</v>
      </c>
      <c r="BG25" s="428"/>
      <c r="BH25" s="428">
        <v>17.460884658844801</v>
      </c>
      <c r="BI25" s="428">
        <v>2.5547194866892595</v>
      </c>
      <c r="BJ25" s="428">
        <v>12.451707530140219</v>
      </c>
      <c r="BK25" s="428">
        <v>22.47006178754938</v>
      </c>
      <c r="BL25" s="428">
        <v>14.631099950569618</v>
      </c>
      <c r="BM25" s="428"/>
      <c r="BN25" s="428">
        <f>ABS(ROUND(BH25,1))-ABS(ROUND(AX25,1))</f>
        <v>-2</v>
      </c>
      <c r="BO25" s="428"/>
      <c r="BP25" s="428" t="s">
        <v>463</v>
      </c>
      <c r="BQ25" s="428"/>
      <c r="BR25" s="476">
        <v>6.6302959517621618</v>
      </c>
      <c r="BS25" s="428"/>
      <c r="BT25" s="428">
        <v>8.2958388478907459</v>
      </c>
      <c r="BU25" s="428"/>
      <c r="BV25" s="428">
        <v>11.88324598202149</v>
      </c>
      <c r="BW25" s="428"/>
      <c r="BX25" s="476">
        <v>9.9321971417217956</v>
      </c>
      <c r="BY25" s="428">
        <v>1.68640567658884</v>
      </c>
      <c r="BZ25" s="428">
        <v>6.6255726778348736</v>
      </c>
      <c r="CA25" s="428">
        <v>13.23882160560872</v>
      </c>
      <c r="CB25" s="428">
        <v>16.979180462546609</v>
      </c>
      <c r="CC25" s="428"/>
      <c r="CD25" s="428">
        <v>-2</v>
      </c>
      <c r="CE25" s="428"/>
      <c r="CF25" s="428" t="s">
        <v>463</v>
      </c>
      <c r="CG25" s="428"/>
      <c r="CH25" s="476">
        <v>7.2273512837979546</v>
      </c>
      <c r="CI25" s="428">
        <v>1.1852484846075551</v>
      </c>
      <c r="CJ25" s="428">
        <v>4.9033702628436631</v>
      </c>
      <c r="CK25" s="428">
        <v>9.5513323047522469</v>
      </c>
      <c r="CL25" s="428">
        <v>16.399486313396824</v>
      </c>
      <c r="CM25" s="428"/>
      <c r="CN25" s="428">
        <v>-2.704845857923841</v>
      </c>
      <c r="CO25" s="428"/>
      <c r="CP25" s="428" t="s">
        <v>463</v>
      </c>
      <c r="CQ25" s="428"/>
      <c r="CR25" s="476">
        <v>1.0197526233442438</v>
      </c>
      <c r="CS25" s="428"/>
      <c r="CT25" s="476">
        <v>1.6045865230000553</v>
      </c>
      <c r="CU25" s="428"/>
      <c r="CV25" s="466">
        <v>2.0223652257332332</v>
      </c>
      <c r="CW25" s="466"/>
      <c r="CX25" s="466">
        <v>1.5767499306168613</v>
      </c>
      <c r="CY25" s="466">
        <v>1.537010003324728</v>
      </c>
      <c r="CZ25" s="466">
        <v>0</v>
      </c>
      <c r="DA25" s="466">
        <v>4.5904464265351299</v>
      </c>
      <c r="DB25" s="466">
        <v>97.479630312932002</v>
      </c>
      <c r="DC25" s="428"/>
      <c r="DD25" s="466"/>
      <c r="DE25" s="428"/>
      <c r="DF25" s="428" t="s">
        <v>463</v>
      </c>
      <c r="DG25" s="466"/>
      <c r="DH25" s="476">
        <v>2.5414641329531618</v>
      </c>
      <c r="DI25" s="427">
        <v>1.1863287437260366</v>
      </c>
      <c r="DJ25" s="427">
        <v>0.21536498932529824</v>
      </c>
      <c r="DK25" s="427">
        <v>4.8675632765810244</v>
      </c>
      <c r="DL25" s="427">
        <v>46.678948891855178</v>
      </c>
      <c r="DM25" s="427"/>
      <c r="DN25" s="427">
        <v>0.89999999999999991</v>
      </c>
      <c r="DO25" s="428"/>
      <c r="DP25" s="428" t="s">
        <v>463</v>
      </c>
      <c r="DQ25" s="428"/>
      <c r="DR25" s="279">
        <v>585.09230200000036</v>
      </c>
      <c r="DS25" s="279">
        <v>899</v>
      </c>
      <c r="DT25" s="58"/>
      <c r="DV25" s="361"/>
      <c r="DW25" s="361"/>
    </row>
    <row r="26" spans="1:127" s="69" customFormat="1" ht="7.5" customHeight="1" x14ac:dyDescent="0.25">
      <c r="A26" s="309"/>
      <c r="B26" s="34"/>
      <c r="C26" s="5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c r="AM26" s="428"/>
      <c r="AN26" s="428"/>
      <c r="AO26" s="428"/>
      <c r="AP26" s="428"/>
      <c r="AQ26" s="428"/>
      <c r="AR26" s="488"/>
      <c r="AS26" s="489"/>
      <c r="AT26" s="490"/>
      <c r="AU26" s="428"/>
      <c r="AV26" s="428"/>
      <c r="AW26" s="428"/>
      <c r="AX26" s="428"/>
      <c r="AY26" s="428"/>
      <c r="AZ26" s="428"/>
      <c r="BA26" s="428"/>
      <c r="BB26" s="428"/>
      <c r="BC26" s="428"/>
      <c r="BD26" s="428"/>
      <c r="BE26" s="428"/>
      <c r="BF26" s="428"/>
      <c r="BG26" s="428"/>
      <c r="BH26" s="428"/>
      <c r="BI26" s="428"/>
      <c r="BJ26" s="428"/>
      <c r="BK26" s="428"/>
      <c r="BL26" s="428"/>
      <c r="BM26" s="428"/>
      <c r="BN26" s="428"/>
      <c r="BO26" s="428"/>
      <c r="BP26" s="428"/>
      <c r="BQ26" s="428"/>
      <c r="BR26" s="406"/>
      <c r="BS26" s="428"/>
      <c r="BT26" s="428"/>
      <c r="BU26" s="428"/>
      <c r="BV26" s="428"/>
      <c r="BW26" s="428"/>
      <c r="BX26" s="428"/>
      <c r="BY26" s="428"/>
      <c r="BZ26" s="428"/>
      <c r="CA26" s="428"/>
      <c r="CB26" s="428"/>
      <c r="CC26" s="428"/>
      <c r="CD26" s="428"/>
      <c r="CE26" s="428"/>
      <c r="CF26" s="428"/>
      <c r="CG26" s="428"/>
      <c r="CH26" s="428"/>
      <c r="CI26" s="428"/>
      <c r="CJ26" s="428"/>
      <c r="CK26" s="428"/>
      <c r="CL26" s="428"/>
      <c r="CM26" s="428"/>
      <c r="CN26" s="428"/>
      <c r="CO26" s="428"/>
      <c r="CP26" s="428"/>
      <c r="CQ26" s="428"/>
      <c r="CR26" s="406"/>
      <c r="CS26" s="428"/>
      <c r="CT26" s="428"/>
      <c r="CU26" s="428"/>
      <c r="CV26" s="428"/>
      <c r="CW26" s="428"/>
      <c r="CX26" s="428"/>
      <c r="CY26" s="428"/>
      <c r="CZ26" s="428"/>
      <c r="DA26" s="428"/>
      <c r="DB26" s="428"/>
      <c r="DC26" s="428"/>
      <c r="DD26" s="428"/>
      <c r="DE26" s="428"/>
      <c r="DF26" s="428"/>
      <c r="DG26" s="428"/>
      <c r="DH26" s="428"/>
      <c r="DI26" s="428"/>
      <c r="DJ26" s="428"/>
      <c r="DK26" s="428"/>
      <c r="DL26" s="428"/>
      <c r="DM26" s="428"/>
      <c r="DN26" s="428"/>
      <c r="DO26" s="428"/>
      <c r="DP26" s="428"/>
      <c r="DQ26" s="428"/>
      <c r="DR26" s="279"/>
      <c r="DS26" s="279"/>
      <c r="DT26" s="58"/>
      <c r="DV26" s="361"/>
      <c r="DW26" s="361"/>
    </row>
    <row r="27" spans="1:127" s="69" customFormat="1" ht="13.5" customHeight="1" x14ac:dyDescent="0.25">
      <c r="A27" s="35" t="s">
        <v>241</v>
      </c>
      <c r="B27" s="34"/>
      <c r="C27" s="58"/>
      <c r="D27" s="428"/>
      <c r="E27" s="428"/>
      <c r="F27" s="428"/>
      <c r="G27" s="428"/>
      <c r="H27" s="428"/>
      <c r="I27" s="428"/>
      <c r="J27" s="428"/>
      <c r="K27" s="428"/>
      <c r="L27" s="428"/>
      <c r="M27" s="428"/>
      <c r="N27" s="428"/>
      <c r="O27" s="428"/>
      <c r="P27" s="428"/>
      <c r="Q27" s="428"/>
      <c r="R27" s="428"/>
      <c r="S27" s="428"/>
      <c r="T27" s="428"/>
      <c r="U27" s="428"/>
      <c r="V27" s="428"/>
      <c r="W27" s="428"/>
      <c r="X27" s="428"/>
      <c r="Y27" s="428"/>
      <c r="Z27" s="428"/>
      <c r="AA27" s="428"/>
      <c r="AB27" s="428"/>
      <c r="AC27" s="428"/>
      <c r="AD27" s="428"/>
      <c r="AE27" s="428"/>
      <c r="AF27" s="428"/>
      <c r="AG27" s="428"/>
      <c r="AH27" s="428"/>
      <c r="AI27" s="428"/>
      <c r="AJ27" s="428"/>
      <c r="AK27" s="428"/>
      <c r="AL27" s="428"/>
      <c r="AM27" s="428"/>
      <c r="AN27" s="428"/>
      <c r="AO27" s="428"/>
      <c r="AP27" s="428"/>
      <c r="AQ27" s="428"/>
      <c r="AR27" s="488"/>
      <c r="AS27" s="489"/>
      <c r="AT27" s="490"/>
      <c r="AU27" s="428"/>
      <c r="AV27" s="428"/>
      <c r="AW27" s="428"/>
      <c r="AX27" s="428"/>
      <c r="AY27" s="428"/>
      <c r="AZ27" s="428"/>
      <c r="BA27" s="428"/>
      <c r="BB27" s="428"/>
      <c r="BC27" s="428"/>
      <c r="BD27" s="428"/>
      <c r="BE27" s="428"/>
      <c r="BF27" s="428"/>
      <c r="BG27" s="428"/>
      <c r="BH27" s="428"/>
      <c r="BI27" s="428"/>
      <c r="BJ27" s="428"/>
      <c r="BK27" s="428"/>
      <c r="BL27" s="428"/>
      <c r="BM27" s="428"/>
      <c r="BN27" s="428"/>
      <c r="BO27" s="428"/>
      <c r="BP27" s="428"/>
      <c r="BQ27" s="428"/>
      <c r="BR27" s="406"/>
      <c r="BS27" s="428"/>
      <c r="BT27" s="428"/>
      <c r="BU27" s="428"/>
      <c r="BV27" s="428"/>
      <c r="BW27" s="428"/>
      <c r="BX27" s="428"/>
      <c r="BY27" s="428"/>
      <c r="BZ27" s="428"/>
      <c r="CA27" s="428"/>
      <c r="CB27" s="428"/>
      <c r="CC27" s="428"/>
      <c r="CD27" s="428"/>
      <c r="CE27" s="428"/>
      <c r="CF27" s="428"/>
      <c r="CG27" s="428"/>
      <c r="CH27" s="428"/>
      <c r="CI27" s="428"/>
      <c r="CJ27" s="428"/>
      <c r="CK27" s="428"/>
      <c r="CL27" s="428"/>
      <c r="CM27" s="428"/>
      <c r="CN27" s="428"/>
      <c r="CO27" s="428"/>
      <c r="CP27" s="428"/>
      <c r="CQ27" s="428"/>
      <c r="CR27" s="406"/>
      <c r="CS27" s="428"/>
      <c r="CT27" s="428"/>
      <c r="CU27" s="428"/>
      <c r="CV27" s="428"/>
      <c r="CW27" s="428"/>
      <c r="CX27" s="428"/>
      <c r="CY27" s="428"/>
      <c r="CZ27" s="428"/>
      <c r="DA27" s="428"/>
      <c r="DB27" s="428"/>
      <c r="DC27" s="428"/>
      <c r="DD27" s="428"/>
      <c r="DE27" s="428"/>
      <c r="DF27" s="428"/>
      <c r="DG27" s="428"/>
      <c r="DH27" s="428"/>
      <c r="DI27" s="428"/>
      <c r="DJ27" s="428"/>
      <c r="DK27" s="428"/>
      <c r="DL27" s="428"/>
      <c r="DM27" s="428"/>
      <c r="DN27" s="428"/>
      <c r="DO27" s="428"/>
      <c r="DP27" s="428"/>
      <c r="DQ27" s="428"/>
      <c r="DR27" s="279"/>
      <c r="DS27" s="279"/>
      <c r="DT27" s="58"/>
      <c r="DV27" s="361"/>
      <c r="DW27" s="361"/>
    </row>
    <row r="28" spans="1:127" s="69" customFormat="1" ht="13.5" customHeight="1" x14ac:dyDescent="0.25">
      <c r="A28" s="36" t="s">
        <v>242</v>
      </c>
      <c r="B28" s="34">
        <v>26.952019079630468</v>
      </c>
      <c r="C28" s="58"/>
      <c r="D28" s="428">
        <v>26.216830760459604</v>
      </c>
      <c r="E28" s="428">
        <v>2.6033745357047455</v>
      </c>
      <c r="F28" s="428">
        <v>21.112253722051772</v>
      </c>
      <c r="G28" s="428">
        <v>31.321407798867433</v>
      </c>
      <c r="H28" s="428">
        <v>9.9301649367595264</v>
      </c>
      <c r="I28" s="428"/>
      <c r="J28" s="428">
        <v>-0.73518831917086302</v>
      </c>
      <c r="K28" s="428"/>
      <c r="L28" s="428" t="s">
        <v>463</v>
      </c>
      <c r="M28" s="428"/>
      <c r="N28" s="428">
        <v>24.132660807626095</v>
      </c>
      <c r="O28" s="428">
        <v>2.5733037532751784</v>
      </c>
      <c r="P28" s="428">
        <v>19.087049230201625</v>
      </c>
      <c r="Q28" s="428">
        <v>29.178272385050569</v>
      </c>
      <c r="R28" s="428">
        <v>10.663158007267876</v>
      </c>
      <c r="S28" s="428"/>
      <c r="T28" s="428">
        <v>-2.0841699528335091</v>
      </c>
      <c r="U28" s="428" t="s">
        <v>463</v>
      </c>
      <c r="V28" s="428" t="s">
        <v>463</v>
      </c>
      <c r="W28" s="428"/>
      <c r="X28" s="428">
        <v>28.560701522713167</v>
      </c>
      <c r="Y28" s="428">
        <v>3.2863271096042612</v>
      </c>
      <c r="Z28" s="428">
        <v>22.117026808018981</v>
      </c>
      <c r="AA28" s="428">
        <v>35.004376237407357</v>
      </c>
      <c r="AB28" s="428">
        <v>11.506464947966276</v>
      </c>
      <c r="AC28" s="428"/>
      <c r="AD28" s="428">
        <v>4.5</v>
      </c>
      <c r="AE28" s="428"/>
      <c r="AF28" s="428" t="s">
        <v>463</v>
      </c>
      <c r="AG28" s="428"/>
      <c r="AH28" s="428">
        <v>32.576277658756837</v>
      </c>
      <c r="AI28" s="428">
        <v>3.5780008045802765</v>
      </c>
      <c r="AJ28" s="428">
        <v>25.560697321983</v>
      </c>
      <c r="AK28" s="428">
        <v>39.591857995530674</v>
      </c>
      <c r="AL28" s="428">
        <v>10.983455022272851</v>
      </c>
      <c r="AM28" s="428"/>
      <c r="AN28" s="428">
        <v>4.0155761360436699</v>
      </c>
      <c r="AO28" s="428"/>
      <c r="AP28" s="428"/>
      <c r="AQ28" s="428"/>
      <c r="AR28" s="488">
        <v>20.08936263536966</v>
      </c>
      <c r="AS28" s="489"/>
      <c r="AT28" s="490">
        <v>18.073606982564254</v>
      </c>
      <c r="AU28" s="428"/>
      <c r="AV28" s="428">
        <v>17.734976879042406</v>
      </c>
      <c r="AW28" s="428"/>
      <c r="AX28" s="476">
        <v>21.098836585733459</v>
      </c>
      <c r="AY28" s="428">
        <v>3.1586130385924358</v>
      </c>
      <c r="AZ28" s="428">
        <v>14.905577579105737</v>
      </c>
      <c r="BA28" s="428">
        <v>27.292095592361186</v>
      </c>
      <c r="BB28" s="428">
        <v>14.970555488961018</v>
      </c>
      <c r="BC28" s="428"/>
      <c r="BD28" s="428">
        <v>3.4000000000000021</v>
      </c>
      <c r="BE28" s="428"/>
      <c r="BF28" s="428" t="s">
        <v>463</v>
      </c>
      <c r="BG28" s="428"/>
      <c r="BH28" s="428">
        <v>25.566279476250216</v>
      </c>
      <c r="BI28" s="428">
        <v>3.465249867640686</v>
      </c>
      <c r="BJ28" s="428">
        <v>18.771776019932535</v>
      </c>
      <c r="BK28" s="428">
        <v>32.360782932567894</v>
      </c>
      <c r="BL28" s="428">
        <v>13.553985713328872</v>
      </c>
      <c r="BM28" s="428"/>
      <c r="BN28" s="428">
        <v>4.4674428905167574</v>
      </c>
      <c r="BO28" s="428"/>
      <c r="BP28" s="428" t="s">
        <v>463</v>
      </c>
      <c r="BQ28" s="428"/>
      <c r="BR28" s="476">
        <v>6.820389101079825</v>
      </c>
      <c r="BS28" s="428"/>
      <c r="BT28" s="476">
        <v>6.9064459724327358</v>
      </c>
      <c r="BU28" s="428"/>
      <c r="BV28" s="476">
        <v>6.3254258642543064</v>
      </c>
      <c r="BW28" s="428"/>
      <c r="BX28" s="476">
        <v>7.4618649369796923</v>
      </c>
      <c r="BY28" s="428">
        <v>1.2913237704711498</v>
      </c>
      <c r="BZ28" s="428">
        <v>4.9298983826002338</v>
      </c>
      <c r="CA28" s="428">
        <v>9.9938314913591508</v>
      </c>
      <c r="CB28" s="428">
        <v>17.305643848786058</v>
      </c>
      <c r="CC28" s="428"/>
      <c r="CD28" s="428">
        <v>1.2000000000000002</v>
      </c>
      <c r="CE28" s="428"/>
      <c r="CF28" s="428" t="s">
        <v>463</v>
      </c>
      <c r="CG28" s="428"/>
      <c r="CH28" s="476">
        <v>6.6872669238222011</v>
      </c>
      <c r="CI28" s="428">
        <v>1.2407360202200279</v>
      </c>
      <c r="CJ28" s="428">
        <v>4.2544884807766161</v>
      </c>
      <c r="CK28" s="428">
        <v>9.1200453668677852</v>
      </c>
      <c r="CL28" s="428">
        <v>18.55370862796169</v>
      </c>
      <c r="CM28" s="428"/>
      <c r="CN28" s="428">
        <v>-0.77459801315749122</v>
      </c>
      <c r="CO28" s="428"/>
      <c r="CP28" s="428" t="s">
        <v>463</v>
      </c>
      <c r="CQ28" s="428"/>
      <c r="CR28" s="476">
        <v>4.2267343180988147E-2</v>
      </c>
      <c r="CS28" s="428"/>
      <c r="CT28" s="476">
        <v>1.2367778054625955</v>
      </c>
      <c r="CU28" s="428"/>
      <c r="CV28" s="466">
        <v>7.2258064329406402E-2</v>
      </c>
      <c r="CW28" s="466"/>
      <c r="CX28" s="466">
        <v>0</v>
      </c>
      <c r="CY28" s="466">
        <v>0</v>
      </c>
      <c r="CZ28" s="466">
        <v>0</v>
      </c>
      <c r="DA28" s="466">
        <v>0</v>
      </c>
      <c r="DB28" s="466">
        <v>0</v>
      </c>
      <c r="DC28" s="466"/>
      <c r="DD28" s="466"/>
      <c r="DE28" s="428"/>
      <c r="DF28" s="428"/>
      <c r="DG28" s="466"/>
      <c r="DH28" s="466">
        <v>0.32273125868442504</v>
      </c>
      <c r="DI28" s="466">
        <v>0.19443964594083746</v>
      </c>
      <c r="DJ28" s="466">
        <v>0</v>
      </c>
      <c r="DK28" s="466">
        <v>0.70397962369473543</v>
      </c>
      <c r="DL28" s="466">
        <v>60.24816025985433</v>
      </c>
      <c r="DM28" s="466"/>
      <c r="DN28" s="466">
        <v>0.3</v>
      </c>
      <c r="DO28" s="428"/>
      <c r="DP28" s="428" t="s">
        <v>466</v>
      </c>
      <c r="DQ28" s="428"/>
      <c r="DR28" s="279">
        <v>623.69415599999968</v>
      </c>
      <c r="DS28" s="279">
        <v>646</v>
      </c>
      <c r="DT28" s="58"/>
      <c r="DV28" s="361"/>
      <c r="DW28" s="361"/>
    </row>
    <row r="29" spans="1:127" s="69" customFormat="1" ht="13.5" customHeight="1" x14ac:dyDescent="0.25">
      <c r="A29" s="36" t="s">
        <v>243</v>
      </c>
      <c r="B29" s="34">
        <v>19.380753801745261</v>
      </c>
      <c r="C29" s="58"/>
      <c r="D29" s="428">
        <v>22.607157220276282</v>
      </c>
      <c r="E29" s="428">
        <v>0.58558205260325058</v>
      </c>
      <c r="F29" s="428">
        <v>21.458974867400535</v>
      </c>
      <c r="G29" s="428">
        <v>23.755339573152032</v>
      </c>
      <c r="H29" s="428">
        <v>2.590250719705899</v>
      </c>
      <c r="I29" s="428"/>
      <c r="J29" s="428">
        <v>3.2264034185310209</v>
      </c>
      <c r="K29" s="428"/>
      <c r="L29" s="428" t="s">
        <v>465</v>
      </c>
      <c r="M29" s="428"/>
      <c r="N29" s="428">
        <v>23.475722414980922</v>
      </c>
      <c r="O29" s="428">
        <v>0.641913553903526</v>
      </c>
      <c r="P29" s="428">
        <v>22.217088856793684</v>
      </c>
      <c r="Q29" s="428">
        <v>24.734355973168164</v>
      </c>
      <c r="R29" s="428">
        <v>2.7343718866512576</v>
      </c>
      <c r="S29" s="428"/>
      <c r="T29" s="428">
        <v>0.86856519470464022</v>
      </c>
      <c r="U29" s="428" t="s">
        <v>463</v>
      </c>
      <c r="V29" s="428" t="s">
        <v>463</v>
      </c>
      <c r="W29" s="428"/>
      <c r="X29" s="428">
        <v>24.350336948692458</v>
      </c>
      <c r="Y29" s="428">
        <v>0.6607926926361527</v>
      </c>
      <c r="Z29" s="428">
        <v>23.054685900216338</v>
      </c>
      <c r="AA29" s="428">
        <v>25.645987997168579</v>
      </c>
      <c r="AB29" s="428">
        <v>2.7136901391897794</v>
      </c>
      <c r="AC29" s="428"/>
      <c r="AD29" s="428">
        <v>0.9</v>
      </c>
      <c r="AE29" s="428"/>
      <c r="AF29" s="428" t="s">
        <v>463</v>
      </c>
      <c r="AG29" s="428"/>
      <c r="AH29" s="428">
        <v>23.629498303208347</v>
      </c>
      <c r="AI29" s="428">
        <v>0.67705936951224965</v>
      </c>
      <c r="AJ29" s="428">
        <v>22.301951256964507</v>
      </c>
      <c r="AK29" s="428">
        <v>24.957045349452191</v>
      </c>
      <c r="AL29" s="428">
        <v>2.8653141967907136</v>
      </c>
      <c r="AM29" s="428"/>
      <c r="AN29" s="428">
        <f>ABS(ROUND(AH29,1))-ABS(ROUND(X29,1))</f>
        <v>-0.79999999999999716</v>
      </c>
      <c r="AO29" s="428"/>
      <c r="AP29" s="428"/>
      <c r="AQ29" s="428"/>
      <c r="AR29" s="488">
        <v>14.682402153085262</v>
      </c>
      <c r="AS29" s="489"/>
      <c r="AT29" s="490">
        <v>16.808434635513127</v>
      </c>
      <c r="AU29" s="428"/>
      <c r="AV29" s="428">
        <v>17.068771886536581</v>
      </c>
      <c r="AW29" s="428"/>
      <c r="AX29" s="428">
        <v>18.257110543751374</v>
      </c>
      <c r="AY29" s="428">
        <v>0.57246920170557514</v>
      </c>
      <c r="AZ29" s="428">
        <v>17.134640017554855</v>
      </c>
      <c r="BA29" s="428">
        <v>19.379581069947893</v>
      </c>
      <c r="BB29" s="428">
        <v>3.1355958563854278</v>
      </c>
      <c r="BC29" s="428"/>
      <c r="BD29" s="428">
        <v>1.1999999999999993</v>
      </c>
      <c r="BE29" s="428"/>
      <c r="BF29" s="428" t="s">
        <v>463</v>
      </c>
      <c r="BG29" s="428"/>
      <c r="BH29" s="428">
        <v>17.998935809833434</v>
      </c>
      <c r="BI29" s="428">
        <v>0.60877544643301085</v>
      </c>
      <c r="BJ29" s="428">
        <v>16.805276756979431</v>
      </c>
      <c r="BK29" s="428">
        <v>19.192594862687436</v>
      </c>
      <c r="BL29" s="428">
        <v>3.3822857799204775</v>
      </c>
      <c r="BM29" s="428"/>
      <c r="BN29" s="428">
        <v>-0.2581747339179401</v>
      </c>
      <c r="BO29" s="428"/>
      <c r="BP29" s="428" t="s">
        <v>463</v>
      </c>
      <c r="BQ29" s="428"/>
      <c r="BR29" s="406">
        <v>4.5608575359974486</v>
      </c>
      <c r="BS29" s="428"/>
      <c r="BT29" s="428">
        <v>5.5721956120815008</v>
      </c>
      <c r="BU29" s="428"/>
      <c r="BV29" s="428">
        <v>6.0459003782257579</v>
      </c>
      <c r="BW29" s="428"/>
      <c r="BX29" s="428">
        <v>5.908877701102865</v>
      </c>
      <c r="BY29" s="428">
        <v>0.34172281433999963</v>
      </c>
      <c r="BZ29" s="428">
        <v>5.2388437742422038</v>
      </c>
      <c r="CA29" s="428">
        <v>6.5789116279635271</v>
      </c>
      <c r="CB29" s="428">
        <v>5.7832101394858562</v>
      </c>
      <c r="CC29" s="428"/>
      <c r="CD29" s="428">
        <v>-9.9999999999999645E-2</v>
      </c>
      <c r="CE29" s="428"/>
      <c r="CF29" s="428" t="s">
        <v>463</v>
      </c>
      <c r="CG29" s="428"/>
      <c r="CH29" s="428">
        <v>5.4220267082019262</v>
      </c>
      <c r="CI29" s="428">
        <v>0.32623760883713171</v>
      </c>
      <c r="CJ29" s="428">
        <v>4.7823549253605071</v>
      </c>
      <c r="CK29" s="428">
        <v>6.0616984910433453</v>
      </c>
      <c r="CL29" s="428">
        <v>6.01689416881017</v>
      </c>
      <c r="CM29" s="428"/>
      <c r="CN29" s="428">
        <v>-0.48685099290093881</v>
      </c>
      <c r="CO29" s="428"/>
      <c r="CP29" s="428" t="s">
        <v>463</v>
      </c>
      <c r="CQ29" s="428"/>
      <c r="CR29" s="476">
        <v>0.13749411266251971</v>
      </c>
      <c r="CS29" s="428"/>
      <c r="CT29" s="476">
        <v>0.22652697268167921</v>
      </c>
      <c r="CU29" s="428"/>
      <c r="CV29" s="476">
        <v>0.36105015021857323</v>
      </c>
      <c r="CW29" s="428"/>
      <c r="CX29" s="476">
        <v>0.18434870383823551</v>
      </c>
      <c r="CY29" s="428">
        <v>6.9749158790564994E-2</v>
      </c>
      <c r="CZ29" s="428">
        <v>4.7587853234999339E-2</v>
      </c>
      <c r="DA29" s="428">
        <v>0.32110955444147166</v>
      </c>
      <c r="DB29" s="428">
        <v>37.83544844002229</v>
      </c>
      <c r="DC29" s="428"/>
      <c r="DD29" s="428">
        <v>-0.2</v>
      </c>
      <c r="DE29" s="428"/>
      <c r="DF29" s="428" t="s">
        <v>463</v>
      </c>
      <c r="DG29" s="428"/>
      <c r="DH29" s="476">
        <v>0.20853578517292573</v>
      </c>
      <c r="DI29" s="428">
        <v>7.1100121857419721E-2</v>
      </c>
      <c r="DJ29" s="428">
        <v>6.9125918018451776E-2</v>
      </c>
      <c r="DK29" s="428">
        <v>0.34794565232739966</v>
      </c>
      <c r="DL29" s="428">
        <v>34.094926105109884</v>
      </c>
      <c r="DM29" s="428"/>
      <c r="DN29" s="428">
        <v>2.4187081334690219E-2</v>
      </c>
      <c r="DO29" s="428"/>
      <c r="DP29" s="428" t="s">
        <v>463</v>
      </c>
      <c r="DQ29" s="428"/>
      <c r="DR29" s="279">
        <v>2715.6499760000147</v>
      </c>
      <c r="DS29" s="279">
        <v>7060</v>
      </c>
      <c r="DT29" s="58"/>
      <c r="DV29" s="361"/>
      <c r="DW29" s="361"/>
    </row>
    <row r="30" spans="1:127" s="69" customFormat="1" ht="13.5" customHeight="1" x14ac:dyDescent="0.25">
      <c r="A30" s="36" t="s">
        <v>244</v>
      </c>
      <c r="B30" s="34">
        <v>18.498219338446127</v>
      </c>
      <c r="C30" s="58"/>
      <c r="D30" s="428">
        <v>20.181590105091416</v>
      </c>
      <c r="E30" s="428">
        <v>0.5060398015327956</v>
      </c>
      <c r="F30" s="428">
        <v>19.189370539294099</v>
      </c>
      <c r="G30" s="428">
        <v>21.173809670888737</v>
      </c>
      <c r="H30" s="428">
        <v>2.5074327587553751</v>
      </c>
      <c r="I30" s="428"/>
      <c r="J30" s="428">
        <v>1.6833707666452895</v>
      </c>
      <c r="K30" s="428"/>
      <c r="L30" s="428" t="s">
        <v>464</v>
      </c>
      <c r="M30" s="428"/>
      <c r="N30" s="428">
        <v>22.597953748663681</v>
      </c>
      <c r="O30" s="428">
        <v>0.56675868688929143</v>
      </c>
      <c r="P30" s="428">
        <v>21.486680278310683</v>
      </c>
      <c r="Q30" s="428">
        <v>23.709227219016675</v>
      </c>
      <c r="R30" s="428">
        <v>2.5080088807722536</v>
      </c>
      <c r="S30" s="428"/>
      <c r="T30" s="428">
        <v>2.4163636435722644</v>
      </c>
      <c r="U30" s="428" t="s">
        <v>463</v>
      </c>
      <c r="V30" s="428" t="s">
        <v>465</v>
      </c>
      <c r="W30" s="428"/>
      <c r="X30" s="428">
        <v>24.503900068676057</v>
      </c>
      <c r="Y30" s="428">
        <v>0.59792724357575144</v>
      </c>
      <c r="Z30" s="428">
        <v>23.331512618444478</v>
      </c>
      <c r="AA30" s="428">
        <v>25.676287518907635</v>
      </c>
      <c r="AB30" s="428">
        <v>2.4401309256892403</v>
      </c>
      <c r="AC30" s="428"/>
      <c r="AD30" s="428">
        <v>1.9</v>
      </c>
      <c r="AE30" s="428"/>
      <c r="AF30" s="428" t="s">
        <v>464</v>
      </c>
      <c r="AG30" s="428"/>
      <c r="AH30" s="428">
        <v>25.087862494516777</v>
      </c>
      <c r="AI30" s="428">
        <v>0.6710724243516899</v>
      </c>
      <c r="AJ30" s="428">
        <v>23.772054376529187</v>
      </c>
      <c r="AK30" s="428">
        <v>26.403670612504371</v>
      </c>
      <c r="AL30" s="428">
        <v>2.6748888013012664</v>
      </c>
      <c r="AM30" s="428"/>
      <c r="AN30" s="428">
        <v>0.58396242584072056</v>
      </c>
      <c r="AO30" s="428"/>
      <c r="AP30" s="428"/>
      <c r="AQ30" s="428"/>
      <c r="AR30" s="488">
        <v>11.982659598393173</v>
      </c>
      <c r="AS30" s="489"/>
      <c r="AT30" s="490">
        <v>12.636746167978435</v>
      </c>
      <c r="AU30" s="428"/>
      <c r="AV30" s="428">
        <v>14.044361372931027</v>
      </c>
      <c r="AW30" s="428"/>
      <c r="AX30" s="428">
        <v>15.642358723151256</v>
      </c>
      <c r="AY30" s="428">
        <v>0.51323571332433271</v>
      </c>
      <c r="AZ30" s="428">
        <v>14.636030418533924</v>
      </c>
      <c r="BA30" s="428">
        <v>16.648687027768588</v>
      </c>
      <c r="BB30" s="428">
        <v>3.2810634406735941</v>
      </c>
      <c r="BC30" s="428"/>
      <c r="BD30" s="428">
        <v>1.5999999999999996</v>
      </c>
      <c r="BE30" s="428"/>
      <c r="BF30" s="428" t="s">
        <v>464</v>
      </c>
      <c r="BG30" s="428"/>
      <c r="BH30" s="428">
        <v>16.062687274017705</v>
      </c>
      <c r="BI30" s="428">
        <v>0.52945711616670288</v>
      </c>
      <c r="BJ30" s="428">
        <v>15.024551975504313</v>
      </c>
      <c r="BK30" s="428">
        <v>17.100822572531101</v>
      </c>
      <c r="BL30" s="428">
        <v>3.2961926428283848</v>
      </c>
      <c r="BM30" s="428"/>
      <c r="BN30" s="428">
        <f>ABS(ROUND(BH30,1))-ABS(ROUND(AX30,1))</f>
        <v>0.50000000000000178</v>
      </c>
      <c r="BO30" s="428"/>
      <c r="BP30" s="428" t="s">
        <v>463</v>
      </c>
      <c r="BQ30" s="428"/>
      <c r="BR30" s="406">
        <v>5.8653312051505102</v>
      </c>
      <c r="BS30" s="428"/>
      <c r="BT30" s="428">
        <v>6.8495485760832171</v>
      </c>
      <c r="BU30" s="428"/>
      <c r="BV30" s="428">
        <v>7.7975626289612787</v>
      </c>
      <c r="BW30" s="428"/>
      <c r="BX30" s="428">
        <v>8.1151314779105288</v>
      </c>
      <c r="BY30" s="428">
        <v>0.37182010171135538</v>
      </c>
      <c r="BZ30" s="428">
        <v>7.3860842139268179</v>
      </c>
      <c r="CA30" s="428">
        <v>8.8441787418942397</v>
      </c>
      <c r="CB30" s="428">
        <v>4.5818124170070886</v>
      </c>
      <c r="CC30" s="428"/>
      <c r="CD30" s="428">
        <v>0.29999999999999982</v>
      </c>
      <c r="CE30" s="428"/>
      <c r="CF30" s="428" t="s">
        <v>463</v>
      </c>
      <c r="CG30" s="428"/>
      <c r="CH30" s="428">
        <v>8.1018604159424736</v>
      </c>
      <c r="CI30" s="428">
        <v>0.41977301732365901</v>
      </c>
      <c r="CJ30" s="428">
        <v>7.2787886820082086</v>
      </c>
      <c r="CK30" s="428">
        <v>8.9249321498767387</v>
      </c>
      <c r="CL30" s="428">
        <v>5.1811929084540722</v>
      </c>
      <c r="CM30" s="428"/>
      <c r="CN30" s="428">
        <v>-1.3271061968055164E-2</v>
      </c>
      <c r="CO30" s="428"/>
      <c r="CP30" s="428" t="s">
        <v>463</v>
      </c>
      <c r="CQ30" s="428"/>
      <c r="CR30" s="406">
        <v>0.65022853490252164</v>
      </c>
      <c r="CS30" s="428"/>
      <c r="CT30" s="476">
        <v>0.69529536102975475</v>
      </c>
      <c r="CU30" s="428"/>
      <c r="CV30" s="428">
        <v>0.75602974677138113</v>
      </c>
      <c r="CW30" s="428"/>
      <c r="CX30" s="476">
        <v>0.74640986761424677</v>
      </c>
      <c r="CY30" s="428">
        <v>0.12218110236207214</v>
      </c>
      <c r="CZ30" s="428">
        <v>0.50684294270190833</v>
      </c>
      <c r="DA30" s="428">
        <v>0.98597679252658521</v>
      </c>
      <c r="DB30" s="428">
        <v>16.36917029950316</v>
      </c>
      <c r="DC30" s="428"/>
      <c r="DD30" s="428">
        <v>-0.10000000000000009</v>
      </c>
      <c r="DE30" s="428"/>
      <c r="DF30" s="428" t="s">
        <v>463</v>
      </c>
      <c r="DG30" s="428"/>
      <c r="DH30" s="476">
        <v>0.92331480455670567</v>
      </c>
      <c r="DI30" s="428">
        <v>0.14256418622487715</v>
      </c>
      <c r="DJ30" s="428">
        <v>0.64378146841908623</v>
      </c>
      <c r="DK30" s="428">
        <v>1.2028481406943252</v>
      </c>
      <c r="DL30" s="428">
        <v>15.440474421215839</v>
      </c>
      <c r="DM30" s="428"/>
      <c r="DN30" s="428">
        <v>0.20000000000000007</v>
      </c>
      <c r="DO30" s="428"/>
      <c r="DP30" s="428" t="s">
        <v>463</v>
      </c>
      <c r="DQ30" s="428"/>
      <c r="DR30" s="279">
        <v>25222.754454999889</v>
      </c>
      <c r="DS30" s="279">
        <v>21074</v>
      </c>
      <c r="DT30" s="58"/>
      <c r="DV30" s="361"/>
      <c r="DW30" s="361"/>
    </row>
    <row r="31" spans="1:127" s="69" customFormat="1" ht="7.5" customHeight="1" x14ac:dyDescent="0.25">
      <c r="A31" s="36"/>
      <c r="B31" s="34"/>
      <c r="C31" s="58"/>
      <c r="D31" s="428"/>
      <c r="E31" s="428"/>
      <c r="F31" s="428"/>
      <c r="G31" s="428"/>
      <c r="H31" s="428"/>
      <c r="I31" s="428"/>
      <c r="J31" s="428"/>
      <c r="K31" s="428"/>
      <c r="L31" s="428"/>
      <c r="M31" s="428"/>
      <c r="N31" s="428"/>
      <c r="O31" s="428"/>
      <c r="P31" s="428"/>
      <c r="Q31" s="428"/>
      <c r="R31" s="428"/>
      <c r="S31" s="428"/>
      <c r="T31" s="428"/>
      <c r="U31" s="428"/>
      <c r="V31" s="428"/>
      <c r="W31" s="428"/>
      <c r="X31" s="428"/>
      <c r="Y31" s="428"/>
      <c r="Z31" s="428"/>
      <c r="AA31" s="428"/>
      <c r="AB31" s="428"/>
      <c r="AC31" s="428"/>
      <c r="AD31" s="428"/>
      <c r="AE31" s="428"/>
      <c r="AF31" s="428"/>
      <c r="AG31" s="428"/>
      <c r="AH31" s="428"/>
      <c r="AI31" s="428"/>
      <c r="AJ31" s="428"/>
      <c r="AK31" s="428"/>
      <c r="AL31" s="428"/>
      <c r="AM31" s="428"/>
      <c r="AN31" s="428"/>
      <c r="AO31" s="428"/>
      <c r="AP31" s="428"/>
      <c r="AQ31" s="428"/>
      <c r="AR31" s="488"/>
      <c r="AS31" s="489"/>
      <c r="AT31" s="490"/>
      <c r="AU31" s="428"/>
      <c r="AV31" s="428"/>
      <c r="AW31" s="428"/>
      <c r="AX31" s="428"/>
      <c r="AY31" s="428"/>
      <c r="AZ31" s="428"/>
      <c r="BA31" s="428"/>
      <c r="BB31" s="428"/>
      <c r="BC31" s="428"/>
      <c r="BD31" s="428"/>
      <c r="BE31" s="428"/>
      <c r="BF31" s="428"/>
      <c r="BG31" s="428"/>
      <c r="BH31" s="428"/>
      <c r="BI31" s="428"/>
      <c r="BJ31" s="428"/>
      <c r="BK31" s="428"/>
      <c r="BL31" s="428"/>
      <c r="BM31" s="428"/>
      <c r="BN31" s="428"/>
      <c r="BO31" s="428"/>
      <c r="BP31" s="428"/>
      <c r="BQ31" s="428"/>
      <c r="BR31" s="406"/>
      <c r="BS31" s="428"/>
      <c r="BT31" s="428"/>
      <c r="BU31" s="428"/>
      <c r="BV31" s="428"/>
      <c r="BW31" s="428"/>
      <c r="BX31" s="428"/>
      <c r="BY31" s="428"/>
      <c r="BZ31" s="428"/>
      <c r="CA31" s="428"/>
      <c r="CB31" s="428"/>
      <c r="CC31" s="428"/>
      <c r="CD31" s="428"/>
      <c r="CE31" s="428"/>
      <c r="CF31" s="428"/>
      <c r="CG31" s="428"/>
      <c r="CH31" s="428"/>
      <c r="CI31" s="428"/>
      <c r="CJ31" s="428"/>
      <c r="CK31" s="428"/>
      <c r="CL31" s="428"/>
      <c r="CM31" s="428"/>
      <c r="CN31" s="428"/>
      <c r="CO31" s="428"/>
      <c r="CP31" s="428"/>
      <c r="CQ31" s="428"/>
      <c r="CR31" s="406"/>
      <c r="CS31" s="428"/>
      <c r="CT31" s="428"/>
      <c r="CU31" s="428"/>
      <c r="CV31" s="428"/>
      <c r="CW31" s="428"/>
      <c r="CX31" s="428"/>
      <c r="CY31" s="428"/>
      <c r="CZ31" s="428"/>
      <c r="DA31" s="428"/>
      <c r="DB31" s="428"/>
      <c r="DC31" s="428"/>
      <c r="DD31" s="428"/>
      <c r="DE31" s="428"/>
      <c r="DF31" s="428"/>
      <c r="DG31" s="428"/>
      <c r="DH31" s="428"/>
      <c r="DI31" s="428"/>
      <c r="DJ31" s="428"/>
      <c r="DK31" s="428"/>
      <c r="DL31" s="428"/>
      <c r="DM31" s="428"/>
      <c r="DN31" s="428"/>
      <c r="DO31" s="428"/>
      <c r="DP31" s="428"/>
      <c r="DQ31" s="428"/>
      <c r="DR31" s="279"/>
      <c r="DS31" s="279"/>
      <c r="DT31" s="58"/>
      <c r="DV31" s="361"/>
      <c r="DW31" s="361"/>
    </row>
    <row r="32" spans="1:127" s="69" customFormat="1" ht="13.5" customHeight="1" x14ac:dyDescent="0.25">
      <c r="A32" s="35" t="s">
        <v>245</v>
      </c>
      <c r="B32" s="34"/>
      <c r="C32" s="58"/>
      <c r="D32" s="428"/>
      <c r="E32" s="428"/>
      <c r="F32" s="428"/>
      <c r="G32" s="428"/>
      <c r="H32" s="428"/>
      <c r="I32" s="428"/>
      <c r="J32" s="428"/>
      <c r="K32" s="428"/>
      <c r="L32" s="428"/>
      <c r="M32" s="428"/>
      <c r="N32" s="428"/>
      <c r="O32" s="428"/>
      <c r="P32" s="428"/>
      <c r="Q32" s="428"/>
      <c r="R32" s="428"/>
      <c r="S32" s="428"/>
      <c r="T32" s="428"/>
      <c r="U32" s="428"/>
      <c r="V32" s="428"/>
      <c r="W32" s="428"/>
      <c r="X32" s="428"/>
      <c r="Y32" s="428"/>
      <c r="Z32" s="428"/>
      <c r="AA32" s="428"/>
      <c r="AB32" s="428"/>
      <c r="AC32" s="428"/>
      <c r="AD32" s="428"/>
      <c r="AE32" s="428"/>
      <c r="AF32" s="428"/>
      <c r="AG32" s="428"/>
      <c r="AH32" s="428"/>
      <c r="AI32" s="428"/>
      <c r="AJ32" s="428"/>
      <c r="AK32" s="428"/>
      <c r="AL32" s="428"/>
      <c r="AM32" s="428"/>
      <c r="AN32" s="428"/>
      <c r="AO32" s="428"/>
      <c r="AP32" s="428"/>
      <c r="AQ32" s="428"/>
      <c r="AR32" s="488"/>
      <c r="AS32" s="489"/>
      <c r="AT32" s="490"/>
      <c r="AU32" s="428"/>
      <c r="AV32" s="428"/>
      <c r="AW32" s="428"/>
      <c r="AX32" s="428"/>
      <c r="AY32" s="428"/>
      <c r="AZ32" s="428"/>
      <c r="BA32" s="428"/>
      <c r="BB32" s="428"/>
      <c r="BC32" s="428"/>
      <c r="BD32" s="428"/>
      <c r="BE32" s="428"/>
      <c r="BF32" s="428"/>
      <c r="BG32" s="428"/>
      <c r="BH32" s="428"/>
      <c r="BI32" s="428"/>
      <c r="BJ32" s="428"/>
      <c r="BK32" s="428"/>
      <c r="BL32" s="428"/>
      <c r="BM32" s="428"/>
      <c r="BN32" s="428"/>
      <c r="BO32" s="428"/>
      <c r="BP32" s="428"/>
      <c r="BQ32" s="428"/>
      <c r="BR32" s="406"/>
      <c r="BS32" s="428"/>
      <c r="BT32" s="428"/>
      <c r="BU32" s="428"/>
      <c r="BV32" s="428"/>
      <c r="BW32" s="428"/>
      <c r="BX32" s="428"/>
      <c r="BY32" s="428"/>
      <c r="BZ32" s="428"/>
      <c r="CA32" s="428"/>
      <c r="CB32" s="428"/>
      <c r="CC32" s="428"/>
      <c r="CD32" s="428"/>
      <c r="CE32" s="428"/>
      <c r="CF32" s="428"/>
      <c r="CG32" s="428"/>
      <c r="CH32" s="428"/>
      <c r="CI32" s="428"/>
      <c r="CJ32" s="428"/>
      <c r="CK32" s="428"/>
      <c r="CL32" s="428"/>
      <c r="CM32" s="428"/>
      <c r="CN32" s="428"/>
      <c r="CO32" s="428"/>
      <c r="CP32" s="428"/>
      <c r="CQ32" s="428"/>
      <c r="CR32" s="406"/>
      <c r="CS32" s="428"/>
      <c r="CT32" s="428"/>
      <c r="CU32" s="428"/>
      <c r="CV32" s="428"/>
      <c r="CW32" s="428"/>
      <c r="CX32" s="428"/>
      <c r="CY32" s="428"/>
      <c r="CZ32" s="428"/>
      <c r="DA32" s="428"/>
      <c r="DB32" s="428"/>
      <c r="DC32" s="428"/>
      <c r="DD32" s="428"/>
      <c r="DE32" s="428"/>
      <c r="DF32" s="428"/>
      <c r="DG32" s="428"/>
      <c r="DH32" s="428"/>
      <c r="DI32" s="428"/>
      <c r="DJ32" s="428"/>
      <c r="DK32" s="428"/>
      <c r="DL32" s="428"/>
      <c r="DM32" s="428"/>
      <c r="DN32" s="428"/>
      <c r="DO32" s="428"/>
      <c r="DP32" s="428"/>
      <c r="DQ32" s="428"/>
      <c r="DR32" s="279"/>
      <c r="DS32" s="279"/>
      <c r="DT32" s="58"/>
      <c r="DV32" s="361"/>
      <c r="DW32" s="361"/>
    </row>
    <row r="33" spans="1:127" s="69" customFormat="1" ht="13.5" customHeight="1" x14ac:dyDescent="0.25">
      <c r="A33" s="36" t="s">
        <v>246</v>
      </c>
      <c r="B33" s="268">
        <v>26.320913920210419</v>
      </c>
      <c r="C33" s="58"/>
      <c r="D33" s="409">
        <v>18.451766546110409</v>
      </c>
      <c r="E33" s="428">
        <v>4.2957878684495059</v>
      </c>
      <c r="F33" s="428">
        <v>10.028783293252321</v>
      </c>
      <c r="G33" s="428">
        <v>26.874749798968502</v>
      </c>
      <c r="H33" s="428">
        <v>23.28117396084793</v>
      </c>
      <c r="I33" s="428"/>
      <c r="J33" s="428">
        <v>-7.8691473741000095</v>
      </c>
      <c r="K33" s="428"/>
      <c r="L33" s="428" t="s">
        <v>463</v>
      </c>
      <c r="M33" s="428"/>
      <c r="N33" s="476">
        <v>36.520394368119746</v>
      </c>
      <c r="O33" s="428">
        <v>6.1543809578731627</v>
      </c>
      <c r="P33" s="428">
        <v>24.45317697359209</v>
      </c>
      <c r="Q33" s="428">
        <v>48.587611762647406</v>
      </c>
      <c r="R33" s="428">
        <v>16.851901695907184</v>
      </c>
      <c r="S33" s="428"/>
      <c r="T33" s="428">
        <v>18.068627822009336</v>
      </c>
      <c r="U33" s="428"/>
      <c r="V33" s="428" t="s">
        <v>464</v>
      </c>
      <c r="W33" s="428"/>
      <c r="X33" s="476">
        <v>31.095882703210819</v>
      </c>
      <c r="Y33" s="428">
        <v>4.9888008751922523</v>
      </c>
      <c r="Z33" s="428">
        <v>21.314077975929251</v>
      </c>
      <c r="AA33" s="428">
        <v>40.877687430492387</v>
      </c>
      <c r="AB33" s="428">
        <v>16.043284324188459</v>
      </c>
      <c r="AC33" s="428"/>
      <c r="AD33" s="428">
        <v>-5.4</v>
      </c>
      <c r="AE33" s="428"/>
      <c r="AF33" s="428" t="s">
        <v>463</v>
      </c>
      <c r="AG33" s="428"/>
      <c r="AH33" s="476">
        <v>34.975909176604439</v>
      </c>
      <c r="AI33" s="428">
        <v>6.0532384051255139</v>
      </c>
      <c r="AJ33" s="428">
        <v>23.106996158351382</v>
      </c>
      <c r="AK33" s="428">
        <v>46.8448221948575</v>
      </c>
      <c r="AL33" s="428">
        <v>17.306879356761812</v>
      </c>
      <c r="AM33" s="428"/>
      <c r="AN33" s="428">
        <v>3.8800264733936203</v>
      </c>
      <c r="AO33" s="428"/>
      <c r="AP33" s="428"/>
      <c r="AQ33" s="428"/>
      <c r="AR33" s="488">
        <v>15.85380260386477</v>
      </c>
      <c r="AS33" s="489"/>
      <c r="AT33" s="491">
        <v>7.1426239052030995</v>
      </c>
      <c r="AU33" s="428"/>
      <c r="AV33" s="476">
        <v>17.096399109050566</v>
      </c>
      <c r="AW33" s="428"/>
      <c r="AX33" s="476">
        <v>8.6155869552918194</v>
      </c>
      <c r="AY33" s="428">
        <v>2.4595317922449742</v>
      </c>
      <c r="AZ33" s="428">
        <v>3.793053381759671</v>
      </c>
      <c r="BA33" s="428">
        <v>13.438120528823969</v>
      </c>
      <c r="BB33" s="428">
        <v>28.547466411842016</v>
      </c>
      <c r="BC33" s="428"/>
      <c r="BD33" s="428">
        <v>-8.5000000000000018</v>
      </c>
      <c r="BE33" s="428"/>
      <c r="BF33" s="428" t="s">
        <v>463</v>
      </c>
      <c r="BG33" s="428"/>
      <c r="BH33" s="476">
        <v>24.345658507145714</v>
      </c>
      <c r="BI33" s="428">
        <v>5.4455272827990289</v>
      </c>
      <c r="BJ33" s="428">
        <v>13.668317663715735</v>
      </c>
      <c r="BK33" s="428">
        <v>35.022999350575695</v>
      </c>
      <c r="BL33" s="428">
        <v>22.36754976744912</v>
      </c>
      <c r="BM33" s="428"/>
      <c r="BN33" s="428">
        <v>15.730071551853895</v>
      </c>
      <c r="BO33" s="428"/>
      <c r="BP33" s="428" t="s">
        <v>465</v>
      </c>
      <c r="BQ33" s="428"/>
      <c r="BR33" s="476">
        <v>10.181144668055673</v>
      </c>
      <c r="BS33" s="428"/>
      <c r="BT33" s="476">
        <v>8.179909773178542</v>
      </c>
      <c r="BU33" s="428"/>
      <c r="BV33" s="476">
        <v>19.288623922026964</v>
      </c>
      <c r="BW33" s="428"/>
      <c r="BX33" s="476">
        <v>20.543541394368116</v>
      </c>
      <c r="BY33" s="428">
        <v>4.7665185543220554</v>
      </c>
      <c r="BZ33" s="428">
        <v>11.197577325287886</v>
      </c>
      <c r="CA33" s="428">
        <v>29.889505463448344</v>
      </c>
      <c r="CB33" s="428">
        <v>23.202029595679967</v>
      </c>
      <c r="CC33" s="428"/>
      <c r="CD33" s="428">
        <v>1.1999999999999993</v>
      </c>
      <c r="CE33" s="428"/>
      <c r="CF33" s="428" t="s">
        <v>463</v>
      </c>
      <c r="CG33" s="428"/>
      <c r="CH33" s="476">
        <v>10.095754968173507</v>
      </c>
      <c r="CI33" s="428">
        <v>3.0876746615301589</v>
      </c>
      <c r="CJ33" s="428">
        <v>4.0415837074918404</v>
      </c>
      <c r="CK33" s="428">
        <v>16.149926228855172</v>
      </c>
      <c r="CL33" s="428">
        <v>30.583890667552243</v>
      </c>
      <c r="CM33" s="428"/>
      <c r="CN33" s="428">
        <v>-10.447786426194609</v>
      </c>
      <c r="CO33" s="428"/>
      <c r="CP33" s="428" t="s">
        <v>466</v>
      </c>
      <c r="CQ33" s="428"/>
      <c r="CR33" s="476">
        <v>0.28596664828999363</v>
      </c>
      <c r="CS33" s="428"/>
      <c r="CT33" s="476">
        <v>3.1292328677287617</v>
      </c>
      <c r="CU33" s="428"/>
      <c r="CV33" s="466">
        <v>0.13537133704221152</v>
      </c>
      <c r="CW33" s="466"/>
      <c r="CX33" s="466">
        <v>1.9367543535509038</v>
      </c>
      <c r="CY33" s="466">
        <v>1.4140702816673658</v>
      </c>
      <c r="CZ33" s="466">
        <v>0</v>
      </c>
      <c r="DA33" s="466">
        <v>4.7093964597342204</v>
      </c>
      <c r="DB33" s="466">
        <v>73.012371397269192</v>
      </c>
      <c r="DC33" s="466"/>
      <c r="DD33" s="466"/>
      <c r="DE33" s="428"/>
      <c r="DF33" s="428" t="s">
        <v>463</v>
      </c>
      <c r="DG33" s="466"/>
      <c r="DH33" s="466">
        <v>0.53449570128522805</v>
      </c>
      <c r="DI33" s="466">
        <v>0.53372964780465371</v>
      </c>
      <c r="DJ33" s="466">
        <v>0</v>
      </c>
      <c r="DK33" s="466">
        <v>1.5810083844289085</v>
      </c>
      <c r="DL33" s="466">
        <v>99.856677335527252</v>
      </c>
      <c r="DM33" s="466"/>
      <c r="DN33" s="466">
        <v>-1.4</v>
      </c>
      <c r="DO33" s="428"/>
      <c r="DP33" s="428" t="s">
        <v>463</v>
      </c>
      <c r="DQ33" s="428"/>
      <c r="DR33" s="279">
        <v>303.37381499999998</v>
      </c>
      <c r="DS33" s="279">
        <v>220</v>
      </c>
      <c r="DT33" s="58"/>
      <c r="DV33" s="361"/>
      <c r="DW33" s="361"/>
    </row>
    <row r="34" spans="1:127" s="69" customFormat="1" ht="13.5" customHeight="1" x14ac:dyDescent="0.25">
      <c r="A34" s="36" t="s">
        <v>247</v>
      </c>
      <c r="B34" s="34">
        <v>18.743171841956489</v>
      </c>
      <c r="C34" s="58"/>
      <c r="D34" s="428">
        <v>20.62821814659484</v>
      </c>
      <c r="E34" s="428">
        <v>0.45239586726070236</v>
      </c>
      <c r="F34" s="428">
        <v>19.741181139580235</v>
      </c>
      <c r="G34" s="428">
        <v>21.515255153609449</v>
      </c>
      <c r="H34" s="428">
        <v>2.1930923167757013</v>
      </c>
      <c r="I34" s="428"/>
      <c r="J34" s="428">
        <v>1.885046304638351</v>
      </c>
      <c r="K34" s="428"/>
      <c r="L34" s="428" t="s">
        <v>465</v>
      </c>
      <c r="M34" s="428"/>
      <c r="N34" s="428">
        <v>22.530385960263452</v>
      </c>
      <c r="O34" s="428">
        <v>0.50298011853752744</v>
      </c>
      <c r="P34" s="428">
        <v>21.544166472541786</v>
      </c>
      <c r="Q34" s="428">
        <v>23.516605447985118</v>
      </c>
      <c r="R34" s="428">
        <v>2.232452295422843</v>
      </c>
      <c r="S34" s="428"/>
      <c r="T34" s="428">
        <v>1.902167813668612</v>
      </c>
      <c r="U34" s="428"/>
      <c r="V34" s="428" t="s">
        <v>465</v>
      </c>
      <c r="W34" s="428"/>
      <c r="X34" s="428">
        <v>24.500346789739236</v>
      </c>
      <c r="Y34" s="428">
        <v>0.54375023835627412</v>
      </c>
      <c r="Z34" s="428">
        <v>23.434187048134213</v>
      </c>
      <c r="AA34" s="428">
        <v>25.566506531344256</v>
      </c>
      <c r="AB34" s="428">
        <v>2.219357313685034</v>
      </c>
      <c r="AC34" s="428"/>
      <c r="AD34" s="428">
        <v>2</v>
      </c>
      <c r="AE34" s="428"/>
      <c r="AF34" s="428" t="s">
        <v>465</v>
      </c>
      <c r="AG34" s="428"/>
      <c r="AH34" s="428">
        <v>25.006836178969809</v>
      </c>
      <c r="AI34" s="428">
        <v>0.60507765452062989</v>
      </c>
      <c r="AJ34" s="428">
        <v>23.820427587378077</v>
      </c>
      <c r="AK34" s="428">
        <v>26.193244770561542</v>
      </c>
      <c r="AL34" s="428">
        <v>2.4196489719458656</v>
      </c>
      <c r="AM34" s="428"/>
      <c r="AN34" s="428">
        <v>0.50648938923057329</v>
      </c>
      <c r="AO34" s="428"/>
      <c r="AP34" s="428"/>
      <c r="AQ34" s="428"/>
      <c r="AR34" s="488">
        <v>12.463827384089555</v>
      </c>
      <c r="AS34" s="489"/>
      <c r="AT34" s="490">
        <v>13.296620588755879</v>
      </c>
      <c r="AU34" s="428"/>
      <c r="AV34" s="428">
        <v>14.406499318151067</v>
      </c>
      <c r="AW34" s="428"/>
      <c r="AX34" s="428">
        <v>16.10201990596568</v>
      </c>
      <c r="AY34" s="428">
        <v>0.46659843622210906</v>
      </c>
      <c r="AZ34" s="428">
        <v>15.187135767800166</v>
      </c>
      <c r="BA34" s="428">
        <v>17.016904044131191</v>
      </c>
      <c r="BB34" s="428">
        <v>2.8977633796691422</v>
      </c>
      <c r="BC34" s="428"/>
      <c r="BD34" s="428">
        <v>1.7000000000000011</v>
      </c>
      <c r="BE34" s="428"/>
      <c r="BF34" s="428" t="s">
        <v>465</v>
      </c>
      <c r="BG34" s="428"/>
      <c r="BH34" s="428">
        <v>16.369589715469061</v>
      </c>
      <c r="BI34" s="428">
        <v>0.48044851331727861</v>
      </c>
      <c r="BJ34" s="428">
        <v>15.42754824400094</v>
      </c>
      <c r="BK34" s="428">
        <v>17.311631186937181</v>
      </c>
      <c r="BL34" s="428">
        <v>2.9350064459053646</v>
      </c>
      <c r="BM34" s="428"/>
      <c r="BN34" s="428">
        <v>0.26756980950338161</v>
      </c>
      <c r="BO34" s="428"/>
      <c r="BP34" s="428" t="s">
        <v>463</v>
      </c>
      <c r="BQ34" s="428"/>
      <c r="BR34" s="406">
        <v>5.6986187781673223</v>
      </c>
      <c r="BS34" s="428"/>
      <c r="BT34" s="428">
        <v>6.69956581742899</v>
      </c>
      <c r="BU34" s="428"/>
      <c r="BV34" s="428">
        <v>7.4172206723529772</v>
      </c>
      <c r="BW34" s="428"/>
      <c r="BX34" s="428">
        <v>7.7374185336695076</v>
      </c>
      <c r="BY34" s="428">
        <v>0.3246201208848643</v>
      </c>
      <c r="BZ34" s="428">
        <v>7.1009187589776754</v>
      </c>
      <c r="CA34" s="428">
        <v>8.3739183083613398</v>
      </c>
      <c r="CB34" s="428">
        <v>4.1954576900845471</v>
      </c>
      <c r="CC34" s="428"/>
      <c r="CD34" s="428">
        <v>0.29999999999999982</v>
      </c>
      <c r="CE34" s="428"/>
      <c r="CF34" s="428" t="s">
        <v>463</v>
      </c>
      <c r="CG34" s="428"/>
      <c r="CH34" s="428">
        <v>7.7917027741523883</v>
      </c>
      <c r="CI34" s="428">
        <v>0.37825632240363138</v>
      </c>
      <c r="CJ34" s="428">
        <v>7.0500350768398956</v>
      </c>
      <c r="CK34" s="428">
        <v>8.533370471464881</v>
      </c>
      <c r="CL34" s="428">
        <v>4.8546041008960277</v>
      </c>
      <c r="CM34" s="428"/>
      <c r="CN34" s="428">
        <v>5.4284240482880719E-2</v>
      </c>
      <c r="CO34" s="428"/>
      <c r="CP34" s="428" t="s">
        <v>463</v>
      </c>
      <c r="CQ34" s="428"/>
      <c r="CR34" s="406">
        <v>0.58072567969966382</v>
      </c>
      <c r="CS34" s="428"/>
      <c r="CT34" s="428">
        <v>0.63203174040999011</v>
      </c>
      <c r="CU34" s="428"/>
      <c r="CV34" s="428">
        <v>0.70666596975936691</v>
      </c>
      <c r="CW34" s="428"/>
      <c r="CX34" s="476">
        <v>0.6609083501040498</v>
      </c>
      <c r="CY34" s="428">
        <v>0.10795964907080566</v>
      </c>
      <c r="CZ34" s="428">
        <v>0.44922617796368158</v>
      </c>
      <c r="DA34" s="428">
        <v>0.87259052224441802</v>
      </c>
      <c r="DB34" s="428">
        <v>16.335040865168232</v>
      </c>
      <c r="DC34" s="428"/>
      <c r="DD34" s="428">
        <v>0</v>
      </c>
      <c r="DE34" s="428"/>
      <c r="DF34" s="428" t="s">
        <v>463</v>
      </c>
      <c r="DG34" s="428"/>
      <c r="DH34" s="476">
        <v>0.84554368934847712</v>
      </c>
      <c r="DI34" s="428">
        <v>0.12713006182174449</v>
      </c>
      <c r="DJ34" s="428">
        <v>0.59627287845661159</v>
      </c>
      <c r="DK34" s="428">
        <v>1.0948145002403427</v>
      </c>
      <c r="DL34" s="428">
        <v>15.035303725074565</v>
      </c>
      <c r="DM34" s="428"/>
      <c r="DN34" s="428">
        <v>0.10000000000000009</v>
      </c>
      <c r="DO34" s="428"/>
      <c r="DP34" s="428" t="s">
        <v>463</v>
      </c>
      <c r="DQ34" s="428"/>
      <c r="DR34" s="279">
        <v>28258.7247719999</v>
      </c>
      <c r="DS34" s="279">
        <v>28560</v>
      </c>
      <c r="DT34" s="58"/>
      <c r="DV34" s="361"/>
      <c r="DW34" s="361"/>
    </row>
    <row r="35" spans="1:127" s="69" customFormat="1" ht="7.5" customHeight="1" x14ac:dyDescent="0.25">
      <c r="A35" s="36"/>
      <c r="B35" s="34"/>
      <c r="C35" s="58"/>
      <c r="D35" s="428"/>
      <c r="E35" s="428"/>
      <c r="F35" s="428"/>
      <c r="G35" s="428"/>
      <c r="H35" s="428"/>
      <c r="I35" s="428"/>
      <c r="J35" s="428"/>
      <c r="K35" s="428"/>
      <c r="L35" s="428"/>
      <c r="M35" s="428"/>
      <c r="N35" s="428"/>
      <c r="O35" s="428"/>
      <c r="P35" s="428"/>
      <c r="Q35" s="428"/>
      <c r="R35" s="428"/>
      <c r="S35" s="428"/>
      <c r="T35" s="428"/>
      <c r="U35" s="428"/>
      <c r="V35" s="428"/>
      <c r="W35" s="428"/>
      <c r="X35" s="428"/>
      <c r="Y35" s="428"/>
      <c r="Z35" s="428"/>
      <c r="AA35" s="428"/>
      <c r="AB35" s="428"/>
      <c r="AC35" s="428"/>
      <c r="AD35" s="428"/>
      <c r="AE35" s="428"/>
      <c r="AF35" s="428"/>
      <c r="AG35" s="428"/>
      <c r="AH35" s="428"/>
      <c r="AI35" s="428"/>
      <c r="AJ35" s="428"/>
      <c r="AK35" s="428"/>
      <c r="AL35" s="428"/>
      <c r="AM35" s="428"/>
      <c r="AN35" s="428"/>
      <c r="AO35" s="428"/>
      <c r="AP35" s="428"/>
      <c r="AQ35" s="428"/>
      <c r="AR35" s="488"/>
      <c r="AS35" s="489"/>
      <c r="AT35" s="490"/>
      <c r="AU35" s="428"/>
      <c r="AV35" s="428"/>
      <c r="AW35" s="428"/>
      <c r="AX35" s="428"/>
      <c r="AY35" s="428"/>
      <c r="AZ35" s="428"/>
      <c r="BA35" s="428"/>
      <c r="BB35" s="428"/>
      <c r="BC35" s="428"/>
      <c r="BD35" s="428"/>
      <c r="BE35" s="428"/>
      <c r="BF35" s="428"/>
      <c r="BG35" s="428"/>
      <c r="BH35" s="428"/>
      <c r="BI35" s="428"/>
      <c r="BJ35" s="428"/>
      <c r="BK35" s="428"/>
      <c r="BL35" s="428"/>
      <c r="BM35" s="428"/>
      <c r="BN35" s="428"/>
      <c r="BO35" s="428"/>
      <c r="BP35" s="428"/>
      <c r="BQ35" s="428"/>
      <c r="BR35" s="406"/>
      <c r="BS35" s="428"/>
      <c r="BT35" s="428"/>
      <c r="BU35" s="428"/>
      <c r="BV35" s="428"/>
      <c r="BW35" s="428"/>
      <c r="BX35" s="428"/>
      <c r="BY35" s="428"/>
      <c r="BZ35" s="428"/>
      <c r="CA35" s="428"/>
      <c r="CB35" s="428"/>
      <c r="CC35" s="428"/>
      <c r="CD35" s="428"/>
      <c r="CE35" s="428"/>
      <c r="CF35" s="428"/>
      <c r="CG35" s="428"/>
      <c r="CH35" s="428"/>
      <c r="CI35" s="428"/>
      <c r="CJ35" s="428"/>
      <c r="CK35" s="428"/>
      <c r="CL35" s="428"/>
      <c r="CM35" s="428"/>
      <c r="CN35" s="428"/>
      <c r="CO35" s="428"/>
      <c r="CP35" s="428"/>
      <c r="CQ35" s="428"/>
      <c r="CR35" s="406"/>
      <c r="CS35" s="428"/>
      <c r="CT35" s="428"/>
      <c r="CU35" s="428"/>
      <c r="CV35" s="428"/>
      <c r="CW35" s="428"/>
      <c r="CX35" s="428"/>
      <c r="CY35" s="428"/>
      <c r="CZ35" s="428"/>
      <c r="DA35" s="428"/>
      <c r="DB35" s="428"/>
      <c r="DC35" s="428"/>
      <c r="DD35" s="428"/>
      <c r="DE35" s="428"/>
      <c r="DF35" s="428"/>
      <c r="DG35" s="428"/>
      <c r="DH35" s="428"/>
      <c r="DI35" s="428"/>
      <c r="DJ35" s="428"/>
      <c r="DK35" s="428"/>
      <c r="DL35" s="428"/>
      <c r="DM35" s="428"/>
      <c r="DN35" s="428"/>
      <c r="DO35" s="428"/>
      <c r="DP35" s="428"/>
      <c r="DQ35" s="428"/>
      <c r="DR35" s="279"/>
      <c r="DS35" s="279"/>
      <c r="DT35" s="58"/>
      <c r="DV35" s="361"/>
      <c r="DW35" s="361"/>
    </row>
    <row r="36" spans="1:127" s="69" customFormat="1" ht="13.5" customHeight="1" x14ac:dyDescent="0.25">
      <c r="A36" s="35" t="s">
        <v>248</v>
      </c>
      <c r="B36" s="34"/>
      <c r="C36" s="58"/>
      <c r="D36" s="428"/>
      <c r="E36" s="428"/>
      <c r="F36" s="428"/>
      <c r="G36" s="428"/>
      <c r="H36" s="428"/>
      <c r="I36" s="428"/>
      <c r="J36" s="428"/>
      <c r="K36" s="428"/>
      <c r="L36" s="428"/>
      <c r="M36" s="428"/>
      <c r="N36" s="428"/>
      <c r="O36" s="428"/>
      <c r="P36" s="428"/>
      <c r="Q36" s="428"/>
      <c r="R36" s="428"/>
      <c r="S36" s="428"/>
      <c r="T36" s="428"/>
      <c r="U36" s="428"/>
      <c r="V36" s="428"/>
      <c r="W36" s="428"/>
      <c r="X36" s="428"/>
      <c r="Y36" s="428"/>
      <c r="Z36" s="428"/>
      <c r="AA36" s="428"/>
      <c r="AB36" s="428"/>
      <c r="AC36" s="428"/>
      <c r="AD36" s="428"/>
      <c r="AE36" s="428"/>
      <c r="AF36" s="428"/>
      <c r="AG36" s="428"/>
      <c r="AH36" s="428"/>
      <c r="AI36" s="428"/>
      <c r="AJ36" s="428"/>
      <c r="AK36" s="428"/>
      <c r="AL36" s="428"/>
      <c r="AM36" s="428"/>
      <c r="AN36" s="428"/>
      <c r="AO36" s="428"/>
      <c r="AP36" s="428"/>
      <c r="AQ36" s="428"/>
      <c r="AR36" s="488"/>
      <c r="AS36" s="489"/>
      <c r="AT36" s="490"/>
      <c r="AU36" s="428"/>
      <c r="AV36" s="428"/>
      <c r="AW36" s="428"/>
      <c r="AX36" s="428"/>
      <c r="AY36" s="428"/>
      <c r="AZ36" s="428"/>
      <c r="BA36" s="428"/>
      <c r="BB36" s="428"/>
      <c r="BC36" s="428"/>
      <c r="BD36" s="428"/>
      <c r="BE36" s="428"/>
      <c r="BF36" s="428"/>
      <c r="BG36" s="428"/>
      <c r="BH36" s="428"/>
      <c r="BI36" s="428"/>
      <c r="BJ36" s="428"/>
      <c r="BK36" s="428"/>
      <c r="BL36" s="428"/>
      <c r="BM36" s="428"/>
      <c r="BN36" s="428"/>
      <c r="BO36" s="428"/>
      <c r="BP36" s="428"/>
      <c r="BQ36" s="428"/>
      <c r="BR36" s="406"/>
      <c r="BS36" s="428"/>
      <c r="BT36" s="428"/>
      <c r="BU36" s="428"/>
      <c r="BV36" s="428"/>
      <c r="BW36" s="428"/>
      <c r="BX36" s="428"/>
      <c r="BY36" s="428"/>
      <c r="BZ36" s="428"/>
      <c r="CA36" s="428"/>
      <c r="CB36" s="428"/>
      <c r="CC36" s="428"/>
      <c r="CD36" s="428"/>
      <c r="CE36" s="428"/>
      <c r="CF36" s="428"/>
      <c r="CG36" s="428"/>
      <c r="CH36" s="428"/>
      <c r="CI36" s="428"/>
      <c r="CJ36" s="428"/>
      <c r="CK36" s="428"/>
      <c r="CL36" s="428"/>
      <c r="CM36" s="428"/>
      <c r="CN36" s="428"/>
      <c r="CO36" s="428"/>
      <c r="CP36" s="428"/>
      <c r="CQ36" s="428"/>
      <c r="CR36" s="406"/>
      <c r="CS36" s="428"/>
      <c r="CT36" s="428"/>
      <c r="CU36" s="428"/>
      <c r="CV36" s="428"/>
      <c r="CW36" s="428"/>
      <c r="CX36" s="428"/>
      <c r="CY36" s="428"/>
      <c r="CZ36" s="428"/>
      <c r="DA36" s="428"/>
      <c r="DB36" s="428"/>
      <c r="DC36" s="428"/>
      <c r="DD36" s="428"/>
      <c r="DE36" s="428"/>
      <c r="DF36" s="428"/>
      <c r="DG36" s="428"/>
      <c r="DH36" s="428"/>
      <c r="DI36" s="428"/>
      <c r="DJ36" s="428"/>
      <c r="DK36" s="428"/>
      <c r="DL36" s="428"/>
      <c r="DM36" s="428"/>
      <c r="DN36" s="428"/>
      <c r="DO36" s="428"/>
      <c r="DP36" s="428"/>
      <c r="DQ36" s="428"/>
      <c r="DR36" s="279"/>
      <c r="DS36" s="279"/>
      <c r="DT36" s="58"/>
      <c r="DV36" s="361"/>
      <c r="DW36" s="361"/>
    </row>
    <row r="37" spans="1:127" s="69" customFormat="1" ht="13.5" customHeight="1" x14ac:dyDescent="0.25">
      <c r="A37" s="36" t="s">
        <v>249</v>
      </c>
      <c r="B37" s="268">
        <v>19.459675079583043</v>
      </c>
      <c r="C37" s="58"/>
      <c r="D37" s="409">
        <v>13.762416006614167</v>
      </c>
      <c r="E37" s="428">
        <v>2.7563133269398628</v>
      </c>
      <c r="F37" s="428">
        <v>8.3579636213003656</v>
      </c>
      <c r="G37" s="428">
        <v>19.16686839192797</v>
      </c>
      <c r="H37" s="428">
        <v>20.027830328738709</v>
      </c>
      <c r="I37" s="428"/>
      <c r="J37" s="428">
        <v>-5.6972590729688761</v>
      </c>
      <c r="K37" s="428"/>
      <c r="L37" s="428" t="s">
        <v>463</v>
      </c>
      <c r="M37" s="428"/>
      <c r="N37" s="428">
        <v>19.762989965068066</v>
      </c>
      <c r="O37" s="428">
        <v>2.8131171351187141</v>
      </c>
      <c r="P37" s="428">
        <v>14.247163717373512</v>
      </c>
      <c r="Q37" s="428">
        <v>25.278816212762621</v>
      </c>
      <c r="R37" s="428">
        <v>14.234268904103173</v>
      </c>
      <c r="S37" s="428"/>
      <c r="T37" s="428">
        <v>6.0005739584538986</v>
      </c>
      <c r="U37" s="428"/>
      <c r="V37" s="428" t="s">
        <v>463</v>
      </c>
      <c r="W37" s="428"/>
      <c r="X37" s="428">
        <v>26.196034539886149</v>
      </c>
      <c r="Y37" s="428">
        <v>3.5018615080158306</v>
      </c>
      <c r="Z37" s="428">
        <v>19.329750174091622</v>
      </c>
      <c r="AA37" s="428">
        <v>33.062318905680677</v>
      </c>
      <c r="AB37" s="428">
        <v>13.367906897068286</v>
      </c>
      <c r="AC37" s="428"/>
      <c r="AD37" s="428">
        <v>6.4</v>
      </c>
      <c r="AE37" s="428"/>
      <c r="AF37" s="428" t="s">
        <v>463</v>
      </c>
      <c r="AG37" s="428"/>
      <c r="AH37" s="428">
        <v>19.126276524111436</v>
      </c>
      <c r="AI37" s="428">
        <v>3.8760010685189092</v>
      </c>
      <c r="AJ37" s="428">
        <v>11.526390898930455</v>
      </c>
      <c r="AK37" s="428">
        <v>26.726162149292414</v>
      </c>
      <c r="AL37" s="428">
        <v>20.265319617399914</v>
      </c>
      <c r="AM37" s="428"/>
      <c r="AN37" s="428">
        <v>-7.0697580157747133</v>
      </c>
      <c r="AO37" s="428"/>
      <c r="AP37" s="428"/>
      <c r="AQ37" s="428"/>
      <c r="AR37" s="488">
        <v>9.4898297260054463</v>
      </c>
      <c r="AS37" s="489"/>
      <c r="AT37" s="491">
        <v>7.2158456075723301</v>
      </c>
      <c r="AU37" s="428"/>
      <c r="AV37" s="476">
        <v>11.454392569574358</v>
      </c>
      <c r="AW37" s="428"/>
      <c r="AX37" s="476">
        <v>16.283940261489288</v>
      </c>
      <c r="AY37" s="428">
        <v>2.9566641987217346</v>
      </c>
      <c r="AZ37" s="428">
        <v>10.486652985531236</v>
      </c>
      <c r="BA37" s="428">
        <v>22.08122753744734</v>
      </c>
      <c r="BB37" s="428">
        <v>18.156933464771416</v>
      </c>
      <c r="BC37" s="428"/>
      <c r="BD37" s="428">
        <v>4.8000000000000007</v>
      </c>
      <c r="BE37" s="428"/>
      <c r="BF37" s="428" t="s">
        <v>463</v>
      </c>
      <c r="BG37" s="428"/>
      <c r="BH37" s="476">
        <v>12.903161581361744</v>
      </c>
      <c r="BI37" s="428">
        <v>3.3282041416017405</v>
      </c>
      <c r="BJ37" s="428">
        <v>6.3773711168373968</v>
      </c>
      <c r="BK37" s="428">
        <v>19.428952045886092</v>
      </c>
      <c r="BL37" s="428">
        <v>25.793710484174969</v>
      </c>
      <c r="BM37" s="428"/>
      <c r="BN37" s="428">
        <v>-3.3807786801275448</v>
      </c>
      <c r="BO37" s="428"/>
      <c r="BP37" s="428" t="s">
        <v>463</v>
      </c>
      <c r="BQ37" s="428"/>
      <c r="BR37" s="476">
        <v>9.6753091549717727</v>
      </c>
      <c r="BS37" s="428"/>
      <c r="BT37" s="476">
        <v>6.3264442104176091</v>
      </c>
      <c r="BU37" s="428"/>
      <c r="BV37" s="476">
        <v>7.8840810127986964</v>
      </c>
      <c r="BW37" s="428"/>
      <c r="BX37" s="476">
        <v>9.4496505320878672</v>
      </c>
      <c r="BY37" s="428">
        <v>2.2910094412371169</v>
      </c>
      <c r="BZ37" s="428">
        <v>4.9575476113281125</v>
      </c>
      <c r="CA37" s="428">
        <v>13.941753452847621</v>
      </c>
      <c r="CB37" s="428">
        <v>24.24438272566389</v>
      </c>
      <c r="CC37" s="428"/>
      <c r="CD37" s="428">
        <v>1.5</v>
      </c>
      <c r="CE37" s="428"/>
      <c r="CF37" s="428" t="s">
        <v>463</v>
      </c>
      <c r="CG37" s="428"/>
      <c r="CH37" s="476">
        <v>5.8068249378874688</v>
      </c>
      <c r="CI37" s="428">
        <v>2.1797747351891905</v>
      </c>
      <c r="CJ37" s="428">
        <v>1.5328223297232781</v>
      </c>
      <c r="CK37" s="428">
        <v>10.08082754605166</v>
      </c>
      <c r="CL37" s="428">
        <v>37.538151373686759</v>
      </c>
      <c r="CM37" s="428"/>
      <c r="CN37" s="428">
        <v>-3.6428255942003984</v>
      </c>
      <c r="CO37" s="428"/>
      <c r="CP37" s="428" t="s">
        <v>463</v>
      </c>
      <c r="CQ37" s="428"/>
      <c r="CR37" s="476">
        <v>0.29453619860581903</v>
      </c>
      <c r="CS37" s="428"/>
      <c r="CT37" s="476">
        <v>0.22012618862422476</v>
      </c>
      <c r="CU37" s="428"/>
      <c r="CV37" s="466">
        <v>0.42451638269501324</v>
      </c>
      <c r="CW37" s="466"/>
      <c r="CX37" s="466">
        <v>0.46244374630899393</v>
      </c>
      <c r="CY37" s="466">
        <v>0.27300698653889366</v>
      </c>
      <c r="CZ37" s="466">
        <v>0</v>
      </c>
      <c r="DA37" s="466">
        <v>0.9977429290818749</v>
      </c>
      <c r="DB37" s="466">
        <v>59.035718120940253</v>
      </c>
      <c r="DC37" s="466"/>
      <c r="DD37" s="466"/>
      <c r="DE37" s="428"/>
      <c r="DF37" s="428" t="s">
        <v>463</v>
      </c>
      <c r="DG37" s="466"/>
      <c r="DH37" s="466">
        <v>0.41629000486222534</v>
      </c>
      <c r="DI37" s="466">
        <v>0.39485586872616363</v>
      </c>
      <c r="DJ37" s="466">
        <v>0</v>
      </c>
      <c r="DK37" s="466">
        <v>1.19050533341914</v>
      </c>
      <c r="DL37" s="466">
        <v>94.851152829586781</v>
      </c>
      <c r="DM37" s="466"/>
      <c r="DN37" s="466">
        <v>-9.9999999999999978E-2</v>
      </c>
      <c r="DO37" s="428"/>
      <c r="DP37" s="428" t="s">
        <v>463</v>
      </c>
      <c r="DQ37" s="428"/>
      <c r="DR37" s="279">
        <v>762.89148499999908</v>
      </c>
      <c r="DS37" s="279">
        <v>471</v>
      </c>
      <c r="DT37" s="58"/>
      <c r="DV37" s="361"/>
      <c r="DW37" s="361"/>
    </row>
    <row r="38" spans="1:127" s="69" customFormat="1" ht="13.5" customHeight="1" x14ac:dyDescent="0.25">
      <c r="A38" s="36" t="s">
        <v>250</v>
      </c>
      <c r="B38" s="34">
        <v>18.812795166550782</v>
      </c>
      <c r="C38" s="58"/>
      <c r="D38" s="428">
        <v>20.857186124115305</v>
      </c>
      <c r="E38" s="428">
        <v>0.4556946004624961</v>
      </c>
      <c r="F38" s="428">
        <v>19.963681112775248</v>
      </c>
      <c r="G38" s="428">
        <v>21.750691135455366</v>
      </c>
      <c r="H38" s="428">
        <v>2.1848325931925068</v>
      </c>
      <c r="I38" s="428"/>
      <c r="J38" s="428">
        <v>2.0443909575645236</v>
      </c>
      <c r="K38" s="428"/>
      <c r="L38" s="428" t="s">
        <v>465</v>
      </c>
      <c r="M38" s="428"/>
      <c r="N38" s="428">
        <v>22.823532174439983</v>
      </c>
      <c r="O38" s="428">
        <v>0.51420712729203288</v>
      </c>
      <c r="P38" s="428">
        <v>21.815299302064648</v>
      </c>
      <c r="Q38" s="428">
        <v>23.831765046815313</v>
      </c>
      <c r="R38" s="428">
        <v>2.2529690994450555</v>
      </c>
      <c r="S38" s="428"/>
      <c r="T38" s="428">
        <v>1.9663460503246775</v>
      </c>
      <c r="U38" s="428"/>
      <c r="V38" s="428" t="s">
        <v>465</v>
      </c>
      <c r="W38" s="428"/>
      <c r="X38" s="428">
        <v>24.531298780529927</v>
      </c>
      <c r="Y38" s="428">
        <v>0.54841855054160393</v>
      </c>
      <c r="Z38" s="428">
        <v>23.455985633257832</v>
      </c>
      <c r="AA38" s="428">
        <v>25.606611927802021</v>
      </c>
      <c r="AB38" s="428">
        <v>2.2355870981314463</v>
      </c>
      <c r="AC38" s="428"/>
      <c r="AD38" s="428">
        <v>1.7</v>
      </c>
      <c r="AE38" s="428"/>
      <c r="AF38" s="428" t="s">
        <v>464</v>
      </c>
      <c r="AG38" s="428"/>
      <c r="AH38" s="428">
        <v>25.277008798191403</v>
      </c>
      <c r="AI38" s="428">
        <v>0.59888334473896165</v>
      </c>
      <c r="AJ38" s="428">
        <v>24.102745725921114</v>
      </c>
      <c r="AK38" s="428">
        <v>26.451271870461689</v>
      </c>
      <c r="AL38" s="428">
        <v>2.3692809126284451</v>
      </c>
      <c r="AM38" s="428"/>
      <c r="AN38" s="428">
        <f>ABS(ROUND(AH38,1))-ABS(ROUND(X38,1))</f>
        <v>0.80000000000000071</v>
      </c>
      <c r="AO38" s="428"/>
      <c r="AP38" s="428"/>
      <c r="AQ38" s="428"/>
      <c r="AR38" s="488">
        <v>12.579575167679613</v>
      </c>
      <c r="AS38" s="489"/>
      <c r="AT38" s="490">
        <v>13.448805764593747</v>
      </c>
      <c r="AU38" s="428"/>
      <c r="AV38" s="428">
        <v>14.542713353047704</v>
      </c>
      <c r="AW38" s="428"/>
      <c r="AX38" s="428">
        <v>16.005754393225192</v>
      </c>
      <c r="AY38" s="428">
        <v>0.46577975027789892</v>
      </c>
      <c r="AZ38" s="428">
        <v>15.092475495725639</v>
      </c>
      <c r="BA38" s="428">
        <v>16.919033290724744</v>
      </c>
      <c r="BB38" s="428">
        <v>2.9100768313366792</v>
      </c>
      <c r="BC38" s="428"/>
      <c r="BD38" s="428">
        <v>1.5</v>
      </c>
      <c r="BE38" s="428"/>
      <c r="BF38" s="428" t="s">
        <v>464</v>
      </c>
      <c r="BG38" s="428"/>
      <c r="BH38" s="428">
        <v>16.551761779093983</v>
      </c>
      <c r="BI38" s="428">
        <v>0.47792293792237722</v>
      </c>
      <c r="BJ38" s="428">
        <v>15.614672340352303</v>
      </c>
      <c r="BK38" s="428">
        <v>17.488851217835666</v>
      </c>
      <c r="BL38" s="428">
        <v>2.8874445167887011</v>
      </c>
      <c r="BM38" s="428"/>
      <c r="BN38" s="428">
        <f>ABS(ROUND(BH38,1))-ABS(ROUND(AX38,1))</f>
        <v>0.60000000000000142</v>
      </c>
      <c r="BO38" s="428"/>
      <c r="BP38" s="428" t="s">
        <v>463</v>
      </c>
      <c r="BQ38" s="428"/>
      <c r="BR38" s="406">
        <v>5.648569090218575</v>
      </c>
      <c r="BS38" s="428"/>
      <c r="BT38" s="428">
        <v>6.7311494700278542</v>
      </c>
      <c r="BU38" s="428"/>
      <c r="BV38" s="428">
        <v>7.5730852066553513</v>
      </c>
      <c r="BW38" s="428"/>
      <c r="BX38" s="428">
        <v>7.8433708254716006</v>
      </c>
      <c r="BY38" s="428">
        <v>0.33219818522061173</v>
      </c>
      <c r="BZ38" s="428">
        <v>7.1920123407615622</v>
      </c>
      <c r="CA38" s="428">
        <v>8.4947293101816381</v>
      </c>
      <c r="CB38" s="428">
        <v>4.2354007302802437</v>
      </c>
      <c r="CC38" s="428"/>
      <c r="CD38" s="428">
        <v>0.20000000000000018</v>
      </c>
      <c r="CE38" s="428"/>
      <c r="CF38" s="428" t="s">
        <v>463</v>
      </c>
      <c r="CG38" s="428"/>
      <c r="CH38" s="428">
        <v>7.8713178328117959</v>
      </c>
      <c r="CI38" s="428">
        <v>0.37279422047346528</v>
      </c>
      <c r="CJ38" s="428">
        <v>7.1403599751532445</v>
      </c>
      <c r="CK38" s="428">
        <v>8.6022756904703463</v>
      </c>
      <c r="CL38" s="428">
        <v>4.7361093579459173</v>
      </c>
      <c r="CM38" s="428"/>
      <c r="CN38" s="428">
        <f>ABS(ROUND(CH38,1))-ABS(ROUND(BX38,1))</f>
        <v>0.10000000000000053</v>
      </c>
      <c r="CO38" s="428"/>
      <c r="CP38" s="428" t="s">
        <v>463</v>
      </c>
      <c r="CQ38" s="428"/>
      <c r="CR38" s="406">
        <v>0.58465090865263059</v>
      </c>
      <c r="CS38" s="428"/>
      <c r="CT38" s="428">
        <v>0.67723088949371202</v>
      </c>
      <c r="CU38" s="428"/>
      <c r="CV38" s="428">
        <v>0.70773361473690855</v>
      </c>
      <c r="CW38" s="428"/>
      <c r="CX38" s="476">
        <v>0.68217356183313915</v>
      </c>
      <c r="CY38" s="428">
        <v>0.11089959868369779</v>
      </c>
      <c r="CZ38" s="428">
        <v>0.46472687558591153</v>
      </c>
      <c r="DA38" s="428">
        <v>0.89962024808036656</v>
      </c>
      <c r="DB38" s="428">
        <v>16.256801038387948</v>
      </c>
      <c r="DC38" s="428"/>
      <c r="DD38" s="428">
        <v>0</v>
      </c>
      <c r="DE38" s="428"/>
      <c r="DF38" s="428" t="s">
        <v>463</v>
      </c>
      <c r="DG38" s="428"/>
      <c r="DH38" s="476">
        <v>0.8539291862857552</v>
      </c>
      <c r="DI38" s="428">
        <v>0.12893617759647061</v>
      </c>
      <c r="DJ38" s="428">
        <v>0.6011170261860066</v>
      </c>
      <c r="DK38" s="428">
        <v>1.1067413463855038</v>
      </c>
      <c r="DL38" s="428">
        <v>15.099165090877214</v>
      </c>
      <c r="DM38" s="428"/>
      <c r="DN38" s="428">
        <v>0.20000000000000007</v>
      </c>
      <c r="DO38" s="428"/>
      <c r="DP38" s="428" t="s">
        <v>463</v>
      </c>
      <c r="DQ38" s="428"/>
      <c r="DR38" s="279">
        <v>27799.207101999938</v>
      </c>
      <c r="DS38" s="279">
        <v>28309</v>
      </c>
      <c r="DT38" s="58"/>
      <c r="DV38" s="361"/>
      <c r="DW38" s="361"/>
    </row>
    <row r="39" spans="1:127" s="69" customFormat="1" ht="7.5" customHeight="1" x14ac:dyDescent="0.25">
      <c r="A39" s="36"/>
      <c r="B39" s="34"/>
      <c r="C39" s="58"/>
      <c r="D39" s="428"/>
      <c r="E39" s="428"/>
      <c r="F39" s="428"/>
      <c r="G39" s="428"/>
      <c r="H39" s="428"/>
      <c r="I39" s="428"/>
      <c r="J39" s="428"/>
      <c r="K39" s="428"/>
      <c r="L39" s="428"/>
      <c r="M39" s="428"/>
      <c r="N39" s="428"/>
      <c r="O39" s="428"/>
      <c r="P39" s="428"/>
      <c r="Q39" s="428"/>
      <c r="R39" s="428"/>
      <c r="S39" s="428"/>
      <c r="T39" s="428"/>
      <c r="U39" s="428"/>
      <c r="V39" s="428"/>
      <c r="W39" s="428"/>
      <c r="X39" s="428"/>
      <c r="Y39" s="428"/>
      <c r="Z39" s="428"/>
      <c r="AA39" s="428"/>
      <c r="AB39" s="428"/>
      <c r="AC39" s="428"/>
      <c r="AD39" s="428"/>
      <c r="AE39" s="428"/>
      <c r="AF39" s="428"/>
      <c r="AG39" s="428"/>
      <c r="AH39" s="428"/>
      <c r="AI39" s="428"/>
      <c r="AJ39" s="428"/>
      <c r="AK39" s="428"/>
      <c r="AL39" s="428"/>
      <c r="AM39" s="428"/>
      <c r="AN39" s="428"/>
      <c r="AO39" s="428"/>
      <c r="AP39" s="428"/>
      <c r="AQ39" s="428"/>
      <c r="AR39" s="488"/>
      <c r="AS39" s="489"/>
      <c r="AT39" s="490"/>
      <c r="AU39" s="428"/>
      <c r="AV39" s="428"/>
      <c r="AW39" s="428"/>
      <c r="AX39" s="428"/>
      <c r="AY39" s="428"/>
      <c r="AZ39" s="428"/>
      <c r="BA39" s="428"/>
      <c r="BB39" s="428"/>
      <c r="BC39" s="428"/>
      <c r="BD39" s="428"/>
      <c r="BE39" s="428"/>
      <c r="BF39" s="428"/>
      <c r="BG39" s="428"/>
      <c r="BH39" s="428"/>
      <c r="BI39" s="428"/>
      <c r="BJ39" s="428"/>
      <c r="BK39" s="428"/>
      <c r="BL39" s="428"/>
      <c r="BM39" s="428"/>
      <c r="BN39" s="428"/>
      <c r="BO39" s="428"/>
      <c r="BP39" s="428"/>
      <c r="BQ39" s="428"/>
      <c r="BR39" s="406"/>
      <c r="BS39" s="428"/>
      <c r="BT39" s="428"/>
      <c r="BU39" s="428"/>
      <c r="BV39" s="428"/>
      <c r="BW39" s="428"/>
      <c r="BX39" s="428"/>
      <c r="BY39" s="428"/>
      <c r="BZ39" s="428"/>
      <c r="CA39" s="428"/>
      <c r="CB39" s="428"/>
      <c r="CC39" s="428"/>
      <c r="CD39" s="428"/>
      <c r="CE39" s="428"/>
      <c r="CF39" s="428"/>
      <c r="CG39" s="428"/>
      <c r="CH39" s="428"/>
      <c r="CI39" s="428"/>
      <c r="CJ39" s="428"/>
      <c r="CK39" s="428"/>
      <c r="CL39" s="428"/>
      <c r="CM39" s="428"/>
      <c r="CN39" s="428"/>
      <c r="CO39" s="428"/>
      <c r="CP39" s="428"/>
      <c r="CQ39" s="428"/>
      <c r="CR39" s="406"/>
      <c r="CS39" s="428"/>
      <c r="CT39" s="428"/>
      <c r="CU39" s="428"/>
      <c r="CV39" s="428"/>
      <c r="CW39" s="428"/>
      <c r="CX39" s="428"/>
      <c r="CY39" s="428"/>
      <c r="CZ39" s="428"/>
      <c r="DA39" s="428"/>
      <c r="DB39" s="428"/>
      <c r="DC39" s="428"/>
      <c r="DD39" s="428"/>
      <c r="DE39" s="428"/>
      <c r="DF39" s="428"/>
      <c r="DG39" s="428"/>
      <c r="DH39" s="428"/>
      <c r="DI39" s="428"/>
      <c r="DJ39" s="428"/>
      <c r="DK39" s="428"/>
      <c r="DL39" s="428"/>
      <c r="DM39" s="428"/>
      <c r="DN39" s="428"/>
      <c r="DO39" s="428"/>
      <c r="DP39" s="428"/>
      <c r="DQ39" s="428"/>
      <c r="DR39" s="279"/>
      <c r="DS39" s="279"/>
      <c r="DT39" s="58"/>
      <c r="DV39" s="361"/>
      <c r="DW39" s="361"/>
    </row>
    <row r="40" spans="1:127" s="69" customFormat="1" ht="13.5" customHeight="1" x14ac:dyDescent="0.25">
      <c r="A40" s="43" t="s">
        <v>213</v>
      </c>
      <c r="B40" s="34"/>
      <c r="C40" s="58"/>
      <c r="D40" s="428"/>
      <c r="E40" s="428"/>
      <c r="F40" s="428"/>
      <c r="G40" s="428"/>
      <c r="H40" s="428"/>
      <c r="I40" s="428"/>
      <c r="J40" s="428"/>
      <c r="K40" s="428"/>
      <c r="L40" s="428"/>
      <c r="M40" s="428"/>
      <c r="N40" s="428"/>
      <c r="O40" s="428"/>
      <c r="P40" s="428"/>
      <c r="Q40" s="428"/>
      <c r="R40" s="428"/>
      <c r="S40" s="428"/>
      <c r="T40" s="428"/>
      <c r="U40" s="428"/>
      <c r="V40" s="428"/>
      <c r="W40" s="428"/>
      <c r="X40" s="428"/>
      <c r="Y40" s="428"/>
      <c r="Z40" s="428"/>
      <c r="AA40" s="428"/>
      <c r="AB40" s="428"/>
      <c r="AC40" s="428"/>
      <c r="AD40" s="428"/>
      <c r="AE40" s="428"/>
      <c r="AF40" s="428"/>
      <c r="AG40" s="428"/>
      <c r="AH40" s="428"/>
      <c r="AI40" s="428"/>
      <c r="AJ40" s="428"/>
      <c r="AK40" s="428"/>
      <c r="AL40" s="428"/>
      <c r="AM40" s="428"/>
      <c r="AN40" s="428"/>
      <c r="AO40" s="428"/>
      <c r="AP40" s="428"/>
      <c r="AQ40" s="428"/>
      <c r="AR40" s="488"/>
      <c r="AS40" s="489"/>
      <c r="AT40" s="490"/>
      <c r="AU40" s="428"/>
      <c r="AV40" s="428"/>
      <c r="AW40" s="428"/>
      <c r="AX40" s="428"/>
      <c r="AY40" s="428"/>
      <c r="AZ40" s="428"/>
      <c r="BA40" s="428"/>
      <c r="BB40" s="428"/>
      <c r="BC40" s="428"/>
      <c r="BD40" s="428"/>
      <c r="BE40" s="428"/>
      <c r="BF40" s="428"/>
      <c r="BG40" s="428"/>
      <c r="BH40" s="428"/>
      <c r="BI40" s="428"/>
      <c r="BJ40" s="428"/>
      <c r="BK40" s="428"/>
      <c r="BL40" s="428"/>
      <c r="BM40" s="428"/>
      <c r="BN40" s="428"/>
      <c r="BO40" s="428"/>
      <c r="BP40" s="428"/>
      <c r="BQ40" s="428"/>
      <c r="BR40" s="406"/>
      <c r="BS40" s="428"/>
      <c r="BT40" s="428"/>
      <c r="BU40" s="428"/>
      <c r="BV40" s="428"/>
      <c r="BW40" s="428"/>
      <c r="BX40" s="428"/>
      <c r="BY40" s="428"/>
      <c r="BZ40" s="428"/>
      <c r="CA40" s="428"/>
      <c r="CB40" s="428"/>
      <c r="CC40" s="428"/>
      <c r="CD40" s="428"/>
      <c r="CE40" s="428"/>
      <c r="CF40" s="428"/>
      <c r="CG40" s="428"/>
      <c r="CH40" s="428"/>
      <c r="CI40" s="428"/>
      <c r="CJ40" s="428"/>
      <c r="CK40" s="428"/>
      <c r="CL40" s="428"/>
      <c r="CM40" s="428"/>
      <c r="CN40" s="428"/>
      <c r="CO40" s="428"/>
      <c r="CP40" s="428"/>
      <c r="CQ40" s="428"/>
      <c r="CR40" s="406"/>
      <c r="CS40" s="428"/>
      <c r="CT40" s="428"/>
      <c r="CU40" s="428"/>
      <c r="CV40" s="428"/>
      <c r="CW40" s="428"/>
      <c r="CX40" s="428"/>
      <c r="CY40" s="428"/>
      <c r="CZ40" s="428"/>
      <c r="DA40" s="428"/>
      <c r="DB40" s="428"/>
      <c r="DC40" s="428"/>
      <c r="DD40" s="428"/>
      <c r="DE40" s="428"/>
      <c r="DF40" s="428"/>
      <c r="DG40" s="428"/>
      <c r="DH40" s="428"/>
      <c r="DI40" s="428"/>
      <c r="DJ40" s="428"/>
      <c r="DK40" s="428"/>
      <c r="DL40" s="428"/>
      <c r="DM40" s="428"/>
      <c r="DN40" s="428"/>
      <c r="DO40" s="428"/>
      <c r="DP40" s="428"/>
      <c r="DQ40" s="428"/>
      <c r="DR40" s="279"/>
      <c r="DS40" s="279"/>
      <c r="DT40" s="58"/>
      <c r="DV40" s="361"/>
      <c r="DW40" s="361"/>
    </row>
    <row r="41" spans="1:127" s="69" customFormat="1" ht="13.5" customHeight="1" x14ac:dyDescent="0.25">
      <c r="A41" s="44" t="s">
        <v>251</v>
      </c>
      <c r="B41" s="34">
        <v>17.55133928738389</v>
      </c>
      <c r="C41" s="58"/>
      <c r="D41" s="428">
        <v>20.103835783468512</v>
      </c>
      <c r="E41" s="428">
        <v>0.9461205488364951</v>
      </c>
      <c r="F41" s="428">
        <v>18.248726131391802</v>
      </c>
      <c r="G41" s="428">
        <v>21.958945435545218</v>
      </c>
      <c r="H41" s="428">
        <v>4.7061693053347318</v>
      </c>
      <c r="I41" s="428"/>
      <c r="J41" s="428">
        <v>2.5524964960846219</v>
      </c>
      <c r="K41" s="428"/>
      <c r="L41" s="428" t="s">
        <v>464</v>
      </c>
      <c r="M41" s="428"/>
      <c r="N41" s="428">
        <v>24.063625667129184</v>
      </c>
      <c r="O41" s="428">
        <v>1.1141223883592428</v>
      </c>
      <c r="P41" s="428">
        <v>21.879107491139074</v>
      </c>
      <c r="Q41" s="428">
        <v>26.248143843119298</v>
      </c>
      <c r="R41" s="428">
        <v>4.6299024252240164</v>
      </c>
      <c r="S41" s="428"/>
      <c r="T41" s="428">
        <v>3.9597898836606724</v>
      </c>
      <c r="U41" s="428"/>
      <c r="V41" s="428" t="s">
        <v>465</v>
      </c>
      <c r="W41" s="428"/>
      <c r="X41" s="428">
        <v>25.3044610684593</v>
      </c>
      <c r="Y41" s="428">
        <v>1.1812276347685464</v>
      </c>
      <c r="Z41" s="428">
        <v>22.988365808126961</v>
      </c>
      <c r="AA41" s="428">
        <v>27.62055632879164</v>
      </c>
      <c r="AB41" s="428">
        <v>4.6680608275861895</v>
      </c>
      <c r="AC41" s="428"/>
      <c r="AD41" s="428">
        <v>1.2</v>
      </c>
      <c r="AE41" s="428"/>
      <c r="AF41" s="428" t="s">
        <v>463</v>
      </c>
      <c r="AG41" s="428"/>
      <c r="AH41" s="428">
        <v>25.3444783309711</v>
      </c>
      <c r="AI41" s="428">
        <v>1.4446254334022257</v>
      </c>
      <c r="AJ41" s="428">
        <v>22.511922851496038</v>
      </c>
      <c r="AK41" s="428">
        <v>28.177033810446154</v>
      </c>
      <c r="AL41" s="428">
        <v>5.6999612086585545</v>
      </c>
      <c r="AM41" s="428"/>
      <c r="AN41" s="428">
        <v>4.0017262511799601E-2</v>
      </c>
      <c r="AO41" s="428"/>
      <c r="AP41" s="428"/>
      <c r="AQ41" s="428"/>
      <c r="AR41" s="488">
        <v>11.7442798160774</v>
      </c>
      <c r="AS41" s="489"/>
      <c r="AT41" s="490">
        <v>12.274333740526512</v>
      </c>
      <c r="AU41" s="428"/>
      <c r="AV41" s="428">
        <v>15.017303560481023</v>
      </c>
      <c r="AW41" s="428"/>
      <c r="AX41" s="428">
        <v>15.466992042277141</v>
      </c>
      <c r="AY41" s="428">
        <v>1.0137355236971628</v>
      </c>
      <c r="AZ41" s="428">
        <v>13.479307388992193</v>
      </c>
      <c r="BA41" s="428">
        <v>17.454676695562092</v>
      </c>
      <c r="BB41" s="428">
        <v>6.5541866248216856</v>
      </c>
      <c r="BC41" s="428"/>
      <c r="BD41" s="428">
        <v>0.5</v>
      </c>
      <c r="BE41" s="428"/>
      <c r="BF41" s="428" t="s">
        <v>463</v>
      </c>
      <c r="BG41" s="428"/>
      <c r="BH41" s="428">
        <v>15.93574195470087</v>
      </c>
      <c r="BI41" s="428">
        <v>1.0733241776642066</v>
      </c>
      <c r="BJ41" s="428">
        <v>13.831216995912248</v>
      </c>
      <c r="BK41" s="428">
        <v>18.040266913489489</v>
      </c>
      <c r="BL41" s="428">
        <v>6.7353260407657878</v>
      </c>
      <c r="BM41" s="428"/>
      <c r="BN41" s="428">
        <f>ABS(ROUND(BH41,1))-ABS(ROUND(AX41,1))</f>
        <v>0.40000000000000036</v>
      </c>
      <c r="BO41" s="428"/>
      <c r="BP41" s="428" t="s">
        <v>463</v>
      </c>
      <c r="BQ41" s="428"/>
      <c r="BR41" s="406">
        <v>5.3808470049404828</v>
      </c>
      <c r="BS41" s="428"/>
      <c r="BT41" s="428">
        <v>7.0473429918753787</v>
      </c>
      <c r="BU41" s="428"/>
      <c r="BV41" s="428">
        <v>8.3046642970263207</v>
      </c>
      <c r="BW41" s="428"/>
      <c r="BX41" s="428">
        <v>8.6677415497079053</v>
      </c>
      <c r="BY41" s="428">
        <v>0.77185130097191068</v>
      </c>
      <c r="BZ41" s="428">
        <v>7.1543320363818177</v>
      </c>
      <c r="CA41" s="428">
        <v>10.181151063033992</v>
      </c>
      <c r="CB41" s="428">
        <v>8.904872123210934</v>
      </c>
      <c r="CC41" s="428"/>
      <c r="CD41" s="428">
        <v>0.39999999999999858</v>
      </c>
      <c r="CE41" s="428"/>
      <c r="CF41" s="428" t="s">
        <v>463</v>
      </c>
      <c r="CG41" s="428"/>
      <c r="CH41" s="428">
        <v>8.3598486487474926</v>
      </c>
      <c r="CI41" s="428">
        <v>0.83610868741595001</v>
      </c>
      <c r="CJ41" s="428">
        <v>6.720444974122211</v>
      </c>
      <c r="CK41" s="428">
        <v>9.9992523233727724</v>
      </c>
      <c r="CL41" s="428">
        <v>10.001481157690808</v>
      </c>
      <c r="CM41" s="428"/>
      <c r="CN41" s="428">
        <v>-0.30789290096041277</v>
      </c>
      <c r="CO41" s="428"/>
      <c r="CP41" s="428" t="s">
        <v>463</v>
      </c>
      <c r="CQ41" s="428"/>
      <c r="CR41" s="476">
        <v>0.42621246636601218</v>
      </c>
      <c r="CS41" s="428"/>
      <c r="CT41" s="476">
        <v>0.78215905106659223</v>
      </c>
      <c r="CU41" s="428"/>
      <c r="CV41" s="476">
        <v>0.7416578096218871</v>
      </c>
      <c r="CW41" s="428"/>
      <c r="CX41" s="476">
        <v>1.1697274764743018</v>
      </c>
      <c r="CY41" s="428">
        <v>0.30660698892809612</v>
      </c>
      <c r="CZ41" s="428">
        <v>0.56854699869088254</v>
      </c>
      <c r="DA41" s="428">
        <v>1.7709079542577211</v>
      </c>
      <c r="DB41" s="428">
        <v>26.211830968718132</v>
      </c>
      <c r="DC41" s="428"/>
      <c r="DD41" s="428">
        <v>0.5</v>
      </c>
      <c r="DE41" s="428"/>
      <c r="DF41" s="428" t="s">
        <v>463</v>
      </c>
      <c r="DG41" s="428"/>
      <c r="DH41" s="476">
        <v>1.0488877275227095</v>
      </c>
      <c r="DI41" s="428">
        <v>0.29161522374131021</v>
      </c>
      <c r="DJ41" s="428">
        <v>0.477101933912909</v>
      </c>
      <c r="DK41" s="428">
        <v>1.6206735211325101</v>
      </c>
      <c r="DL41" s="428">
        <v>27.802329657346135</v>
      </c>
      <c r="DM41" s="428"/>
      <c r="DN41" s="428">
        <v>-0.19999999999999996</v>
      </c>
      <c r="DO41" s="428"/>
      <c r="DP41" s="428" t="s">
        <v>463</v>
      </c>
      <c r="DQ41" s="428"/>
      <c r="DR41" s="279">
        <v>8064.3719799999872</v>
      </c>
      <c r="DS41" s="279">
        <v>5597</v>
      </c>
      <c r="DT41" s="58"/>
      <c r="DV41" s="361"/>
      <c r="DW41" s="361"/>
    </row>
    <row r="42" spans="1:127" s="69" customFormat="1" ht="13.5" customHeight="1" x14ac:dyDescent="0.25">
      <c r="A42" s="44" t="s">
        <v>215</v>
      </c>
      <c r="B42" s="34"/>
      <c r="C42" s="58"/>
      <c r="D42" s="428"/>
      <c r="E42" s="428"/>
      <c r="F42" s="428"/>
      <c r="G42" s="428"/>
      <c r="H42" s="428"/>
      <c r="I42" s="428"/>
      <c r="J42" s="428"/>
      <c r="K42" s="428"/>
      <c r="L42" s="428"/>
      <c r="M42" s="428"/>
      <c r="N42" s="428"/>
      <c r="O42" s="428"/>
      <c r="P42" s="428"/>
      <c r="Q42" s="428"/>
      <c r="R42" s="428"/>
      <c r="S42" s="428"/>
      <c r="T42" s="428"/>
      <c r="U42" s="428"/>
      <c r="V42" s="428"/>
      <c r="W42" s="428"/>
      <c r="X42" s="428"/>
      <c r="Y42" s="428"/>
      <c r="Z42" s="428"/>
      <c r="AA42" s="428"/>
      <c r="AB42" s="428"/>
      <c r="AC42" s="428"/>
      <c r="AD42" s="428"/>
      <c r="AE42" s="428"/>
      <c r="AF42" s="428"/>
      <c r="AG42" s="428"/>
      <c r="AH42" s="428"/>
      <c r="AI42" s="428"/>
      <c r="AJ42" s="428"/>
      <c r="AK42" s="428"/>
      <c r="AL42" s="428"/>
      <c r="AM42" s="428"/>
      <c r="AN42" s="428"/>
      <c r="AO42" s="428"/>
      <c r="AP42" s="428"/>
      <c r="AQ42" s="428"/>
      <c r="AR42" s="488"/>
      <c r="AS42" s="489"/>
      <c r="AT42" s="490"/>
      <c r="AU42" s="428"/>
      <c r="AV42" s="428"/>
      <c r="AW42" s="428"/>
      <c r="AX42" s="428"/>
      <c r="AY42" s="428"/>
      <c r="AZ42" s="428"/>
      <c r="BA42" s="428"/>
      <c r="BB42" s="428"/>
      <c r="BC42" s="428"/>
      <c r="BD42" s="428"/>
      <c r="BE42" s="428"/>
      <c r="BF42" s="428"/>
      <c r="BG42" s="428"/>
      <c r="BH42" s="428"/>
      <c r="BI42" s="428"/>
      <c r="BJ42" s="428"/>
      <c r="BK42" s="428"/>
      <c r="BL42" s="428"/>
      <c r="BM42" s="428"/>
      <c r="BN42" s="428"/>
      <c r="BO42" s="428"/>
      <c r="BP42" s="428"/>
      <c r="BQ42" s="428"/>
      <c r="BR42" s="406"/>
      <c r="BS42" s="428"/>
      <c r="BT42" s="428"/>
      <c r="BU42" s="428"/>
      <c r="BV42" s="428"/>
      <c r="BW42" s="428"/>
      <c r="BX42" s="428"/>
      <c r="BY42" s="428"/>
      <c r="BZ42" s="428"/>
      <c r="CA42" s="428"/>
      <c r="CB42" s="428"/>
      <c r="CC42" s="428"/>
      <c r="CD42" s="428"/>
      <c r="CE42" s="428"/>
      <c r="CF42" s="428"/>
      <c r="CG42" s="428"/>
      <c r="CH42" s="428"/>
      <c r="CI42" s="428"/>
      <c r="CJ42" s="428"/>
      <c r="CK42" s="428"/>
      <c r="CL42" s="428"/>
      <c r="CM42" s="428"/>
      <c r="CN42" s="428"/>
      <c r="CO42" s="428"/>
      <c r="CP42" s="428"/>
      <c r="CQ42" s="428"/>
      <c r="CR42" s="406"/>
      <c r="CS42" s="428"/>
      <c r="CT42" s="428"/>
      <c r="CU42" s="428"/>
      <c r="CV42" s="476"/>
      <c r="CW42" s="428"/>
      <c r="CX42" s="428"/>
      <c r="CY42" s="428"/>
      <c r="CZ42" s="428"/>
      <c r="DA42" s="428"/>
      <c r="DB42" s="428"/>
      <c r="DC42" s="428"/>
      <c r="DD42" s="428"/>
      <c r="DE42" s="428"/>
      <c r="DF42" s="428"/>
      <c r="DG42" s="428"/>
      <c r="DH42" s="428"/>
      <c r="DI42" s="428"/>
      <c r="DJ42" s="428"/>
      <c r="DK42" s="428"/>
      <c r="DL42" s="428"/>
      <c r="DM42" s="428"/>
      <c r="DN42" s="428"/>
      <c r="DO42" s="428"/>
      <c r="DP42" s="428"/>
      <c r="DQ42" s="428"/>
      <c r="DR42" s="279"/>
      <c r="DS42" s="279"/>
      <c r="DT42" s="58"/>
      <c r="DV42" s="361"/>
      <c r="DW42" s="361"/>
    </row>
    <row r="43" spans="1:127" s="69" customFormat="1" ht="13.5" customHeight="1" x14ac:dyDescent="0.25">
      <c r="A43" s="52" t="s">
        <v>216</v>
      </c>
      <c r="B43" s="34">
        <v>18.996695791475684</v>
      </c>
      <c r="C43" s="58"/>
      <c r="D43" s="428">
        <v>19.764297471072474</v>
      </c>
      <c r="E43" s="428">
        <v>0.6182065850109506</v>
      </c>
      <c r="F43" s="428">
        <v>18.552146435729739</v>
      </c>
      <c r="G43" s="428">
        <v>20.976448506415206</v>
      </c>
      <c r="H43" s="428">
        <v>3.1278955698565731</v>
      </c>
      <c r="I43" s="428"/>
      <c r="J43" s="428">
        <v>0.76760167959679038</v>
      </c>
      <c r="K43" s="428"/>
      <c r="L43" s="428" t="s">
        <v>463</v>
      </c>
      <c r="M43" s="428"/>
      <c r="N43" s="428">
        <v>21.945305804207678</v>
      </c>
      <c r="O43" s="428">
        <v>0.70169934158934089</v>
      </c>
      <c r="P43" s="428">
        <v>20.569447117766902</v>
      </c>
      <c r="Q43" s="428">
        <v>23.321164490648453</v>
      </c>
      <c r="R43" s="428">
        <v>3.1974917453863902</v>
      </c>
      <c r="S43" s="428"/>
      <c r="T43" s="428">
        <v>2.1810083331352033</v>
      </c>
      <c r="U43" s="428"/>
      <c r="V43" s="428" t="s">
        <v>464</v>
      </c>
      <c r="W43" s="428"/>
      <c r="X43" s="428">
        <v>24.082848631558239</v>
      </c>
      <c r="Y43" s="428">
        <v>0.81812128937126716</v>
      </c>
      <c r="Z43" s="428">
        <v>22.478715114091848</v>
      </c>
      <c r="AA43" s="428">
        <v>25.68698214902463</v>
      </c>
      <c r="AB43" s="428">
        <v>3.3971117864321019</v>
      </c>
      <c r="AC43" s="428"/>
      <c r="AD43" s="428">
        <v>2.2000000000000002</v>
      </c>
      <c r="AE43" s="428"/>
      <c r="AF43" s="428" t="s">
        <v>464</v>
      </c>
      <c r="AG43" s="428"/>
      <c r="AH43" s="428">
        <v>24.369182478836365</v>
      </c>
      <c r="AI43" s="428">
        <v>0.88712567723605007</v>
      </c>
      <c r="AJ43" s="428">
        <v>22.629747023847841</v>
      </c>
      <c r="AK43" s="428">
        <v>26.108617933824892</v>
      </c>
      <c r="AL43" s="428">
        <v>3.6403587933509152</v>
      </c>
      <c r="AM43" s="428"/>
      <c r="AN43" s="428">
        <v>0.28633384727812583</v>
      </c>
      <c r="AO43" s="428"/>
      <c r="AP43" s="428"/>
      <c r="AQ43" s="428"/>
      <c r="AR43" s="488">
        <v>12.150100717400246</v>
      </c>
      <c r="AS43" s="489"/>
      <c r="AT43" s="490">
        <v>12.830380869627358</v>
      </c>
      <c r="AU43" s="428"/>
      <c r="AV43" s="428">
        <v>13.895382444553647</v>
      </c>
      <c r="AW43" s="428"/>
      <c r="AX43" s="428">
        <v>15.606231299917916</v>
      </c>
      <c r="AY43" s="428">
        <v>0.67435554548581522</v>
      </c>
      <c r="AZ43" s="428">
        <v>14.283986851256195</v>
      </c>
      <c r="BA43" s="428">
        <v>16.92847574857964</v>
      </c>
      <c r="BB43" s="428">
        <v>4.3210659417136927</v>
      </c>
      <c r="BC43" s="428"/>
      <c r="BD43" s="428">
        <v>1.6999999999999993</v>
      </c>
      <c r="BE43" s="428"/>
      <c r="BF43" s="428" t="s">
        <v>464</v>
      </c>
      <c r="BG43" s="428"/>
      <c r="BH43" s="428">
        <v>15.66849899406777</v>
      </c>
      <c r="BI43" s="428">
        <v>0.72580181327202886</v>
      </c>
      <c r="BJ43" s="428">
        <v>14.245379993348775</v>
      </c>
      <c r="BK43" s="428">
        <v>17.091617994786766</v>
      </c>
      <c r="BL43" s="428">
        <v>4.6322357588102321</v>
      </c>
      <c r="BM43" s="428"/>
      <c r="BN43" s="428">
        <v>6.2267694149854336E-2</v>
      </c>
      <c r="BO43" s="428"/>
      <c r="BP43" s="428" t="s">
        <v>463</v>
      </c>
      <c r="BQ43" s="428"/>
      <c r="BR43" s="406">
        <v>6.1604431514507025</v>
      </c>
      <c r="BS43" s="428"/>
      <c r="BT43" s="406">
        <v>6.2863576200301159</v>
      </c>
      <c r="BU43" s="428"/>
      <c r="BV43" s="406">
        <v>7.3675924160615764</v>
      </c>
      <c r="BW43" s="428"/>
      <c r="BX43" s="406">
        <v>7.9724865905006146</v>
      </c>
      <c r="BY43" s="428">
        <v>0.52017480657856374</v>
      </c>
      <c r="BZ43" s="428">
        <v>6.9525524401308854</v>
      </c>
      <c r="CA43" s="428">
        <v>8.9924207408703438</v>
      </c>
      <c r="CB43" s="428">
        <v>6.5246244151525188</v>
      </c>
      <c r="CC43" s="428"/>
      <c r="CD43" s="428">
        <v>0.59999999999999964</v>
      </c>
      <c r="CE43" s="428"/>
      <c r="CF43" s="428" t="s">
        <v>463</v>
      </c>
      <c r="CG43" s="428"/>
      <c r="CH43" s="406">
        <v>7.9425930497464767</v>
      </c>
      <c r="CI43" s="428">
        <v>0.63270650377510429</v>
      </c>
      <c r="CJ43" s="428">
        <v>6.7020110741495653</v>
      </c>
      <c r="CK43" s="428">
        <v>9.1831750253433881</v>
      </c>
      <c r="CL43" s="428">
        <v>7.9659942264736809</v>
      </c>
      <c r="CM43" s="428"/>
      <c r="CN43" s="428">
        <f>ABS(ROUND(CH43,1))-ABS(ROUND(BX43,1))</f>
        <v>-9.9999999999999645E-2</v>
      </c>
      <c r="CO43" s="428"/>
      <c r="CP43" s="428" t="s">
        <v>463</v>
      </c>
      <c r="CQ43" s="428"/>
      <c r="CR43" s="476">
        <v>0.68615192262473501</v>
      </c>
      <c r="CS43" s="428"/>
      <c r="CT43" s="476">
        <v>0.64755898141497281</v>
      </c>
      <c r="CU43" s="428"/>
      <c r="CV43" s="476">
        <v>0.68233094359249613</v>
      </c>
      <c r="CW43" s="428"/>
      <c r="CX43" s="476">
        <v>0.50413074113967871</v>
      </c>
      <c r="CY43" s="428">
        <v>9.1108607878836984E-2</v>
      </c>
      <c r="CZ43" s="428">
        <v>0.32548929331662713</v>
      </c>
      <c r="DA43" s="428">
        <v>0.68277218896273018</v>
      </c>
      <c r="DB43" s="428">
        <v>18.072416626065991</v>
      </c>
      <c r="DC43" s="428"/>
      <c r="DD43" s="428">
        <v>-0.19999999999999996</v>
      </c>
      <c r="DE43" s="428"/>
      <c r="DF43" s="428" t="s">
        <v>463</v>
      </c>
      <c r="DG43" s="428"/>
      <c r="DH43" s="476">
        <v>0.75809043502203455</v>
      </c>
      <c r="DI43" s="428">
        <v>0.16496355714916169</v>
      </c>
      <c r="DJ43" s="428">
        <v>0.4346374368174446</v>
      </c>
      <c r="DK43" s="428">
        <v>1.0815434332266245</v>
      </c>
      <c r="DL43" s="428">
        <v>21.760406084581042</v>
      </c>
      <c r="DM43" s="428"/>
      <c r="DN43" s="428">
        <v>0.30000000000000004</v>
      </c>
      <c r="DO43" s="428"/>
      <c r="DP43" s="428" t="s">
        <v>463</v>
      </c>
      <c r="DQ43" s="428"/>
      <c r="DR43" s="279">
        <v>10804.494321000013</v>
      </c>
      <c r="DS43" s="279">
        <v>11293</v>
      </c>
      <c r="DT43" s="58"/>
      <c r="DV43" s="361"/>
      <c r="DW43" s="361"/>
    </row>
    <row r="44" spans="1:127" s="69" customFormat="1" ht="13.5" customHeight="1" x14ac:dyDescent="0.25">
      <c r="A44" s="52" t="s">
        <v>217</v>
      </c>
      <c r="B44" s="34">
        <v>21.119960137372626</v>
      </c>
      <c r="C44" s="58"/>
      <c r="D44" s="428">
        <v>24.113009392906815</v>
      </c>
      <c r="E44" s="428">
        <v>1.6765437739419833</v>
      </c>
      <c r="F44" s="428">
        <v>20.825719479381881</v>
      </c>
      <c r="G44" s="428">
        <v>27.400299306431748</v>
      </c>
      <c r="H44" s="428">
        <v>6.9528599546565211</v>
      </c>
      <c r="I44" s="428"/>
      <c r="J44" s="428">
        <v>2.9930492555341885</v>
      </c>
      <c r="K44" s="428"/>
      <c r="L44" s="428" t="s">
        <v>463</v>
      </c>
      <c r="M44" s="428"/>
      <c r="N44" s="428">
        <v>25.470656729297325</v>
      </c>
      <c r="O44" s="428">
        <v>1.6022235337950324</v>
      </c>
      <c r="P44" s="428">
        <v>22.329093048193226</v>
      </c>
      <c r="Q44" s="428">
        <v>28.612220410401424</v>
      </c>
      <c r="R44" s="428">
        <v>6.2904680897061178</v>
      </c>
      <c r="S44" s="428"/>
      <c r="T44" s="428">
        <v>1.3576473363905102</v>
      </c>
      <c r="U44" s="428"/>
      <c r="V44" s="428" t="s">
        <v>463</v>
      </c>
      <c r="W44" s="428"/>
      <c r="X44" s="428">
        <v>27.661383000351258</v>
      </c>
      <c r="Y44" s="428">
        <v>1.9361585868261553</v>
      </c>
      <c r="Z44" s="428">
        <v>23.865054846313033</v>
      </c>
      <c r="AA44" s="428">
        <v>31.457711154389482</v>
      </c>
      <c r="AB44" s="428">
        <v>6.9995003026478066</v>
      </c>
      <c r="AC44" s="428"/>
      <c r="AD44" s="428">
        <v>2.2000000000000002</v>
      </c>
      <c r="AE44" s="428"/>
      <c r="AF44" s="428" t="s">
        <v>463</v>
      </c>
      <c r="AG44" s="428"/>
      <c r="AH44" s="428">
        <v>27.707780262051113</v>
      </c>
      <c r="AI44" s="428">
        <v>1.8966254570552468</v>
      </c>
      <c r="AJ44" s="428">
        <v>23.988963808542142</v>
      </c>
      <c r="AK44" s="428">
        <v>31.426596715560084</v>
      </c>
      <c r="AL44" s="428">
        <v>6.8451006869463535</v>
      </c>
      <c r="AM44" s="428"/>
      <c r="AN44" s="428">
        <v>4.6397261699855363E-2</v>
      </c>
      <c r="AO44" s="428"/>
      <c r="AP44" s="428"/>
      <c r="AQ44" s="428"/>
      <c r="AR44" s="488">
        <v>14.380584338832342</v>
      </c>
      <c r="AS44" s="489"/>
      <c r="AT44" s="490">
        <v>14.12112769217414</v>
      </c>
      <c r="AU44" s="428"/>
      <c r="AV44" s="428">
        <v>16.744788142400811</v>
      </c>
      <c r="AW44" s="428"/>
      <c r="AX44" s="428">
        <v>20.325588299459699</v>
      </c>
      <c r="AY44" s="428">
        <v>1.823528447052702</v>
      </c>
      <c r="AZ44" s="428">
        <v>16.7500999947626</v>
      </c>
      <c r="BA44" s="428">
        <v>23.901076604156795</v>
      </c>
      <c r="BB44" s="428">
        <v>8.971589998707076</v>
      </c>
      <c r="BC44" s="428"/>
      <c r="BD44" s="428">
        <v>3.6000000000000014</v>
      </c>
      <c r="BE44" s="428"/>
      <c r="BF44" s="428" t="s">
        <v>463</v>
      </c>
      <c r="BG44" s="428"/>
      <c r="BH44" s="428">
        <v>20.458239654086881</v>
      </c>
      <c r="BI44" s="428">
        <v>1.7779343081484382</v>
      </c>
      <c r="BJ44" s="428">
        <v>16.972147376982164</v>
      </c>
      <c r="BK44" s="428">
        <v>23.944331931191602</v>
      </c>
      <c r="BL44" s="428">
        <v>8.690553724123891</v>
      </c>
      <c r="BM44" s="428"/>
      <c r="BN44" s="428">
        <f>ABS(ROUND(BH44,1))-ABS(ROUND(AX44,1))</f>
        <v>0.19999999999999929</v>
      </c>
      <c r="BO44" s="428"/>
      <c r="BP44" s="428" t="s">
        <v>463</v>
      </c>
      <c r="BQ44" s="428"/>
      <c r="BR44" s="406">
        <v>5.9703563179855808</v>
      </c>
      <c r="BS44" s="428"/>
      <c r="BT44" s="406">
        <v>9.6098350336853109</v>
      </c>
      <c r="BU44" s="428"/>
      <c r="BV44" s="406">
        <v>7.8331231627351965</v>
      </c>
      <c r="BW44" s="428"/>
      <c r="BX44" s="406">
        <v>6.790938549580523</v>
      </c>
      <c r="BY44" s="428">
        <v>0.91350212123387331</v>
      </c>
      <c r="BZ44" s="428">
        <v>4.9997868096300104</v>
      </c>
      <c r="CA44" s="428">
        <v>8.5820902895310365</v>
      </c>
      <c r="CB44" s="428">
        <v>13.451780112047995</v>
      </c>
      <c r="CC44" s="428"/>
      <c r="CD44" s="428">
        <v>-1</v>
      </c>
      <c r="CE44" s="428"/>
      <c r="CF44" s="428" t="s">
        <v>463</v>
      </c>
      <c r="CG44" s="428"/>
      <c r="CH44" s="406">
        <v>6.9176063318708332</v>
      </c>
      <c r="CI44" s="428">
        <v>1.0483049140748364</v>
      </c>
      <c r="CJ44" s="428">
        <v>4.8621380008653752</v>
      </c>
      <c r="CK44" s="428">
        <v>8.9730746628762912</v>
      </c>
      <c r="CL44" s="428">
        <v>15.154156854012932</v>
      </c>
      <c r="CM44" s="428"/>
      <c r="CN44" s="428">
        <v>0.12666778229031017</v>
      </c>
      <c r="CO44" s="428"/>
      <c r="CP44" s="428" t="s">
        <v>463</v>
      </c>
      <c r="CQ44" s="428"/>
      <c r="CR44" s="476">
        <v>0.76901948055475122</v>
      </c>
      <c r="CS44" s="428"/>
      <c r="CT44" s="476">
        <v>0.38204666704739526</v>
      </c>
      <c r="CU44" s="428"/>
      <c r="CV44" s="466">
        <v>0.89274542416131353</v>
      </c>
      <c r="CW44" s="466"/>
      <c r="CX44" s="466">
        <v>0.54485615131106213</v>
      </c>
      <c r="CY44" s="466">
        <v>0.31062205405639354</v>
      </c>
      <c r="CZ44" s="466">
        <v>0</v>
      </c>
      <c r="DA44" s="466">
        <v>1.1539091788383735</v>
      </c>
      <c r="DB44" s="466">
        <v>57.0099196474075</v>
      </c>
      <c r="DC44" s="466"/>
      <c r="DD44" s="466"/>
      <c r="DE44" s="428"/>
      <c r="DF44" s="428" t="s">
        <v>463</v>
      </c>
      <c r="DG44" s="466"/>
      <c r="DH44" s="476">
        <v>0.33193427609337861</v>
      </c>
      <c r="DI44" s="466">
        <v>0.13378995335788355</v>
      </c>
      <c r="DJ44" s="428">
        <v>6.9605054469415881E-2</v>
      </c>
      <c r="DK44" s="428">
        <v>0.59426349771734133</v>
      </c>
      <c r="DL44" s="428">
        <v>40.306157873327372</v>
      </c>
      <c r="DM44" s="428"/>
      <c r="DN44" s="428">
        <v>-0.2</v>
      </c>
      <c r="DO44" s="428"/>
      <c r="DP44" s="428" t="s">
        <v>463</v>
      </c>
      <c r="DQ44" s="428"/>
      <c r="DR44" s="279">
        <v>1299.6301710000039</v>
      </c>
      <c r="DS44" s="279">
        <v>1649</v>
      </c>
      <c r="DT44" s="58"/>
      <c r="DV44" s="361"/>
      <c r="DW44" s="361"/>
    </row>
    <row r="45" spans="1:127" s="69" customFormat="1" ht="13.5" customHeight="1" x14ac:dyDescent="0.25">
      <c r="A45" s="44" t="s">
        <v>218</v>
      </c>
      <c r="B45" s="268">
        <v>16.091259157599271</v>
      </c>
      <c r="C45" s="58"/>
      <c r="D45" s="409">
        <v>23.700642567989313</v>
      </c>
      <c r="E45" s="428">
        <v>7.2426206767371628</v>
      </c>
      <c r="F45" s="428">
        <v>9.4996450943921342</v>
      </c>
      <c r="G45" s="428">
        <v>37.901640041586489</v>
      </c>
      <c r="H45" s="428">
        <v>30.558752388086006</v>
      </c>
      <c r="I45" s="428"/>
      <c r="J45" s="428">
        <v>7.6093834103900413</v>
      </c>
      <c r="K45" s="428"/>
      <c r="L45" s="428" t="s">
        <v>463</v>
      </c>
      <c r="M45" s="428"/>
      <c r="N45" s="476">
        <v>9.2450152775284273</v>
      </c>
      <c r="O45" s="428">
        <v>3.4940579346269462</v>
      </c>
      <c r="P45" s="428">
        <v>2.3940327051417172</v>
      </c>
      <c r="Q45" s="428">
        <v>16.09599784991514</v>
      </c>
      <c r="R45" s="428">
        <v>37.793966042650517</v>
      </c>
      <c r="S45" s="428"/>
      <c r="T45" s="428">
        <v>-14.455627290460885</v>
      </c>
      <c r="U45" s="428"/>
      <c r="V45" s="428" t="s">
        <v>466</v>
      </c>
      <c r="W45" s="428"/>
      <c r="X45" s="476">
        <v>16.714953633255128</v>
      </c>
      <c r="Y45" s="428">
        <v>4.6851356197994916</v>
      </c>
      <c r="Z45" s="428">
        <v>7.528561371819392</v>
      </c>
      <c r="AA45" s="428">
        <v>25.901345894690863</v>
      </c>
      <c r="AB45" s="428">
        <v>28.029605840354893</v>
      </c>
      <c r="AC45" s="428"/>
      <c r="AD45" s="428">
        <v>7.5</v>
      </c>
      <c r="AE45" s="428"/>
      <c r="AF45" s="428" t="s">
        <v>463</v>
      </c>
      <c r="AG45" s="428"/>
      <c r="AH45" s="476">
        <v>22.22464096999478</v>
      </c>
      <c r="AI45" s="428">
        <v>8.1439788434287781</v>
      </c>
      <c r="AJ45" s="428">
        <v>6.256299720903491</v>
      </c>
      <c r="AK45" s="428">
        <v>38.192982219086069</v>
      </c>
      <c r="AL45" s="428">
        <v>36.643916337833602</v>
      </c>
      <c r="AM45" s="428"/>
      <c r="AN45" s="428">
        <v>5.5096873367396526</v>
      </c>
      <c r="AO45" s="428"/>
      <c r="AP45" s="428"/>
      <c r="AQ45" s="428"/>
      <c r="AR45" s="488">
        <v>7.2849498124521492</v>
      </c>
      <c r="AS45" s="489"/>
      <c r="AT45" s="491">
        <v>19.618573156648928</v>
      </c>
      <c r="AU45" s="428"/>
      <c r="AV45" s="476">
        <v>5.2556088345762078</v>
      </c>
      <c r="AW45" s="428"/>
      <c r="AX45" s="476">
        <v>15.20423071369553</v>
      </c>
      <c r="AY45" s="428">
        <v>4.5400011573199919</v>
      </c>
      <c r="AZ45" s="428">
        <v>6.3024112397272294</v>
      </c>
      <c r="BA45" s="428">
        <v>24.106050187663829</v>
      </c>
      <c r="BB45" s="428">
        <v>29.860117508151795</v>
      </c>
      <c r="BC45" s="428"/>
      <c r="BD45" s="428">
        <v>9.8999999999999986</v>
      </c>
      <c r="BE45" s="428"/>
      <c r="BF45" s="428" t="s">
        <v>464</v>
      </c>
      <c r="BG45" s="428"/>
      <c r="BH45" s="476">
        <v>21.414785140983795</v>
      </c>
      <c r="BI45" s="428">
        <v>8.1379238128457096</v>
      </c>
      <c r="BJ45" s="428">
        <v>5.4583163189313053</v>
      </c>
      <c r="BK45" s="428">
        <v>37.371253963036288</v>
      </c>
      <c r="BL45" s="428">
        <v>38.001426394287201</v>
      </c>
      <c r="BM45" s="428"/>
      <c r="BN45" s="428">
        <v>6.2105544272882653</v>
      </c>
      <c r="BO45" s="428"/>
      <c r="BP45" s="428" t="s">
        <v>463</v>
      </c>
      <c r="BQ45" s="428"/>
      <c r="BR45" s="476">
        <v>8.7816424555022703</v>
      </c>
      <c r="BS45" s="428"/>
      <c r="BT45" s="476">
        <v>3.6328997857009866</v>
      </c>
      <c r="BU45" s="428"/>
      <c r="BV45" s="476">
        <v>3.8703309681380671</v>
      </c>
      <c r="BW45" s="428"/>
      <c r="BX45" s="476">
        <v>1.5107229195595968</v>
      </c>
      <c r="BY45" s="428">
        <v>0.74719248388126192</v>
      </c>
      <c r="BZ45" s="428">
        <v>4.5663248133579956E-2</v>
      </c>
      <c r="CA45" s="428">
        <v>2.9757825909856135</v>
      </c>
      <c r="CB45" s="428">
        <v>49.459267097045313</v>
      </c>
      <c r="CC45" s="428"/>
      <c r="CD45" s="428">
        <v>-2.4</v>
      </c>
      <c r="CE45" s="428"/>
      <c r="CF45" s="428" t="s">
        <v>463</v>
      </c>
      <c r="CG45" s="428"/>
      <c r="CH45" s="476">
        <v>0.77225824053144376</v>
      </c>
      <c r="CI45" s="428">
        <v>0.48795174697054428</v>
      </c>
      <c r="CJ45" s="428">
        <v>-0.18449522832155268</v>
      </c>
      <c r="CK45" s="428">
        <v>1.7290117093844402</v>
      </c>
      <c r="CL45" s="428">
        <v>63.18504890731257</v>
      </c>
      <c r="CM45" s="428"/>
      <c r="CN45" s="428">
        <v>-0.73846467902815305</v>
      </c>
      <c r="CO45" s="428"/>
      <c r="CP45" s="428" t="s">
        <v>463</v>
      </c>
      <c r="CQ45" s="428"/>
      <c r="CR45" s="476">
        <v>2.4666889644856617E-2</v>
      </c>
      <c r="CS45" s="428"/>
      <c r="CT45" s="476">
        <v>0.4491696256394016</v>
      </c>
      <c r="CU45" s="428"/>
      <c r="CV45" s="476">
        <v>0.11907547481414997</v>
      </c>
      <c r="CW45" s="428"/>
      <c r="CX45" s="428">
        <v>0</v>
      </c>
      <c r="CY45" s="428">
        <v>0</v>
      </c>
      <c r="CZ45" s="428">
        <v>0</v>
      </c>
      <c r="DA45" s="428">
        <v>0</v>
      </c>
      <c r="DB45" s="428">
        <v>0</v>
      </c>
      <c r="DC45" s="428"/>
      <c r="DD45" s="428">
        <v>-0.1</v>
      </c>
      <c r="DE45" s="428"/>
      <c r="DF45" s="428" t="s">
        <v>463</v>
      </c>
      <c r="DG45" s="428"/>
      <c r="DH45" s="476">
        <v>3.7597588479533275E-2</v>
      </c>
      <c r="DI45" s="428">
        <v>3.840046726481397E-2</v>
      </c>
      <c r="DJ45" s="428">
        <v>-3.7696291477421859E-2</v>
      </c>
      <c r="DK45" s="428">
        <v>0.11289146843648842</v>
      </c>
      <c r="DL45" s="428">
        <v>102.13545287809551</v>
      </c>
      <c r="DM45" s="428"/>
      <c r="DN45" s="428">
        <v>0</v>
      </c>
      <c r="DO45" s="428"/>
      <c r="DP45" s="428" t="s">
        <v>463</v>
      </c>
      <c r="DQ45" s="428"/>
      <c r="DR45" s="279">
        <v>157.42765000000009</v>
      </c>
      <c r="DS45" s="279">
        <v>103</v>
      </c>
      <c r="DT45" s="58"/>
      <c r="DV45" s="361"/>
      <c r="DW45" s="361"/>
    </row>
    <row r="46" spans="1:127" s="69" customFormat="1" ht="13.5" customHeight="1" x14ac:dyDescent="0.25">
      <c r="A46" s="44" t="s">
        <v>219</v>
      </c>
      <c r="B46" s="34">
        <v>17.285931370188624</v>
      </c>
      <c r="C46" s="58"/>
      <c r="D46" s="428">
        <v>20.757215331952043</v>
      </c>
      <c r="E46" s="428">
        <v>1.1030129394749157</v>
      </c>
      <c r="F46" s="428">
        <v>18.594478297118826</v>
      </c>
      <c r="G46" s="428">
        <v>22.919952366785264</v>
      </c>
      <c r="H46" s="428">
        <v>5.3138772317740672</v>
      </c>
      <c r="I46" s="428"/>
      <c r="J46" s="428">
        <v>3.4712839617634188</v>
      </c>
      <c r="K46" s="428"/>
      <c r="L46" s="428" t="s">
        <v>464</v>
      </c>
      <c r="M46" s="428"/>
      <c r="N46" s="428">
        <v>21.537520659983073</v>
      </c>
      <c r="O46" s="428">
        <v>1.2175430199060906</v>
      </c>
      <c r="P46" s="428">
        <v>19.150220229774749</v>
      </c>
      <c r="Q46" s="428">
        <v>23.924821090191394</v>
      </c>
      <c r="R46" s="428">
        <v>5.6531252558159935</v>
      </c>
      <c r="S46" s="428"/>
      <c r="T46" s="428">
        <v>0.78030532803103014</v>
      </c>
      <c r="U46" s="428"/>
      <c r="V46" s="428" t="s">
        <v>463</v>
      </c>
      <c r="W46" s="428"/>
      <c r="X46" s="428">
        <v>22.972364499322566</v>
      </c>
      <c r="Y46" s="428">
        <v>1.2267588155603555</v>
      </c>
      <c r="Z46" s="428">
        <v>20.566993853852541</v>
      </c>
      <c r="AA46" s="428">
        <v>25.377735144792595</v>
      </c>
      <c r="AB46" s="428">
        <v>5.340150403745036</v>
      </c>
      <c r="AC46" s="428"/>
      <c r="AD46" s="428">
        <v>1.5</v>
      </c>
      <c r="AE46" s="428"/>
      <c r="AF46" s="428" t="s">
        <v>463</v>
      </c>
      <c r="AG46" s="428"/>
      <c r="AH46" s="428">
        <v>24.252163943700609</v>
      </c>
      <c r="AI46" s="428">
        <v>1.1847019743597786</v>
      </c>
      <c r="AJ46" s="428">
        <v>21.92925449504536</v>
      </c>
      <c r="AK46" s="428">
        <v>26.575073392355858</v>
      </c>
      <c r="AL46" s="428">
        <v>4.8849330604475796</v>
      </c>
      <c r="AM46" s="428"/>
      <c r="AN46" s="428">
        <v>1.2797994443780425</v>
      </c>
      <c r="AO46" s="428"/>
      <c r="AP46" s="428"/>
      <c r="AQ46" s="428"/>
      <c r="AR46" s="488">
        <v>12.704258785266557</v>
      </c>
      <c r="AS46" s="489"/>
      <c r="AT46" s="490">
        <v>14.393656752045954</v>
      </c>
      <c r="AU46" s="428"/>
      <c r="AV46" s="428">
        <v>14.317493534484566</v>
      </c>
      <c r="AW46" s="428"/>
      <c r="AX46" s="428">
        <v>16.327648649450559</v>
      </c>
      <c r="AY46" s="428">
        <v>1.0824736871908898</v>
      </c>
      <c r="AZ46" s="428">
        <v>14.205185457308476</v>
      </c>
      <c r="BA46" s="428">
        <v>18.450111841592641</v>
      </c>
      <c r="BB46" s="428">
        <v>6.6296973338369574</v>
      </c>
      <c r="BC46" s="428"/>
      <c r="BD46" s="428">
        <v>2</v>
      </c>
      <c r="BE46" s="428"/>
      <c r="BF46" s="428" t="s">
        <v>463</v>
      </c>
      <c r="BG46" s="428"/>
      <c r="BH46" s="428">
        <v>16.602886754771486</v>
      </c>
      <c r="BI46" s="428">
        <v>1.0035985071312961</v>
      </c>
      <c r="BJ46" s="428">
        <v>14.635076701841152</v>
      </c>
      <c r="BK46" s="428">
        <v>18.570696807701822</v>
      </c>
      <c r="BL46" s="428">
        <v>6.0447229566441081</v>
      </c>
      <c r="BM46" s="428"/>
      <c r="BN46" s="428">
        <v>0.27523810532092696</v>
      </c>
      <c r="BO46" s="428"/>
      <c r="BP46" s="428" t="s">
        <v>463</v>
      </c>
      <c r="BQ46" s="428"/>
      <c r="BR46" s="406">
        <v>4.1299064056900399</v>
      </c>
      <c r="BS46" s="428"/>
      <c r="BT46" s="406">
        <v>5.9367501463693202</v>
      </c>
      <c r="BU46" s="428"/>
      <c r="BV46" s="406">
        <v>6.6851052605343035</v>
      </c>
      <c r="BW46" s="428"/>
      <c r="BX46" s="406">
        <v>6.3389463676876145</v>
      </c>
      <c r="BY46" s="428">
        <v>0.58717955827770474</v>
      </c>
      <c r="BZ46" s="428">
        <v>5.1876324702968688</v>
      </c>
      <c r="CA46" s="428">
        <v>7.4902602650783603</v>
      </c>
      <c r="CB46" s="428">
        <v>9.2630466361226222</v>
      </c>
      <c r="CC46" s="428"/>
      <c r="CD46" s="428">
        <v>-0.40000000000000036</v>
      </c>
      <c r="CE46" s="428"/>
      <c r="CF46" s="428" t="s">
        <v>463</v>
      </c>
      <c r="CG46" s="428"/>
      <c r="CH46" s="406">
        <v>6.9526203535735087</v>
      </c>
      <c r="CI46" s="428">
        <v>0.72453772641545644</v>
      </c>
      <c r="CJ46" s="428">
        <v>5.5319799165495231</v>
      </c>
      <c r="CK46" s="428">
        <v>8.3732607905974952</v>
      </c>
      <c r="CL46" s="428">
        <v>10.421074207554831</v>
      </c>
      <c r="CM46" s="428"/>
      <c r="CN46" s="428">
        <f>ABS(ROUND(CH46,1))-ABS(ROUND(BX46,1))</f>
        <v>0.70000000000000018</v>
      </c>
      <c r="CO46" s="428"/>
      <c r="CP46" s="428" t="s">
        <v>463</v>
      </c>
      <c r="CQ46" s="428"/>
      <c r="CR46" s="476">
        <v>0.45176617923200224</v>
      </c>
      <c r="CS46" s="428"/>
      <c r="CT46" s="476">
        <v>0.42680843353682096</v>
      </c>
      <c r="CU46" s="428"/>
      <c r="CV46" s="476">
        <v>0.53492186496418537</v>
      </c>
      <c r="CW46" s="428"/>
      <c r="CX46" s="476">
        <v>0.30576948218439209</v>
      </c>
      <c r="CY46" s="428">
        <v>0.12702262839461453</v>
      </c>
      <c r="CZ46" s="428">
        <v>5.6709522088412491E-2</v>
      </c>
      <c r="DA46" s="428">
        <v>0.55482944228037179</v>
      </c>
      <c r="DB46" s="428">
        <v>41.541957518839126</v>
      </c>
      <c r="DC46" s="428"/>
      <c r="DD46" s="428">
        <v>-0.2</v>
      </c>
      <c r="DE46" s="428"/>
      <c r="DF46" s="428" t="s">
        <v>463</v>
      </c>
      <c r="DG46" s="428"/>
      <c r="DH46" s="476">
        <v>0.69665683535562162</v>
      </c>
      <c r="DI46" s="428">
        <v>0.32253339117150909</v>
      </c>
      <c r="DJ46" s="428">
        <v>6.4248113099546214E-2</v>
      </c>
      <c r="DK46" s="428">
        <v>1.3290655576116972</v>
      </c>
      <c r="DL46" s="428">
        <v>46.297312364252598</v>
      </c>
      <c r="DM46" s="428"/>
      <c r="DN46" s="428">
        <v>0.39999999999999997</v>
      </c>
      <c r="DO46" s="428"/>
      <c r="DP46" s="428" t="s">
        <v>463</v>
      </c>
      <c r="DQ46" s="428"/>
      <c r="DR46" s="279">
        <v>4998.4944140000107</v>
      </c>
      <c r="DS46" s="279">
        <v>6063</v>
      </c>
      <c r="DT46" s="58"/>
      <c r="DV46" s="361"/>
      <c r="DW46" s="361"/>
    </row>
    <row r="47" spans="1:127" s="69" customFormat="1" ht="13.5" customHeight="1" x14ac:dyDescent="0.25">
      <c r="A47" s="44" t="s">
        <v>220</v>
      </c>
      <c r="B47" s="34">
        <v>23.568227820258258</v>
      </c>
      <c r="C47" s="58"/>
      <c r="D47" s="428">
        <v>24.001742741116853</v>
      </c>
      <c r="E47" s="428">
        <v>1.4611283797567958</v>
      </c>
      <c r="F47" s="428">
        <v>21.136829423735286</v>
      </c>
      <c r="G47" s="428">
        <v>26.866656058498421</v>
      </c>
      <c r="H47" s="428">
        <v>6.0875928698867732</v>
      </c>
      <c r="I47" s="428"/>
      <c r="J47" s="428">
        <v>0.43351492085859533</v>
      </c>
      <c r="K47" s="428"/>
      <c r="L47" s="428" t="s">
        <v>463</v>
      </c>
      <c r="M47" s="428"/>
      <c r="N47" s="428">
        <v>22.78340157555877</v>
      </c>
      <c r="O47" s="428">
        <v>1.306773870829407</v>
      </c>
      <c r="P47" s="428">
        <v>20.221141537916193</v>
      </c>
      <c r="Q47" s="428">
        <v>25.345661613201347</v>
      </c>
      <c r="R47" s="428">
        <v>5.7356398977370784</v>
      </c>
      <c r="S47" s="428"/>
      <c r="T47" s="428">
        <v>-1.2183411655580834</v>
      </c>
      <c r="U47" s="428"/>
      <c r="V47" s="428" t="s">
        <v>463</v>
      </c>
      <c r="W47" s="428"/>
      <c r="X47" s="428">
        <v>25.324764115599546</v>
      </c>
      <c r="Y47" s="428">
        <v>1.1838997928076178</v>
      </c>
      <c r="Z47" s="428">
        <v>23.003429414208615</v>
      </c>
      <c r="AA47" s="428">
        <v>27.646098816990477</v>
      </c>
      <c r="AB47" s="428">
        <v>4.6748699707665171</v>
      </c>
      <c r="AC47" s="428"/>
      <c r="AD47" s="428">
        <v>2.5</v>
      </c>
      <c r="AE47" s="428"/>
      <c r="AF47" s="428" t="s">
        <v>463</v>
      </c>
      <c r="AG47" s="428"/>
      <c r="AH47" s="428">
        <v>27.444075325650424</v>
      </c>
      <c r="AI47" s="428">
        <v>1.4236742578066006</v>
      </c>
      <c r="AJ47" s="428">
        <v>24.652599953075509</v>
      </c>
      <c r="AK47" s="428">
        <v>30.235550698225339</v>
      </c>
      <c r="AL47" s="428">
        <v>5.1875468235432685</v>
      </c>
      <c r="AM47" s="428"/>
      <c r="AN47" s="428">
        <v>2.1193112100508777</v>
      </c>
      <c r="AO47" s="428"/>
      <c r="AP47" s="428"/>
      <c r="AQ47" s="428"/>
      <c r="AR47" s="488">
        <v>16.476266814184701</v>
      </c>
      <c r="AS47" s="489"/>
      <c r="AT47" s="490">
        <v>16.532309432550562</v>
      </c>
      <c r="AU47" s="428"/>
      <c r="AV47" s="428">
        <v>14.326227315713492</v>
      </c>
      <c r="AW47" s="428"/>
      <c r="AX47" s="428">
        <v>16.680048753505904</v>
      </c>
      <c r="AY47" s="428">
        <v>0.94809802284672173</v>
      </c>
      <c r="AZ47" s="428">
        <v>14.821063006464843</v>
      </c>
      <c r="BA47" s="428">
        <v>18.539034500546965</v>
      </c>
      <c r="BB47" s="428">
        <v>5.6840242906810765</v>
      </c>
      <c r="BC47" s="428"/>
      <c r="BD47" s="428">
        <v>2.3999999999999986</v>
      </c>
      <c r="BE47" s="428"/>
      <c r="BF47" s="428" t="s">
        <v>466</v>
      </c>
      <c r="BG47" s="428"/>
      <c r="BH47" s="428">
        <v>18.290487005258406</v>
      </c>
      <c r="BI47" s="428">
        <v>1.2779114091192283</v>
      </c>
      <c r="BJ47" s="428">
        <v>15.784816759885867</v>
      </c>
      <c r="BK47" s="428">
        <v>20.796157250630941</v>
      </c>
      <c r="BL47" s="428">
        <v>6.9867544191241953</v>
      </c>
      <c r="BM47" s="428"/>
      <c r="BN47" s="428">
        <v>1.6104382517525018</v>
      </c>
      <c r="BO47" s="428"/>
      <c r="BP47" s="428" t="s">
        <v>463</v>
      </c>
      <c r="BQ47" s="428"/>
      <c r="BR47" s="406">
        <v>6.5365962015481864</v>
      </c>
      <c r="BS47" s="428"/>
      <c r="BT47" s="406">
        <v>6.6047258533054025</v>
      </c>
      <c r="BU47" s="428"/>
      <c r="BV47" s="406">
        <v>7.6408335428077807</v>
      </c>
      <c r="BW47" s="428"/>
      <c r="BX47" s="406">
        <v>8.2078490183839836</v>
      </c>
      <c r="BY47" s="428">
        <v>0.72214979891015152</v>
      </c>
      <c r="BZ47" s="428">
        <v>6.7918918588365935</v>
      </c>
      <c r="CA47" s="428">
        <v>9.6238061779313746</v>
      </c>
      <c r="CB47" s="428">
        <v>8.7982831712995289</v>
      </c>
      <c r="CC47" s="428"/>
      <c r="CD47" s="428">
        <v>0.59999999999999964</v>
      </c>
      <c r="CE47" s="428"/>
      <c r="CF47" s="428" t="s">
        <v>463</v>
      </c>
      <c r="CG47" s="428"/>
      <c r="CH47" s="406">
        <v>8.0765245756520656</v>
      </c>
      <c r="CI47" s="428">
        <v>0.78632302512354602</v>
      </c>
      <c r="CJ47" s="428">
        <v>6.5347383506888237</v>
      </c>
      <c r="CK47" s="428">
        <v>9.6183108006153066</v>
      </c>
      <c r="CL47" s="428">
        <v>9.7359082828032069</v>
      </c>
      <c r="CM47" s="428"/>
      <c r="CN47" s="428">
        <v>-0.13132444273191801</v>
      </c>
      <c r="CO47" s="428"/>
      <c r="CP47" s="428" t="s">
        <v>463</v>
      </c>
      <c r="CQ47" s="428"/>
      <c r="CR47" s="476">
        <v>0.55536480452535664</v>
      </c>
      <c r="CS47" s="428"/>
      <c r="CT47" s="476">
        <v>0.86470745526087811</v>
      </c>
      <c r="CU47" s="428"/>
      <c r="CV47" s="476">
        <v>0.81634071703745836</v>
      </c>
      <c r="CW47" s="428"/>
      <c r="CX47" s="476">
        <v>0.43686634370962801</v>
      </c>
      <c r="CY47" s="428">
        <v>0.17182780796423169</v>
      </c>
      <c r="CZ47" s="428">
        <v>9.995450732405986E-2</v>
      </c>
      <c r="DA47" s="428">
        <v>0.77377818009519617</v>
      </c>
      <c r="DB47" s="428">
        <v>39.331894168171608</v>
      </c>
      <c r="DC47" s="428"/>
      <c r="DD47" s="428">
        <v>-0.4</v>
      </c>
      <c r="DE47" s="428"/>
      <c r="DF47" s="428" t="s">
        <v>463</v>
      </c>
      <c r="DG47" s="428"/>
      <c r="DH47" s="476">
        <v>1.07706374473998</v>
      </c>
      <c r="DI47" s="428">
        <v>0.42217320457578433</v>
      </c>
      <c r="DJ47" s="428">
        <v>0.24928583341496913</v>
      </c>
      <c r="DK47" s="428">
        <v>1.904841656064991</v>
      </c>
      <c r="DL47" s="428">
        <v>39.196677693176227</v>
      </c>
      <c r="DM47" s="428"/>
      <c r="DN47" s="428">
        <v>0.70000000000000007</v>
      </c>
      <c r="DO47" s="428"/>
      <c r="DP47" s="428" t="s">
        <v>463</v>
      </c>
      <c r="DQ47" s="428"/>
      <c r="DR47" s="279">
        <v>3237.6800510000094</v>
      </c>
      <c r="DS47" s="279">
        <v>4075</v>
      </c>
      <c r="DT47" s="58"/>
      <c r="DV47" s="361"/>
      <c r="DW47" s="361"/>
    </row>
    <row r="48" spans="1:127" s="69" customFormat="1" ht="7.5" customHeight="1" x14ac:dyDescent="0.25">
      <c r="A48" s="44"/>
      <c r="B48" s="34"/>
      <c r="C48" s="58"/>
      <c r="D48" s="428"/>
      <c r="E48" s="428"/>
      <c r="F48" s="428"/>
      <c r="G48" s="428"/>
      <c r="H48" s="428"/>
      <c r="I48" s="428"/>
      <c r="J48" s="428"/>
      <c r="K48" s="428"/>
      <c r="L48" s="428"/>
      <c r="M48" s="428"/>
      <c r="N48" s="428"/>
      <c r="O48" s="428"/>
      <c r="P48" s="428"/>
      <c r="Q48" s="428"/>
      <c r="R48" s="428"/>
      <c r="S48" s="428"/>
      <c r="T48" s="428"/>
      <c r="U48" s="428"/>
      <c r="V48" s="428"/>
      <c r="W48" s="428"/>
      <c r="X48" s="428"/>
      <c r="Y48" s="428"/>
      <c r="Z48" s="428"/>
      <c r="AA48" s="428"/>
      <c r="AB48" s="428"/>
      <c r="AC48" s="428"/>
      <c r="AD48" s="428"/>
      <c r="AE48" s="428"/>
      <c r="AF48" s="428"/>
      <c r="AG48" s="428"/>
      <c r="AH48" s="428"/>
      <c r="AI48" s="428"/>
      <c r="AJ48" s="428"/>
      <c r="AK48" s="428"/>
      <c r="AL48" s="428"/>
      <c r="AM48" s="428"/>
      <c r="AN48" s="428"/>
      <c r="AO48" s="428"/>
      <c r="AP48" s="428"/>
      <c r="AQ48" s="428"/>
      <c r="AR48" s="488"/>
      <c r="AS48" s="489"/>
      <c r="AT48" s="490"/>
      <c r="AU48" s="428"/>
      <c r="AV48" s="428"/>
      <c r="AW48" s="428"/>
      <c r="AX48" s="428"/>
      <c r="AY48" s="428"/>
      <c r="AZ48" s="428"/>
      <c r="BA48" s="428"/>
      <c r="BB48" s="428"/>
      <c r="BC48" s="428"/>
      <c r="BD48" s="428"/>
      <c r="BE48" s="428"/>
      <c r="BF48" s="428"/>
      <c r="BG48" s="428"/>
      <c r="BH48" s="428"/>
      <c r="BI48" s="428"/>
      <c r="BJ48" s="428"/>
      <c r="BK48" s="428"/>
      <c r="BL48" s="428"/>
      <c r="BM48" s="428"/>
      <c r="BN48" s="428"/>
      <c r="BO48" s="428"/>
      <c r="BP48" s="428"/>
      <c r="BQ48" s="428"/>
      <c r="BR48" s="406"/>
      <c r="BS48" s="428"/>
      <c r="BT48" s="428"/>
      <c r="BU48" s="428"/>
      <c r="BV48" s="428"/>
      <c r="BW48" s="428"/>
      <c r="BX48" s="428"/>
      <c r="BY48" s="428"/>
      <c r="BZ48" s="428"/>
      <c r="CA48" s="428"/>
      <c r="CB48" s="428"/>
      <c r="CC48" s="428"/>
      <c r="CD48" s="428"/>
      <c r="CE48" s="428"/>
      <c r="CF48" s="428"/>
      <c r="CG48" s="428"/>
      <c r="CH48" s="428"/>
      <c r="CI48" s="428"/>
      <c r="CJ48" s="428"/>
      <c r="CK48" s="428"/>
      <c r="CL48" s="428"/>
      <c r="CM48" s="428"/>
      <c r="CN48" s="428"/>
      <c r="CO48" s="428"/>
      <c r="CP48" s="428"/>
      <c r="CQ48" s="428"/>
      <c r="CR48" s="406"/>
      <c r="CS48" s="428"/>
      <c r="CT48" s="428"/>
      <c r="CU48" s="428"/>
      <c r="CV48" s="428"/>
      <c r="CW48" s="428"/>
      <c r="CX48" s="428"/>
      <c r="CY48" s="428"/>
      <c r="CZ48" s="428"/>
      <c r="DA48" s="428"/>
      <c r="DB48" s="428"/>
      <c r="DC48" s="428"/>
      <c r="DD48" s="428"/>
      <c r="DE48" s="428"/>
      <c r="DF48" s="428"/>
      <c r="DG48" s="428"/>
      <c r="DH48" s="428"/>
      <c r="DI48" s="428"/>
      <c r="DJ48" s="428"/>
      <c r="DK48" s="428"/>
      <c r="DL48" s="428"/>
      <c r="DM48" s="428"/>
      <c r="DN48" s="428"/>
      <c r="DO48" s="428"/>
      <c r="DP48" s="428"/>
      <c r="DQ48" s="428"/>
      <c r="DR48" s="279"/>
      <c r="DS48" s="279"/>
      <c r="DT48" s="58"/>
      <c r="DV48" s="361"/>
      <c r="DW48" s="361"/>
    </row>
    <row r="49" spans="1:127" s="69" customFormat="1" ht="13.5" customHeight="1" x14ac:dyDescent="0.25">
      <c r="A49" s="35" t="s">
        <v>65</v>
      </c>
      <c r="B49" s="34"/>
      <c r="C49" s="58"/>
      <c r="D49" s="428"/>
      <c r="E49" s="428"/>
      <c r="F49" s="428"/>
      <c r="G49" s="428"/>
      <c r="H49" s="428"/>
      <c r="I49" s="428"/>
      <c r="J49" s="428"/>
      <c r="K49" s="428"/>
      <c r="L49" s="428"/>
      <c r="M49" s="428"/>
      <c r="N49" s="428"/>
      <c r="O49" s="428"/>
      <c r="P49" s="428"/>
      <c r="Q49" s="428"/>
      <c r="R49" s="428"/>
      <c r="S49" s="428"/>
      <c r="T49" s="428"/>
      <c r="U49" s="428"/>
      <c r="V49" s="428"/>
      <c r="W49" s="428"/>
      <c r="X49" s="428"/>
      <c r="Y49" s="428"/>
      <c r="Z49" s="428"/>
      <c r="AA49" s="428"/>
      <c r="AB49" s="428"/>
      <c r="AC49" s="428"/>
      <c r="AD49" s="428"/>
      <c r="AE49" s="428"/>
      <c r="AF49" s="428"/>
      <c r="AG49" s="428"/>
      <c r="AH49" s="428"/>
      <c r="AI49" s="428"/>
      <c r="AJ49" s="428"/>
      <c r="AK49" s="428"/>
      <c r="AL49" s="428"/>
      <c r="AM49" s="428"/>
      <c r="AN49" s="428"/>
      <c r="AO49" s="428"/>
      <c r="AP49" s="428"/>
      <c r="AQ49" s="428"/>
      <c r="AR49" s="488"/>
      <c r="AS49" s="489"/>
      <c r="AT49" s="490"/>
      <c r="AU49" s="428"/>
      <c r="AV49" s="428"/>
      <c r="AW49" s="428"/>
      <c r="AX49" s="428"/>
      <c r="AY49" s="428"/>
      <c r="AZ49" s="428"/>
      <c r="BA49" s="428"/>
      <c r="BB49" s="428"/>
      <c r="BC49" s="428"/>
      <c r="BD49" s="428"/>
      <c r="BE49" s="428"/>
      <c r="BF49" s="428"/>
      <c r="BG49" s="428"/>
      <c r="BH49" s="428"/>
      <c r="BI49" s="428"/>
      <c r="BJ49" s="428"/>
      <c r="BK49" s="428"/>
      <c r="BL49" s="428"/>
      <c r="BM49" s="428"/>
      <c r="BN49" s="428"/>
      <c r="BO49" s="428"/>
      <c r="BP49" s="428"/>
      <c r="BQ49" s="428"/>
      <c r="BR49" s="406"/>
      <c r="BS49" s="428"/>
      <c r="BT49" s="428"/>
      <c r="BU49" s="428"/>
      <c r="BV49" s="428"/>
      <c r="BW49" s="428"/>
      <c r="BX49" s="428"/>
      <c r="BY49" s="428"/>
      <c r="BZ49" s="428"/>
      <c r="CA49" s="428"/>
      <c r="CB49" s="428"/>
      <c r="CC49" s="428"/>
      <c r="CD49" s="428"/>
      <c r="CE49" s="428"/>
      <c r="CF49" s="428"/>
      <c r="CG49" s="428"/>
      <c r="CH49" s="428"/>
      <c r="CI49" s="428"/>
      <c r="CJ49" s="428"/>
      <c r="CK49" s="428"/>
      <c r="CL49" s="428"/>
      <c r="CM49" s="428"/>
      <c r="CN49" s="428"/>
      <c r="CO49" s="428"/>
      <c r="CP49" s="428"/>
      <c r="CQ49" s="428"/>
      <c r="CR49" s="406"/>
      <c r="CS49" s="428"/>
      <c r="CT49" s="428"/>
      <c r="CU49" s="428"/>
      <c r="CV49" s="428"/>
      <c r="CW49" s="428"/>
      <c r="CX49" s="428"/>
      <c r="CY49" s="428"/>
      <c r="CZ49" s="428"/>
      <c r="DA49" s="428"/>
      <c r="DB49" s="428"/>
      <c r="DC49" s="428"/>
      <c r="DD49" s="428"/>
      <c r="DE49" s="428"/>
      <c r="DF49" s="428"/>
      <c r="DG49" s="428"/>
      <c r="DH49" s="428"/>
      <c r="DI49" s="428"/>
      <c r="DJ49" s="428"/>
      <c r="DK49" s="428"/>
      <c r="DL49" s="428"/>
      <c r="DM49" s="428"/>
      <c r="DN49" s="428"/>
      <c r="DO49" s="428"/>
      <c r="DP49" s="428"/>
      <c r="DQ49" s="428"/>
      <c r="DR49" s="279"/>
      <c r="DS49" s="279"/>
      <c r="DT49" s="58"/>
      <c r="DV49" s="361"/>
      <c r="DW49" s="361"/>
    </row>
    <row r="50" spans="1:127" s="69" customFormat="1" ht="13.5" customHeight="1" x14ac:dyDescent="0.25">
      <c r="A50" s="36" t="s">
        <v>66</v>
      </c>
      <c r="B50" s="34">
        <v>16.571971306186743</v>
      </c>
      <c r="C50" s="58"/>
      <c r="D50" s="409">
        <v>17.885624303820542</v>
      </c>
      <c r="E50" s="428">
        <v>2.7513582924624953</v>
      </c>
      <c r="F50" s="428">
        <v>12.490887522186043</v>
      </c>
      <c r="G50" s="428">
        <v>23.280361085455045</v>
      </c>
      <c r="H50" s="428">
        <v>15.383071039207607</v>
      </c>
      <c r="I50" s="428"/>
      <c r="J50" s="428">
        <v>1.3136529976337989</v>
      </c>
      <c r="K50" s="428"/>
      <c r="L50" s="428" t="s">
        <v>463</v>
      </c>
      <c r="M50" s="428"/>
      <c r="N50" s="428">
        <v>25.676877286343863</v>
      </c>
      <c r="O50" s="428">
        <v>3.7186539138542183</v>
      </c>
      <c r="P50" s="428">
        <v>18.385517602786429</v>
      </c>
      <c r="Q50" s="428">
        <v>32.968236969901298</v>
      </c>
      <c r="R50" s="428">
        <v>14.482500626475977</v>
      </c>
      <c r="S50" s="428"/>
      <c r="T50" s="428">
        <v>7.7912529825233214</v>
      </c>
      <c r="U50" s="428"/>
      <c r="V50" s="428" t="s">
        <v>466</v>
      </c>
      <c r="W50" s="428"/>
      <c r="X50" s="428">
        <v>24.723442509918044</v>
      </c>
      <c r="Y50" s="428">
        <v>3.5816353299055166</v>
      </c>
      <c r="Z50" s="428">
        <v>17.700741408399669</v>
      </c>
      <c r="AA50" s="428">
        <v>31.746143611436416</v>
      </c>
      <c r="AB50" s="428">
        <v>14.486798626318764</v>
      </c>
      <c r="AC50" s="428"/>
      <c r="AD50" s="428">
        <v>-1</v>
      </c>
      <c r="AE50" s="428"/>
      <c r="AF50" s="428" t="s">
        <v>463</v>
      </c>
      <c r="AG50" s="428"/>
      <c r="AH50" s="428">
        <v>26.685399149038798</v>
      </c>
      <c r="AI50" s="428">
        <v>5.5591166437730895</v>
      </c>
      <c r="AJ50" s="428">
        <v>15.785337481651426</v>
      </c>
      <c r="AK50" s="428">
        <v>37.585460816426163</v>
      </c>
      <c r="AL50" s="428">
        <v>20.832053561294877</v>
      </c>
      <c r="AM50" s="428"/>
      <c r="AN50" s="428">
        <v>1.9619566391207535</v>
      </c>
      <c r="AO50" s="428"/>
      <c r="AP50" s="428"/>
      <c r="AQ50" s="428"/>
      <c r="AR50" s="488">
        <v>10.375644470040053</v>
      </c>
      <c r="AS50" s="489"/>
      <c r="AT50" s="491">
        <v>9.3872491387949886</v>
      </c>
      <c r="AU50" s="428"/>
      <c r="AV50" s="476">
        <v>14.46865031622176</v>
      </c>
      <c r="AW50" s="428"/>
      <c r="AX50" s="476">
        <v>16.131187923396865</v>
      </c>
      <c r="AY50" s="428">
        <v>3.1160850615345002</v>
      </c>
      <c r="AZ50" s="428">
        <v>10.021315762112215</v>
      </c>
      <c r="BA50" s="428">
        <v>22.241060084681518</v>
      </c>
      <c r="BB50" s="428">
        <v>19.317145620843544</v>
      </c>
      <c r="BC50" s="428"/>
      <c r="BD50" s="428">
        <v>1.6000000000000014</v>
      </c>
      <c r="BE50" s="428"/>
      <c r="BF50" s="428" t="s">
        <v>463</v>
      </c>
      <c r="BG50" s="428"/>
      <c r="BH50" s="476">
        <v>20.875746604620293</v>
      </c>
      <c r="BI50" s="428">
        <v>5.6635166269675654</v>
      </c>
      <c r="BJ50" s="428">
        <v>9.7709822249470317</v>
      </c>
      <c r="BK50" s="428">
        <v>31.980510984293552</v>
      </c>
      <c r="BL50" s="428">
        <v>27.129648267114408</v>
      </c>
      <c r="BM50" s="428"/>
      <c r="BN50" s="428">
        <f>ABS(ROUND(BH50,1))-ABS(ROUND(AX50,1))</f>
        <v>4.7999999999999972</v>
      </c>
      <c r="BO50" s="428"/>
      <c r="BP50" s="428" t="s">
        <v>463</v>
      </c>
      <c r="BQ50" s="428"/>
      <c r="BR50" s="476">
        <v>5.4867358827061565</v>
      </c>
      <c r="BS50" s="428"/>
      <c r="BT50" s="476">
        <v>8.2140072874311176</v>
      </c>
      <c r="BU50" s="428"/>
      <c r="BV50" s="476">
        <v>9.5272819643187816</v>
      </c>
      <c r="BW50" s="428"/>
      <c r="BX50" s="476">
        <v>8.120770696295784</v>
      </c>
      <c r="BY50" s="428">
        <v>2.1995129080422098</v>
      </c>
      <c r="BZ50" s="428">
        <v>3.8080698489654141</v>
      </c>
      <c r="CA50" s="428">
        <v>12.433471543626155</v>
      </c>
      <c r="CB50" s="428">
        <v>27.085026659421597</v>
      </c>
      <c r="CC50" s="428"/>
      <c r="CD50" s="428">
        <v>-1.4000000000000004</v>
      </c>
      <c r="CE50" s="428"/>
      <c r="CF50" s="428" t="s">
        <v>463</v>
      </c>
      <c r="CG50" s="428"/>
      <c r="CH50" s="476">
        <v>5.8096525444184959</v>
      </c>
      <c r="CI50" s="428">
        <v>1.7757432173347762</v>
      </c>
      <c r="CJ50" s="428">
        <v>2.3278564579710661</v>
      </c>
      <c r="CK50" s="428">
        <v>9.2914486308659257</v>
      </c>
      <c r="CL50" s="428">
        <v>30.565394466503591</v>
      </c>
      <c r="CM50" s="428"/>
      <c r="CN50" s="428">
        <v>-2.3111181518772881</v>
      </c>
      <c r="CO50" s="428"/>
      <c r="CP50" s="428" t="s">
        <v>463</v>
      </c>
      <c r="CQ50" s="428"/>
      <c r="CR50" s="476">
        <v>0.70959095344053702</v>
      </c>
      <c r="CS50" s="428"/>
      <c r="CT50" s="476">
        <v>0.28436787759443838</v>
      </c>
      <c r="CU50" s="428"/>
      <c r="CV50" s="466">
        <v>1.6809450058033402</v>
      </c>
      <c r="CW50" s="466"/>
      <c r="CX50" s="466">
        <v>0.47148389022539172</v>
      </c>
      <c r="CY50" s="466">
        <v>0.33606026668307903</v>
      </c>
      <c r="CZ50" s="466">
        <v>0</v>
      </c>
      <c r="DA50" s="466">
        <v>1.1304149615452841</v>
      </c>
      <c r="DB50" s="466">
        <v>71.277147247263585</v>
      </c>
      <c r="DC50" s="466"/>
      <c r="DD50" s="466"/>
      <c r="DE50" s="428"/>
      <c r="DF50" s="428" t="s">
        <v>463</v>
      </c>
      <c r="DG50" s="466"/>
      <c r="DH50" s="466">
        <v>0</v>
      </c>
      <c r="DI50" s="466">
        <v>0</v>
      </c>
      <c r="DJ50" s="466">
        <v>0</v>
      </c>
      <c r="DK50" s="466">
        <v>0</v>
      </c>
      <c r="DL50" s="466">
        <v>0</v>
      </c>
      <c r="DM50" s="466"/>
      <c r="DN50" s="466">
        <v>-0.5</v>
      </c>
      <c r="DO50" s="428"/>
      <c r="DP50" s="428" t="s">
        <v>463</v>
      </c>
      <c r="DQ50" s="428"/>
      <c r="DR50" s="279">
        <v>264.70419500000003</v>
      </c>
      <c r="DS50" s="279">
        <v>318</v>
      </c>
      <c r="DT50" s="58"/>
      <c r="DV50" s="361"/>
      <c r="DW50" s="361"/>
    </row>
    <row r="51" spans="1:127" s="69" customFormat="1" ht="13.5" customHeight="1" x14ac:dyDescent="0.25">
      <c r="A51" s="36" t="s">
        <v>67</v>
      </c>
      <c r="B51" s="34">
        <v>19.908161823941416</v>
      </c>
      <c r="C51" s="58"/>
      <c r="D51" s="428">
        <v>21.770074219417136</v>
      </c>
      <c r="E51" s="428">
        <v>1.0088331803888417</v>
      </c>
      <c r="F51" s="428">
        <v>19.792000524076645</v>
      </c>
      <c r="G51" s="428">
        <v>23.748147914757631</v>
      </c>
      <c r="H51" s="428">
        <v>4.6340364769590199</v>
      </c>
      <c r="I51" s="410"/>
      <c r="J51" s="410">
        <v>1.86191239547572</v>
      </c>
      <c r="K51" s="410"/>
      <c r="L51" s="410" t="s">
        <v>463</v>
      </c>
      <c r="M51" s="428"/>
      <c r="N51" s="428">
        <v>21.281320066104257</v>
      </c>
      <c r="O51" s="428">
        <v>1.0222189617782262</v>
      </c>
      <c r="P51" s="428">
        <v>19.277001756753275</v>
      </c>
      <c r="Q51" s="428">
        <v>23.285638375455235</v>
      </c>
      <c r="R51" s="428">
        <v>4.8033625668097617</v>
      </c>
      <c r="S51" s="410"/>
      <c r="T51" s="410">
        <v>-0.48875415331287897</v>
      </c>
      <c r="U51" s="428"/>
      <c r="V51" s="410" t="s">
        <v>463</v>
      </c>
      <c r="W51" s="428"/>
      <c r="X51" s="428">
        <v>23.78058659537167</v>
      </c>
      <c r="Y51" s="428">
        <v>1.1497144973514146</v>
      </c>
      <c r="Z51" s="428">
        <v>21.526280803945824</v>
      </c>
      <c r="AA51" s="428">
        <v>26.034892386797516</v>
      </c>
      <c r="AB51" s="428">
        <v>4.8346767761194736</v>
      </c>
      <c r="AC51" s="410"/>
      <c r="AD51" s="410">
        <v>2.5</v>
      </c>
      <c r="AE51" s="428"/>
      <c r="AF51" s="410" t="s">
        <v>466</v>
      </c>
      <c r="AG51" s="428"/>
      <c r="AH51" s="428">
        <v>24.789290605949272</v>
      </c>
      <c r="AI51" s="428">
        <v>1.2271811018631471</v>
      </c>
      <c r="AJ51" s="428">
        <v>22.383090026879955</v>
      </c>
      <c r="AK51" s="428">
        <v>27.195491185018589</v>
      </c>
      <c r="AL51" s="428">
        <v>4.9504486488557733</v>
      </c>
      <c r="AM51" s="410"/>
      <c r="AN51" s="410">
        <v>1.0087040105776026</v>
      </c>
      <c r="AO51" s="428"/>
      <c r="AP51" s="410"/>
      <c r="AQ51" s="428"/>
      <c r="AR51" s="488">
        <v>12.665746497770913</v>
      </c>
      <c r="AS51" s="489"/>
      <c r="AT51" s="490">
        <v>14.004467269460182</v>
      </c>
      <c r="AU51" s="428"/>
      <c r="AV51" s="428">
        <v>12.864847019305822</v>
      </c>
      <c r="AW51" s="428"/>
      <c r="AX51" s="428">
        <v>15.733832321720802</v>
      </c>
      <c r="AY51" s="428">
        <v>0.98085966516459866</v>
      </c>
      <c r="AZ51" s="428">
        <v>13.810609096432794</v>
      </c>
      <c r="BA51" s="428">
        <v>17.657055547008813</v>
      </c>
      <c r="BB51" s="428">
        <v>6.2340798167176752</v>
      </c>
      <c r="BC51" s="428"/>
      <c r="BD51" s="428">
        <v>2.7999999999999989</v>
      </c>
      <c r="BE51" s="410"/>
      <c r="BF51" s="410" t="s">
        <v>464</v>
      </c>
      <c r="BG51" s="428"/>
      <c r="BH51" s="428">
        <v>16.398436229062533</v>
      </c>
      <c r="BI51" s="428">
        <v>1.0050930646129963</v>
      </c>
      <c r="BJ51" s="428">
        <v>14.427695716176075</v>
      </c>
      <c r="BK51" s="428">
        <v>18.369176741948991</v>
      </c>
      <c r="BL51" s="428">
        <v>6.1292006784872299</v>
      </c>
      <c r="BM51" s="428"/>
      <c r="BN51" s="428">
        <v>0.66460390734173025</v>
      </c>
      <c r="BO51" s="410"/>
      <c r="BP51" s="410" t="s">
        <v>463</v>
      </c>
      <c r="BQ51" s="428"/>
      <c r="BR51" s="406">
        <v>6.2249491188171451</v>
      </c>
      <c r="BS51" s="428"/>
      <c r="BT51" s="428">
        <v>7.1071804291282241</v>
      </c>
      <c r="BU51" s="428"/>
      <c r="BV51" s="428">
        <v>7.5258647606729125</v>
      </c>
      <c r="BW51" s="428"/>
      <c r="BX51" s="428">
        <v>7.2766559418139201</v>
      </c>
      <c r="BY51" s="428">
        <v>0.71512262954548389</v>
      </c>
      <c r="BZ51" s="428">
        <v>5.8744773234892369</v>
      </c>
      <c r="CA51" s="428">
        <v>8.6788345601386023</v>
      </c>
      <c r="CB51" s="428">
        <v>9.8276273505823966</v>
      </c>
      <c r="CC51" s="428"/>
      <c r="CD51" s="428">
        <v>-0.20000000000000018</v>
      </c>
      <c r="CE51" s="410"/>
      <c r="CF51" s="410" t="s">
        <v>463</v>
      </c>
      <c r="CG51" s="428"/>
      <c r="CH51" s="428">
        <v>7.011360895067992</v>
      </c>
      <c r="CI51" s="428">
        <v>0.73998211719542584</v>
      </c>
      <c r="CJ51" s="428">
        <v>5.5604378029560859</v>
      </c>
      <c r="CK51" s="428">
        <v>8.462283987179898</v>
      </c>
      <c r="CL51" s="428">
        <v>10.554044047510835</v>
      </c>
      <c r="CM51" s="428"/>
      <c r="CN51" s="428">
        <v>-0.26529504674592808</v>
      </c>
      <c r="CO51" s="410"/>
      <c r="CP51" s="410" t="s">
        <v>463</v>
      </c>
      <c r="CQ51" s="428"/>
      <c r="CR51" s="476">
        <v>1.0174662073533558</v>
      </c>
      <c r="CS51" s="428"/>
      <c r="CT51" s="476">
        <v>0.65842652082876041</v>
      </c>
      <c r="CU51" s="428"/>
      <c r="CV51" s="476">
        <v>0.89060828612557219</v>
      </c>
      <c r="CW51" s="428"/>
      <c r="CX51" s="476">
        <v>0.77009833183693677</v>
      </c>
      <c r="CY51" s="428">
        <v>0.20594727817015829</v>
      </c>
      <c r="CZ51" s="428">
        <v>0.36628665252271808</v>
      </c>
      <c r="DA51" s="428">
        <v>1.1739100111511553</v>
      </c>
      <c r="DB51" s="428">
        <v>26.742984584696682</v>
      </c>
      <c r="DC51" s="428"/>
      <c r="DD51" s="428">
        <v>-9.9999999999999978E-2</v>
      </c>
      <c r="DE51" s="410"/>
      <c r="DF51" s="410" t="s">
        <v>463</v>
      </c>
      <c r="DG51" s="428"/>
      <c r="DH51" s="476">
        <v>1.379493481818769</v>
      </c>
      <c r="DI51" s="428">
        <v>0.37321430302186165</v>
      </c>
      <c r="DJ51" s="428">
        <v>0.64771194551191225</v>
      </c>
      <c r="DK51" s="428">
        <v>2.1112750181256255</v>
      </c>
      <c r="DL51" s="428">
        <v>27.054444833606883</v>
      </c>
      <c r="DM51" s="428"/>
      <c r="DN51" s="428">
        <v>0.59999999999999987</v>
      </c>
      <c r="DO51" s="410"/>
      <c r="DP51" s="410" t="s">
        <v>463</v>
      </c>
      <c r="DQ51" s="428"/>
      <c r="DR51" s="279">
        <v>3401.8626850000028</v>
      </c>
      <c r="DS51" s="279">
        <v>4180</v>
      </c>
      <c r="DT51" s="58"/>
      <c r="DV51" s="361"/>
      <c r="DW51" s="361"/>
    </row>
    <row r="52" spans="1:127" s="69" customFormat="1" ht="13.5" customHeight="1" x14ac:dyDescent="0.25">
      <c r="A52" s="36" t="s">
        <v>68</v>
      </c>
      <c r="B52" s="34">
        <v>18.774522182460927</v>
      </c>
      <c r="C52" s="58"/>
      <c r="D52" s="428">
        <v>21.213753038027338</v>
      </c>
      <c r="E52" s="428">
        <v>0.64371006432143518</v>
      </c>
      <c r="F52" s="428">
        <v>19.951595953573211</v>
      </c>
      <c r="G52" s="428">
        <v>22.475910122481469</v>
      </c>
      <c r="H52" s="428">
        <v>3.0343997272313565</v>
      </c>
      <c r="I52" s="428"/>
      <c r="J52" s="428">
        <v>2.4392308555664108</v>
      </c>
      <c r="K52" s="428"/>
      <c r="L52" s="428" t="s">
        <v>465</v>
      </c>
      <c r="M52" s="428"/>
      <c r="N52" s="428">
        <v>22.947508542884524</v>
      </c>
      <c r="O52" s="428">
        <v>0.6761110915770735</v>
      </c>
      <c r="P52" s="428">
        <v>21.621822079735928</v>
      </c>
      <c r="Q52" s="428">
        <v>24.27319500603312</v>
      </c>
      <c r="R52" s="428">
        <v>2.9463376832981703</v>
      </c>
      <c r="S52" s="428"/>
      <c r="T52" s="428">
        <v>1.7337555048571858</v>
      </c>
      <c r="U52" s="428"/>
      <c r="V52" s="428" t="s">
        <v>466</v>
      </c>
      <c r="W52" s="428"/>
      <c r="X52" s="428">
        <v>26.418926115518214</v>
      </c>
      <c r="Y52" s="428">
        <v>0.75972881921242497</v>
      </c>
      <c r="Z52" s="428">
        <v>24.929285790890553</v>
      </c>
      <c r="AA52" s="428">
        <v>27.908566440145876</v>
      </c>
      <c r="AB52" s="428">
        <v>2.87569909499905</v>
      </c>
      <c r="AC52" s="428"/>
      <c r="AD52" s="428">
        <v>3.5</v>
      </c>
      <c r="AE52" s="428"/>
      <c r="AF52" s="428" t="s">
        <v>465</v>
      </c>
      <c r="AG52" s="428"/>
      <c r="AH52" s="428">
        <v>26.291154840139004</v>
      </c>
      <c r="AI52" s="428">
        <v>0.81730428497685625</v>
      </c>
      <c r="AJ52" s="428">
        <v>24.688621977791797</v>
      </c>
      <c r="AK52" s="428">
        <v>27.893687702486208</v>
      </c>
      <c r="AL52" s="428">
        <v>3.1086663554583329</v>
      </c>
      <c r="AM52" s="428"/>
      <c r="AN52" s="428">
        <v>-0.12777127537921018</v>
      </c>
      <c r="AO52" s="428"/>
      <c r="AP52" s="428"/>
      <c r="AQ52" s="428"/>
      <c r="AR52" s="488">
        <v>12.719854775114861</v>
      </c>
      <c r="AS52" s="489"/>
      <c r="AT52" s="490">
        <v>13.632054404507862</v>
      </c>
      <c r="AU52" s="428"/>
      <c r="AV52" s="428">
        <v>14.955678057718528</v>
      </c>
      <c r="AW52" s="428"/>
      <c r="AX52" s="428">
        <v>17.272955212069906</v>
      </c>
      <c r="AY52" s="428">
        <v>0.65334808122325339</v>
      </c>
      <c r="AZ52" s="428">
        <v>15.991901205434761</v>
      </c>
      <c r="BA52" s="428">
        <v>18.554009218705055</v>
      </c>
      <c r="BB52" s="428">
        <v>3.7824916072653867</v>
      </c>
      <c r="BC52" s="428"/>
      <c r="BD52" s="428">
        <v>2.3000000000000007</v>
      </c>
      <c r="BE52" s="428"/>
      <c r="BF52" s="428" t="s">
        <v>465</v>
      </c>
      <c r="BG52" s="428"/>
      <c r="BH52" s="428">
        <v>17.756588488875106</v>
      </c>
      <c r="BI52" s="428">
        <v>0.68513076460772437</v>
      </c>
      <c r="BJ52" s="428">
        <v>16.413215420275527</v>
      </c>
      <c r="BK52" s="428">
        <v>19.099961557474685</v>
      </c>
      <c r="BL52" s="428">
        <v>3.8584594390807325</v>
      </c>
      <c r="BM52" s="428"/>
      <c r="BN52" s="428">
        <v>0.4836332768052003</v>
      </c>
      <c r="BO52" s="428"/>
      <c r="BP52" s="428" t="s">
        <v>463</v>
      </c>
      <c r="BQ52" s="428"/>
      <c r="BR52" s="406">
        <v>5.5456503634793552</v>
      </c>
      <c r="BS52" s="428"/>
      <c r="BT52" s="428">
        <v>6.9428963654694158</v>
      </c>
      <c r="BU52" s="428"/>
      <c r="BV52" s="428">
        <v>7.3902056172147264</v>
      </c>
      <c r="BW52" s="428"/>
      <c r="BX52" s="428">
        <v>8.5849309740125772</v>
      </c>
      <c r="BY52" s="428">
        <v>0.50333481262000035</v>
      </c>
      <c r="BZ52" s="428">
        <v>7.598015887067568</v>
      </c>
      <c r="CA52" s="428">
        <v>9.5718460609575882</v>
      </c>
      <c r="CB52" s="428">
        <v>5.863003606477954</v>
      </c>
      <c r="CC52" s="428"/>
      <c r="CD52" s="428">
        <v>1.1999999999999993</v>
      </c>
      <c r="CE52" s="428"/>
      <c r="CF52" s="428" t="s">
        <v>466</v>
      </c>
      <c r="CG52" s="428"/>
      <c r="CH52" s="428">
        <v>7.6055849381691552</v>
      </c>
      <c r="CI52" s="428">
        <v>0.50658793666862423</v>
      </c>
      <c r="CJ52" s="428">
        <v>6.6122904808874043</v>
      </c>
      <c r="CK52" s="428">
        <v>8.5988793954509042</v>
      </c>
      <c r="CL52" s="428">
        <v>6.6607360352558498</v>
      </c>
      <c r="CM52" s="428"/>
      <c r="CN52" s="428">
        <v>-0.97934603584342206</v>
      </c>
      <c r="CO52" s="428"/>
      <c r="CP52" s="428" t="s">
        <v>463</v>
      </c>
      <c r="CQ52" s="428"/>
      <c r="CR52" s="476">
        <v>0.50901704386672353</v>
      </c>
      <c r="CS52" s="428"/>
      <c r="CT52" s="476">
        <v>0.63880226805004525</v>
      </c>
      <c r="CU52" s="428"/>
      <c r="CV52" s="476">
        <v>0.60162486795123948</v>
      </c>
      <c r="CW52" s="428"/>
      <c r="CX52" s="476">
        <v>0.5610399294357733</v>
      </c>
      <c r="CY52" s="428">
        <v>0.13114634871986433</v>
      </c>
      <c r="CZ52" s="428">
        <v>0.30389437362638266</v>
      </c>
      <c r="DA52" s="428">
        <v>0.81818548524516399</v>
      </c>
      <c r="DB52" s="428">
        <v>23.375581993202445</v>
      </c>
      <c r="DC52" s="428"/>
      <c r="DD52" s="428">
        <v>0</v>
      </c>
      <c r="DE52" s="428"/>
      <c r="DF52" s="428" t="s">
        <v>463</v>
      </c>
      <c r="DG52" s="428"/>
      <c r="DH52" s="476">
        <v>0.92898141309466442</v>
      </c>
      <c r="DI52" s="428">
        <v>0.21047649222019224</v>
      </c>
      <c r="DJ52" s="428">
        <v>0.51628873334935388</v>
      </c>
      <c r="DK52" s="428">
        <v>1.3416740928399749</v>
      </c>
      <c r="DL52" s="428">
        <v>22.656695737220783</v>
      </c>
      <c r="DM52" s="428"/>
      <c r="DN52" s="428">
        <v>0.30000000000000004</v>
      </c>
      <c r="DO52" s="428"/>
      <c r="DP52" s="428" t="s">
        <v>463</v>
      </c>
      <c r="DQ52" s="428"/>
      <c r="DR52" s="279">
        <v>13633.232400000043</v>
      </c>
      <c r="DS52" s="279">
        <v>14684</v>
      </c>
      <c r="DT52" s="58"/>
      <c r="DV52" s="361"/>
      <c r="DW52" s="361"/>
    </row>
    <row r="53" spans="1:127" s="69" customFormat="1" ht="13.5" customHeight="1" x14ac:dyDescent="0.25">
      <c r="A53" s="36" t="s">
        <v>69</v>
      </c>
      <c r="B53" s="34">
        <v>18.551673554448413</v>
      </c>
      <c r="C53" s="58"/>
      <c r="D53" s="428">
        <v>19.506060155556888</v>
      </c>
      <c r="E53" s="428">
        <v>0.73442378697937627</v>
      </c>
      <c r="F53" s="428">
        <v>18.066035776406007</v>
      </c>
      <c r="G53" s="428">
        <v>20.946084534707772</v>
      </c>
      <c r="H53" s="428">
        <v>3.7651057216193067</v>
      </c>
      <c r="I53" s="428"/>
      <c r="J53" s="428">
        <v>0.95438660110847451</v>
      </c>
      <c r="K53" s="428"/>
      <c r="L53" s="428" t="s">
        <v>463</v>
      </c>
      <c r="M53" s="428"/>
      <c r="N53" s="428">
        <v>22.8602618528787</v>
      </c>
      <c r="O53" s="428">
        <v>0.88800695454247258</v>
      </c>
      <c r="P53" s="428">
        <v>21.11910006233208</v>
      </c>
      <c r="Q53" s="428">
        <v>24.601423643425317</v>
      </c>
      <c r="R53" s="428">
        <v>3.884500362495408</v>
      </c>
      <c r="S53" s="428"/>
      <c r="T53" s="428">
        <v>3.3542016973218125</v>
      </c>
      <c r="U53" s="428"/>
      <c r="V53" s="428" t="s">
        <v>465</v>
      </c>
      <c r="W53" s="428"/>
      <c r="X53" s="428">
        <v>22.607645015574953</v>
      </c>
      <c r="Y53" s="428">
        <v>0.81829762530267536</v>
      </c>
      <c r="Z53" s="428">
        <v>21.003165746957013</v>
      </c>
      <c r="AA53" s="428">
        <v>24.212124284192889</v>
      </c>
      <c r="AB53" s="428">
        <v>3.6195615453928549</v>
      </c>
      <c r="AC53" s="428"/>
      <c r="AD53" s="428">
        <v>-0.3</v>
      </c>
      <c r="AE53" s="428"/>
      <c r="AF53" s="428" t="s">
        <v>463</v>
      </c>
      <c r="AG53" s="428"/>
      <c r="AH53" s="428">
        <v>23.746940558911646</v>
      </c>
      <c r="AI53" s="428">
        <v>1.0268671348411338</v>
      </c>
      <c r="AJ53" s="428">
        <v>21.733506444964927</v>
      </c>
      <c r="AK53" s="428">
        <v>25.760374672858365</v>
      </c>
      <c r="AL53" s="428">
        <v>4.3242081323851869</v>
      </c>
      <c r="AM53" s="428"/>
      <c r="AN53" s="428">
        <v>1.1392955433366936</v>
      </c>
      <c r="AO53" s="428"/>
      <c r="AP53" s="428"/>
      <c r="AQ53" s="428"/>
      <c r="AR53" s="488">
        <v>12.225476933288215</v>
      </c>
      <c r="AS53" s="489"/>
      <c r="AT53" s="490">
        <v>12.553347409894764</v>
      </c>
      <c r="AU53" s="428"/>
      <c r="AV53" s="428">
        <v>14.346040088764081</v>
      </c>
      <c r="AW53" s="428"/>
      <c r="AX53" s="428">
        <v>14.580958778874106</v>
      </c>
      <c r="AY53" s="428">
        <v>0.70238127227644653</v>
      </c>
      <c r="AZ53" s="428">
        <v>13.203762811066907</v>
      </c>
      <c r="BA53" s="428">
        <v>15.958154746681306</v>
      </c>
      <c r="BB53" s="428">
        <v>4.8171130782847058</v>
      </c>
      <c r="BC53" s="428"/>
      <c r="BD53" s="428">
        <v>0.29999999999999893</v>
      </c>
      <c r="BE53" s="428"/>
      <c r="BF53" s="428" t="s">
        <v>463</v>
      </c>
      <c r="BG53" s="428"/>
      <c r="BH53" s="428">
        <v>14.790828911505196</v>
      </c>
      <c r="BI53" s="428">
        <v>0.78675067889395867</v>
      </c>
      <c r="BJ53" s="428">
        <v>13.248204162587793</v>
      </c>
      <c r="BK53" s="428">
        <v>16.333453660422599</v>
      </c>
      <c r="BL53" s="428">
        <v>5.3191790913217627</v>
      </c>
      <c r="BM53" s="428"/>
      <c r="BN53" s="428">
        <v>0.20987013263109056</v>
      </c>
      <c r="BO53" s="428"/>
      <c r="BP53" s="428" t="s">
        <v>463</v>
      </c>
      <c r="BQ53" s="428"/>
      <c r="BR53" s="406">
        <v>5.836205230318499</v>
      </c>
      <c r="BS53" s="428"/>
      <c r="BT53" s="428">
        <v>6.2529095248722095</v>
      </c>
      <c r="BU53" s="428"/>
      <c r="BV53" s="428">
        <v>7.7884979776210939</v>
      </c>
      <c r="BW53" s="428"/>
      <c r="BX53" s="428">
        <v>7.2371868316075876</v>
      </c>
      <c r="BY53" s="428">
        <v>0.51671036988809727</v>
      </c>
      <c r="BZ53" s="428">
        <v>6.2240455847920355</v>
      </c>
      <c r="CA53" s="428">
        <v>8.2503280784231396</v>
      </c>
      <c r="CB53" s="428">
        <v>7.139657741477996</v>
      </c>
      <c r="CC53" s="428"/>
      <c r="CD53" s="428">
        <v>-0.59999999999999964</v>
      </c>
      <c r="CE53" s="428"/>
      <c r="CF53" s="428" t="s">
        <v>463</v>
      </c>
      <c r="CG53" s="428"/>
      <c r="CH53" s="428">
        <v>8.3613599615018774</v>
      </c>
      <c r="CI53" s="428">
        <v>0.66959269995901283</v>
      </c>
      <c r="CJ53" s="428">
        <v>7.0484532194278469</v>
      </c>
      <c r="CK53" s="428">
        <v>9.6742667035759098</v>
      </c>
      <c r="CL53" s="428">
        <v>8.0081793277889179</v>
      </c>
      <c r="CM53" s="428"/>
      <c r="CN53" s="428">
        <f>ABS(ROUND(CH53,1))-ABS(ROUND(BX53,1))</f>
        <v>1.2000000000000002</v>
      </c>
      <c r="CO53" s="428"/>
      <c r="CP53" s="428" t="s">
        <v>463</v>
      </c>
      <c r="CQ53" s="428"/>
      <c r="CR53" s="476">
        <v>0.48999139084173299</v>
      </c>
      <c r="CS53" s="428"/>
      <c r="CT53" s="476">
        <v>0.69980322078991275</v>
      </c>
      <c r="CU53" s="428"/>
      <c r="CV53" s="476">
        <v>0.72572378649350222</v>
      </c>
      <c r="CW53" s="428"/>
      <c r="CX53" s="476">
        <v>0.78949940509321337</v>
      </c>
      <c r="CY53" s="428">
        <v>0.21692480694070804</v>
      </c>
      <c r="CZ53" s="428">
        <v>0.364163506731568</v>
      </c>
      <c r="DA53" s="428">
        <v>1.2148353034548589</v>
      </c>
      <c r="DB53" s="428">
        <v>27.476247042275663</v>
      </c>
      <c r="DC53" s="428"/>
      <c r="DD53" s="428">
        <v>0.10000000000000009</v>
      </c>
      <c r="DE53" s="428"/>
      <c r="DF53" s="428" t="s">
        <v>463</v>
      </c>
      <c r="DG53" s="428"/>
      <c r="DH53" s="476">
        <v>0.5947516859045604</v>
      </c>
      <c r="DI53" s="428">
        <v>0.16108194043821458</v>
      </c>
      <c r="DJ53" s="428">
        <v>0.27890958421999174</v>
      </c>
      <c r="DK53" s="428">
        <v>0.91059378758912901</v>
      </c>
      <c r="DL53" s="428">
        <v>27.083898079788437</v>
      </c>
      <c r="DM53" s="428"/>
      <c r="DN53" s="428">
        <v>-0.20000000000000007</v>
      </c>
      <c r="DO53" s="428"/>
      <c r="DP53" s="428" t="s">
        <v>463</v>
      </c>
      <c r="DQ53" s="428"/>
      <c r="DR53" s="279">
        <v>11262.299306999977</v>
      </c>
      <c r="DS53" s="279">
        <v>9598</v>
      </c>
      <c r="DT53" s="58"/>
      <c r="DV53" s="361"/>
      <c r="DW53" s="361"/>
    </row>
    <row r="54" spans="1:127" s="69" customFormat="1" ht="7.5" customHeight="1" x14ac:dyDescent="0.25">
      <c r="A54" s="36"/>
      <c r="B54" s="34"/>
      <c r="C54" s="58"/>
      <c r="D54" s="428"/>
      <c r="E54" s="428"/>
      <c r="F54" s="428"/>
      <c r="G54" s="428"/>
      <c r="H54" s="428"/>
      <c r="I54" s="428"/>
      <c r="J54" s="428"/>
      <c r="K54" s="428"/>
      <c r="L54" s="428"/>
      <c r="M54" s="428"/>
      <c r="N54" s="428"/>
      <c r="O54" s="428"/>
      <c r="P54" s="428"/>
      <c r="Q54" s="428"/>
      <c r="R54" s="428"/>
      <c r="S54" s="428"/>
      <c r="T54" s="428"/>
      <c r="U54" s="428"/>
      <c r="V54" s="428"/>
      <c r="W54" s="428"/>
      <c r="X54" s="428"/>
      <c r="Y54" s="428"/>
      <c r="Z54" s="428"/>
      <c r="AA54" s="428"/>
      <c r="AB54" s="428"/>
      <c r="AC54" s="428"/>
      <c r="AD54" s="428"/>
      <c r="AE54" s="428"/>
      <c r="AF54" s="428"/>
      <c r="AG54" s="428"/>
      <c r="AH54" s="428"/>
      <c r="AI54" s="428"/>
      <c r="AJ54" s="428"/>
      <c r="AK54" s="428"/>
      <c r="AL54" s="428"/>
      <c r="AM54" s="428"/>
      <c r="AN54" s="428"/>
      <c r="AO54" s="428"/>
      <c r="AP54" s="428"/>
      <c r="AQ54" s="428"/>
      <c r="AR54" s="488"/>
      <c r="AS54" s="489"/>
      <c r="AT54" s="490"/>
      <c r="AU54" s="428"/>
      <c r="AV54" s="428"/>
      <c r="AW54" s="428"/>
      <c r="AX54" s="428"/>
      <c r="AY54" s="428"/>
      <c r="AZ54" s="428"/>
      <c r="BA54" s="428"/>
      <c r="BB54" s="428"/>
      <c r="BC54" s="428"/>
      <c r="BD54" s="428"/>
      <c r="BE54" s="428"/>
      <c r="BF54" s="428"/>
      <c r="BG54" s="428"/>
      <c r="BH54" s="428"/>
      <c r="BI54" s="428"/>
      <c r="BJ54" s="428"/>
      <c r="BK54" s="428"/>
      <c r="BL54" s="428"/>
      <c r="BM54" s="428"/>
      <c r="BN54" s="428"/>
      <c r="BO54" s="428"/>
      <c r="BP54" s="428"/>
      <c r="BQ54" s="428"/>
      <c r="BR54" s="406"/>
      <c r="BS54" s="428"/>
      <c r="BT54" s="428"/>
      <c r="BU54" s="428"/>
      <c r="BV54" s="428"/>
      <c r="BW54" s="428"/>
      <c r="BX54" s="428"/>
      <c r="BY54" s="428"/>
      <c r="BZ54" s="428"/>
      <c r="CA54" s="428"/>
      <c r="CB54" s="428"/>
      <c r="CC54" s="428"/>
      <c r="CD54" s="428"/>
      <c r="CE54" s="428"/>
      <c r="CF54" s="428"/>
      <c r="CG54" s="428"/>
      <c r="CH54" s="428"/>
      <c r="CI54" s="428"/>
      <c r="CJ54" s="428"/>
      <c r="CK54" s="428"/>
      <c r="CL54" s="428"/>
      <c r="CM54" s="428"/>
      <c r="CN54" s="428"/>
      <c r="CO54" s="428"/>
      <c r="CP54" s="428"/>
      <c r="CQ54" s="428"/>
      <c r="CR54" s="406"/>
      <c r="CS54" s="428"/>
      <c r="CT54" s="428"/>
      <c r="CU54" s="428"/>
      <c r="CV54" s="428"/>
      <c r="CW54" s="428"/>
      <c r="CX54" s="428"/>
      <c r="CY54" s="428"/>
      <c r="CZ54" s="428"/>
      <c r="DA54" s="428"/>
      <c r="DB54" s="428"/>
      <c r="DC54" s="428"/>
      <c r="DD54" s="428"/>
      <c r="DE54" s="428"/>
      <c r="DF54" s="428"/>
      <c r="DG54" s="428"/>
      <c r="DH54" s="428"/>
      <c r="DI54" s="428"/>
      <c r="DJ54" s="428"/>
      <c r="DK54" s="428"/>
      <c r="DL54" s="428"/>
      <c r="DM54" s="428"/>
      <c r="DN54" s="428"/>
      <c r="DO54" s="428"/>
      <c r="DP54" s="428"/>
      <c r="DQ54" s="428"/>
      <c r="DR54" s="279"/>
      <c r="DS54" s="279"/>
      <c r="DT54" s="58"/>
      <c r="DV54" s="361"/>
      <c r="DW54" s="361"/>
    </row>
    <row r="55" spans="1:127" s="69" customFormat="1" ht="13.5" customHeight="1" x14ac:dyDescent="0.25">
      <c r="A55" s="35" t="s">
        <v>27</v>
      </c>
      <c r="B55" s="34"/>
      <c r="C55" s="58"/>
      <c r="D55" s="428"/>
      <c r="E55" s="428"/>
      <c r="F55" s="428"/>
      <c r="G55" s="428"/>
      <c r="H55" s="428"/>
      <c r="I55" s="428"/>
      <c r="J55" s="428"/>
      <c r="K55" s="428"/>
      <c r="L55" s="428"/>
      <c r="M55" s="428"/>
      <c r="N55" s="428"/>
      <c r="O55" s="428"/>
      <c r="P55" s="428"/>
      <c r="Q55" s="428"/>
      <c r="R55" s="428"/>
      <c r="S55" s="428"/>
      <c r="T55" s="428"/>
      <c r="U55" s="428"/>
      <c r="V55" s="428"/>
      <c r="W55" s="428"/>
      <c r="X55" s="428"/>
      <c r="Y55" s="428"/>
      <c r="Z55" s="428"/>
      <c r="AA55" s="428"/>
      <c r="AB55" s="428"/>
      <c r="AC55" s="428"/>
      <c r="AD55" s="428"/>
      <c r="AE55" s="428"/>
      <c r="AF55" s="428"/>
      <c r="AG55" s="428"/>
      <c r="AH55" s="428"/>
      <c r="AI55" s="428"/>
      <c r="AJ55" s="428"/>
      <c r="AK55" s="428"/>
      <c r="AL55" s="428"/>
      <c r="AM55" s="428"/>
      <c r="AN55" s="428"/>
      <c r="AO55" s="428"/>
      <c r="AP55" s="428"/>
      <c r="AQ55" s="428"/>
      <c r="AR55" s="488"/>
      <c r="AS55" s="489"/>
      <c r="AT55" s="490"/>
      <c r="AU55" s="428"/>
      <c r="AV55" s="428"/>
      <c r="AW55" s="428"/>
      <c r="AX55" s="428"/>
      <c r="AY55" s="428"/>
      <c r="AZ55" s="428"/>
      <c r="BA55" s="428"/>
      <c r="BB55" s="428"/>
      <c r="BC55" s="428"/>
      <c r="BD55" s="428"/>
      <c r="BE55" s="428"/>
      <c r="BF55" s="428"/>
      <c r="BG55" s="428"/>
      <c r="BH55" s="428"/>
      <c r="BI55" s="428"/>
      <c r="BJ55" s="428"/>
      <c r="BK55" s="428"/>
      <c r="BL55" s="428"/>
      <c r="BM55" s="428"/>
      <c r="BN55" s="428"/>
      <c r="BO55" s="428"/>
      <c r="BP55" s="428"/>
      <c r="BQ55" s="428"/>
      <c r="BR55" s="406"/>
      <c r="BS55" s="428"/>
      <c r="BT55" s="428"/>
      <c r="BU55" s="428"/>
      <c r="BV55" s="428"/>
      <c r="BW55" s="428"/>
      <c r="BX55" s="428"/>
      <c r="BY55" s="428"/>
      <c r="BZ55" s="428"/>
      <c r="CA55" s="428"/>
      <c r="CB55" s="428"/>
      <c r="CC55" s="428"/>
      <c r="CD55" s="428"/>
      <c r="CE55" s="428"/>
      <c r="CF55" s="428"/>
      <c r="CG55" s="428"/>
      <c r="CH55" s="428"/>
      <c r="CI55" s="428"/>
      <c r="CJ55" s="428"/>
      <c r="CK55" s="428"/>
      <c r="CL55" s="428"/>
      <c r="CM55" s="428"/>
      <c r="CN55" s="428"/>
      <c r="CO55" s="428"/>
      <c r="CP55" s="428"/>
      <c r="CQ55" s="428"/>
      <c r="CR55" s="406"/>
      <c r="CS55" s="428"/>
      <c r="CT55" s="428"/>
      <c r="CU55" s="428"/>
      <c r="CV55" s="428"/>
      <c r="CW55" s="428"/>
      <c r="CX55" s="428"/>
      <c r="CY55" s="428"/>
      <c r="CZ55" s="428"/>
      <c r="DA55" s="428"/>
      <c r="DB55" s="428"/>
      <c r="DC55" s="428"/>
      <c r="DD55" s="428"/>
      <c r="DE55" s="428"/>
      <c r="DF55" s="428"/>
      <c r="DG55" s="428"/>
      <c r="DH55" s="428"/>
      <c r="DI55" s="428"/>
      <c r="DJ55" s="428"/>
      <c r="DK55" s="428"/>
      <c r="DL55" s="428"/>
      <c r="DM55" s="428"/>
      <c r="DN55" s="428"/>
      <c r="DO55" s="428"/>
      <c r="DP55" s="428"/>
      <c r="DQ55" s="428"/>
      <c r="DR55" s="279"/>
      <c r="DS55" s="279"/>
      <c r="DT55" s="58"/>
      <c r="DV55" s="361"/>
      <c r="DW55" s="361"/>
    </row>
    <row r="56" spans="1:127" s="69" customFormat="1" ht="13.5" customHeight="1" x14ac:dyDescent="0.25">
      <c r="A56" s="36" t="s">
        <v>28</v>
      </c>
      <c r="B56" s="34">
        <v>21.484700436933387</v>
      </c>
      <c r="C56" s="58"/>
      <c r="D56" s="428">
        <v>21.709723162206316</v>
      </c>
      <c r="E56" s="428">
        <v>0.6993272234410467</v>
      </c>
      <c r="F56" s="428">
        <v>20.338514510453749</v>
      </c>
      <c r="G56" s="428">
        <v>23.080931813958884</v>
      </c>
      <c r="H56" s="428">
        <v>3.221262741196445</v>
      </c>
      <c r="I56" s="428"/>
      <c r="J56" s="428">
        <v>0.22502272527292888</v>
      </c>
      <c r="K56" s="428"/>
      <c r="L56" s="428" t="s">
        <v>463</v>
      </c>
      <c r="M56" s="428"/>
      <c r="N56" s="428">
        <v>21.977523159147179</v>
      </c>
      <c r="O56" s="428">
        <v>0.74608054271512358</v>
      </c>
      <c r="P56" s="428">
        <v>20.514643924924101</v>
      </c>
      <c r="Q56" s="428">
        <v>23.440402393370256</v>
      </c>
      <c r="R56" s="428">
        <v>3.394743517331253</v>
      </c>
      <c r="S56" s="428"/>
      <c r="T56" s="428">
        <v>0.26779999694086243</v>
      </c>
      <c r="U56" s="428"/>
      <c r="V56" s="428" t="s">
        <v>463</v>
      </c>
      <c r="W56" s="428"/>
      <c r="X56" s="428">
        <v>26.193060133153196</v>
      </c>
      <c r="Y56" s="428">
        <v>0.78202405521288954</v>
      </c>
      <c r="Z56" s="428">
        <v>24.659704364601989</v>
      </c>
      <c r="AA56" s="428">
        <v>27.726415901704403</v>
      </c>
      <c r="AB56" s="428">
        <v>2.9856154692786836</v>
      </c>
      <c r="AC56" s="428"/>
      <c r="AD56" s="428">
        <v>4.2</v>
      </c>
      <c r="AE56" s="428"/>
      <c r="AF56" s="428" t="s">
        <v>465</v>
      </c>
      <c r="AG56" s="428"/>
      <c r="AH56" s="428">
        <v>25.865975015347221</v>
      </c>
      <c r="AI56" s="428">
        <v>0.79361855699790518</v>
      </c>
      <c r="AJ56" s="428">
        <v>24.309884045147882</v>
      </c>
      <c r="AK56" s="428">
        <v>27.422065985546556</v>
      </c>
      <c r="AL56" s="428">
        <v>3.0681950188501403</v>
      </c>
      <c r="AM56" s="428"/>
      <c r="AN56" s="428">
        <v>-0.32708511780597505</v>
      </c>
      <c r="AO56" s="428"/>
      <c r="AP56" s="428"/>
      <c r="AQ56" s="428"/>
      <c r="AR56" s="488">
        <v>15.21568948184254</v>
      </c>
      <c r="AS56" s="489"/>
      <c r="AT56" s="490">
        <v>14.689394759642543</v>
      </c>
      <c r="AU56" s="428"/>
      <c r="AV56" s="428">
        <v>14.480287405011827</v>
      </c>
      <c r="AW56" s="428"/>
      <c r="AX56" s="428">
        <v>18.239296540731626</v>
      </c>
      <c r="AY56" s="428">
        <v>0.67058857022330698</v>
      </c>
      <c r="AZ56" s="428">
        <v>16.924438198942518</v>
      </c>
      <c r="BA56" s="428">
        <v>19.554154882520734</v>
      </c>
      <c r="BB56" s="428">
        <v>3.676614219883767</v>
      </c>
      <c r="BC56" s="428"/>
      <c r="BD56" s="428">
        <v>3.6999999999999993</v>
      </c>
      <c r="BE56" s="428"/>
      <c r="BF56" s="428" t="s">
        <v>465</v>
      </c>
      <c r="BG56" s="428"/>
      <c r="BH56" s="428">
        <v>18.111793642089822</v>
      </c>
      <c r="BI56" s="428">
        <v>0.67360768407720728</v>
      </c>
      <c r="BJ56" s="428">
        <v>16.791014502783234</v>
      </c>
      <c r="BK56" s="428">
        <v>19.432572781396409</v>
      </c>
      <c r="BL56" s="428">
        <v>3.7191660715028072</v>
      </c>
      <c r="BM56" s="428"/>
      <c r="BN56" s="428">
        <v>-0.12750289864180431</v>
      </c>
      <c r="BO56" s="428"/>
      <c r="BP56" s="428" t="s">
        <v>463</v>
      </c>
      <c r="BQ56" s="428"/>
      <c r="BR56" s="406">
        <v>5.7364557516043222</v>
      </c>
      <c r="BS56" s="428"/>
      <c r="BT56" s="428">
        <v>6.5712993149649011</v>
      </c>
      <c r="BU56" s="428"/>
      <c r="BV56" s="428">
        <v>6.8163899163495394</v>
      </c>
      <c r="BW56" s="428"/>
      <c r="BX56" s="428">
        <v>7.5101617330358135</v>
      </c>
      <c r="BY56" s="428">
        <v>0.46683525540533827</v>
      </c>
      <c r="BZ56" s="428">
        <v>6.5948132510201516</v>
      </c>
      <c r="CA56" s="428">
        <v>8.4255102150514762</v>
      </c>
      <c r="CB56" s="428">
        <v>6.2160479627464778</v>
      </c>
      <c r="CC56" s="428"/>
      <c r="CD56" s="428">
        <v>0.70000000000000018</v>
      </c>
      <c r="CE56" s="428"/>
      <c r="CF56" s="428" t="s">
        <v>463</v>
      </c>
      <c r="CG56" s="428"/>
      <c r="CH56" s="428">
        <v>7.1372779715539849</v>
      </c>
      <c r="CI56" s="428">
        <v>0.44754951878352955</v>
      </c>
      <c r="CJ56" s="428">
        <v>6.2597433439231107</v>
      </c>
      <c r="CK56" s="428">
        <v>8.0148125991848591</v>
      </c>
      <c r="CL56" s="428">
        <v>6.270591121254669</v>
      </c>
      <c r="CM56" s="428"/>
      <c r="CN56" s="428">
        <v>-0.37288376148182856</v>
      </c>
      <c r="CO56" s="428"/>
      <c r="CP56" s="428" t="s">
        <v>463</v>
      </c>
      <c r="CQ56" s="428"/>
      <c r="CR56" s="476">
        <v>0.5325552034864609</v>
      </c>
      <c r="CS56" s="428"/>
      <c r="CT56" s="476">
        <v>0.44902908759882593</v>
      </c>
      <c r="CU56" s="428"/>
      <c r="CV56" s="476">
        <v>0.68084583778580532</v>
      </c>
      <c r="CW56" s="428"/>
      <c r="CX56" s="476">
        <v>0.44360185938576541</v>
      </c>
      <c r="CY56" s="428">
        <v>8.6694699324462637E-2</v>
      </c>
      <c r="CZ56" s="428">
        <v>0.27361499462648542</v>
      </c>
      <c r="DA56" s="428">
        <v>0.61358872414504539</v>
      </c>
      <c r="DB56" s="428">
        <v>19.543357966196243</v>
      </c>
      <c r="DC56" s="428"/>
      <c r="DD56" s="428">
        <v>-0.29999999999999993</v>
      </c>
      <c r="DE56" s="428"/>
      <c r="DF56" s="428" t="s">
        <v>463</v>
      </c>
      <c r="DG56" s="428"/>
      <c r="DH56" s="476">
        <v>0.61690340170343061</v>
      </c>
      <c r="DI56" s="428">
        <v>0.13119233049789067</v>
      </c>
      <c r="DJ56" s="428">
        <v>0.35966748018034861</v>
      </c>
      <c r="DK56" s="428">
        <v>0.87413932322651255</v>
      </c>
      <c r="DL56" s="428">
        <v>21.266267966043721</v>
      </c>
      <c r="DM56" s="428"/>
      <c r="DN56" s="428">
        <v>0.19999999999999996</v>
      </c>
      <c r="DO56" s="428"/>
      <c r="DP56" s="428" t="s">
        <v>463</v>
      </c>
      <c r="DQ56" s="428"/>
      <c r="DR56" s="279">
        <v>5107.6722730000101</v>
      </c>
      <c r="DS56" s="279">
        <v>8350</v>
      </c>
      <c r="DT56" s="58"/>
      <c r="DV56" s="361"/>
      <c r="DW56" s="361"/>
    </row>
    <row r="57" spans="1:127" s="69" customFormat="1" ht="13.5" customHeight="1" x14ac:dyDescent="0.25">
      <c r="A57" s="36" t="s">
        <v>29</v>
      </c>
      <c r="B57" s="34">
        <v>18.746444274664373</v>
      </c>
      <c r="C57" s="58"/>
      <c r="D57" s="428">
        <v>22.439615102836189</v>
      </c>
      <c r="E57" s="428">
        <v>0.81065318910226103</v>
      </c>
      <c r="F57" s="428">
        <v>20.850123618437348</v>
      </c>
      <c r="G57" s="428">
        <v>24.029106587235031</v>
      </c>
      <c r="H57" s="428">
        <v>3.6125984576259547</v>
      </c>
      <c r="I57" s="428"/>
      <c r="J57" s="428">
        <v>3.6931708281718159</v>
      </c>
      <c r="K57" s="428"/>
      <c r="L57" s="428" t="s">
        <v>465</v>
      </c>
      <c r="M57" s="428"/>
      <c r="N57" s="428">
        <v>20.808575847656826</v>
      </c>
      <c r="O57" s="428">
        <v>0.85807618017901666</v>
      </c>
      <c r="P57" s="428">
        <v>19.126100895559546</v>
      </c>
      <c r="Q57" s="428">
        <v>22.49105079975411</v>
      </c>
      <c r="R57" s="428">
        <v>4.123666061825376</v>
      </c>
      <c r="S57" s="428"/>
      <c r="T57" s="428">
        <v>-1.6310392551793633</v>
      </c>
      <c r="U57" s="428"/>
      <c r="V57" s="428" t="s">
        <v>463</v>
      </c>
      <c r="W57" s="428"/>
      <c r="X57" s="428">
        <v>25.442947998173825</v>
      </c>
      <c r="Y57" s="428">
        <v>1.0575482868192951</v>
      </c>
      <c r="Z57" s="428">
        <v>23.369357351816578</v>
      </c>
      <c r="AA57" s="428">
        <v>27.516538644531074</v>
      </c>
      <c r="AB57" s="428">
        <v>4.1565477667729427</v>
      </c>
      <c r="AC57" s="428"/>
      <c r="AD57" s="428">
        <v>4.5999999999999996</v>
      </c>
      <c r="AE57" s="428"/>
      <c r="AF57" s="428" t="s">
        <v>465</v>
      </c>
      <c r="AG57" s="428"/>
      <c r="AH57" s="428">
        <v>26.038671809308482</v>
      </c>
      <c r="AI57" s="428">
        <v>1.0619072561151532</v>
      </c>
      <c r="AJ57" s="428">
        <v>23.956532628137211</v>
      </c>
      <c r="AK57" s="428">
        <v>28.120810990479754</v>
      </c>
      <c r="AL57" s="428">
        <v>4.0781928659492355</v>
      </c>
      <c r="AM57" s="428"/>
      <c r="AN57" s="428">
        <v>0.59572381113465767</v>
      </c>
      <c r="AO57" s="428"/>
      <c r="AP57" s="428"/>
      <c r="AQ57" s="428"/>
      <c r="AR57" s="488">
        <v>12.721241613739181</v>
      </c>
      <c r="AS57" s="489"/>
      <c r="AT57" s="490">
        <v>14.843680785383038</v>
      </c>
      <c r="AU57" s="428"/>
      <c r="AV57" s="428">
        <v>13.42561163793062</v>
      </c>
      <c r="AW57" s="428"/>
      <c r="AX57" s="428">
        <v>17.417112423435693</v>
      </c>
      <c r="AY57" s="428">
        <v>0.92447154135598453</v>
      </c>
      <c r="AZ57" s="428">
        <v>15.604452363491978</v>
      </c>
      <c r="BA57" s="428">
        <v>19.22977248337941</v>
      </c>
      <c r="BB57" s="428">
        <v>5.3078347253018627</v>
      </c>
      <c r="BC57" s="428"/>
      <c r="BD57" s="428">
        <v>3.9999999999999982</v>
      </c>
      <c r="BE57" s="428"/>
      <c r="BF57" s="428" t="s">
        <v>465</v>
      </c>
      <c r="BG57" s="428"/>
      <c r="BH57" s="428">
        <v>17.689169807050689</v>
      </c>
      <c r="BI57" s="428">
        <v>0.94773974532885807</v>
      </c>
      <c r="BJ57" s="428">
        <v>15.830885059546798</v>
      </c>
      <c r="BK57" s="428">
        <v>19.54745455455458</v>
      </c>
      <c r="BL57" s="428">
        <v>5.3577401068935435</v>
      </c>
      <c r="BM57" s="428"/>
      <c r="BN57" s="428">
        <v>0.27205738361499598</v>
      </c>
      <c r="BO57" s="428"/>
      <c r="BP57" s="428" t="s">
        <v>463</v>
      </c>
      <c r="BQ57" s="428"/>
      <c r="BR57" s="406">
        <v>5.3238648358360656</v>
      </c>
      <c r="BS57" s="428"/>
      <c r="BT57" s="428">
        <v>6.9738900786152733</v>
      </c>
      <c r="BU57" s="428"/>
      <c r="BV57" s="428">
        <v>6.5473984786065582</v>
      </c>
      <c r="BW57" s="428"/>
      <c r="BX57" s="428">
        <v>7.3479769671283597</v>
      </c>
      <c r="BY57" s="428">
        <v>0.62307571959670105</v>
      </c>
      <c r="BZ57" s="428">
        <v>6.1262795749327852</v>
      </c>
      <c r="CA57" s="428">
        <v>8.5696743593239351</v>
      </c>
      <c r="CB57" s="428">
        <v>8.4795546091675256</v>
      </c>
      <c r="CC57" s="428"/>
      <c r="CD57" s="428">
        <v>0.79999999999999982</v>
      </c>
      <c r="CE57" s="428"/>
      <c r="CF57" s="428" t="s">
        <v>463</v>
      </c>
      <c r="CG57" s="428"/>
      <c r="CH57" s="428">
        <v>7.4610960576385263</v>
      </c>
      <c r="CI57" s="428">
        <v>0.64852481086734837</v>
      </c>
      <c r="CJ57" s="428">
        <v>6.1894982689497509</v>
      </c>
      <c r="CK57" s="428">
        <v>8.7326938463273027</v>
      </c>
      <c r="CL57" s="428">
        <v>8.6920849947160406</v>
      </c>
      <c r="CM57" s="428"/>
      <c r="CN57" s="428">
        <v>0.11311909051016666</v>
      </c>
      <c r="CO57" s="428"/>
      <c r="CP57" s="428" t="s">
        <v>463</v>
      </c>
      <c r="CQ57" s="428"/>
      <c r="CR57" s="476">
        <v>0.70133782508914322</v>
      </c>
      <c r="CS57" s="428"/>
      <c r="CT57" s="476">
        <v>0.6220442388378532</v>
      </c>
      <c r="CU57" s="428"/>
      <c r="CV57" s="476">
        <v>0.83556573111966925</v>
      </c>
      <c r="CW57" s="428"/>
      <c r="CX57" s="476">
        <v>0.67785860760972882</v>
      </c>
      <c r="CY57" s="428">
        <v>0.18406202610793262</v>
      </c>
      <c r="CZ57" s="428">
        <v>0.31695849511000607</v>
      </c>
      <c r="DA57" s="428">
        <v>1.0387587201094515</v>
      </c>
      <c r="DB57" s="428">
        <v>27.153454133594884</v>
      </c>
      <c r="DC57" s="428"/>
      <c r="DD57" s="428">
        <v>-0.10000000000000009</v>
      </c>
      <c r="DE57" s="428"/>
      <c r="DF57" s="428" t="s">
        <v>463</v>
      </c>
      <c r="DG57" s="428"/>
      <c r="DH57" s="476">
        <v>0.88840594461922195</v>
      </c>
      <c r="DI57" s="428">
        <v>0.30185132897342437</v>
      </c>
      <c r="DJ57" s="428">
        <v>0.29654966402136951</v>
      </c>
      <c r="DK57" s="428">
        <v>1.4802622252170745</v>
      </c>
      <c r="DL57" s="428">
        <v>33.976734487385748</v>
      </c>
      <c r="DM57" s="428"/>
      <c r="DN57" s="428">
        <v>0.20000000000000007</v>
      </c>
      <c r="DO57" s="428"/>
      <c r="DP57" s="428" t="s">
        <v>463</v>
      </c>
      <c r="DQ57" s="428"/>
      <c r="DR57" s="279">
        <v>6269.0555299999905</v>
      </c>
      <c r="DS57" s="279">
        <v>7780</v>
      </c>
      <c r="DT57" s="58"/>
      <c r="DV57" s="361"/>
      <c r="DW57" s="361"/>
    </row>
    <row r="58" spans="1:127" s="69" customFormat="1" ht="13.5" customHeight="1" x14ac:dyDescent="0.25">
      <c r="A58" s="36" t="s">
        <v>30</v>
      </c>
      <c r="B58" s="34">
        <v>18.379883997806076</v>
      </c>
      <c r="C58" s="58"/>
      <c r="D58" s="428">
        <v>21.514856428967935</v>
      </c>
      <c r="E58" s="428">
        <v>1.0021043963281091</v>
      </c>
      <c r="F58" s="428">
        <v>19.549976223900067</v>
      </c>
      <c r="G58" s="428">
        <v>23.479736634035802</v>
      </c>
      <c r="H58" s="428">
        <v>4.6577322030318555</v>
      </c>
      <c r="I58" s="428"/>
      <c r="J58" s="428">
        <v>3.1349724311618594</v>
      </c>
      <c r="K58" s="428"/>
      <c r="L58" s="428" t="s">
        <v>464</v>
      </c>
      <c r="M58" s="428"/>
      <c r="N58" s="428">
        <v>22.575726222659181</v>
      </c>
      <c r="O58" s="428">
        <v>0.98506526547246476</v>
      </c>
      <c r="P58" s="428">
        <v>20.644257113479718</v>
      </c>
      <c r="Q58" s="428">
        <v>24.507195331838645</v>
      </c>
      <c r="R58" s="428">
        <v>4.3633824035470363</v>
      </c>
      <c r="S58" s="428"/>
      <c r="T58" s="428">
        <v>1.0608697936912463</v>
      </c>
      <c r="U58" s="428"/>
      <c r="V58" s="428" t="s">
        <v>463</v>
      </c>
      <c r="W58" s="428"/>
      <c r="X58" s="428">
        <v>24.54855693416259</v>
      </c>
      <c r="Y58" s="428">
        <v>1.1558663343957534</v>
      </c>
      <c r="Z58" s="428">
        <v>22.282188911714254</v>
      </c>
      <c r="AA58" s="428">
        <v>26.81492495661093</v>
      </c>
      <c r="AB58" s="428">
        <v>4.7084899429962475</v>
      </c>
      <c r="AC58" s="428"/>
      <c r="AD58" s="428">
        <v>1.9</v>
      </c>
      <c r="AE58" s="428"/>
      <c r="AF58" s="428" t="s">
        <v>463</v>
      </c>
      <c r="AG58" s="428"/>
      <c r="AH58" s="428">
        <v>25.229690700056821</v>
      </c>
      <c r="AI58" s="428">
        <v>1.3370780272968219</v>
      </c>
      <c r="AJ58" s="428">
        <v>22.608009255763154</v>
      </c>
      <c r="AK58" s="428">
        <v>27.851372144350496</v>
      </c>
      <c r="AL58" s="428">
        <v>5.2996211614033397</v>
      </c>
      <c r="AM58" s="428"/>
      <c r="AN58" s="428">
        <v>0.68113376589423069</v>
      </c>
      <c r="AO58" s="428"/>
      <c r="AP58" s="428"/>
      <c r="AQ58" s="428"/>
      <c r="AR58" s="488">
        <v>12.347196174072485</v>
      </c>
      <c r="AS58" s="489"/>
      <c r="AT58" s="490">
        <v>13.431021112002373</v>
      </c>
      <c r="AU58" s="428"/>
      <c r="AV58" s="428">
        <v>13.702338464746274</v>
      </c>
      <c r="AW58" s="428"/>
      <c r="AX58" s="428">
        <v>14.570285373492675</v>
      </c>
      <c r="AY58" s="428">
        <v>0.89248142849060796</v>
      </c>
      <c r="AZ58" s="428">
        <v>12.820350013347836</v>
      </c>
      <c r="BA58" s="428">
        <v>16.320220733637512</v>
      </c>
      <c r="BB58" s="428">
        <v>6.1253531115751185</v>
      </c>
      <c r="BC58" s="428"/>
      <c r="BD58" s="428">
        <v>0.90000000000000036</v>
      </c>
      <c r="BE58" s="428"/>
      <c r="BF58" s="428" t="s">
        <v>463</v>
      </c>
      <c r="BG58" s="428"/>
      <c r="BH58" s="428">
        <v>16.781901590342425</v>
      </c>
      <c r="BI58" s="428">
        <v>1.1167942217681808</v>
      </c>
      <c r="BJ58" s="428">
        <v>14.592142557189113</v>
      </c>
      <c r="BK58" s="428">
        <v>18.97166062349574</v>
      </c>
      <c r="BL58" s="428">
        <v>6.6547537283311708</v>
      </c>
      <c r="BM58" s="428"/>
      <c r="BN58" s="428">
        <f>ABS(ROUND(BH58,1))-ABS(ROUND(AX58,1))</f>
        <v>2.2000000000000011</v>
      </c>
      <c r="BO58" s="428"/>
      <c r="BP58" s="428"/>
      <c r="BQ58" s="428"/>
      <c r="BR58" s="406">
        <v>5.3953448540401832</v>
      </c>
      <c r="BS58" s="428"/>
      <c r="BT58" s="428">
        <v>7.0374201075469784</v>
      </c>
      <c r="BU58" s="428"/>
      <c r="BV58" s="428">
        <v>7.9829513254572273</v>
      </c>
      <c r="BW58" s="428"/>
      <c r="BX58" s="428">
        <v>9.071663011784894</v>
      </c>
      <c r="BY58" s="428">
        <v>0.84211542714862397</v>
      </c>
      <c r="BZ58" s="428">
        <v>7.4204829241688071</v>
      </c>
      <c r="CA58" s="428">
        <v>10.722843099400979</v>
      </c>
      <c r="CB58" s="428">
        <v>9.2829222828784701</v>
      </c>
      <c r="CC58" s="428"/>
      <c r="CD58" s="428">
        <v>1.0999999999999996</v>
      </c>
      <c r="CE58" s="428"/>
      <c r="CF58" s="428" t="s">
        <v>463</v>
      </c>
      <c r="CG58" s="428"/>
      <c r="CH58" s="428">
        <v>7.8711571913008012</v>
      </c>
      <c r="CI58" s="428">
        <v>0.90412561273280134</v>
      </c>
      <c r="CJ58" s="428">
        <v>6.0983890402869534</v>
      </c>
      <c r="CK58" s="428">
        <v>9.6439253423146489</v>
      </c>
      <c r="CL58" s="428">
        <v>11.486565326532173</v>
      </c>
      <c r="CM58" s="428"/>
      <c r="CN58" s="428">
        <f>ABS(ROUND(CH58,1))-ABS(ROUND(BX58,1))</f>
        <v>-1.1999999999999993</v>
      </c>
      <c r="CO58" s="428"/>
      <c r="CP58" s="428"/>
      <c r="CQ58" s="428"/>
      <c r="CR58" s="476">
        <v>0.63734296969339177</v>
      </c>
      <c r="CS58" s="428"/>
      <c r="CT58" s="476">
        <v>1.0464152094186356</v>
      </c>
      <c r="CU58" s="428"/>
      <c r="CV58" s="476">
        <v>0.8904364324557037</v>
      </c>
      <c r="CW58" s="428"/>
      <c r="CX58" s="476">
        <v>0.90660854888499487</v>
      </c>
      <c r="CY58" s="428">
        <v>0.31317873305652122</v>
      </c>
      <c r="CZ58" s="428">
        <v>0.29254250613513727</v>
      </c>
      <c r="DA58" s="428">
        <v>1.5206745916348523</v>
      </c>
      <c r="DB58" s="428">
        <v>34.543986314897253</v>
      </c>
      <c r="DC58" s="428"/>
      <c r="DD58" s="428">
        <v>0</v>
      </c>
      <c r="DE58" s="428"/>
      <c r="DF58" s="428" t="s">
        <v>463</v>
      </c>
      <c r="DG58" s="428"/>
      <c r="DH58" s="476">
        <v>0.57663191841363348</v>
      </c>
      <c r="DI58" s="428">
        <v>0.20097983064918701</v>
      </c>
      <c r="DJ58" s="428">
        <v>0.18255985834433097</v>
      </c>
      <c r="DK58" s="428">
        <v>0.97070397848293621</v>
      </c>
      <c r="DL58" s="428">
        <v>34.854093960337934</v>
      </c>
      <c r="DM58" s="428"/>
      <c r="DN58" s="428">
        <v>-0.30000000000000004</v>
      </c>
      <c r="DO58" s="428"/>
      <c r="DP58" s="428"/>
      <c r="DQ58" s="428"/>
      <c r="DR58" s="279">
        <v>6211.0207319999809</v>
      </c>
      <c r="DS58" s="279">
        <v>5771</v>
      </c>
      <c r="DT58" s="58"/>
      <c r="DV58" s="361"/>
      <c r="DW58" s="361"/>
    </row>
    <row r="59" spans="1:127" s="69" customFormat="1" ht="13.5" customHeight="1" x14ac:dyDescent="0.25">
      <c r="A59" s="36" t="s">
        <v>31</v>
      </c>
      <c r="B59" s="34">
        <v>18.418059901411969</v>
      </c>
      <c r="C59" s="58"/>
      <c r="D59" s="428">
        <v>19.806924616188411</v>
      </c>
      <c r="E59" s="428">
        <v>1.0734550570147958</v>
      </c>
      <c r="F59" s="428">
        <v>17.70214331766612</v>
      </c>
      <c r="G59" s="428">
        <v>21.911705914710701</v>
      </c>
      <c r="H59" s="428">
        <v>5.4195948024028402</v>
      </c>
      <c r="I59" s="428"/>
      <c r="J59" s="428">
        <v>1.3888647147764424</v>
      </c>
      <c r="K59" s="428"/>
      <c r="L59" s="428" t="s">
        <v>463</v>
      </c>
      <c r="M59" s="428"/>
      <c r="N59" s="428">
        <v>24.279077135638783</v>
      </c>
      <c r="O59" s="428">
        <v>1.2155651234941951</v>
      </c>
      <c r="P59" s="428">
        <v>21.895654870618735</v>
      </c>
      <c r="Q59" s="428">
        <v>26.662499400658827</v>
      </c>
      <c r="R59" s="428">
        <v>5.0066364413410547</v>
      </c>
      <c r="S59" s="428"/>
      <c r="T59" s="428">
        <v>4.472152519450372</v>
      </c>
      <c r="U59" s="428"/>
      <c r="V59" s="428" t="s">
        <v>465</v>
      </c>
      <c r="W59" s="428"/>
      <c r="X59" s="428">
        <v>25.101925979956878</v>
      </c>
      <c r="Y59" s="428">
        <v>1.4688629872921415</v>
      </c>
      <c r="Z59" s="428">
        <v>22.221848928922146</v>
      </c>
      <c r="AA59" s="428">
        <v>27.982003030991613</v>
      </c>
      <c r="AB59" s="428">
        <v>5.8515947679273044</v>
      </c>
      <c r="AC59" s="428"/>
      <c r="AD59" s="428">
        <v>0.8</v>
      </c>
      <c r="AE59" s="428"/>
      <c r="AF59" s="428" t="s">
        <v>463</v>
      </c>
      <c r="AG59" s="428"/>
      <c r="AH59" s="428">
        <v>23.586285234648461</v>
      </c>
      <c r="AI59" s="428">
        <v>1.4289119652536557</v>
      </c>
      <c r="AJ59" s="428">
        <v>20.784540004859345</v>
      </c>
      <c r="AK59" s="428">
        <v>26.388030464437573</v>
      </c>
      <c r="AL59" s="428">
        <v>6.0582323627400703</v>
      </c>
      <c r="AM59" s="428"/>
      <c r="AN59" s="428">
        <v>-1.5156407453084171</v>
      </c>
      <c r="AO59" s="428"/>
      <c r="AP59" s="428"/>
      <c r="AQ59" s="428"/>
      <c r="AR59" s="488">
        <v>10.903841723158143</v>
      </c>
      <c r="AS59" s="489"/>
      <c r="AT59" s="490">
        <v>12.107171107232928</v>
      </c>
      <c r="AU59" s="428"/>
      <c r="AV59" s="428">
        <v>15.468145267183292</v>
      </c>
      <c r="AW59" s="428"/>
      <c r="AX59" s="428">
        <v>15.698055896279756</v>
      </c>
      <c r="AY59" s="428">
        <v>1.2346799866800873</v>
      </c>
      <c r="AZ59" s="428">
        <v>13.27715379324246</v>
      </c>
      <c r="BA59" s="428">
        <v>18.11895799931705</v>
      </c>
      <c r="BB59" s="428">
        <v>7.865177668100233</v>
      </c>
      <c r="BC59" s="428"/>
      <c r="BD59" s="428">
        <v>0.19999999999999929</v>
      </c>
      <c r="BE59" s="428"/>
      <c r="BF59" s="428" t="s">
        <v>463</v>
      </c>
      <c r="BG59" s="428"/>
      <c r="BH59" s="428">
        <v>14.698634711337446</v>
      </c>
      <c r="BI59" s="428">
        <v>1.0794112780554637</v>
      </c>
      <c r="BJ59" s="428">
        <v>12.582174444496856</v>
      </c>
      <c r="BK59" s="428">
        <v>16.815094978178038</v>
      </c>
      <c r="BL59" s="428">
        <v>7.3436159157209691</v>
      </c>
      <c r="BM59" s="428"/>
      <c r="BN59" s="428">
        <v>-0.99942118494231025</v>
      </c>
      <c r="BO59" s="428"/>
      <c r="BP59" s="428" t="s">
        <v>463</v>
      </c>
      <c r="BQ59" s="428"/>
      <c r="BR59" s="406">
        <v>6.7339916863327769</v>
      </c>
      <c r="BS59" s="428"/>
      <c r="BT59" s="428">
        <v>7.1394653213808388</v>
      </c>
      <c r="BU59" s="428"/>
      <c r="BV59" s="428">
        <v>8.3291961892674813</v>
      </c>
      <c r="BW59" s="428"/>
      <c r="BX59" s="428">
        <v>8.4891476237945565</v>
      </c>
      <c r="BY59" s="428">
        <v>0.8710739145141313</v>
      </c>
      <c r="BZ59" s="428">
        <v>6.7811871042282927</v>
      </c>
      <c r="CA59" s="428">
        <v>10.19710814336082</v>
      </c>
      <c r="CB59" s="428">
        <v>10.261029176504893</v>
      </c>
      <c r="CC59" s="428"/>
      <c r="CD59" s="428">
        <v>0.19999999999999929</v>
      </c>
      <c r="CE59" s="428"/>
      <c r="CF59" s="428" t="s">
        <v>463</v>
      </c>
      <c r="CG59" s="428"/>
      <c r="CH59" s="428">
        <v>7.6368066113952899</v>
      </c>
      <c r="CI59" s="428">
        <v>0.91390653359026475</v>
      </c>
      <c r="CJ59" s="428">
        <v>5.8448604780972229</v>
      </c>
      <c r="CK59" s="428">
        <v>9.428752744693357</v>
      </c>
      <c r="CL59" s="428">
        <v>11.967129457312375</v>
      </c>
      <c r="CM59" s="428"/>
      <c r="CN59" s="428">
        <v>-0.85234101239926652</v>
      </c>
      <c r="CO59" s="428"/>
      <c r="CP59" s="428" t="s">
        <v>463</v>
      </c>
      <c r="CQ59" s="428"/>
      <c r="CR59" s="476">
        <v>0.78022649192102556</v>
      </c>
      <c r="CS59" s="428"/>
      <c r="CT59" s="476">
        <v>0.56028818757468257</v>
      </c>
      <c r="CU59" s="428"/>
      <c r="CV59" s="476">
        <v>0.48173567918803478</v>
      </c>
      <c r="CW59" s="428"/>
      <c r="CX59" s="476">
        <v>0.91472245988264389</v>
      </c>
      <c r="CY59" s="428">
        <v>0.31421550832364364</v>
      </c>
      <c r="CZ59" s="428">
        <v>0.29862355724064327</v>
      </c>
      <c r="DA59" s="428">
        <v>1.5308213625246445</v>
      </c>
      <c r="DB59" s="428">
        <v>34.350912118628479</v>
      </c>
      <c r="DC59" s="428"/>
      <c r="DD59" s="428">
        <v>0.4</v>
      </c>
      <c r="DE59" s="428"/>
      <c r="DF59" s="428" t="s">
        <v>463</v>
      </c>
      <c r="DG59" s="428"/>
      <c r="DH59" s="476">
        <v>1.2508439119157446</v>
      </c>
      <c r="DI59" s="428">
        <v>0.37747470563045626</v>
      </c>
      <c r="DJ59" s="428">
        <v>0.51070877302463624</v>
      </c>
      <c r="DK59" s="428">
        <v>1.9909790508068528</v>
      </c>
      <c r="DL59" s="428">
        <v>30.177602659658032</v>
      </c>
      <c r="DM59" s="428"/>
      <c r="DN59" s="428">
        <v>0.4</v>
      </c>
      <c r="DO59" s="428"/>
      <c r="DP59" s="428" t="s">
        <v>463</v>
      </c>
      <c r="DQ59" s="428"/>
      <c r="DR59" s="279">
        <v>5651.4221579999703</v>
      </c>
      <c r="DS59" s="279">
        <v>4073</v>
      </c>
      <c r="DT59" s="58"/>
      <c r="DV59" s="361"/>
      <c r="DW59" s="361"/>
    </row>
    <row r="60" spans="1:127" s="69" customFormat="1" ht="13.5" customHeight="1" x14ac:dyDescent="0.25">
      <c r="A60" s="36" t="s">
        <v>32</v>
      </c>
      <c r="B60" s="34">
        <v>17.430464199492356</v>
      </c>
      <c r="C60" s="58"/>
      <c r="D60" s="428">
        <v>17.446721078067888</v>
      </c>
      <c r="E60" s="428">
        <v>1.17081976787457</v>
      </c>
      <c r="F60" s="428">
        <v>15.151031533117859</v>
      </c>
      <c r="G60" s="428">
        <v>19.742410623017914</v>
      </c>
      <c r="H60" s="428">
        <v>6.7108298610126624</v>
      </c>
      <c r="I60" s="428"/>
      <c r="J60" s="428">
        <v>1.6256878575532596E-2</v>
      </c>
      <c r="K60" s="428"/>
      <c r="L60" s="428" t="s">
        <v>463</v>
      </c>
      <c r="M60" s="428"/>
      <c r="N60" s="428">
        <v>24.009226721910728</v>
      </c>
      <c r="O60" s="428">
        <v>1.5801964901837389</v>
      </c>
      <c r="P60" s="428">
        <v>20.910852620008122</v>
      </c>
      <c r="Q60" s="428">
        <v>27.107600823813339</v>
      </c>
      <c r="R60" s="428">
        <v>6.5816217593616093</v>
      </c>
      <c r="S60" s="428"/>
      <c r="T60" s="428">
        <v>6.5625056438428402</v>
      </c>
      <c r="U60" s="428"/>
      <c r="V60" s="428" t="s">
        <v>465</v>
      </c>
      <c r="W60" s="428"/>
      <c r="X60" s="428">
        <v>21.580531234776664</v>
      </c>
      <c r="Y60" s="428">
        <v>1.4470579064875828</v>
      </c>
      <c r="Z60" s="428">
        <v>18.743208554547437</v>
      </c>
      <c r="AA60" s="428">
        <v>24.417853915005892</v>
      </c>
      <c r="AB60" s="428">
        <v>6.7053859367264934</v>
      </c>
      <c r="AC60" s="428"/>
      <c r="AD60" s="428">
        <v>-2.4</v>
      </c>
      <c r="AE60" s="428"/>
      <c r="AF60" s="428" t="s">
        <v>463</v>
      </c>
      <c r="AG60" s="428"/>
      <c r="AH60" s="428">
        <v>24.783556855748863</v>
      </c>
      <c r="AI60" s="428">
        <v>1.7148942288961755</v>
      </c>
      <c r="AJ60" s="428">
        <v>21.421070682886683</v>
      </c>
      <c r="AK60" s="428">
        <v>28.146043028611039</v>
      </c>
      <c r="AL60" s="428">
        <v>6.9194839097455203</v>
      </c>
      <c r="AM60" s="428"/>
      <c r="AN60" s="428">
        <v>3.2030256209721983</v>
      </c>
      <c r="AO60" s="428"/>
      <c r="AP60" s="428"/>
      <c r="AQ60" s="428"/>
      <c r="AR60" s="488">
        <v>11.716472698177226</v>
      </c>
      <c r="AS60" s="489"/>
      <c r="AT60" s="490">
        <v>11.094272423288082</v>
      </c>
      <c r="AU60" s="428"/>
      <c r="AV60" s="428">
        <v>15.259638589456095</v>
      </c>
      <c r="AW60" s="428"/>
      <c r="AX60" s="428">
        <v>14.315184604896688</v>
      </c>
      <c r="AY60" s="428">
        <v>1.2731601844824787</v>
      </c>
      <c r="AZ60" s="428">
        <v>11.818832350573159</v>
      </c>
      <c r="BA60" s="428">
        <v>16.811536859220219</v>
      </c>
      <c r="BB60" s="428">
        <v>8.8937741260212473</v>
      </c>
      <c r="BC60" s="428"/>
      <c r="BD60" s="428">
        <v>-1</v>
      </c>
      <c r="BE60" s="428"/>
      <c r="BF60" s="428" t="s">
        <v>463</v>
      </c>
      <c r="BG60" s="428"/>
      <c r="BH60" s="428">
        <v>14.891267490087143</v>
      </c>
      <c r="BI60" s="428">
        <v>1.3237762956653627</v>
      </c>
      <c r="BJ60" s="428">
        <v>12.295667472818097</v>
      </c>
      <c r="BK60" s="428">
        <v>17.486867507356187</v>
      </c>
      <c r="BL60" s="428">
        <v>8.8896146452716494</v>
      </c>
      <c r="BM60" s="428"/>
      <c r="BN60" s="428">
        <v>0.57608288519045558</v>
      </c>
      <c r="BO60" s="428"/>
      <c r="BP60" s="428" t="s">
        <v>463</v>
      </c>
      <c r="BQ60" s="428"/>
      <c r="BR60" s="406">
        <v>5.5278596258829182</v>
      </c>
      <c r="BS60" s="428"/>
      <c r="BT60" s="428">
        <v>5.7607920252448004</v>
      </c>
      <c r="BU60" s="428"/>
      <c r="BV60" s="428">
        <v>8.1666419563470711</v>
      </c>
      <c r="BW60" s="428"/>
      <c r="BX60" s="428">
        <v>6.8864178716913251</v>
      </c>
      <c r="BY60" s="428">
        <v>0.79830913442153117</v>
      </c>
      <c r="BZ60" s="428">
        <v>5.3211310903030693</v>
      </c>
      <c r="CA60" s="428">
        <v>8.451704653079581</v>
      </c>
      <c r="CB60" s="428">
        <v>11.59251659274438</v>
      </c>
      <c r="CC60" s="428"/>
      <c r="CD60" s="428">
        <v>-1.2999999999999989</v>
      </c>
      <c r="CE60" s="428"/>
      <c r="CF60" s="428" t="s">
        <v>463</v>
      </c>
      <c r="CG60" s="428"/>
      <c r="CH60" s="428">
        <v>9.0120948386456163</v>
      </c>
      <c r="CI60" s="428">
        <v>1.1039449063556543</v>
      </c>
      <c r="CJ60" s="428">
        <v>6.8475301554862229</v>
      </c>
      <c r="CK60" s="428">
        <v>11.176659521805011</v>
      </c>
      <c r="CL60" s="428">
        <v>12.249592643230114</v>
      </c>
      <c r="CM60" s="428"/>
      <c r="CN60" s="428">
        <v>2.1256769669542912</v>
      </c>
      <c r="CO60" s="428"/>
      <c r="CP60" s="428" t="s">
        <v>463</v>
      </c>
      <c r="CQ60" s="428"/>
      <c r="CR60" s="476">
        <v>0.18613187543220011</v>
      </c>
      <c r="CS60" s="428"/>
      <c r="CT60" s="476">
        <v>0.59165662953499376</v>
      </c>
      <c r="CU60" s="428"/>
      <c r="CV60" s="466">
        <v>0.58294617610758959</v>
      </c>
      <c r="CW60" s="466"/>
      <c r="CX60" s="466">
        <v>0.37892875818866256</v>
      </c>
      <c r="CY60" s="466">
        <v>0.20146914750117961</v>
      </c>
      <c r="CZ60" s="466">
        <v>0</v>
      </c>
      <c r="DA60" s="466">
        <v>0.77395993075525282</v>
      </c>
      <c r="DB60" s="466">
        <v>53.168080581751823</v>
      </c>
      <c r="DC60" s="466"/>
      <c r="DD60" s="466"/>
      <c r="DE60" s="428"/>
      <c r="DF60" s="428" t="s">
        <v>463</v>
      </c>
      <c r="DG60" s="466"/>
      <c r="DH60" s="476">
        <v>0.88019452701607759</v>
      </c>
      <c r="DI60" s="428">
        <v>0.32785383423683689</v>
      </c>
      <c r="DJ60" s="428">
        <v>0.23735372332942878</v>
      </c>
      <c r="DK60" s="428">
        <v>1.5230353307027262</v>
      </c>
      <c r="DL60" s="428">
        <v>37.247883754547402</v>
      </c>
      <c r="DM60" s="466"/>
      <c r="DN60" s="466">
        <v>0.5</v>
      </c>
      <c r="DO60" s="428"/>
      <c r="DP60" s="428" t="s">
        <v>463</v>
      </c>
      <c r="DQ60" s="428"/>
      <c r="DR60" s="279">
        <v>5322.9278939999813</v>
      </c>
      <c r="DS60" s="279">
        <v>2806</v>
      </c>
      <c r="DT60" s="58"/>
      <c r="DV60" s="361"/>
      <c r="DW60" s="361"/>
    </row>
    <row r="61" spans="1:127" s="69" customFormat="1" ht="7.5" customHeight="1" x14ac:dyDescent="0.25">
      <c r="A61" s="36"/>
      <c r="B61" s="34"/>
      <c r="C61" s="58"/>
      <c r="D61" s="428"/>
      <c r="E61" s="428"/>
      <c r="F61" s="428"/>
      <c r="G61" s="428"/>
      <c r="H61" s="428"/>
      <c r="I61" s="428"/>
      <c r="J61" s="428"/>
      <c r="K61" s="428"/>
      <c r="L61" s="428"/>
      <c r="M61" s="428"/>
      <c r="N61" s="428"/>
      <c r="O61" s="428"/>
      <c r="P61" s="428"/>
      <c r="Q61" s="428"/>
      <c r="R61" s="428"/>
      <c r="S61" s="428"/>
      <c r="T61" s="428"/>
      <c r="U61" s="428"/>
      <c r="V61" s="428"/>
      <c r="W61" s="428"/>
      <c r="X61" s="428"/>
      <c r="Y61" s="428"/>
      <c r="Z61" s="428"/>
      <c r="AA61" s="428"/>
      <c r="AB61" s="428"/>
      <c r="AC61" s="428"/>
      <c r="AD61" s="428"/>
      <c r="AE61" s="428"/>
      <c r="AF61" s="428"/>
      <c r="AG61" s="428"/>
      <c r="AH61" s="428"/>
      <c r="AI61" s="428"/>
      <c r="AJ61" s="428"/>
      <c r="AK61" s="428"/>
      <c r="AL61" s="428"/>
      <c r="AM61" s="428"/>
      <c r="AN61" s="428"/>
      <c r="AO61" s="428"/>
      <c r="AP61" s="428"/>
      <c r="AQ61" s="428"/>
      <c r="AR61" s="488"/>
      <c r="AS61" s="489"/>
      <c r="AT61" s="490"/>
      <c r="AU61" s="428"/>
      <c r="AV61" s="428"/>
      <c r="AW61" s="428"/>
      <c r="AX61" s="428"/>
      <c r="AY61" s="428"/>
      <c r="AZ61" s="428"/>
      <c r="BA61" s="428"/>
      <c r="BB61" s="428"/>
      <c r="BC61" s="428"/>
      <c r="BD61" s="428"/>
      <c r="BE61" s="428"/>
      <c r="BF61" s="428"/>
      <c r="BG61" s="428"/>
      <c r="BH61" s="428"/>
      <c r="BI61" s="428"/>
      <c r="BJ61" s="428"/>
      <c r="BK61" s="428"/>
      <c r="BL61" s="428"/>
      <c r="BM61" s="428"/>
      <c r="BN61" s="428"/>
      <c r="BO61" s="428"/>
      <c r="BP61" s="428"/>
      <c r="BQ61" s="428"/>
      <c r="BR61" s="406"/>
      <c r="BS61" s="428"/>
      <c r="BT61" s="428"/>
      <c r="BU61" s="428"/>
      <c r="BV61" s="428"/>
      <c r="BW61" s="428"/>
      <c r="BX61" s="428"/>
      <c r="BY61" s="428"/>
      <c r="BZ61" s="428"/>
      <c r="CA61" s="428"/>
      <c r="CB61" s="428"/>
      <c r="CC61" s="428"/>
      <c r="CD61" s="428"/>
      <c r="CE61" s="428"/>
      <c r="CF61" s="428"/>
      <c r="CG61" s="428"/>
      <c r="CH61" s="428"/>
      <c r="CI61" s="428"/>
      <c r="CJ61" s="428"/>
      <c r="CK61" s="428"/>
      <c r="CL61" s="428"/>
      <c r="CM61" s="428"/>
      <c r="CN61" s="428"/>
      <c r="CO61" s="428"/>
      <c r="CP61" s="428"/>
      <c r="CQ61" s="428"/>
      <c r="CR61" s="406"/>
      <c r="CS61" s="428"/>
      <c r="CT61" s="428"/>
      <c r="CU61" s="428"/>
      <c r="CV61" s="428"/>
      <c r="CW61" s="428"/>
      <c r="CX61" s="428"/>
      <c r="CY61" s="428"/>
      <c r="CZ61" s="428"/>
      <c r="DA61" s="428"/>
      <c r="DB61" s="428"/>
      <c r="DC61" s="428"/>
      <c r="DD61" s="428"/>
      <c r="DE61" s="428"/>
      <c r="DF61" s="428"/>
      <c r="DG61" s="428"/>
      <c r="DH61" s="428"/>
      <c r="DI61" s="428"/>
      <c r="DJ61" s="428"/>
      <c r="DK61" s="428"/>
      <c r="DL61" s="428"/>
      <c r="DM61" s="428"/>
      <c r="DN61" s="428"/>
      <c r="DO61" s="428"/>
      <c r="DP61" s="428"/>
      <c r="DQ61" s="428"/>
      <c r="DR61" s="279"/>
      <c r="DS61" s="279"/>
      <c r="DT61" s="58"/>
      <c r="DV61" s="361"/>
      <c r="DW61" s="361"/>
    </row>
    <row r="62" spans="1:127" s="69" customFormat="1" ht="13.5" customHeight="1" x14ac:dyDescent="0.25">
      <c r="A62" s="49" t="s">
        <v>33</v>
      </c>
      <c r="B62" s="34"/>
      <c r="C62" s="58"/>
      <c r="D62" s="428"/>
      <c r="E62" s="428"/>
      <c r="F62" s="428"/>
      <c r="G62" s="428"/>
      <c r="H62" s="428"/>
      <c r="I62" s="428"/>
      <c r="J62" s="428"/>
      <c r="K62" s="428"/>
      <c r="L62" s="428"/>
      <c r="M62" s="428"/>
      <c r="N62" s="428"/>
      <c r="O62" s="428"/>
      <c r="P62" s="428"/>
      <c r="Q62" s="428"/>
      <c r="R62" s="428"/>
      <c r="S62" s="428"/>
      <c r="T62" s="428"/>
      <c r="U62" s="428"/>
      <c r="V62" s="428"/>
      <c r="W62" s="428"/>
      <c r="X62" s="428"/>
      <c r="Y62" s="428"/>
      <c r="Z62" s="428"/>
      <c r="AA62" s="428"/>
      <c r="AB62" s="428"/>
      <c r="AC62" s="428"/>
      <c r="AD62" s="428"/>
      <c r="AE62" s="428"/>
      <c r="AF62" s="428"/>
      <c r="AG62" s="428"/>
      <c r="AH62" s="428"/>
      <c r="AI62" s="428"/>
      <c r="AJ62" s="428"/>
      <c r="AK62" s="428"/>
      <c r="AL62" s="428"/>
      <c r="AM62" s="428"/>
      <c r="AN62" s="428"/>
      <c r="AO62" s="428"/>
      <c r="AP62" s="428"/>
      <c r="AQ62" s="428"/>
      <c r="AR62" s="488"/>
      <c r="AS62" s="489"/>
      <c r="AT62" s="490"/>
      <c r="AU62" s="428"/>
      <c r="AV62" s="428"/>
      <c r="AW62" s="428"/>
      <c r="AX62" s="428"/>
      <c r="AY62" s="428"/>
      <c r="AZ62" s="428"/>
      <c r="BA62" s="428"/>
      <c r="BB62" s="428"/>
      <c r="BC62" s="428"/>
      <c r="BD62" s="428"/>
      <c r="BE62" s="428"/>
      <c r="BF62" s="428"/>
      <c r="BG62" s="428"/>
      <c r="BH62" s="428"/>
      <c r="BI62" s="428"/>
      <c r="BJ62" s="428"/>
      <c r="BK62" s="428"/>
      <c r="BL62" s="428"/>
      <c r="BM62" s="428"/>
      <c r="BN62" s="428"/>
      <c r="BO62" s="428"/>
      <c r="BP62" s="428"/>
      <c r="BQ62" s="428"/>
      <c r="BR62" s="406"/>
      <c r="BS62" s="428"/>
      <c r="BT62" s="428"/>
      <c r="BU62" s="428"/>
      <c r="BV62" s="428"/>
      <c r="BW62" s="428"/>
      <c r="BX62" s="428"/>
      <c r="BY62" s="428"/>
      <c r="BZ62" s="428"/>
      <c r="CA62" s="428"/>
      <c r="CB62" s="428"/>
      <c r="CC62" s="428"/>
      <c r="CD62" s="428"/>
      <c r="CE62" s="428"/>
      <c r="CF62" s="428"/>
      <c r="CG62" s="428"/>
      <c r="CH62" s="428"/>
      <c r="CI62" s="428"/>
      <c r="CJ62" s="428"/>
      <c r="CK62" s="428"/>
      <c r="CL62" s="428"/>
      <c r="CM62" s="428"/>
      <c r="CN62" s="428"/>
      <c r="CO62" s="428"/>
      <c r="CP62" s="428"/>
      <c r="CQ62" s="428"/>
      <c r="CR62" s="406"/>
      <c r="CS62" s="428"/>
      <c r="CT62" s="428"/>
      <c r="CU62" s="428"/>
      <c r="CV62" s="428"/>
      <c r="CW62" s="428"/>
      <c r="CX62" s="428"/>
      <c r="CY62" s="428"/>
      <c r="CZ62" s="428"/>
      <c r="DA62" s="428"/>
      <c r="DB62" s="428"/>
      <c r="DC62" s="428"/>
      <c r="DD62" s="428"/>
      <c r="DE62" s="428"/>
      <c r="DF62" s="428"/>
      <c r="DG62" s="428"/>
      <c r="DH62" s="428"/>
      <c r="DI62" s="428"/>
      <c r="DJ62" s="428"/>
      <c r="DK62" s="428"/>
      <c r="DL62" s="428"/>
      <c r="DM62" s="428"/>
      <c r="DN62" s="428"/>
      <c r="DO62" s="428"/>
      <c r="DP62" s="428"/>
      <c r="DQ62" s="428"/>
      <c r="DR62" s="279"/>
      <c r="DS62" s="279"/>
      <c r="DT62" s="58"/>
      <c r="DV62" s="361"/>
      <c r="DW62" s="361"/>
    </row>
    <row r="63" spans="1:127" s="69" customFormat="1" ht="13.5" customHeight="1" x14ac:dyDescent="0.25">
      <c r="A63" s="50" t="s">
        <v>34</v>
      </c>
      <c r="B63" s="34">
        <v>19.451947532311127</v>
      </c>
      <c r="C63" s="58"/>
      <c r="D63" s="428">
        <v>23.177503667797836</v>
      </c>
      <c r="E63" s="428">
        <v>0.84409069208158627</v>
      </c>
      <c r="F63" s="428">
        <v>21.522449465630551</v>
      </c>
      <c r="G63" s="428">
        <v>24.832557869965118</v>
      </c>
      <c r="H63" s="428">
        <v>3.6418533427063666</v>
      </c>
      <c r="I63" s="428"/>
      <c r="J63" s="428">
        <v>3.7255561354867091</v>
      </c>
      <c r="K63" s="428"/>
      <c r="L63" s="428" t="s">
        <v>465</v>
      </c>
      <c r="M63" s="428"/>
      <c r="N63" s="428">
        <v>23.45811808093379</v>
      </c>
      <c r="O63" s="428">
        <v>0.85824625084361394</v>
      </c>
      <c r="P63" s="428">
        <v>21.775309662368283</v>
      </c>
      <c r="Q63" s="428">
        <v>25.140926499499294</v>
      </c>
      <c r="R63" s="428">
        <v>3.6586321540480964</v>
      </c>
      <c r="S63" s="428"/>
      <c r="T63" s="428">
        <v>0.28061441313595381</v>
      </c>
      <c r="U63" s="428"/>
      <c r="V63" s="428" t="s">
        <v>463</v>
      </c>
      <c r="W63" s="428"/>
      <c r="X63" s="428">
        <v>27.292925662108154</v>
      </c>
      <c r="Y63" s="428">
        <v>0.96980707982732528</v>
      </c>
      <c r="Z63" s="428">
        <v>25.391373823232545</v>
      </c>
      <c r="AA63" s="428">
        <v>29.194477500983762</v>
      </c>
      <c r="AB63" s="428">
        <v>3.553327671183844</v>
      </c>
      <c r="AC63" s="428"/>
      <c r="AD63" s="428">
        <v>3.8</v>
      </c>
      <c r="AE63" s="428"/>
      <c r="AF63" s="428" t="s">
        <v>465</v>
      </c>
      <c r="AG63" s="428"/>
      <c r="AH63" s="428">
        <v>26.232059179823747</v>
      </c>
      <c r="AI63" s="428">
        <v>1.1434255296946141</v>
      </c>
      <c r="AJ63" s="428">
        <v>23.990082696078446</v>
      </c>
      <c r="AK63" s="428">
        <v>28.474035663569047</v>
      </c>
      <c r="AL63" s="428">
        <v>4.3588859031473737</v>
      </c>
      <c r="AM63" s="428"/>
      <c r="AN63" s="428">
        <v>-1.0608664822844069</v>
      </c>
      <c r="AO63" s="428"/>
      <c r="AP63" s="428"/>
      <c r="AQ63" s="428"/>
      <c r="AR63" s="488">
        <v>12.900895003076588</v>
      </c>
      <c r="AS63" s="489"/>
      <c r="AT63" s="490">
        <v>15.13097551755132</v>
      </c>
      <c r="AU63" s="428"/>
      <c r="AV63" s="428">
        <v>14.41374474158485</v>
      </c>
      <c r="AW63" s="428"/>
      <c r="AX63" s="428">
        <v>16.750389967759588</v>
      </c>
      <c r="AY63" s="428">
        <v>0.76115489191866759</v>
      </c>
      <c r="AZ63" s="428">
        <v>15.257953467239494</v>
      </c>
      <c r="BA63" s="428">
        <v>18.242826468279681</v>
      </c>
      <c r="BB63" s="428">
        <v>4.5441025157247381</v>
      </c>
      <c r="BC63" s="428"/>
      <c r="BD63" s="428">
        <v>2.4000000000000004</v>
      </c>
      <c r="BE63" s="428"/>
      <c r="BF63" s="428" t="s">
        <v>464</v>
      </c>
      <c r="BG63" s="428"/>
      <c r="BH63" s="428">
        <v>17.533739155071242</v>
      </c>
      <c r="BI63" s="428">
        <v>0.9527055204119117</v>
      </c>
      <c r="BJ63" s="428">
        <v>15.665717742895586</v>
      </c>
      <c r="BK63" s="428">
        <v>19.4017605672469</v>
      </c>
      <c r="BL63" s="428">
        <v>5.4335559117540706</v>
      </c>
      <c r="BM63" s="428"/>
      <c r="BN63" s="428">
        <f>ABS(ROUND(BH63,1))-ABS(ROUND(AX63,1))</f>
        <v>0.69999999999999929</v>
      </c>
      <c r="BO63" s="428"/>
      <c r="BP63" s="428" t="s">
        <v>463</v>
      </c>
      <c r="BQ63" s="428"/>
      <c r="BR63" s="406">
        <v>5.8640612372882766</v>
      </c>
      <c r="BS63" s="428"/>
      <c r="BT63" s="428">
        <v>7.3752757462411074</v>
      </c>
      <c r="BU63" s="428"/>
      <c r="BV63" s="428">
        <v>8.1660519376365865</v>
      </c>
      <c r="BW63" s="428"/>
      <c r="BX63" s="428">
        <v>9.3792723551404382</v>
      </c>
      <c r="BY63" s="428">
        <v>0.66952992155199853</v>
      </c>
      <c r="BZ63" s="428">
        <v>8.0664897615795326</v>
      </c>
      <c r="CA63" s="428">
        <v>10.692054948701344</v>
      </c>
      <c r="CB63" s="428">
        <v>7.1383994003015978</v>
      </c>
      <c r="CC63" s="428"/>
      <c r="CD63" s="428">
        <v>1.2000000000000011</v>
      </c>
      <c r="CE63" s="428"/>
      <c r="CF63" s="428" t="s">
        <v>463</v>
      </c>
      <c r="CG63" s="428"/>
      <c r="CH63" s="428">
        <v>7.8101329679494462</v>
      </c>
      <c r="CI63" s="428">
        <v>0.62423537884777747</v>
      </c>
      <c r="CJ63" s="428">
        <v>6.5861607866808152</v>
      </c>
      <c r="CK63" s="428">
        <v>9.0341051492180764</v>
      </c>
      <c r="CL63" s="428">
        <v>7.9926344584587889</v>
      </c>
      <c r="CM63" s="428"/>
      <c r="CN63" s="428">
        <v>-1.569139387190992</v>
      </c>
      <c r="CO63" s="428"/>
      <c r="CP63" s="428" t="s">
        <v>466</v>
      </c>
      <c r="CQ63" s="428"/>
      <c r="CR63" s="476">
        <v>0.6869912919463067</v>
      </c>
      <c r="CS63" s="428"/>
      <c r="CT63" s="476">
        <v>0.67125240400537678</v>
      </c>
      <c r="CU63" s="428"/>
      <c r="CV63" s="476">
        <v>0.87832140171234507</v>
      </c>
      <c r="CW63" s="428"/>
      <c r="CX63" s="476">
        <v>1.16326333920811</v>
      </c>
      <c r="CY63" s="428">
        <v>0.28551446820027843</v>
      </c>
      <c r="CZ63" s="428">
        <v>0.60344007814416956</v>
      </c>
      <c r="DA63" s="428">
        <v>1.7230866002720506</v>
      </c>
      <c r="DB63" s="428">
        <v>24.544267714535042</v>
      </c>
      <c r="DC63" s="428"/>
      <c r="DD63" s="428">
        <v>0.29999999999999993</v>
      </c>
      <c r="DE63" s="428"/>
      <c r="DF63" s="428" t="s">
        <v>463</v>
      </c>
      <c r="DG63" s="428"/>
      <c r="DH63" s="476">
        <v>0.88818705680313559</v>
      </c>
      <c r="DI63" s="428">
        <v>0.26034990006794351</v>
      </c>
      <c r="DJ63" s="428">
        <v>0.37770487992392759</v>
      </c>
      <c r="DK63" s="428">
        <v>1.3986692336823436</v>
      </c>
      <c r="DL63" s="428">
        <v>29.312507773421586</v>
      </c>
      <c r="DM63" s="428"/>
      <c r="DN63" s="428">
        <v>-0.29999999999999993</v>
      </c>
      <c r="DO63" s="428"/>
      <c r="DP63" s="428" t="s">
        <v>463</v>
      </c>
      <c r="DQ63" s="428"/>
      <c r="DR63" s="279">
        <v>6957.5413789999566</v>
      </c>
      <c r="DS63" s="279">
        <v>9037</v>
      </c>
      <c r="DT63" s="58"/>
      <c r="DV63" s="361"/>
      <c r="DW63" s="361"/>
    </row>
    <row r="64" spans="1:127" s="69" customFormat="1" ht="13.5" customHeight="1" x14ac:dyDescent="0.25">
      <c r="A64" s="50" t="s">
        <v>35</v>
      </c>
      <c r="B64" s="34">
        <v>17.790345869431825</v>
      </c>
      <c r="C64" s="58"/>
      <c r="D64" s="428">
        <v>20.74507160050625</v>
      </c>
      <c r="E64" s="428">
        <v>1.333113678150863</v>
      </c>
      <c r="F64" s="428">
        <v>18.13116362155532</v>
      </c>
      <c r="G64" s="428">
        <v>23.358979579457177</v>
      </c>
      <c r="H64" s="428">
        <v>6.4261705325631695</v>
      </c>
      <c r="I64" s="428"/>
      <c r="J64" s="428">
        <v>2.9547257310744257</v>
      </c>
      <c r="K64" s="428"/>
      <c r="L64" s="428" t="s">
        <v>466</v>
      </c>
      <c r="M64" s="428"/>
      <c r="N64" s="428">
        <v>20.129324499799292</v>
      </c>
      <c r="O64" s="428">
        <v>1.2507176433872671</v>
      </c>
      <c r="P64" s="428">
        <v>17.676976846114037</v>
      </c>
      <c r="Q64" s="428">
        <v>22.581672153484547</v>
      </c>
      <c r="R64" s="428">
        <v>6.2134109040754835</v>
      </c>
      <c r="S64" s="428"/>
      <c r="T64" s="428">
        <v>-0.61574710070695815</v>
      </c>
      <c r="U64" s="428"/>
      <c r="V64" s="428" t="s">
        <v>463</v>
      </c>
      <c r="W64" s="428"/>
      <c r="X64" s="428">
        <v>22.058678992401916</v>
      </c>
      <c r="Y64" s="428">
        <v>1.3249921201537518</v>
      </c>
      <c r="Z64" s="428">
        <v>19.460697130872649</v>
      </c>
      <c r="AA64" s="428">
        <v>24.656660853931182</v>
      </c>
      <c r="AB64" s="428">
        <v>6.0066703024698063</v>
      </c>
      <c r="AC64" s="428"/>
      <c r="AD64" s="428">
        <v>2</v>
      </c>
      <c r="AE64" s="428"/>
      <c r="AF64" s="428" t="s">
        <v>463</v>
      </c>
      <c r="AG64" s="428"/>
      <c r="AH64" s="428">
        <v>23.98634732028254</v>
      </c>
      <c r="AI64" s="428">
        <v>1.5307668160271455</v>
      </c>
      <c r="AJ64" s="428">
        <v>20.984889757456273</v>
      </c>
      <c r="AK64" s="428">
        <v>26.987804883108801</v>
      </c>
      <c r="AL64" s="428">
        <v>6.3818254425622749</v>
      </c>
      <c r="AM64" s="428"/>
      <c r="AN64" s="428">
        <v>1.9276683278806246</v>
      </c>
      <c r="AO64" s="428"/>
      <c r="AP64" s="428"/>
      <c r="AQ64" s="428"/>
      <c r="AR64" s="488">
        <v>12.04544385915057</v>
      </c>
      <c r="AS64" s="489"/>
      <c r="AT64" s="490">
        <v>13.003241540852189</v>
      </c>
      <c r="AU64" s="428"/>
      <c r="AV64" s="428">
        <v>12.514185864913927</v>
      </c>
      <c r="AW64" s="428"/>
      <c r="AX64" s="428">
        <v>14.325618949903815</v>
      </c>
      <c r="AY64" s="428">
        <v>1.1298969378955002</v>
      </c>
      <c r="AZ64" s="428">
        <v>12.110170491456122</v>
      </c>
      <c r="BA64" s="428">
        <v>16.541067408351505</v>
      </c>
      <c r="BB64" s="428">
        <v>7.8872469095172075</v>
      </c>
      <c r="BC64" s="428"/>
      <c r="BD64" s="428">
        <v>1.8000000000000007</v>
      </c>
      <c r="BE64" s="428"/>
      <c r="BF64" s="428" t="s">
        <v>463</v>
      </c>
      <c r="BG64" s="428"/>
      <c r="BH64" s="428">
        <v>16.964242777129119</v>
      </c>
      <c r="BI64" s="428">
        <v>1.288889249675389</v>
      </c>
      <c r="BJ64" s="428">
        <v>14.437047684068604</v>
      </c>
      <c r="BK64" s="428">
        <v>19.491437870189632</v>
      </c>
      <c r="BL64" s="428">
        <v>7.5976821754345902</v>
      </c>
      <c r="BM64" s="428"/>
      <c r="BN64" s="428">
        <v>2.6386238272253042</v>
      </c>
      <c r="BO64" s="428"/>
      <c r="BP64" s="428" t="s">
        <v>463</v>
      </c>
      <c r="BQ64" s="428"/>
      <c r="BR64" s="406">
        <v>5.3973492897521176</v>
      </c>
      <c r="BS64" s="428"/>
      <c r="BT64" s="428">
        <v>7.0586651044440671</v>
      </c>
      <c r="BU64" s="428"/>
      <c r="BV64" s="428">
        <v>7.2863054603147237</v>
      </c>
      <c r="BW64" s="428"/>
      <c r="BX64" s="428">
        <v>7.4567795881975956</v>
      </c>
      <c r="BY64" s="428">
        <v>0.85365533029652296</v>
      </c>
      <c r="BZ64" s="428">
        <v>5.7829726044618806</v>
      </c>
      <c r="CA64" s="428">
        <v>9.1305865719333106</v>
      </c>
      <c r="CB64" s="428">
        <v>11.448042954731655</v>
      </c>
      <c r="CC64" s="428"/>
      <c r="CD64" s="428">
        <v>0.20000000000000018</v>
      </c>
      <c r="CE64" s="428"/>
      <c r="CF64" s="428" t="s">
        <v>463</v>
      </c>
      <c r="CG64" s="428"/>
      <c r="CH64" s="428">
        <v>6.4337163512218467</v>
      </c>
      <c r="CI64" s="428">
        <v>0.92702867418600965</v>
      </c>
      <c r="CJ64" s="428">
        <v>4.6160409247883392</v>
      </c>
      <c r="CK64" s="428">
        <v>8.2513917776553534</v>
      </c>
      <c r="CL64" s="428">
        <v>14.408914281866886</v>
      </c>
      <c r="CM64" s="428"/>
      <c r="CN64" s="428">
        <f>ABS(ROUND(CH64,1))-ABS(ROUND(BX64,1))</f>
        <v>-1.0999999999999996</v>
      </c>
      <c r="CO64" s="428"/>
      <c r="CP64" s="428" t="s">
        <v>463</v>
      </c>
      <c r="CQ64" s="428"/>
      <c r="CR64" s="476">
        <v>0.34755272052913028</v>
      </c>
      <c r="CS64" s="428"/>
      <c r="CT64" s="476">
        <v>0.68316495521002474</v>
      </c>
      <c r="CU64" s="428"/>
      <c r="CV64" s="476">
        <v>0.32883317457062577</v>
      </c>
      <c r="CW64" s="428"/>
      <c r="CX64" s="476">
        <v>0.27628045430051135</v>
      </c>
      <c r="CY64" s="428">
        <v>9.8474684040218974E-2</v>
      </c>
      <c r="CZ64" s="428">
        <v>8.3195952842021664E-2</v>
      </c>
      <c r="DA64" s="428">
        <v>0.469364955759001</v>
      </c>
      <c r="DB64" s="428">
        <v>35.643015098385384</v>
      </c>
      <c r="DC64" s="428"/>
      <c r="DD64" s="428">
        <v>0</v>
      </c>
      <c r="DE64" s="428"/>
      <c r="DF64" s="428" t="s">
        <v>463</v>
      </c>
      <c r="DG64" s="428"/>
      <c r="DH64" s="476">
        <v>0.58838819193158709</v>
      </c>
      <c r="DI64" s="428">
        <v>0.3582936713808792</v>
      </c>
      <c r="DJ64" s="428">
        <v>-0.11413765225280759</v>
      </c>
      <c r="DK64" s="428">
        <v>1.2909140361159817</v>
      </c>
      <c r="DL64" s="428">
        <v>60.894096158635804</v>
      </c>
      <c r="DM64" s="428"/>
      <c r="DN64" s="428">
        <v>0.3</v>
      </c>
      <c r="DO64" s="428"/>
      <c r="DP64" s="428" t="s">
        <v>463</v>
      </c>
      <c r="DQ64" s="428"/>
      <c r="DR64" s="279">
        <v>3045.0441130000122</v>
      </c>
      <c r="DS64" s="279">
        <v>3083</v>
      </c>
      <c r="DT64" s="58"/>
      <c r="DV64" s="361"/>
      <c r="DW64" s="361"/>
    </row>
    <row r="65" spans="1:127" s="69" customFormat="1" ht="13.5" customHeight="1" x14ac:dyDescent="0.25">
      <c r="A65" s="50" t="s">
        <v>36</v>
      </c>
      <c r="B65" s="34">
        <v>17.506253010075852</v>
      </c>
      <c r="C65" s="58"/>
      <c r="D65" s="428">
        <v>19.625970846137452</v>
      </c>
      <c r="E65" s="428">
        <v>1.6026106118089123</v>
      </c>
      <c r="F65" s="428">
        <v>16.483645676111941</v>
      </c>
      <c r="G65" s="428">
        <v>22.768296016162964</v>
      </c>
      <c r="H65" s="428">
        <v>8.165764763297398</v>
      </c>
      <c r="I65" s="428"/>
      <c r="J65" s="428">
        <v>2.1197178360616</v>
      </c>
      <c r="K65" s="428"/>
      <c r="L65" s="428" t="s">
        <v>463</v>
      </c>
      <c r="M65" s="428"/>
      <c r="N65" s="428">
        <v>22.289657706862393</v>
      </c>
      <c r="O65" s="428">
        <v>1.8361635048738982</v>
      </c>
      <c r="P65" s="428">
        <v>18.689395659894739</v>
      </c>
      <c r="Q65" s="428">
        <v>25.889919753830043</v>
      </c>
      <c r="R65" s="428">
        <v>8.2377375598217117</v>
      </c>
      <c r="S65" s="428"/>
      <c r="T65" s="428">
        <v>2.6636868607249404</v>
      </c>
      <c r="U65" s="428"/>
      <c r="V65" s="428" t="s">
        <v>463</v>
      </c>
      <c r="W65" s="428"/>
      <c r="X65" s="428">
        <v>22.900909171920038</v>
      </c>
      <c r="Y65" s="428">
        <v>1.6997505608556323</v>
      </c>
      <c r="Z65" s="428">
        <v>19.568118690332337</v>
      </c>
      <c r="AA65" s="428">
        <v>26.233699653507735</v>
      </c>
      <c r="AB65" s="428">
        <v>7.4221968573185846</v>
      </c>
      <c r="AC65" s="428"/>
      <c r="AD65" s="428">
        <v>0.6</v>
      </c>
      <c r="AE65" s="428"/>
      <c r="AF65" s="428" t="s">
        <v>463</v>
      </c>
      <c r="AG65" s="428"/>
      <c r="AH65" s="428">
        <v>23.403291381561882</v>
      </c>
      <c r="AI65" s="428">
        <v>1.8739483536283112</v>
      </c>
      <c r="AJ65" s="428">
        <v>19.728939155308904</v>
      </c>
      <c r="AK65" s="428">
        <v>27.077643607814856</v>
      </c>
      <c r="AL65" s="428">
        <v>8.0072000261667835</v>
      </c>
      <c r="AM65" s="428"/>
      <c r="AN65" s="428">
        <v>0.50238220964184421</v>
      </c>
      <c r="AO65" s="428"/>
      <c r="AP65" s="428"/>
      <c r="AQ65" s="428"/>
      <c r="AR65" s="488">
        <v>10.133826818935161</v>
      </c>
      <c r="AS65" s="489"/>
      <c r="AT65" s="490">
        <v>14.123566748465199</v>
      </c>
      <c r="AU65" s="428"/>
      <c r="AV65" s="428">
        <v>13.206835613380091</v>
      </c>
      <c r="AW65" s="428"/>
      <c r="AX65" s="428">
        <v>15.310876225375699</v>
      </c>
      <c r="AY65" s="428">
        <v>1.4535462738730101</v>
      </c>
      <c r="AZ65" s="428">
        <v>12.460831461353004</v>
      </c>
      <c r="BA65" s="428">
        <v>18.160920989398395</v>
      </c>
      <c r="BB65" s="428">
        <v>9.4935538141439242</v>
      </c>
      <c r="BC65" s="428"/>
      <c r="BD65" s="428">
        <v>2.1000000000000014</v>
      </c>
      <c r="BE65" s="428"/>
      <c r="BF65" s="428" t="s">
        <v>463</v>
      </c>
      <c r="BG65" s="428"/>
      <c r="BH65" s="428">
        <v>17.687082738658088</v>
      </c>
      <c r="BI65" s="428">
        <v>1.6956436054997814</v>
      </c>
      <c r="BJ65" s="428">
        <v>14.362342307719022</v>
      </c>
      <c r="BK65" s="428">
        <v>21.011823169597154</v>
      </c>
      <c r="BL65" s="428">
        <v>9.5869037904915082</v>
      </c>
      <c r="BM65" s="428"/>
      <c r="BN65" s="428">
        <v>2.3762065132823889</v>
      </c>
      <c r="BO65" s="428"/>
      <c r="BP65" s="428" t="s">
        <v>463</v>
      </c>
      <c r="BQ65" s="428"/>
      <c r="BR65" s="406">
        <v>6.7686470114648918</v>
      </c>
      <c r="BS65" s="428"/>
      <c r="BT65" s="428">
        <v>4.9193171697603226</v>
      </c>
      <c r="BU65" s="428"/>
      <c r="BV65" s="476">
        <v>8.4825178762663356</v>
      </c>
      <c r="BW65" s="428"/>
      <c r="BX65" s="476">
        <v>7.3365935584418729</v>
      </c>
      <c r="BY65" s="428">
        <v>1.1576657257252034</v>
      </c>
      <c r="BZ65" s="428">
        <v>5.0666973746070649</v>
      </c>
      <c r="CA65" s="428">
        <v>9.6064897422766808</v>
      </c>
      <c r="CB65" s="428">
        <v>15.779335689015127</v>
      </c>
      <c r="CC65" s="428"/>
      <c r="CD65" s="428">
        <v>-1.2000000000000002</v>
      </c>
      <c r="CE65" s="428"/>
      <c r="CF65" s="428" t="s">
        <v>463</v>
      </c>
      <c r="CG65" s="428"/>
      <c r="CH65" s="476">
        <v>5.2252837032088939</v>
      </c>
      <c r="CI65" s="428">
        <v>0.96781823522630162</v>
      </c>
      <c r="CJ65" s="428">
        <v>3.3276299710093324</v>
      </c>
      <c r="CK65" s="428">
        <v>7.1229374354084554</v>
      </c>
      <c r="CL65" s="428">
        <v>18.521831353041286</v>
      </c>
      <c r="CM65" s="428"/>
      <c r="CN65" s="428">
        <v>-2.111309855232979</v>
      </c>
      <c r="CO65" s="428"/>
      <c r="CP65" s="428" t="s">
        <v>463</v>
      </c>
      <c r="CQ65" s="428"/>
      <c r="CR65" s="476">
        <v>0.60377917967580186</v>
      </c>
      <c r="CS65" s="428"/>
      <c r="CT65" s="476">
        <v>0.58308692791192607</v>
      </c>
      <c r="CU65" s="428"/>
      <c r="CV65" s="466">
        <v>0.60030421721597438</v>
      </c>
      <c r="CW65" s="466"/>
      <c r="CX65" s="466">
        <v>0.2534393881024678</v>
      </c>
      <c r="CY65" s="466">
        <v>0.14827774828857315</v>
      </c>
      <c r="CZ65" s="466">
        <v>0</v>
      </c>
      <c r="DA65" s="466">
        <v>0.54417538167004764</v>
      </c>
      <c r="DB65" s="466">
        <v>58.5061972405896</v>
      </c>
      <c r="DC65" s="466"/>
      <c r="DD65" s="466"/>
      <c r="DE65" s="428"/>
      <c r="DF65" s="428" t="s">
        <v>463</v>
      </c>
      <c r="DG65" s="466"/>
      <c r="DH65" s="476">
        <v>0.49092493969488565</v>
      </c>
      <c r="DI65" s="428">
        <v>0.17178204987136211</v>
      </c>
      <c r="DJ65" s="428">
        <v>0.15410255280623808</v>
      </c>
      <c r="DK65" s="428">
        <v>0.82774732658353334</v>
      </c>
      <c r="DL65" s="428">
        <v>34.991510102975461</v>
      </c>
      <c r="DM65" s="466"/>
      <c r="DN65" s="466">
        <v>0.2</v>
      </c>
      <c r="DO65" s="428"/>
      <c r="DP65" s="428" t="s">
        <v>463</v>
      </c>
      <c r="DQ65" s="428"/>
      <c r="DR65" s="279">
        <v>2111.5916430000011</v>
      </c>
      <c r="DS65" s="279">
        <v>1907</v>
      </c>
      <c r="DT65" s="58"/>
      <c r="DV65" s="361"/>
      <c r="DW65" s="361"/>
    </row>
    <row r="66" spans="1:127" s="69" customFormat="1" ht="13.5" customHeight="1" x14ac:dyDescent="0.25">
      <c r="A66" s="50" t="s">
        <v>37</v>
      </c>
      <c r="B66" s="34">
        <v>18.920683687328346</v>
      </c>
      <c r="C66" s="58"/>
      <c r="D66" s="428">
        <v>19.586043262860432</v>
      </c>
      <c r="E66" s="428">
        <v>0.6444442882179533</v>
      </c>
      <c r="F66" s="428">
        <v>18.322446545963171</v>
      </c>
      <c r="G66" s="428">
        <v>20.84963997975769</v>
      </c>
      <c r="H66" s="428">
        <v>3.2903240310919029</v>
      </c>
      <c r="I66" s="428"/>
      <c r="J66" s="428">
        <v>0.66535957553208647</v>
      </c>
      <c r="K66" s="428"/>
      <c r="L66" s="428" t="s">
        <v>463</v>
      </c>
      <c r="M66" s="428"/>
      <c r="N66" s="428">
        <v>23.010749180508792</v>
      </c>
      <c r="O66" s="428">
        <v>0.7928589249427912</v>
      </c>
      <c r="P66" s="428">
        <v>21.456149119842003</v>
      </c>
      <c r="Q66" s="428">
        <v>24.565349241175578</v>
      </c>
      <c r="R66" s="428">
        <v>3.4456023953117558</v>
      </c>
      <c r="S66" s="428"/>
      <c r="T66" s="428">
        <v>3.4247059176483603</v>
      </c>
      <c r="U66" s="428"/>
      <c r="V66" s="428" t="s">
        <v>465</v>
      </c>
      <c r="W66" s="428"/>
      <c r="X66" s="428">
        <v>23.757965830681599</v>
      </c>
      <c r="Y66" s="428">
        <v>0.8012268114058172</v>
      </c>
      <c r="Z66" s="428">
        <v>22.186958206302897</v>
      </c>
      <c r="AA66" s="428">
        <v>25.3289734550603</v>
      </c>
      <c r="AB66" s="428">
        <v>3.3724554413286256</v>
      </c>
      <c r="AC66" s="428"/>
      <c r="AD66" s="428">
        <v>0.8</v>
      </c>
      <c r="AE66" s="428"/>
      <c r="AF66" s="428" t="s">
        <v>463</v>
      </c>
      <c r="AG66" s="428"/>
      <c r="AH66" s="428">
        <v>24.576627550748313</v>
      </c>
      <c r="AI66" s="428">
        <v>0.87396144562920319</v>
      </c>
      <c r="AJ66" s="428">
        <v>22.863003919024752</v>
      </c>
      <c r="AK66" s="428">
        <v>26.29025118247187</v>
      </c>
      <c r="AL66" s="428">
        <v>3.5560674214741588</v>
      </c>
      <c r="AM66" s="428"/>
      <c r="AN66" s="428">
        <v>0.81866172006671434</v>
      </c>
      <c r="AO66" s="428"/>
      <c r="AP66" s="428"/>
      <c r="AQ66" s="428"/>
      <c r="AR66" s="488">
        <v>12.641066135002685</v>
      </c>
      <c r="AS66" s="489"/>
      <c r="AT66" s="490">
        <v>12.308886705269337</v>
      </c>
      <c r="AU66" s="428"/>
      <c r="AV66" s="428">
        <v>14.871719336532726</v>
      </c>
      <c r="AW66" s="428"/>
      <c r="AX66" s="428">
        <v>15.768272784719825</v>
      </c>
      <c r="AY66" s="428">
        <v>0.68564398442781271</v>
      </c>
      <c r="AZ66" s="428">
        <v>14.4238944990562</v>
      </c>
      <c r="BA66" s="428">
        <v>17.11265107038345</v>
      </c>
      <c r="BB66" s="428">
        <v>4.3482503999565063</v>
      </c>
      <c r="BC66" s="428"/>
      <c r="BD66" s="428">
        <v>0.90000000000000036</v>
      </c>
      <c r="BE66" s="428"/>
      <c r="BF66" s="428" t="s">
        <v>463</v>
      </c>
      <c r="BG66" s="428"/>
      <c r="BH66" s="428">
        <v>14.988275701230918</v>
      </c>
      <c r="BI66" s="428">
        <v>0.66578185272572088</v>
      </c>
      <c r="BJ66" s="428">
        <v>13.682841094121784</v>
      </c>
      <c r="BK66" s="428">
        <v>16.293710308340053</v>
      </c>
      <c r="BL66" s="428">
        <v>4.4420176543125853</v>
      </c>
      <c r="BM66" s="428"/>
      <c r="BN66" s="428">
        <v>-0.77999708348890628</v>
      </c>
      <c r="BO66" s="428"/>
      <c r="BP66" s="428" t="s">
        <v>463</v>
      </c>
      <c r="BQ66" s="428"/>
      <c r="BR66" s="406">
        <v>5.752841925127016</v>
      </c>
      <c r="BS66" s="428"/>
      <c r="BT66" s="428">
        <v>6.6066457718185392</v>
      </c>
      <c r="BU66" s="428"/>
      <c r="BV66" s="428">
        <v>7.4464263504671386</v>
      </c>
      <c r="BW66" s="428"/>
      <c r="BX66" s="428">
        <v>7.5034894685668387</v>
      </c>
      <c r="BY66" s="428">
        <v>0.47548721309737019</v>
      </c>
      <c r="BZ66" s="428">
        <v>6.5711766372477181</v>
      </c>
      <c r="CA66" s="428">
        <v>8.4358022998859603</v>
      </c>
      <c r="CB66" s="428">
        <v>6.3368811949327348</v>
      </c>
      <c r="CC66" s="428"/>
      <c r="CD66" s="428">
        <v>9.9999999999999645E-2</v>
      </c>
      <c r="CE66" s="428"/>
      <c r="CF66" s="428" t="s">
        <v>463</v>
      </c>
      <c r="CG66" s="428"/>
      <c r="CH66" s="428">
        <v>8.5979818397437011</v>
      </c>
      <c r="CI66" s="428">
        <v>0.59902318906961927</v>
      </c>
      <c r="CJ66" s="428">
        <v>7.4234445671056761</v>
      </c>
      <c r="CK66" s="428">
        <v>9.7725191123817261</v>
      </c>
      <c r="CL66" s="428">
        <v>6.9670208687888504</v>
      </c>
      <c r="CM66" s="428"/>
      <c r="CN66" s="428">
        <v>1.0944923711768624</v>
      </c>
      <c r="CO66" s="428"/>
      <c r="CP66" s="428" t="s">
        <v>463</v>
      </c>
      <c r="CQ66" s="428"/>
      <c r="CR66" s="476">
        <v>0.52677562719865778</v>
      </c>
      <c r="CS66" s="428"/>
      <c r="CT66" s="476">
        <v>0.67051078577249068</v>
      </c>
      <c r="CU66" s="428"/>
      <c r="CV66" s="476">
        <v>0.69260349350892925</v>
      </c>
      <c r="CW66" s="428"/>
      <c r="CX66" s="476">
        <v>0.48620357739493947</v>
      </c>
      <c r="CY66" s="428">
        <v>0.12500951002771638</v>
      </c>
      <c r="CZ66" s="428">
        <v>0.241090844548663</v>
      </c>
      <c r="DA66" s="428">
        <v>0.73131631024121591</v>
      </c>
      <c r="DB66" s="428">
        <v>25.711351343302049</v>
      </c>
      <c r="DC66" s="428"/>
      <c r="DD66" s="428">
        <v>-0.19999999999999996</v>
      </c>
      <c r="DE66" s="428"/>
      <c r="DF66" s="428" t="s">
        <v>463</v>
      </c>
      <c r="DG66" s="428"/>
      <c r="DH66" s="476">
        <v>0.99037000977367906</v>
      </c>
      <c r="DI66" s="428">
        <v>0.20207240633117732</v>
      </c>
      <c r="DJ66" s="428">
        <v>0.59415567727637808</v>
      </c>
      <c r="DK66" s="428">
        <v>1.38658434227098</v>
      </c>
      <c r="DL66" s="428">
        <v>20.403728337589222</v>
      </c>
      <c r="DM66" s="428"/>
      <c r="DN66" s="428">
        <v>0.5</v>
      </c>
      <c r="DO66" s="428"/>
      <c r="DP66" s="428" t="s">
        <v>464</v>
      </c>
      <c r="DQ66" s="428"/>
      <c r="DR66" s="279">
        <v>14174.351768999903</v>
      </c>
      <c r="DS66" s="279">
        <v>12891</v>
      </c>
      <c r="DT66" s="58"/>
      <c r="DV66" s="361"/>
      <c r="DW66" s="361"/>
    </row>
    <row r="67" spans="1:127" s="69" customFormat="1" ht="13.5" customHeight="1" x14ac:dyDescent="0.25">
      <c r="A67" s="50" t="s">
        <v>38</v>
      </c>
      <c r="B67" s="34">
        <v>19.317321668106644</v>
      </c>
      <c r="C67" s="58"/>
      <c r="D67" s="428">
        <v>18.527806818527129</v>
      </c>
      <c r="E67" s="428">
        <v>1.6109417044456009</v>
      </c>
      <c r="F67" s="428">
        <v>15.369146425276975</v>
      </c>
      <c r="G67" s="428">
        <v>21.686467211777284</v>
      </c>
      <c r="H67" s="428">
        <v>8.6947242068322854</v>
      </c>
      <c r="I67" s="428"/>
      <c r="J67" s="428">
        <v>-0.78951484957951479</v>
      </c>
      <c r="K67" s="428"/>
      <c r="L67" s="428" t="s">
        <v>463</v>
      </c>
      <c r="M67" s="428"/>
      <c r="N67" s="428">
        <v>22.913635475538729</v>
      </c>
      <c r="O67" s="428">
        <v>1.9058580908868008</v>
      </c>
      <c r="P67" s="428">
        <v>19.176719599957593</v>
      </c>
      <c r="Q67" s="428">
        <v>26.650551351119866</v>
      </c>
      <c r="R67" s="428">
        <v>8.3175718358677049</v>
      </c>
      <c r="S67" s="428"/>
      <c r="T67" s="428">
        <v>4.3858286570116007</v>
      </c>
      <c r="U67" s="428"/>
      <c r="V67" s="428" t="s">
        <v>466</v>
      </c>
      <c r="W67" s="428"/>
      <c r="X67" s="428">
        <v>25.81347336223746</v>
      </c>
      <c r="Y67" s="428">
        <v>2.0880661310372211</v>
      </c>
      <c r="Z67" s="428">
        <v>21.719292082518756</v>
      </c>
      <c r="AA67" s="428">
        <v>29.907654641956167</v>
      </c>
      <c r="AB67" s="428">
        <v>8.0890552841751777</v>
      </c>
      <c r="AC67" s="428"/>
      <c r="AD67" s="428">
        <v>2.9</v>
      </c>
      <c r="AE67" s="428"/>
      <c r="AF67" s="428" t="s">
        <v>463</v>
      </c>
      <c r="AG67" s="428"/>
      <c r="AH67" s="428">
        <v>28.125812407747542</v>
      </c>
      <c r="AI67" s="428">
        <v>2.2956537226682809</v>
      </c>
      <c r="AJ67" s="428">
        <v>23.624599580691591</v>
      </c>
      <c r="AK67" s="428">
        <v>32.62702523480349</v>
      </c>
      <c r="AL67" s="428">
        <v>8.1620885803672625</v>
      </c>
      <c r="AM67" s="428"/>
      <c r="AN67" s="428">
        <v>2.3123390455100825</v>
      </c>
      <c r="AO67" s="428"/>
      <c r="AP67" s="428"/>
      <c r="AQ67" s="428"/>
      <c r="AR67" s="488">
        <v>13.840593458187433</v>
      </c>
      <c r="AS67" s="489"/>
      <c r="AT67" s="490">
        <v>11.627151935154959</v>
      </c>
      <c r="AU67" s="428"/>
      <c r="AV67" s="428">
        <v>16.26452352459912</v>
      </c>
      <c r="AW67" s="428"/>
      <c r="AX67" s="428">
        <v>18.133892824805571</v>
      </c>
      <c r="AY67" s="428">
        <v>1.8645880243059794</v>
      </c>
      <c r="AZ67" s="428">
        <v>14.477896843629845</v>
      </c>
      <c r="BA67" s="428">
        <v>21.789888805981299</v>
      </c>
      <c r="BB67" s="428">
        <v>10.282337291391658</v>
      </c>
      <c r="BC67" s="428"/>
      <c r="BD67" s="428">
        <v>1.8000000000000007</v>
      </c>
      <c r="BE67" s="428"/>
      <c r="BF67" s="428" t="s">
        <v>463</v>
      </c>
      <c r="BG67" s="428"/>
      <c r="BH67" s="428">
        <v>20.462972587939809</v>
      </c>
      <c r="BI67" s="428">
        <v>2.1053640058045175</v>
      </c>
      <c r="BJ67" s="428">
        <v>16.334871134757989</v>
      </c>
      <c r="BK67" s="428">
        <v>24.59107404112163</v>
      </c>
      <c r="BL67" s="428">
        <v>10.288651840570557</v>
      </c>
      <c r="BM67" s="428"/>
      <c r="BN67" s="428">
        <f>ABS(ROUND(BH67,1))-ABS(ROUND(AX67,1))</f>
        <v>2.3999999999999986</v>
      </c>
      <c r="BO67" s="428"/>
      <c r="BP67" s="428" t="s">
        <v>463</v>
      </c>
      <c r="BQ67" s="428"/>
      <c r="BR67" s="406">
        <v>4.4039325605406878</v>
      </c>
      <c r="BS67" s="428"/>
      <c r="BT67" s="428">
        <v>6.3115529357277502</v>
      </c>
      <c r="BU67" s="428"/>
      <c r="BV67" s="476">
        <v>5.8404360865654823</v>
      </c>
      <c r="BW67" s="428"/>
      <c r="BX67" s="476">
        <v>6.500446099397875</v>
      </c>
      <c r="BY67" s="428">
        <v>1.0309450588952493</v>
      </c>
      <c r="BZ67" s="428">
        <v>4.4790178037093842</v>
      </c>
      <c r="CA67" s="428">
        <v>8.5218743950863658</v>
      </c>
      <c r="CB67" s="428">
        <v>15.859604758367954</v>
      </c>
      <c r="CC67" s="428"/>
      <c r="CD67" s="428">
        <v>0.70000000000000018</v>
      </c>
      <c r="CE67" s="428"/>
      <c r="CF67" s="428" t="s">
        <v>463</v>
      </c>
      <c r="CG67" s="428"/>
      <c r="CH67" s="476">
        <v>7.2184345712882294</v>
      </c>
      <c r="CI67" s="428">
        <v>1.3724819007588811</v>
      </c>
      <c r="CJ67" s="428">
        <v>4.5273348311160078</v>
      </c>
      <c r="CK67" s="428">
        <v>9.9095343114604511</v>
      </c>
      <c r="CL67" s="428">
        <v>19.013567099686863</v>
      </c>
      <c r="CM67" s="428"/>
      <c r="CN67" s="428">
        <v>0.71798847189035442</v>
      </c>
      <c r="CO67" s="428"/>
      <c r="CP67" s="428" t="s">
        <v>463</v>
      </c>
      <c r="CQ67" s="428"/>
      <c r="CR67" s="476">
        <v>1.0727956493785229</v>
      </c>
      <c r="CS67" s="428"/>
      <c r="CT67" s="476">
        <v>0.58910194764440182</v>
      </c>
      <c r="CU67" s="428"/>
      <c r="CV67" s="466">
        <v>0.8086758643741403</v>
      </c>
      <c r="CW67" s="466"/>
      <c r="CX67" s="466">
        <v>1.1791344380340305</v>
      </c>
      <c r="CY67" s="466">
        <v>0.63750613958928237</v>
      </c>
      <c r="CZ67" s="466">
        <v>0</v>
      </c>
      <c r="DA67" s="466">
        <v>2.4291263150229376</v>
      </c>
      <c r="DB67" s="466">
        <v>54.065602617136321</v>
      </c>
      <c r="DC67" s="466"/>
      <c r="DD67" s="466"/>
      <c r="DE67" s="428"/>
      <c r="DF67" s="428" t="s">
        <v>463</v>
      </c>
      <c r="DG67" s="466"/>
      <c r="DH67" s="466">
        <v>0.44440524851949359</v>
      </c>
      <c r="DI67" s="466">
        <v>0.27005307397661782</v>
      </c>
      <c r="DJ67" s="466">
        <v>0</v>
      </c>
      <c r="DK67" s="466">
        <v>0.9739129650215127</v>
      </c>
      <c r="DL67" s="466">
        <v>60.767300763499442</v>
      </c>
      <c r="DM67" s="466"/>
      <c r="DN67" s="466">
        <v>-0.79999999999999993</v>
      </c>
      <c r="DO67" s="428"/>
      <c r="DP67" s="428" t="s">
        <v>463</v>
      </c>
      <c r="DQ67" s="428"/>
      <c r="DR67" s="279">
        <v>2273.5696829999974</v>
      </c>
      <c r="DS67" s="279">
        <v>1862</v>
      </c>
      <c r="DT67" s="58"/>
      <c r="DV67" s="361"/>
      <c r="DW67" s="361"/>
    </row>
    <row r="68" spans="1:127" s="69" customFormat="1" ht="7.5" customHeight="1" x14ac:dyDescent="0.25">
      <c r="A68" s="50"/>
      <c r="B68" s="34"/>
      <c r="C68" s="58"/>
      <c r="D68" s="428"/>
      <c r="E68" s="428"/>
      <c r="F68" s="428"/>
      <c r="G68" s="428"/>
      <c r="H68" s="428"/>
      <c r="I68" s="428"/>
      <c r="J68" s="428"/>
      <c r="K68" s="428"/>
      <c r="L68" s="428"/>
      <c r="M68" s="428"/>
      <c r="N68" s="428"/>
      <c r="O68" s="428"/>
      <c r="P68" s="428"/>
      <c r="Q68" s="428"/>
      <c r="R68" s="428"/>
      <c r="S68" s="428"/>
      <c r="T68" s="428"/>
      <c r="U68" s="428"/>
      <c r="V68" s="428"/>
      <c r="W68" s="428"/>
      <c r="X68" s="428"/>
      <c r="Y68" s="428"/>
      <c r="Z68" s="428"/>
      <c r="AA68" s="428"/>
      <c r="AB68" s="428"/>
      <c r="AC68" s="428"/>
      <c r="AD68" s="428"/>
      <c r="AE68" s="428"/>
      <c r="AF68" s="428"/>
      <c r="AG68" s="428"/>
      <c r="AH68" s="428"/>
      <c r="AI68" s="428"/>
      <c r="AJ68" s="428"/>
      <c r="AK68" s="428"/>
      <c r="AL68" s="428"/>
      <c r="AM68" s="428"/>
      <c r="AN68" s="428"/>
      <c r="AO68" s="428"/>
      <c r="AP68" s="428"/>
      <c r="AQ68" s="428"/>
      <c r="AR68" s="488"/>
      <c r="AS68" s="489"/>
      <c r="AT68" s="490"/>
      <c r="AU68" s="428"/>
      <c r="AV68" s="428"/>
      <c r="AW68" s="428"/>
      <c r="AX68" s="428"/>
      <c r="AY68" s="428"/>
      <c r="AZ68" s="428"/>
      <c r="BA68" s="428"/>
      <c r="BB68" s="428"/>
      <c r="BC68" s="428"/>
      <c r="BD68" s="428"/>
      <c r="BE68" s="428"/>
      <c r="BF68" s="428"/>
      <c r="BG68" s="428"/>
      <c r="BH68" s="428"/>
      <c r="BI68" s="428"/>
      <c r="BJ68" s="428"/>
      <c r="BK68" s="428"/>
      <c r="BL68" s="428"/>
      <c r="BM68" s="428"/>
      <c r="BN68" s="428"/>
      <c r="BO68" s="428"/>
      <c r="BP68" s="428"/>
      <c r="BQ68" s="428"/>
      <c r="BR68" s="406"/>
      <c r="BS68" s="428"/>
      <c r="BT68" s="428"/>
      <c r="BU68" s="428"/>
      <c r="BV68" s="428"/>
      <c r="BW68" s="428"/>
      <c r="BX68" s="428"/>
      <c r="BY68" s="428"/>
      <c r="BZ68" s="428"/>
      <c r="CA68" s="428"/>
      <c r="CB68" s="428"/>
      <c r="CC68" s="428"/>
      <c r="CD68" s="428"/>
      <c r="CE68" s="428"/>
      <c r="CF68" s="428"/>
      <c r="CG68" s="428"/>
      <c r="CH68" s="428"/>
      <c r="CI68" s="428"/>
      <c r="CJ68" s="428"/>
      <c r="CK68" s="428"/>
      <c r="CL68" s="428"/>
      <c r="CM68" s="428"/>
      <c r="CN68" s="428"/>
      <c r="CO68" s="428"/>
      <c r="CP68" s="428"/>
      <c r="CQ68" s="428"/>
      <c r="CR68" s="406"/>
      <c r="CS68" s="428"/>
      <c r="CT68" s="428"/>
      <c r="CU68" s="428"/>
      <c r="CV68" s="428"/>
      <c r="CW68" s="428"/>
      <c r="CX68" s="428"/>
      <c r="CY68" s="428"/>
      <c r="CZ68" s="428"/>
      <c r="DA68" s="428"/>
      <c r="DB68" s="428"/>
      <c r="DC68" s="428"/>
      <c r="DD68" s="428"/>
      <c r="DE68" s="428"/>
      <c r="DF68" s="428"/>
      <c r="DG68" s="428"/>
      <c r="DH68" s="428"/>
      <c r="DI68" s="428"/>
      <c r="DJ68" s="428"/>
      <c r="DK68" s="428"/>
      <c r="DL68" s="428"/>
      <c r="DM68" s="428"/>
      <c r="DN68" s="428"/>
      <c r="DO68" s="428"/>
      <c r="DP68" s="428"/>
      <c r="DQ68" s="428"/>
      <c r="DR68" s="279"/>
      <c r="DS68" s="279"/>
      <c r="DT68" s="58"/>
      <c r="DV68" s="361"/>
      <c r="DW68" s="361"/>
    </row>
    <row r="69" spans="1:127" s="69" customFormat="1" ht="13.5" customHeight="1" x14ac:dyDescent="0.25">
      <c r="A69" s="49" t="s">
        <v>39</v>
      </c>
      <c r="B69" s="34"/>
      <c r="C69" s="58"/>
      <c r="D69" s="428"/>
      <c r="E69" s="428"/>
      <c r="F69" s="428"/>
      <c r="G69" s="428"/>
      <c r="H69" s="428"/>
      <c r="I69" s="428"/>
      <c r="J69" s="428"/>
      <c r="K69" s="428"/>
      <c r="L69" s="428"/>
      <c r="M69" s="428"/>
      <c r="N69" s="428"/>
      <c r="O69" s="428"/>
      <c r="P69" s="428"/>
      <c r="Q69" s="428"/>
      <c r="R69" s="428"/>
      <c r="S69" s="428"/>
      <c r="T69" s="428"/>
      <c r="U69" s="428"/>
      <c r="V69" s="428"/>
      <c r="W69" s="428"/>
      <c r="X69" s="428"/>
      <c r="Y69" s="428"/>
      <c r="Z69" s="428"/>
      <c r="AA69" s="428"/>
      <c r="AB69" s="428"/>
      <c r="AC69" s="428"/>
      <c r="AD69" s="428"/>
      <c r="AE69" s="428"/>
      <c r="AF69" s="428"/>
      <c r="AG69" s="428"/>
      <c r="AH69" s="428"/>
      <c r="AI69" s="428"/>
      <c r="AJ69" s="428"/>
      <c r="AK69" s="428"/>
      <c r="AL69" s="428"/>
      <c r="AM69" s="428"/>
      <c r="AN69" s="428"/>
      <c r="AO69" s="428"/>
      <c r="AP69" s="428"/>
      <c r="AQ69" s="428"/>
      <c r="AR69" s="488"/>
      <c r="AS69" s="489"/>
      <c r="AT69" s="490"/>
      <c r="AU69" s="428"/>
      <c r="AV69" s="428"/>
      <c r="AW69" s="428"/>
      <c r="AX69" s="428"/>
      <c r="AY69" s="428"/>
      <c r="AZ69" s="428"/>
      <c r="BA69" s="428"/>
      <c r="BB69" s="428"/>
      <c r="BC69" s="428"/>
      <c r="BD69" s="428"/>
      <c r="BE69" s="428"/>
      <c r="BF69" s="428"/>
      <c r="BG69" s="428"/>
      <c r="BH69" s="428"/>
      <c r="BI69" s="428"/>
      <c r="BJ69" s="428"/>
      <c r="BK69" s="428"/>
      <c r="BL69" s="428"/>
      <c r="BM69" s="428"/>
      <c r="BN69" s="428"/>
      <c r="BO69" s="428"/>
      <c r="BP69" s="428"/>
      <c r="BQ69" s="428"/>
      <c r="BR69" s="406"/>
      <c r="BS69" s="428"/>
      <c r="BT69" s="428"/>
      <c r="BU69" s="428"/>
      <c r="BV69" s="428"/>
      <c r="BW69" s="428"/>
      <c r="BX69" s="428"/>
      <c r="BY69" s="428"/>
      <c r="BZ69" s="428"/>
      <c r="CA69" s="428"/>
      <c r="CB69" s="428"/>
      <c r="CC69" s="428"/>
      <c r="CD69" s="428"/>
      <c r="CE69" s="428"/>
      <c r="CF69" s="428"/>
      <c r="CG69" s="428"/>
      <c r="CH69" s="428"/>
      <c r="CI69" s="428"/>
      <c r="CJ69" s="428"/>
      <c r="CK69" s="428"/>
      <c r="CL69" s="428"/>
      <c r="CM69" s="428"/>
      <c r="CN69" s="428"/>
      <c r="CO69" s="428"/>
      <c r="CP69" s="428"/>
      <c r="CQ69" s="428"/>
      <c r="CR69" s="406"/>
      <c r="CS69" s="428"/>
      <c r="CT69" s="428"/>
      <c r="CU69" s="428"/>
      <c r="CV69" s="428"/>
      <c r="CW69" s="428"/>
      <c r="CX69" s="428"/>
      <c r="CY69" s="428"/>
      <c r="CZ69" s="428"/>
      <c r="DA69" s="428"/>
      <c r="DB69" s="428"/>
      <c r="DC69" s="428"/>
      <c r="DD69" s="428"/>
      <c r="DE69" s="428"/>
      <c r="DF69" s="428"/>
      <c r="DG69" s="428"/>
      <c r="DH69" s="428"/>
      <c r="DI69" s="428"/>
      <c r="DJ69" s="428"/>
      <c r="DK69" s="428"/>
      <c r="DL69" s="428"/>
      <c r="DM69" s="428"/>
      <c r="DN69" s="428"/>
      <c r="DO69" s="428"/>
      <c r="DP69" s="428"/>
      <c r="DQ69" s="428"/>
      <c r="DR69" s="279"/>
      <c r="DS69" s="279"/>
      <c r="DT69" s="58"/>
      <c r="DV69" s="361"/>
      <c r="DW69" s="361"/>
    </row>
    <row r="70" spans="1:127" s="69" customFormat="1" ht="13.5" customHeight="1" x14ac:dyDescent="0.25">
      <c r="A70" s="50" t="s">
        <v>40</v>
      </c>
      <c r="B70" s="34">
        <v>18.440522094425368</v>
      </c>
      <c r="C70" s="58"/>
      <c r="D70" s="428">
        <v>20.065558163628157</v>
      </c>
      <c r="E70" s="428">
        <v>0.48785202441963949</v>
      </c>
      <c r="F70" s="428">
        <v>19.109000354584698</v>
      </c>
      <c r="G70" s="428">
        <v>21.022115972671617</v>
      </c>
      <c r="H70" s="428">
        <v>2.4312905748315772</v>
      </c>
      <c r="I70" s="428"/>
      <c r="J70" s="428">
        <v>1.625036069202789</v>
      </c>
      <c r="K70" s="428"/>
      <c r="L70" s="428" t="s">
        <v>464</v>
      </c>
      <c r="M70" s="428"/>
      <c r="N70" s="428">
        <v>22.611055647498393</v>
      </c>
      <c r="O70" s="428">
        <v>0.55925262420259103</v>
      </c>
      <c r="P70" s="428">
        <v>21.51449970776909</v>
      </c>
      <c r="Q70" s="428">
        <v>23.707611587227699</v>
      </c>
      <c r="R70" s="428">
        <v>2.4733591961437886</v>
      </c>
      <c r="S70" s="428"/>
      <c r="T70" s="428">
        <v>2.5454974838702356</v>
      </c>
      <c r="U70" s="428"/>
      <c r="V70" s="428" t="s">
        <v>465</v>
      </c>
      <c r="W70" s="428"/>
      <c r="X70" s="428">
        <v>24.038061045198667</v>
      </c>
      <c r="Y70" s="428">
        <v>0.57911343814073091</v>
      </c>
      <c r="Z70" s="428">
        <v>22.902562814550407</v>
      </c>
      <c r="AA70" s="428">
        <v>25.173559275846923</v>
      </c>
      <c r="AB70" s="428">
        <v>2.4091520403905555</v>
      </c>
      <c r="AC70" s="428"/>
      <c r="AD70" s="428">
        <v>1.4</v>
      </c>
      <c r="AE70" s="428"/>
      <c r="AF70" s="428" t="s">
        <v>466</v>
      </c>
      <c r="AG70" s="428"/>
      <c r="AH70" s="428">
        <v>25.096000752467823</v>
      </c>
      <c r="AI70" s="428">
        <v>0.66517310514095507</v>
      </c>
      <c r="AJ70" s="428">
        <v>23.791759749781662</v>
      </c>
      <c r="AK70" s="428">
        <v>26.400241755153985</v>
      </c>
      <c r="AL70" s="428">
        <v>2.6505143656227581</v>
      </c>
      <c r="AM70" s="428"/>
      <c r="AN70" s="428">
        <v>1.0579397072691563</v>
      </c>
      <c r="AO70" s="428"/>
      <c r="AP70" s="428"/>
      <c r="AQ70" s="428"/>
      <c r="AR70" s="488">
        <v>12.283428571226878</v>
      </c>
      <c r="AS70" s="489"/>
      <c r="AT70" s="490">
        <v>12.791785499768626</v>
      </c>
      <c r="AU70" s="428"/>
      <c r="AV70" s="428">
        <v>14.479764996645716</v>
      </c>
      <c r="AW70" s="428"/>
      <c r="AX70" s="428">
        <v>15.619109422916916</v>
      </c>
      <c r="AY70" s="428">
        <v>0.50621723405040786</v>
      </c>
      <c r="AZ70" s="428">
        <v>14.626542620403505</v>
      </c>
      <c r="BA70" s="428">
        <v>16.611676225430326</v>
      </c>
      <c r="BB70" s="428">
        <v>3.24101214956384</v>
      </c>
      <c r="BC70" s="428"/>
      <c r="BD70" s="428">
        <v>1.0999999999999996</v>
      </c>
      <c r="BE70" s="428"/>
      <c r="BF70" s="428" t="s">
        <v>466</v>
      </c>
      <c r="BG70" s="428"/>
      <c r="BH70" s="428">
        <v>16.406313527851708</v>
      </c>
      <c r="BI70" s="428">
        <v>0.53349042262134438</v>
      </c>
      <c r="BJ70" s="428">
        <v>15.36026990650643</v>
      </c>
      <c r="BK70" s="428">
        <v>17.452357149196985</v>
      </c>
      <c r="BL70" s="428">
        <v>3.2517385561093883</v>
      </c>
      <c r="BM70" s="428"/>
      <c r="BN70" s="428">
        <v>0.78720410493479243</v>
      </c>
      <c r="BO70" s="428"/>
      <c r="BP70" s="428" t="s">
        <v>463</v>
      </c>
      <c r="BQ70" s="428"/>
      <c r="BR70" s="406">
        <v>5.5833848813558173</v>
      </c>
      <c r="BS70" s="428"/>
      <c r="BT70" s="428">
        <v>6.6281083546717108</v>
      </c>
      <c r="BU70" s="428"/>
      <c r="BV70" s="428">
        <v>7.5140591942862596</v>
      </c>
      <c r="BW70" s="428"/>
      <c r="BX70" s="428">
        <v>7.8150153597558294</v>
      </c>
      <c r="BY70" s="428">
        <v>0.35812166590005162</v>
      </c>
      <c r="BZ70" s="428">
        <v>7.1128273406142402</v>
      </c>
      <c r="CA70" s="428">
        <v>8.5172033788974186</v>
      </c>
      <c r="CB70" s="428">
        <v>4.5824819199234517</v>
      </c>
      <c r="CC70" s="428"/>
      <c r="CD70" s="428">
        <v>0.29999999999999982</v>
      </c>
      <c r="CE70" s="428"/>
      <c r="CF70" s="428" t="s">
        <v>463</v>
      </c>
      <c r="CG70" s="428"/>
      <c r="CH70" s="428">
        <v>7.8067705640740321</v>
      </c>
      <c r="CI70" s="428">
        <v>0.42138611755093874</v>
      </c>
      <c r="CJ70" s="428">
        <v>6.9805359369896989</v>
      </c>
      <c r="CK70" s="428">
        <v>8.6330051911583663</v>
      </c>
      <c r="CL70" s="428">
        <v>5.3977008046081822</v>
      </c>
      <c r="CM70" s="428"/>
      <c r="CN70" s="428">
        <v>-8.2447956817972567E-3</v>
      </c>
      <c r="CO70" s="428"/>
      <c r="CP70" s="428" t="s">
        <v>463</v>
      </c>
      <c r="CQ70" s="428"/>
      <c r="CR70" s="406">
        <v>0.57370864184281434</v>
      </c>
      <c r="CS70" s="428"/>
      <c r="CT70" s="476">
        <v>0.6456643091878097</v>
      </c>
      <c r="CU70" s="428"/>
      <c r="CV70" s="428">
        <v>0.61723145656640022</v>
      </c>
      <c r="CW70" s="428"/>
      <c r="CX70" s="476">
        <v>0.6039362625259006</v>
      </c>
      <c r="CY70" s="428">
        <v>0.11170632701736989</v>
      </c>
      <c r="CZ70" s="428">
        <v>0.3849077815297211</v>
      </c>
      <c r="DA70" s="428">
        <v>0.82296474352208004</v>
      </c>
      <c r="DB70" s="428">
        <v>18.496376844498425</v>
      </c>
      <c r="DC70" s="428"/>
      <c r="DD70" s="428">
        <v>0</v>
      </c>
      <c r="DE70" s="428"/>
      <c r="DF70" s="428" t="s">
        <v>463</v>
      </c>
      <c r="DG70" s="428"/>
      <c r="DH70" s="476">
        <v>0.88291666054214013</v>
      </c>
      <c r="DI70" s="428">
        <v>0.14302224610092687</v>
      </c>
      <c r="DJ70" s="428">
        <v>0.60248518154905639</v>
      </c>
      <c r="DK70" s="428">
        <v>1.1633481395352241</v>
      </c>
      <c r="DL70" s="428">
        <v>16.198838745789036</v>
      </c>
      <c r="DM70" s="428"/>
      <c r="DN70" s="428">
        <v>0.30000000000000004</v>
      </c>
      <c r="DO70" s="428"/>
      <c r="DP70" s="428" t="s">
        <v>463</v>
      </c>
      <c r="DQ70" s="428"/>
      <c r="DR70" s="279">
        <v>24831.517605000037</v>
      </c>
      <c r="DS70" s="279">
        <v>23127</v>
      </c>
      <c r="DT70" s="58"/>
      <c r="DV70" s="361"/>
      <c r="DW70" s="361"/>
    </row>
    <row r="71" spans="1:127" s="69" customFormat="1" ht="13.5" customHeight="1" x14ac:dyDescent="0.25">
      <c r="A71" s="50" t="s">
        <v>41</v>
      </c>
      <c r="B71" s="34">
        <v>21.515866112432661</v>
      </c>
      <c r="C71" s="58"/>
      <c r="D71" s="428">
        <v>23.961176306477437</v>
      </c>
      <c r="E71" s="428">
        <v>1.1090812221377582</v>
      </c>
      <c r="F71" s="428">
        <v>21.786540862130536</v>
      </c>
      <c r="G71" s="428">
        <v>26.135811750824338</v>
      </c>
      <c r="H71" s="428">
        <v>4.6286593277056252</v>
      </c>
      <c r="I71" s="428"/>
      <c r="J71" s="428">
        <v>2.4453101940447759</v>
      </c>
      <c r="K71" s="428"/>
      <c r="L71" s="428" t="s">
        <v>466</v>
      </c>
      <c r="M71" s="428"/>
      <c r="N71" s="428">
        <v>23.486619668134985</v>
      </c>
      <c r="O71" s="428">
        <v>1.0686417451471457</v>
      </c>
      <c r="P71" s="428">
        <v>21.391277773665315</v>
      </c>
      <c r="Q71" s="428">
        <v>25.581961562604661</v>
      </c>
      <c r="R71" s="428">
        <v>4.5500023428105516</v>
      </c>
      <c r="S71" s="428"/>
      <c r="T71" s="428">
        <v>-0.47455663834245243</v>
      </c>
      <c r="U71" s="428"/>
      <c r="V71" s="428" t="s">
        <v>463</v>
      </c>
      <c r="W71" s="428"/>
      <c r="X71" s="428">
        <v>28.302343257394963</v>
      </c>
      <c r="Y71" s="428">
        <v>1.2831252538908662</v>
      </c>
      <c r="Z71" s="428">
        <v>25.786451966440126</v>
      </c>
      <c r="AA71" s="428">
        <v>30.8182345483498</v>
      </c>
      <c r="AB71" s="428">
        <v>4.5336361099910185</v>
      </c>
      <c r="AC71" s="428"/>
      <c r="AD71" s="428">
        <v>4.8</v>
      </c>
      <c r="AE71" s="428"/>
      <c r="AF71" s="428" t="s">
        <v>465</v>
      </c>
      <c r="AG71" s="428"/>
      <c r="AH71" s="428">
        <v>25.483210590426907</v>
      </c>
      <c r="AI71" s="428">
        <v>1.1815283781304617</v>
      </c>
      <c r="AJ71" s="428">
        <v>23.166523784112812</v>
      </c>
      <c r="AK71" s="428">
        <v>27.799897396741002</v>
      </c>
      <c r="AL71" s="428">
        <v>4.6364973280655537</v>
      </c>
      <c r="AM71" s="428"/>
      <c r="AN71" s="428">
        <v>-2.8191326669680556</v>
      </c>
      <c r="AO71" s="428"/>
      <c r="AP71" s="428"/>
      <c r="AQ71" s="428"/>
      <c r="AR71" s="488">
        <v>14.022295334390201</v>
      </c>
      <c r="AS71" s="489"/>
      <c r="AT71" s="490">
        <v>15.962044680409996</v>
      </c>
      <c r="AU71" s="428"/>
      <c r="AV71" s="428">
        <v>14.262065764760532</v>
      </c>
      <c r="AW71" s="428"/>
      <c r="AX71" s="428">
        <v>18.723358193860783</v>
      </c>
      <c r="AY71" s="428">
        <v>1.1614114928217716</v>
      </c>
      <c r="AZ71" s="428">
        <v>16.446117487121739</v>
      </c>
      <c r="BA71" s="428">
        <v>21.000598900599822</v>
      </c>
      <c r="BB71" s="428">
        <v>6.2030084603230407</v>
      </c>
      <c r="BC71" s="428"/>
      <c r="BD71" s="428">
        <v>4.3999999999999986</v>
      </c>
      <c r="BE71" s="428"/>
      <c r="BF71" s="428" t="s">
        <v>465</v>
      </c>
      <c r="BG71" s="428"/>
      <c r="BH71" s="428">
        <v>16.940980895548353</v>
      </c>
      <c r="BI71" s="428">
        <v>0.99276978290414775</v>
      </c>
      <c r="BJ71" s="428">
        <v>14.994403309827941</v>
      </c>
      <c r="BK71" s="428">
        <v>18.887558481268769</v>
      </c>
      <c r="BL71" s="428">
        <v>5.8601670648540871</v>
      </c>
      <c r="BM71" s="428"/>
      <c r="BN71" s="428">
        <v>-1.7823772983124293</v>
      </c>
      <c r="BO71" s="428"/>
      <c r="BP71" s="428" t="s">
        <v>463</v>
      </c>
      <c r="BQ71" s="428"/>
      <c r="BR71" s="406">
        <v>6.8870291971034048</v>
      </c>
      <c r="BS71" s="428"/>
      <c r="BT71" s="428">
        <v>7.2393754020584984</v>
      </c>
      <c r="BU71" s="428"/>
      <c r="BV71" s="428">
        <v>8.0078295954249779</v>
      </c>
      <c r="BW71" s="428"/>
      <c r="BX71" s="428">
        <v>8.4166573684085879</v>
      </c>
      <c r="BY71" s="428">
        <v>0.6894870582247481</v>
      </c>
      <c r="BZ71" s="428">
        <v>7.0647437654663987</v>
      </c>
      <c r="CA71" s="428">
        <v>9.768570971350778</v>
      </c>
      <c r="CB71" s="428">
        <v>8.1919344942410977</v>
      </c>
      <c r="CC71" s="428"/>
      <c r="CD71" s="428">
        <v>0.40000000000000036</v>
      </c>
      <c r="CE71" s="428"/>
      <c r="CF71" s="428" t="s">
        <v>463</v>
      </c>
      <c r="CG71" s="428"/>
      <c r="CH71" s="428">
        <v>7.9644436985302685</v>
      </c>
      <c r="CI71" s="428">
        <v>0.61582101180220039</v>
      </c>
      <c r="CJ71" s="428">
        <v>6.756970023331224</v>
      </c>
      <c r="CK71" s="428">
        <v>9.1719173737293129</v>
      </c>
      <c r="CL71" s="428">
        <v>7.7321283835033201</v>
      </c>
      <c r="CM71" s="428"/>
      <c r="CN71" s="428">
        <f>ABS(ROUND(CH71,1))-ABS(ROUND(BX71,1))</f>
        <v>-0.40000000000000036</v>
      </c>
      <c r="CO71" s="428"/>
      <c r="CP71" s="428" t="s">
        <v>463</v>
      </c>
      <c r="CQ71" s="428"/>
      <c r="CR71" s="476">
        <v>0.60654158093907473</v>
      </c>
      <c r="CS71" s="428"/>
      <c r="CT71" s="476">
        <v>0.75975622400891896</v>
      </c>
      <c r="CU71" s="428"/>
      <c r="CV71" s="476">
        <v>1.2167243079494952</v>
      </c>
      <c r="CW71" s="428"/>
      <c r="CX71" s="476">
        <v>1.1623276951256425</v>
      </c>
      <c r="CY71" s="428">
        <v>0.38872178502482307</v>
      </c>
      <c r="CZ71" s="428">
        <v>0.40014041014874663</v>
      </c>
      <c r="DA71" s="428">
        <v>1.9245149801025381</v>
      </c>
      <c r="DB71" s="428">
        <v>33.443390074500805</v>
      </c>
      <c r="DC71" s="428"/>
      <c r="DD71" s="428">
        <v>0</v>
      </c>
      <c r="DE71" s="428"/>
      <c r="DF71" s="428" t="s">
        <v>463</v>
      </c>
      <c r="DG71" s="428"/>
      <c r="DH71" s="476">
        <v>0.57778599634822014</v>
      </c>
      <c r="DI71" s="428">
        <v>0.16373597833145448</v>
      </c>
      <c r="DJ71" s="428">
        <v>0.25673997854573694</v>
      </c>
      <c r="DK71" s="428">
        <v>0.89883201415070346</v>
      </c>
      <c r="DL71" s="428">
        <v>28.338516226823547</v>
      </c>
      <c r="DM71" s="428"/>
      <c r="DN71" s="428">
        <v>-0.6</v>
      </c>
      <c r="DO71" s="428"/>
      <c r="DP71" s="428" t="s">
        <v>463</v>
      </c>
      <c r="DQ71" s="428"/>
      <c r="DR71" s="279">
        <v>3689.9090899999924</v>
      </c>
      <c r="DS71" s="279">
        <v>5631</v>
      </c>
      <c r="DT71" s="58"/>
      <c r="DV71" s="361"/>
      <c r="DW71" s="361"/>
    </row>
    <row r="72" spans="1:127" s="69" customFormat="1" ht="13.5" customHeight="1" x14ac:dyDescent="0.25">
      <c r="A72" s="50" t="s">
        <v>42</v>
      </c>
      <c r="B72" s="34">
        <v>9.6883993938278508</v>
      </c>
      <c r="C72" s="58"/>
      <c r="D72" s="409">
        <v>19.126169075066475</v>
      </c>
      <c r="E72" s="428">
        <v>11.58833616277281</v>
      </c>
      <c r="F72" s="428">
        <v>-3.595707427358513</v>
      </c>
      <c r="G72" s="428">
        <v>41.848045577491469</v>
      </c>
      <c r="H72" s="428">
        <v>60.588903701995193</v>
      </c>
      <c r="I72" s="428"/>
      <c r="J72" s="428">
        <v>9.437769681238624</v>
      </c>
      <c r="K72" s="428"/>
      <c r="L72" s="428" t="s">
        <v>463</v>
      </c>
      <c r="M72" s="428"/>
      <c r="N72" s="466">
        <v>11.690531448916129</v>
      </c>
      <c r="O72" s="466">
        <v>8.2983463286114194</v>
      </c>
      <c r="P72" s="466">
        <v>0</v>
      </c>
      <c r="Q72" s="466">
        <v>27.961534145674801</v>
      </c>
      <c r="R72" s="466">
        <v>70.983482358116305</v>
      </c>
      <c r="S72" s="466"/>
      <c r="T72" s="466">
        <v>-7.4356376261503456</v>
      </c>
      <c r="U72" s="466"/>
      <c r="V72" s="466" t="s">
        <v>463</v>
      </c>
      <c r="W72" s="466"/>
      <c r="X72" s="466">
        <v>1.4191163357003984</v>
      </c>
      <c r="Y72" s="466">
        <v>1.5457599420163437</v>
      </c>
      <c r="Z72" s="466">
        <v>0</v>
      </c>
      <c r="AA72" s="466">
        <v>4.4499692974304592</v>
      </c>
      <c r="AB72" s="466">
        <v>100</v>
      </c>
      <c r="AC72" s="466"/>
      <c r="AD72" s="466">
        <v>-10.3</v>
      </c>
      <c r="AE72" s="428"/>
      <c r="AF72" s="428" t="s">
        <v>463</v>
      </c>
      <c r="AG72" s="466"/>
      <c r="AH72" s="466">
        <v>1.7102990930444051</v>
      </c>
      <c r="AI72" s="466">
        <v>1.6312681017433033</v>
      </c>
      <c r="AJ72" s="466">
        <v>-1.4882167943602624</v>
      </c>
      <c r="AK72" s="466">
        <v>4.9088149804490726</v>
      </c>
      <c r="AL72" s="466">
        <v>95.379112833392014</v>
      </c>
      <c r="AM72" s="466"/>
      <c r="AN72" s="466">
        <v>0.29118275734400667</v>
      </c>
      <c r="AO72" s="428"/>
      <c r="AP72" s="428"/>
      <c r="AQ72" s="428"/>
      <c r="AR72" s="491">
        <v>6.4553002656798029</v>
      </c>
      <c r="AS72" s="489"/>
      <c r="AT72" s="491">
        <v>7.8986973741640432</v>
      </c>
      <c r="AU72" s="428"/>
      <c r="AV72" s="466">
        <v>0.27798084536129308</v>
      </c>
      <c r="AW72" s="466"/>
      <c r="AX72" s="466">
        <v>1.4191163357003984</v>
      </c>
      <c r="AY72" s="466">
        <v>1.5457599420163437</v>
      </c>
      <c r="AZ72" s="466">
        <v>0</v>
      </c>
      <c r="BA72" s="466">
        <v>4.4499692974304592</v>
      </c>
      <c r="BB72" s="466">
        <v>100</v>
      </c>
      <c r="BC72" s="466"/>
      <c r="BD72" s="466">
        <v>1.0999999999999999</v>
      </c>
      <c r="BE72" s="428"/>
      <c r="BF72" s="428" t="s">
        <v>463</v>
      </c>
      <c r="BG72" s="466"/>
      <c r="BH72" s="466">
        <v>1.6036406666304088</v>
      </c>
      <c r="BI72" s="466">
        <v>1.6016059058575172</v>
      </c>
      <c r="BJ72" s="466">
        <v>0</v>
      </c>
      <c r="BK72" s="466">
        <v>4.7439962769508837</v>
      </c>
      <c r="BL72" s="466">
        <v>99.873116165283633</v>
      </c>
      <c r="BM72" s="466"/>
      <c r="BN72" s="466">
        <v>0.18452433093001042</v>
      </c>
      <c r="BO72" s="428"/>
      <c r="BP72" s="428" t="s">
        <v>463</v>
      </c>
      <c r="BQ72" s="428"/>
      <c r="BR72" s="476">
        <v>3.2330991281480497</v>
      </c>
      <c r="BS72" s="428"/>
      <c r="BT72" s="476">
        <v>11.227471700902431</v>
      </c>
      <c r="BU72" s="428"/>
      <c r="BV72" s="466">
        <v>11.412550603554838</v>
      </c>
      <c r="BW72" s="466"/>
      <c r="BX72" s="466">
        <v>0</v>
      </c>
      <c r="BY72" s="466">
        <v>0</v>
      </c>
      <c r="BZ72" s="466">
        <v>0</v>
      </c>
      <c r="CA72" s="466">
        <v>0</v>
      </c>
      <c r="CB72" s="466">
        <v>0</v>
      </c>
      <c r="CC72" s="428"/>
      <c r="CD72" s="466">
        <v>-11.4</v>
      </c>
      <c r="CE72" s="428"/>
      <c r="CF72" s="428" t="s">
        <v>463</v>
      </c>
      <c r="CG72" s="466"/>
      <c r="CH72" s="466">
        <v>0.10665842641399616</v>
      </c>
      <c r="CI72" s="466">
        <v>0.11925176174353862</v>
      </c>
      <c r="CJ72" s="466">
        <v>0</v>
      </c>
      <c r="CK72" s="466">
        <v>0.34048182682872824</v>
      </c>
      <c r="CL72" s="466">
        <v>111.80716400283393</v>
      </c>
      <c r="CM72" s="428"/>
      <c r="CN72" s="466">
        <v>0.10665842641399616</v>
      </c>
      <c r="CO72" s="428"/>
      <c r="CP72" s="428" t="s">
        <v>463</v>
      </c>
      <c r="CQ72" s="428"/>
      <c r="CR72" s="406">
        <v>0</v>
      </c>
      <c r="CS72" s="428"/>
      <c r="CT72" s="428">
        <v>0</v>
      </c>
      <c r="CU72" s="428"/>
      <c r="CV72" s="466">
        <v>0</v>
      </c>
      <c r="CW72" s="466"/>
      <c r="CX72" s="466">
        <v>0</v>
      </c>
      <c r="CY72" s="466">
        <v>0</v>
      </c>
      <c r="CZ72" s="466">
        <v>0</v>
      </c>
      <c r="DA72" s="466">
        <v>0</v>
      </c>
      <c r="DB72" s="466">
        <v>0</v>
      </c>
      <c r="DC72" s="466"/>
      <c r="DD72" s="466"/>
      <c r="DE72" s="428"/>
      <c r="DF72" s="428"/>
      <c r="DG72" s="466"/>
      <c r="DH72" s="466">
        <v>0</v>
      </c>
      <c r="DI72" s="466">
        <v>0</v>
      </c>
      <c r="DJ72" s="466">
        <v>0</v>
      </c>
      <c r="DK72" s="466">
        <v>0</v>
      </c>
      <c r="DL72" s="466">
        <v>0</v>
      </c>
      <c r="DM72" s="466"/>
      <c r="DN72" s="466">
        <v>0</v>
      </c>
      <c r="DO72" s="428"/>
      <c r="DP72" s="428"/>
      <c r="DQ72" s="428"/>
      <c r="DR72" s="279">
        <v>40.671892000000007</v>
      </c>
      <c r="DS72" s="279">
        <v>22</v>
      </c>
      <c r="DT72" s="58"/>
      <c r="DV72" s="361"/>
      <c r="DW72" s="361"/>
    </row>
    <row r="73" spans="1:127" ht="7.5" customHeight="1" x14ac:dyDescent="0.25">
      <c r="A73" s="20"/>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c r="DA73" s="23"/>
      <c r="DB73" s="23"/>
      <c r="DC73" s="23"/>
      <c r="DD73" s="23"/>
      <c r="DE73" s="23"/>
      <c r="DF73" s="23"/>
      <c r="DG73" s="23"/>
      <c r="DH73" s="23"/>
      <c r="DI73" s="23"/>
      <c r="DJ73" s="23"/>
      <c r="DK73" s="23"/>
      <c r="DL73" s="23"/>
      <c r="DM73" s="23"/>
      <c r="DN73" s="23"/>
      <c r="DO73" s="23"/>
      <c r="DP73" s="23"/>
      <c r="DQ73" s="23"/>
      <c r="DR73" s="23"/>
      <c r="DS73" s="23"/>
      <c r="DT73" s="23"/>
    </row>
    <row r="74" spans="1:127" ht="5.15" customHeight="1" x14ac:dyDescent="0.25"/>
    <row r="75" spans="1:127" ht="11.25" customHeight="1" x14ac:dyDescent="0.25">
      <c r="A75" s="551" t="s">
        <v>15</v>
      </c>
      <c r="B75" s="551"/>
      <c r="C75" s="551"/>
      <c r="D75" s="551"/>
      <c r="E75" s="551"/>
      <c r="F75" s="551"/>
      <c r="G75" s="551"/>
      <c r="H75" s="551"/>
      <c r="I75" s="551"/>
      <c r="J75" s="551"/>
      <c r="K75" s="551"/>
      <c r="L75" s="551"/>
      <c r="M75" s="551"/>
      <c r="N75" s="551"/>
      <c r="O75" s="551"/>
      <c r="P75" s="551"/>
      <c r="Q75" s="551"/>
      <c r="R75" s="551"/>
      <c r="S75" s="551"/>
      <c r="T75" s="551"/>
      <c r="U75" s="551"/>
      <c r="V75" s="551"/>
      <c r="W75" s="551"/>
      <c r="X75" s="551"/>
      <c r="Y75" s="551"/>
      <c r="Z75" s="551"/>
      <c r="AA75" s="551"/>
      <c r="AB75" s="551"/>
      <c r="AC75" s="551"/>
      <c r="AD75" s="551"/>
      <c r="AE75" s="551"/>
      <c r="AF75" s="551"/>
      <c r="AG75" s="551"/>
      <c r="AH75" s="551"/>
      <c r="AI75" s="551"/>
      <c r="AJ75" s="551"/>
      <c r="AK75" s="551"/>
      <c r="AL75" s="551"/>
      <c r="AM75" s="551"/>
      <c r="AN75" s="551"/>
      <c r="AO75" s="551"/>
      <c r="AP75" s="551"/>
      <c r="AQ75" s="551"/>
      <c r="AR75" s="551"/>
      <c r="AS75" s="551"/>
      <c r="AT75" s="551"/>
      <c r="AU75" s="551"/>
      <c r="AV75" s="551"/>
      <c r="AW75" s="551"/>
      <c r="AX75" s="551"/>
      <c r="AY75" s="551"/>
      <c r="AZ75" s="551"/>
      <c r="BA75" s="551"/>
      <c r="BB75" s="551"/>
      <c r="BC75" s="551"/>
      <c r="BD75" s="551"/>
      <c r="BE75" s="551"/>
      <c r="BF75" s="551"/>
      <c r="BG75" s="551"/>
      <c r="BH75" s="551"/>
      <c r="BI75" s="551"/>
      <c r="BJ75" s="551"/>
      <c r="BK75" s="551"/>
      <c r="BL75" s="551"/>
      <c r="BM75" s="551"/>
      <c r="BN75" s="551"/>
      <c r="BO75" s="551"/>
      <c r="BP75" s="551"/>
      <c r="BQ75" s="551"/>
      <c r="BR75" s="551"/>
      <c r="BS75" s="551"/>
      <c r="BT75" s="551"/>
      <c r="BU75" s="551"/>
      <c r="BV75" s="551"/>
      <c r="BW75" s="551"/>
      <c r="BX75" s="551"/>
      <c r="BY75" s="551"/>
      <c r="BZ75" s="551"/>
      <c r="CA75" s="551"/>
      <c r="CB75" s="551"/>
      <c r="CC75" s="551"/>
      <c r="CD75" s="551"/>
      <c r="CE75" s="551"/>
      <c r="CF75" s="551"/>
      <c r="CG75" s="551"/>
      <c r="CH75" s="551"/>
      <c r="CI75" s="551"/>
      <c r="CJ75" s="551"/>
      <c r="CK75" s="551"/>
      <c r="CL75" s="551"/>
      <c r="CM75" s="551"/>
      <c r="CN75" s="551"/>
      <c r="CO75" s="551"/>
      <c r="CP75" s="551"/>
      <c r="CQ75" s="551"/>
      <c r="CR75" s="551"/>
      <c r="CS75" s="551"/>
      <c r="CT75" s="551"/>
      <c r="CU75" s="551"/>
      <c r="CV75" s="551"/>
      <c r="CW75" s="551"/>
      <c r="CX75" s="551"/>
      <c r="CY75" s="551"/>
      <c r="CZ75" s="551"/>
      <c r="DA75" s="551"/>
      <c r="DB75" s="551"/>
      <c r="DC75" s="551"/>
      <c r="DD75" s="551"/>
      <c r="DE75" s="551"/>
      <c r="DF75" s="551"/>
      <c r="DG75" s="551"/>
      <c r="DH75" s="551"/>
      <c r="DI75" s="551"/>
      <c r="DJ75" s="551"/>
      <c r="DK75" s="551"/>
      <c r="DL75" s="551"/>
      <c r="DM75" s="551"/>
      <c r="DN75" s="551"/>
      <c r="DO75" s="551"/>
      <c r="DP75" s="551"/>
      <c r="DQ75" s="551"/>
      <c r="DR75" s="551"/>
      <c r="DS75" s="551"/>
      <c r="DT75" s="551"/>
    </row>
    <row r="76" spans="1:127" x14ac:dyDescent="0.25">
      <c r="A76" s="603" t="s">
        <v>252</v>
      </c>
      <c r="B76" s="603"/>
      <c r="C76" s="603"/>
      <c r="D76" s="603"/>
      <c r="E76" s="603"/>
      <c r="F76" s="603"/>
      <c r="G76" s="603"/>
      <c r="H76" s="603"/>
      <c r="I76" s="603"/>
      <c r="J76" s="603"/>
      <c r="K76" s="603"/>
      <c r="L76" s="603"/>
      <c r="M76" s="603"/>
      <c r="N76" s="603"/>
      <c r="O76" s="603"/>
      <c r="P76" s="603"/>
      <c r="Q76" s="603"/>
      <c r="R76" s="603"/>
      <c r="S76" s="603"/>
      <c r="T76" s="603"/>
      <c r="U76" s="603"/>
      <c r="V76" s="603"/>
      <c r="W76" s="603"/>
      <c r="X76" s="603"/>
      <c r="Y76" s="603"/>
      <c r="Z76" s="603"/>
      <c r="AA76" s="603"/>
      <c r="AB76" s="603"/>
      <c r="AC76" s="603"/>
      <c r="AD76" s="603"/>
      <c r="AE76" s="603"/>
      <c r="AF76" s="603"/>
      <c r="AG76" s="603"/>
      <c r="AH76" s="603"/>
      <c r="AI76" s="603"/>
      <c r="AJ76" s="603"/>
      <c r="AK76" s="603"/>
      <c r="AL76" s="603"/>
      <c r="AM76" s="603"/>
      <c r="AN76" s="603"/>
      <c r="AO76" s="603"/>
      <c r="AP76" s="603"/>
      <c r="AQ76" s="603"/>
      <c r="AR76" s="603"/>
      <c r="AS76" s="603"/>
      <c r="AT76" s="603"/>
      <c r="AU76" s="603"/>
      <c r="AV76" s="603"/>
      <c r="AW76" s="603"/>
      <c r="AX76" s="603"/>
      <c r="AY76" s="603"/>
      <c r="AZ76" s="603"/>
      <c r="BA76" s="603"/>
      <c r="BB76" s="603"/>
      <c r="BC76" s="603"/>
      <c r="BD76" s="603"/>
      <c r="BE76" s="603"/>
      <c r="BF76" s="603"/>
      <c r="BG76" s="603"/>
      <c r="BH76" s="603"/>
      <c r="BI76" s="603"/>
      <c r="BJ76" s="603"/>
      <c r="BK76" s="603"/>
      <c r="BL76" s="603"/>
      <c r="BM76" s="603"/>
      <c r="BN76" s="603"/>
      <c r="BO76" s="603"/>
      <c r="BP76" s="603"/>
      <c r="BQ76" s="603"/>
      <c r="BR76" s="603"/>
      <c r="BS76" s="603"/>
      <c r="BT76" s="603"/>
      <c r="BU76" s="603"/>
      <c r="BV76" s="603"/>
      <c r="BW76" s="603"/>
      <c r="BX76" s="603"/>
      <c r="BY76" s="603"/>
      <c r="BZ76" s="603"/>
      <c r="CA76" s="603"/>
      <c r="CB76" s="603"/>
      <c r="CC76" s="603"/>
      <c r="CD76" s="603"/>
      <c r="CE76" s="603"/>
      <c r="CF76" s="603"/>
      <c r="CG76" s="603"/>
      <c r="CH76" s="603"/>
      <c r="CI76" s="603"/>
      <c r="CJ76" s="603"/>
      <c r="CK76" s="603"/>
      <c r="CL76" s="603"/>
      <c r="CM76" s="603"/>
      <c r="CN76" s="603"/>
      <c r="CO76" s="603"/>
      <c r="CP76" s="603"/>
      <c r="CQ76" s="603"/>
      <c r="CR76" s="603"/>
      <c r="CS76" s="603"/>
      <c r="CT76" s="603"/>
      <c r="CU76" s="603"/>
      <c r="CV76" s="603"/>
      <c r="CW76" s="603"/>
      <c r="CX76" s="603"/>
      <c r="CY76" s="603"/>
      <c r="CZ76" s="603"/>
      <c r="DA76" s="603"/>
      <c r="DB76" s="603"/>
      <c r="DC76" s="603"/>
      <c r="DD76" s="603"/>
      <c r="DE76" s="603"/>
      <c r="DF76" s="603"/>
      <c r="DG76" s="603"/>
      <c r="DH76" s="603"/>
      <c r="DI76" s="603"/>
      <c r="DJ76" s="603"/>
      <c r="DK76" s="603"/>
      <c r="DL76" s="603"/>
      <c r="DM76" s="603"/>
      <c r="DN76" s="603"/>
      <c r="DO76" s="603"/>
      <c r="DP76" s="603"/>
      <c r="DQ76" s="603"/>
      <c r="DR76" s="603"/>
      <c r="DS76" s="603"/>
      <c r="DT76" s="603"/>
    </row>
    <row r="77" spans="1:127" ht="25.5" customHeight="1" x14ac:dyDescent="0.25">
      <c r="A77" s="603" t="s">
        <v>570</v>
      </c>
      <c r="B77" s="603"/>
      <c r="C77" s="603"/>
      <c r="D77" s="603"/>
      <c r="E77" s="603"/>
      <c r="F77" s="603"/>
      <c r="G77" s="603"/>
      <c r="H77" s="603"/>
      <c r="I77" s="603"/>
      <c r="J77" s="603"/>
      <c r="K77" s="603"/>
      <c r="L77" s="603"/>
      <c r="M77" s="603"/>
      <c r="N77" s="603"/>
      <c r="O77" s="603"/>
      <c r="P77" s="603"/>
      <c r="Q77" s="603"/>
      <c r="R77" s="603"/>
      <c r="S77" s="603"/>
      <c r="T77" s="603"/>
      <c r="U77" s="603"/>
      <c r="V77" s="603"/>
      <c r="W77" s="603"/>
      <c r="X77" s="603"/>
      <c r="Y77" s="603"/>
      <c r="Z77" s="603"/>
      <c r="AA77" s="603"/>
      <c r="AB77" s="603"/>
      <c r="AC77" s="603"/>
      <c r="AD77" s="603"/>
      <c r="AE77" s="603"/>
      <c r="AF77" s="603"/>
      <c r="AG77" s="603"/>
      <c r="AH77" s="603"/>
      <c r="AI77" s="603"/>
      <c r="AJ77" s="603"/>
      <c r="AK77" s="603"/>
      <c r="AL77" s="603"/>
      <c r="AM77" s="603"/>
      <c r="AN77" s="603"/>
      <c r="AO77" s="603"/>
      <c r="AP77" s="603"/>
      <c r="AQ77" s="603"/>
      <c r="AR77" s="603"/>
      <c r="AS77" s="603"/>
      <c r="AT77" s="603"/>
      <c r="AU77" s="603"/>
      <c r="AV77" s="603"/>
      <c r="AW77" s="603"/>
      <c r="AX77" s="603"/>
      <c r="AY77" s="603"/>
      <c r="AZ77" s="603"/>
      <c r="BA77" s="603"/>
      <c r="BB77" s="603"/>
      <c r="BC77" s="603"/>
      <c r="BD77" s="603"/>
      <c r="BE77" s="603"/>
      <c r="BF77" s="603"/>
      <c r="BG77" s="603"/>
      <c r="BH77" s="603"/>
      <c r="BI77" s="603"/>
      <c r="BJ77" s="603"/>
      <c r="BK77" s="603"/>
      <c r="BL77" s="603"/>
      <c r="BM77" s="603"/>
      <c r="BN77" s="603"/>
      <c r="BO77" s="603"/>
      <c r="BP77" s="603"/>
      <c r="BQ77" s="603"/>
      <c r="BR77" s="603"/>
      <c r="BS77" s="603"/>
      <c r="BT77" s="603"/>
      <c r="BU77" s="603"/>
      <c r="BV77" s="603"/>
      <c r="BW77" s="603"/>
      <c r="BX77" s="603"/>
      <c r="BY77" s="603"/>
      <c r="BZ77" s="603"/>
      <c r="CA77" s="603"/>
      <c r="CB77" s="603"/>
      <c r="CC77" s="603"/>
      <c r="CD77" s="603"/>
      <c r="CE77" s="603"/>
      <c r="CF77" s="603"/>
      <c r="CG77" s="603"/>
      <c r="CH77" s="603"/>
      <c r="CI77" s="603"/>
      <c r="CJ77" s="603"/>
      <c r="CK77" s="603"/>
      <c r="CL77" s="603"/>
      <c r="CM77" s="603"/>
      <c r="CN77" s="603"/>
      <c r="CO77" s="603"/>
      <c r="CP77" s="603"/>
      <c r="CQ77" s="603"/>
      <c r="CR77" s="603"/>
      <c r="CS77" s="603"/>
      <c r="CT77" s="603"/>
      <c r="CU77" s="603"/>
      <c r="CV77" s="603"/>
      <c r="CW77" s="603"/>
      <c r="CX77" s="603"/>
      <c r="CY77" s="603"/>
      <c r="CZ77" s="603"/>
      <c r="DA77" s="603"/>
      <c r="DB77" s="603"/>
      <c r="DC77" s="603"/>
      <c r="DD77" s="603"/>
      <c r="DE77" s="603"/>
      <c r="DF77" s="603"/>
      <c r="DG77" s="603"/>
      <c r="DH77" s="603"/>
      <c r="DI77" s="603"/>
      <c r="DJ77" s="603"/>
      <c r="DK77" s="603"/>
      <c r="DL77" s="603"/>
      <c r="DM77" s="603"/>
      <c r="DN77" s="603"/>
      <c r="DO77" s="603"/>
      <c r="DP77" s="603"/>
      <c r="DQ77" s="603"/>
      <c r="DR77" s="603"/>
      <c r="DS77" s="603"/>
      <c r="DT77" s="603"/>
    </row>
    <row r="78" spans="1:127" x14ac:dyDescent="0.25">
      <c r="A78" s="558" t="s">
        <v>16</v>
      </c>
      <c r="B78" s="558"/>
      <c r="C78" s="558"/>
      <c r="D78" s="558"/>
      <c r="E78" s="558"/>
      <c r="F78" s="558"/>
      <c r="G78" s="558"/>
      <c r="H78" s="558"/>
      <c r="I78" s="558"/>
      <c r="J78" s="558"/>
      <c r="K78" s="558"/>
      <c r="L78" s="558"/>
      <c r="M78" s="558"/>
      <c r="N78" s="558"/>
      <c r="O78" s="558"/>
      <c r="P78" s="558"/>
      <c r="Q78" s="558"/>
      <c r="R78" s="558"/>
      <c r="S78" s="558"/>
      <c r="T78" s="558"/>
      <c r="U78" s="558"/>
      <c r="V78" s="558"/>
      <c r="W78" s="558"/>
      <c r="X78" s="558"/>
      <c r="Y78" s="558"/>
      <c r="Z78" s="558"/>
      <c r="AA78" s="558"/>
      <c r="AB78" s="558"/>
      <c r="AC78" s="558"/>
      <c r="AD78" s="558"/>
      <c r="AE78" s="558"/>
      <c r="AF78" s="558"/>
      <c r="AG78" s="558"/>
      <c r="AH78" s="558"/>
      <c r="AI78" s="558"/>
      <c r="AJ78" s="558"/>
      <c r="AK78" s="558"/>
      <c r="AL78" s="558"/>
      <c r="AM78" s="558"/>
      <c r="AN78" s="558"/>
      <c r="AO78" s="558"/>
      <c r="AP78" s="558"/>
      <c r="AQ78" s="558"/>
      <c r="AR78" s="558"/>
      <c r="AS78" s="558"/>
      <c r="AT78" s="558"/>
      <c r="AU78" s="558"/>
      <c r="AV78" s="558"/>
      <c r="AW78" s="558"/>
      <c r="AX78" s="558"/>
      <c r="AY78" s="558"/>
      <c r="AZ78" s="558"/>
      <c r="BA78" s="558"/>
      <c r="BB78" s="558"/>
      <c r="BC78" s="558"/>
      <c r="BD78" s="558"/>
      <c r="BE78" s="558"/>
      <c r="BF78" s="558"/>
      <c r="BG78" s="558"/>
      <c r="BH78" s="558"/>
      <c r="BI78" s="558"/>
      <c r="BJ78" s="558"/>
      <c r="BK78" s="558"/>
      <c r="BL78" s="558"/>
      <c r="BM78" s="558"/>
      <c r="BN78" s="558"/>
      <c r="BO78" s="558"/>
      <c r="BP78" s="558"/>
      <c r="BQ78" s="558"/>
      <c r="BR78" s="558"/>
      <c r="BS78" s="558"/>
      <c r="BT78" s="558"/>
      <c r="BU78" s="558"/>
      <c r="BV78" s="558"/>
      <c r="BW78" s="558"/>
      <c r="BX78" s="558"/>
      <c r="BY78" s="558"/>
      <c r="BZ78" s="558"/>
      <c r="CA78" s="558"/>
      <c r="CB78" s="558"/>
      <c r="CC78" s="558"/>
      <c r="CD78" s="558"/>
      <c r="CE78" s="558"/>
      <c r="CF78" s="558"/>
      <c r="CG78" s="558"/>
      <c r="CH78" s="558"/>
      <c r="CI78" s="558"/>
      <c r="CJ78" s="558"/>
      <c r="CK78" s="558"/>
      <c r="CL78" s="558"/>
      <c r="CM78" s="558"/>
      <c r="CN78" s="558"/>
      <c r="CO78" s="558"/>
      <c r="CP78" s="558"/>
      <c r="CQ78" s="558"/>
      <c r="CR78" s="558"/>
      <c r="CS78" s="558"/>
      <c r="CT78" s="558"/>
      <c r="CU78" s="558"/>
      <c r="CV78" s="558"/>
      <c r="CW78" s="558"/>
      <c r="CX78" s="558"/>
      <c r="CY78" s="558"/>
      <c r="CZ78" s="558"/>
      <c r="DA78" s="558"/>
      <c r="DB78" s="558"/>
      <c r="DC78" s="558"/>
      <c r="DD78" s="558"/>
      <c r="DE78" s="558"/>
      <c r="DF78" s="558"/>
      <c r="DG78" s="558"/>
      <c r="DH78" s="558"/>
      <c r="DI78" s="558"/>
      <c r="DJ78" s="558"/>
      <c r="DK78" s="558"/>
      <c r="DL78" s="558"/>
      <c r="DM78" s="558"/>
      <c r="DN78" s="558"/>
      <c r="DO78" s="558"/>
      <c r="DP78" s="558"/>
      <c r="DQ78" s="558"/>
      <c r="DR78" s="558"/>
      <c r="DS78" s="558"/>
      <c r="DT78" s="558"/>
    </row>
    <row r="79" spans="1:127" x14ac:dyDescent="0.25">
      <c r="A79" s="558" t="s">
        <v>49</v>
      </c>
      <c r="B79" s="558"/>
      <c r="C79" s="558"/>
      <c r="D79" s="558"/>
      <c r="E79" s="558"/>
      <c r="F79" s="558"/>
      <c r="G79" s="558"/>
      <c r="H79" s="558"/>
      <c r="I79" s="558"/>
      <c r="J79" s="558"/>
      <c r="K79" s="558"/>
      <c r="L79" s="558"/>
      <c r="M79" s="558"/>
      <c r="N79" s="558"/>
      <c r="O79" s="558"/>
      <c r="P79" s="558"/>
      <c r="Q79" s="558"/>
      <c r="R79" s="558"/>
      <c r="S79" s="558"/>
      <c r="T79" s="558"/>
      <c r="U79" s="558"/>
      <c r="V79" s="558"/>
      <c r="W79" s="558"/>
      <c r="X79" s="558"/>
      <c r="Y79" s="558"/>
      <c r="Z79" s="558"/>
      <c r="AA79" s="558"/>
      <c r="AB79" s="558"/>
      <c r="AC79" s="558"/>
      <c r="AD79" s="558"/>
      <c r="AE79" s="558"/>
      <c r="AF79" s="558"/>
      <c r="AG79" s="558"/>
      <c r="AH79" s="558"/>
      <c r="AI79" s="558"/>
      <c r="AJ79" s="558"/>
      <c r="AK79" s="558"/>
      <c r="AL79" s="558"/>
      <c r="AM79" s="558"/>
      <c r="AN79" s="558"/>
      <c r="AO79" s="558"/>
      <c r="AP79" s="558"/>
      <c r="AQ79" s="558"/>
      <c r="AR79" s="558"/>
      <c r="AS79" s="558"/>
      <c r="AT79" s="558"/>
      <c r="AU79" s="558"/>
      <c r="AV79" s="558"/>
      <c r="AW79" s="558"/>
      <c r="AX79" s="558"/>
      <c r="AY79" s="558"/>
      <c r="AZ79" s="558"/>
      <c r="BA79" s="558"/>
      <c r="BB79" s="558"/>
      <c r="BC79" s="558"/>
      <c r="BD79" s="558"/>
      <c r="BE79" s="558"/>
      <c r="BF79" s="558"/>
      <c r="BG79" s="558"/>
      <c r="BH79" s="558"/>
      <c r="BI79" s="558"/>
      <c r="BJ79" s="558"/>
      <c r="BK79" s="558"/>
      <c r="BL79" s="558"/>
      <c r="BM79" s="558"/>
      <c r="BN79" s="558"/>
      <c r="BO79" s="558"/>
      <c r="BP79" s="558"/>
      <c r="BQ79" s="558"/>
      <c r="BR79" s="558"/>
      <c r="BS79" s="558"/>
      <c r="BT79" s="558"/>
      <c r="BU79" s="558"/>
      <c r="BV79" s="558"/>
      <c r="BW79" s="558"/>
      <c r="BX79" s="558"/>
      <c r="BY79" s="558"/>
      <c r="BZ79" s="558"/>
      <c r="CA79" s="558"/>
      <c r="CB79" s="558"/>
      <c r="CC79" s="558"/>
      <c r="CD79" s="558"/>
      <c r="CE79" s="558"/>
      <c r="CF79" s="558"/>
      <c r="CG79" s="558"/>
      <c r="CH79" s="558"/>
      <c r="CI79" s="558"/>
      <c r="CJ79" s="558"/>
      <c r="CK79" s="558"/>
      <c r="CL79" s="558"/>
      <c r="CM79" s="558"/>
      <c r="CN79" s="558"/>
      <c r="CO79" s="558"/>
      <c r="CP79" s="558"/>
      <c r="CQ79" s="558"/>
      <c r="CR79" s="558"/>
      <c r="CS79" s="558"/>
      <c r="CT79" s="558"/>
      <c r="CU79" s="558"/>
      <c r="CV79" s="558"/>
      <c r="CW79" s="558"/>
      <c r="CX79" s="558"/>
      <c r="CY79" s="558"/>
      <c r="CZ79" s="558"/>
      <c r="DA79" s="558"/>
      <c r="DB79" s="558"/>
      <c r="DC79" s="558"/>
      <c r="DD79" s="558"/>
      <c r="DE79" s="558"/>
      <c r="DF79" s="558"/>
      <c r="DG79" s="558"/>
      <c r="DH79" s="558"/>
      <c r="DI79" s="558"/>
      <c r="DJ79" s="558"/>
      <c r="DK79" s="558"/>
      <c r="DL79" s="558"/>
      <c r="DM79" s="558"/>
      <c r="DN79" s="558"/>
      <c r="DO79" s="558"/>
      <c r="DP79" s="558"/>
      <c r="DQ79" s="558"/>
      <c r="DR79" s="558"/>
      <c r="DS79" s="558"/>
      <c r="DT79" s="558"/>
    </row>
    <row r="80" spans="1:127" x14ac:dyDescent="0.25">
      <c r="A80" s="558" t="s">
        <v>50</v>
      </c>
      <c r="B80" s="558"/>
      <c r="C80" s="558"/>
      <c r="D80" s="558"/>
      <c r="E80" s="558"/>
      <c r="F80" s="558"/>
      <c r="G80" s="558"/>
      <c r="H80" s="558"/>
      <c r="I80" s="558"/>
      <c r="J80" s="558"/>
      <c r="K80" s="558"/>
      <c r="L80" s="558"/>
      <c r="M80" s="558"/>
      <c r="N80" s="558"/>
      <c r="O80" s="558"/>
      <c r="P80" s="558"/>
      <c r="Q80" s="558"/>
      <c r="R80" s="558"/>
      <c r="S80" s="558"/>
      <c r="T80" s="558"/>
      <c r="U80" s="558"/>
      <c r="V80" s="558"/>
      <c r="W80" s="558"/>
      <c r="X80" s="558"/>
      <c r="Y80" s="558"/>
      <c r="Z80" s="558"/>
      <c r="AA80" s="558"/>
      <c r="AB80" s="558"/>
      <c r="AC80" s="558"/>
      <c r="AD80" s="558"/>
      <c r="AE80" s="558"/>
      <c r="AF80" s="558"/>
      <c r="AG80" s="558"/>
      <c r="AH80" s="558"/>
      <c r="AI80" s="558"/>
      <c r="AJ80" s="558"/>
      <c r="AK80" s="558"/>
      <c r="AL80" s="558"/>
      <c r="AM80" s="558"/>
      <c r="AN80" s="558"/>
      <c r="AO80" s="558"/>
      <c r="AP80" s="558"/>
      <c r="AQ80" s="558"/>
      <c r="AR80" s="558"/>
      <c r="AS80" s="558"/>
      <c r="AT80" s="558"/>
      <c r="AU80" s="558"/>
      <c r="AV80" s="558"/>
      <c r="AW80" s="558"/>
      <c r="AX80" s="558"/>
      <c r="AY80" s="558"/>
      <c r="AZ80" s="558"/>
      <c r="BA80" s="558"/>
      <c r="BB80" s="558"/>
      <c r="BC80" s="558"/>
      <c r="BD80" s="558"/>
      <c r="BE80" s="558"/>
      <c r="BF80" s="558"/>
      <c r="BG80" s="558"/>
      <c r="BH80" s="558"/>
      <c r="BI80" s="558"/>
      <c r="BJ80" s="558"/>
      <c r="BK80" s="558"/>
      <c r="BL80" s="558"/>
      <c r="BM80" s="558"/>
      <c r="BN80" s="558"/>
      <c r="BO80" s="558"/>
      <c r="BP80" s="558"/>
      <c r="BQ80" s="558"/>
      <c r="BR80" s="558"/>
      <c r="BS80" s="558"/>
      <c r="BT80" s="558"/>
      <c r="BU80" s="558"/>
      <c r="BV80" s="558"/>
      <c r="BW80" s="558"/>
      <c r="BX80" s="558"/>
      <c r="BY80" s="558"/>
      <c r="BZ80" s="558"/>
      <c r="CA80" s="558"/>
      <c r="CB80" s="558"/>
      <c r="CC80" s="558"/>
      <c r="CD80" s="558"/>
      <c r="CE80" s="558"/>
      <c r="CF80" s="558"/>
      <c r="CG80" s="558"/>
      <c r="CH80" s="558"/>
      <c r="CI80" s="558"/>
      <c r="CJ80" s="558"/>
      <c r="CK80" s="558"/>
      <c r="CL80" s="558"/>
      <c r="CM80" s="558"/>
      <c r="CN80" s="558"/>
      <c r="CO80" s="558"/>
      <c r="CP80" s="558"/>
      <c r="CQ80" s="558"/>
      <c r="CR80" s="558"/>
      <c r="CS80" s="558"/>
      <c r="CT80" s="558"/>
      <c r="CU80" s="558"/>
      <c r="CV80" s="558"/>
      <c r="CW80" s="558"/>
      <c r="CX80" s="558"/>
      <c r="CY80" s="558"/>
      <c r="CZ80" s="558"/>
      <c r="DA80" s="558"/>
      <c r="DB80" s="558"/>
      <c r="DC80" s="558"/>
      <c r="DD80" s="558"/>
      <c r="DE80" s="558"/>
      <c r="DF80" s="558"/>
      <c r="DG80" s="558"/>
      <c r="DH80" s="558"/>
      <c r="DI80" s="558"/>
      <c r="DJ80" s="558"/>
      <c r="DK80" s="558"/>
      <c r="DL80" s="558"/>
      <c r="DM80" s="558"/>
      <c r="DN80" s="558"/>
      <c r="DO80" s="558"/>
      <c r="DP80" s="558"/>
      <c r="DQ80" s="558"/>
      <c r="DR80" s="558"/>
      <c r="DS80" s="558"/>
      <c r="DT80" s="558"/>
    </row>
    <row r="81" spans="1:124" x14ac:dyDescent="0.25">
      <c r="A81" s="558" t="s">
        <v>577</v>
      </c>
      <c r="B81" s="558"/>
      <c r="C81" s="558"/>
      <c r="D81" s="558"/>
      <c r="E81" s="558"/>
      <c r="F81" s="558"/>
      <c r="G81" s="558"/>
      <c r="H81" s="558"/>
      <c r="I81" s="558"/>
      <c r="J81" s="558"/>
      <c r="K81" s="558"/>
      <c r="L81" s="558"/>
      <c r="M81" s="558"/>
      <c r="N81" s="558"/>
      <c r="O81" s="558"/>
      <c r="P81" s="558"/>
      <c r="Q81" s="558"/>
      <c r="R81" s="558"/>
      <c r="S81" s="558"/>
      <c r="T81" s="558"/>
      <c r="U81" s="558"/>
      <c r="V81" s="558"/>
      <c r="W81" s="558"/>
      <c r="X81" s="558"/>
      <c r="Y81" s="558"/>
      <c r="Z81" s="558"/>
      <c r="AA81" s="558"/>
      <c r="AB81" s="558"/>
      <c r="AC81" s="558"/>
      <c r="AD81" s="558"/>
      <c r="AE81" s="558"/>
      <c r="AF81" s="558"/>
      <c r="AG81" s="558"/>
      <c r="AH81" s="558"/>
      <c r="AI81" s="558"/>
      <c r="AJ81" s="558"/>
      <c r="AK81" s="558"/>
      <c r="AL81" s="558"/>
      <c r="AM81" s="558"/>
      <c r="AN81" s="558"/>
      <c r="AO81" s="558"/>
      <c r="AP81" s="558"/>
      <c r="AQ81" s="558"/>
      <c r="AR81" s="558"/>
      <c r="AS81" s="558"/>
      <c r="AT81" s="558"/>
      <c r="AU81" s="558"/>
      <c r="AV81" s="558"/>
      <c r="AW81" s="558"/>
      <c r="AX81" s="558"/>
      <c r="AY81" s="558"/>
      <c r="AZ81" s="558"/>
      <c r="BA81" s="558"/>
      <c r="BB81" s="558"/>
      <c r="BC81" s="558"/>
      <c r="BD81" s="558"/>
      <c r="BE81" s="558"/>
      <c r="BF81" s="558"/>
      <c r="BG81" s="558"/>
      <c r="BH81" s="558"/>
      <c r="BI81" s="558"/>
      <c r="BJ81" s="558"/>
      <c r="BK81" s="558"/>
      <c r="BL81" s="558"/>
      <c r="BM81" s="558"/>
      <c r="BN81" s="558"/>
      <c r="BO81" s="558"/>
      <c r="BP81" s="558"/>
      <c r="BQ81" s="558"/>
      <c r="BR81" s="558"/>
      <c r="BS81" s="558"/>
      <c r="BT81" s="558"/>
      <c r="BU81" s="558"/>
      <c r="BV81" s="558"/>
      <c r="BW81" s="558"/>
      <c r="BX81" s="558"/>
      <c r="BY81" s="558"/>
      <c r="BZ81" s="558"/>
      <c r="CA81" s="558"/>
      <c r="CB81" s="558"/>
      <c r="CC81" s="558"/>
      <c r="CD81" s="558"/>
      <c r="CE81" s="558"/>
      <c r="CF81" s="558"/>
      <c r="CG81" s="558"/>
      <c r="CH81" s="558"/>
      <c r="CI81" s="558"/>
      <c r="CJ81" s="558"/>
      <c r="CK81" s="558"/>
      <c r="CL81" s="558"/>
      <c r="CM81" s="558"/>
      <c r="CN81" s="558"/>
      <c r="CO81" s="558"/>
      <c r="CP81" s="558"/>
      <c r="CQ81" s="558"/>
      <c r="CR81" s="558"/>
      <c r="CS81" s="558"/>
      <c r="CT81" s="558"/>
      <c r="CU81" s="558"/>
      <c r="CV81" s="558"/>
      <c r="CW81" s="558"/>
      <c r="CX81" s="558"/>
      <c r="CY81" s="558"/>
      <c r="CZ81" s="558"/>
      <c r="DA81" s="558"/>
      <c r="DB81" s="558"/>
      <c r="DC81" s="558"/>
      <c r="DD81" s="558"/>
      <c r="DE81" s="558"/>
      <c r="DF81" s="558"/>
      <c r="DG81" s="558"/>
      <c r="DH81" s="558"/>
      <c r="DI81" s="558"/>
      <c r="DJ81" s="558"/>
      <c r="DK81" s="558"/>
      <c r="DL81" s="558"/>
      <c r="DM81" s="558"/>
      <c r="DN81" s="558"/>
      <c r="DO81" s="558"/>
      <c r="DP81" s="558"/>
      <c r="DQ81" s="558"/>
      <c r="DR81" s="558"/>
      <c r="DS81" s="558"/>
      <c r="DT81" s="558"/>
    </row>
    <row r="82" spans="1:124" x14ac:dyDescent="0.25">
      <c r="A82" s="558" t="s">
        <v>254</v>
      </c>
      <c r="B82" s="558"/>
      <c r="C82" s="558"/>
      <c r="D82" s="558"/>
      <c r="E82" s="558"/>
      <c r="F82" s="558"/>
      <c r="G82" s="558"/>
      <c r="H82" s="558"/>
      <c r="I82" s="558"/>
      <c r="J82" s="558"/>
      <c r="K82" s="558"/>
      <c r="L82" s="558"/>
      <c r="M82" s="558"/>
      <c r="N82" s="558"/>
      <c r="O82" s="558"/>
      <c r="P82" s="558"/>
      <c r="Q82" s="558"/>
      <c r="R82" s="558"/>
      <c r="S82" s="558"/>
      <c r="T82" s="558"/>
      <c r="U82" s="558"/>
      <c r="V82" s="558"/>
      <c r="W82" s="558"/>
      <c r="X82" s="558"/>
      <c r="Y82" s="558"/>
      <c r="Z82" s="558"/>
      <c r="AA82" s="558"/>
      <c r="AB82" s="558"/>
      <c r="AC82" s="558"/>
      <c r="AD82" s="558"/>
      <c r="AE82" s="558"/>
      <c r="AF82" s="558"/>
      <c r="AG82" s="558"/>
      <c r="AH82" s="558"/>
      <c r="AI82" s="558"/>
      <c r="AJ82" s="558"/>
      <c r="AK82" s="558"/>
      <c r="AL82" s="558"/>
      <c r="AM82" s="558"/>
      <c r="AN82" s="558"/>
      <c r="AO82" s="558"/>
      <c r="AP82" s="558"/>
      <c r="AQ82" s="558"/>
      <c r="AR82" s="558"/>
      <c r="AS82" s="558"/>
      <c r="AT82" s="558"/>
      <c r="AU82" s="558"/>
      <c r="AV82" s="558"/>
      <c r="AW82" s="558"/>
      <c r="AX82" s="558"/>
      <c r="AY82" s="558"/>
      <c r="AZ82" s="558"/>
      <c r="BA82" s="558"/>
      <c r="BB82" s="558"/>
      <c r="BC82" s="558"/>
      <c r="BD82" s="558"/>
      <c r="BE82" s="558"/>
      <c r="BF82" s="558"/>
      <c r="BG82" s="558"/>
      <c r="BH82" s="558"/>
      <c r="BI82" s="558"/>
      <c r="BJ82" s="558"/>
      <c r="BK82" s="558"/>
      <c r="BL82" s="558"/>
      <c r="BM82" s="558"/>
      <c r="BN82" s="558"/>
      <c r="BO82" s="558"/>
      <c r="BP82" s="558"/>
      <c r="BQ82" s="558"/>
      <c r="BR82" s="558"/>
      <c r="BS82" s="558"/>
      <c r="BT82" s="558"/>
      <c r="BU82" s="558"/>
      <c r="BV82" s="558"/>
      <c r="BW82" s="558"/>
      <c r="BX82" s="558"/>
      <c r="BY82" s="558"/>
      <c r="BZ82" s="558"/>
      <c r="CA82" s="558"/>
      <c r="CB82" s="558"/>
      <c r="CC82" s="558"/>
      <c r="CD82" s="558"/>
      <c r="CE82" s="558"/>
      <c r="CF82" s="558"/>
      <c r="CG82" s="558"/>
      <c r="CH82" s="558"/>
      <c r="CI82" s="558"/>
      <c r="CJ82" s="558"/>
      <c r="CK82" s="558"/>
      <c r="CL82" s="558"/>
      <c r="CM82" s="558"/>
      <c r="CN82" s="558"/>
      <c r="CO82" s="558"/>
      <c r="CP82" s="558"/>
      <c r="CQ82" s="558"/>
      <c r="CR82" s="558"/>
      <c r="CS82" s="558"/>
      <c r="CT82" s="558"/>
      <c r="CU82" s="558"/>
      <c r="CV82" s="558"/>
      <c r="CW82" s="558"/>
      <c r="CX82" s="558"/>
      <c r="CY82" s="558"/>
      <c r="CZ82" s="558"/>
      <c r="DA82" s="558"/>
      <c r="DB82" s="558"/>
      <c r="DC82" s="558"/>
      <c r="DD82" s="558"/>
      <c r="DE82" s="558"/>
      <c r="DF82" s="558"/>
      <c r="DG82" s="558"/>
      <c r="DH82" s="558"/>
      <c r="DI82" s="558"/>
      <c r="DJ82" s="558"/>
      <c r="DK82" s="558"/>
      <c r="DL82" s="558"/>
      <c r="DM82" s="558"/>
      <c r="DN82" s="558"/>
      <c r="DO82" s="558"/>
      <c r="DP82" s="558"/>
      <c r="DQ82" s="558"/>
      <c r="DR82" s="558"/>
      <c r="DS82" s="558"/>
      <c r="DT82" s="558"/>
    </row>
    <row r="83" spans="1:124" x14ac:dyDescent="0.25">
      <c r="A83" s="558" t="s">
        <v>255</v>
      </c>
      <c r="B83" s="558"/>
      <c r="C83" s="558"/>
      <c r="D83" s="558"/>
      <c r="E83" s="558"/>
      <c r="F83" s="558"/>
      <c r="G83" s="558"/>
      <c r="H83" s="558"/>
      <c r="I83" s="558"/>
      <c r="J83" s="558"/>
      <c r="K83" s="558"/>
      <c r="L83" s="558"/>
      <c r="M83" s="558"/>
      <c r="N83" s="558"/>
      <c r="O83" s="558"/>
      <c r="P83" s="558"/>
      <c r="Q83" s="558"/>
      <c r="R83" s="558"/>
      <c r="S83" s="558"/>
      <c r="T83" s="558"/>
      <c r="U83" s="558"/>
      <c r="V83" s="558"/>
      <c r="W83" s="558"/>
      <c r="X83" s="558"/>
      <c r="Y83" s="558"/>
      <c r="Z83" s="558"/>
      <c r="AA83" s="558"/>
      <c r="AB83" s="558"/>
      <c r="AC83" s="558"/>
      <c r="AD83" s="558"/>
      <c r="AE83" s="558"/>
      <c r="AF83" s="558"/>
      <c r="AG83" s="558"/>
      <c r="AH83" s="558"/>
      <c r="AI83" s="558"/>
      <c r="AJ83" s="558"/>
      <c r="AK83" s="558"/>
      <c r="AL83" s="558"/>
      <c r="AM83" s="558"/>
      <c r="AN83" s="558"/>
      <c r="AO83" s="558"/>
      <c r="AP83" s="558"/>
      <c r="AQ83" s="558"/>
      <c r="AR83" s="558"/>
      <c r="AS83" s="558"/>
      <c r="AT83" s="558"/>
      <c r="AU83" s="558"/>
      <c r="AV83" s="558"/>
      <c r="AW83" s="558"/>
      <c r="AX83" s="558"/>
      <c r="AY83" s="558"/>
      <c r="AZ83" s="558"/>
      <c r="BA83" s="558"/>
      <c r="BB83" s="558"/>
      <c r="BC83" s="558"/>
      <c r="BD83" s="558"/>
      <c r="BE83" s="558"/>
      <c r="BF83" s="558"/>
      <c r="BG83" s="558"/>
      <c r="BH83" s="558"/>
      <c r="BI83" s="558"/>
      <c r="BJ83" s="558"/>
      <c r="BK83" s="558"/>
      <c r="BL83" s="558"/>
      <c r="BM83" s="558"/>
      <c r="BN83" s="558"/>
      <c r="BO83" s="558"/>
      <c r="BP83" s="558"/>
      <c r="BQ83" s="558"/>
      <c r="BR83" s="558"/>
      <c r="BS83" s="558"/>
      <c r="BT83" s="558"/>
      <c r="BU83" s="558"/>
      <c r="BV83" s="558"/>
      <c r="BW83" s="558"/>
      <c r="BX83" s="558"/>
      <c r="BY83" s="558"/>
      <c r="BZ83" s="558"/>
      <c r="CA83" s="558"/>
      <c r="CB83" s="558"/>
      <c r="CC83" s="558"/>
      <c r="CD83" s="558"/>
      <c r="CE83" s="558"/>
      <c r="CF83" s="558"/>
      <c r="CG83" s="558"/>
      <c r="CH83" s="558"/>
      <c r="CI83" s="558"/>
      <c r="CJ83" s="558"/>
      <c r="CK83" s="558"/>
      <c r="CL83" s="558"/>
      <c r="CM83" s="558"/>
      <c r="CN83" s="558"/>
      <c r="CO83" s="558"/>
      <c r="CP83" s="558"/>
      <c r="CQ83" s="558"/>
      <c r="CR83" s="558"/>
      <c r="CS83" s="558"/>
      <c r="CT83" s="558"/>
      <c r="CU83" s="558"/>
      <c r="CV83" s="558"/>
      <c r="CW83" s="558"/>
      <c r="CX83" s="558"/>
      <c r="CY83" s="558"/>
      <c r="CZ83" s="558"/>
      <c r="DA83" s="558"/>
      <c r="DB83" s="558"/>
      <c r="DC83" s="558"/>
      <c r="DD83" s="558"/>
      <c r="DE83" s="558"/>
      <c r="DF83" s="558"/>
      <c r="DG83" s="558"/>
      <c r="DH83" s="558"/>
      <c r="DI83" s="558"/>
      <c r="DJ83" s="558"/>
      <c r="DK83" s="558"/>
      <c r="DL83" s="558"/>
      <c r="DM83" s="558"/>
      <c r="DN83" s="558"/>
      <c r="DO83" s="558"/>
      <c r="DP83" s="558"/>
      <c r="DQ83" s="558"/>
      <c r="DR83" s="558"/>
      <c r="DS83" s="558"/>
      <c r="DT83" s="558"/>
    </row>
    <row r="84" spans="1:124" x14ac:dyDescent="0.25">
      <c r="A84" s="558" t="s">
        <v>51</v>
      </c>
      <c r="B84" s="558"/>
      <c r="C84" s="558"/>
      <c r="D84" s="558"/>
      <c r="E84" s="558"/>
      <c r="F84" s="558"/>
      <c r="G84" s="558"/>
      <c r="H84" s="558"/>
      <c r="I84" s="558"/>
      <c r="J84" s="558"/>
      <c r="K84" s="558"/>
      <c r="L84" s="558"/>
      <c r="M84" s="558"/>
      <c r="N84" s="558"/>
      <c r="O84" s="558"/>
      <c r="P84" s="558"/>
      <c r="Q84" s="558"/>
      <c r="R84" s="558"/>
      <c r="S84" s="558"/>
      <c r="T84" s="558"/>
      <c r="U84" s="558"/>
      <c r="V84" s="558"/>
      <c r="W84" s="558"/>
      <c r="X84" s="558"/>
      <c r="Y84" s="558"/>
      <c r="Z84" s="558"/>
      <c r="AA84" s="558"/>
      <c r="AB84" s="558"/>
      <c r="AC84" s="558"/>
      <c r="AD84" s="558"/>
      <c r="AE84" s="558"/>
      <c r="AF84" s="558"/>
      <c r="AG84" s="558"/>
      <c r="AH84" s="558"/>
      <c r="AI84" s="558"/>
      <c r="AJ84" s="558"/>
      <c r="AK84" s="558"/>
      <c r="AL84" s="558"/>
      <c r="AM84" s="558"/>
      <c r="AN84" s="558"/>
      <c r="AO84" s="558"/>
      <c r="AP84" s="558"/>
      <c r="AQ84" s="558"/>
      <c r="AR84" s="558"/>
      <c r="AS84" s="558"/>
      <c r="AT84" s="558"/>
      <c r="AU84" s="558"/>
      <c r="AV84" s="558"/>
      <c r="AW84" s="558"/>
      <c r="AX84" s="558"/>
      <c r="AY84" s="558"/>
      <c r="AZ84" s="558"/>
      <c r="BA84" s="558"/>
      <c r="BB84" s="558"/>
      <c r="BC84" s="558"/>
      <c r="BD84" s="558"/>
      <c r="BE84" s="558"/>
      <c r="BF84" s="558"/>
      <c r="BG84" s="558"/>
      <c r="BH84" s="558"/>
      <c r="BI84" s="558"/>
      <c r="BJ84" s="558"/>
      <c r="BK84" s="558"/>
      <c r="BL84" s="558"/>
      <c r="BM84" s="558"/>
      <c r="BN84" s="558"/>
      <c r="BO84" s="558"/>
      <c r="BP84" s="558"/>
      <c r="BQ84" s="558"/>
      <c r="BR84" s="558"/>
      <c r="BS84" s="558"/>
      <c r="BT84" s="558"/>
      <c r="BU84" s="558"/>
      <c r="BV84" s="558"/>
      <c r="BW84" s="558"/>
      <c r="BX84" s="558"/>
      <c r="BY84" s="558"/>
      <c r="BZ84" s="558"/>
      <c r="CA84" s="558"/>
      <c r="CB84" s="558"/>
      <c r="CC84" s="558"/>
      <c r="CD84" s="558"/>
      <c r="CE84" s="558"/>
      <c r="CF84" s="558"/>
      <c r="CG84" s="558"/>
      <c r="CH84" s="558"/>
      <c r="CI84" s="558"/>
      <c r="CJ84" s="558"/>
      <c r="CK84" s="558"/>
      <c r="CL84" s="558"/>
      <c r="CM84" s="558"/>
      <c r="CN84" s="558"/>
      <c r="CO84" s="558"/>
      <c r="CP84" s="558"/>
      <c r="CQ84" s="558"/>
      <c r="CR84" s="558"/>
      <c r="CS84" s="558"/>
      <c r="CT84" s="558"/>
      <c r="CU84" s="558"/>
      <c r="CV84" s="558"/>
      <c r="CW84" s="558"/>
      <c r="CX84" s="558"/>
      <c r="CY84" s="558"/>
      <c r="CZ84" s="558"/>
      <c r="DA84" s="558"/>
      <c r="DB84" s="558"/>
      <c r="DC84" s="558"/>
      <c r="DD84" s="558"/>
      <c r="DE84" s="558"/>
      <c r="DF84" s="558"/>
      <c r="DG84" s="558"/>
      <c r="DH84" s="558"/>
      <c r="DI84" s="558"/>
      <c r="DJ84" s="558"/>
      <c r="DK84" s="558"/>
      <c r="DL84" s="558"/>
      <c r="DM84" s="558"/>
      <c r="DN84" s="558"/>
      <c r="DO84" s="558"/>
      <c r="DP84" s="558"/>
      <c r="DQ84" s="558"/>
      <c r="DR84" s="558"/>
      <c r="DS84" s="558"/>
      <c r="DT84" s="558"/>
    </row>
    <row r="85" spans="1:124" x14ac:dyDescent="0.25">
      <c r="A85" s="558" t="s">
        <v>256</v>
      </c>
      <c r="B85" s="558"/>
      <c r="C85" s="558"/>
      <c r="D85" s="558"/>
      <c r="E85" s="558"/>
      <c r="F85" s="558"/>
      <c r="G85" s="558"/>
      <c r="H85" s="558"/>
      <c r="I85" s="558"/>
      <c r="J85" s="558"/>
      <c r="K85" s="558"/>
      <c r="L85" s="558"/>
      <c r="M85" s="558"/>
      <c r="N85" s="558"/>
      <c r="O85" s="558"/>
      <c r="P85" s="558"/>
      <c r="Q85" s="558"/>
      <c r="R85" s="558"/>
      <c r="S85" s="558"/>
      <c r="T85" s="558"/>
      <c r="U85" s="558"/>
      <c r="V85" s="558"/>
      <c r="W85" s="558"/>
      <c r="X85" s="558"/>
      <c r="Y85" s="558"/>
      <c r="Z85" s="558"/>
      <c r="AA85" s="558"/>
      <c r="AB85" s="558"/>
      <c r="AC85" s="558"/>
      <c r="AD85" s="558"/>
      <c r="AE85" s="558"/>
      <c r="AF85" s="558"/>
      <c r="AG85" s="558"/>
      <c r="AH85" s="558"/>
      <c r="AI85" s="558"/>
      <c r="AJ85" s="558"/>
      <c r="AK85" s="558"/>
      <c r="AL85" s="558"/>
      <c r="AM85" s="558"/>
      <c r="AN85" s="558"/>
      <c r="AO85" s="558"/>
      <c r="AP85" s="558"/>
      <c r="AQ85" s="558"/>
      <c r="AR85" s="558"/>
      <c r="AS85" s="558"/>
      <c r="AT85" s="558"/>
      <c r="AU85" s="558"/>
      <c r="AV85" s="558"/>
      <c r="AW85" s="558"/>
      <c r="AX85" s="558"/>
      <c r="AY85" s="558"/>
      <c r="AZ85" s="558"/>
      <c r="BA85" s="558"/>
      <c r="BB85" s="558"/>
      <c r="BC85" s="558"/>
      <c r="BD85" s="558"/>
      <c r="BE85" s="558"/>
      <c r="BF85" s="558"/>
      <c r="BG85" s="558"/>
      <c r="BH85" s="558"/>
      <c r="BI85" s="558"/>
      <c r="BJ85" s="558"/>
      <c r="BK85" s="558"/>
      <c r="BL85" s="558"/>
      <c r="BM85" s="558"/>
      <c r="BN85" s="558"/>
      <c r="BO85" s="558"/>
      <c r="BP85" s="558"/>
      <c r="BQ85" s="558"/>
      <c r="BR85" s="558"/>
      <c r="BS85" s="558"/>
      <c r="BT85" s="558"/>
      <c r="BU85" s="558"/>
      <c r="BV85" s="558"/>
      <c r="BW85" s="558"/>
      <c r="BX85" s="558"/>
      <c r="BY85" s="558"/>
      <c r="BZ85" s="558"/>
      <c r="CA85" s="558"/>
      <c r="CB85" s="558"/>
      <c r="CC85" s="558"/>
      <c r="CD85" s="558"/>
      <c r="CE85" s="558"/>
      <c r="CF85" s="558"/>
      <c r="CG85" s="558"/>
      <c r="CH85" s="558"/>
      <c r="CI85" s="558"/>
      <c r="CJ85" s="558"/>
      <c r="CK85" s="558"/>
      <c r="CL85" s="558"/>
      <c r="CM85" s="558"/>
      <c r="CN85" s="558"/>
      <c r="CO85" s="558"/>
      <c r="CP85" s="558"/>
      <c r="CQ85" s="558"/>
      <c r="CR85" s="558"/>
      <c r="CS85" s="558"/>
      <c r="CT85" s="558"/>
      <c r="CU85" s="558"/>
      <c r="CV85" s="558"/>
      <c r="CW85" s="558"/>
      <c r="CX85" s="558"/>
      <c r="CY85" s="558"/>
      <c r="CZ85" s="558"/>
      <c r="DA85" s="558"/>
      <c r="DB85" s="558"/>
      <c r="DC85" s="558"/>
      <c r="DD85" s="558"/>
      <c r="DE85" s="558"/>
      <c r="DF85" s="558"/>
      <c r="DG85" s="558"/>
      <c r="DH85" s="558"/>
      <c r="DI85" s="558"/>
      <c r="DJ85" s="558"/>
      <c r="DK85" s="558"/>
      <c r="DL85" s="558"/>
      <c r="DM85" s="558"/>
      <c r="DN85" s="558"/>
      <c r="DO85" s="558"/>
      <c r="DP85" s="558"/>
      <c r="DQ85" s="558"/>
      <c r="DR85" s="558"/>
      <c r="DS85" s="558"/>
      <c r="DT85" s="558"/>
    </row>
    <row r="86" spans="1:124" ht="15.75" customHeight="1" x14ac:dyDescent="0.25">
      <c r="A86" s="559" t="s">
        <v>19</v>
      </c>
      <c r="B86" s="559"/>
      <c r="C86" s="559"/>
      <c r="D86" s="559"/>
      <c r="E86" s="559"/>
      <c r="F86" s="559"/>
      <c r="G86" s="559"/>
      <c r="H86" s="559"/>
      <c r="I86" s="559"/>
      <c r="J86" s="559"/>
      <c r="K86" s="559"/>
      <c r="L86" s="559"/>
      <c r="M86" s="559"/>
      <c r="N86" s="559"/>
      <c r="O86" s="559"/>
      <c r="P86" s="559"/>
      <c r="Q86" s="559"/>
      <c r="R86" s="559"/>
      <c r="S86" s="559"/>
      <c r="T86" s="559"/>
      <c r="U86" s="559"/>
      <c r="V86" s="559"/>
      <c r="W86" s="559"/>
      <c r="X86" s="559"/>
      <c r="Y86" s="559"/>
      <c r="Z86" s="559"/>
      <c r="AA86" s="559"/>
      <c r="AB86" s="559"/>
      <c r="AC86" s="559"/>
      <c r="AD86" s="559"/>
      <c r="AE86" s="559"/>
      <c r="AF86" s="559"/>
      <c r="AG86" s="559"/>
      <c r="AH86" s="559"/>
      <c r="AI86" s="559"/>
      <c r="AJ86" s="559"/>
      <c r="AK86" s="559"/>
      <c r="AL86" s="559"/>
      <c r="AM86" s="559"/>
      <c r="AN86" s="559"/>
      <c r="AO86" s="559"/>
      <c r="AP86" s="559"/>
      <c r="AQ86" s="559"/>
      <c r="AR86" s="559"/>
      <c r="AS86" s="559"/>
      <c r="AT86" s="559"/>
      <c r="AU86" s="559"/>
      <c r="AV86" s="559"/>
      <c r="AW86" s="559"/>
      <c r="AX86" s="559"/>
      <c r="AY86" s="559"/>
      <c r="AZ86" s="559"/>
      <c r="BA86" s="559"/>
      <c r="BB86" s="559"/>
      <c r="BC86" s="559"/>
      <c r="BD86" s="559"/>
      <c r="BE86" s="559"/>
      <c r="BF86" s="559"/>
      <c r="BG86" s="559"/>
      <c r="BH86" s="559"/>
      <c r="BI86" s="559"/>
      <c r="BJ86" s="559"/>
      <c r="BK86" s="559"/>
      <c r="BL86" s="559"/>
      <c r="BM86" s="559"/>
      <c r="BN86" s="559"/>
      <c r="BO86" s="559"/>
      <c r="BP86" s="559"/>
      <c r="BQ86" s="559"/>
      <c r="BR86" s="559"/>
      <c r="BS86" s="559"/>
      <c r="BT86" s="559"/>
      <c r="BU86" s="559"/>
      <c r="BV86" s="559"/>
      <c r="BW86" s="559"/>
      <c r="BX86" s="559"/>
      <c r="BY86" s="559"/>
      <c r="BZ86" s="559"/>
      <c r="CA86" s="559"/>
      <c r="CB86" s="559"/>
      <c r="CC86" s="559"/>
      <c r="CD86" s="559"/>
      <c r="CE86" s="559"/>
      <c r="CF86" s="559"/>
      <c r="CG86" s="559"/>
      <c r="CH86" s="559"/>
      <c r="CI86" s="559"/>
      <c r="CJ86" s="559"/>
      <c r="CK86" s="559"/>
      <c r="CL86" s="559"/>
      <c r="CM86" s="559"/>
      <c r="CN86" s="559"/>
      <c r="CO86" s="559"/>
      <c r="CP86" s="559"/>
      <c r="CQ86" s="559"/>
      <c r="CR86" s="559"/>
      <c r="CS86" s="559"/>
      <c r="CT86" s="559"/>
      <c r="CU86" s="559"/>
      <c r="CV86" s="559"/>
      <c r="CW86" s="559"/>
      <c r="CX86" s="559"/>
      <c r="CY86" s="559"/>
      <c r="CZ86" s="559"/>
      <c r="DA86" s="559"/>
      <c r="DB86" s="559"/>
      <c r="DC86" s="559"/>
      <c r="DD86" s="559"/>
      <c r="DE86" s="559"/>
      <c r="DF86" s="559"/>
      <c r="DG86" s="559"/>
      <c r="DH86" s="559"/>
      <c r="DI86" s="559"/>
      <c r="DJ86" s="559"/>
      <c r="DK86" s="559"/>
      <c r="DL86" s="559"/>
      <c r="DM86" s="559"/>
      <c r="DN86" s="559"/>
      <c r="DO86" s="559"/>
      <c r="DP86" s="559"/>
      <c r="DQ86" s="559"/>
      <c r="DR86" s="559"/>
      <c r="DS86" s="559"/>
      <c r="DT86" s="559"/>
    </row>
    <row r="87" spans="1:124" ht="31.5" hidden="1" customHeight="1" x14ac:dyDescent="0.25"/>
    <row r="88" spans="1:124" ht="31.5" hidden="1" customHeight="1" x14ac:dyDescent="0.25"/>
  </sheetData>
  <mergeCells count="107">
    <mergeCell ref="A1:DT1"/>
    <mergeCell ref="A2:DT2"/>
    <mergeCell ref="A4:DT4"/>
    <mergeCell ref="A6:A10"/>
    <mergeCell ref="B6:AP7"/>
    <mergeCell ref="AR6:DP6"/>
    <mergeCell ref="DR6:DR10"/>
    <mergeCell ref="DS6:DS10"/>
    <mergeCell ref="AR7:BP7"/>
    <mergeCell ref="BR7:CP7"/>
    <mergeCell ref="CR7:DP7"/>
    <mergeCell ref="W8:W10"/>
    <mergeCell ref="AH8:AL8"/>
    <mergeCell ref="CH8:CL8"/>
    <mergeCell ref="CH9:CH10"/>
    <mergeCell ref="CJ9:CK9"/>
    <mergeCell ref="A3:DT3"/>
    <mergeCell ref="AV9:AV10"/>
    <mergeCell ref="BV9:BV10"/>
    <mergeCell ref="CV9:CV10"/>
    <mergeCell ref="M8:M10"/>
    <mergeCell ref="N8:R8"/>
    <mergeCell ref="T8:T9"/>
    <mergeCell ref="V8:V9"/>
    <mergeCell ref="A81:DT81"/>
    <mergeCell ref="A84:DT84"/>
    <mergeCell ref="A85:DT85"/>
    <mergeCell ref="A86:DT86"/>
    <mergeCell ref="A82:DT82"/>
    <mergeCell ref="A83:DT83"/>
    <mergeCell ref="DH8:DL8"/>
    <mergeCell ref="DN8:DN9"/>
    <mergeCell ref="CR9:CR10"/>
    <mergeCell ref="DI9:DI10"/>
    <mergeCell ref="CT9:CT10"/>
    <mergeCell ref="CX8:DB8"/>
    <mergeCell ref="DD8:DD9"/>
    <mergeCell ref="DF8:DF9"/>
    <mergeCell ref="CX9:CX10"/>
    <mergeCell ref="CY9:CY10"/>
    <mergeCell ref="CZ9:DA9"/>
    <mergeCell ref="DB9:DB10"/>
    <mergeCell ref="AL9:AL10"/>
    <mergeCell ref="AR9:AR10"/>
    <mergeCell ref="CP8:CP9"/>
    <mergeCell ref="CN8:CN9"/>
    <mergeCell ref="BH9:BH10"/>
    <mergeCell ref="BJ9:BK9"/>
    <mergeCell ref="A79:DT79"/>
    <mergeCell ref="A80:DT80"/>
    <mergeCell ref="DH9:DH10"/>
    <mergeCell ref="DJ9:DK9"/>
    <mergeCell ref="DL9:DL10"/>
    <mergeCell ref="A75:DT75"/>
    <mergeCell ref="A76:DT76"/>
    <mergeCell ref="A78:DT78"/>
    <mergeCell ref="A77:DT77"/>
    <mergeCell ref="DP8:DP9"/>
    <mergeCell ref="B9:B10"/>
    <mergeCell ref="AH9:AH10"/>
    <mergeCell ref="AJ9:AK9"/>
    <mergeCell ref="AI9:AI10"/>
    <mergeCell ref="C8:C10"/>
    <mergeCell ref="D8:H8"/>
    <mergeCell ref="BI9:BI10"/>
    <mergeCell ref="BN8:BN9"/>
    <mergeCell ref="BP8:BP9"/>
    <mergeCell ref="CL9:CL10"/>
    <mergeCell ref="CI9:CI10"/>
    <mergeCell ref="BL9:BL10"/>
    <mergeCell ref="BR9:BR10"/>
    <mergeCell ref="BH8:BL8"/>
    <mergeCell ref="D9:D10"/>
    <mergeCell ref="E9:E10"/>
    <mergeCell ref="F9:G9"/>
    <mergeCell ref="H9:H10"/>
    <mergeCell ref="AX9:AX10"/>
    <mergeCell ref="AX8:BB8"/>
    <mergeCell ref="BD8:BD9"/>
    <mergeCell ref="X8:AB8"/>
    <mergeCell ref="AD8:AD9"/>
    <mergeCell ref="AF8:AF9"/>
    <mergeCell ref="X9:X10"/>
    <mergeCell ref="Y9:Y10"/>
    <mergeCell ref="Z9:AA9"/>
    <mergeCell ref="AB9:AB10"/>
    <mergeCell ref="N9:N10"/>
    <mergeCell ref="O9:O10"/>
    <mergeCell ref="P9:Q9"/>
    <mergeCell ref="R9:R10"/>
    <mergeCell ref="AT9:AT10"/>
    <mergeCell ref="AN8:AN9"/>
    <mergeCell ref="AP8:AP9"/>
    <mergeCell ref="J8:J9"/>
    <mergeCell ref="L8:L9"/>
    <mergeCell ref="CD8:CD9"/>
    <mergeCell ref="CF8:CF9"/>
    <mergeCell ref="BX9:BX10"/>
    <mergeCell ref="BY9:BY10"/>
    <mergeCell ref="BZ9:CA9"/>
    <mergeCell ref="CB9:CB10"/>
    <mergeCell ref="BX8:CB8"/>
    <mergeCell ref="BF8:BF9"/>
    <mergeCell ref="AY9:AY10"/>
    <mergeCell ref="AZ9:BA9"/>
    <mergeCell ref="BB9:BB10"/>
    <mergeCell ref="BT9:BT10"/>
  </mergeCells>
  <conditionalFormatting sqref="DW12:DW72">
    <cfRule type="cellIs" dxfId="18" priority="1" operator="notEqual">
      <formula>0</formula>
    </cfRule>
  </conditionalFormatting>
  <printOptions horizontalCentered="1"/>
  <pageMargins left="0.15748031496062992" right="0.15748031496062992" top="0.19685039370078741" bottom="0.19685039370078741" header="0" footer="0"/>
  <pageSetup scale="56" fitToWidth="0" fitToHeight="0" orientation="portrait" r:id="rId1"/>
  <headerFooter alignWithMargins="0"/>
  <colBreaks count="1" manualBreakCount="1">
    <brk id="71" max="8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FQ84"/>
  <sheetViews>
    <sheetView zoomScaleNormal="100" workbookViewId="0">
      <selection activeCell="A2" sqref="A2:BA2"/>
    </sheetView>
  </sheetViews>
  <sheetFormatPr baseColWidth="10" defaultColWidth="0" defaultRowHeight="10.5" zeroHeight="1" x14ac:dyDescent="0.25"/>
  <cols>
    <col min="1" max="1" width="25.453125" style="5" customWidth="1"/>
    <col min="2" max="2" width="7" style="5" customWidth="1"/>
    <col min="3" max="3" width="9" style="5" hidden="1" customWidth="1"/>
    <col min="4" max="4" width="5.81640625" style="5" hidden="1" customWidth="1"/>
    <col min="5" max="5" width="6.7265625" style="5" hidden="1" customWidth="1"/>
    <col min="6" max="6" width="9.26953125" style="5" hidden="1" customWidth="1"/>
    <col min="7" max="7" width="1.7265625" style="5" hidden="1" customWidth="1"/>
    <col min="8" max="8" width="8.26953125" style="5" hidden="1" customWidth="1"/>
    <col min="9" max="9" width="1.7265625" style="5" hidden="1" customWidth="1"/>
    <col min="10" max="10" width="7.81640625" style="5" hidden="1" customWidth="1"/>
    <col min="11" max="11" width="1.7265625" style="5" customWidth="1"/>
    <col min="12" max="12" width="7.7265625" style="5" customWidth="1"/>
    <col min="13" max="13" width="9" style="5" hidden="1" customWidth="1"/>
    <col min="14" max="14" width="5.81640625" style="5" hidden="1" customWidth="1"/>
    <col min="15" max="15" width="6.7265625" style="5" hidden="1" customWidth="1"/>
    <col min="16" max="16" width="9.26953125" style="5" hidden="1" customWidth="1"/>
    <col min="17" max="17" width="1.7265625" style="5" hidden="1" customWidth="1"/>
    <col min="18" max="18" width="8.26953125" style="5" hidden="1" customWidth="1"/>
    <col min="19" max="19" width="1.7265625" style="5" hidden="1" customWidth="1"/>
    <col min="20" max="20" width="7.81640625" style="5" hidden="1" customWidth="1"/>
    <col min="21" max="21" width="1.7265625" style="5" customWidth="1"/>
    <col min="22" max="22" width="7.7265625" style="5" customWidth="1"/>
    <col min="23" max="23" width="9" style="5" hidden="1" customWidth="1"/>
    <col min="24" max="24" width="5.81640625" style="5" hidden="1" customWidth="1"/>
    <col min="25" max="25" width="6.7265625" style="5" hidden="1" customWidth="1"/>
    <col min="26" max="26" width="9.26953125" style="5" hidden="1" customWidth="1"/>
    <col min="27" max="27" width="8.26953125" style="5" hidden="1" customWidth="1"/>
    <col min="28" max="28" width="9.453125" style="5" hidden="1" customWidth="1"/>
    <col min="29" max="29" width="0.54296875" style="5" customWidth="1"/>
    <col min="30" max="30" width="8.81640625" style="5" customWidth="1"/>
    <col min="31" max="36" width="8.81640625" style="5" hidden="1" customWidth="1"/>
    <col min="37" max="37" width="0.81640625" style="5" customWidth="1"/>
    <col min="38" max="40" width="8.81640625" style="5" hidden="1" customWidth="1"/>
    <col min="41" max="41" width="1" style="5" hidden="1" customWidth="1"/>
    <col min="42" max="42" width="7.7265625" style="5" customWidth="1"/>
    <col min="43" max="43" width="9" style="5" hidden="1" customWidth="1"/>
    <col min="44" max="44" width="5.81640625" style="5" bestFit="1" customWidth="1"/>
    <col min="45" max="45" width="6.7265625" style="5" bestFit="1" customWidth="1"/>
    <col min="46" max="46" width="9.26953125" style="5" customWidth="1"/>
    <col min="47" max="48" width="11" style="5" customWidth="1"/>
    <col min="49" max="49" width="1.7265625" style="5" customWidth="1"/>
    <col min="50" max="50" width="8.26953125" style="5" bestFit="1" customWidth="1"/>
    <col min="51" max="51" width="1.7265625" style="5" customWidth="1"/>
    <col min="52" max="52" width="7.81640625" style="5" customWidth="1"/>
    <col min="53" max="53" width="1.7265625" style="5" customWidth="1"/>
    <col min="54" max="54" width="4.1796875" style="69" customWidth="1"/>
    <col min="55" max="149" width="4.1796875" style="69" hidden="1" customWidth="1"/>
    <col min="150" max="173" width="0" style="69" hidden="1" customWidth="1"/>
    <col min="174" max="16384" width="4.1796875" style="5" hidden="1"/>
  </cols>
  <sheetData>
    <row r="1" spans="1:53" s="343" customFormat="1" ht="15.75" customHeight="1" x14ac:dyDescent="0.25">
      <c r="A1" s="617" t="s">
        <v>503</v>
      </c>
      <c r="B1" s="617"/>
      <c r="C1" s="617"/>
      <c r="D1" s="617"/>
      <c r="E1" s="617"/>
      <c r="F1" s="617"/>
      <c r="G1" s="617"/>
      <c r="H1" s="617"/>
      <c r="I1" s="617"/>
      <c r="J1" s="617"/>
      <c r="K1" s="617"/>
      <c r="L1" s="617"/>
      <c r="M1" s="617"/>
      <c r="N1" s="617"/>
      <c r="O1" s="617"/>
      <c r="P1" s="617"/>
      <c r="Q1" s="617"/>
      <c r="R1" s="617"/>
      <c r="S1" s="617"/>
      <c r="T1" s="617"/>
      <c r="U1" s="617"/>
      <c r="V1" s="617"/>
      <c r="W1" s="617"/>
      <c r="X1" s="617"/>
      <c r="Y1" s="617"/>
      <c r="Z1" s="617"/>
      <c r="AA1" s="617"/>
      <c r="AB1" s="617"/>
      <c r="AC1" s="617"/>
      <c r="AD1" s="617"/>
      <c r="AE1" s="617"/>
      <c r="AF1" s="617"/>
      <c r="AG1" s="617"/>
      <c r="AH1" s="617"/>
      <c r="AI1" s="617"/>
      <c r="AJ1" s="617"/>
      <c r="AK1" s="617"/>
      <c r="AL1" s="617"/>
      <c r="AM1" s="617"/>
      <c r="AN1" s="617"/>
      <c r="AO1" s="617"/>
      <c r="AP1" s="617"/>
      <c r="AQ1" s="617"/>
      <c r="AR1" s="617"/>
      <c r="AS1" s="617"/>
      <c r="AT1" s="617"/>
      <c r="AU1" s="617"/>
      <c r="AV1" s="617"/>
      <c r="AW1" s="617"/>
      <c r="AX1" s="617"/>
      <c r="AY1" s="617"/>
      <c r="AZ1" s="617"/>
      <c r="BA1" s="617"/>
    </row>
    <row r="2" spans="1:53" s="343" customFormat="1" ht="12.75" customHeight="1" x14ac:dyDescent="0.25">
      <c r="A2" s="618" t="s">
        <v>613</v>
      </c>
      <c r="B2" s="618"/>
      <c r="C2" s="618"/>
      <c r="D2" s="618"/>
      <c r="E2" s="618"/>
      <c r="F2" s="618"/>
      <c r="G2" s="618"/>
      <c r="H2" s="618"/>
      <c r="I2" s="618"/>
      <c r="J2" s="618"/>
      <c r="K2" s="618"/>
      <c r="L2" s="618"/>
      <c r="M2" s="618"/>
      <c r="N2" s="618"/>
      <c r="O2" s="618"/>
      <c r="P2" s="618"/>
      <c r="Q2" s="618"/>
      <c r="R2" s="618"/>
      <c r="S2" s="618"/>
      <c r="T2" s="618"/>
      <c r="U2" s="618"/>
      <c r="V2" s="618"/>
      <c r="W2" s="618"/>
      <c r="X2" s="618"/>
      <c r="Y2" s="618"/>
      <c r="Z2" s="618"/>
      <c r="AA2" s="618"/>
      <c r="AB2" s="618"/>
      <c r="AC2" s="618"/>
      <c r="AD2" s="618"/>
      <c r="AE2" s="618"/>
      <c r="AF2" s="618"/>
      <c r="AG2" s="618"/>
      <c r="AH2" s="618"/>
      <c r="AI2" s="618"/>
      <c r="AJ2" s="618"/>
      <c r="AK2" s="618"/>
      <c r="AL2" s="618"/>
      <c r="AM2" s="618"/>
      <c r="AN2" s="618"/>
      <c r="AO2" s="618"/>
      <c r="AP2" s="618"/>
      <c r="AQ2" s="618"/>
      <c r="AR2" s="618"/>
      <c r="AS2" s="618"/>
      <c r="AT2" s="618"/>
      <c r="AU2" s="618"/>
      <c r="AV2" s="618"/>
      <c r="AW2" s="618"/>
      <c r="AX2" s="618"/>
      <c r="AY2" s="618"/>
      <c r="AZ2" s="618"/>
      <c r="BA2" s="618"/>
    </row>
    <row r="3" spans="1:53" s="343" customFormat="1" ht="12.75" customHeight="1" x14ac:dyDescent="0.25">
      <c r="A3" s="618" t="s">
        <v>549</v>
      </c>
      <c r="B3" s="618"/>
      <c r="C3" s="618"/>
      <c r="D3" s="618"/>
      <c r="E3" s="618"/>
      <c r="F3" s="618"/>
      <c r="G3" s="618"/>
      <c r="H3" s="618"/>
      <c r="I3" s="618"/>
      <c r="J3" s="618"/>
      <c r="K3" s="618"/>
      <c r="L3" s="618"/>
      <c r="M3" s="618"/>
      <c r="N3" s="618"/>
      <c r="O3" s="618"/>
      <c r="P3" s="618"/>
      <c r="Q3" s="618"/>
      <c r="R3" s="618"/>
      <c r="S3" s="618"/>
      <c r="T3" s="618"/>
      <c r="U3" s="618"/>
      <c r="V3" s="618"/>
      <c r="W3" s="618"/>
      <c r="X3" s="618"/>
      <c r="Y3" s="618"/>
      <c r="Z3" s="618"/>
      <c r="AA3" s="618"/>
      <c r="AB3" s="618"/>
      <c r="AC3" s="618"/>
      <c r="AD3" s="618"/>
      <c r="AE3" s="618"/>
      <c r="AF3" s="618"/>
      <c r="AG3" s="618"/>
      <c r="AH3" s="618"/>
      <c r="AI3" s="618"/>
      <c r="AJ3" s="618"/>
      <c r="AK3" s="618"/>
      <c r="AL3" s="618"/>
      <c r="AM3" s="618"/>
      <c r="AN3" s="618"/>
      <c r="AO3" s="618"/>
      <c r="AP3" s="618"/>
      <c r="AQ3" s="618"/>
      <c r="AR3" s="618"/>
      <c r="AS3" s="618"/>
      <c r="AT3" s="618"/>
      <c r="AU3" s="618"/>
      <c r="AV3" s="618"/>
      <c r="AW3" s="618"/>
      <c r="AX3" s="618"/>
      <c r="AY3" s="618"/>
      <c r="AZ3" s="618"/>
      <c r="BA3" s="618"/>
    </row>
    <row r="4" spans="1:53" s="343" customFormat="1" ht="15.75" customHeight="1" x14ac:dyDescent="0.25">
      <c r="A4" s="619" t="s">
        <v>0</v>
      </c>
      <c r="B4" s="619"/>
      <c r="C4" s="619"/>
      <c r="D4" s="619"/>
      <c r="E4" s="619"/>
      <c r="F4" s="619"/>
      <c r="G4" s="619"/>
      <c r="H4" s="619"/>
      <c r="I4" s="619"/>
      <c r="J4" s="619"/>
      <c r="K4" s="619"/>
      <c r="L4" s="619"/>
      <c r="M4" s="619"/>
      <c r="N4" s="619"/>
      <c r="O4" s="619"/>
      <c r="P4" s="619"/>
      <c r="Q4" s="619"/>
      <c r="R4" s="619"/>
      <c r="S4" s="619"/>
      <c r="T4" s="619"/>
      <c r="U4" s="619"/>
      <c r="V4" s="619"/>
      <c r="W4" s="619"/>
      <c r="X4" s="619"/>
      <c r="Y4" s="619"/>
      <c r="Z4" s="619"/>
      <c r="AA4" s="619"/>
      <c r="AB4" s="619"/>
      <c r="AC4" s="619"/>
      <c r="AD4" s="619"/>
      <c r="AE4" s="619"/>
      <c r="AF4" s="619"/>
      <c r="AG4" s="619"/>
      <c r="AH4" s="619"/>
      <c r="AI4" s="619"/>
      <c r="AJ4" s="619"/>
      <c r="AK4" s="619"/>
      <c r="AL4" s="619"/>
      <c r="AM4" s="619"/>
      <c r="AN4" s="619"/>
      <c r="AO4" s="619"/>
      <c r="AP4" s="619"/>
      <c r="AQ4" s="619"/>
      <c r="AR4" s="619"/>
      <c r="AS4" s="619"/>
      <c r="AT4" s="619"/>
      <c r="AU4" s="619"/>
      <c r="AV4" s="619"/>
      <c r="AW4" s="619"/>
      <c r="AX4" s="619"/>
      <c r="AY4" s="619"/>
      <c r="AZ4" s="619"/>
      <c r="BA4" s="619"/>
    </row>
    <row r="5" spans="1:53" s="69" customFormat="1" ht="6" customHeight="1" x14ac:dyDescent="0.25">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c r="AJ5" s="342"/>
      <c r="AK5" s="342"/>
      <c r="AL5" s="342"/>
      <c r="AM5" s="342"/>
      <c r="AN5" s="342"/>
      <c r="AO5" s="342"/>
      <c r="AP5" s="342"/>
      <c r="AQ5" s="342"/>
      <c r="AR5" s="342"/>
      <c r="AS5" s="342"/>
      <c r="AT5" s="342"/>
      <c r="AU5" s="342"/>
      <c r="AV5" s="342"/>
      <c r="AW5" s="342"/>
      <c r="AX5" s="342"/>
      <c r="AY5" s="342"/>
      <c r="AZ5" s="342"/>
      <c r="BA5" s="342"/>
    </row>
    <row r="6" spans="1:53" ht="24.75" customHeight="1" x14ac:dyDescent="0.25">
      <c r="A6" s="546" t="s">
        <v>23</v>
      </c>
      <c r="B6" s="556" t="s">
        <v>200</v>
      </c>
      <c r="C6" s="556"/>
      <c r="D6" s="556"/>
      <c r="E6" s="556"/>
      <c r="F6" s="556"/>
      <c r="G6" s="556"/>
      <c r="H6" s="556"/>
      <c r="I6" s="556"/>
      <c r="J6" s="556"/>
      <c r="K6" s="556"/>
      <c r="L6" s="556"/>
      <c r="M6" s="556"/>
      <c r="N6" s="556"/>
      <c r="O6" s="556"/>
      <c r="P6" s="556"/>
      <c r="Q6" s="556"/>
      <c r="R6" s="556"/>
      <c r="S6" s="556"/>
      <c r="T6" s="556"/>
      <c r="U6" s="556"/>
      <c r="V6" s="556"/>
      <c r="W6" s="556"/>
      <c r="X6" s="556"/>
      <c r="Y6" s="556"/>
      <c r="Z6" s="556"/>
      <c r="AA6" s="556"/>
      <c r="AB6" s="556"/>
      <c r="AC6" s="556"/>
      <c r="AD6" s="556"/>
      <c r="AE6" s="556"/>
      <c r="AF6" s="556"/>
      <c r="AG6" s="556"/>
      <c r="AH6" s="556"/>
      <c r="AI6" s="556"/>
      <c r="AJ6" s="556"/>
      <c r="AK6" s="556"/>
      <c r="AL6" s="556"/>
      <c r="AM6" s="556"/>
      <c r="AN6" s="556"/>
      <c r="AO6" s="556"/>
      <c r="AP6" s="556"/>
      <c r="AQ6" s="556"/>
      <c r="AR6" s="556"/>
      <c r="AS6" s="556"/>
      <c r="AT6" s="556"/>
      <c r="AU6" s="556"/>
      <c r="AV6" s="556"/>
      <c r="AW6" s="556"/>
      <c r="AX6" s="556"/>
      <c r="AY6" s="556"/>
      <c r="AZ6" s="556"/>
      <c r="BA6" s="7"/>
    </row>
    <row r="7" spans="1:53" ht="24.75" customHeight="1" x14ac:dyDescent="0.25">
      <c r="A7" s="547"/>
      <c r="B7" s="552"/>
      <c r="C7" s="552"/>
      <c r="D7" s="552"/>
      <c r="E7" s="552"/>
      <c r="F7" s="552"/>
      <c r="G7" s="552"/>
      <c r="H7" s="552"/>
      <c r="I7" s="552"/>
      <c r="J7" s="552"/>
      <c r="K7" s="552"/>
      <c r="L7" s="552"/>
      <c r="M7" s="552"/>
      <c r="N7" s="552"/>
      <c r="O7" s="552"/>
      <c r="P7" s="552"/>
      <c r="Q7" s="552"/>
      <c r="R7" s="552"/>
      <c r="S7" s="552"/>
      <c r="T7" s="552"/>
      <c r="U7" s="552"/>
      <c r="V7" s="552"/>
      <c r="W7" s="552"/>
      <c r="X7" s="552"/>
      <c r="Y7" s="552"/>
      <c r="Z7" s="552"/>
      <c r="AA7" s="552"/>
      <c r="AB7" s="552"/>
      <c r="AC7" s="552"/>
      <c r="AD7" s="552"/>
      <c r="AE7" s="552"/>
      <c r="AF7" s="552"/>
      <c r="AG7" s="552"/>
      <c r="AH7" s="552"/>
      <c r="AI7" s="552"/>
      <c r="AJ7" s="552"/>
      <c r="AK7" s="552"/>
      <c r="AL7" s="552"/>
      <c r="AM7" s="552"/>
      <c r="AN7" s="552"/>
      <c r="AO7" s="552"/>
      <c r="AP7" s="552"/>
      <c r="AQ7" s="552"/>
      <c r="AR7" s="552"/>
      <c r="AS7" s="552"/>
      <c r="AT7" s="552"/>
      <c r="AU7" s="552"/>
      <c r="AV7" s="552"/>
      <c r="AW7" s="552"/>
      <c r="AX7" s="552"/>
      <c r="AY7" s="552"/>
      <c r="AZ7" s="552"/>
      <c r="BA7" s="33"/>
    </row>
    <row r="8" spans="1:53" ht="24.75" customHeight="1" x14ac:dyDescent="0.25">
      <c r="A8" s="547"/>
      <c r="B8" s="549">
        <v>2021</v>
      </c>
      <c r="C8" s="550"/>
      <c r="D8" s="550"/>
      <c r="E8" s="550"/>
      <c r="F8" s="550"/>
      <c r="G8" s="8"/>
      <c r="H8" s="615" t="s">
        <v>355</v>
      </c>
      <c r="I8" s="338"/>
      <c r="J8" s="615" t="s">
        <v>5</v>
      </c>
      <c r="K8" s="542"/>
      <c r="L8" s="550">
        <v>2022</v>
      </c>
      <c r="M8" s="550"/>
      <c r="N8" s="550"/>
      <c r="O8" s="550"/>
      <c r="P8" s="550"/>
      <c r="Q8" s="8"/>
      <c r="R8" s="615" t="s">
        <v>355</v>
      </c>
      <c r="S8" s="338"/>
      <c r="T8" s="615" t="s">
        <v>5</v>
      </c>
      <c r="U8" s="542"/>
      <c r="V8" s="616">
        <v>2023</v>
      </c>
      <c r="W8" s="616"/>
      <c r="X8" s="616"/>
      <c r="Y8" s="616"/>
      <c r="Z8" s="616"/>
      <c r="AA8" s="359"/>
      <c r="AB8" s="352"/>
      <c r="AC8" s="542"/>
      <c r="AD8" s="616">
        <v>2024</v>
      </c>
      <c r="AE8" s="616"/>
      <c r="AF8" s="616"/>
      <c r="AG8" s="616"/>
      <c r="AH8" s="616"/>
      <c r="AI8" s="360"/>
      <c r="AJ8" s="360"/>
      <c r="AK8" s="8"/>
      <c r="AL8" s="615" t="s">
        <v>355</v>
      </c>
      <c r="AM8" s="338"/>
      <c r="AN8" s="615" t="s">
        <v>5</v>
      </c>
      <c r="AO8" s="31"/>
      <c r="AP8" s="616">
        <v>2025</v>
      </c>
      <c r="AQ8" s="616"/>
      <c r="AR8" s="616"/>
      <c r="AS8" s="616"/>
      <c r="AT8" s="616"/>
      <c r="AU8" s="360"/>
      <c r="AV8" s="360"/>
      <c r="AW8" s="8"/>
      <c r="AX8" s="615" t="s">
        <v>355</v>
      </c>
      <c r="AY8" s="338"/>
      <c r="AZ8" s="615" t="s">
        <v>5</v>
      </c>
      <c r="BA8" s="339"/>
    </row>
    <row r="9" spans="1:53" ht="29.25" customHeight="1" x14ac:dyDescent="0.25">
      <c r="A9" s="547"/>
      <c r="B9" s="614" t="s">
        <v>6</v>
      </c>
      <c r="C9" s="614" t="s">
        <v>356</v>
      </c>
      <c r="D9" s="613" t="s">
        <v>7</v>
      </c>
      <c r="E9" s="613"/>
      <c r="F9" s="614" t="s">
        <v>8</v>
      </c>
      <c r="G9" s="11"/>
      <c r="H9" s="613"/>
      <c r="I9" s="339"/>
      <c r="J9" s="613"/>
      <c r="K9" s="543"/>
      <c r="L9" s="614" t="s">
        <v>6</v>
      </c>
      <c r="M9" s="614" t="s">
        <v>356</v>
      </c>
      <c r="N9" s="613" t="s">
        <v>7</v>
      </c>
      <c r="O9" s="613"/>
      <c r="P9" s="614" t="s">
        <v>8</v>
      </c>
      <c r="Q9" s="11"/>
      <c r="R9" s="613"/>
      <c r="S9" s="339"/>
      <c r="T9" s="613"/>
      <c r="U9" s="543"/>
      <c r="V9" s="614" t="s">
        <v>6</v>
      </c>
      <c r="W9" s="614" t="s">
        <v>356</v>
      </c>
      <c r="X9" s="613" t="s">
        <v>7</v>
      </c>
      <c r="Y9" s="613"/>
      <c r="Z9" s="614" t="s">
        <v>8</v>
      </c>
      <c r="AA9" s="615" t="s">
        <v>24</v>
      </c>
      <c r="AB9" s="614" t="s">
        <v>469</v>
      </c>
      <c r="AC9" s="543"/>
      <c r="AD9" s="614" t="s">
        <v>6</v>
      </c>
      <c r="AE9" s="614" t="s">
        <v>356</v>
      </c>
      <c r="AF9" s="613" t="s">
        <v>7</v>
      </c>
      <c r="AG9" s="613"/>
      <c r="AH9" s="614" t="s">
        <v>8</v>
      </c>
      <c r="AI9" s="611" t="s">
        <v>24</v>
      </c>
      <c r="AJ9" s="611" t="s">
        <v>469</v>
      </c>
      <c r="AK9" s="11"/>
      <c r="AL9" s="613"/>
      <c r="AM9" s="339"/>
      <c r="AN9" s="613"/>
      <c r="AO9" s="10"/>
      <c r="AP9" s="614" t="s">
        <v>6</v>
      </c>
      <c r="AQ9" s="614" t="s">
        <v>356</v>
      </c>
      <c r="AR9" s="613" t="s">
        <v>7</v>
      </c>
      <c r="AS9" s="613"/>
      <c r="AT9" s="614" t="s">
        <v>8</v>
      </c>
      <c r="AU9" s="611" t="s">
        <v>24</v>
      </c>
      <c r="AV9" s="611" t="s">
        <v>469</v>
      </c>
      <c r="AW9" s="11"/>
      <c r="AX9" s="613"/>
      <c r="AY9" s="339"/>
      <c r="AZ9" s="613"/>
      <c r="BA9" s="339"/>
    </row>
    <row r="10" spans="1:53" ht="26.25" customHeight="1" x14ac:dyDescent="0.25">
      <c r="A10" s="548"/>
      <c r="B10" s="613"/>
      <c r="C10" s="613"/>
      <c r="D10" s="340" t="s">
        <v>9</v>
      </c>
      <c r="E10" s="340" t="s">
        <v>10</v>
      </c>
      <c r="F10" s="613"/>
      <c r="G10" s="15"/>
      <c r="H10" s="340" t="s">
        <v>545</v>
      </c>
      <c r="I10" s="340"/>
      <c r="J10" s="340" t="s">
        <v>545</v>
      </c>
      <c r="K10" s="544"/>
      <c r="L10" s="613"/>
      <c r="M10" s="613"/>
      <c r="N10" s="340" t="s">
        <v>9</v>
      </c>
      <c r="O10" s="340" t="s">
        <v>10</v>
      </c>
      <c r="P10" s="613"/>
      <c r="Q10" s="15"/>
      <c r="R10" s="340" t="s">
        <v>11</v>
      </c>
      <c r="S10" s="340"/>
      <c r="T10" s="340" t="s">
        <v>11</v>
      </c>
      <c r="U10" s="544"/>
      <c r="V10" s="613"/>
      <c r="W10" s="613"/>
      <c r="X10" s="340" t="s">
        <v>9</v>
      </c>
      <c r="Y10" s="340" t="s">
        <v>10</v>
      </c>
      <c r="Z10" s="613"/>
      <c r="AA10" s="613"/>
      <c r="AB10" s="613"/>
      <c r="AC10" s="544"/>
      <c r="AD10" s="613"/>
      <c r="AE10" s="613"/>
      <c r="AF10" s="340" t="s">
        <v>9</v>
      </c>
      <c r="AG10" s="340" t="s">
        <v>10</v>
      </c>
      <c r="AH10" s="613"/>
      <c r="AI10" s="612"/>
      <c r="AJ10" s="612"/>
      <c r="AK10" s="15"/>
      <c r="AL10" s="340" t="s">
        <v>504</v>
      </c>
      <c r="AM10" s="340"/>
      <c r="AN10" s="340" t="s">
        <v>504</v>
      </c>
      <c r="AO10" s="13"/>
      <c r="AP10" s="613"/>
      <c r="AQ10" s="613"/>
      <c r="AR10" s="340" t="s">
        <v>9</v>
      </c>
      <c r="AS10" s="340" t="s">
        <v>10</v>
      </c>
      <c r="AT10" s="613"/>
      <c r="AU10" s="612"/>
      <c r="AV10" s="612"/>
      <c r="AW10" s="15"/>
      <c r="AX10" s="340" t="s">
        <v>578</v>
      </c>
      <c r="AY10" s="340"/>
      <c r="AZ10" s="340" t="s">
        <v>578</v>
      </c>
      <c r="BA10" s="340"/>
    </row>
    <row r="11" spans="1:53" s="69" customFormat="1" ht="7.5" customHeight="1" x14ac:dyDescent="0.25">
      <c r="A11" s="285"/>
      <c r="B11" s="213"/>
      <c r="C11" s="213"/>
      <c r="D11" s="213"/>
      <c r="E11" s="213"/>
      <c r="F11" s="213"/>
      <c r="G11" s="213"/>
      <c r="H11" s="213"/>
      <c r="I11" s="213"/>
      <c r="J11" s="213"/>
      <c r="K11" s="213"/>
      <c r="L11" s="213"/>
      <c r="M11" s="213"/>
      <c r="N11" s="213"/>
      <c r="O11" s="213"/>
      <c r="P11" s="213"/>
      <c r="Q11" s="213"/>
      <c r="R11" s="213"/>
      <c r="S11" s="213"/>
      <c r="T11" s="213"/>
      <c r="U11" s="213"/>
      <c r="V11" s="213"/>
      <c r="W11" s="213"/>
      <c r="X11" s="213"/>
      <c r="Y11" s="213"/>
      <c r="Z11" s="213"/>
      <c r="AA11" s="213"/>
      <c r="AB11" s="213"/>
      <c r="AC11" s="213"/>
      <c r="AD11" s="213"/>
      <c r="AE11" s="213"/>
      <c r="AF11" s="213"/>
      <c r="AG11" s="213"/>
      <c r="AH11" s="213"/>
      <c r="AI11" s="213"/>
      <c r="AJ11" s="213"/>
      <c r="AK11" s="213"/>
      <c r="AL11" s="213"/>
      <c r="AM11" s="213"/>
      <c r="AN11" s="213"/>
      <c r="AO11" s="213"/>
      <c r="AP11" s="213"/>
      <c r="AQ11" s="213"/>
      <c r="AR11" s="213"/>
      <c r="AS11" s="213"/>
      <c r="AT11" s="213"/>
      <c r="AU11" s="213"/>
      <c r="AV11" s="213"/>
      <c r="AW11" s="213"/>
      <c r="AX11" s="213"/>
      <c r="AY11" s="213"/>
      <c r="AZ11" s="213"/>
      <c r="BA11" s="213"/>
    </row>
    <row r="12" spans="1:53" s="336" customFormat="1" ht="15" customHeight="1" x14ac:dyDescent="0.35">
      <c r="A12" s="337" t="s">
        <v>14</v>
      </c>
      <c r="B12" s="335">
        <v>19.532425714574288</v>
      </c>
      <c r="C12" s="335">
        <v>0.95364059216170116</v>
      </c>
      <c r="D12" s="335">
        <v>17.662388433684882</v>
      </c>
      <c r="E12" s="335">
        <v>21.402462995463694</v>
      </c>
      <c r="F12" s="335">
        <v>4.8823459313101809</v>
      </c>
      <c r="G12" s="335"/>
      <c r="H12" s="335"/>
      <c r="I12" s="335"/>
      <c r="J12" s="335"/>
      <c r="K12" s="335"/>
      <c r="L12" s="335">
        <v>22.86788823066351</v>
      </c>
      <c r="M12" s="335">
        <v>0.96438482828549354</v>
      </c>
      <c r="N12" s="335">
        <v>20.976777364104514</v>
      </c>
      <c r="O12" s="335">
        <v>24.758999097222507</v>
      </c>
      <c r="P12" s="335">
        <v>4.2172010749656881</v>
      </c>
      <c r="Q12" s="335"/>
      <c r="R12" s="335">
        <v>3.4</v>
      </c>
      <c r="S12" s="335"/>
      <c r="T12" s="335" t="s">
        <v>465</v>
      </c>
      <c r="U12" s="335"/>
      <c r="V12" s="335">
        <v>26.097699334157138</v>
      </c>
      <c r="W12" s="335">
        <v>1.0174396084671602</v>
      </c>
      <c r="X12" s="335">
        <v>24.10256263156489</v>
      </c>
      <c r="Y12" s="335">
        <v>28.092836036749386</v>
      </c>
      <c r="Z12" s="335">
        <v>3.8985797002248281</v>
      </c>
      <c r="AA12" s="535">
        <v>6871.8135880000236</v>
      </c>
      <c r="AB12" s="535">
        <v>6402</v>
      </c>
      <c r="AC12" s="335"/>
      <c r="AD12" s="335">
        <v>27.766766875523174</v>
      </c>
      <c r="AE12" s="335">
        <v>1.0823537707601114</v>
      </c>
      <c r="AF12" s="335">
        <v>25.644303935933277</v>
      </c>
      <c r="AG12" s="335">
        <v>29.889229815113072</v>
      </c>
      <c r="AH12" s="335">
        <v>3.8980187200484719</v>
      </c>
      <c r="AI12" s="535">
        <v>6572.3073060000161</v>
      </c>
      <c r="AJ12" s="535">
        <v>6146</v>
      </c>
      <c r="AK12" s="335"/>
      <c r="AL12" s="335">
        <v>1.6999999999999993</v>
      </c>
      <c r="AM12" s="335"/>
      <c r="AN12" s="335" t="s">
        <v>463</v>
      </c>
      <c r="AO12" s="335"/>
      <c r="AP12" s="335">
        <v>27.935410702785397</v>
      </c>
      <c r="AQ12" s="335">
        <v>1.198023643204492</v>
      </c>
      <c r="AR12" s="335">
        <v>25.586097621872444</v>
      </c>
      <c r="AS12" s="335">
        <v>30.284723783698347</v>
      </c>
      <c r="AT12" s="335">
        <v>4.2885485234159768</v>
      </c>
      <c r="AU12" s="535">
        <v>6293.7148649999845</v>
      </c>
      <c r="AV12" s="535">
        <v>5920</v>
      </c>
      <c r="AW12" s="335"/>
      <c r="AX12" s="335">
        <f>ABS(ROUND(AP12,1)-ABS(ROUND(AD12,1)))</f>
        <v>9.9999999999997868E-2</v>
      </c>
      <c r="AY12" s="335"/>
      <c r="AZ12" s="335" t="s">
        <v>463</v>
      </c>
      <c r="BA12" s="335"/>
    </row>
    <row r="13" spans="1:53" s="69" customFormat="1" ht="7.5" customHeight="1" x14ac:dyDescent="0.25">
      <c r="A13" s="35"/>
      <c r="B13" s="59"/>
      <c r="C13" s="59"/>
      <c r="D13" s="59"/>
      <c r="E13" s="59"/>
      <c r="F13" s="59"/>
      <c r="G13" s="59"/>
      <c r="H13" s="59"/>
      <c r="I13" s="59"/>
      <c r="J13" s="59"/>
      <c r="K13" s="59"/>
      <c r="L13" s="59"/>
      <c r="M13" s="59"/>
      <c r="N13" s="59"/>
      <c r="O13" s="59"/>
      <c r="P13" s="59"/>
      <c r="Q13" s="59"/>
      <c r="R13" s="59"/>
      <c r="S13" s="59"/>
      <c r="T13" s="59"/>
      <c r="U13" s="59"/>
      <c r="V13" s="59"/>
      <c r="W13" s="59"/>
      <c r="X13" s="59"/>
      <c r="Y13" s="59"/>
      <c r="Z13" s="59"/>
      <c r="AA13" s="326"/>
      <c r="AB13" s="326"/>
      <c r="AC13" s="59"/>
      <c r="AD13" s="59"/>
      <c r="AE13" s="59"/>
      <c r="AF13" s="59"/>
      <c r="AG13" s="59"/>
      <c r="AH13" s="59"/>
      <c r="AI13" s="326"/>
      <c r="AJ13" s="326"/>
      <c r="AK13" s="59"/>
      <c r="AL13" s="59"/>
      <c r="AM13" s="59"/>
      <c r="AN13" s="59"/>
      <c r="AO13" s="59"/>
      <c r="AP13" s="59"/>
      <c r="AQ13" s="59"/>
      <c r="AR13" s="59"/>
      <c r="AS13" s="59"/>
      <c r="AT13" s="59"/>
      <c r="AU13" s="326"/>
      <c r="AV13" s="326"/>
      <c r="AW13" s="59"/>
      <c r="AX13" s="59"/>
      <c r="AY13" s="59"/>
      <c r="AZ13" s="59"/>
      <c r="BA13" s="59"/>
    </row>
    <row r="14" spans="1:53" s="69" customFormat="1" ht="13.5" customHeight="1" x14ac:dyDescent="0.25">
      <c r="A14" s="35" t="s">
        <v>1</v>
      </c>
      <c r="B14" s="59"/>
      <c r="C14" s="59"/>
      <c r="D14" s="59"/>
      <c r="E14" s="59"/>
      <c r="F14" s="59"/>
      <c r="G14" s="59"/>
      <c r="H14" s="59"/>
      <c r="I14" s="59"/>
      <c r="J14" s="59"/>
      <c r="K14" s="59"/>
      <c r="L14" s="59"/>
      <c r="M14" s="59"/>
      <c r="N14" s="59"/>
      <c r="O14" s="59"/>
      <c r="P14" s="59"/>
      <c r="Q14" s="59"/>
      <c r="R14" s="59"/>
      <c r="S14" s="59"/>
      <c r="T14" s="59"/>
      <c r="U14" s="59"/>
      <c r="V14" s="59"/>
      <c r="W14" s="59"/>
      <c r="X14" s="59"/>
      <c r="Y14" s="59"/>
      <c r="Z14" s="59"/>
      <c r="AA14" s="326"/>
      <c r="AB14" s="326"/>
      <c r="AC14" s="59"/>
      <c r="AD14" s="59"/>
      <c r="AE14" s="59"/>
      <c r="AF14" s="59"/>
      <c r="AG14" s="59"/>
      <c r="AH14" s="59"/>
      <c r="AI14" s="326"/>
      <c r="AJ14" s="326"/>
      <c r="AK14" s="59"/>
      <c r="AL14" s="59"/>
      <c r="AM14" s="59"/>
      <c r="AN14" s="59"/>
      <c r="AO14" s="59"/>
      <c r="AP14" s="59"/>
      <c r="AQ14" s="59"/>
      <c r="AR14" s="59"/>
      <c r="AS14" s="59"/>
      <c r="AT14" s="59"/>
      <c r="AU14" s="326"/>
      <c r="AV14" s="326"/>
      <c r="AW14" s="59"/>
      <c r="AX14" s="59"/>
      <c r="AY14" s="59"/>
      <c r="AZ14" s="59"/>
      <c r="BA14" s="59"/>
    </row>
    <row r="15" spans="1:53" s="69" customFormat="1" ht="13.5" customHeight="1" x14ac:dyDescent="0.25">
      <c r="A15" s="36" t="s">
        <v>43</v>
      </c>
      <c r="B15" s="34">
        <v>19.672263687869052</v>
      </c>
      <c r="C15" s="59"/>
      <c r="D15" s="59"/>
      <c r="E15" s="59"/>
      <c r="F15" s="59"/>
      <c r="G15" s="59"/>
      <c r="H15" s="59"/>
      <c r="I15" s="59"/>
      <c r="J15" s="59"/>
      <c r="K15" s="59"/>
      <c r="L15" s="58">
        <v>22.467180637267866</v>
      </c>
      <c r="M15" s="59"/>
      <c r="N15" s="59"/>
      <c r="O15" s="59"/>
      <c r="P15" s="59"/>
      <c r="Q15" s="59"/>
      <c r="R15" s="59"/>
      <c r="S15" s="59"/>
      <c r="T15" s="59"/>
      <c r="U15" s="59"/>
      <c r="V15" s="58">
        <v>26.67959425039685</v>
      </c>
      <c r="W15" s="59">
        <v>1.2506487080723205</v>
      </c>
      <c r="X15" s="59">
        <v>24.227148799325931</v>
      </c>
      <c r="Y15" s="59">
        <v>29.132039701467765</v>
      </c>
      <c r="Z15" s="59">
        <v>4.6876601508050202</v>
      </c>
      <c r="AA15" s="536">
        <v>5366.904967000024</v>
      </c>
      <c r="AB15" s="536">
        <v>4128</v>
      </c>
      <c r="AC15" s="59"/>
      <c r="AD15" s="58">
        <v>27.59779501945992</v>
      </c>
      <c r="AE15" s="58">
        <v>1.3342965783926475</v>
      </c>
      <c r="AF15" s="58">
        <v>24.981279870193006</v>
      </c>
      <c r="AG15" s="58">
        <v>30.214310168726833</v>
      </c>
      <c r="AH15" s="58">
        <v>4.8347941473288012</v>
      </c>
      <c r="AI15" s="536">
        <v>5119.9595620000064</v>
      </c>
      <c r="AJ15" s="536">
        <v>3923</v>
      </c>
      <c r="AK15" s="59"/>
      <c r="AL15" s="58">
        <v>0.90000000000000213</v>
      </c>
      <c r="AM15" s="59"/>
      <c r="AN15" s="58" t="s">
        <v>463</v>
      </c>
      <c r="AO15" s="59"/>
      <c r="AP15" s="58">
        <v>27.860189081498394</v>
      </c>
      <c r="AQ15" s="58">
        <v>1.4824684425200398</v>
      </c>
      <c r="AR15" s="58">
        <v>24.953082428129537</v>
      </c>
      <c r="AS15" s="58">
        <v>30.76729573486725</v>
      </c>
      <c r="AT15" s="58">
        <v>5.3210997175339658</v>
      </c>
      <c r="AU15" s="536">
        <v>4939.3350919999912</v>
      </c>
      <c r="AV15" s="536">
        <v>3803</v>
      </c>
      <c r="AW15" s="59"/>
      <c r="AX15" s="58">
        <v>0.29999999999999716</v>
      </c>
      <c r="AY15" s="59"/>
      <c r="AZ15" s="58" t="s">
        <v>463</v>
      </c>
      <c r="BA15" s="59"/>
    </row>
    <row r="16" spans="1:53" s="69" customFormat="1" ht="13.5" customHeight="1" x14ac:dyDescent="0.25">
      <c r="A16" s="36" t="s">
        <v>44</v>
      </c>
      <c r="B16" s="34">
        <v>19.062041714705078</v>
      </c>
      <c r="C16" s="59"/>
      <c r="D16" s="59"/>
      <c r="E16" s="59"/>
      <c r="F16" s="59"/>
      <c r="G16" s="59"/>
      <c r="H16" s="59"/>
      <c r="I16" s="59"/>
      <c r="J16" s="59"/>
      <c r="K16" s="59"/>
      <c r="L16" s="58">
        <v>24.161235336515325</v>
      </c>
      <c r="M16" s="59"/>
      <c r="N16" s="59"/>
      <c r="O16" s="59"/>
      <c r="P16" s="59"/>
      <c r="Q16" s="59"/>
      <c r="R16" s="59"/>
      <c r="S16" s="59"/>
      <c r="T16" s="59"/>
      <c r="U16" s="59"/>
      <c r="V16" s="58">
        <v>24.022507078188912</v>
      </c>
      <c r="W16" s="59">
        <v>1.2921173262618226</v>
      </c>
      <c r="X16" s="59">
        <v>21.488744208897657</v>
      </c>
      <c r="Y16" s="59">
        <v>26.556269947480164</v>
      </c>
      <c r="Z16" s="59">
        <v>5.3787780020470581</v>
      </c>
      <c r="AA16" s="536">
        <v>1504.9086209999994</v>
      </c>
      <c r="AB16" s="536">
        <v>2274</v>
      </c>
      <c r="AC16" s="59"/>
      <c r="AD16" s="58">
        <v>28.3624431340046</v>
      </c>
      <c r="AE16" s="58">
        <v>1.3628559590711375</v>
      </c>
      <c r="AF16" s="58">
        <v>25.689923904828433</v>
      </c>
      <c r="AG16" s="58">
        <v>31.034962363180767</v>
      </c>
      <c r="AH16" s="58">
        <v>4.8051430288710488</v>
      </c>
      <c r="AI16" s="536">
        <v>1452.3477440000015</v>
      </c>
      <c r="AJ16" s="536">
        <v>2223</v>
      </c>
      <c r="AK16" s="59"/>
      <c r="AL16" s="58">
        <v>4.3999999999999986</v>
      </c>
      <c r="AM16" s="59"/>
      <c r="AN16" s="58" t="s">
        <v>464</v>
      </c>
      <c r="AO16" s="59"/>
      <c r="AP16" s="58">
        <v>28.209739071464853</v>
      </c>
      <c r="AQ16" s="58">
        <v>1.3266784220204866</v>
      </c>
      <c r="AR16" s="58">
        <v>25.608135181010017</v>
      </c>
      <c r="AS16" s="58">
        <v>30.811342961919685</v>
      </c>
      <c r="AT16" s="58">
        <v>4.7029092281199745</v>
      </c>
      <c r="AU16" s="536">
        <v>1354.3797730000053</v>
      </c>
      <c r="AV16" s="536">
        <v>2117</v>
      </c>
      <c r="AW16" s="59"/>
      <c r="AX16" s="58">
        <v>-0.19999999999999929</v>
      </c>
      <c r="AY16" s="59"/>
      <c r="AZ16" s="58" t="s">
        <v>463</v>
      </c>
      <c r="BA16" s="59"/>
    </row>
    <row r="17" spans="1:53" s="69" customFormat="1" ht="7.5" customHeight="1" x14ac:dyDescent="0.25">
      <c r="A17" s="35"/>
      <c r="B17" s="34"/>
      <c r="C17" s="59"/>
      <c r="D17" s="59"/>
      <c r="E17" s="59"/>
      <c r="F17" s="59"/>
      <c r="G17" s="59"/>
      <c r="H17" s="59"/>
      <c r="I17" s="59"/>
      <c r="J17" s="59"/>
      <c r="K17" s="59"/>
      <c r="L17" s="58"/>
      <c r="M17" s="59"/>
      <c r="N17" s="59"/>
      <c r="O17" s="59"/>
      <c r="P17" s="59"/>
      <c r="Q17" s="59"/>
      <c r="R17" s="59"/>
      <c r="S17" s="59"/>
      <c r="T17" s="59"/>
      <c r="U17" s="59"/>
      <c r="V17" s="58"/>
      <c r="W17" s="59"/>
      <c r="X17" s="59"/>
      <c r="Y17" s="59"/>
      <c r="Z17" s="59"/>
      <c r="AA17" s="536"/>
      <c r="AB17" s="536"/>
      <c r="AC17" s="59"/>
      <c r="AD17" s="58"/>
      <c r="AE17" s="58"/>
      <c r="AF17" s="58"/>
      <c r="AG17" s="58"/>
      <c r="AH17" s="58"/>
      <c r="AI17" s="536"/>
      <c r="AJ17" s="536"/>
      <c r="AK17" s="59"/>
      <c r="AL17" s="58"/>
      <c r="AM17" s="59"/>
      <c r="AN17" s="58"/>
      <c r="AO17" s="59"/>
      <c r="AP17" s="58"/>
      <c r="AQ17" s="58"/>
      <c r="AR17" s="58"/>
      <c r="AS17" s="58"/>
      <c r="AT17" s="58"/>
      <c r="AU17" s="536"/>
      <c r="AV17" s="536"/>
      <c r="AW17" s="59"/>
      <c r="AX17" s="58"/>
      <c r="AY17" s="59"/>
      <c r="AZ17" s="58"/>
      <c r="BA17" s="59"/>
    </row>
    <row r="18" spans="1:53" s="69" customFormat="1" ht="13.5" customHeight="1" x14ac:dyDescent="0.25">
      <c r="A18" s="35" t="s">
        <v>45</v>
      </c>
      <c r="B18" s="34"/>
      <c r="C18" s="59"/>
      <c r="D18" s="59"/>
      <c r="E18" s="59"/>
      <c r="F18" s="59"/>
      <c r="G18" s="59"/>
      <c r="H18" s="59"/>
      <c r="I18" s="59"/>
      <c r="J18" s="59"/>
      <c r="K18" s="59"/>
      <c r="L18" s="58"/>
      <c r="M18" s="59"/>
      <c r="N18" s="59"/>
      <c r="O18" s="59"/>
      <c r="P18" s="59"/>
      <c r="Q18" s="59"/>
      <c r="R18" s="59"/>
      <c r="S18" s="59"/>
      <c r="T18" s="59"/>
      <c r="U18" s="59"/>
      <c r="V18" s="58"/>
      <c r="W18" s="59"/>
      <c r="X18" s="59"/>
      <c r="Y18" s="59"/>
      <c r="Z18" s="59"/>
      <c r="AA18" s="536"/>
      <c r="AB18" s="536"/>
      <c r="AC18" s="59"/>
      <c r="AD18" s="58"/>
      <c r="AE18" s="58"/>
      <c r="AF18" s="58"/>
      <c r="AG18" s="58"/>
      <c r="AH18" s="58"/>
      <c r="AI18" s="536"/>
      <c r="AJ18" s="536"/>
      <c r="AK18" s="59"/>
      <c r="AL18" s="58"/>
      <c r="AM18" s="59"/>
      <c r="AN18" s="58"/>
      <c r="AO18" s="59"/>
      <c r="AP18" s="58"/>
      <c r="AQ18" s="58"/>
      <c r="AR18" s="58"/>
      <c r="AS18" s="58"/>
      <c r="AT18" s="58"/>
      <c r="AU18" s="536"/>
      <c r="AV18" s="536"/>
      <c r="AW18" s="59"/>
      <c r="AX18" s="58"/>
      <c r="AY18" s="59"/>
      <c r="AZ18" s="58"/>
      <c r="BA18" s="59"/>
    </row>
    <row r="19" spans="1:53" s="69" customFormat="1" ht="13.5" customHeight="1" x14ac:dyDescent="0.25">
      <c r="A19" s="36" t="s">
        <v>46</v>
      </c>
      <c r="B19" s="34">
        <v>18.450619199427408</v>
      </c>
      <c r="C19" s="59"/>
      <c r="D19" s="59"/>
      <c r="E19" s="59"/>
      <c r="F19" s="59"/>
      <c r="G19" s="59"/>
      <c r="H19" s="59"/>
      <c r="I19" s="59"/>
      <c r="J19" s="59"/>
      <c r="K19" s="59"/>
      <c r="L19" s="58">
        <v>21.308705934900356</v>
      </c>
      <c r="M19" s="59"/>
      <c r="N19" s="59"/>
      <c r="O19" s="59"/>
      <c r="P19" s="59"/>
      <c r="Q19" s="59"/>
      <c r="R19" s="59"/>
      <c r="S19" s="59"/>
      <c r="T19" s="59"/>
      <c r="U19" s="59"/>
      <c r="V19" s="58">
        <v>27.471175964648754</v>
      </c>
      <c r="W19" s="59">
        <v>1.571457999187021</v>
      </c>
      <c r="X19" s="59">
        <v>24.389643159489243</v>
      </c>
      <c r="Y19" s="59">
        <v>30.552708769808262</v>
      </c>
      <c r="Z19" s="59">
        <v>5.7203885309069031</v>
      </c>
      <c r="AA19" s="536">
        <v>4023.0302969999943</v>
      </c>
      <c r="AB19" s="536">
        <v>2475</v>
      </c>
      <c r="AC19" s="59"/>
      <c r="AD19" s="58">
        <v>28.464491455858258</v>
      </c>
      <c r="AE19" s="58">
        <v>1.6872867222662629</v>
      </c>
      <c r="AF19" s="58">
        <v>25.15577333317157</v>
      </c>
      <c r="AG19" s="58">
        <v>31.773209578544947</v>
      </c>
      <c r="AH19" s="58">
        <v>5.9276896792020617</v>
      </c>
      <c r="AI19" s="536">
        <v>3836.1203279999977</v>
      </c>
      <c r="AJ19" s="536">
        <v>2304</v>
      </c>
      <c r="AK19" s="59"/>
      <c r="AL19" s="58">
        <v>1</v>
      </c>
      <c r="AM19" s="59"/>
      <c r="AN19" s="58" t="s">
        <v>463</v>
      </c>
      <c r="AO19" s="59"/>
      <c r="AP19" s="58">
        <v>29.27537703661886</v>
      </c>
      <c r="AQ19" s="58">
        <v>1.8524466452012949</v>
      </c>
      <c r="AR19" s="58">
        <v>25.642746612377831</v>
      </c>
      <c r="AS19" s="58">
        <v>32.908007460859892</v>
      </c>
      <c r="AT19" s="58">
        <v>6.3276611019703592</v>
      </c>
      <c r="AU19" s="536">
        <v>3775.4398470000147</v>
      </c>
      <c r="AV19" s="536">
        <v>2239</v>
      </c>
      <c r="AW19" s="59"/>
      <c r="AX19" s="58">
        <v>0.80000000000000071</v>
      </c>
      <c r="AY19" s="59"/>
      <c r="AZ19" s="58" t="s">
        <v>463</v>
      </c>
      <c r="BA19" s="59"/>
    </row>
    <row r="20" spans="1:53" s="69" customFormat="1" ht="13.5" customHeight="1" x14ac:dyDescent="0.25">
      <c r="A20" s="36" t="s">
        <v>47</v>
      </c>
      <c r="B20" s="34">
        <v>18.463362511633235</v>
      </c>
      <c r="C20" s="59"/>
      <c r="D20" s="59"/>
      <c r="E20" s="59"/>
      <c r="F20" s="59"/>
      <c r="G20" s="59"/>
      <c r="H20" s="59"/>
      <c r="I20" s="59"/>
      <c r="J20" s="59"/>
      <c r="K20" s="59"/>
      <c r="L20" s="58">
        <v>19.625453324630204</v>
      </c>
      <c r="M20" s="59"/>
      <c r="N20" s="59"/>
      <c r="O20" s="59"/>
      <c r="P20" s="59"/>
      <c r="Q20" s="59"/>
      <c r="R20" s="59"/>
      <c r="S20" s="59"/>
      <c r="T20" s="59"/>
      <c r="U20" s="59"/>
      <c r="V20" s="58">
        <v>21.277898854185494</v>
      </c>
      <c r="W20" s="59">
        <v>1.3371868740657349</v>
      </c>
      <c r="X20" s="59">
        <v>18.655757364439026</v>
      </c>
      <c r="Y20" s="59">
        <v>23.900040343931963</v>
      </c>
      <c r="Z20" s="59">
        <v>6.2843934132279333</v>
      </c>
      <c r="AA20" s="536">
        <v>1817.4253559999952</v>
      </c>
      <c r="AB20" s="536">
        <v>2144</v>
      </c>
      <c r="AC20" s="59"/>
      <c r="AD20" s="58">
        <v>22.716726888762473</v>
      </c>
      <c r="AE20" s="58">
        <v>1.4424024257883916</v>
      </c>
      <c r="AF20" s="58">
        <v>19.888219449313681</v>
      </c>
      <c r="AG20" s="58">
        <v>25.545234328211265</v>
      </c>
      <c r="AH20" s="58">
        <v>6.3495169566083938</v>
      </c>
      <c r="AI20" s="536">
        <v>1645.9728279999995</v>
      </c>
      <c r="AJ20" s="536">
        <v>2032</v>
      </c>
      <c r="AK20" s="59"/>
      <c r="AL20" s="58">
        <v>1.3999999999999986</v>
      </c>
      <c r="AM20" s="59"/>
      <c r="AN20" s="58" t="s">
        <v>463</v>
      </c>
      <c r="AO20" s="59"/>
      <c r="AP20" s="58">
        <v>22.546510169889558</v>
      </c>
      <c r="AQ20" s="58">
        <v>1.486195613170987</v>
      </c>
      <c r="AR20" s="58">
        <v>19.632094569978005</v>
      </c>
      <c r="AS20" s="58">
        <v>25.460925769801111</v>
      </c>
      <c r="AT20" s="58">
        <v>6.5916880349659328</v>
      </c>
      <c r="AU20" s="536">
        <v>1433.5012139999981</v>
      </c>
      <c r="AV20" s="536">
        <v>1866</v>
      </c>
      <c r="AW20" s="59"/>
      <c r="AX20" s="58">
        <v>-0.19999999999999929</v>
      </c>
      <c r="AY20" s="59"/>
      <c r="AZ20" s="58" t="s">
        <v>463</v>
      </c>
      <c r="BA20" s="59"/>
    </row>
    <row r="21" spans="1:53" s="69" customFormat="1" ht="13.5" customHeight="1" x14ac:dyDescent="0.25">
      <c r="A21" s="36" t="s">
        <v>48</v>
      </c>
      <c r="B21" s="34">
        <v>25.058325494985688</v>
      </c>
      <c r="C21" s="58"/>
      <c r="D21" s="58"/>
      <c r="E21" s="58"/>
      <c r="F21" s="58"/>
      <c r="G21" s="58"/>
      <c r="H21" s="58"/>
      <c r="I21" s="58"/>
      <c r="J21" s="58"/>
      <c r="K21" s="58"/>
      <c r="L21" s="58">
        <v>32.90850975305294</v>
      </c>
      <c r="M21" s="58"/>
      <c r="N21" s="58"/>
      <c r="O21" s="58"/>
      <c r="P21" s="58"/>
      <c r="Q21" s="58"/>
      <c r="R21" s="58"/>
      <c r="S21" s="58"/>
      <c r="T21" s="58"/>
      <c r="U21" s="58"/>
      <c r="V21" s="58">
        <v>29.233457926515094</v>
      </c>
      <c r="W21" s="58">
        <v>1.5918013022916981</v>
      </c>
      <c r="X21" s="58">
        <v>26.112033151023066</v>
      </c>
      <c r="Y21" s="58">
        <v>32.354882702007117</v>
      </c>
      <c r="Z21" s="58">
        <v>5.4451351813837787</v>
      </c>
      <c r="AA21" s="536">
        <v>1031.3579350000005</v>
      </c>
      <c r="AB21" s="536">
        <v>1783</v>
      </c>
      <c r="AC21" s="58"/>
      <c r="AD21" s="58">
        <v>32.936093610599194</v>
      </c>
      <c r="AE21" s="58">
        <v>1.5831290930415371</v>
      </c>
      <c r="AF21" s="58">
        <v>29.831625441926867</v>
      </c>
      <c r="AG21" s="58">
        <v>36.04056177927152</v>
      </c>
      <c r="AH21" s="58">
        <v>4.8066692782658018</v>
      </c>
      <c r="AI21" s="536">
        <v>1090.2141500000032</v>
      </c>
      <c r="AJ21" s="536">
        <v>1810</v>
      </c>
      <c r="AK21" s="58"/>
      <c r="AL21" s="58">
        <v>3.6999999999999993</v>
      </c>
      <c r="AM21" s="58"/>
      <c r="AN21" s="58" t="s">
        <v>466</v>
      </c>
      <c r="AO21" s="58"/>
      <c r="AP21" s="58">
        <v>30.39309649479695</v>
      </c>
      <c r="AQ21" s="58">
        <v>1.6932793379911584</v>
      </c>
      <c r="AR21" s="58">
        <v>27.072591660900919</v>
      </c>
      <c r="AS21" s="58">
        <v>33.713601328692981</v>
      </c>
      <c r="AT21" s="58">
        <v>5.5712629948088175</v>
      </c>
      <c r="AU21" s="536">
        <v>1084.7738040000004</v>
      </c>
      <c r="AV21" s="536">
        <v>1815</v>
      </c>
      <c r="AW21" s="58"/>
      <c r="AX21" s="58">
        <v>-2.5</v>
      </c>
      <c r="AY21" s="58"/>
      <c r="AZ21" s="58" t="s">
        <v>463</v>
      </c>
      <c r="BA21" s="58"/>
    </row>
    <row r="22" spans="1:53" s="69" customFormat="1" ht="7.5" customHeight="1" x14ac:dyDescent="0.25">
      <c r="A22" s="36"/>
      <c r="B22" s="34"/>
      <c r="C22" s="58"/>
      <c r="D22" s="58"/>
      <c r="E22" s="58"/>
      <c r="F22" s="58"/>
      <c r="G22" s="58"/>
      <c r="H22" s="58"/>
      <c r="I22" s="58"/>
      <c r="J22" s="58"/>
      <c r="K22" s="58"/>
      <c r="L22" s="58"/>
      <c r="M22" s="58"/>
      <c r="N22" s="58"/>
      <c r="O22" s="58"/>
      <c r="P22" s="58"/>
      <c r="Q22" s="58"/>
      <c r="R22" s="58"/>
      <c r="S22" s="58"/>
      <c r="T22" s="58"/>
      <c r="U22" s="58"/>
      <c r="V22" s="58"/>
      <c r="W22" s="58"/>
      <c r="X22" s="58"/>
      <c r="Y22" s="58"/>
      <c r="Z22" s="58"/>
      <c r="AA22" s="536"/>
      <c r="AB22" s="536"/>
      <c r="AC22" s="58"/>
      <c r="AD22" s="58"/>
      <c r="AE22" s="58"/>
      <c r="AF22" s="58"/>
      <c r="AG22" s="58"/>
      <c r="AH22" s="58"/>
      <c r="AI22" s="536"/>
      <c r="AJ22" s="536"/>
      <c r="AK22" s="58"/>
      <c r="AL22" s="58"/>
      <c r="AM22" s="58"/>
      <c r="AN22" s="58"/>
      <c r="AO22" s="58"/>
      <c r="AP22" s="58"/>
      <c r="AQ22" s="58"/>
      <c r="AR22" s="58"/>
      <c r="AS22" s="58"/>
      <c r="AT22" s="58"/>
      <c r="AU22" s="536"/>
      <c r="AV22" s="536"/>
      <c r="AW22" s="58"/>
      <c r="AX22" s="58"/>
      <c r="AY22" s="58"/>
      <c r="AZ22" s="58"/>
      <c r="BA22" s="58"/>
    </row>
    <row r="23" spans="1:53" s="69" customFormat="1" ht="13.5" customHeight="1" x14ac:dyDescent="0.25">
      <c r="A23" s="35" t="s">
        <v>27</v>
      </c>
      <c r="B23" s="34"/>
      <c r="C23" s="58"/>
      <c r="D23" s="58"/>
      <c r="E23" s="58"/>
      <c r="F23" s="58"/>
      <c r="G23" s="58"/>
      <c r="H23" s="58"/>
      <c r="I23" s="58"/>
      <c r="J23" s="58"/>
      <c r="K23" s="58"/>
      <c r="L23" s="58"/>
      <c r="M23" s="58"/>
      <c r="N23" s="58"/>
      <c r="O23" s="58"/>
      <c r="P23" s="58"/>
      <c r="Q23" s="58"/>
      <c r="R23" s="58"/>
      <c r="S23" s="58"/>
      <c r="T23" s="58"/>
      <c r="U23" s="58"/>
      <c r="V23" s="58"/>
      <c r="W23" s="58"/>
      <c r="X23" s="58"/>
      <c r="Y23" s="58"/>
      <c r="Z23" s="58"/>
      <c r="AA23" s="536"/>
      <c r="AB23" s="536"/>
      <c r="AC23" s="58"/>
      <c r="AD23" s="58"/>
      <c r="AE23" s="58"/>
      <c r="AF23" s="58"/>
      <c r="AG23" s="58"/>
      <c r="AH23" s="58"/>
      <c r="AI23" s="536"/>
      <c r="AJ23" s="536"/>
      <c r="AK23" s="58"/>
      <c r="AL23" s="58"/>
      <c r="AM23" s="58"/>
      <c r="AN23" s="58"/>
      <c r="AO23" s="58"/>
      <c r="AP23" s="58"/>
      <c r="AQ23" s="58"/>
      <c r="AR23" s="58"/>
      <c r="AS23" s="58"/>
      <c r="AT23" s="58"/>
      <c r="AU23" s="536"/>
      <c r="AV23" s="536"/>
      <c r="AW23" s="58"/>
      <c r="AX23" s="58"/>
      <c r="AY23" s="58"/>
      <c r="AZ23" s="58"/>
      <c r="BA23" s="58"/>
    </row>
    <row r="24" spans="1:53" s="69" customFormat="1" ht="13.5" customHeight="1" x14ac:dyDescent="0.25">
      <c r="A24" s="36" t="s">
        <v>28</v>
      </c>
      <c r="B24" s="34">
        <v>20.761814874458505</v>
      </c>
      <c r="C24" s="58">
        <v>1.2032759209671335</v>
      </c>
      <c r="D24" s="58">
        <v>18.402256305014209</v>
      </c>
      <c r="E24" s="58">
        <v>23.121373443902797</v>
      </c>
      <c r="F24" s="58">
        <v>5.7956201239778018</v>
      </c>
      <c r="G24" s="58"/>
      <c r="H24" s="58"/>
      <c r="I24" s="58"/>
      <c r="J24" s="58"/>
      <c r="K24" s="58"/>
      <c r="L24" s="58">
        <v>24.394275299096151</v>
      </c>
      <c r="M24" s="58">
        <v>1.3098471150545752</v>
      </c>
      <c r="N24" s="58">
        <v>21.825730004564253</v>
      </c>
      <c r="O24" s="58">
        <v>26.962820593628052</v>
      </c>
      <c r="P24" s="58">
        <v>5.3694856641349258</v>
      </c>
      <c r="Q24" s="58"/>
      <c r="R24" s="58">
        <v>3.6</v>
      </c>
      <c r="S24" s="58"/>
      <c r="T24" s="58" t="s">
        <v>464</v>
      </c>
      <c r="U24" s="58"/>
      <c r="V24" s="58">
        <v>24.370568422361476</v>
      </c>
      <c r="W24" s="58">
        <v>1.4707686974865022</v>
      </c>
      <c r="X24" s="58">
        <v>21.486481165526687</v>
      </c>
      <c r="Y24" s="58">
        <v>27.254655679196262</v>
      </c>
      <c r="Z24" s="58">
        <v>6.0350200783047097</v>
      </c>
      <c r="AA24" s="536">
        <v>1527.8835050000018</v>
      </c>
      <c r="AB24" s="536">
        <v>2193</v>
      </c>
      <c r="AC24" s="58"/>
      <c r="AD24" s="58">
        <v>28.615030662996737</v>
      </c>
      <c r="AE24" s="58">
        <v>1.4156880361986199</v>
      </c>
      <c r="AF24" s="58">
        <v>25.838909331851738</v>
      </c>
      <c r="AG24" s="58">
        <v>31.391151994141737</v>
      </c>
      <c r="AH24" s="58">
        <v>4.9473580960697827</v>
      </c>
      <c r="AI24" s="536">
        <v>1549.8181820000018</v>
      </c>
      <c r="AJ24" s="536">
        <v>2226</v>
      </c>
      <c r="AK24" s="58"/>
      <c r="AL24" s="58">
        <v>4.2000000000000028</v>
      </c>
      <c r="AM24" s="58"/>
      <c r="AN24" s="58" t="s">
        <v>464</v>
      </c>
      <c r="AO24" s="58"/>
      <c r="AP24" s="58">
        <v>27.938458542594809</v>
      </c>
      <c r="AQ24" s="58">
        <v>1.4416279886595986</v>
      </c>
      <c r="AR24" s="58">
        <v>25.111439634596412</v>
      </c>
      <c r="AS24" s="58">
        <v>30.765477450593202</v>
      </c>
      <c r="AT24" s="58">
        <v>5.1600126272596647</v>
      </c>
      <c r="AU24" s="536">
        <v>1365.6764650000014</v>
      </c>
      <c r="AV24" s="536">
        <v>2104</v>
      </c>
      <c r="AW24" s="58"/>
      <c r="AX24" s="58">
        <v>-0.70000000000000284</v>
      </c>
      <c r="AY24" s="58"/>
      <c r="AZ24" s="58" t="s">
        <v>463</v>
      </c>
      <c r="BA24" s="58"/>
    </row>
    <row r="25" spans="1:53" s="69" customFormat="1" ht="13.5" customHeight="1" x14ac:dyDescent="0.25">
      <c r="A25" s="36" t="s">
        <v>29</v>
      </c>
      <c r="B25" s="34">
        <v>20.104880192455564</v>
      </c>
      <c r="C25" s="58">
        <v>1.6784946375351779</v>
      </c>
      <c r="D25" s="58">
        <v>16.813443592794226</v>
      </c>
      <c r="E25" s="58">
        <v>23.396316792116899</v>
      </c>
      <c r="F25" s="58">
        <v>8.3486925635350957</v>
      </c>
      <c r="G25" s="58"/>
      <c r="H25" s="58"/>
      <c r="I25" s="58"/>
      <c r="J25" s="58"/>
      <c r="K25" s="58"/>
      <c r="L25" s="58">
        <v>25.535800396365637</v>
      </c>
      <c r="M25" s="58">
        <v>1.6705335962367753</v>
      </c>
      <c r="N25" s="58">
        <v>22.259966782919353</v>
      </c>
      <c r="O25" s="58">
        <v>28.811634009811925</v>
      </c>
      <c r="P25" s="58">
        <v>6.5419276870386751</v>
      </c>
      <c r="Q25" s="58"/>
      <c r="R25" s="58">
        <v>5.4</v>
      </c>
      <c r="S25" s="58"/>
      <c r="T25" s="58" t="s">
        <v>464</v>
      </c>
      <c r="U25" s="58"/>
      <c r="V25" s="58">
        <v>27.22782293347899</v>
      </c>
      <c r="W25" s="58">
        <v>1.8098388663745559</v>
      </c>
      <c r="X25" s="58">
        <v>23.67883986064399</v>
      </c>
      <c r="Y25" s="58">
        <v>30.77680600631399</v>
      </c>
      <c r="Z25" s="58">
        <v>6.6470201117299048</v>
      </c>
      <c r="AA25" s="536">
        <v>1670.3469759999975</v>
      </c>
      <c r="AB25" s="536">
        <v>1749</v>
      </c>
      <c r="AC25" s="58"/>
      <c r="AD25" s="58">
        <v>28.763973968563072</v>
      </c>
      <c r="AE25" s="58">
        <v>2.1837199525968067</v>
      </c>
      <c r="AF25" s="58">
        <v>24.481765327505933</v>
      </c>
      <c r="AG25" s="58">
        <v>33.04618260962021</v>
      </c>
      <c r="AH25" s="58">
        <v>7.5918576306022718</v>
      </c>
      <c r="AI25" s="536">
        <v>1498.5187390000001</v>
      </c>
      <c r="AJ25" s="536">
        <v>1627</v>
      </c>
      <c r="AK25" s="58"/>
      <c r="AL25" s="58">
        <v>1.6000000000000014</v>
      </c>
      <c r="AM25" s="58"/>
      <c r="AN25" s="58" t="s">
        <v>463</v>
      </c>
      <c r="AO25" s="58"/>
      <c r="AP25" s="58">
        <v>34.080484021582699</v>
      </c>
      <c r="AQ25" s="58">
        <v>2.6100514570753415</v>
      </c>
      <c r="AR25" s="58">
        <v>28.962197696647156</v>
      </c>
      <c r="AS25" s="58">
        <v>39.198770346518238</v>
      </c>
      <c r="AT25" s="58">
        <v>7.6584929234644434</v>
      </c>
      <c r="AU25" s="536">
        <v>1521.889160000002</v>
      </c>
      <c r="AV25" s="536">
        <v>1637</v>
      </c>
      <c r="AW25" s="58"/>
      <c r="AX25" s="58">
        <v>5.3000000000000007</v>
      </c>
      <c r="AY25" s="58"/>
      <c r="AZ25" s="58"/>
      <c r="BA25" s="58"/>
    </row>
    <row r="26" spans="1:53" s="69" customFormat="1" ht="13.5" customHeight="1" x14ac:dyDescent="0.25">
      <c r="A26" s="36" t="s">
        <v>30</v>
      </c>
      <c r="B26" s="34">
        <v>20.0707812278626</v>
      </c>
      <c r="C26" s="58">
        <v>2.2230947127259277</v>
      </c>
      <c r="D26" s="58">
        <v>15.711413531147885</v>
      </c>
      <c r="E26" s="58">
        <v>24.430148924577313</v>
      </c>
      <c r="F26" s="58">
        <v>11.076273950113062</v>
      </c>
      <c r="G26" s="58"/>
      <c r="H26" s="58"/>
      <c r="I26" s="58"/>
      <c r="J26" s="58"/>
      <c r="K26" s="58"/>
      <c r="L26" s="58">
        <v>22.591612896183889</v>
      </c>
      <c r="M26" s="58">
        <v>2.2434089555812928</v>
      </c>
      <c r="N26" s="58">
        <v>18.192399086922673</v>
      </c>
      <c r="O26" s="58">
        <v>26.990826705445109</v>
      </c>
      <c r="P26" s="58">
        <v>9.9302735306705028</v>
      </c>
      <c r="Q26" s="58"/>
      <c r="R26" s="58">
        <v>2.5</v>
      </c>
      <c r="S26" s="58"/>
      <c r="T26" s="58" t="s">
        <v>463</v>
      </c>
      <c r="U26" s="58"/>
      <c r="V26" s="58">
        <v>29.243743288433766</v>
      </c>
      <c r="W26" s="58">
        <v>2.4175299889591391</v>
      </c>
      <c r="X26" s="58">
        <v>24.50311517601299</v>
      </c>
      <c r="Y26" s="58">
        <v>33.984371400854542</v>
      </c>
      <c r="Z26" s="58">
        <v>8.2668281044420873</v>
      </c>
      <c r="AA26" s="536">
        <v>1503.5834559999987</v>
      </c>
      <c r="AB26" s="536">
        <v>1228</v>
      </c>
      <c r="AC26" s="58"/>
      <c r="AD26" s="58">
        <v>28.769290913814306</v>
      </c>
      <c r="AE26" s="58">
        <v>2.8111494018623571</v>
      </c>
      <c r="AF26" s="58">
        <v>23.256712139396601</v>
      </c>
      <c r="AG26" s="58">
        <v>34.281869688232007</v>
      </c>
      <c r="AH26" s="58">
        <v>9.7713544983915899</v>
      </c>
      <c r="AI26" s="536">
        <v>1359.4216039999983</v>
      </c>
      <c r="AJ26" s="536">
        <v>1136</v>
      </c>
      <c r="AK26" s="58"/>
      <c r="AL26" s="58">
        <v>-0.39999999999999858</v>
      </c>
      <c r="AM26" s="58"/>
      <c r="AN26" s="58" t="s">
        <v>463</v>
      </c>
      <c r="AO26" s="58"/>
      <c r="AP26" s="58">
        <v>27.082566613664483</v>
      </c>
      <c r="AQ26" s="58">
        <v>2.711656912227479</v>
      </c>
      <c r="AR26" s="58">
        <v>21.765032948131768</v>
      </c>
      <c r="AS26" s="58">
        <v>32.400100279197197</v>
      </c>
      <c r="AT26" s="58">
        <v>10.012555127841226</v>
      </c>
      <c r="AU26" s="536">
        <v>1338.6275650000005</v>
      </c>
      <c r="AV26" s="536">
        <v>1054</v>
      </c>
      <c r="AW26" s="58"/>
      <c r="AX26" s="58">
        <v>-1.6999999999999993</v>
      </c>
      <c r="AY26" s="58"/>
      <c r="AZ26" s="58" t="s">
        <v>463</v>
      </c>
      <c r="BA26" s="58"/>
    </row>
    <row r="27" spans="1:53" s="69" customFormat="1" ht="13.5" customHeight="1" x14ac:dyDescent="0.25">
      <c r="A27" s="36" t="s">
        <v>31</v>
      </c>
      <c r="B27" s="34">
        <v>18.031231543152661</v>
      </c>
      <c r="C27" s="58">
        <v>2.3592296408497266</v>
      </c>
      <c r="D27" s="58">
        <v>13.404910664164497</v>
      </c>
      <c r="E27" s="58">
        <v>22.657552422140821</v>
      </c>
      <c r="F27" s="58">
        <v>13.084129252090056</v>
      </c>
      <c r="G27" s="58"/>
      <c r="H27" s="58"/>
      <c r="I27" s="58"/>
      <c r="J27" s="58"/>
      <c r="K27" s="58"/>
      <c r="L27" s="58">
        <v>20.852132380748767</v>
      </c>
      <c r="M27" s="58">
        <v>2.7095292205909582</v>
      </c>
      <c r="N27" s="58">
        <v>15.538879826342356</v>
      </c>
      <c r="O27" s="58">
        <v>26.165384935155178</v>
      </c>
      <c r="P27" s="58">
        <v>12.994015053791172</v>
      </c>
      <c r="Q27" s="58"/>
      <c r="R27" s="58">
        <v>2.9</v>
      </c>
      <c r="S27" s="58"/>
      <c r="T27" s="58" t="s">
        <v>463</v>
      </c>
      <c r="U27" s="58"/>
      <c r="V27" s="58">
        <v>27.499163070594147</v>
      </c>
      <c r="W27" s="58">
        <v>3.1590251151048769</v>
      </c>
      <c r="X27" s="58">
        <v>21.304508469863741</v>
      </c>
      <c r="Y27" s="58">
        <v>33.693817671324553</v>
      </c>
      <c r="Z27" s="58">
        <v>11.487713669667778</v>
      </c>
      <c r="AA27" s="536">
        <v>1202.4192160000002</v>
      </c>
      <c r="AB27" s="536">
        <v>782</v>
      </c>
      <c r="AC27" s="58"/>
      <c r="AD27" s="58">
        <v>24.840545463875035</v>
      </c>
      <c r="AE27" s="58">
        <v>2.5839250000365031</v>
      </c>
      <c r="AF27" s="58">
        <v>19.773546854533276</v>
      </c>
      <c r="AG27" s="58">
        <v>29.907544073216798</v>
      </c>
      <c r="AH27" s="58">
        <v>10.402046137812224</v>
      </c>
      <c r="AI27" s="536">
        <v>1255.6365899999994</v>
      </c>
      <c r="AJ27" s="536">
        <v>738</v>
      </c>
      <c r="AK27" s="58"/>
      <c r="AL27" s="58">
        <v>-2.6999999999999993</v>
      </c>
      <c r="AM27" s="58"/>
      <c r="AN27" s="58" t="s">
        <v>463</v>
      </c>
      <c r="AO27" s="58"/>
      <c r="AP27" s="58">
        <v>24.886281260452375</v>
      </c>
      <c r="AQ27" s="58">
        <v>2.9561219102114293</v>
      </c>
      <c r="AR27" s="58">
        <v>19.089354036331084</v>
      </c>
      <c r="AS27" s="58">
        <v>30.683208484573665</v>
      </c>
      <c r="AT27" s="58">
        <v>11.878520053974885</v>
      </c>
      <c r="AU27" s="536">
        <v>1122.5506940000002</v>
      </c>
      <c r="AV27" s="536">
        <v>718</v>
      </c>
      <c r="AW27" s="58"/>
      <c r="AX27" s="58">
        <v>9.9999999999997868E-2</v>
      </c>
      <c r="AY27" s="58"/>
      <c r="AZ27" s="58" t="s">
        <v>463</v>
      </c>
      <c r="BA27" s="58"/>
    </row>
    <row r="28" spans="1:53" s="69" customFormat="1" ht="13.5" customHeight="1" x14ac:dyDescent="0.25">
      <c r="A28" s="36" t="s">
        <v>32</v>
      </c>
      <c r="B28" s="268">
        <v>18.25929713967793</v>
      </c>
      <c r="C28" s="58">
        <v>3.2833122591881923</v>
      </c>
      <c r="D28" s="58">
        <v>11.820900557203128</v>
      </c>
      <c r="E28" s="58">
        <v>24.697693722152732</v>
      </c>
      <c r="F28" s="58">
        <v>17.98159170132277</v>
      </c>
      <c r="G28" s="58"/>
      <c r="H28" s="58"/>
      <c r="I28" s="58"/>
      <c r="J28" s="58"/>
      <c r="K28" s="58"/>
      <c r="L28" s="268">
        <v>18.934816154158433</v>
      </c>
      <c r="M28" s="58">
        <v>2.9052040348872152</v>
      </c>
      <c r="N28" s="58">
        <v>13.237854983881908</v>
      </c>
      <c r="O28" s="58">
        <v>24.63177732443496</v>
      </c>
      <c r="P28" s="58">
        <v>15.343185860556554</v>
      </c>
      <c r="Q28" s="58"/>
      <c r="R28" s="58">
        <v>0.6</v>
      </c>
      <c r="S28" s="58"/>
      <c r="T28" s="58" t="s">
        <v>463</v>
      </c>
      <c r="U28" s="58"/>
      <c r="V28" s="58">
        <v>20.243581093079875</v>
      </c>
      <c r="W28" s="58">
        <v>2.9887733050906773</v>
      </c>
      <c r="X28" s="58">
        <v>14.382779855257011</v>
      </c>
      <c r="Y28" s="58">
        <v>26.104382330902737</v>
      </c>
      <c r="Z28" s="58">
        <v>14.764054301204485</v>
      </c>
      <c r="AA28" s="536">
        <v>967.58043500000019</v>
      </c>
      <c r="AB28" s="536">
        <v>450</v>
      </c>
      <c r="AC28" s="58"/>
      <c r="AD28" s="58">
        <v>27.219331905737416</v>
      </c>
      <c r="AE28" s="58">
        <v>3.789005492610559</v>
      </c>
      <c r="AF28" s="58">
        <v>19.789206975031309</v>
      </c>
      <c r="AG28" s="58">
        <v>34.64945683644352</v>
      </c>
      <c r="AH28" s="58">
        <v>13.920273670684383</v>
      </c>
      <c r="AI28" s="536">
        <v>908.91219100000001</v>
      </c>
      <c r="AJ28" s="536">
        <v>419</v>
      </c>
      <c r="AK28" s="58"/>
      <c r="AL28" s="58">
        <v>7</v>
      </c>
      <c r="AM28" s="58"/>
      <c r="AN28" s="58" t="s">
        <v>463</v>
      </c>
      <c r="AO28" s="58"/>
      <c r="AP28" s="268">
        <v>22.864524979524241</v>
      </c>
      <c r="AQ28" s="58">
        <v>3.7981951332066792</v>
      </c>
      <c r="AR28" s="58">
        <v>15.416300096053176</v>
      </c>
      <c r="AS28" s="58">
        <v>30.312749862995304</v>
      </c>
      <c r="AT28" s="58">
        <v>16.611738650193079</v>
      </c>
      <c r="AU28" s="536">
        <v>944.9709809999988</v>
      </c>
      <c r="AV28" s="536">
        <v>407</v>
      </c>
      <c r="AW28" s="58"/>
      <c r="AX28" s="58">
        <v>-4.3000000000000007</v>
      </c>
      <c r="AY28" s="58"/>
      <c r="AZ28" s="58" t="s">
        <v>463</v>
      </c>
      <c r="BA28" s="58"/>
    </row>
    <row r="29" spans="1:53" s="69" customFormat="1" ht="7.5" customHeight="1" x14ac:dyDescent="0.25">
      <c r="A29" s="36"/>
      <c r="B29" s="34"/>
      <c r="C29" s="58"/>
      <c r="D29" s="58"/>
      <c r="E29" s="58"/>
      <c r="F29" s="58"/>
      <c r="G29" s="58"/>
      <c r="H29" s="58"/>
      <c r="I29" s="58"/>
      <c r="J29" s="58"/>
      <c r="K29" s="58"/>
      <c r="L29" s="58"/>
      <c r="M29" s="58"/>
      <c r="N29" s="58"/>
      <c r="O29" s="58"/>
      <c r="P29" s="58"/>
      <c r="Q29" s="58"/>
      <c r="R29" s="58"/>
      <c r="S29" s="58"/>
      <c r="T29" s="58"/>
      <c r="U29" s="58"/>
      <c r="V29" s="58"/>
      <c r="W29" s="58"/>
      <c r="X29" s="58"/>
      <c r="Y29" s="58"/>
      <c r="Z29" s="58"/>
      <c r="AA29" s="536"/>
      <c r="AB29" s="536"/>
      <c r="AC29" s="58"/>
      <c r="AD29" s="58"/>
      <c r="AE29" s="58"/>
      <c r="AF29" s="58"/>
      <c r="AG29" s="58"/>
      <c r="AH29" s="58"/>
      <c r="AI29" s="536"/>
      <c r="AJ29" s="536"/>
      <c r="AK29" s="58"/>
      <c r="AL29" s="58"/>
      <c r="AM29" s="58"/>
      <c r="AN29" s="58"/>
      <c r="AO29" s="58"/>
      <c r="AP29" s="58"/>
      <c r="AQ29" s="58"/>
      <c r="AR29" s="58"/>
      <c r="AS29" s="58"/>
      <c r="AT29" s="58"/>
      <c r="AU29" s="536"/>
      <c r="AV29" s="536"/>
      <c r="AW29" s="58"/>
      <c r="AX29" s="58"/>
      <c r="AY29" s="58"/>
      <c r="AZ29" s="58"/>
      <c r="BA29" s="58"/>
    </row>
    <row r="30" spans="1:53" s="69" customFormat="1" ht="13.5" customHeight="1" x14ac:dyDescent="0.25">
      <c r="A30" s="286" t="s">
        <v>33</v>
      </c>
      <c r="B30" s="34"/>
      <c r="C30" s="58"/>
      <c r="D30" s="58"/>
      <c r="E30" s="58"/>
      <c r="F30" s="58"/>
      <c r="G30" s="58"/>
      <c r="H30" s="58"/>
      <c r="I30" s="58"/>
      <c r="J30" s="58"/>
      <c r="K30" s="58"/>
      <c r="L30" s="58"/>
      <c r="M30" s="58"/>
      <c r="N30" s="58"/>
      <c r="O30" s="58"/>
      <c r="P30" s="58"/>
      <c r="Q30" s="58"/>
      <c r="R30" s="58"/>
      <c r="S30" s="58"/>
      <c r="T30" s="58"/>
      <c r="U30" s="58"/>
      <c r="V30" s="58"/>
      <c r="W30" s="58"/>
      <c r="X30" s="58"/>
      <c r="Y30" s="58"/>
      <c r="Z30" s="58"/>
      <c r="AA30" s="536"/>
      <c r="AB30" s="536"/>
      <c r="AC30" s="58"/>
      <c r="AD30" s="58"/>
      <c r="AE30" s="58"/>
      <c r="AF30" s="58"/>
      <c r="AG30" s="58"/>
      <c r="AH30" s="58"/>
      <c r="AI30" s="536"/>
      <c r="AJ30" s="536"/>
      <c r="AK30" s="58"/>
      <c r="AL30" s="58"/>
      <c r="AM30" s="58"/>
      <c r="AN30" s="58"/>
      <c r="AO30" s="58"/>
      <c r="AP30" s="58"/>
      <c r="AQ30" s="58"/>
      <c r="AR30" s="58"/>
      <c r="AS30" s="58"/>
      <c r="AT30" s="58"/>
      <c r="AU30" s="536"/>
      <c r="AV30" s="536"/>
      <c r="AW30" s="58"/>
      <c r="AX30" s="58"/>
      <c r="AY30" s="58"/>
      <c r="AZ30" s="58"/>
      <c r="BA30" s="58"/>
    </row>
    <row r="31" spans="1:53" s="69" customFormat="1" ht="13.5" customHeight="1" x14ac:dyDescent="0.25">
      <c r="A31" s="267" t="s">
        <v>178</v>
      </c>
      <c r="B31" s="34">
        <v>17.607486229954638</v>
      </c>
      <c r="C31" s="58">
        <v>1.5422149558703306</v>
      </c>
      <c r="D31" s="58">
        <v>14.583286666379735</v>
      </c>
      <c r="E31" s="58">
        <v>20.631685793529542</v>
      </c>
      <c r="F31" s="58">
        <v>8.7588593608930143</v>
      </c>
      <c r="G31" s="58"/>
      <c r="H31" s="58"/>
      <c r="I31" s="58"/>
      <c r="J31" s="58"/>
      <c r="K31" s="58"/>
      <c r="L31" s="58">
        <v>24.117515476540976</v>
      </c>
      <c r="M31" s="58">
        <v>1.5682023682678194</v>
      </c>
      <c r="N31" s="58">
        <v>21.042348331007155</v>
      </c>
      <c r="O31" s="58">
        <v>27.192682622074798</v>
      </c>
      <c r="P31" s="58">
        <v>6.5023379783593569</v>
      </c>
      <c r="Q31" s="58"/>
      <c r="R31" s="58">
        <v>6.5</v>
      </c>
      <c r="S31" s="58"/>
      <c r="T31" s="58" t="s">
        <v>465</v>
      </c>
      <c r="U31" s="58"/>
      <c r="V31" s="58">
        <v>28.137178138493034</v>
      </c>
      <c r="W31" s="58">
        <v>2.0092802553319609</v>
      </c>
      <c r="X31" s="58">
        <v>24.197102727780237</v>
      </c>
      <c r="Y31" s="58">
        <v>32.077253549205828</v>
      </c>
      <c r="Z31" s="58">
        <v>7.1410155113712959</v>
      </c>
      <c r="AA31" s="536">
        <v>1608.2494369999954</v>
      </c>
      <c r="AB31" s="536">
        <v>1966</v>
      </c>
      <c r="AC31" s="58"/>
      <c r="AD31" s="58">
        <v>25.792670459464745</v>
      </c>
      <c r="AE31" s="58">
        <v>1.9143281083830417</v>
      </c>
      <c r="AF31" s="58">
        <v>22.038731059960622</v>
      </c>
      <c r="AG31" s="58">
        <v>29.546609858968864</v>
      </c>
      <c r="AH31" s="58">
        <v>7.4219849061056404</v>
      </c>
      <c r="AI31" s="536">
        <v>1593.7317140000032</v>
      </c>
      <c r="AJ31" s="536">
        <v>1913</v>
      </c>
      <c r="AK31" s="58"/>
      <c r="AL31" s="58">
        <v>-2.3000000000000007</v>
      </c>
      <c r="AM31" s="58"/>
      <c r="AN31" s="58" t="s">
        <v>463</v>
      </c>
      <c r="AO31" s="58"/>
      <c r="AP31" s="58">
        <v>27.84715329457466</v>
      </c>
      <c r="AQ31" s="58">
        <v>2.3960154836308667</v>
      </c>
      <c r="AR31" s="58">
        <v>23.14858949769712</v>
      </c>
      <c r="AS31" s="58">
        <v>32.545717091452204</v>
      </c>
      <c r="AT31" s="58">
        <v>8.6041666747231655</v>
      </c>
      <c r="AU31" s="536">
        <v>1442.4968820000004</v>
      </c>
      <c r="AV31" s="536">
        <v>1749</v>
      </c>
      <c r="AW31" s="58"/>
      <c r="AX31" s="58">
        <v>2</v>
      </c>
      <c r="AY31" s="58"/>
      <c r="AZ31" s="58" t="s">
        <v>463</v>
      </c>
      <c r="BA31" s="58"/>
    </row>
    <row r="32" spans="1:53" s="69" customFormat="1" ht="13.5" customHeight="1" x14ac:dyDescent="0.25">
      <c r="A32" s="267" t="s">
        <v>179</v>
      </c>
      <c r="B32" s="34">
        <v>17.768181996352673</v>
      </c>
      <c r="C32" s="58">
        <v>1.8362102342755031</v>
      </c>
      <c r="D32" s="58">
        <v>14.167473698206296</v>
      </c>
      <c r="E32" s="58">
        <v>21.36889029449905</v>
      </c>
      <c r="F32" s="58">
        <v>10.334260616265793</v>
      </c>
      <c r="G32" s="58"/>
      <c r="H32" s="58"/>
      <c r="I32" s="58"/>
      <c r="J32" s="58"/>
      <c r="K32" s="58"/>
      <c r="L32" s="58">
        <v>21.968406452687123</v>
      </c>
      <c r="M32" s="58">
        <v>2.0912624413676189</v>
      </c>
      <c r="N32" s="58">
        <v>17.867544419500689</v>
      </c>
      <c r="O32" s="58">
        <v>26.069268485873557</v>
      </c>
      <c r="P32" s="58">
        <v>9.5194089105713022</v>
      </c>
      <c r="Q32" s="58"/>
      <c r="R32" s="58">
        <v>4.2</v>
      </c>
      <c r="S32" s="58"/>
      <c r="T32" s="58" t="s">
        <v>463</v>
      </c>
      <c r="U32" s="58"/>
      <c r="V32" s="58">
        <v>26.409253880079092</v>
      </c>
      <c r="W32" s="58">
        <v>2.38068966949572</v>
      </c>
      <c r="X32" s="58">
        <v>21.740867375794082</v>
      </c>
      <c r="Y32" s="58">
        <v>31.077640384364102</v>
      </c>
      <c r="Z32" s="58">
        <v>9.0146040486645909</v>
      </c>
      <c r="AA32" s="536">
        <v>1120.2013329999986</v>
      </c>
      <c r="AB32" s="536">
        <v>981</v>
      </c>
      <c r="AC32" s="58"/>
      <c r="AD32" s="58">
        <v>23.881342956235553</v>
      </c>
      <c r="AE32" s="58">
        <v>2.3223945113941418</v>
      </c>
      <c r="AF32" s="58">
        <v>19.327197708439734</v>
      </c>
      <c r="AG32" s="58">
        <v>28.43548820403138</v>
      </c>
      <c r="AH32" s="58">
        <v>9.7247232521643063</v>
      </c>
      <c r="AI32" s="536">
        <v>1045.8747670000021</v>
      </c>
      <c r="AJ32" s="536">
        <v>1024</v>
      </c>
      <c r="AK32" s="58"/>
      <c r="AL32" s="58">
        <v>-2.5</v>
      </c>
      <c r="AM32" s="58"/>
      <c r="AN32" s="58" t="s">
        <v>463</v>
      </c>
      <c r="AO32" s="58"/>
      <c r="AP32" s="58">
        <v>31.219727182682323</v>
      </c>
      <c r="AQ32" s="58">
        <v>2.6150815305464095</v>
      </c>
      <c r="AR32" s="58">
        <v>26.091576931045029</v>
      </c>
      <c r="AS32" s="58">
        <v>36.347877434319614</v>
      </c>
      <c r="AT32" s="58">
        <v>8.3763753451279452</v>
      </c>
      <c r="AU32" s="536">
        <v>969.26992099999882</v>
      </c>
      <c r="AV32" s="536">
        <v>912</v>
      </c>
      <c r="AW32" s="58"/>
      <c r="AX32" s="58">
        <v>7.3000000000000007</v>
      </c>
      <c r="AY32" s="58"/>
      <c r="AZ32" s="58" t="s">
        <v>464</v>
      </c>
      <c r="BA32" s="58"/>
    </row>
    <row r="33" spans="1:53" s="69" customFormat="1" ht="13.5" customHeight="1" x14ac:dyDescent="0.25">
      <c r="A33" s="267" t="s">
        <v>36</v>
      </c>
      <c r="B33" s="268">
        <v>17.513662392849742</v>
      </c>
      <c r="C33" s="58">
        <v>2.9920960358115525</v>
      </c>
      <c r="D33" s="58">
        <v>11.646324969339302</v>
      </c>
      <c r="E33" s="58">
        <v>23.380999816360184</v>
      </c>
      <c r="F33" s="58">
        <v>17.08435373878811</v>
      </c>
      <c r="G33" s="58"/>
      <c r="H33" s="58"/>
      <c r="I33" s="58"/>
      <c r="J33" s="58"/>
      <c r="K33" s="58"/>
      <c r="L33" s="58">
        <v>22.438244949966617</v>
      </c>
      <c r="M33" s="58">
        <v>2.9806435628064882</v>
      </c>
      <c r="N33" s="58">
        <v>16.593350603190572</v>
      </c>
      <c r="O33" s="58">
        <v>28.283139296742664</v>
      </c>
      <c r="P33" s="58">
        <v>13.283764258090617</v>
      </c>
      <c r="Q33" s="58"/>
      <c r="R33" s="58">
        <v>4.9000000000000004</v>
      </c>
      <c r="S33" s="58"/>
      <c r="T33" s="58" t="s">
        <v>463</v>
      </c>
      <c r="U33" s="58"/>
      <c r="V33" s="58">
        <v>21.416978070732263</v>
      </c>
      <c r="W33" s="58">
        <v>2.8926922974898739</v>
      </c>
      <c r="X33" s="58">
        <v>15.744585798995558</v>
      </c>
      <c r="Y33" s="58">
        <v>27.089370342468968</v>
      </c>
      <c r="Z33" s="58">
        <v>13.506538074309054</v>
      </c>
      <c r="AA33" s="536">
        <v>623.43518100000017</v>
      </c>
      <c r="AB33" s="536">
        <v>520</v>
      </c>
      <c r="AC33" s="58"/>
      <c r="AD33" s="58">
        <v>30.214054391792278</v>
      </c>
      <c r="AE33" s="58">
        <v>3.992300560271306</v>
      </c>
      <c r="AF33" s="58">
        <v>22.385273995038009</v>
      </c>
      <c r="AG33" s="58">
        <v>38.042834788546543</v>
      </c>
      <c r="AH33" s="58">
        <v>13.213389068882538</v>
      </c>
      <c r="AI33" s="536">
        <v>564.3392269999996</v>
      </c>
      <c r="AJ33" s="536">
        <v>553</v>
      </c>
      <c r="AK33" s="58"/>
      <c r="AL33" s="58">
        <v>8.8000000000000007</v>
      </c>
      <c r="AM33" s="58"/>
      <c r="AN33" s="58" t="s">
        <v>466</v>
      </c>
      <c r="AO33" s="58"/>
      <c r="AP33" s="58">
        <v>24.906860068572996</v>
      </c>
      <c r="AQ33" s="58">
        <v>3.4768496033254235</v>
      </c>
      <c r="AR33" s="58">
        <v>18.088790742653039</v>
      </c>
      <c r="AS33" s="58">
        <v>31.72492939449295</v>
      </c>
      <c r="AT33" s="58">
        <v>13.959405536278121</v>
      </c>
      <c r="AU33" s="536">
        <v>539.03115699999978</v>
      </c>
      <c r="AV33" s="536">
        <v>487</v>
      </c>
      <c r="AW33" s="58"/>
      <c r="AX33" s="58">
        <v>-5.3000000000000007</v>
      </c>
      <c r="AY33" s="58"/>
      <c r="AZ33" s="58" t="s">
        <v>463</v>
      </c>
      <c r="BA33" s="58"/>
    </row>
    <row r="34" spans="1:53" s="69" customFormat="1" ht="13.5" customHeight="1" x14ac:dyDescent="0.25">
      <c r="A34" s="267" t="s">
        <v>37</v>
      </c>
      <c r="B34" s="34">
        <v>22.428323699315641</v>
      </c>
      <c r="C34" s="58">
        <v>1.61985992853989</v>
      </c>
      <c r="D34" s="58">
        <v>19.251866571665598</v>
      </c>
      <c r="E34" s="58">
        <v>25.604780826965683</v>
      </c>
      <c r="F34" s="58">
        <v>7.2223851869469726</v>
      </c>
      <c r="G34" s="58"/>
      <c r="H34" s="58"/>
      <c r="I34" s="58"/>
      <c r="J34" s="58"/>
      <c r="K34" s="58"/>
      <c r="L34" s="58">
        <v>21.979801281576556</v>
      </c>
      <c r="M34" s="58">
        <v>1.5553594229597838</v>
      </c>
      <c r="N34" s="58">
        <v>18.929818515471254</v>
      </c>
      <c r="O34" s="58">
        <v>25.029784047681858</v>
      </c>
      <c r="P34" s="58">
        <v>7.0763124881546773</v>
      </c>
      <c r="Q34" s="58"/>
      <c r="R34" s="58">
        <v>-0.4</v>
      </c>
      <c r="S34" s="58"/>
      <c r="T34" s="58" t="s">
        <v>463</v>
      </c>
      <c r="U34" s="58"/>
      <c r="V34" s="58">
        <v>25.827912448761925</v>
      </c>
      <c r="W34" s="58">
        <v>1.6793187315260183</v>
      </c>
      <c r="X34" s="58">
        <v>22.53487135940831</v>
      </c>
      <c r="Y34" s="58">
        <v>29.12095353811554</v>
      </c>
      <c r="Z34" s="58">
        <v>6.5019530124917919</v>
      </c>
      <c r="AA34" s="536">
        <v>2705.3343059999961</v>
      </c>
      <c r="AB34" s="536">
        <v>2265</v>
      </c>
      <c r="AC34" s="58"/>
      <c r="AD34" s="58">
        <v>30.49326286401504</v>
      </c>
      <c r="AE34" s="58">
        <v>1.9021005105794797</v>
      </c>
      <c r="AF34" s="58">
        <v>26.763301413199585</v>
      </c>
      <c r="AG34" s="58">
        <v>34.223224314830496</v>
      </c>
      <c r="AH34" s="58">
        <v>6.2377729764830772</v>
      </c>
      <c r="AI34" s="536">
        <v>2346.7610769999992</v>
      </c>
      <c r="AJ34" s="536">
        <v>1968</v>
      </c>
      <c r="AK34" s="58"/>
      <c r="AL34" s="58">
        <v>4.6999999999999993</v>
      </c>
      <c r="AM34" s="58"/>
      <c r="AN34" s="58" t="s">
        <v>466</v>
      </c>
      <c r="AO34" s="58"/>
      <c r="AP34" s="58">
        <v>28.30450058841873</v>
      </c>
      <c r="AQ34" s="58">
        <v>2.0744353181283102</v>
      </c>
      <c r="AR34" s="58">
        <v>24.236552467335787</v>
      </c>
      <c r="AS34" s="58">
        <v>32.372448709501676</v>
      </c>
      <c r="AT34" s="58">
        <v>7.3289945945101769</v>
      </c>
      <c r="AU34" s="536">
        <v>2449.0896910000088</v>
      </c>
      <c r="AV34" s="536">
        <v>2087</v>
      </c>
      <c r="AW34" s="58"/>
      <c r="AX34" s="58">
        <v>-2.1999999999999993</v>
      </c>
      <c r="AY34" s="58"/>
      <c r="AZ34" s="58" t="s">
        <v>463</v>
      </c>
      <c r="BA34" s="58"/>
    </row>
    <row r="35" spans="1:53" s="69" customFormat="1" ht="13.5" customHeight="1" x14ac:dyDescent="0.25">
      <c r="A35" s="267" t="s">
        <v>38</v>
      </c>
      <c r="B35" s="268">
        <v>14.625970131594757</v>
      </c>
      <c r="C35" s="58">
        <v>2.6036213006888098</v>
      </c>
      <c r="D35" s="58">
        <v>9.5204105134065795</v>
      </c>
      <c r="E35" s="58">
        <v>19.731529749782933</v>
      </c>
      <c r="F35" s="58">
        <v>17.801357976689108</v>
      </c>
      <c r="G35" s="58"/>
      <c r="H35" s="58"/>
      <c r="I35" s="58"/>
      <c r="J35" s="58"/>
      <c r="K35" s="58"/>
      <c r="L35" s="58">
        <v>24.894832588993452</v>
      </c>
      <c r="M35" s="58">
        <v>3.5603492423305938</v>
      </c>
      <c r="N35" s="58">
        <v>17.913164126947454</v>
      </c>
      <c r="O35" s="58">
        <v>31.876501051039451</v>
      </c>
      <c r="P35" s="58">
        <v>14.301559287868848</v>
      </c>
      <c r="Q35" s="58"/>
      <c r="R35" s="58">
        <v>10.3</v>
      </c>
      <c r="S35" s="58"/>
      <c r="T35" s="58" t="s">
        <v>464</v>
      </c>
      <c r="U35" s="58"/>
      <c r="V35" s="58">
        <v>26.121018415261272</v>
      </c>
      <c r="W35" s="58">
        <v>3.4360588581548925</v>
      </c>
      <c r="X35" s="58">
        <v>19.383117626731767</v>
      </c>
      <c r="Y35" s="58">
        <v>32.858919203790776</v>
      </c>
      <c r="Z35" s="58">
        <v>13.154383200263609</v>
      </c>
      <c r="AA35" s="536">
        <v>814.59333099999913</v>
      </c>
      <c r="AB35" s="536">
        <v>670</v>
      </c>
      <c r="AC35" s="58"/>
      <c r="AD35" s="58">
        <v>27.209124142566822</v>
      </c>
      <c r="AE35" s="58">
        <v>3.0433365720774761</v>
      </c>
      <c r="AF35" s="58">
        <v>21.241233364677502</v>
      </c>
      <c r="AG35" s="58">
        <v>33.177014920456138</v>
      </c>
      <c r="AH35" s="58">
        <v>11.184985434045574</v>
      </c>
      <c r="AI35" s="536">
        <v>1021.6005210000005</v>
      </c>
      <c r="AJ35" s="536">
        <v>688</v>
      </c>
      <c r="AK35" s="58"/>
      <c r="AL35" s="58">
        <v>1.0999999999999979</v>
      </c>
      <c r="AM35" s="58"/>
      <c r="AN35" s="58" t="s">
        <v>463</v>
      </c>
      <c r="AO35" s="58"/>
      <c r="AP35" s="58">
        <v>25.331407172840919</v>
      </c>
      <c r="AQ35" s="58">
        <v>3.2564908085029951</v>
      </c>
      <c r="AR35" s="58">
        <v>18.945459368150559</v>
      </c>
      <c r="AS35" s="58">
        <v>31.717354977531283</v>
      </c>
      <c r="AT35" s="58">
        <v>12.85554642220762</v>
      </c>
      <c r="AU35" s="536">
        <v>893.82721399999934</v>
      </c>
      <c r="AV35" s="536">
        <v>685</v>
      </c>
      <c r="AW35" s="58"/>
      <c r="AX35" s="58">
        <v>-1.8999999999999986</v>
      </c>
      <c r="AY35" s="58"/>
      <c r="AZ35" s="58" t="s">
        <v>463</v>
      </c>
      <c r="BA35" s="58"/>
    </row>
    <row r="36" spans="1:53" s="69" customFormat="1" ht="7.5" customHeight="1" x14ac:dyDescent="0.25">
      <c r="A36" s="267"/>
      <c r="B36" s="34"/>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row>
    <row r="37" spans="1:53" s="69" customFormat="1" ht="7.5" customHeight="1" x14ac:dyDescent="0.25">
      <c r="A37" s="312"/>
      <c r="B37" s="314"/>
      <c r="C37" s="314"/>
      <c r="D37" s="314"/>
      <c r="E37" s="314"/>
      <c r="F37" s="314"/>
      <c r="G37" s="314"/>
      <c r="H37" s="314"/>
      <c r="I37" s="314"/>
      <c r="J37" s="314"/>
      <c r="K37" s="314"/>
      <c r="L37" s="314"/>
      <c r="M37" s="314"/>
      <c r="N37" s="314"/>
      <c r="O37" s="314"/>
      <c r="P37" s="314"/>
      <c r="Q37" s="314"/>
      <c r="R37" s="314"/>
      <c r="S37" s="314"/>
      <c r="T37" s="314"/>
      <c r="U37" s="314"/>
      <c r="V37" s="314"/>
      <c r="W37" s="314"/>
      <c r="X37" s="314"/>
      <c r="Y37" s="314"/>
      <c r="Z37" s="314"/>
      <c r="AA37" s="314"/>
      <c r="AB37" s="314"/>
      <c r="AC37" s="314"/>
      <c r="AD37" s="314"/>
      <c r="AE37" s="314"/>
      <c r="AF37" s="314"/>
      <c r="AG37" s="314"/>
      <c r="AH37" s="314"/>
      <c r="AI37" s="314"/>
      <c r="AJ37" s="314"/>
      <c r="AK37" s="314"/>
      <c r="AL37" s="314"/>
      <c r="AM37" s="314"/>
      <c r="AN37" s="314"/>
      <c r="AO37" s="314"/>
      <c r="AP37" s="314"/>
      <c r="AQ37" s="314"/>
      <c r="AR37" s="314"/>
      <c r="AS37" s="314"/>
      <c r="AT37" s="314"/>
      <c r="AU37" s="314"/>
      <c r="AV37" s="314"/>
      <c r="AW37" s="314"/>
      <c r="AX37" s="314"/>
      <c r="AY37" s="314"/>
      <c r="AZ37" s="314"/>
      <c r="BA37" s="314"/>
    </row>
    <row r="38" spans="1:53" s="69" customFormat="1" ht="5.15" customHeight="1" x14ac:dyDescent="0.25"/>
    <row r="39" spans="1:53" s="69" customFormat="1" ht="11.25" customHeight="1" x14ac:dyDescent="0.25">
      <c r="A39" s="551" t="s">
        <v>15</v>
      </c>
      <c r="B39" s="551"/>
      <c r="C39" s="551"/>
      <c r="D39" s="551"/>
      <c r="E39" s="551"/>
      <c r="F39" s="551"/>
      <c r="G39" s="551"/>
      <c r="H39" s="551"/>
      <c r="I39" s="551"/>
      <c r="J39" s="551"/>
      <c r="K39" s="551"/>
      <c r="L39" s="551"/>
      <c r="M39" s="551"/>
      <c r="N39" s="551"/>
      <c r="O39" s="551"/>
      <c r="P39" s="551"/>
      <c r="Q39" s="551"/>
      <c r="R39" s="551"/>
      <c r="S39" s="551"/>
      <c r="T39" s="551"/>
      <c r="U39" s="551"/>
      <c r="V39" s="551"/>
      <c r="W39" s="551"/>
      <c r="X39" s="551"/>
      <c r="Y39" s="551"/>
      <c r="Z39" s="551"/>
      <c r="AA39" s="551"/>
      <c r="AB39" s="551"/>
      <c r="AC39" s="551"/>
      <c r="AD39" s="551"/>
      <c r="AE39" s="551"/>
      <c r="AF39" s="551"/>
      <c r="AG39" s="551"/>
      <c r="AH39" s="551"/>
      <c r="AI39" s="551"/>
      <c r="AJ39" s="551"/>
      <c r="AK39" s="551"/>
      <c r="AL39" s="551"/>
      <c r="AM39" s="551"/>
      <c r="AN39" s="551"/>
      <c r="AO39" s="551"/>
      <c r="AP39" s="551"/>
      <c r="AQ39" s="551"/>
      <c r="AR39" s="551"/>
      <c r="AS39" s="551"/>
      <c r="AT39" s="551"/>
      <c r="AU39" s="551"/>
      <c r="AV39" s="551"/>
      <c r="AW39" s="551"/>
      <c r="AX39" s="551"/>
      <c r="AY39" s="551"/>
      <c r="AZ39" s="551"/>
      <c r="BA39" s="551"/>
    </row>
    <row r="40" spans="1:53" s="69" customFormat="1" ht="31.5" customHeight="1" x14ac:dyDescent="0.25">
      <c r="A40" s="575" t="s">
        <v>252</v>
      </c>
      <c r="B40" s="575"/>
      <c r="C40" s="575"/>
      <c r="D40" s="575"/>
      <c r="E40" s="575"/>
      <c r="F40" s="575"/>
      <c r="G40" s="575"/>
      <c r="H40" s="575"/>
      <c r="I40" s="575"/>
      <c r="J40" s="575"/>
      <c r="K40" s="575"/>
      <c r="L40" s="575"/>
      <c r="M40" s="575"/>
      <c r="N40" s="575"/>
      <c r="O40" s="575"/>
      <c r="P40" s="575"/>
      <c r="Q40" s="575"/>
      <c r="R40" s="575"/>
      <c r="S40" s="575"/>
      <c r="T40" s="575"/>
      <c r="U40" s="575"/>
      <c r="V40" s="575"/>
      <c r="W40" s="575"/>
      <c r="X40" s="575"/>
      <c r="Y40" s="575"/>
      <c r="Z40" s="575"/>
      <c r="AA40" s="575"/>
      <c r="AB40" s="575"/>
      <c r="AC40" s="575"/>
      <c r="AD40" s="575"/>
      <c r="AE40" s="575"/>
      <c r="AF40" s="575"/>
      <c r="AG40" s="575"/>
      <c r="AH40" s="575"/>
      <c r="AI40" s="575"/>
      <c r="AJ40" s="575"/>
      <c r="AK40" s="575"/>
      <c r="AL40" s="575"/>
      <c r="AM40" s="575"/>
      <c r="AN40" s="575"/>
      <c r="AO40" s="575"/>
      <c r="AP40" s="575"/>
      <c r="AQ40" s="575"/>
      <c r="AR40" s="575"/>
      <c r="AS40" s="575"/>
      <c r="AT40" s="575"/>
      <c r="AU40" s="575"/>
      <c r="AV40" s="575"/>
      <c r="AW40" s="575"/>
      <c r="AX40" s="575"/>
      <c r="AY40" s="575"/>
      <c r="AZ40" s="575"/>
      <c r="BA40" s="575"/>
    </row>
    <row r="41" spans="1:53" s="69" customFormat="1" x14ac:dyDescent="0.25">
      <c r="A41" s="609" t="s">
        <v>16</v>
      </c>
      <c r="B41" s="609"/>
      <c r="C41" s="609"/>
      <c r="D41" s="609"/>
      <c r="E41" s="609"/>
      <c r="F41" s="609"/>
      <c r="G41" s="609"/>
      <c r="H41" s="609"/>
      <c r="I41" s="609"/>
      <c r="J41" s="609"/>
      <c r="K41" s="609"/>
      <c r="L41" s="609"/>
      <c r="M41" s="609"/>
      <c r="N41" s="609"/>
      <c r="O41" s="609"/>
      <c r="P41" s="609"/>
      <c r="Q41" s="609"/>
      <c r="R41" s="609"/>
      <c r="S41" s="609"/>
      <c r="T41" s="609"/>
      <c r="U41" s="609"/>
      <c r="V41" s="609"/>
      <c r="W41" s="609"/>
      <c r="X41" s="609"/>
      <c r="Y41" s="609"/>
      <c r="Z41" s="609"/>
      <c r="AA41" s="609"/>
      <c r="AB41" s="609"/>
      <c r="AC41" s="609"/>
      <c r="AD41" s="609"/>
      <c r="AE41" s="609"/>
      <c r="AF41" s="609"/>
      <c r="AG41" s="609"/>
      <c r="AH41" s="609"/>
      <c r="AI41" s="609"/>
      <c r="AJ41" s="609"/>
      <c r="AK41" s="609"/>
      <c r="AL41" s="609"/>
      <c r="AM41" s="609"/>
      <c r="AN41" s="609"/>
      <c r="AO41" s="609"/>
      <c r="AP41" s="609"/>
      <c r="AQ41" s="609"/>
      <c r="AR41" s="609"/>
      <c r="AS41" s="609"/>
      <c r="AT41" s="609"/>
      <c r="AU41" s="609"/>
      <c r="AV41" s="609"/>
      <c r="AW41" s="609"/>
      <c r="AX41" s="609"/>
      <c r="AY41" s="609"/>
      <c r="AZ41" s="609"/>
      <c r="BA41" s="609"/>
    </row>
    <row r="42" spans="1:53" s="69" customFormat="1" x14ac:dyDescent="0.25">
      <c r="A42" s="609" t="s">
        <v>49</v>
      </c>
      <c r="B42" s="609"/>
      <c r="C42" s="609"/>
      <c r="D42" s="609"/>
      <c r="E42" s="609"/>
      <c r="F42" s="609"/>
      <c r="G42" s="609"/>
      <c r="H42" s="609"/>
      <c r="I42" s="609"/>
      <c r="J42" s="609"/>
      <c r="K42" s="609"/>
      <c r="L42" s="609"/>
      <c r="M42" s="609"/>
      <c r="N42" s="609"/>
      <c r="O42" s="609"/>
      <c r="P42" s="609"/>
      <c r="Q42" s="609"/>
      <c r="R42" s="609"/>
      <c r="S42" s="609"/>
      <c r="T42" s="609"/>
      <c r="U42" s="609"/>
      <c r="V42" s="609"/>
      <c r="W42" s="609"/>
      <c r="X42" s="609"/>
      <c r="Y42" s="609"/>
      <c r="Z42" s="609"/>
      <c r="AA42" s="609"/>
      <c r="AB42" s="609"/>
      <c r="AC42" s="609"/>
      <c r="AD42" s="609"/>
      <c r="AE42" s="609"/>
      <c r="AF42" s="609"/>
      <c r="AG42" s="609"/>
      <c r="AH42" s="609"/>
      <c r="AI42" s="609"/>
      <c r="AJ42" s="609"/>
      <c r="AK42" s="609"/>
      <c r="AL42" s="609"/>
      <c r="AM42" s="609"/>
      <c r="AN42" s="609"/>
      <c r="AO42" s="609"/>
      <c r="AP42" s="609"/>
      <c r="AQ42" s="609"/>
      <c r="AR42" s="609"/>
      <c r="AS42" s="609"/>
      <c r="AT42" s="609"/>
      <c r="AU42" s="609"/>
      <c r="AV42" s="609"/>
      <c r="AW42" s="609"/>
      <c r="AX42" s="609"/>
      <c r="AY42" s="609"/>
      <c r="AZ42" s="609"/>
      <c r="BA42" s="609"/>
    </row>
    <row r="43" spans="1:53" s="69" customFormat="1" x14ac:dyDescent="0.25">
      <c r="A43" s="609" t="s">
        <v>50</v>
      </c>
      <c r="B43" s="609"/>
      <c r="C43" s="609"/>
      <c r="D43" s="609"/>
      <c r="E43" s="609"/>
      <c r="F43" s="609"/>
      <c r="G43" s="609"/>
      <c r="H43" s="609"/>
      <c r="I43" s="609"/>
      <c r="J43" s="609"/>
      <c r="K43" s="609"/>
      <c r="L43" s="609"/>
      <c r="M43" s="609"/>
      <c r="N43" s="609"/>
      <c r="O43" s="609"/>
      <c r="P43" s="609"/>
      <c r="Q43" s="609"/>
      <c r="R43" s="609"/>
      <c r="S43" s="609"/>
      <c r="T43" s="609"/>
      <c r="U43" s="609"/>
      <c r="V43" s="609"/>
      <c r="W43" s="609"/>
      <c r="X43" s="609"/>
      <c r="Y43" s="609"/>
      <c r="Z43" s="609"/>
      <c r="AA43" s="609"/>
      <c r="AB43" s="609"/>
      <c r="AC43" s="609"/>
      <c r="AD43" s="609"/>
      <c r="AE43" s="609"/>
      <c r="AF43" s="609"/>
      <c r="AG43" s="609"/>
      <c r="AH43" s="609"/>
      <c r="AI43" s="609"/>
      <c r="AJ43" s="609"/>
      <c r="AK43" s="609"/>
      <c r="AL43" s="609"/>
      <c r="AM43" s="609"/>
      <c r="AN43" s="609"/>
      <c r="AO43" s="609"/>
      <c r="AP43" s="609"/>
      <c r="AQ43" s="609"/>
      <c r="AR43" s="609"/>
      <c r="AS43" s="609"/>
      <c r="AT43" s="609"/>
      <c r="AU43" s="609"/>
      <c r="AV43" s="609"/>
      <c r="AW43" s="609"/>
      <c r="AX43" s="609"/>
      <c r="AY43" s="609"/>
      <c r="AZ43" s="609"/>
      <c r="BA43" s="609"/>
    </row>
    <row r="44" spans="1:53" s="69" customFormat="1" x14ac:dyDescent="0.25">
      <c r="A44" s="609" t="s">
        <v>577</v>
      </c>
      <c r="B44" s="609"/>
      <c r="C44" s="609"/>
      <c r="D44" s="609"/>
      <c r="E44" s="609"/>
      <c r="F44" s="609"/>
      <c r="G44" s="609"/>
      <c r="H44" s="609"/>
      <c r="I44" s="609"/>
      <c r="J44" s="609"/>
      <c r="K44" s="609"/>
      <c r="L44" s="609"/>
      <c r="M44" s="609"/>
      <c r="N44" s="609"/>
      <c r="O44" s="609"/>
      <c r="P44" s="609"/>
      <c r="Q44" s="609"/>
      <c r="R44" s="609"/>
      <c r="S44" s="609"/>
      <c r="T44" s="609"/>
      <c r="U44" s="609"/>
      <c r="V44" s="609"/>
      <c r="W44" s="609"/>
      <c r="X44" s="609"/>
      <c r="Y44" s="609"/>
      <c r="Z44" s="609"/>
      <c r="AA44" s="609"/>
      <c r="AB44" s="609"/>
      <c r="AC44" s="609"/>
      <c r="AD44" s="609"/>
      <c r="AE44" s="609"/>
      <c r="AF44" s="609"/>
      <c r="AG44" s="609"/>
      <c r="AH44" s="609"/>
      <c r="AI44" s="609"/>
      <c r="AJ44" s="609"/>
      <c r="AK44" s="609"/>
      <c r="AL44" s="609"/>
      <c r="AM44" s="609"/>
      <c r="AN44" s="609"/>
      <c r="AO44" s="609"/>
      <c r="AP44" s="609"/>
      <c r="AQ44" s="609"/>
      <c r="AR44" s="609"/>
      <c r="AS44" s="609"/>
      <c r="AT44" s="609"/>
      <c r="AU44" s="609"/>
      <c r="AV44" s="609"/>
      <c r="AW44" s="609"/>
      <c r="AX44" s="609"/>
      <c r="AY44" s="609"/>
      <c r="AZ44" s="609"/>
      <c r="BA44" s="609"/>
    </row>
    <row r="45" spans="1:53" s="69" customFormat="1" x14ac:dyDescent="0.25">
      <c r="A45" s="609" t="s">
        <v>181</v>
      </c>
      <c r="B45" s="609"/>
      <c r="C45" s="609"/>
      <c r="D45" s="609"/>
      <c r="E45" s="609"/>
      <c r="F45" s="609"/>
      <c r="G45" s="609"/>
      <c r="H45" s="609"/>
      <c r="I45" s="609"/>
      <c r="J45" s="609"/>
      <c r="K45" s="609"/>
      <c r="L45" s="609"/>
      <c r="M45" s="609"/>
      <c r="N45" s="609"/>
      <c r="O45" s="609"/>
      <c r="P45" s="609"/>
      <c r="Q45" s="609"/>
      <c r="R45" s="609"/>
      <c r="S45" s="609"/>
      <c r="T45" s="609"/>
      <c r="U45" s="609"/>
      <c r="V45" s="609"/>
      <c r="W45" s="609"/>
      <c r="X45" s="609"/>
      <c r="Y45" s="609"/>
      <c r="Z45" s="609"/>
      <c r="AA45" s="609"/>
      <c r="AB45" s="609"/>
      <c r="AC45" s="609"/>
      <c r="AD45" s="609"/>
      <c r="AE45" s="609"/>
      <c r="AF45" s="609"/>
      <c r="AG45" s="609"/>
      <c r="AH45" s="609"/>
      <c r="AI45" s="609"/>
      <c r="AJ45" s="609"/>
      <c r="AK45" s="609"/>
      <c r="AL45" s="609"/>
      <c r="AM45" s="609"/>
      <c r="AN45" s="609"/>
      <c r="AO45" s="609"/>
      <c r="AP45" s="609"/>
      <c r="AQ45" s="609"/>
      <c r="AR45" s="609"/>
      <c r="AS45" s="609"/>
      <c r="AT45" s="609"/>
      <c r="AU45" s="609"/>
      <c r="AV45" s="609"/>
      <c r="AW45" s="609"/>
      <c r="AX45" s="609"/>
      <c r="AY45" s="609"/>
      <c r="AZ45" s="609"/>
      <c r="BA45" s="609"/>
    </row>
    <row r="46" spans="1:53" s="69" customFormat="1" x14ac:dyDescent="0.25">
      <c r="A46" s="609" t="s">
        <v>182</v>
      </c>
      <c r="B46" s="609"/>
      <c r="C46" s="609"/>
      <c r="D46" s="609"/>
      <c r="E46" s="609"/>
      <c r="F46" s="609"/>
      <c r="G46" s="609"/>
      <c r="H46" s="609"/>
      <c r="I46" s="609"/>
      <c r="J46" s="609"/>
      <c r="K46" s="609"/>
      <c r="L46" s="609"/>
      <c r="M46" s="609"/>
      <c r="N46" s="609"/>
      <c r="O46" s="609"/>
      <c r="P46" s="609"/>
      <c r="Q46" s="609"/>
      <c r="R46" s="609"/>
      <c r="S46" s="609"/>
      <c r="T46" s="609"/>
      <c r="U46" s="609"/>
      <c r="V46" s="609"/>
      <c r="W46" s="609"/>
      <c r="X46" s="609"/>
      <c r="Y46" s="609"/>
      <c r="Z46" s="609"/>
      <c r="AA46" s="609"/>
      <c r="AB46" s="609"/>
      <c r="AC46" s="609"/>
      <c r="AD46" s="609"/>
      <c r="AE46" s="609"/>
      <c r="AF46" s="609"/>
      <c r="AG46" s="609"/>
      <c r="AH46" s="609"/>
      <c r="AI46" s="609"/>
      <c r="AJ46" s="609"/>
      <c r="AK46" s="609"/>
      <c r="AL46" s="609"/>
      <c r="AM46" s="609"/>
      <c r="AN46" s="609"/>
      <c r="AO46" s="609"/>
      <c r="AP46" s="609"/>
      <c r="AQ46" s="609"/>
      <c r="AR46" s="609"/>
      <c r="AS46" s="609"/>
      <c r="AT46" s="609"/>
      <c r="AU46" s="609"/>
      <c r="AV46" s="609"/>
      <c r="AW46" s="609"/>
      <c r="AX46" s="609"/>
      <c r="AY46" s="609"/>
      <c r="AZ46" s="609"/>
      <c r="BA46" s="609"/>
    </row>
    <row r="47" spans="1:53" s="69" customFormat="1" ht="15.75" customHeight="1" x14ac:dyDescent="0.25">
      <c r="A47" s="610" t="s">
        <v>19</v>
      </c>
      <c r="B47" s="610"/>
      <c r="C47" s="610"/>
      <c r="D47" s="610"/>
      <c r="E47" s="610"/>
      <c r="F47" s="610"/>
      <c r="G47" s="610"/>
      <c r="H47" s="610"/>
      <c r="I47" s="610"/>
      <c r="J47" s="610"/>
      <c r="K47" s="610"/>
      <c r="L47" s="610"/>
      <c r="M47" s="610"/>
      <c r="N47" s="610"/>
      <c r="O47" s="610"/>
      <c r="P47" s="610"/>
      <c r="Q47" s="610"/>
      <c r="R47" s="610"/>
      <c r="S47" s="610"/>
      <c r="T47" s="610"/>
      <c r="U47" s="610"/>
      <c r="V47" s="610"/>
      <c r="W47" s="610"/>
      <c r="X47" s="610"/>
      <c r="Y47" s="610"/>
      <c r="Z47" s="610"/>
      <c r="AA47" s="610"/>
      <c r="AB47" s="610"/>
      <c r="AC47" s="610"/>
      <c r="AD47" s="610"/>
      <c r="AE47" s="610"/>
      <c r="AF47" s="610"/>
      <c r="AG47" s="610"/>
      <c r="AH47" s="610"/>
      <c r="AI47" s="610"/>
      <c r="AJ47" s="610"/>
      <c r="AK47" s="610"/>
      <c r="AL47" s="610"/>
      <c r="AM47" s="610"/>
      <c r="AN47" s="610"/>
      <c r="AO47" s="610"/>
      <c r="AP47" s="610"/>
      <c r="AQ47" s="610"/>
      <c r="AR47" s="610"/>
      <c r="AS47" s="610"/>
      <c r="AT47" s="610"/>
      <c r="AU47" s="610"/>
      <c r="AV47" s="610"/>
      <c r="AW47" s="610"/>
      <c r="AX47" s="610"/>
      <c r="AY47" s="610"/>
      <c r="AZ47" s="610"/>
      <c r="BA47" s="610"/>
    </row>
    <row r="48" spans="1:53" s="69" customFormat="1" ht="31.5" hidden="1" customHeight="1" x14ac:dyDescent="0.25"/>
    <row r="49" s="69" customFormat="1" ht="31.5" hidden="1" customHeight="1" x14ac:dyDescent="0.25"/>
    <row r="50" s="69" customFormat="1" hidden="1" x14ac:dyDescent="0.25"/>
    <row r="51" s="69" customFormat="1" hidden="1" x14ac:dyDescent="0.25"/>
    <row r="52" s="69" customFormat="1" hidden="1" x14ac:dyDescent="0.25"/>
    <row r="53" s="69" customFormat="1" hidden="1" x14ac:dyDescent="0.25"/>
    <row r="54" s="69" customFormat="1" hidden="1" x14ac:dyDescent="0.25"/>
    <row r="55" s="69" customFormat="1" hidden="1" x14ac:dyDescent="0.25"/>
    <row r="56" s="69" customFormat="1" hidden="1" x14ac:dyDescent="0.25"/>
    <row r="57" s="69" customFormat="1" hidden="1" x14ac:dyDescent="0.25"/>
    <row r="58" s="69" customFormat="1" hidden="1" x14ac:dyDescent="0.25"/>
    <row r="59" s="69" customFormat="1" hidden="1" x14ac:dyDescent="0.25"/>
    <row r="60" s="69" customFormat="1" hidden="1" x14ac:dyDescent="0.25"/>
    <row r="61" s="69" customFormat="1" hidden="1" x14ac:dyDescent="0.25"/>
    <row r="62" s="69" customFormat="1" hidden="1" x14ac:dyDescent="0.25"/>
    <row r="63" s="69" customFormat="1" hidden="1" x14ac:dyDescent="0.25"/>
    <row r="64" s="69" customFormat="1" hidden="1" x14ac:dyDescent="0.25"/>
    <row r="65" s="69" customFormat="1" hidden="1" x14ac:dyDescent="0.25"/>
    <row r="66" s="69" customFormat="1" hidden="1" x14ac:dyDescent="0.25"/>
    <row r="67" s="69" customFormat="1" hidden="1" x14ac:dyDescent="0.25"/>
    <row r="68" s="69" customFormat="1" hidden="1" x14ac:dyDescent="0.25"/>
    <row r="69" s="69" customFormat="1" hidden="1" x14ac:dyDescent="0.25"/>
    <row r="70" s="69" customFormat="1" hidden="1" x14ac:dyDescent="0.25"/>
    <row r="71" s="69" customFormat="1" hidden="1" x14ac:dyDescent="0.25"/>
    <row r="72" s="69" customFormat="1" hidden="1" x14ac:dyDescent="0.25"/>
    <row r="73" s="69" customFormat="1" hidden="1" x14ac:dyDescent="0.25"/>
    <row r="74" s="69" customFormat="1" hidden="1" x14ac:dyDescent="0.25"/>
    <row r="75" s="69" customFormat="1" hidden="1" x14ac:dyDescent="0.25"/>
    <row r="76" s="69" customFormat="1" hidden="1" x14ac:dyDescent="0.25"/>
    <row r="77" s="69" customFormat="1" hidden="1" x14ac:dyDescent="0.25"/>
    <row r="78" s="69" customFormat="1" hidden="1" x14ac:dyDescent="0.25"/>
    <row r="79" s="69" customFormat="1" hidden="1" x14ac:dyDescent="0.25"/>
    <row r="80" s="69" customFormat="1" hidden="1" x14ac:dyDescent="0.25"/>
    <row r="81" s="69" customFormat="1" hidden="1" x14ac:dyDescent="0.25"/>
    <row r="82" s="69" customFormat="1" hidden="1" x14ac:dyDescent="0.25"/>
    <row r="83" s="69" customFormat="1" hidden="1" x14ac:dyDescent="0.25"/>
    <row r="84" s="69" customFormat="1" hidden="1" x14ac:dyDescent="0.25"/>
  </sheetData>
  <mergeCells count="57">
    <mergeCell ref="A1:BA1"/>
    <mergeCell ref="A2:BA2"/>
    <mergeCell ref="A3:BA3"/>
    <mergeCell ref="A4:BA4"/>
    <mergeCell ref="A6:A10"/>
    <mergeCell ref="B6:AZ7"/>
    <mergeCell ref="B8:F8"/>
    <mergeCell ref="H8:H9"/>
    <mergeCell ref="J8:J9"/>
    <mergeCell ref="K8:K10"/>
    <mergeCell ref="AX8:AX9"/>
    <mergeCell ref="AZ8:AZ9"/>
    <mergeCell ref="AF9:AG9"/>
    <mergeCell ref="AH9:AH10"/>
    <mergeCell ref="AI9:AI10"/>
    <mergeCell ref="AJ9:AJ10"/>
    <mergeCell ref="M9:M10"/>
    <mergeCell ref="AD8:AH8"/>
    <mergeCell ref="AL8:AL9"/>
    <mergeCell ref="AN8:AN9"/>
    <mergeCell ref="AP8:AT8"/>
    <mergeCell ref="L8:P8"/>
    <mergeCell ref="R8:R9"/>
    <mergeCell ref="T8:T9"/>
    <mergeCell ref="U8:U10"/>
    <mergeCell ref="V8:Z8"/>
    <mergeCell ref="AC8:AC10"/>
    <mergeCell ref="N9:O9"/>
    <mergeCell ref="P9:P10"/>
    <mergeCell ref="V9:V10"/>
    <mergeCell ref="W9:W10"/>
    <mergeCell ref="B9:B10"/>
    <mergeCell ref="C9:C10"/>
    <mergeCell ref="D9:E9"/>
    <mergeCell ref="F9:F10"/>
    <mergeCell ref="L9:L10"/>
    <mergeCell ref="AV9:AV10"/>
    <mergeCell ref="X9:Y9"/>
    <mergeCell ref="Z9:Z10"/>
    <mergeCell ref="AA9:AA10"/>
    <mergeCell ref="AB9:AB10"/>
    <mergeCell ref="AD9:AD10"/>
    <mergeCell ref="AE9:AE10"/>
    <mergeCell ref="AP9:AP10"/>
    <mergeCell ref="AQ9:AQ10"/>
    <mergeCell ref="AR9:AS9"/>
    <mergeCell ref="AT9:AT10"/>
    <mergeCell ref="AU9:AU10"/>
    <mergeCell ref="A45:BA45"/>
    <mergeCell ref="A46:BA46"/>
    <mergeCell ref="A47:BA47"/>
    <mergeCell ref="A39:BA39"/>
    <mergeCell ref="A40:BA40"/>
    <mergeCell ref="A41:BA41"/>
    <mergeCell ref="A42:BA42"/>
    <mergeCell ref="A43:BA43"/>
    <mergeCell ref="A44:BA44"/>
  </mergeCells>
  <conditionalFormatting sqref="AB21:AB35">
    <cfRule type="cellIs" dxfId="17" priority="4" operator="between">
      <formula>25</formula>
      <formula>49</formula>
    </cfRule>
  </conditionalFormatting>
  <conditionalFormatting sqref="AG12:AH36">
    <cfRule type="cellIs" dxfId="16" priority="2" operator="greaterThan">
      <formula>100</formula>
    </cfRule>
  </conditionalFormatting>
  <conditionalFormatting sqref="AH12:AH36">
    <cfRule type="cellIs" dxfId="15" priority="1" operator="greaterThan">
      <formula>15</formula>
    </cfRule>
  </conditionalFormatting>
  <conditionalFormatting sqref="AJ21:AJ35">
    <cfRule type="cellIs" dxfId="14" priority="3" operator="between">
      <formula>25</formula>
      <formula>49</formula>
    </cfRule>
  </conditionalFormatting>
  <conditionalFormatting sqref="AS12:AT27 AS28 AS29:AT36">
    <cfRule type="cellIs" dxfId="13" priority="6" operator="greaterThan">
      <formula>100</formula>
    </cfRule>
  </conditionalFormatting>
  <conditionalFormatting sqref="AT12:AT27 AT29:AT36">
    <cfRule type="cellIs" dxfId="12" priority="5" operator="greaterThan">
      <formula>15</formula>
    </cfRule>
  </conditionalFormatting>
  <conditionalFormatting sqref="AV21:AV35">
    <cfRule type="cellIs" dxfId="11" priority="7" operator="between">
      <formula>25</formula>
      <formula>49</formula>
    </cfRule>
  </conditionalFormatting>
  <printOptions horizontalCentered="1"/>
  <pageMargins left="0.15748031496062992" right="0.15748031496062992" top="0.19685039370078741" bottom="0.19685039370078741" header="0" footer="0"/>
  <pageSetup scale="81"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S63"/>
  <sheetViews>
    <sheetView showGridLines="0" topLeftCell="D1" zoomScaleNormal="100" zoomScaleSheetLayoutView="100" workbookViewId="0">
      <selection activeCell="A2" sqref="A2:DR2"/>
    </sheetView>
  </sheetViews>
  <sheetFormatPr baseColWidth="10" defaultColWidth="0" defaultRowHeight="10.5" zeroHeight="1" x14ac:dyDescent="0.25"/>
  <cols>
    <col min="1" max="1" width="25.453125" style="5" customWidth="1"/>
    <col min="2" max="2" width="7" style="5" hidden="1" customWidth="1"/>
    <col min="3" max="3" width="1.7265625" style="5" hidden="1" customWidth="1"/>
    <col min="4" max="4" width="8.1796875" style="5" customWidth="1"/>
    <col min="5" max="5" width="8.54296875" style="5" hidden="1" customWidth="1"/>
    <col min="6" max="6" width="5.81640625" style="5" hidden="1" customWidth="1"/>
    <col min="7" max="7" width="6.7265625" style="5" hidden="1" customWidth="1"/>
    <col min="8" max="8" width="9.26953125" style="5" hidden="1" customWidth="1"/>
    <col min="9" max="9" width="1.7265625" style="5" hidden="1" customWidth="1"/>
    <col min="10" max="10" width="8.26953125" style="5" hidden="1" customWidth="1"/>
    <col min="11" max="11" width="1.7265625" style="5" hidden="1" customWidth="1"/>
    <col min="12" max="12" width="7.81640625" style="5" hidden="1" customWidth="1"/>
    <col min="13" max="13" width="1.7265625" style="5" customWidth="1"/>
    <col min="14" max="14" width="8.1796875" style="5" customWidth="1"/>
    <col min="15" max="15" width="8.54296875" style="5" hidden="1" customWidth="1"/>
    <col min="16" max="16" width="5.81640625" style="5" hidden="1" customWidth="1"/>
    <col min="17" max="17" width="6.7265625" style="5" hidden="1" customWidth="1"/>
    <col min="18" max="18" width="9.26953125" style="5" hidden="1" customWidth="1"/>
    <col min="19" max="19" width="1.7265625" style="5" hidden="1" customWidth="1"/>
    <col min="20" max="20" width="8.26953125" style="5" hidden="1" customWidth="1"/>
    <col min="21" max="21" width="1.7265625" style="5" hidden="1" customWidth="1"/>
    <col min="22" max="22" width="7.81640625" style="5" hidden="1" customWidth="1"/>
    <col min="23" max="23" width="1.7265625" style="5" customWidth="1"/>
    <col min="24" max="24" width="8.1796875" style="5" customWidth="1"/>
    <col min="25" max="28" width="7.81640625" style="5" hidden="1" customWidth="1"/>
    <col min="29" max="29" width="1.81640625" style="5" hidden="1" customWidth="1"/>
    <col min="30" max="30" width="7.81640625" style="5" hidden="1" customWidth="1"/>
    <col min="31" max="31" width="1.54296875" style="5" hidden="1" customWidth="1"/>
    <col min="32" max="32" width="7.81640625" style="5" hidden="1" customWidth="1"/>
    <col min="33" max="33" width="1.54296875" style="5" customWidth="1"/>
    <col min="34" max="34" width="8.1796875" style="5" customWidth="1"/>
    <col min="35" max="35" width="8.54296875" style="5" hidden="1" customWidth="1"/>
    <col min="36" max="36" width="4.7265625" style="5" bestFit="1" customWidth="1"/>
    <col min="37" max="37" width="5.54296875" style="5" bestFit="1" customWidth="1"/>
    <col min="38" max="38" width="9.26953125" style="5" customWidth="1"/>
    <col min="39" max="39" width="1.7265625" style="5" customWidth="1"/>
    <col min="40" max="40" width="8.26953125" style="5" bestFit="1" customWidth="1"/>
    <col min="41" max="41" width="1.7265625" style="5" customWidth="1"/>
    <col min="42" max="42" width="7.81640625" style="5" customWidth="1"/>
    <col min="43" max="43" width="1.7265625" style="5" customWidth="1"/>
    <col min="44" max="44" width="7" style="5" hidden="1" customWidth="1"/>
    <col min="45" max="45" width="1.7265625" style="5" hidden="1" customWidth="1"/>
    <col min="46" max="46" width="8.1796875" style="5" customWidth="1"/>
    <col min="47" max="47" width="1.7265625" style="5" customWidth="1"/>
    <col min="48" max="48" width="8.1796875" style="5" customWidth="1"/>
    <col min="49" max="49" width="1.7265625" style="5" customWidth="1"/>
    <col min="50" max="50" width="8.1796875" style="5" customWidth="1"/>
    <col min="51" max="54" width="8.1796875" style="5" hidden="1" customWidth="1"/>
    <col min="55" max="55" width="1.7265625" style="5" hidden="1" customWidth="1"/>
    <col min="56" max="56" width="8.1796875" style="5" hidden="1" customWidth="1"/>
    <col min="57" max="57" width="1.453125" style="5" hidden="1" customWidth="1"/>
    <col min="58" max="58" width="8.1796875" style="5" hidden="1" customWidth="1"/>
    <col min="59" max="59" width="1.54296875" style="5" customWidth="1"/>
    <col min="60" max="60" width="8.1796875" style="5" customWidth="1"/>
    <col min="61" max="61" width="8.54296875" style="5" hidden="1" customWidth="1"/>
    <col min="62" max="62" width="4.7265625" style="5" bestFit="1" customWidth="1"/>
    <col min="63" max="63" width="5.54296875" style="5" bestFit="1" customWidth="1"/>
    <col min="64" max="64" width="9.26953125" style="5" customWidth="1"/>
    <col min="65" max="65" width="1.7265625" style="5" customWidth="1"/>
    <col min="66" max="66" width="8.26953125" style="5" customWidth="1"/>
    <col min="67" max="67" width="1.7265625" style="5" customWidth="1"/>
    <col min="68" max="68" width="7.81640625" style="5" customWidth="1"/>
    <col min="69" max="69" width="1.7265625" style="5" customWidth="1"/>
    <col min="70" max="70" width="7" style="5" hidden="1" customWidth="1"/>
    <col min="71" max="71" width="1.7265625" style="5" hidden="1" customWidth="1"/>
    <col min="72" max="72" width="8.1796875" style="5" customWidth="1"/>
    <col min="73" max="73" width="1.7265625" style="5" customWidth="1"/>
    <col min="74" max="74" width="8.1796875" style="5" customWidth="1"/>
    <col min="75" max="75" width="1.7265625" style="5" customWidth="1"/>
    <col min="76" max="76" width="8.1796875" style="5" customWidth="1"/>
    <col min="77" max="80" width="8.54296875" style="5" hidden="1" customWidth="1"/>
    <col min="81" max="81" width="1.7265625" style="5" hidden="1" customWidth="1"/>
    <col min="82" max="83" width="8.54296875" style="5" hidden="1" customWidth="1"/>
    <col min="84" max="84" width="1.54296875" style="5" customWidth="1"/>
    <col min="85" max="85" width="8.1796875" style="5" customWidth="1"/>
    <col min="86" max="86" width="8.54296875" style="5" hidden="1" customWidth="1"/>
    <col min="87" max="87" width="4.7265625" style="5" bestFit="1" customWidth="1"/>
    <col min="88" max="88" width="5.54296875" style="5" bestFit="1" customWidth="1"/>
    <col min="89" max="89" width="9.26953125" style="5" customWidth="1"/>
    <col min="90" max="90" width="1.7265625" style="5" customWidth="1"/>
    <col min="91" max="92" width="8.26953125" style="5" customWidth="1"/>
    <col min="93" max="93" width="1.7265625" style="5" customWidth="1"/>
    <col min="94" max="94" width="7" style="5" hidden="1" customWidth="1"/>
    <col min="95" max="95" width="1.7265625" style="5" hidden="1" customWidth="1"/>
    <col min="96" max="96" width="8.1796875" style="5" customWidth="1"/>
    <col min="97" max="97" width="1.7265625" style="5" customWidth="1"/>
    <col min="98" max="98" width="8.1796875" style="5" customWidth="1"/>
    <col min="99" max="99" width="1.7265625" style="5" customWidth="1"/>
    <col min="100" max="100" width="8.1796875" style="5" customWidth="1"/>
    <col min="101" max="104" width="7.7265625" style="5" hidden="1" customWidth="1"/>
    <col min="105" max="105" width="1.26953125" style="5" hidden="1" customWidth="1"/>
    <col min="106" max="106" width="7.7265625" style="5" hidden="1" customWidth="1"/>
    <col min="107" max="107" width="1.453125" style="5" hidden="1" customWidth="1"/>
    <col min="108" max="108" width="7.7265625" style="5" hidden="1" customWidth="1"/>
    <col min="109" max="109" width="1.54296875" style="5" customWidth="1"/>
    <col min="110" max="110" width="8.1796875" style="5" customWidth="1"/>
    <col min="111" max="111" width="8.54296875" style="5" hidden="1" customWidth="1"/>
    <col min="112" max="112" width="4.7265625" style="5" bestFit="1" customWidth="1"/>
    <col min="113" max="113" width="5.54296875" style="5" bestFit="1" customWidth="1"/>
    <col min="114" max="114" width="9.26953125" style="5" customWidth="1"/>
    <col min="115" max="115" width="1.7265625" style="5" customWidth="1"/>
    <col min="116" max="116" width="8.26953125" style="5" customWidth="1"/>
    <col min="117" max="117" width="1.7265625" style="5" customWidth="1"/>
    <col min="118" max="118" width="7.81640625" style="5" customWidth="1"/>
    <col min="119" max="119" width="1.7265625" style="5" customWidth="1"/>
    <col min="120" max="121" width="10.54296875" style="5" customWidth="1"/>
    <col min="122" max="122" width="1.7265625" style="5" customWidth="1"/>
    <col min="123" max="123" width="1.81640625" style="5" customWidth="1"/>
    <col min="124" max="16384" width="4.1796875" style="5" hidden="1"/>
  </cols>
  <sheetData>
    <row r="1" spans="1:122" s="1" customFormat="1" ht="15.75" customHeight="1" x14ac:dyDescent="0.25">
      <c r="A1" s="553" t="s">
        <v>257</v>
      </c>
      <c r="B1" s="553"/>
      <c r="C1" s="553"/>
      <c r="D1" s="553"/>
      <c r="E1" s="553"/>
      <c r="F1" s="553"/>
      <c r="G1" s="553"/>
      <c r="H1" s="553"/>
      <c r="I1" s="553"/>
      <c r="J1" s="553"/>
      <c r="K1" s="553"/>
      <c r="L1" s="553"/>
      <c r="M1" s="553"/>
      <c r="N1" s="553"/>
      <c r="O1" s="553"/>
      <c r="P1" s="553"/>
      <c r="Q1" s="553"/>
      <c r="R1" s="553"/>
      <c r="S1" s="553"/>
      <c r="T1" s="553"/>
      <c r="U1" s="553"/>
      <c r="V1" s="553"/>
      <c r="W1" s="553"/>
      <c r="X1" s="553"/>
      <c r="Y1" s="553"/>
      <c r="Z1" s="553"/>
      <c r="AA1" s="553"/>
      <c r="AB1" s="553"/>
      <c r="AC1" s="553"/>
      <c r="AD1" s="553"/>
      <c r="AE1" s="553"/>
      <c r="AF1" s="553"/>
      <c r="AG1" s="553"/>
      <c r="AH1" s="553"/>
      <c r="AI1" s="553"/>
      <c r="AJ1" s="553"/>
      <c r="AK1" s="553"/>
      <c r="AL1" s="553"/>
      <c r="AM1" s="553"/>
      <c r="AN1" s="553"/>
      <c r="AO1" s="553"/>
      <c r="AP1" s="553"/>
      <c r="AQ1" s="553"/>
      <c r="AR1" s="553"/>
      <c r="AS1" s="553"/>
      <c r="AT1" s="553"/>
      <c r="AU1" s="553"/>
      <c r="AV1" s="553"/>
      <c r="AW1" s="553"/>
      <c r="AX1" s="553"/>
      <c r="AY1" s="553"/>
      <c r="AZ1" s="553"/>
      <c r="BA1" s="553"/>
      <c r="BB1" s="553"/>
      <c r="BC1" s="553"/>
      <c r="BD1" s="553"/>
      <c r="BE1" s="553"/>
      <c r="BF1" s="553"/>
      <c r="BG1" s="553"/>
      <c r="BH1" s="553"/>
      <c r="BI1" s="553"/>
      <c r="BJ1" s="553"/>
      <c r="BK1" s="553"/>
      <c r="BL1" s="553"/>
      <c r="BM1" s="553"/>
      <c r="BN1" s="553"/>
      <c r="BO1" s="553"/>
      <c r="BP1" s="553"/>
      <c r="BQ1" s="553"/>
      <c r="BR1" s="553"/>
      <c r="BS1" s="553"/>
      <c r="BT1" s="553"/>
      <c r="BU1" s="553"/>
      <c r="BV1" s="553"/>
      <c r="BW1" s="553"/>
      <c r="BX1" s="553"/>
      <c r="BY1" s="553"/>
      <c r="BZ1" s="553"/>
      <c r="CA1" s="553"/>
      <c r="CB1" s="553"/>
      <c r="CC1" s="553"/>
      <c r="CD1" s="553"/>
      <c r="CE1" s="553"/>
      <c r="CF1" s="553"/>
      <c r="CG1" s="553"/>
      <c r="CH1" s="553"/>
      <c r="CI1" s="553"/>
      <c r="CJ1" s="553"/>
      <c r="CK1" s="553"/>
      <c r="CL1" s="553"/>
      <c r="CM1" s="553"/>
      <c r="CN1" s="553"/>
      <c r="CO1" s="553"/>
      <c r="CP1" s="553"/>
      <c r="CQ1" s="553"/>
      <c r="CR1" s="553"/>
      <c r="CS1" s="553"/>
      <c r="CT1" s="553"/>
      <c r="CU1" s="553"/>
      <c r="CV1" s="553"/>
      <c r="CW1" s="553"/>
      <c r="CX1" s="553"/>
      <c r="CY1" s="553"/>
      <c r="CZ1" s="553"/>
      <c r="DA1" s="553"/>
      <c r="DB1" s="553"/>
      <c r="DC1" s="553"/>
      <c r="DD1" s="553"/>
      <c r="DE1" s="553"/>
      <c r="DF1" s="553"/>
      <c r="DG1" s="553"/>
      <c r="DH1" s="553"/>
      <c r="DI1" s="553"/>
      <c r="DJ1" s="553"/>
      <c r="DK1" s="553"/>
      <c r="DL1" s="553"/>
      <c r="DM1" s="553"/>
      <c r="DN1" s="553"/>
      <c r="DO1" s="553"/>
      <c r="DP1" s="553"/>
      <c r="DQ1" s="553"/>
      <c r="DR1" s="553"/>
    </row>
    <row r="2" spans="1:122" s="1" customFormat="1" ht="12" customHeight="1" x14ac:dyDescent="0.25">
      <c r="A2" s="554" t="s">
        <v>614</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c r="CG2" s="554"/>
      <c r="CH2" s="554"/>
      <c r="CI2" s="554"/>
      <c r="CJ2" s="554"/>
      <c r="CK2" s="554"/>
      <c r="CL2" s="554"/>
      <c r="CM2" s="554"/>
      <c r="CN2" s="554"/>
      <c r="CO2" s="554"/>
      <c r="CP2" s="554"/>
      <c r="CQ2" s="554"/>
      <c r="CR2" s="554"/>
      <c r="CS2" s="554"/>
      <c r="CT2" s="554"/>
      <c r="CU2" s="554"/>
      <c r="CV2" s="554"/>
      <c r="CW2" s="554"/>
      <c r="CX2" s="554"/>
      <c r="CY2" s="554"/>
      <c r="CZ2" s="554"/>
      <c r="DA2" s="554"/>
      <c r="DB2" s="554"/>
      <c r="DC2" s="554"/>
      <c r="DD2" s="554"/>
      <c r="DE2" s="554"/>
      <c r="DF2" s="554"/>
      <c r="DG2" s="554"/>
      <c r="DH2" s="554"/>
      <c r="DI2" s="554"/>
      <c r="DJ2" s="554"/>
      <c r="DK2" s="554"/>
      <c r="DL2" s="554"/>
      <c r="DM2" s="554"/>
      <c r="DN2" s="554"/>
      <c r="DO2" s="554"/>
      <c r="DP2" s="554"/>
      <c r="DQ2" s="554"/>
      <c r="DR2" s="554"/>
    </row>
    <row r="3" spans="1:122" s="1" customFormat="1" ht="18" customHeight="1" x14ac:dyDescent="0.25">
      <c r="A3" s="554" t="s">
        <v>549</v>
      </c>
      <c r="B3" s="554"/>
      <c r="C3" s="554"/>
      <c r="D3" s="554"/>
      <c r="E3" s="554"/>
      <c r="F3" s="554"/>
      <c r="G3" s="554"/>
      <c r="H3" s="554"/>
      <c r="I3" s="554"/>
      <c r="J3" s="554"/>
      <c r="K3" s="554"/>
      <c r="L3" s="554"/>
      <c r="M3" s="554"/>
      <c r="N3" s="554"/>
      <c r="O3" s="554"/>
      <c r="P3" s="554"/>
      <c r="Q3" s="554"/>
      <c r="R3" s="554"/>
      <c r="S3" s="554"/>
      <c r="T3" s="554"/>
      <c r="U3" s="554"/>
      <c r="V3" s="554"/>
      <c r="W3" s="554"/>
      <c r="X3" s="554"/>
      <c r="Y3" s="554"/>
      <c r="Z3" s="554"/>
      <c r="AA3" s="554"/>
      <c r="AB3" s="554"/>
      <c r="AC3" s="554"/>
      <c r="AD3" s="554"/>
      <c r="AE3" s="554"/>
      <c r="AF3" s="554"/>
      <c r="AG3" s="554"/>
      <c r="AH3" s="554"/>
      <c r="AI3" s="554"/>
      <c r="AJ3" s="554"/>
      <c r="AK3" s="554"/>
      <c r="AL3" s="554"/>
      <c r="AM3" s="554"/>
      <c r="AN3" s="554"/>
      <c r="AO3" s="554"/>
      <c r="AP3" s="554"/>
      <c r="AQ3" s="554"/>
      <c r="AR3" s="554"/>
      <c r="AS3" s="554"/>
      <c r="AT3" s="554"/>
      <c r="AU3" s="554"/>
      <c r="AV3" s="554"/>
      <c r="AW3" s="554"/>
      <c r="AX3" s="554"/>
      <c r="AY3" s="554"/>
      <c r="AZ3" s="554"/>
      <c r="BA3" s="554"/>
      <c r="BB3" s="554"/>
      <c r="BC3" s="554"/>
      <c r="BD3" s="554"/>
      <c r="BE3" s="554"/>
      <c r="BF3" s="554"/>
      <c r="BG3" s="554"/>
      <c r="BH3" s="554"/>
      <c r="BI3" s="554"/>
      <c r="BJ3" s="554"/>
      <c r="BK3" s="554"/>
      <c r="BL3" s="554"/>
      <c r="BM3" s="554"/>
      <c r="BN3" s="554"/>
      <c r="BO3" s="554"/>
      <c r="BP3" s="554"/>
      <c r="BQ3" s="554"/>
      <c r="BR3" s="554"/>
      <c r="BS3" s="554"/>
      <c r="BT3" s="554"/>
      <c r="BU3" s="554"/>
      <c r="BV3" s="554"/>
      <c r="BW3" s="554"/>
      <c r="BX3" s="554"/>
      <c r="BY3" s="554"/>
      <c r="BZ3" s="554"/>
      <c r="CA3" s="554"/>
      <c r="CB3" s="554"/>
      <c r="CC3" s="554"/>
      <c r="CD3" s="554"/>
      <c r="CE3" s="554"/>
      <c r="CF3" s="554"/>
      <c r="CG3" s="554"/>
      <c r="CH3" s="554"/>
      <c r="CI3" s="554"/>
      <c r="CJ3" s="554"/>
      <c r="CK3" s="554"/>
      <c r="CL3" s="554"/>
      <c r="CM3" s="554"/>
      <c r="CN3" s="554"/>
      <c r="CO3" s="554"/>
      <c r="CP3" s="554"/>
      <c r="CQ3" s="554"/>
      <c r="CR3" s="554"/>
      <c r="CS3" s="554"/>
      <c r="CT3" s="554"/>
      <c r="CU3" s="554"/>
      <c r="CV3" s="554"/>
      <c r="CW3" s="554"/>
      <c r="CX3" s="554"/>
      <c r="CY3" s="554"/>
      <c r="CZ3" s="554"/>
      <c r="DA3" s="554"/>
      <c r="DB3" s="554"/>
      <c r="DC3" s="554"/>
      <c r="DD3" s="554"/>
      <c r="DE3" s="554"/>
      <c r="DF3" s="554"/>
      <c r="DG3" s="554"/>
      <c r="DH3" s="554"/>
      <c r="DI3" s="554"/>
      <c r="DJ3" s="554"/>
      <c r="DK3" s="554"/>
      <c r="DL3" s="554"/>
      <c r="DM3" s="554"/>
      <c r="DN3" s="554"/>
      <c r="DO3" s="554"/>
      <c r="DP3" s="554"/>
      <c r="DQ3" s="554"/>
      <c r="DR3" s="554"/>
    </row>
    <row r="4" spans="1:122" s="1" customFormat="1" ht="11.25" customHeight="1" x14ac:dyDescent="0.25">
      <c r="A4" s="574" t="s">
        <v>0</v>
      </c>
      <c r="B4" s="574"/>
      <c r="C4" s="574"/>
      <c r="D4" s="574"/>
      <c r="E4" s="574"/>
      <c r="F4" s="574"/>
      <c r="G4" s="574"/>
      <c r="H4" s="574"/>
      <c r="I4" s="574"/>
      <c r="J4" s="574"/>
      <c r="K4" s="574"/>
      <c r="L4" s="574"/>
      <c r="M4" s="574"/>
      <c r="N4" s="574"/>
      <c r="O4" s="574"/>
      <c r="P4" s="574"/>
      <c r="Q4" s="574"/>
      <c r="R4" s="574"/>
      <c r="S4" s="574"/>
      <c r="T4" s="574"/>
      <c r="U4" s="574"/>
      <c r="V4" s="574"/>
      <c r="W4" s="574"/>
      <c r="X4" s="574"/>
      <c r="Y4" s="574"/>
      <c r="Z4" s="574"/>
      <c r="AA4" s="574"/>
      <c r="AB4" s="574"/>
      <c r="AC4" s="574"/>
      <c r="AD4" s="574"/>
      <c r="AE4" s="574"/>
      <c r="AF4" s="574"/>
      <c r="AG4" s="574"/>
      <c r="AH4" s="574"/>
      <c r="AI4" s="574"/>
      <c r="AJ4" s="574"/>
      <c r="AK4" s="574"/>
      <c r="AL4" s="574"/>
      <c r="AM4" s="574"/>
      <c r="AN4" s="574"/>
      <c r="AO4" s="574"/>
      <c r="AP4" s="574"/>
      <c r="AQ4" s="574"/>
      <c r="AR4" s="574"/>
      <c r="AS4" s="574"/>
      <c r="AT4" s="574"/>
      <c r="AU4" s="574"/>
      <c r="AV4" s="574"/>
      <c r="AW4" s="574"/>
      <c r="AX4" s="574"/>
      <c r="AY4" s="574"/>
      <c r="AZ4" s="574"/>
      <c r="BA4" s="574"/>
      <c r="BB4" s="574"/>
      <c r="BC4" s="574"/>
      <c r="BD4" s="574"/>
      <c r="BE4" s="574"/>
      <c r="BF4" s="574"/>
      <c r="BG4" s="574"/>
      <c r="BH4" s="574"/>
      <c r="BI4" s="574"/>
      <c r="BJ4" s="574"/>
      <c r="BK4" s="574"/>
      <c r="BL4" s="574"/>
      <c r="BM4" s="574"/>
      <c r="BN4" s="574"/>
      <c r="BO4" s="574"/>
      <c r="BP4" s="574"/>
      <c r="BQ4" s="574"/>
      <c r="BR4" s="574"/>
      <c r="BS4" s="574"/>
      <c r="BT4" s="574"/>
      <c r="BU4" s="574"/>
      <c r="BV4" s="574"/>
      <c r="BW4" s="574"/>
      <c r="BX4" s="574"/>
      <c r="BY4" s="574"/>
      <c r="BZ4" s="574"/>
      <c r="CA4" s="574"/>
      <c r="CB4" s="574"/>
      <c r="CC4" s="574"/>
      <c r="CD4" s="574"/>
      <c r="CE4" s="574"/>
      <c r="CF4" s="574"/>
      <c r="CG4" s="574"/>
      <c r="CH4" s="574"/>
      <c r="CI4" s="574"/>
      <c r="CJ4" s="574"/>
      <c r="CK4" s="574"/>
      <c r="CL4" s="574"/>
      <c r="CM4" s="574"/>
      <c r="CN4" s="574"/>
      <c r="CO4" s="574"/>
      <c r="CP4" s="574"/>
      <c r="CQ4" s="574"/>
      <c r="CR4" s="574"/>
      <c r="CS4" s="574"/>
      <c r="CT4" s="574"/>
      <c r="CU4" s="574"/>
      <c r="CV4" s="574"/>
      <c r="CW4" s="574"/>
      <c r="CX4" s="574"/>
      <c r="CY4" s="574"/>
      <c r="CZ4" s="574"/>
      <c r="DA4" s="574"/>
      <c r="DB4" s="574"/>
      <c r="DC4" s="574"/>
      <c r="DD4" s="574"/>
      <c r="DE4" s="574"/>
      <c r="DF4" s="574"/>
      <c r="DG4" s="574"/>
      <c r="DH4" s="574"/>
      <c r="DI4" s="574"/>
      <c r="DJ4" s="574"/>
      <c r="DK4" s="574"/>
      <c r="DL4" s="574"/>
      <c r="DM4" s="574"/>
      <c r="DN4" s="574"/>
      <c r="DO4" s="574"/>
      <c r="DP4" s="574"/>
      <c r="DQ4" s="574"/>
      <c r="DR4" s="574"/>
    </row>
    <row r="5" spans="1:122" ht="6" customHeight="1" x14ac:dyDescent="0.2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row>
    <row r="6" spans="1:122" ht="25.5" customHeight="1" x14ac:dyDescent="0.25">
      <c r="A6" s="546" t="s">
        <v>79</v>
      </c>
      <c r="B6" s="556" t="s">
        <v>200</v>
      </c>
      <c r="C6" s="556"/>
      <c r="D6" s="556"/>
      <c r="E6" s="556"/>
      <c r="F6" s="556"/>
      <c r="G6" s="556"/>
      <c r="H6" s="556"/>
      <c r="I6" s="556"/>
      <c r="J6" s="556"/>
      <c r="K6" s="556"/>
      <c r="L6" s="556"/>
      <c r="M6" s="556"/>
      <c r="N6" s="556"/>
      <c r="O6" s="556"/>
      <c r="P6" s="556"/>
      <c r="Q6" s="556"/>
      <c r="R6" s="556"/>
      <c r="S6" s="556"/>
      <c r="T6" s="556"/>
      <c r="U6" s="556"/>
      <c r="V6" s="556"/>
      <c r="W6" s="556"/>
      <c r="X6" s="556"/>
      <c r="Y6" s="556"/>
      <c r="Z6" s="556"/>
      <c r="AA6" s="556"/>
      <c r="AB6" s="556"/>
      <c r="AC6" s="556"/>
      <c r="AD6" s="556"/>
      <c r="AE6" s="556"/>
      <c r="AF6" s="556"/>
      <c r="AG6" s="556"/>
      <c r="AH6" s="556"/>
      <c r="AI6" s="556"/>
      <c r="AJ6" s="556"/>
      <c r="AK6" s="556"/>
      <c r="AL6" s="556"/>
      <c r="AM6" s="556"/>
      <c r="AN6" s="556"/>
      <c r="AO6" s="556"/>
      <c r="AP6" s="556"/>
      <c r="AQ6" s="7"/>
      <c r="AR6" s="550" t="s">
        <v>201</v>
      </c>
      <c r="AS6" s="550"/>
      <c r="AT6" s="550"/>
      <c r="AU6" s="550"/>
      <c r="AV6" s="550"/>
      <c r="AW6" s="550"/>
      <c r="AX6" s="550"/>
      <c r="AY6" s="550"/>
      <c r="AZ6" s="550"/>
      <c r="BA6" s="550"/>
      <c r="BB6" s="550"/>
      <c r="BC6" s="550"/>
      <c r="BD6" s="550"/>
      <c r="BE6" s="550"/>
      <c r="BF6" s="550"/>
      <c r="BG6" s="550"/>
      <c r="BH6" s="550"/>
      <c r="BI6" s="550"/>
      <c r="BJ6" s="550"/>
      <c r="BK6" s="550"/>
      <c r="BL6" s="550"/>
      <c r="BM6" s="550"/>
      <c r="BN6" s="550"/>
      <c r="BO6" s="550"/>
      <c r="BP6" s="550"/>
      <c r="BQ6" s="550"/>
      <c r="BR6" s="550"/>
      <c r="BS6" s="550"/>
      <c r="BT6" s="550"/>
      <c r="BU6" s="550"/>
      <c r="BV6" s="550"/>
      <c r="BW6" s="550"/>
      <c r="BX6" s="550"/>
      <c r="BY6" s="550"/>
      <c r="BZ6" s="550"/>
      <c r="CA6" s="550"/>
      <c r="CB6" s="550"/>
      <c r="CC6" s="550"/>
      <c r="CD6" s="550"/>
      <c r="CE6" s="550"/>
      <c r="CF6" s="550"/>
      <c r="CG6" s="550"/>
      <c r="CH6" s="550"/>
      <c r="CI6" s="550"/>
      <c r="CJ6" s="550"/>
      <c r="CK6" s="550"/>
      <c r="CL6" s="550"/>
      <c r="CM6" s="550"/>
      <c r="CN6" s="550"/>
      <c r="CO6" s="550"/>
      <c r="CP6" s="550"/>
      <c r="CQ6" s="550"/>
      <c r="CR6" s="550"/>
      <c r="CS6" s="550"/>
      <c r="CT6" s="550"/>
      <c r="CU6" s="550"/>
      <c r="CV6" s="550"/>
      <c r="CW6" s="550"/>
      <c r="CX6" s="550"/>
      <c r="CY6" s="550"/>
      <c r="CZ6" s="550"/>
      <c r="DA6" s="550"/>
      <c r="DB6" s="550"/>
      <c r="DC6" s="550"/>
      <c r="DD6" s="550"/>
      <c r="DE6" s="550"/>
      <c r="DF6" s="550"/>
      <c r="DG6" s="550"/>
      <c r="DH6" s="550"/>
      <c r="DI6" s="550"/>
      <c r="DJ6" s="550"/>
      <c r="DK6" s="550"/>
      <c r="DL6" s="550"/>
      <c r="DM6" s="550"/>
      <c r="DN6" s="550"/>
      <c r="DO6" s="7"/>
      <c r="DP6" s="556" t="s">
        <v>24</v>
      </c>
      <c r="DQ6" s="556" t="s">
        <v>469</v>
      </c>
      <c r="DR6" s="30"/>
    </row>
    <row r="7" spans="1:122" ht="25.5" customHeight="1" x14ac:dyDescent="0.25">
      <c r="A7" s="547"/>
      <c r="B7" s="552"/>
      <c r="C7" s="552"/>
      <c r="D7" s="552"/>
      <c r="E7" s="552"/>
      <c r="F7" s="552"/>
      <c r="G7" s="552"/>
      <c r="H7" s="552"/>
      <c r="I7" s="552"/>
      <c r="J7" s="552"/>
      <c r="K7" s="552"/>
      <c r="L7" s="552"/>
      <c r="M7" s="552"/>
      <c r="N7" s="552"/>
      <c r="O7" s="552"/>
      <c r="P7" s="552"/>
      <c r="Q7" s="552"/>
      <c r="R7" s="552"/>
      <c r="S7" s="552"/>
      <c r="T7" s="552"/>
      <c r="U7" s="552"/>
      <c r="V7" s="552"/>
      <c r="W7" s="552"/>
      <c r="X7" s="552"/>
      <c r="Y7" s="552"/>
      <c r="Z7" s="552"/>
      <c r="AA7" s="552"/>
      <c r="AB7" s="552"/>
      <c r="AC7" s="552"/>
      <c r="AD7" s="552"/>
      <c r="AE7" s="552"/>
      <c r="AF7" s="552"/>
      <c r="AG7" s="552"/>
      <c r="AH7" s="552"/>
      <c r="AI7" s="552"/>
      <c r="AJ7" s="552"/>
      <c r="AK7" s="552"/>
      <c r="AL7" s="552"/>
      <c r="AM7" s="552"/>
      <c r="AN7" s="552"/>
      <c r="AO7" s="552"/>
      <c r="AP7" s="552"/>
      <c r="AQ7" s="33"/>
      <c r="AR7" s="552" t="s">
        <v>202</v>
      </c>
      <c r="AS7" s="552"/>
      <c r="AT7" s="552"/>
      <c r="AU7" s="552"/>
      <c r="AV7" s="552"/>
      <c r="AW7" s="552"/>
      <c r="AX7" s="552"/>
      <c r="AY7" s="552"/>
      <c r="AZ7" s="552"/>
      <c r="BA7" s="552"/>
      <c r="BB7" s="552"/>
      <c r="BC7" s="552"/>
      <c r="BD7" s="552"/>
      <c r="BE7" s="552"/>
      <c r="BF7" s="552"/>
      <c r="BG7" s="552"/>
      <c r="BH7" s="552"/>
      <c r="BI7" s="552"/>
      <c r="BJ7" s="552"/>
      <c r="BK7" s="552"/>
      <c r="BL7" s="552"/>
      <c r="BM7" s="552"/>
      <c r="BN7" s="552"/>
      <c r="BO7" s="552"/>
      <c r="BP7" s="552"/>
      <c r="BQ7" s="10"/>
      <c r="BR7" s="552" t="s">
        <v>203</v>
      </c>
      <c r="BS7" s="552"/>
      <c r="BT7" s="552"/>
      <c r="BU7" s="552"/>
      <c r="BV7" s="552"/>
      <c r="BW7" s="552"/>
      <c r="BX7" s="552"/>
      <c r="BY7" s="552"/>
      <c r="BZ7" s="552"/>
      <c r="CA7" s="552"/>
      <c r="CB7" s="552"/>
      <c r="CC7" s="552"/>
      <c r="CD7" s="552"/>
      <c r="CE7" s="552"/>
      <c r="CF7" s="552"/>
      <c r="CG7" s="552"/>
      <c r="CH7" s="552"/>
      <c r="CI7" s="552"/>
      <c r="CJ7" s="552"/>
      <c r="CK7" s="552"/>
      <c r="CL7" s="552"/>
      <c r="CM7" s="552"/>
      <c r="CN7" s="552"/>
      <c r="CO7" s="10"/>
      <c r="CP7" s="550" t="s">
        <v>204</v>
      </c>
      <c r="CQ7" s="550"/>
      <c r="CR7" s="550"/>
      <c r="CS7" s="550"/>
      <c r="CT7" s="550"/>
      <c r="CU7" s="550"/>
      <c r="CV7" s="550"/>
      <c r="CW7" s="550"/>
      <c r="CX7" s="550"/>
      <c r="CY7" s="550"/>
      <c r="CZ7" s="550"/>
      <c r="DA7" s="550"/>
      <c r="DB7" s="550"/>
      <c r="DC7" s="550"/>
      <c r="DD7" s="550"/>
      <c r="DE7" s="550"/>
      <c r="DF7" s="550"/>
      <c r="DG7" s="550"/>
      <c r="DH7" s="550"/>
      <c r="DI7" s="550"/>
      <c r="DJ7" s="550"/>
      <c r="DK7" s="550"/>
      <c r="DL7" s="550"/>
      <c r="DM7" s="550"/>
      <c r="DN7" s="550"/>
      <c r="DO7" s="33"/>
      <c r="DP7" s="557"/>
      <c r="DQ7" s="557"/>
      <c r="DR7" s="10"/>
    </row>
    <row r="8" spans="1:122" ht="26.25" customHeight="1" x14ac:dyDescent="0.25">
      <c r="A8" s="547"/>
      <c r="B8" s="7">
        <v>2021</v>
      </c>
      <c r="C8" s="542"/>
      <c r="D8" s="541">
        <v>2022</v>
      </c>
      <c r="E8" s="541"/>
      <c r="F8" s="541"/>
      <c r="G8" s="541"/>
      <c r="H8" s="541"/>
      <c r="I8" s="8"/>
      <c r="J8" s="538" t="s">
        <v>355</v>
      </c>
      <c r="K8" s="9"/>
      <c r="L8" s="538" t="s">
        <v>5</v>
      </c>
      <c r="M8" s="542"/>
      <c r="N8" s="541">
        <v>2023</v>
      </c>
      <c r="O8" s="541"/>
      <c r="P8" s="541"/>
      <c r="Q8" s="541"/>
      <c r="R8" s="541"/>
      <c r="S8" s="8"/>
      <c r="T8" s="538" t="s">
        <v>355</v>
      </c>
      <c r="U8" s="9"/>
      <c r="V8" s="538" t="s">
        <v>5</v>
      </c>
      <c r="W8" s="542"/>
      <c r="X8" s="541">
        <v>2024</v>
      </c>
      <c r="Y8" s="541"/>
      <c r="Z8" s="541"/>
      <c r="AA8" s="541"/>
      <c r="AB8" s="541"/>
      <c r="AC8" s="8"/>
      <c r="AD8" s="538" t="s">
        <v>355</v>
      </c>
      <c r="AE8" s="9"/>
      <c r="AF8" s="538" t="s">
        <v>5</v>
      </c>
      <c r="AG8" s="31"/>
      <c r="AH8" s="541">
        <v>2025</v>
      </c>
      <c r="AI8" s="541"/>
      <c r="AJ8" s="541"/>
      <c r="AK8" s="541"/>
      <c r="AL8" s="541"/>
      <c r="AM8" s="8"/>
      <c r="AN8" s="538" t="s">
        <v>355</v>
      </c>
      <c r="AO8" s="9"/>
      <c r="AP8" s="538" t="s">
        <v>5</v>
      </c>
      <c r="AQ8" s="12"/>
      <c r="AR8" s="7">
        <v>2021</v>
      </c>
      <c r="AS8" s="542"/>
      <c r="AT8" s="7">
        <v>2022</v>
      </c>
      <c r="AU8" s="542"/>
      <c r="AV8" s="7">
        <v>2023</v>
      </c>
      <c r="AW8" s="542"/>
      <c r="AX8" s="541">
        <v>2024</v>
      </c>
      <c r="AY8" s="541"/>
      <c r="AZ8" s="541"/>
      <c r="BA8" s="541"/>
      <c r="BB8" s="541"/>
      <c r="BC8" s="8"/>
      <c r="BD8" s="538" t="s">
        <v>355</v>
      </c>
      <c r="BE8" s="9"/>
      <c r="BF8" s="538" t="s">
        <v>5</v>
      </c>
      <c r="BG8" s="31"/>
      <c r="BH8" s="541">
        <v>2025</v>
      </c>
      <c r="BI8" s="541"/>
      <c r="BJ8" s="541"/>
      <c r="BK8" s="541"/>
      <c r="BL8" s="541"/>
      <c r="BM8" s="8"/>
      <c r="BN8" s="538" t="s">
        <v>355</v>
      </c>
      <c r="BO8" s="9"/>
      <c r="BP8" s="538" t="s">
        <v>5</v>
      </c>
      <c r="BQ8" s="10"/>
      <c r="BR8" s="7">
        <v>2021</v>
      </c>
      <c r="BS8" s="542"/>
      <c r="BT8" s="7">
        <v>2022</v>
      </c>
      <c r="BU8" s="542"/>
      <c r="BV8" s="7">
        <v>2023</v>
      </c>
      <c r="BW8" s="542"/>
      <c r="BX8" s="541">
        <v>2024</v>
      </c>
      <c r="BY8" s="541"/>
      <c r="BZ8" s="541"/>
      <c r="CA8" s="541"/>
      <c r="CB8" s="541"/>
      <c r="CC8" s="8"/>
      <c r="CD8" s="538" t="s">
        <v>355</v>
      </c>
      <c r="CE8" s="538" t="s">
        <v>5</v>
      </c>
      <c r="CF8" s="31"/>
      <c r="CG8" s="541">
        <v>2025</v>
      </c>
      <c r="CH8" s="541"/>
      <c r="CI8" s="541"/>
      <c r="CJ8" s="541"/>
      <c r="CK8" s="541"/>
      <c r="CL8" s="8"/>
      <c r="CM8" s="538" t="s">
        <v>355</v>
      </c>
      <c r="CN8" s="538" t="s">
        <v>5</v>
      </c>
      <c r="CO8" s="10"/>
      <c r="CP8" s="7">
        <v>2021</v>
      </c>
      <c r="CQ8" s="542"/>
      <c r="CR8" s="7">
        <v>2022</v>
      </c>
      <c r="CS8" s="542"/>
      <c r="CT8" s="7">
        <v>2023</v>
      </c>
      <c r="CU8" s="542"/>
      <c r="CV8" s="541">
        <v>2024</v>
      </c>
      <c r="CW8" s="541"/>
      <c r="CX8" s="541"/>
      <c r="CY8" s="541"/>
      <c r="CZ8" s="541"/>
      <c r="DA8" s="8"/>
      <c r="DB8" s="538" t="s">
        <v>355</v>
      </c>
      <c r="DC8" s="9"/>
      <c r="DD8" s="538" t="s">
        <v>5</v>
      </c>
      <c r="DE8" s="31"/>
      <c r="DF8" s="541">
        <v>2025</v>
      </c>
      <c r="DG8" s="541"/>
      <c r="DH8" s="541"/>
      <c r="DI8" s="541"/>
      <c r="DJ8" s="541"/>
      <c r="DK8" s="8"/>
      <c r="DL8" s="538" t="s">
        <v>355</v>
      </c>
      <c r="DM8" s="9"/>
      <c r="DN8" s="538" t="s">
        <v>5</v>
      </c>
      <c r="DO8" s="12"/>
      <c r="DP8" s="557"/>
      <c r="DQ8" s="557"/>
      <c r="DR8" s="10"/>
    </row>
    <row r="9" spans="1:122" ht="32.25" customHeight="1" x14ac:dyDescent="0.25">
      <c r="A9" s="547"/>
      <c r="B9" s="538" t="s">
        <v>6</v>
      </c>
      <c r="C9" s="543"/>
      <c r="D9" s="538" t="s">
        <v>6</v>
      </c>
      <c r="E9" s="538" t="s">
        <v>356</v>
      </c>
      <c r="F9" s="539" t="s">
        <v>7</v>
      </c>
      <c r="G9" s="539"/>
      <c r="H9" s="540" t="s">
        <v>8</v>
      </c>
      <c r="I9" s="11"/>
      <c r="J9" s="539"/>
      <c r="K9" s="12"/>
      <c r="L9" s="539"/>
      <c r="M9" s="543"/>
      <c r="N9" s="538" t="s">
        <v>6</v>
      </c>
      <c r="O9" s="538" t="s">
        <v>356</v>
      </c>
      <c r="P9" s="539" t="s">
        <v>7</v>
      </c>
      <c r="Q9" s="539"/>
      <c r="R9" s="540" t="s">
        <v>8</v>
      </c>
      <c r="S9" s="11"/>
      <c r="T9" s="539"/>
      <c r="U9" s="12"/>
      <c r="V9" s="539"/>
      <c r="W9" s="543"/>
      <c r="X9" s="538" t="s">
        <v>6</v>
      </c>
      <c r="Y9" s="538" t="s">
        <v>356</v>
      </c>
      <c r="Z9" s="539" t="s">
        <v>7</v>
      </c>
      <c r="AA9" s="539"/>
      <c r="AB9" s="540" t="s">
        <v>8</v>
      </c>
      <c r="AC9" s="11"/>
      <c r="AD9" s="539"/>
      <c r="AE9" s="12"/>
      <c r="AF9" s="539"/>
      <c r="AG9" s="10"/>
      <c r="AH9" s="538" t="s">
        <v>6</v>
      </c>
      <c r="AI9" s="538" t="s">
        <v>356</v>
      </c>
      <c r="AJ9" s="539" t="s">
        <v>7</v>
      </c>
      <c r="AK9" s="539"/>
      <c r="AL9" s="540" t="s">
        <v>8</v>
      </c>
      <c r="AM9" s="11"/>
      <c r="AN9" s="539"/>
      <c r="AO9" s="12"/>
      <c r="AP9" s="539"/>
      <c r="AQ9" s="12"/>
      <c r="AR9" s="538" t="s">
        <v>6</v>
      </c>
      <c r="AS9" s="543"/>
      <c r="AT9" s="538" t="s">
        <v>6</v>
      </c>
      <c r="AU9" s="543"/>
      <c r="AV9" s="538" t="s">
        <v>6</v>
      </c>
      <c r="AW9" s="543"/>
      <c r="AX9" s="538" t="s">
        <v>6</v>
      </c>
      <c r="AY9" s="538" t="s">
        <v>356</v>
      </c>
      <c r="AZ9" s="539" t="s">
        <v>7</v>
      </c>
      <c r="BA9" s="539"/>
      <c r="BB9" s="540" t="s">
        <v>8</v>
      </c>
      <c r="BC9" s="11"/>
      <c r="BD9" s="539"/>
      <c r="BE9" s="12"/>
      <c r="BF9" s="539"/>
      <c r="BG9" s="10"/>
      <c r="BH9" s="538" t="s">
        <v>6</v>
      </c>
      <c r="BI9" s="538" t="s">
        <v>356</v>
      </c>
      <c r="BJ9" s="539" t="s">
        <v>7</v>
      </c>
      <c r="BK9" s="539"/>
      <c r="BL9" s="540" t="s">
        <v>8</v>
      </c>
      <c r="BM9" s="11"/>
      <c r="BN9" s="539"/>
      <c r="BO9" s="12"/>
      <c r="BP9" s="539"/>
      <c r="BQ9" s="10"/>
      <c r="BR9" s="538" t="s">
        <v>6</v>
      </c>
      <c r="BS9" s="543"/>
      <c r="BT9" s="538" t="s">
        <v>6</v>
      </c>
      <c r="BU9" s="543"/>
      <c r="BV9" s="538" t="s">
        <v>6</v>
      </c>
      <c r="BW9" s="543"/>
      <c r="BX9" s="538" t="s">
        <v>6</v>
      </c>
      <c r="BY9" s="538" t="s">
        <v>356</v>
      </c>
      <c r="BZ9" s="539" t="s">
        <v>7</v>
      </c>
      <c r="CA9" s="539"/>
      <c r="CB9" s="540" t="s">
        <v>8</v>
      </c>
      <c r="CC9" s="11"/>
      <c r="CD9" s="539"/>
      <c r="CE9" s="539"/>
      <c r="CF9" s="10"/>
      <c r="CG9" s="538" t="s">
        <v>6</v>
      </c>
      <c r="CH9" s="538" t="s">
        <v>356</v>
      </c>
      <c r="CI9" s="539" t="s">
        <v>7</v>
      </c>
      <c r="CJ9" s="539"/>
      <c r="CK9" s="540" t="s">
        <v>8</v>
      </c>
      <c r="CL9" s="11"/>
      <c r="CM9" s="539"/>
      <c r="CN9" s="539"/>
      <c r="CO9" s="10"/>
      <c r="CP9" s="538" t="s">
        <v>6</v>
      </c>
      <c r="CQ9" s="543"/>
      <c r="CR9" s="538" t="s">
        <v>6</v>
      </c>
      <c r="CS9" s="543"/>
      <c r="CT9" s="538" t="s">
        <v>6</v>
      </c>
      <c r="CU9" s="543"/>
      <c r="CV9" s="538" t="s">
        <v>6</v>
      </c>
      <c r="CW9" s="538" t="s">
        <v>356</v>
      </c>
      <c r="CX9" s="539" t="s">
        <v>7</v>
      </c>
      <c r="CY9" s="539"/>
      <c r="CZ9" s="540" t="s">
        <v>8</v>
      </c>
      <c r="DA9" s="11"/>
      <c r="DB9" s="539"/>
      <c r="DC9" s="12"/>
      <c r="DD9" s="539"/>
      <c r="DE9" s="10"/>
      <c r="DF9" s="538" t="s">
        <v>6</v>
      </c>
      <c r="DG9" s="538" t="s">
        <v>356</v>
      </c>
      <c r="DH9" s="539" t="s">
        <v>7</v>
      </c>
      <c r="DI9" s="539"/>
      <c r="DJ9" s="540" t="s">
        <v>8</v>
      </c>
      <c r="DK9" s="11"/>
      <c r="DL9" s="539"/>
      <c r="DM9" s="12"/>
      <c r="DN9" s="539"/>
      <c r="DO9" s="12"/>
      <c r="DP9" s="557"/>
      <c r="DQ9" s="557"/>
      <c r="DR9" s="10"/>
    </row>
    <row r="10" spans="1:122" ht="32.25" customHeight="1" x14ac:dyDescent="0.25">
      <c r="A10" s="548"/>
      <c r="B10" s="539"/>
      <c r="C10" s="544"/>
      <c r="D10" s="539"/>
      <c r="E10" s="539"/>
      <c r="F10" s="14" t="s">
        <v>9</v>
      </c>
      <c r="G10" s="14" t="s">
        <v>10</v>
      </c>
      <c r="H10" s="539"/>
      <c r="I10" s="15"/>
      <c r="J10" s="14" t="s">
        <v>11</v>
      </c>
      <c r="K10" s="14"/>
      <c r="L10" s="14" t="s">
        <v>11</v>
      </c>
      <c r="M10" s="544"/>
      <c r="N10" s="539"/>
      <c r="O10" s="539"/>
      <c r="P10" s="14" t="s">
        <v>9</v>
      </c>
      <c r="Q10" s="14" t="s">
        <v>10</v>
      </c>
      <c r="R10" s="539"/>
      <c r="S10" s="15"/>
      <c r="T10" s="14" t="s">
        <v>467</v>
      </c>
      <c r="U10" s="14"/>
      <c r="V10" s="14" t="s">
        <v>467</v>
      </c>
      <c r="W10" s="544"/>
      <c r="X10" s="539"/>
      <c r="Y10" s="539"/>
      <c r="Z10" s="14" t="s">
        <v>9</v>
      </c>
      <c r="AA10" s="14" t="s">
        <v>10</v>
      </c>
      <c r="AB10" s="539"/>
      <c r="AC10" s="15"/>
      <c r="AD10" s="14" t="s">
        <v>504</v>
      </c>
      <c r="AE10" s="14"/>
      <c r="AF10" s="14" t="s">
        <v>504</v>
      </c>
      <c r="AG10" s="13"/>
      <c r="AH10" s="539"/>
      <c r="AI10" s="539"/>
      <c r="AJ10" s="14" t="s">
        <v>9</v>
      </c>
      <c r="AK10" s="14" t="s">
        <v>10</v>
      </c>
      <c r="AL10" s="539"/>
      <c r="AM10" s="15"/>
      <c r="AN10" s="14" t="s">
        <v>578</v>
      </c>
      <c r="AO10" s="14"/>
      <c r="AP10" s="14" t="s">
        <v>578</v>
      </c>
      <c r="AQ10" s="14"/>
      <c r="AR10" s="539"/>
      <c r="AS10" s="544"/>
      <c r="AT10" s="539"/>
      <c r="AU10" s="544"/>
      <c r="AV10" s="539"/>
      <c r="AW10" s="544"/>
      <c r="AX10" s="539"/>
      <c r="AY10" s="539"/>
      <c r="AZ10" s="14" t="s">
        <v>9</v>
      </c>
      <c r="BA10" s="14" t="s">
        <v>10</v>
      </c>
      <c r="BB10" s="539"/>
      <c r="BC10" s="15"/>
      <c r="BD10" s="14" t="s">
        <v>567</v>
      </c>
      <c r="BE10" s="14"/>
      <c r="BF10" s="14" t="s">
        <v>567</v>
      </c>
      <c r="BG10" s="13"/>
      <c r="BH10" s="539"/>
      <c r="BI10" s="539"/>
      <c r="BJ10" s="14" t="s">
        <v>9</v>
      </c>
      <c r="BK10" s="14" t="s">
        <v>10</v>
      </c>
      <c r="BL10" s="539"/>
      <c r="BM10" s="15"/>
      <c r="BN10" s="14" t="s">
        <v>578</v>
      </c>
      <c r="BO10" s="14"/>
      <c r="BP10" s="14" t="s">
        <v>578</v>
      </c>
      <c r="BQ10" s="13"/>
      <c r="BR10" s="539"/>
      <c r="BS10" s="544"/>
      <c r="BT10" s="539"/>
      <c r="BU10" s="544"/>
      <c r="BV10" s="539"/>
      <c r="BW10" s="544"/>
      <c r="BX10" s="539"/>
      <c r="BY10" s="539"/>
      <c r="BZ10" s="14" t="s">
        <v>9</v>
      </c>
      <c r="CA10" s="14" t="s">
        <v>10</v>
      </c>
      <c r="CB10" s="539"/>
      <c r="CC10" s="15"/>
      <c r="CD10" s="14" t="s">
        <v>567</v>
      </c>
      <c r="CE10" s="14" t="s">
        <v>567</v>
      </c>
      <c r="CF10" s="13"/>
      <c r="CG10" s="539"/>
      <c r="CH10" s="539"/>
      <c r="CI10" s="14" t="s">
        <v>9</v>
      </c>
      <c r="CJ10" s="14" t="s">
        <v>10</v>
      </c>
      <c r="CK10" s="539"/>
      <c r="CL10" s="15"/>
      <c r="CM10" s="14" t="s">
        <v>578</v>
      </c>
      <c r="CN10" s="14" t="s">
        <v>578</v>
      </c>
      <c r="CO10" s="13"/>
      <c r="CP10" s="539"/>
      <c r="CQ10" s="544"/>
      <c r="CR10" s="539"/>
      <c r="CS10" s="544"/>
      <c r="CT10" s="539"/>
      <c r="CU10" s="544"/>
      <c r="CV10" s="539"/>
      <c r="CW10" s="539"/>
      <c r="CX10" s="14" t="s">
        <v>9</v>
      </c>
      <c r="CY10" s="14" t="s">
        <v>10</v>
      </c>
      <c r="CZ10" s="539"/>
      <c r="DA10" s="15"/>
      <c r="DB10" s="14" t="s">
        <v>567</v>
      </c>
      <c r="DC10" s="14"/>
      <c r="DD10" s="14" t="s">
        <v>567</v>
      </c>
      <c r="DE10" s="13"/>
      <c r="DF10" s="539"/>
      <c r="DG10" s="539"/>
      <c r="DH10" s="14" t="s">
        <v>9</v>
      </c>
      <c r="DI10" s="14" t="s">
        <v>10</v>
      </c>
      <c r="DJ10" s="539"/>
      <c r="DK10" s="15"/>
      <c r="DL10" s="14" t="s">
        <v>578</v>
      </c>
      <c r="DM10" s="14"/>
      <c r="DN10" s="14" t="s">
        <v>578</v>
      </c>
      <c r="DO10" s="14"/>
      <c r="DP10" s="552"/>
      <c r="DQ10" s="552"/>
      <c r="DR10" s="13"/>
    </row>
    <row r="11" spans="1:122" ht="7.5" customHeight="1" x14ac:dyDescent="0.25">
      <c r="A11" s="16"/>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row>
    <row r="12" spans="1:122" s="24" customFormat="1" ht="13.5" customHeight="1" x14ac:dyDescent="0.25">
      <c r="A12" s="282" t="s">
        <v>14</v>
      </c>
      <c r="B12" s="284">
        <v>18.828990670798795</v>
      </c>
      <c r="C12" s="57"/>
      <c r="D12" s="397">
        <v>20.60309264670969</v>
      </c>
      <c r="E12" s="397">
        <v>0.44885508906031518</v>
      </c>
      <c r="F12" s="397">
        <v>19.722998234720084</v>
      </c>
      <c r="G12" s="397">
        <v>21.483187058699301</v>
      </c>
      <c r="H12" s="397">
        <v>2.1785811322456836</v>
      </c>
      <c r="I12" s="397"/>
      <c r="J12" s="397">
        <v>1.7741019759108916</v>
      </c>
      <c r="K12" s="397"/>
      <c r="L12" s="397" t="s">
        <v>465</v>
      </c>
      <c r="M12" s="397"/>
      <c r="N12" s="397">
        <v>22.725773090244143</v>
      </c>
      <c r="O12" s="397">
        <v>0.51112533632953794</v>
      </c>
      <c r="P12" s="397">
        <v>21.723582846975372</v>
      </c>
      <c r="Q12" s="397">
        <v>23.727963333512918</v>
      </c>
      <c r="R12" s="397">
        <v>2.2490998845225505</v>
      </c>
      <c r="S12" s="397"/>
      <c r="T12" s="397">
        <v>2.1226804435344526</v>
      </c>
      <c r="U12" s="397"/>
      <c r="V12" s="397" t="s">
        <v>465</v>
      </c>
      <c r="W12" s="397"/>
      <c r="X12" s="397">
        <v>24.578245144966928</v>
      </c>
      <c r="Y12" s="397">
        <v>0.53977077587602773</v>
      </c>
      <c r="Z12" s="397">
        <v>23.519888145117925</v>
      </c>
      <c r="AA12" s="397">
        <v>25.636602144815935</v>
      </c>
      <c r="AB12" s="397">
        <v>2.1961322815862658</v>
      </c>
      <c r="AC12" s="397"/>
      <c r="AD12" s="397">
        <v>1.9000000000000021</v>
      </c>
      <c r="AE12" s="397"/>
      <c r="AF12" s="397" t="s">
        <v>465</v>
      </c>
      <c r="AG12" s="397"/>
      <c r="AH12" s="397">
        <v>25.112723206076488</v>
      </c>
      <c r="AI12" s="397">
        <v>0.60066937648287344</v>
      </c>
      <c r="AJ12" s="397">
        <v>23.934958164447387</v>
      </c>
      <c r="AK12" s="397">
        <v>26.290488247705589</v>
      </c>
      <c r="AL12" s="397">
        <v>2.391892633681123</v>
      </c>
      <c r="AM12" s="397"/>
      <c r="AN12" s="397">
        <v>0.53447806110956009</v>
      </c>
      <c r="AO12" s="397"/>
      <c r="AP12" s="397" t="s">
        <v>463</v>
      </c>
      <c r="AQ12" s="397"/>
      <c r="AR12" s="483">
        <v>12.502219255990358</v>
      </c>
      <c r="AS12" s="484"/>
      <c r="AT12" s="485">
        <v>13.225577316793677</v>
      </c>
      <c r="AU12" s="397"/>
      <c r="AV12" s="397">
        <v>14.444066972491049</v>
      </c>
      <c r="AW12" s="397"/>
      <c r="AX12" s="397">
        <v>16.013599371071876</v>
      </c>
      <c r="AY12" s="397">
        <v>0.46318697030599265</v>
      </c>
      <c r="AZ12" s="397">
        <v>15.105404273872336</v>
      </c>
      <c r="BA12" s="397">
        <v>16.921794468271418</v>
      </c>
      <c r="BB12" s="397">
        <v>2.8924600870353174</v>
      </c>
      <c r="BC12" s="398"/>
      <c r="BD12" s="397">
        <v>1.5999999999999996</v>
      </c>
      <c r="BE12" s="397"/>
      <c r="BF12" s="397" t="s">
        <v>465</v>
      </c>
      <c r="BG12" s="397"/>
      <c r="BH12" s="397">
        <v>16.454307944791825</v>
      </c>
      <c r="BI12" s="397">
        <v>0.4766553275129865</v>
      </c>
      <c r="BJ12" s="397">
        <v>15.519703978566369</v>
      </c>
      <c r="BK12" s="397">
        <v>17.388911911017281</v>
      </c>
      <c r="BL12" s="397">
        <v>2.896842146824286</v>
      </c>
      <c r="BM12" s="398"/>
      <c r="BN12" s="397">
        <f>ABS(ROUND(BH12,19)-ABS(ROUND(AX12,1)))</f>
        <v>0.45430794479180037</v>
      </c>
      <c r="BO12" s="397"/>
      <c r="BP12" s="397" t="s">
        <v>463</v>
      </c>
      <c r="BQ12" s="397"/>
      <c r="BR12" s="404">
        <v>5.7493839161402303</v>
      </c>
      <c r="BS12" s="397"/>
      <c r="BT12" s="397">
        <v>6.7166552771173631</v>
      </c>
      <c r="BU12" s="397"/>
      <c r="BV12" s="397">
        <v>7.5830189579704843</v>
      </c>
      <c r="BW12" s="397"/>
      <c r="BX12" s="397">
        <v>7.8886687005672682</v>
      </c>
      <c r="BY12" s="397">
        <v>0.32953818202431395</v>
      </c>
      <c r="BZ12" s="397">
        <v>7.2425258242751793</v>
      </c>
      <c r="CA12" s="397">
        <v>8.5348115768593562</v>
      </c>
      <c r="CB12" s="397">
        <v>4.177361156016314</v>
      </c>
      <c r="CC12" s="398"/>
      <c r="CD12" s="397">
        <v>0.30000000000000071</v>
      </c>
      <c r="CE12" s="397" t="s">
        <v>463</v>
      </c>
      <c r="CF12" s="397"/>
      <c r="CG12" s="397">
        <v>7.8161753843119701</v>
      </c>
      <c r="CH12" s="397">
        <v>0.37505900874106018</v>
      </c>
      <c r="CI12" s="397">
        <v>7.08077683339903</v>
      </c>
      <c r="CJ12" s="397">
        <v>8.5515739352249103</v>
      </c>
      <c r="CK12" s="397">
        <v>4.7984978624436954</v>
      </c>
      <c r="CL12" s="398"/>
      <c r="CM12" s="397">
        <v>-7.249331625529809E-2</v>
      </c>
      <c r="CN12" s="397" t="s">
        <v>463</v>
      </c>
      <c r="CO12" s="397"/>
      <c r="CP12" s="404">
        <v>0.57738749866828731</v>
      </c>
      <c r="CQ12" s="397"/>
      <c r="CR12" s="397">
        <v>0.66086005279868321</v>
      </c>
      <c r="CS12" s="397"/>
      <c r="CT12" s="397">
        <v>0.69868715978257934</v>
      </c>
      <c r="CU12" s="397"/>
      <c r="CV12" s="469">
        <v>0.67597707332779844</v>
      </c>
      <c r="CW12" s="397">
        <v>0.10795426121184262</v>
      </c>
      <c r="CX12" s="397">
        <v>0.46430546544637596</v>
      </c>
      <c r="CY12" s="397">
        <v>0.88764868120922091</v>
      </c>
      <c r="CZ12" s="397">
        <v>15.970106897322664</v>
      </c>
      <c r="DA12" s="398"/>
      <c r="DB12" s="397">
        <v>0</v>
      </c>
      <c r="DC12" s="397"/>
      <c r="DD12" s="397" t="s">
        <v>463</v>
      </c>
      <c r="DE12" s="397"/>
      <c r="DF12" s="469">
        <v>0.84223987697280744</v>
      </c>
      <c r="DG12" s="397">
        <v>0.12606140218710543</v>
      </c>
      <c r="DH12" s="397">
        <v>0.59506444501710098</v>
      </c>
      <c r="DI12" s="397">
        <v>1.0894153089285139</v>
      </c>
      <c r="DJ12" s="397">
        <v>14.967398912551779</v>
      </c>
      <c r="DK12" s="398"/>
      <c r="DL12" s="397">
        <v>0.10000000000000009</v>
      </c>
      <c r="DM12" s="397"/>
      <c r="DN12" s="397" t="s">
        <v>463</v>
      </c>
      <c r="DO12" s="397"/>
      <c r="DP12" s="307">
        <v>28562.098586999909</v>
      </c>
      <c r="DQ12" s="307">
        <v>28780</v>
      </c>
      <c r="DR12" s="26"/>
    </row>
    <row r="13" spans="1:122" ht="7.5" customHeight="1" x14ac:dyDescent="0.25">
      <c r="A13" s="16"/>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32"/>
      <c r="AS13" s="330"/>
      <c r="AT13" s="3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row>
    <row r="14" spans="1:122" s="69" customFormat="1" ht="13.5" customHeight="1" x14ac:dyDescent="0.25">
      <c r="A14" s="35" t="s">
        <v>1</v>
      </c>
      <c r="B14" s="59"/>
      <c r="C14" s="59"/>
      <c r="D14" s="463"/>
      <c r="E14" s="463"/>
      <c r="F14" s="463"/>
      <c r="G14" s="463"/>
      <c r="H14" s="463"/>
      <c r="I14" s="463"/>
      <c r="J14" s="463"/>
      <c r="K14" s="463"/>
      <c r="L14" s="463"/>
      <c r="M14" s="463"/>
      <c r="N14" s="463"/>
      <c r="O14" s="463"/>
      <c r="P14" s="463"/>
      <c r="Q14" s="463"/>
      <c r="R14" s="463"/>
      <c r="S14" s="463"/>
      <c r="T14" s="463"/>
      <c r="U14" s="463"/>
      <c r="V14" s="463"/>
      <c r="W14" s="463"/>
      <c r="X14" s="463"/>
      <c r="Y14" s="463"/>
      <c r="Z14" s="463"/>
      <c r="AA14" s="463"/>
      <c r="AB14" s="463"/>
      <c r="AC14" s="463"/>
      <c r="AD14" s="463"/>
      <c r="AE14" s="463"/>
      <c r="AF14" s="463"/>
      <c r="AG14" s="463"/>
      <c r="AH14" s="463"/>
      <c r="AI14" s="463"/>
      <c r="AJ14" s="463"/>
      <c r="AK14" s="463"/>
      <c r="AL14" s="463"/>
      <c r="AM14" s="463"/>
      <c r="AN14" s="463"/>
      <c r="AO14" s="463"/>
      <c r="AP14" s="463"/>
      <c r="AQ14" s="463"/>
      <c r="AR14" s="486"/>
      <c r="AS14" s="487"/>
      <c r="AT14" s="486"/>
      <c r="AU14" s="463"/>
      <c r="AV14" s="463"/>
      <c r="AW14" s="463"/>
      <c r="AX14" s="463"/>
      <c r="AY14" s="463"/>
      <c r="AZ14" s="463"/>
      <c r="BA14" s="463"/>
      <c r="BB14" s="463"/>
      <c r="BC14" s="463"/>
      <c r="BD14" s="463"/>
      <c r="BE14" s="463"/>
      <c r="BF14" s="463"/>
      <c r="BG14" s="463"/>
      <c r="BH14" s="463"/>
      <c r="BI14" s="463"/>
      <c r="BJ14" s="463"/>
      <c r="BK14" s="463"/>
      <c r="BL14" s="463"/>
      <c r="BM14" s="463"/>
      <c r="BN14" s="463"/>
      <c r="BO14" s="463"/>
      <c r="BP14" s="463"/>
      <c r="BQ14" s="463"/>
      <c r="BR14" s="463"/>
      <c r="BS14" s="463"/>
      <c r="BT14" s="463"/>
      <c r="BU14" s="463"/>
      <c r="BV14" s="463"/>
      <c r="BW14" s="463"/>
      <c r="BX14" s="463"/>
      <c r="BY14" s="463"/>
      <c r="BZ14" s="463"/>
      <c r="CA14" s="463"/>
      <c r="CB14" s="463"/>
      <c r="CC14" s="463"/>
      <c r="CD14" s="463"/>
      <c r="CE14" s="463"/>
      <c r="CF14" s="463"/>
      <c r="CG14" s="463"/>
      <c r="CH14" s="463"/>
      <c r="CI14" s="463"/>
      <c r="CJ14" s="463"/>
      <c r="CK14" s="463"/>
      <c r="CL14" s="463"/>
      <c r="CM14" s="463"/>
      <c r="CN14" s="463"/>
      <c r="CO14" s="463"/>
      <c r="CP14" s="463"/>
      <c r="CQ14" s="463"/>
      <c r="CR14" s="463"/>
      <c r="CS14" s="463"/>
      <c r="CT14" s="463"/>
      <c r="CU14" s="463"/>
      <c r="CV14" s="463"/>
      <c r="CW14" s="463"/>
      <c r="CX14" s="463"/>
      <c r="CY14" s="463"/>
      <c r="CZ14" s="463"/>
      <c r="DA14" s="463"/>
      <c r="DB14" s="463"/>
      <c r="DC14" s="463"/>
      <c r="DD14" s="463"/>
      <c r="DE14" s="463"/>
      <c r="DF14" s="463"/>
      <c r="DG14" s="463"/>
      <c r="DH14" s="463"/>
      <c r="DI14" s="463"/>
      <c r="DJ14" s="463"/>
      <c r="DK14" s="463"/>
      <c r="DL14" s="463"/>
      <c r="DM14" s="463"/>
      <c r="DN14" s="463"/>
      <c r="DO14" s="463"/>
      <c r="DP14" s="463"/>
      <c r="DQ14" s="463"/>
      <c r="DR14" s="59"/>
    </row>
    <row r="15" spans="1:122" s="69" customFormat="1" ht="13.5" customHeight="1" x14ac:dyDescent="0.25">
      <c r="A15" s="36" t="s">
        <v>43</v>
      </c>
      <c r="B15" s="34">
        <v>18.568056137370821</v>
      </c>
      <c r="C15" s="58"/>
      <c r="D15" s="428">
        <v>20.337958160573262</v>
      </c>
      <c r="E15" s="428">
        <v>0.52985000862619991</v>
      </c>
      <c r="F15" s="428">
        <v>19.299052635939894</v>
      </c>
      <c r="G15" s="428">
        <v>21.376863685206633</v>
      </c>
      <c r="H15" s="428">
        <v>2.6052271542841301</v>
      </c>
      <c r="I15" s="428"/>
      <c r="J15" s="428">
        <v>1.7699020232024409</v>
      </c>
      <c r="K15" s="428"/>
      <c r="L15" s="428" t="s">
        <v>464</v>
      </c>
      <c r="M15" s="428"/>
      <c r="N15" s="428">
        <v>22.89374551799207</v>
      </c>
      <c r="O15" s="428">
        <v>0.60421624231746296</v>
      </c>
      <c r="P15" s="428">
        <v>21.709027054956085</v>
      </c>
      <c r="Q15" s="428">
        <v>24.078463981028055</v>
      </c>
      <c r="R15" s="428">
        <v>2.6392197023532593</v>
      </c>
      <c r="S15" s="428"/>
      <c r="T15" s="428">
        <v>2.5557873574188079</v>
      </c>
      <c r="U15" s="428"/>
      <c r="V15" s="428" t="s">
        <v>465</v>
      </c>
      <c r="W15" s="428"/>
      <c r="X15" s="428">
        <v>24.579595442913853</v>
      </c>
      <c r="Y15" s="428">
        <v>0.63875482765814739</v>
      </c>
      <c r="Z15" s="428">
        <v>23.327155197437104</v>
      </c>
      <c r="AA15" s="428">
        <v>25.832035688390597</v>
      </c>
      <c r="AB15" s="428">
        <v>2.5987198574592347</v>
      </c>
      <c r="AC15" s="428"/>
      <c r="AD15" s="428">
        <v>1.7000000000000028</v>
      </c>
      <c r="AE15" s="428"/>
      <c r="AF15" s="428" t="s">
        <v>466</v>
      </c>
      <c r="AG15" s="428"/>
      <c r="AH15" s="428">
        <v>25.080705346248145</v>
      </c>
      <c r="AI15" s="428">
        <v>0.71647843774899966</v>
      </c>
      <c r="AJ15" s="428">
        <v>23.675867193847573</v>
      </c>
      <c r="AK15" s="428">
        <v>26.485543498648717</v>
      </c>
      <c r="AL15" s="428">
        <v>2.8566917391586779</v>
      </c>
      <c r="AM15" s="428"/>
      <c r="AN15" s="428">
        <v>0.50110990333429228</v>
      </c>
      <c r="AO15" s="428"/>
      <c r="AP15" s="428" t="s">
        <v>463</v>
      </c>
      <c r="AQ15" s="428"/>
      <c r="AR15" s="488">
        <v>12.205773346458821</v>
      </c>
      <c r="AS15" s="489"/>
      <c r="AT15" s="490">
        <v>12.819969419934948</v>
      </c>
      <c r="AU15" s="428"/>
      <c r="AV15" s="428">
        <v>14.523031317967899</v>
      </c>
      <c r="AW15" s="428"/>
      <c r="AX15" s="428">
        <v>15.814775421795439</v>
      </c>
      <c r="AY15" s="428">
        <v>0.54849559061884978</v>
      </c>
      <c r="AZ15" s="428">
        <v>14.739311217984778</v>
      </c>
      <c r="BA15" s="428">
        <v>16.8902396256061</v>
      </c>
      <c r="BB15" s="428">
        <v>3.4682477366256492</v>
      </c>
      <c r="BC15" s="428"/>
      <c r="BD15" s="428">
        <v>1.3000000000000007</v>
      </c>
      <c r="BE15" s="428"/>
      <c r="BF15" s="428" t="s">
        <v>466</v>
      </c>
      <c r="BG15" s="428"/>
      <c r="BH15" s="428">
        <v>16.284941358929846</v>
      </c>
      <c r="BI15" s="428">
        <v>0.56798192117885271</v>
      </c>
      <c r="BJ15" s="428">
        <v>15.171268384691142</v>
      </c>
      <c r="BK15" s="428">
        <v>17.398614333168545</v>
      </c>
      <c r="BL15" s="428">
        <v>3.4877738191387468</v>
      </c>
      <c r="BM15" s="428"/>
      <c r="BN15" s="428">
        <v>0.47016593713440713</v>
      </c>
      <c r="BO15" s="428"/>
      <c r="BP15" s="428" t="s">
        <v>463</v>
      </c>
      <c r="BQ15" s="428"/>
      <c r="BR15" s="406">
        <v>5.7853046443844489</v>
      </c>
      <c r="BS15" s="428"/>
      <c r="BT15" s="428">
        <v>6.8310026772275085</v>
      </c>
      <c r="BU15" s="428"/>
      <c r="BV15" s="428">
        <v>7.6579252927156141</v>
      </c>
      <c r="BW15" s="428"/>
      <c r="BX15" s="428">
        <v>8.059835883581826</v>
      </c>
      <c r="BY15" s="428">
        <v>0.39134264462003354</v>
      </c>
      <c r="BZ15" s="428">
        <v>7.2925097411080397</v>
      </c>
      <c r="CA15" s="428">
        <v>8.8271620260556105</v>
      </c>
      <c r="CB15" s="428">
        <v>4.8554666654840029</v>
      </c>
      <c r="CC15" s="428"/>
      <c r="CD15" s="428">
        <v>0.39999999999999947</v>
      </c>
      <c r="CE15" s="428" t="s">
        <v>463</v>
      </c>
      <c r="CF15" s="428"/>
      <c r="CG15" s="428">
        <v>7.9397458897438487</v>
      </c>
      <c r="CH15" s="428">
        <v>0.44981393127836677</v>
      </c>
      <c r="CI15" s="428">
        <v>7.0577713056566242</v>
      </c>
      <c r="CJ15" s="428">
        <v>8.8217204738310748</v>
      </c>
      <c r="CK15" s="428">
        <v>5.6653441750498974</v>
      </c>
      <c r="CL15" s="428"/>
      <c r="CM15" s="428">
        <v>-0.19999999999999929</v>
      </c>
      <c r="CN15" s="428" t="s">
        <v>463</v>
      </c>
      <c r="CO15" s="428"/>
      <c r="CP15" s="406">
        <v>0.57697814652769663</v>
      </c>
      <c r="CQ15" s="428"/>
      <c r="CR15" s="428">
        <v>0.68698606341074253</v>
      </c>
      <c r="CS15" s="428"/>
      <c r="CT15" s="476">
        <v>0.71278890730854416</v>
      </c>
      <c r="CU15" s="428"/>
      <c r="CV15" s="476">
        <v>0.70498413753654932</v>
      </c>
      <c r="CW15" s="428">
        <v>0.12928748158567818</v>
      </c>
      <c r="CX15" s="428">
        <v>0.45148336045765269</v>
      </c>
      <c r="CY15" s="428">
        <v>0.95848491461544594</v>
      </c>
      <c r="CZ15" s="428">
        <v>18.339062498264418</v>
      </c>
      <c r="DA15" s="428"/>
      <c r="DB15" s="428">
        <v>0</v>
      </c>
      <c r="DC15" s="428"/>
      <c r="DD15" s="428" t="s">
        <v>463</v>
      </c>
      <c r="DE15" s="428"/>
      <c r="DF15" s="476">
        <v>0.85601809757452041</v>
      </c>
      <c r="DG15" s="428">
        <v>0.15064126749131732</v>
      </c>
      <c r="DH15" s="428">
        <v>0.56064758989718988</v>
      </c>
      <c r="DI15" s="428">
        <v>1.1513886052518509</v>
      </c>
      <c r="DJ15" s="428">
        <v>17.597906857127317</v>
      </c>
      <c r="DK15" s="428"/>
      <c r="DL15" s="428">
        <v>0.15103396003797109</v>
      </c>
      <c r="DM15" s="428"/>
      <c r="DN15" s="428" t="s">
        <v>463</v>
      </c>
      <c r="DO15" s="428"/>
      <c r="DP15" s="279">
        <v>23450.044055000235</v>
      </c>
      <c r="DQ15" s="279">
        <v>20011</v>
      </c>
      <c r="DR15" s="58"/>
    </row>
    <row r="16" spans="1:122" s="69" customFormat="1" ht="13.5" customHeight="1" x14ac:dyDescent="0.25">
      <c r="A16" s="36" t="s">
        <v>44</v>
      </c>
      <c r="B16" s="34">
        <v>19.960817463474477</v>
      </c>
      <c r="C16" s="58"/>
      <c r="D16" s="428">
        <v>21.775562751886973</v>
      </c>
      <c r="E16" s="428">
        <v>0.66064580387905059</v>
      </c>
      <c r="F16" s="428">
        <v>20.480198848326093</v>
      </c>
      <c r="G16" s="428">
        <v>23.070926655447852</v>
      </c>
      <c r="H16" s="428">
        <v>3.0338862485737685</v>
      </c>
      <c r="I16" s="428"/>
      <c r="J16" s="428">
        <v>1.8147452884124959</v>
      </c>
      <c r="K16" s="428"/>
      <c r="L16" s="428" t="s">
        <v>464</v>
      </c>
      <c r="M16" s="428"/>
      <c r="N16" s="428">
        <v>21.983459166870308</v>
      </c>
      <c r="O16" s="428">
        <v>0.73716921808668323</v>
      </c>
      <c r="P16" s="428">
        <v>20.538052834032548</v>
      </c>
      <c r="Q16" s="428">
        <v>23.428865499708063</v>
      </c>
      <c r="R16" s="428">
        <v>3.3532903647739754</v>
      </c>
      <c r="S16" s="428"/>
      <c r="T16" s="428">
        <v>0.20789641498333467</v>
      </c>
      <c r="U16" s="428"/>
      <c r="V16" s="428" t="s">
        <v>463</v>
      </c>
      <c r="W16" s="428"/>
      <c r="X16" s="428">
        <v>24.571939847457983</v>
      </c>
      <c r="Y16" s="428">
        <v>0.68460082588198767</v>
      </c>
      <c r="Z16" s="428">
        <v>23.229606937717378</v>
      </c>
      <c r="AA16" s="428">
        <v>25.914272757198585</v>
      </c>
      <c r="AB16" s="428">
        <v>2.7861081792156961</v>
      </c>
      <c r="AC16" s="428"/>
      <c r="AD16" s="428">
        <v>2.6000000000000014</v>
      </c>
      <c r="AE16" s="428"/>
      <c r="AF16" s="428" t="s">
        <v>465</v>
      </c>
      <c r="AG16" s="428"/>
      <c r="AH16" s="428">
        <v>25.259595704954368</v>
      </c>
      <c r="AI16" s="428">
        <v>0.67921533764549258</v>
      </c>
      <c r="AJ16" s="428">
        <v>23.927821334998658</v>
      </c>
      <c r="AK16" s="428">
        <v>26.591370074910074</v>
      </c>
      <c r="AL16" s="428">
        <v>2.6889398610298132</v>
      </c>
      <c r="AM16" s="428"/>
      <c r="AN16" s="428">
        <v>0.68765585749638447</v>
      </c>
      <c r="AO16" s="428"/>
      <c r="AP16" s="428" t="s">
        <v>463</v>
      </c>
      <c r="AQ16" s="428"/>
      <c r="AR16" s="488">
        <v>13.788079807213203</v>
      </c>
      <c r="AS16" s="489"/>
      <c r="AT16" s="490">
        <v>15.019244901951687</v>
      </c>
      <c r="AU16" s="428"/>
      <c r="AV16" s="428">
        <v>14.095102955696898</v>
      </c>
      <c r="AW16" s="428"/>
      <c r="AX16" s="428">
        <v>16.942019765191048</v>
      </c>
      <c r="AY16" s="428">
        <v>0.57554428231677202</v>
      </c>
      <c r="AZ16" s="428">
        <v>15.813519766419477</v>
      </c>
      <c r="BA16" s="428">
        <v>18.070519763962622</v>
      </c>
      <c r="BB16" s="428">
        <v>3.3971408975645345</v>
      </c>
      <c r="BC16" s="428"/>
      <c r="BD16" s="428">
        <v>2.7999999999999989</v>
      </c>
      <c r="BE16" s="428"/>
      <c r="BF16" s="428" t="s">
        <v>465</v>
      </c>
      <c r="BG16" s="428"/>
      <c r="BH16" s="428">
        <v>17.231227258747044</v>
      </c>
      <c r="BI16" s="428">
        <v>0.55117794116987473</v>
      </c>
      <c r="BJ16" s="428">
        <v>16.150502759975318</v>
      </c>
      <c r="BK16" s="428">
        <v>18.311951757518774</v>
      </c>
      <c r="BL16" s="428">
        <v>3.1987155232375089</v>
      </c>
      <c r="BM16" s="428"/>
      <c r="BN16" s="428">
        <v>0.2892074935559954</v>
      </c>
      <c r="BO16" s="428"/>
      <c r="BP16" s="428" t="s">
        <v>463</v>
      </c>
      <c r="BQ16" s="428"/>
      <c r="BR16" s="406">
        <v>5.5935745562025341</v>
      </c>
      <c r="BS16" s="428"/>
      <c r="BT16" s="428">
        <v>6.2109914904577783</v>
      </c>
      <c r="BU16" s="428"/>
      <c r="BV16" s="428">
        <v>7.2519883479133407</v>
      </c>
      <c r="BW16" s="428"/>
      <c r="BX16" s="428">
        <v>7.0893932405784383</v>
      </c>
      <c r="BY16" s="428">
        <v>0.38286066722419082</v>
      </c>
      <c r="BZ16" s="428">
        <v>6.3386981580854052</v>
      </c>
      <c r="CA16" s="428">
        <v>7.8400883230714715</v>
      </c>
      <c r="CB16" s="428">
        <v>5.4004715810199917</v>
      </c>
      <c r="CC16" s="428"/>
      <c r="CD16" s="428">
        <v>-0.20000000000000018</v>
      </c>
      <c r="CE16" s="428" t="s">
        <v>463</v>
      </c>
      <c r="CF16" s="428"/>
      <c r="CG16" s="428">
        <v>7.2493320969135429</v>
      </c>
      <c r="CH16" s="428">
        <v>0.36552952479517747</v>
      </c>
      <c r="CI16" s="428">
        <v>6.5326185222881303</v>
      </c>
      <c r="CJ16" s="428">
        <v>7.9660456715389545</v>
      </c>
      <c r="CK16" s="428">
        <v>5.042251064078088</v>
      </c>
      <c r="CL16" s="428"/>
      <c r="CM16" s="428">
        <v>0.10000000000000053</v>
      </c>
      <c r="CN16" s="428" t="s">
        <v>463</v>
      </c>
      <c r="CO16" s="428"/>
      <c r="CP16" s="476">
        <v>0.57916310005873572</v>
      </c>
      <c r="CQ16" s="428"/>
      <c r="CR16" s="428">
        <v>0.54532635947747488</v>
      </c>
      <c r="CS16" s="428"/>
      <c r="CT16" s="476">
        <v>0.6363678632601405</v>
      </c>
      <c r="CU16" s="428"/>
      <c r="CV16" s="476">
        <v>0.54052684168847753</v>
      </c>
      <c r="CW16" s="428">
        <v>0.10024483498853548</v>
      </c>
      <c r="CX16" s="428">
        <v>0.34397151199943093</v>
      </c>
      <c r="CY16" s="428">
        <v>0.73708217137752419</v>
      </c>
      <c r="CZ16" s="428">
        <v>18.545764475894373</v>
      </c>
      <c r="DA16" s="428"/>
      <c r="DB16" s="428">
        <v>-9.9999999999999978E-2</v>
      </c>
      <c r="DC16" s="428"/>
      <c r="DD16" s="428" t="s">
        <v>463</v>
      </c>
      <c r="DE16" s="428"/>
      <c r="DF16" s="476">
        <v>0.77903634929377708</v>
      </c>
      <c r="DG16" s="428">
        <v>0.13599238572484437</v>
      </c>
      <c r="DH16" s="428">
        <v>0.51238869901352546</v>
      </c>
      <c r="DI16" s="428">
        <v>1.0456839995740288</v>
      </c>
      <c r="DJ16" s="428">
        <v>17.456487858124476</v>
      </c>
      <c r="DK16" s="428"/>
      <c r="DL16" s="428">
        <f>ABS(ROUND(DF16,1))-ABS(ROUND(CV5:CV16,1))</f>
        <v>0.30000000000000004</v>
      </c>
      <c r="DM16" s="428"/>
      <c r="DN16" s="428" t="s">
        <v>463</v>
      </c>
      <c r="DO16" s="428"/>
      <c r="DP16" s="279">
        <v>5112.0545320000147</v>
      </c>
      <c r="DQ16" s="279">
        <v>8769</v>
      </c>
      <c r="DR16" s="58"/>
    </row>
    <row r="17" spans="1:122" s="69" customFormat="1" ht="7.5" customHeight="1" x14ac:dyDescent="0.25">
      <c r="A17" s="36"/>
      <c r="B17" s="34"/>
      <c r="C17" s="58"/>
      <c r="D17" s="428"/>
      <c r="E17" s="428"/>
      <c r="F17" s="428"/>
      <c r="G17" s="428"/>
      <c r="H17" s="428"/>
      <c r="I17" s="428"/>
      <c r="J17" s="428"/>
      <c r="K17" s="428"/>
      <c r="L17" s="428"/>
      <c r="M17" s="428"/>
      <c r="N17" s="428"/>
      <c r="O17" s="428"/>
      <c r="P17" s="428"/>
      <c r="Q17" s="428"/>
      <c r="R17" s="428"/>
      <c r="S17" s="428"/>
      <c r="T17" s="428"/>
      <c r="U17" s="428"/>
      <c r="V17" s="428"/>
      <c r="W17" s="428"/>
      <c r="X17" s="428"/>
      <c r="Y17" s="428"/>
      <c r="Z17" s="428"/>
      <c r="AA17" s="428"/>
      <c r="AB17" s="428"/>
      <c r="AC17" s="428"/>
      <c r="AD17" s="428"/>
      <c r="AE17" s="428"/>
      <c r="AF17" s="428"/>
      <c r="AG17" s="428"/>
      <c r="AH17" s="428"/>
      <c r="AI17" s="428"/>
      <c r="AJ17" s="428"/>
      <c r="AK17" s="428"/>
      <c r="AL17" s="428"/>
      <c r="AM17" s="428"/>
      <c r="AN17" s="428"/>
      <c r="AO17" s="428"/>
      <c r="AP17" s="428"/>
      <c r="AQ17" s="428"/>
      <c r="AR17" s="488"/>
      <c r="AS17" s="489"/>
      <c r="AT17" s="490"/>
      <c r="AU17" s="428"/>
      <c r="AV17" s="428"/>
      <c r="AW17" s="428"/>
      <c r="AX17" s="430"/>
      <c r="AY17" s="428"/>
      <c r="AZ17" s="428"/>
      <c r="BA17" s="428"/>
      <c r="BB17" s="428"/>
      <c r="BC17" s="428"/>
      <c r="BD17" s="428"/>
      <c r="BE17" s="428"/>
      <c r="BF17" s="428"/>
      <c r="BG17" s="428"/>
      <c r="BH17" s="430"/>
      <c r="BI17" s="428"/>
      <c r="BJ17" s="428"/>
      <c r="BK17" s="428"/>
      <c r="BL17" s="428"/>
      <c r="BM17" s="428"/>
      <c r="BN17" s="428"/>
      <c r="BO17" s="428"/>
      <c r="BP17" s="428"/>
      <c r="BQ17" s="428"/>
      <c r="BR17" s="406"/>
      <c r="BS17" s="428"/>
      <c r="BT17" s="428"/>
      <c r="BU17" s="428"/>
      <c r="BV17" s="428"/>
      <c r="BW17" s="428"/>
      <c r="BX17" s="428"/>
      <c r="BY17" s="428"/>
      <c r="BZ17" s="428"/>
      <c r="CA17" s="428"/>
      <c r="CB17" s="428"/>
      <c r="CC17" s="428"/>
      <c r="CD17" s="428"/>
      <c r="CE17" s="428"/>
      <c r="CF17" s="428"/>
      <c r="CG17" s="428"/>
      <c r="CH17" s="428"/>
      <c r="CI17" s="428"/>
      <c r="CJ17" s="428"/>
      <c r="CK17" s="428"/>
      <c r="CL17" s="428"/>
      <c r="CM17" s="428"/>
      <c r="CN17" s="428"/>
      <c r="CO17" s="428"/>
      <c r="CP17" s="406"/>
      <c r="CQ17" s="428"/>
      <c r="CR17" s="428"/>
      <c r="CS17" s="428"/>
      <c r="CT17" s="476"/>
      <c r="CU17" s="428"/>
      <c r="CV17" s="428"/>
      <c r="CW17" s="428"/>
      <c r="CX17" s="428"/>
      <c r="CY17" s="428"/>
      <c r="CZ17" s="428"/>
      <c r="DA17" s="428"/>
      <c r="DB17" s="428"/>
      <c r="DC17" s="428"/>
      <c r="DD17" s="428"/>
      <c r="DE17" s="428"/>
      <c r="DF17" s="428"/>
      <c r="DG17" s="428"/>
      <c r="DH17" s="428"/>
      <c r="DI17" s="428"/>
      <c r="DJ17" s="428"/>
      <c r="DK17" s="428"/>
      <c r="DL17" s="428"/>
      <c r="DM17" s="428"/>
      <c r="DN17" s="428"/>
      <c r="DO17" s="428"/>
      <c r="DP17" s="279"/>
      <c r="DQ17" s="279"/>
      <c r="DR17" s="58"/>
    </row>
    <row r="18" spans="1:122" s="69" customFormat="1" ht="13.5" customHeight="1" x14ac:dyDescent="0.25">
      <c r="A18" s="35" t="s">
        <v>45</v>
      </c>
      <c r="B18" s="34"/>
      <c r="C18" s="58"/>
      <c r="D18" s="428"/>
      <c r="E18" s="428"/>
      <c r="F18" s="428"/>
      <c r="G18" s="428"/>
      <c r="H18" s="428"/>
      <c r="I18" s="428"/>
      <c r="J18" s="428"/>
      <c r="K18" s="428"/>
      <c r="L18" s="428"/>
      <c r="M18" s="428"/>
      <c r="N18" s="428"/>
      <c r="O18" s="428"/>
      <c r="P18" s="428"/>
      <c r="Q18" s="428"/>
      <c r="R18" s="428"/>
      <c r="S18" s="428"/>
      <c r="T18" s="428"/>
      <c r="U18" s="428"/>
      <c r="V18" s="428"/>
      <c r="W18" s="428"/>
      <c r="X18" s="428"/>
      <c r="Y18" s="428"/>
      <c r="Z18" s="428"/>
      <c r="AA18" s="428"/>
      <c r="AB18" s="428"/>
      <c r="AC18" s="428"/>
      <c r="AD18" s="428"/>
      <c r="AE18" s="428"/>
      <c r="AF18" s="428"/>
      <c r="AG18" s="428"/>
      <c r="AH18" s="428"/>
      <c r="AI18" s="428"/>
      <c r="AJ18" s="428"/>
      <c r="AK18" s="428"/>
      <c r="AL18" s="428"/>
      <c r="AM18" s="428"/>
      <c r="AN18" s="428"/>
      <c r="AO18" s="428"/>
      <c r="AP18" s="428"/>
      <c r="AQ18" s="428"/>
      <c r="AR18" s="488"/>
      <c r="AS18" s="489"/>
      <c r="AT18" s="490"/>
      <c r="AU18" s="428"/>
      <c r="AV18" s="428"/>
      <c r="AW18" s="428"/>
      <c r="AX18" s="428"/>
      <c r="AY18" s="428"/>
      <c r="AZ18" s="428"/>
      <c r="BA18" s="428"/>
      <c r="BB18" s="428"/>
      <c r="BC18" s="428"/>
      <c r="BD18" s="428"/>
      <c r="BE18" s="428"/>
      <c r="BF18" s="428"/>
      <c r="BG18" s="428"/>
      <c r="BH18" s="428"/>
      <c r="BI18" s="428"/>
      <c r="BJ18" s="428"/>
      <c r="BK18" s="428"/>
      <c r="BL18" s="428"/>
      <c r="BM18" s="428"/>
      <c r="BN18" s="428"/>
      <c r="BO18" s="428"/>
      <c r="BP18" s="428"/>
      <c r="BQ18" s="428"/>
      <c r="BR18" s="406"/>
      <c r="BS18" s="428"/>
      <c r="BT18" s="428"/>
      <c r="BU18" s="428"/>
      <c r="BV18" s="428"/>
      <c r="BW18" s="428"/>
      <c r="BX18" s="428"/>
      <c r="BY18" s="428"/>
      <c r="BZ18" s="428"/>
      <c r="CA18" s="428"/>
      <c r="CB18" s="428"/>
      <c r="CC18" s="428"/>
      <c r="CD18" s="428"/>
      <c r="CE18" s="428"/>
      <c r="CF18" s="428"/>
      <c r="CG18" s="428"/>
      <c r="CH18" s="428"/>
      <c r="CI18" s="428"/>
      <c r="CJ18" s="428"/>
      <c r="CK18" s="428"/>
      <c r="CL18" s="428"/>
      <c r="CM18" s="428"/>
      <c r="CN18" s="428"/>
      <c r="CO18" s="428"/>
      <c r="CP18" s="406"/>
      <c r="CQ18" s="428"/>
      <c r="CR18" s="428"/>
      <c r="CS18" s="428"/>
      <c r="CT18" s="476"/>
      <c r="CU18" s="428"/>
      <c r="CV18" s="428"/>
      <c r="CW18" s="428"/>
      <c r="CX18" s="428"/>
      <c r="CY18" s="428"/>
      <c r="CZ18" s="428"/>
      <c r="DA18" s="428"/>
      <c r="DB18" s="428"/>
      <c r="DC18" s="428"/>
      <c r="DD18" s="428"/>
      <c r="DE18" s="428"/>
      <c r="DF18" s="428"/>
      <c r="DG18" s="428"/>
      <c r="DH18" s="428"/>
      <c r="DI18" s="428"/>
      <c r="DJ18" s="428"/>
      <c r="DK18" s="428"/>
      <c r="DL18" s="428"/>
      <c r="DM18" s="428"/>
      <c r="DN18" s="428"/>
      <c r="DO18" s="428"/>
      <c r="DP18" s="279"/>
      <c r="DQ18" s="279"/>
      <c r="DR18" s="58"/>
    </row>
    <row r="19" spans="1:122" s="69" customFormat="1" ht="13.5" customHeight="1" x14ac:dyDescent="0.25">
      <c r="A19" s="44" t="s">
        <v>46</v>
      </c>
      <c r="B19" s="34">
        <v>17.878053861277149</v>
      </c>
      <c r="C19" s="58"/>
      <c r="D19" s="428">
        <v>19.466982877378602</v>
      </c>
      <c r="E19" s="428">
        <v>0.65484963494513171</v>
      </c>
      <c r="F19" s="428">
        <v>18.18298383524855</v>
      </c>
      <c r="G19" s="428">
        <v>20.750981919508657</v>
      </c>
      <c r="H19" s="428">
        <v>3.363898962001413</v>
      </c>
      <c r="I19" s="428"/>
      <c r="J19" s="428">
        <v>1.5889290161014564</v>
      </c>
      <c r="K19" s="428"/>
      <c r="L19" s="428" t="s">
        <v>466</v>
      </c>
      <c r="M19" s="428"/>
      <c r="N19" s="428">
        <v>23.506710945285402</v>
      </c>
      <c r="O19" s="428">
        <v>0.7598780007720094</v>
      </c>
      <c r="P19" s="428">
        <v>22.016778311702751</v>
      </c>
      <c r="Q19" s="428">
        <v>24.996643578868056</v>
      </c>
      <c r="R19" s="428">
        <v>3.2326002669650959</v>
      </c>
      <c r="S19" s="428"/>
      <c r="T19" s="428">
        <v>4.0397280679068004</v>
      </c>
      <c r="U19" s="428"/>
      <c r="V19" s="428" t="s">
        <v>465</v>
      </c>
      <c r="W19" s="428"/>
      <c r="X19" s="428">
        <v>24.452529597529335</v>
      </c>
      <c r="Y19" s="428">
        <v>0.79665339545201119</v>
      </c>
      <c r="Z19" s="428">
        <v>22.890489310776641</v>
      </c>
      <c r="AA19" s="428">
        <v>26.014569884282029</v>
      </c>
      <c r="AB19" s="428">
        <v>3.2579590274067369</v>
      </c>
      <c r="AC19" s="428"/>
      <c r="AD19" s="428">
        <v>1</v>
      </c>
      <c r="AE19" s="428"/>
      <c r="AF19" s="428" t="s">
        <v>463</v>
      </c>
      <c r="AG19" s="428"/>
      <c r="AH19" s="428">
        <v>25.330706217327752</v>
      </c>
      <c r="AI19" s="428">
        <v>0.88789562856428639</v>
      </c>
      <c r="AJ19" s="428">
        <v>23.589761076988758</v>
      </c>
      <c r="AK19" s="428">
        <v>27.071651357666749</v>
      </c>
      <c r="AL19" s="428">
        <v>3.5052146629726075</v>
      </c>
      <c r="AM19" s="428"/>
      <c r="AN19" s="428">
        <f>ABS(ROUND(AH19,1))-ABS(ROUND(X19,1))</f>
        <v>0.80000000000000071</v>
      </c>
      <c r="AO19" s="428"/>
      <c r="AP19" s="428" t="s">
        <v>463</v>
      </c>
      <c r="AQ19" s="428"/>
      <c r="AR19" s="488">
        <v>11.735329384545137</v>
      </c>
      <c r="AS19" s="489"/>
      <c r="AT19" s="490">
        <v>12.212415907749625</v>
      </c>
      <c r="AU19" s="428"/>
      <c r="AV19" s="428">
        <v>14.892827898757572</v>
      </c>
      <c r="AW19" s="428"/>
      <c r="AX19" s="428">
        <v>15.89428673789326</v>
      </c>
      <c r="AY19" s="428">
        <v>0.68934877735260858</v>
      </c>
      <c r="AZ19" s="428">
        <v>14.542644269542853</v>
      </c>
      <c r="BA19" s="428">
        <v>17.245929206243666</v>
      </c>
      <c r="BB19" s="428">
        <v>4.3370853233013946</v>
      </c>
      <c r="BC19" s="428"/>
      <c r="BD19" s="428">
        <v>1</v>
      </c>
      <c r="BE19" s="428"/>
      <c r="BF19" s="428" t="s">
        <v>463</v>
      </c>
      <c r="BG19" s="428"/>
      <c r="BH19" s="428">
        <v>16.412461242047215</v>
      </c>
      <c r="BI19" s="428">
        <v>0.70045925309500634</v>
      </c>
      <c r="BJ19" s="428">
        <v>15.039032774274395</v>
      </c>
      <c r="BK19" s="428">
        <v>17.785889709820037</v>
      </c>
      <c r="BL19" s="428">
        <v>4.267850158271778</v>
      </c>
      <c r="BM19" s="428"/>
      <c r="BN19" s="428">
        <v>0.51817450415395427</v>
      </c>
      <c r="BO19" s="428"/>
      <c r="BP19" s="428" t="s">
        <v>463</v>
      </c>
      <c r="BQ19" s="428"/>
      <c r="BR19" s="406">
        <v>5.7032643341890816</v>
      </c>
      <c r="BS19" s="428"/>
      <c r="BT19" s="428">
        <v>6.6499086462504158</v>
      </c>
      <c r="BU19" s="428"/>
      <c r="BV19" s="428">
        <v>7.9204635063384075</v>
      </c>
      <c r="BW19" s="428"/>
      <c r="BX19" s="428">
        <v>7.9300281499916556</v>
      </c>
      <c r="BY19" s="428">
        <v>0.48369382551677642</v>
      </c>
      <c r="BZ19" s="428">
        <v>6.981624181309587</v>
      </c>
      <c r="CA19" s="428">
        <v>8.8784321186737234</v>
      </c>
      <c r="CB19" s="428">
        <v>6.099522175306344</v>
      </c>
      <c r="CC19" s="428"/>
      <c r="CD19" s="428">
        <v>0</v>
      </c>
      <c r="CE19" s="428" t="s">
        <v>463</v>
      </c>
      <c r="CF19" s="428"/>
      <c r="CG19" s="428">
        <v>7.9893642113888177</v>
      </c>
      <c r="CH19" s="428">
        <v>0.55943688371771061</v>
      </c>
      <c r="CI19" s="428">
        <v>6.8924459557942939</v>
      </c>
      <c r="CJ19" s="428">
        <v>9.0862824669833415</v>
      </c>
      <c r="CK19" s="428">
        <v>7.0022703799162738</v>
      </c>
      <c r="CL19" s="428"/>
      <c r="CM19" s="428">
        <v>5.9336061397162077E-2</v>
      </c>
      <c r="CN19" s="428" t="s">
        <v>463</v>
      </c>
      <c r="CO19" s="428"/>
      <c r="CP19" s="476">
        <v>0.4394601425429136</v>
      </c>
      <c r="CQ19" s="428"/>
      <c r="CR19" s="476">
        <v>0.60465832337853331</v>
      </c>
      <c r="CS19" s="428"/>
      <c r="CT19" s="476">
        <v>0.6934195401894182</v>
      </c>
      <c r="CU19" s="428"/>
      <c r="CV19" s="476">
        <v>0.62821470964438508</v>
      </c>
      <c r="CW19" s="428">
        <v>0.1570112731678133</v>
      </c>
      <c r="CX19" s="428">
        <v>0.32035443369175409</v>
      </c>
      <c r="CY19" s="428">
        <v>0.93607498559701607</v>
      </c>
      <c r="CZ19" s="428">
        <v>24.993250039734509</v>
      </c>
      <c r="DA19" s="428"/>
      <c r="DB19" s="428">
        <v>-9.9999999999999978E-2</v>
      </c>
      <c r="DC19" s="428"/>
      <c r="DD19" s="428" t="s">
        <v>463</v>
      </c>
      <c r="DE19" s="428"/>
      <c r="DF19" s="476">
        <v>0.92888076389177687</v>
      </c>
      <c r="DG19" s="428">
        <v>0.1885349784889532</v>
      </c>
      <c r="DH19" s="428">
        <v>0.55921000076953731</v>
      </c>
      <c r="DI19" s="428">
        <v>1.2985515270140164</v>
      </c>
      <c r="DJ19" s="428">
        <v>20.297005365795179</v>
      </c>
      <c r="DK19" s="428"/>
      <c r="DL19" s="428">
        <v>0.30066605424739179</v>
      </c>
      <c r="DM19" s="428"/>
      <c r="DN19" s="428" t="s">
        <v>463</v>
      </c>
      <c r="DO19" s="428"/>
      <c r="DP19" s="279">
        <v>17934.163509000053</v>
      </c>
      <c r="DQ19" s="279">
        <v>12127</v>
      </c>
      <c r="DR19" s="58"/>
    </row>
    <row r="20" spans="1:122" s="69" customFormat="1" ht="13.5" customHeight="1" x14ac:dyDescent="0.25">
      <c r="A20" s="44" t="s">
        <v>47</v>
      </c>
      <c r="B20" s="34">
        <v>20.374362771082129</v>
      </c>
      <c r="C20" s="58"/>
      <c r="D20" s="428">
        <v>21.660414899986051</v>
      </c>
      <c r="E20" s="428">
        <v>0.69643975081426046</v>
      </c>
      <c r="F20" s="428">
        <v>20.294867871740813</v>
      </c>
      <c r="G20" s="428">
        <v>23.025961928231293</v>
      </c>
      <c r="H20" s="428">
        <v>3.2152650539242851</v>
      </c>
      <c r="I20" s="428"/>
      <c r="J20" s="428">
        <v>1.286052128903922</v>
      </c>
      <c r="K20" s="428"/>
      <c r="L20" s="428" t="s">
        <v>463</v>
      </c>
      <c r="M20" s="428"/>
      <c r="N20" s="428">
        <v>21.081071870943084</v>
      </c>
      <c r="O20" s="428">
        <v>0.71879854980219093</v>
      </c>
      <c r="P20" s="428">
        <v>19.671685870513922</v>
      </c>
      <c r="Q20" s="428">
        <v>22.49045787137225</v>
      </c>
      <c r="R20" s="428">
        <v>3.4096869182109315</v>
      </c>
      <c r="S20" s="428"/>
      <c r="T20" s="428">
        <v>-0.57934302904296686</v>
      </c>
      <c r="U20" s="428"/>
      <c r="V20" s="428" t="s">
        <v>463</v>
      </c>
      <c r="W20" s="428"/>
      <c r="X20" s="428">
        <v>24.774277310837491</v>
      </c>
      <c r="Y20" s="428">
        <v>0.76170032658039644</v>
      </c>
      <c r="Z20" s="428">
        <v>23.280771347838137</v>
      </c>
      <c r="AA20" s="428">
        <v>26.267783273836848</v>
      </c>
      <c r="AB20" s="428">
        <v>3.074561235524683</v>
      </c>
      <c r="AC20" s="428"/>
      <c r="AD20" s="428">
        <v>3.6999999999999993</v>
      </c>
      <c r="AE20" s="428"/>
      <c r="AF20" s="428" t="s">
        <v>465</v>
      </c>
      <c r="AG20" s="428"/>
      <c r="AH20" s="428">
        <v>24.570992935661479</v>
      </c>
      <c r="AI20" s="428">
        <v>0.80477117090585781</v>
      </c>
      <c r="AJ20" s="428">
        <v>22.993034430179282</v>
      </c>
      <c r="AK20" s="428">
        <v>26.148951441143677</v>
      </c>
      <c r="AL20" s="428">
        <v>3.2752895782971843</v>
      </c>
      <c r="AM20" s="428"/>
      <c r="AN20" s="428">
        <v>-0.20328437517601117</v>
      </c>
      <c r="AO20" s="428"/>
      <c r="AP20" s="428" t="s">
        <v>463</v>
      </c>
      <c r="AQ20" s="428"/>
      <c r="AR20" s="488">
        <v>13.181773441667652</v>
      </c>
      <c r="AS20" s="489"/>
      <c r="AT20" s="490">
        <v>13.570716930217158</v>
      </c>
      <c r="AU20" s="428"/>
      <c r="AV20" s="428">
        <v>12.717229086055365</v>
      </c>
      <c r="AW20" s="428"/>
      <c r="AX20" s="428">
        <v>15.451851788214496</v>
      </c>
      <c r="AY20" s="428">
        <v>0.62058989920598318</v>
      </c>
      <c r="AZ20" s="428">
        <v>14.23502847503258</v>
      </c>
      <c r="BA20" s="428">
        <v>16.668675101396413</v>
      </c>
      <c r="BB20" s="428">
        <v>4.0162817228115157</v>
      </c>
      <c r="BC20" s="428"/>
      <c r="BD20" s="428">
        <v>2.8000000000000007</v>
      </c>
      <c r="BE20" s="428"/>
      <c r="BF20" s="428" t="s">
        <v>465</v>
      </c>
      <c r="BG20" s="428"/>
      <c r="BH20" s="428">
        <v>15.522238921097898</v>
      </c>
      <c r="BI20" s="428">
        <v>0.64121432933463696</v>
      </c>
      <c r="BJ20" s="428">
        <v>14.264975190251587</v>
      </c>
      <c r="BK20" s="428">
        <v>16.77950265194421</v>
      </c>
      <c r="BL20" s="428">
        <v>4.1309396962257523</v>
      </c>
      <c r="BM20" s="428"/>
      <c r="BN20" s="428">
        <f>ABS(ROUND(BH20,19)-ABS(ROUND(AX20,1)))</f>
        <v>2.2238921097899933E-2</v>
      </c>
      <c r="BO20" s="428"/>
      <c r="BP20" s="428" t="s">
        <v>463</v>
      </c>
      <c r="BQ20" s="428"/>
      <c r="BR20" s="406">
        <v>6.2485301497549957</v>
      </c>
      <c r="BS20" s="428"/>
      <c r="BT20" s="428">
        <v>7.1659735955381549</v>
      </c>
      <c r="BU20" s="428"/>
      <c r="BV20" s="428">
        <v>7.5066407033115148</v>
      </c>
      <c r="BW20" s="428"/>
      <c r="BX20" s="428">
        <v>8.3207195356184389</v>
      </c>
      <c r="BY20" s="428">
        <v>0.49664973698127951</v>
      </c>
      <c r="BZ20" s="428">
        <v>7.3469122287033448</v>
      </c>
      <c r="CA20" s="428">
        <v>9.2945268425335321</v>
      </c>
      <c r="CB20" s="428">
        <v>5.9688315999028081</v>
      </c>
      <c r="CC20" s="428"/>
      <c r="CD20" s="428">
        <v>0.80000000000000071</v>
      </c>
      <c r="CE20" s="428" t="s">
        <v>463</v>
      </c>
      <c r="CF20" s="428"/>
      <c r="CG20" s="428">
        <v>8.0912674750810414</v>
      </c>
      <c r="CH20" s="428">
        <v>0.50452965286448548</v>
      </c>
      <c r="CI20" s="428">
        <v>7.1020088065462739</v>
      </c>
      <c r="CJ20" s="428">
        <v>9.0805261436158098</v>
      </c>
      <c r="CK20" s="428">
        <v>6.2354835558001636</v>
      </c>
      <c r="CL20" s="428"/>
      <c r="CM20" s="428">
        <v>-0.22945206053739753</v>
      </c>
      <c r="CN20" s="428" t="s">
        <v>463</v>
      </c>
      <c r="CO20" s="428"/>
      <c r="CP20" s="476">
        <v>0.94405917965963271</v>
      </c>
      <c r="CQ20" s="428"/>
      <c r="CR20" s="476">
        <v>0.92372437423076958</v>
      </c>
      <c r="CS20" s="428"/>
      <c r="CT20" s="476">
        <v>0.85720208157617628</v>
      </c>
      <c r="CU20" s="428"/>
      <c r="CV20" s="476">
        <v>1.0017059870045042</v>
      </c>
      <c r="CW20" s="428">
        <v>0.18368710409848873</v>
      </c>
      <c r="CX20" s="428">
        <v>0.64154100384269064</v>
      </c>
      <c r="CY20" s="428">
        <v>1.3618709701663179</v>
      </c>
      <c r="CZ20" s="428">
        <v>18.337426997694759</v>
      </c>
      <c r="DA20" s="428"/>
      <c r="DB20" s="428">
        <v>9.9999999999999978E-2</v>
      </c>
      <c r="DC20" s="428"/>
      <c r="DD20" s="428" t="s">
        <v>463</v>
      </c>
      <c r="DE20" s="428"/>
      <c r="DF20" s="476">
        <v>0.95748653948261875</v>
      </c>
      <c r="DG20" s="428">
        <v>0.17814465664564927</v>
      </c>
      <c r="DH20" s="428">
        <v>0.60818864422651309</v>
      </c>
      <c r="DI20" s="428">
        <v>1.3067844347387245</v>
      </c>
      <c r="DJ20" s="428">
        <v>18.60544762769306</v>
      </c>
      <c r="DK20" s="428"/>
      <c r="DL20" s="428">
        <v>-4.4219447521885447E-2</v>
      </c>
      <c r="DM20" s="428"/>
      <c r="DN20" s="428" t="s">
        <v>463</v>
      </c>
      <c r="DO20" s="428"/>
      <c r="DP20" s="279">
        <v>6558.9432759999663</v>
      </c>
      <c r="DQ20" s="279">
        <v>8893</v>
      </c>
      <c r="DR20" s="58"/>
    </row>
    <row r="21" spans="1:122" s="69" customFormat="1" ht="13.5" customHeight="1" x14ac:dyDescent="0.25">
      <c r="A21" s="44" t="s">
        <v>48</v>
      </c>
      <c r="B21" s="34">
        <v>20.421702873696528</v>
      </c>
      <c r="C21" s="58"/>
      <c r="D21" s="428">
        <v>23.701310769973627</v>
      </c>
      <c r="E21" s="428">
        <v>0.79953444569492771</v>
      </c>
      <c r="F21" s="428">
        <v>22.133620406202883</v>
      </c>
      <c r="G21" s="428">
        <v>25.269001133744368</v>
      </c>
      <c r="H21" s="428">
        <v>3.3733764915138376</v>
      </c>
      <c r="I21" s="428"/>
      <c r="J21" s="428">
        <v>3.2796078962771027</v>
      </c>
      <c r="K21" s="428"/>
      <c r="L21" s="428" t="s">
        <v>465</v>
      </c>
      <c r="M21" s="428"/>
      <c r="N21" s="428">
        <v>22.144417861501591</v>
      </c>
      <c r="O21" s="428">
        <v>0.75134059049115853</v>
      </c>
      <c r="P21" s="428">
        <v>20.671224975840051</v>
      </c>
      <c r="Q21" s="428">
        <v>23.61761074716313</v>
      </c>
      <c r="R21" s="428">
        <v>3.3929119075980569</v>
      </c>
      <c r="S21" s="428"/>
      <c r="T21" s="428">
        <v>-1.5568929084720367</v>
      </c>
      <c r="U21" s="428"/>
      <c r="V21" s="428" t="s">
        <v>463</v>
      </c>
      <c r="W21" s="428"/>
      <c r="X21" s="428">
        <v>24.804557248489594</v>
      </c>
      <c r="Y21" s="428">
        <v>0.81412829446700707</v>
      </c>
      <c r="Z21" s="428">
        <v>23.208253006515982</v>
      </c>
      <c r="AA21" s="428">
        <v>26.400861490463207</v>
      </c>
      <c r="AB21" s="428">
        <v>3.2821722488781013</v>
      </c>
      <c r="AC21" s="428"/>
      <c r="AD21" s="428">
        <v>2.6999999999999993</v>
      </c>
      <c r="AE21" s="428"/>
      <c r="AF21" s="428" t="s">
        <v>464</v>
      </c>
      <c r="AG21" s="428"/>
      <c r="AH21" s="428">
        <v>25.025191731757772</v>
      </c>
      <c r="AI21" s="428">
        <v>0.88186799903853552</v>
      </c>
      <c r="AJ21" s="428">
        <v>23.296065291717582</v>
      </c>
      <c r="AK21" s="428">
        <v>26.754318171797962</v>
      </c>
      <c r="AL21" s="428">
        <v>3.5239210492018591</v>
      </c>
      <c r="AM21" s="428"/>
      <c r="AN21" s="428">
        <v>0.22063448326817792</v>
      </c>
      <c r="AO21" s="428"/>
      <c r="AP21" s="428" t="s">
        <v>463</v>
      </c>
      <c r="AQ21" s="428"/>
      <c r="AR21" s="488">
        <v>14.789649139673635</v>
      </c>
      <c r="AS21" s="489"/>
      <c r="AT21" s="490">
        <v>17.058832336171562</v>
      </c>
      <c r="AU21" s="428"/>
      <c r="AV21" s="428">
        <v>15.512186647433591</v>
      </c>
      <c r="AW21" s="428"/>
      <c r="AX21" s="428">
        <v>17.511802381604213</v>
      </c>
      <c r="AY21" s="428">
        <v>0.66272892015176821</v>
      </c>
      <c r="AZ21" s="428">
        <v>16.212354869821745</v>
      </c>
      <c r="BA21" s="428">
        <v>18.811249893386684</v>
      </c>
      <c r="BB21" s="428">
        <v>3.78447007172689</v>
      </c>
      <c r="BC21" s="428"/>
      <c r="BD21" s="428">
        <v>2</v>
      </c>
      <c r="BE21" s="428"/>
      <c r="BF21" s="428" t="s">
        <v>464</v>
      </c>
      <c r="BG21" s="428"/>
      <c r="BH21" s="428">
        <v>18.141181204572081</v>
      </c>
      <c r="BI21" s="428">
        <v>0.76838179479623392</v>
      </c>
      <c r="BJ21" s="428">
        <v>16.634573323487547</v>
      </c>
      <c r="BK21" s="428">
        <v>19.647789085656616</v>
      </c>
      <c r="BL21" s="428">
        <v>4.2355665054631633</v>
      </c>
      <c r="BM21" s="428"/>
      <c r="BN21" s="428">
        <v>0.62937882296786896</v>
      </c>
      <c r="BO21" s="428"/>
      <c r="BP21" s="428" t="s">
        <v>463</v>
      </c>
      <c r="BQ21" s="428"/>
      <c r="BR21" s="406">
        <v>5.0758922138739369</v>
      </c>
      <c r="BS21" s="428"/>
      <c r="BT21" s="428">
        <v>6.2053730238791216</v>
      </c>
      <c r="BU21" s="428"/>
      <c r="BV21" s="428">
        <v>6.1940553016652311</v>
      </c>
      <c r="BW21" s="428"/>
      <c r="BX21" s="428">
        <v>6.9620113841548061</v>
      </c>
      <c r="BY21" s="428">
        <v>0.45767983207867957</v>
      </c>
      <c r="BZ21" s="428">
        <v>6.0646144230391483</v>
      </c>
      <c r="CA21" s="428">
        <v>7.8594083452704648</v>
      </c>
      <c r="CB21" s="428">
        <v>6.5739598346583605</v>
      </c>
      <c r="CC21" s="428"/>
      <c r="CD21" s="428">
        <v>0.79999999999999982</v>
      </c>
      <c r="CE21" s="428" t="s">
        <v>463</v>
      </c>
      <c r="CF21" s="428"/>
      <c r="CG21" s="428">
        <v>6.6094120383288057</v>
      </c>
      <c r="CH21" s="428">
        <v>0.44161695762778563</v>
      </c>
      <c r="CI21" s="428">
        <v>5.7435097052848043</v>
      </c>
      <c r="CJ21" s="428">
        <v>7.4753143713728072</v>
      </c>
      <c r="CK21" s="428">
        <v>6.6816375657440297</v>
      </c>
      <c r="CL21" s="428"/>
      <c r="CM21" s="428">
        <v>-0.35259934582600039</v>
      </c>
      <c r="CN21" s="428" t="s">
        <v>463</v>
      </c>
      <c r="CO21" s="428"/>
      <c r="CP21" s="476">
        <v>0.55616152014895259</v>
      </c>
      <c r="CQ21" s="428"/>
      <c r="CR21" s="476">
        <v>0.43710540992293168</v>
      </c>
      <c r="CS21" s="428"/>
      <c r="CT21" s="476">
        <v>0.43817591240275422</v>
      </c>
      <c r="CU21" s="428"/>
      <c r="CV21" s="476">
        <v>0.33074348273053222</v>
      </c>
      <c r="CW21" s="428">
        <v>9.634505810644349E-2</v>
      </c>
      <c r="CX21" s="428">
        <v>0.14183465104670437</v>
      </c>
      <c r="CY21" s="428">
        <v>0.51965231441436011</v>
      </c>
      <c r="CZ21" s="428">
        <v>29.129843258299065</v>
      </c>
      <c r="DA21" s="428"/>
      <c r="DB21" s="428">
        <v>-0.10000000000000003</v>
      </c>
      <c r="DC21" s="428"/>
      <c r="DD21" s="428" t="s">
        <v>463</v>
      </c>
      <c r="DE21" s="428"/>
      <c r="DF21" s="476">
        <v>0.27459848885682303</v>
      </c>
      <c r="DG21" s="428">
        <v>9.4254384635475502E-2</v>
      </c>
      <c r="DH21" s="428">
        <v>8.9788802213689706E-2</v>
      </c>
      <c r="DI21" s="428">
        <v>0.45940817549995638</v>
      </c>
      <c r="DJ21" s="428">
        <v>34.324436754136762</v>
      </c>
      <c r="DK21" s="428"/>
      <c r="DL21" s="428">
        <f>ABS(ROUND(DF21,1))-ABS(ROUND(CV10:CV21,1))</f>
        <v>0</v>
      </c>
      <c r="DM21" s="428"/>
      <c r="DN21" s="428" t="s">
        <v>463</v>
      </c>
      <c r="DO21" s="428"/>
      <c r="DP21" s="279">
        <v>4068.9918019999959</v>
      </c>
      <c r="DQ21" s="279">
        <v>7760</v>
      </c>
      <c r="DR21" s="58"/>
    </row>
    <row r="22" spans="1:122" s="69" customFormat="1" ht="7.5" customHeight="1" x14ac:dyDescent="0.25">
      <c r="A22" s="44"/>
      <c r="B22" s="34"/>
      <c r="C22" s="58"/>
      <c r="D22" s="428"/>
      <c r="E22" s="428"/>
      <c r="F22" s="428"/>
      <c r="G22" s="428"/>
      <c r="H22" s="428"/>
      <c r="I22" s="428"/>
      <c r="J22" s="428"/>
      <c r="K22" s="428"/>
      <c r="L22" s="428"/>
      <c r="M22" s="428"/>
      <c r="N22" s="428"/>
      <c r="O22" s="428"/>
      <c r="P22" s="428"/>
      <c r="Q22" s="428"/>
      <c r="R22" s="428"/>
      <c r="S22" s="428"/>
      <c r="T22" s="428"/>
      <c r="U22" s="428"/>
      <c r="V22" s="428"/>
      <c r="W22" s="428"/>
      <c r="X22" s="428"/>
      <c r="Y22" s="428"/>
      <c r="Z22" s="428"/>
      <c r="AA22" s="428"/>
      <c r="AB22" s="428"/>
      <c r="AC22" s="428"/>
      <c r="AD22" s="428"/>
      <c r="AE22" s="428"/>
      <c r="AF22" s="428"/>
      <c r="AG22" s="428"/>
      <c r="AH22" s="428"/>
      <c r="AI22" s="428"/>
      <c r="AJ22" s="428"/>
      <c r="AK22" s="428"/>
      <c r="AL22" s="428"/>
      <c r="AM22" s="428"/>
      <c r="AN22" s="428"/>
      <c r="AO22" s="428"/>
      <c r="AP22" s="428"/>
      <c r="AQ22" s="428"/>
      <c r="AR22" s="488"/>
      <c r="AS22" s="489"/>
      <c r="AT22" s="490"/>
      <c r="AU22" s="428"/>
      <c r="AV22" s="428"/>
      <c r="AW22" s="428"/>
      <c r="AX22" s="428"/>
      <c r="AY22" s="428"/>
      <c r="AZ22" s="428"/>
      <c r="BA22" s="428"/>
      <c r="BB22" s="428"/>
      <c r="BC22" s="428"/>
      <c r="BD22" s="428"/>
      <c r="BE22" s="428"/>
      <c r="BF22" s="428"/>
      <c r="BG22" s="428"/>
      <c r="BH22" s="428"/>
      <c r="BI22" s="428"/>
      <c r="BJ22" s="428"/>
      <c r="BK22" s="428"/>
      <c r="BL22" s="428"/>
      <c r="BM22" s="428"/>
      <c r="BN22" s="428"/>
      <c r="BO22" s="428"/>
      <c r="BP22" s="428"/>
      <c r="BQ22" s="428"/>
      <c r="BR22" s="406"/>
      <c r="BS22" s="428"/>
      <c r="BT22" s="428"/>
      <c r="BU22" s="428"/>
      <c r="BV22" s="428"/>
      <c r="BW22" s="428"/>
      <c r="BX22" s="428"/>
      <c r="BY22" s="428"/>
      <c r="BZ22" s="428"/>
      <c r="CA22" s="428"/>
      <c r="CB22" s="428"/>
      <c r="CC22" s="428"/>
      <c r="CD22" s="428"/>
      <c r="CE22" s="428"/>
      <c r="CF22" s="428"/>
      <c r="CG22" s="428"/>
      <c r="CH22" s="428"/>
      <c r="CI22" s="428"/>
      <c r="CJ22" s="428"/>
      <c r="CK22" s="428"/>
      <c r="CL22" s="428"/>
      <c r="CM22" s="428"/>
      <c r="CN22" s="428"/>
      <c r="CO22" s="428"/>
      <c r="CP22" s="406"/>
      <c r="CQ22" s="428"/>
      <c r="CR22" s="428"/>
      <c r="CS22" s="428"/>
      <c r="CT22" s="428"/>
      <c r="CU22" s="428"/>
      <c r="CV22" s="428"/>
      <c r="CW22" s="428"/>
      <c r="CX22" s="428"/>
      <c r="CY22" s="428"/>
      <c r="CZ22" s="428"/>
      <c r="DA22" s="428"/>
      <c r="DB22" s="428"/>
      <c r="DC22" s="428"/>
      <c r="DD22" s="428"/>
      <c r="DE22" s="428"/>
      <c r="DF22" s="428"/>
      <c r="DG22" s="428"/>
      <c r="DH22" s="428"/>
      <c r="DI22" s="428"/>
      <c r="DJ22" s="428"/>
      <c r="DK22" s="428"/>
      <c r="DL22" s="428"/>
      <c r="DM22" s="428"/>
      <c r="DN22" s="428"/>
      <c r="DO22" s="428"/>
      <c r="DP22" s="279"/>
      <c r="DQ22" s="279"/>
      <c r="DR22" s="58"/>
    </row>
    <row r="23" spans="1:122" s="69" customFormat="1" ht="13.5" customHeight="1" x14ac:dyDescent="0.25">
      <c r="A23" s="35" t="s">
        <v>80</v>
      </c>
      <c r="B23" s="34"/>
      <c r="C23" s="58"/>
      <c r="D23" s="428"/>
      <c r="E23" s="428"/>
      <c r="F23" s="428"/>
      <c r="G23" s="428"/>
      <c r="H23" s="428"/>
      <c r="I23" s="428"/>
      <c r="J23" s="428"/>
      <c r="K23" s="428"/>
      <c r="L23" s="428"/>
      <c r="M23" s="428"/>
      <c r="N23" s="428"/>
      <c r="O23" s="428"/>
      <c r="P23" s="428"/>
      <c r="Q23" s="428"/>
      <c r="R23" s="428"/>
      <c r="S23" s="428"/>
      <c r="T23" s="428"/>
      <c r="U23" s="428"/>
      <c r="V23" s="428"/>
      <c r="W23" s="428"/>
      <c r="X23" s="428"/>
      <c r="Y23" s="428"/>
      <c r="Z23" s="428"/>
      <c r="AA23" s="428"/>
      <c r="AB23" s="428"/>
      <c r="AC23" s="428"/>
      <c r="AD23" s="428"/>
      <c r="AE23" s="428"/>
      <c r="AF23" s="428"/>
      <c r="AG23" s="428"/>
      <c r="AH23" s="428"/>
      <c r="AI23" s="428"/>
      <c r="AJ23" s="428"/>
      <c r="AK23" s="428"/>
      <c r="AL23" s="428"/>
      <c r="AM23" s="428"/>
      <c r="AN23" s="428"/>
      <c r="AO23" s="428"/>
      <c r="AP23" s="428"/>
      <c r="AQ23" s="428"/>
      <c r="AR23" s="488"/>
      <c r="AS23" s="489"/>
      <c r="AT23" s="490"/>
      <c r="AU23" s="428"/>
      <c r="AV23" s="428"/>
      <c r="AW23" s="428"/>
      <c r="AX23" s="428"/>
      <c r="AY23" s="428"/>
      <c r="AZ23" s="428"/>
      <c r="BA23" s="428"/>
      <c r="BB23" s="428"/>
      <c r="BC23" s="428"/>
      <c r="BD23" s="428"/>
      <c r="BE23" s="428"/>
      <c r="BF23" s="428"/>
      <c r="BG23" s="428"/>
      <c r="BH23" s="428"/>
      <c r="BI23" s="428"/>
      <c r="BJ23" s="428"/>
      <c r="BK23" s="428"/>
      <c r="BL23" s="428"/>
      <c r="BM23" s="428"/>
      <c r="BN23" s="428"/>
      <c r="BO23" s="428"/>
      <c r="BP23" s="428"/>
      <c r="BQ23" s="428"/>
      <c r="BR23" s="406"/>
      <c r="BS23" s="428"/>
      <c r="BT23" s="428"/>
      <c r="BU23" s="428"/>
      <c r="BV23" s="428"/>
      <c r="BW23" s="428"/>
      <c r="BX23" s="428"/>
      <c r="BY23" s="428"/>
      <c r="BZ23" s="428"/>
      <c r="CA23" s="428"/>
      <c r="CB23" s="428"/>
      <c r="CC23" s="428"/>
      <c r="CD23" s="428"/>
      <c r="CE23" s="428"/>
      <c r="CF23" s="428"/>
      <c r="CG23" s="428"/>
      <c r="CH23" s="428"/>
      <c r="CI23" s="428"/>
      <c r="CJ23" s="428"/>
      <c r="CK23" s="428"/>
      <c r="CL23" s="428"/>
      <c r="CM23" s="428"/>
      <c r="CN23" s="428"/>
      <c r="CO23" s="428"/>
      <c r="CP23" s="406"/>
      <c r="CQ23" s="428"/>
      <c r="CR23" s="428"/>
      <c r="CS23" s="428"/>
      <c r="CT23" s="428"/>
      <c r="CU23" s="428"/>
      <c r="CV23" s="428"/>
      <c r="CW23" s="428"/>
      <c r="CX23" s="428"/>
      <c r="CY23" s="428"/>
      <c r="CZ23" s="428"/>
      <c r="DA23" s="428"/>
      <c r="DB23" s="428"/>
      <c r="DC23" s="428"/>
      <c r="DD23" s="428"/>
      <c r="DE23" s="428"/>
      <c r="DF23" s="428"/>
      <c r="DG23" s="428"/>
      <c r="DH23" s="428"/>
      <c r="DI23" s="428"/>
      <c r="DJ23" s="428"/>
      <c r="DK23" s="428"/>
      <c r="DL23" s="428"/>
      <c r="DM23" s="428"/>
      <c r="DN23" s="428"/>
      <c r="DO23" s="428"/>
      <c r="DP23" s="279"/>
      <c r="DQ23" s="279"/>
      <c r="DR23" s="58"/>
    </row>
    <row r="24" spans="1:122" s="69" customFormat="1" ht="13.5" customHeight="1" x14ac:dyDescent="0.25">
      <c r="A24" s="42" t="s">
        <v>81</v>
      </c>
      <c r="B24" s="34">
        <v>15.730946896502983</v>
      </c>
      <c r="C24" s="58"/>
      <c r="D24" s="428">
        <v>17.357033858400069</v>
      </c>
      <c r="E24" s="428">
        <v>1.8409652464891857</v>
      </c>
      <c r="F24" s="428">
        <v>13.747353884638011</v>
      </c>
      <c r="G24" s="428">
        <v>20.966713832162124</v>
      </c>
      <c r="H24" s="428">
        <v>10.606450742148185</v>
      </c>
      <c r="I24" s="428"/>
      <c r="J24" s="428">
        <v>1.6260869618970837</v>
      </c>
      <c r="K24" s="428"/>
      <c r="L24" s="428" t="s">
        <v>463</v>
      </c>
      <c r="M24" s="428"/>
      <c r="N24" s="428">
        <v>16.756107361375332</v>
      </c>
      <c r="O24" s="428">
        <v>1.7918243674490273</v>
      </c>
      <c r="P24" s="428">
        <v>13.242783385686366</v>
      </c>
      <c r="Q24" s="428">
        <v>20.269431337064301</v>
      </c>
      <c r="R24" s="428">
        <v>10.693559839437286</v>
      </c>
      <c r="S24" s="428"/>
      <c r="T24" s="428">
        <v>-0.60092649702473722</v>
      </c>
      <c r="U24" s="428"/>
      <c r="V24" s="428" t="s">
        <v>463</v>
      </c>
      <c r="W24" s="428"/>
      <c r="X24" s="428">
        <v>21.208337246867018</v>
      </c>
      <c r="Y24" s="428">
        <v>1.8725810674133596</v>
      </c>
      <c r="Z24" s="428">
        <v>17.536668884931029</v>
      </c>
      <c r="AA24" s="428">
        <v>24.880005608803007</v>
      </c>
      <c r="AB24" s="428">
        <v>8.8294572347484941</v>
      </c>
      <c r="AC24" s="428"/>
      <c r="AD24" s="428">
        <v>4.3999999999999986</v>
      </c>
      <c r="AE24" s="428"/>
      <c r="AF24" s="428" t="s">
        <v>466</v>
      </c>
      <c r="AG24" s="428"/>
      <c r="AH24" s="428">
        <v>22.491878382478806</v>
      </c>
      <c r="AI24" s="428">
        <v>1.8874012321836342</v>
      </c>
      <c r="AJ24" s="428">
        <v>18.791148367225638</v>
      </c>
      <c r="AK24" s="428">
        <v>26.19260839773197</v>
      </c>
      <c r="AL24" s="428">
        <v>8.3914789155801301</v>
      </c>
      <c r="AM24" s="428"/>
      <c r="AN24" s="428">
        <f t="shared" ref="AN24:AN49" si="0">ABS(ROUND(AH24,1))-ABS(ROUND(X24,1))</f>
        <v>1.3000000000000007</v>
      </c>
      <c r="AO24" s="428"/>
      <c r="AP24" s="428" t="s">
        <v>463</v>
      </c>
      <c r="AQ24" s="428"/>
      <c r="AR24" s="488">
        <v>10.543738839775664</v>
      </c>
      <c r="AS24" s="489"/>
      <c r="AT24" s="476">
        <v>12.478191347876727</v>
      </c>
      <c r="AU24" s="428"/>
      <c r="AV24" s="428">
        <v>13.013788010578928</v>
      </c>
      <c r="AW24" s="428"/>
      <c r="AX24" s="428">
        <v>15.295646102705456</v>
      </c>
      <c r="AY24" s="428">
        <v>1.3689649548442242</v>
      </c>
      <c r="AZ24" s="428">
        <v>12.611444387345955</v>
      </c>
      <c r="BA24" s="428">
        <v>17.979847818064957</v>
      </c>
      <c r="BB24" s="428">
        <v>8.9500302612394069</v>
      </c>
      <c r="BC24" s="428"/>
      <c r="BD24" s="428">
        <v>2.3000000000000007</v>
      </c>
      <c r="BE24" s="428"/>
      <c r="BF24" s="428" t="s">
        <v>463</v>
      </c>
      <c r="BG24" s="428"/>
      <c r="BH24" s="428">
        <v>17.474372439019525</v>
      </c>
      <c r="BI24" s="428">
        <v>1.7066647780370463</v>
      </c>
      <c r="BJ24" s="428">
        <v>14.128022197025736</v>
      </c>
      <c r="BK24" s="428">
        <v>20.820722681013315</v>
      </c>
      <c r="BL24" s="428">
        <v>9.766672788924522</v>
      </c>
      <c r="BM24" s="428"/>
      <c r="BN24" s="428">
        <v>2.1787263363140692</v>
      </c>
      <c r="BO24" s="428"/>
      <c r="BP24" s="428" t="s">
        <v>463</v>
      </c>
      <c r="BQ24" s="428"/>
      <c r="BR24" s="476">
        <v>4.884805421960416</v>
      </c>
      <c r="BS24" s="428"/>
      <c r="BT24" s="476">
        <v>4.2540949100160423</v>
      </c>
      <c r="BU24" s="428"/>
      <c r="BV24" s="476">
        <v>3.4826327275143294</v>
      </c>
      <c r="BW24" s="428"/>
      <c r="BX24" s="476">
        <v>5.4911946079020337</v>
      </c>
      <c r="BY24" s="428">
        <v>1.0118081692575087</v>
      </c>
      <c r="BZ24" s="428">
        <v>3.5072890200158873</v>
      </c>
      <c r="CA24" s="428">
        <v>7.4751001957881797</v>
      </c>
      <c r="CB24" s="428">
        <v>18.426011851801409</v>
      </c>
      <c r="CC24" s="428"/>
      <c r="CD24" s="428">
        <v>2</v>
      </c>
      <c r="CE24" s="428" t="s">
        <v>463</v>
      </c>
      <c r="CF24" s="428"/>
      <c r="CG24" s="476">
        <v>4.8130638521968132</v>
      </c>
      <c r="CH24" s="428">
        <v>0.78457707741599458</v>
      </c>
      <c r="CI24" s="428">
        <v>3.2747010016471414</v>
      </c>
      <c r="CJ24" s="428">
        <v>6.351426702746485</v>
      </c>
      <c r="CK24" s="428">
        <v>16.300990419187819</v>
      </c>
      <c r="CL24" s="428"/>
      <c r="CM24" s="428">
        <v>-0.70000000000000018</v>
      </c>
      <c r="CN24" s="428" t="s">
        <v>463</v>
      </c>
      <c r="CO24" s="428"/>
      <c r="CP24" s="476">
        <v>0.30240263476691026</v>
      </c>
      <c r="CQ24" s="428"/>
      <c r="CR24" s="476">
        <v>0.62474760050729217</v>
      </c>
      <c r="CS24" s="428"/>
      <c r="CT24" s="466">
        <v>0.25968662328205822</v>
      </c>
      <c r="CU24" s="466"/>
      <c r="CV24" s="466">
        <v>0.42149653625952155</v>
      </c>
      <c r="CW24" s="466">
        <v>0.24089646890877811</v>
      </c>
      <c r="CX24" s="466">
        <v>0</v>
      </c>
      <c r="CY24" s="466">
        <v>0.89383493526738245</v>
      </c>
      <c r="CZ24" s="466">
        <v>57.152656827636342</v>
      </c>
      <c r="DA24" s="466"/>
      <c r="DB24" s="466"/>
      <c r="DC24" s="465"/>
      <c r="DD24" s="465"/>
      <c r="DE24" s="466"/>
      <c r="DF24" s="466">
        <v>0.2044420912624855</v>
      </c>
      <c r="DG24" s="466">
        <v>0.1545819949980308</v>
      </c>
      <c r="DH24" s="466">
        <v>0</v>
      </c>
      <c r="DI24" s="466">
        <v>0.50753939720472752</v>
      </c>
      <c r="DJ24" s="466">
        <v>75.611628722561463</v>
      </c>
      <c r="DK24" s="466"/>
      <c r="DL24" s="466">
        <v>-0.21705444499703605</v>
      </c>
      <c r="DM24" s="465"/>
      <c r="DN24" s="465" t="s">
        <v>463</v>
      </c>
      <c r="DO24" s="428"/>
      <c r="DP24" s="279">
        <v>362.55400999999955</v>
      </c>
      <c r="DQ24" s="279">
        <v>1119</v>
      </c>
      <c r="DR24" s="58"/>
    </row>
    <row r="25" spans="1:122" s="69" customFormat="1" ht="13.5" customHeight="1" x14ac:dyDescent="0.25">
      <c r="A25" s="42" t="s">
        <v>82</v>
      </c>
      <c r="B25" s="34">
        <v>17.465475118843106</v>
      </c>
      <c r="C25" s="58"/>
      <c r="D25" s="428">
        <v>18.791595683495498</v>
      </c>
      <c r="E25" s="428">
        <v>1.4342969243906811</v>
      </c>
      <c r="F25" s="428">
        <v>15.979292249590364</v>
      </c>
      <c r="G25" s="428">
        <v>21.603899117400633</v>
      </c>
      <c r="H25" s="428">
        <v>7.6326510454373597</v>
      </c>
      <c r="I25" s="428"/>
      <c r="J25" s="428">
        <v>1.3261205646523919</v>
      </c>
      <c r="K25" s="428"/>
      <c r="L25" s="428" t="s">
        <v>463</v>
      </c>
      <c r="M25" s="428"/>
      <c r="N25" s="428">
        <v>19.43449651912255</v>
      </c>
      <c r="O25" s="428">
        <v>1.9250464548240234</v>
      </c>
      <c r="P25" s="428">
        <v>15.659957012397882</v>
      </c>
      <c r="Q25" s="428">
        <v>23.209036025847215</v>
      </c>
      <c r="R25" s="428">
        <v>9.9053065405109741</v>
      </c>
      <c r="S25" s="428"/>
      <c r="T25" s="428">
        <v>0.64290083562705291</v>
      </c>
      <c r="U25" s="428"/>
      <c r="V25" s="428" t="s">
        <v>463</v>
      </c>
      <c r="W25" s="428"/>
      <c r="X25" s="428">
        <v>21.025935387866863</v>
      </c>
      <c r="Y25" s="428">
        <v>1.9270696693830036</v>
      </c>
      <c r="Z25" s="428">
        <v>17.247428353138769</v>
      </c>
      <c r="AA25" s="428">
        <v>24.804442422594956</v>
      </c>
      <c r="AB25" s="428">
        <v>9.1652030401226767</v>
      </c>
      <c r="AC25" s="428"/>
      <c r="AD25" s="428">
        <v>1.6000000000000014</v>
      </c>
      <c r="AE25" s="428"/>
      <c r="AF25" s="428" t="s">
        <v>463</v>
      </c>
      <c r="AG25" s="428"/>
      <c r="AH25" s="428">
        <v>18.696514208200306</v>
      </c>
      <c r="AI25" s="428">
        <v>1.9800033374429209</v>
      </c>
      <c r="AJ25" s="428">
        <v>14.814214220137384</v>
      </c>
      <c r="AK25" s="428">
        <v>22.578814196263224</v>
      </c>
      <c r="AL25" s="428">
        <v>10.590227223075036</v>
      </c>
      <c r="AM25" s="428"/>
      <c r="AN25" s="428">
        <f t="shared" si="0"/>
        <v>-2.3000000000000007</v>
      </c>
      <c r="AO25" s="428"/>
      <c r="AP25" s="428" t="s">
        <v>463</v>
      </c>
      <c r="AQ25" s="428"/>
      <c r="AR25" s="488">
        <v>12.645088022229478</v>
      </c>
      <c r="AS25" s="489"/>
      <c r="AT25" s="490">
        <v>13.282679429711008</v>
      </c>
      <c r="AU25" s="428"/>
      <c r="AV25" s="428">
        <v>13.10737582203744</v>
      </c>
      <c r="AW25" s="428"/>
      <c r="AX25" s="428">
        <v>14.311027579226602</v>
      </c>
      <c r="AY25" s="428">
        <v>1.5490745705565356</v>
      </c>
      <c r="AZ25" s="428">
        <v>11.273675450675739</v>
      </c>
      <c r="BA25" s="428">
        <v>17.348379707777461</v>
      </c>
      <c r="BB25" s="428">
        <v>10.824342011646456</v>
      </c>
      <c r="BC25" s="428"/>
      <c r="BD25" s="428">
        <v>1.2000000000000011</v>
      </c>
      <c r="BE25" s="428"/>
      <c r="BF25" s="428" t="s">
        <v>463</v>
      </c>
      <c r="BG25" s="428"/>
      <c r="BH25" s="428">
        <v>11.628933907543889</v>
      </c>
      <c r="BI25" s="428">
        <v>1.4385294895082437</v>
      </c>
      <c r="BJ25" s="428">
        <v>8.8083310760564846</v>
      </c>
      <c r="BK25" s="428">
        <v>14.449536739031293</v>
      </c>
      <c r="BL25" s="428">
        <v>12.370261117186718</v>
      </c>
      <c r="BM25" s="428"/>
      <c r="BN25" s="428">
        <v>-2.6820936716827131</v>
      </c>
      <c r="BO25" s="428"/>
      <c r="BP25" s="428" t="s">
        <v>463</v>
      </c>
      <c r="BQ25" s="428"/>
      <c r="BR25" s="476">
        <v>4.392840756679357</v>
      </c>
      <c r="BS25" s="428"/>
      <c r="BT25" s="476">
        <v>5.0611164803012034</v>
      </c>
      <c r="BU25" s="428"/>
      <c r="BV25" s="476">
        <v>5.3910358488327157</v>
      </c>
      <c r="BW25" s="428"/>
      <c r="BX25" s="476">
        <v>6.2605244604166179</v>
      </c>
      <c r="BY25" s="428">
        <v>1.2460785033343473</v>
      </c>
      <c r="BZ25" s="428">
        <v>3.8172726852071808</v>
      </c>
      <c r="CA25" s="428">
        <v>8.7037762356260551</v>
      </c>
      <c r="CB25" s="428">
        <v>19.903739873758514</v>
      </c>
      <c r="CC25" s="428"/>
      <c r="CD25" s="428">
        <v>0.89999999999999947</v>
      </c>
      <c r="CE25" s="428" t="s">
        <v>463</v>
      </c>
      <c r="CF25" s="428"/>
      <c r="CG25" s="476">
        <v>6.5130476855552972</v>
      </c>
      <c r="CH25" s="428">
        <v>1.3119466249461726</v>
      </c>
      <c r="CI25" s="428">
        <v>3.9406427455992072</v>
      </c>
      <c r="CJ25" s="428">
        <v>9.0854526255113868</v>
      </c>
      <c r="CK25" s="428">
        <v>20.143359733966346</v>
      </c>
      <c r="CL25" s="428"/>
      <c r="CM25" s="428">
        <v>0.20000000000000018</v>
      </c>
      <c r="CN25" s="428" t="s">
        <v>463</v>
      </c>
      <c r="CO25" s="428"/>
      <c r="CP25" s="476">
        <v>0.42754633993426705</v>
      </c>
      <c r="CQ25" s="428"/>
      <c r="CR25" s="476">
        <v>0.44779977348327327</v>
      </c>
      <c r="CS25" s="428"/>
      <c r="CT25" s="466">
        <v>0.93608484825238214</v>
      </c>
      <c r="CU25" s="466"/>
      <c r="CV25" s="466">
        <v>0.4543833482236469</v>
      </c>
      <c r="CW25" s="466">
        <v>0.29800292760855102</v>
      </c>
      <c r="CX25" s="466">
        <v>0</v>
      </c>
      <c r="CY25" s="466">
        <v>1.0386933896447201</v>
      </c>
      <c r="CZ25" s="466">
        <v>65.584033564072058</v>
      </c>
      <c r="DA25" s="466"/>
      <c r="DB25" s="473"/>
      <c r="DC25" s="465"/>
      <c r="DD25" s="465"/>
      <c r="DE25" s="466"/>
      <c r="DF25" s="476">
        <v>0.55453261510109253</v>
      </c>
      <c r="DG25" s="428">
        <v>0.24427740804818793</v>
      </c>
      <c r="DH25" s="428">
        <v>7.5564645494394928E-2</v>
      </c>
      <c r="DI25" s="428">
        <v>1.0335005847077903</v>
      </c>
      <c r="DJ25" s="428">
        <v>44.051044320207495</v>
      </c>
      <c r="DK25" s="466"/>
      <c r="DL25" s="473">
        <v>0.10014926687744563</v>
      </c>
      <c r="DM25" s="465"/>
      <c r="DN25" s="465" t="s">
        <v>463</v>
      </c>
      <c r="DO25" s="428"/>
      <c r="DP25" s="279">
        <v>951.66395199999874</v>
      </c>
      <c r="DQ25" s="279">
        <v>865</v>
      </c>
      <c r="DR25" s="58"/>
    </row>
    <row r="26" spans="1:122" s="69" customFormat="1" ht="13.5" customHeight="1" x14ac:dyDescent="0.25">
      <c r="A26" s="42" t="s">
        <v>83</v>
      </c>
      <c r="B26" s="34">
        <v>14.659614898078638</v>
      </c>
      <c r="C26" s="58"/>
      <c r="D26" s="428">
        <v>18.138981205157933</v>
      </c>
      <c r="E26" s="428">
        <v>1.6444238019295689</v>
      </c>
      <c r="F26" s="428">
        <v>14.91467065528591</v>
      </c>
      <c r="G26" s="428">
        <v>21.363291755029955</v>
      </c>
      <c r="H26" s="428">
        <v>9.0656899818715662</v>
      </c>
      <c r="I26" s="428"/>
      <c r="J26" s="428">
        <v>3.4793663070792942</v>
      </c>
      <c r="K26" s="428"/>
      <c r="L26" s="428" t="s">
        <v>463</v>
      </c>
      <c r="M26" s="428"/>
      <c r="N26" s="428">
        <v>17.655660137684357</v>
      </c>
      <c r="O26" s="428">
        <v>2.0549363248760582</v>
      </c>
      <c r="P26" s="428">
        <v>13.626438753124409</v>
      </c>
      <c r="Q26" s="428">
        <v>21.684881522244311</v>
      </c>
      <c r="R26" s="428">
        <v>11.638966251338223</v>
      </c>
      <c r="S26" s="428"/>
      <c r="T26" s="428">
        <v>-0.48332106747357528</v>
      </c>
      <c r="U26" s="428"/>
      <c r="V26" s="428" t="s">
        <v>463</v>
      </c>
      <c r="W26" s="428"/>
      <c r="X26" s="428">
        <v>21.54772375801182</v>
      </c>
      <c r="Y26" s="428">
        <v>1.787625880827584</v>
      </c>
      <c r="Z26" s="428">
        <v>18.042631506556447</v>
      </c>
      <c r="AA26" s="428">
        <v>25.052816009467193</v>
      </c>
      <c r="AB26" s="428">
        <v>8.2961239938994193</v>
      </c>
      <c r="AC26" s="428"/>
      <c r="AD26" s="428">
        <v>3.8000000000000007</v>
      </c>
      <c r="AE26" s="428"/>
      <c r="AF26" s="428" t="s">
        <v>463</v>
      </c>
      <c r="AG26" s="428"/>
      <c r="AH26" s="428">
        <v>17.167714358776561</v>
      </c>
      <c r="AI26" s="428">
        <v>1.889110941223265</v>
      </c>
      <c r="AJ26" s="428">
        <v>13.463632024232497</v>
      </c>
      <c r="AK26" s="428">
        <v>20.871796693320622</v>
      </c>
      <c r="AL26" s="428">
        <v>11.003858182539627</v>
      </c>
      <c r="AM26" s="428"/>
      <c r="AN26" s="428">
        <f t="shared" si="0"/>
        <v>-4.3000000000000007</v>
      </c>
      <c r="AO26" s="428"/>
      <c r="AP26" s="428" t="s">
        <v>466</v>
      </c>
      <c r="AQ26" s="428"/>
      <c r="AR26" s="488">
        <v>10.543260373758304</v>
      </c>
      <c r="AS26" s="489"/>
      <c r="AT26" s="490">
        <v>13.705657956708869</v>
      </c>
      <c r="AU26" s="428"/>
      <c r="AV26" s="428">
        <v>12.148730472406182</v>
      </c>
      <c r="AW26" s="428"/>
      <c r="AX26" s="428">
        <v>15.44272957325942</v>
      </c>
      <c r="AY26" s="428">
        <v>1.7229267306801834</v>
      </c>
      <c r="AZ26" s="428">
        <v>12.064496354384408</v>
      </c>
      <c r="BA26" s="428">
        <v>18.820962792134431</v>
      </c>
      <c r="BB26" s="428">
        <v>11.156879504408325</v>
      </c>
      <c r="BC26" s="428"/>
      <c r="BD26" s="428">
        <v>3.3000000000000007</v>
      </c>
      <c r="BE26" s="428"/>
      <c r="BF26" s="428" t="s">
        <v>463</v>
      </c>
      <c r="BG26" s="428"/>
      <c r="BH26" s="428">
        <v>10.644746922265023</v>
      </c>
      <c r="BI26" s="428">
        <v>1.3144018725128845</v>
      </c>
      <c r="BJ26" s="428">
        <v>8.0675278451715453</v>
      </c>
      <c r="BK26" s="428">
        <v>13.221965999358501</v>
      </c>
      <c r="BL26" s="428">
        <v>12.34789217734828</v>
      </c>
      <c r="BM26" s="428"/>
      <c r="BN26" s="428">
        <v>-4.7979826509943972</v>
      </c>
      <c r="BO26" s="428"/>
      <c r="BP26" s="428" t="s">
        <v>464</v>
      </c>
      <c r="BQ26" s="428"/>
      <c r="BR26" s="476">
        <v>3.8027707341178143</v>
      </c>
      <c r="BS26" s="428"/>
      <c r="BT26" s="476">
        <v>4.2890782355541139</v>
      </c>
      <c r="BU26" s="428"/>
      <c r="BV26" s="476">
        <v>4.9894669159812501</v>
      </c>
      <c r="BW26" s="428"/>
      <c r="BX26" s="476">
        <v>5.8695463024206429</v>
      </c>
      <c r="BY26" s="428">
        <v>0.94844657521728115</v>
      </c>
      <c r="BZ26" s="428">
        <v>4.0098771303820033</v>
      </c>
      <c r="CA26" s="428">
        <v>7.7292154744592816</v>
      </c>
      <c r="CB26" s="428">
        <v>16.158771502085862</v>
      </c>
      <c r="CC26" s="428"/>
      <c r="CD26" s="428">
        <v>0.90000000000000036</v>
      </c>
      <c r="CE26" s="428" t="s">
        <v>463</v>
      </c>
      <c r="CF26" s="428"/>
      <c r="CG26" s="476">
        <v>6.0747307650252509</v>
      </c>
      <c r="CH26" s="428">
        <v>1.2688350316569654</v>
      </c>
      <c r="CI26" s="428">
        <v>3.5868570654701073</v>
      </c>
      <c r="CJ26" s="428">
        <v>8.562604464580394</v>
      </c>
      <c r="CK26" s="428">
        <v>20.887099045807524</v>
      </c>
      <c r="CL26" s="428"/>
      <c r="CM26" s="428">
        <v>0.19999999999999929</v>
      </c>
      <c r="CN26" s="428" t="s">
        <v>463</v>
      </c>
      <c r="CO26" s="428"/>
      <c r="CP26" s="476">
        <v>0.31358379020251764</v>
      </c>
      <c r="CQ26" s="428"/>
      <c r="CR26" s="476">
        <v>0.1442450128949633</v>
      </c>
      <c r="CS26" s="428"/>
      <c r="CT26" s="466">
        <v>0.51746274929693536</v>
      </c>
      <c r="CU26" s="466"/>
      <c r="CV26" s="466">
        <v>0.23544788233174843</v>
      </c>
      <c r="CW26" s="466">
        <v>0.18632203987967247</v>
      </c>
      <c r="CX26" s="466">
        <v>0</v>
      </c>
      <c r="CY26" s="466">
        <v>0.6007793229099393</v>
      </c>
      <c r="CZ26" s="466">
        <v>79.135152134068818</v>
      </c>
      <c r="DA26" s="466"/>
      <c r="DB26" s="473"/>
      <c r="DC26" s="465"/>
      <c r="DD26" s="465"/>
      <c r="DE26" s="466"/>
      <c r="DF26" s="466">
        <v>0.44823667148629881</v>
      </c>
      <c r="DG26" s="466">
        <v>0.2538401260890194</v>
      </c>
      <c r="DH26" s="466">
        <v>0</v>
      </c>
      <c r="DI26" s="466">
        <v>0.94595478127392907</v>
      </c>
      <c r="DJ26" s="466">
        <v>56.630825239558405</v>
      </c>
      <c r="DK26" s="466"/>
      <c r="DL26" s="473">
        <v>0.21278878915455038</v>
      </c>
      <c r="DM26" s="465"/>
      <c r="DN26" s="465" t="s">
        <v>463</v>
      </c>
      <c r="DO26" s="428"/>
      <c r="DP26" s="279">
        <v>335.37349699999947</v>
      </c>
      <c r="DQ26" s="279">
        <v>899</v>
      </c>
      <c r="DR26" s="58"/>
    </row>
    <row r="27" spans="1:122" s="69" customFormat="1" ht="13.5" customHeight="1" x14ac:dyDescent="0.25">
      <c r="A27" s="42" t="s">
        <v>84</v>
      </c>
      <c r="B27" s="34">
        <v>17.610240236712084</v>
      </c>
      <c r="C27" s="58"/>
      <c r="D27" s="428">
        <v>21.378732539882048</v>
      </c>
      <c r="E27" s="428">
        <v>1.8512171219759117</v>
      </c>
      <c r="F27" s="428">
        <v>17.748951160236036</v>
      </c>
      <c r="G27" s="428">
        <v>25.008513919528063</v>
      </c>
      <c r="H27" s="428">
        <v>8.6591528217234792</v>
      </c>
      <c r="I27" s="428"/>
      <c r="J27" s="428">
        <v>3.768492303169964</v>
      </c>
      <c r="K27" s="428"/>
      <c r="L27" s="428" t="s">
        <v>463</v>
      </c>
      <c r="M27" s="428"/>
      <c r="N27" s="428">
        <v>18.146513831421508</v>
      </c>
      <c r="O27" s="428">
        <v>1.6628326558393591</v>
      </c>
      <c r="P27" s="428">
        <v>14.886110667222896</v>
      </c>
      <c r="Q27" s="428">
        <v>21.406916995620119</v>
      </c>
      <c r="R27" s="428">
        <v>9.1633724873374263</v>
      </c>
      <c r="S27" s="428"/>
      <c r="T27" s="428">
        <v>-3.2322187084605396</v>
      </c>
      <c r="U27" s="428"/>
      <c r="V27" s="428" t="s">
        <v>463</v>
      </c>
      <c r="W27" s="428"/>
      <c r="X27" s="428">
        <v>22.512580065349834</v>
      </c>
      <c r="Y27" s="428">
        <v>2.0843768540298955</v>
      </c>
      <c r="Z27" s="428">
        <v>18.425632545441019</v>
      </c>
      <c r="AA27" s="428">
        <v>26.599527585258652</v>
      </c>
      <c r="AB27" s="428">
        <v>9.2587204486528734</v>
      </c>
      <c r="AC27" s="428"/>
      <c r="AD27" s="428">
        <v>4.3999999999999986</v>
      </c>
      <c r="AE27" s="428"/>
      <c r="AF27" s="428" t="s">
        <v>466</v>
      </c>
      <c r="AG27" s="428"/>
      <c r="AH27" s="428">
        <v>29.626823134313174</v>
      </c>
      <c r="AI27" s="428">
        <v>2.7706909914462403</v>
      </c>
      <c r="AJ27" s="428">
        <v>24.19417895659705</v>
      </c>
      <c r="AK27" s="428">
        <v>35.059467312029298</v>
      </c>
      <c r="AL27" s="428">
        <v>9.3519679072079906</v>
      </c>
      <c r="AM27" s="428"/>
      <c r="AN27" s="428">
        <f t="shared" si="0"/>
        <v>7.1000000000000014</v>
      </c>
      <c r="AO27" s="428"/>
      <c r="AP27" s="428" t="s">
        <v>464</v>
      </c>
      <c r="AQ27" s="428"/>
      <c r="AR27" s="488">
        <v>11.492435780441298</v>
      </c>
      <c r="AS27" s="489"/>
      <c r="AT27" s="490">
        <v>12.676954152550266</v>
      </c>
      <c r="AU27" s="428"/>
      <c r="AV27" s="428">
        <v>10.950020037772463</v>
      </c>
      <c r="AW27" s="428"/>
      <c r="AX27" s="428">
        <v>13.997707141371157</v>
      </c>
      <c r="AY27" s="428">
        <v>1.6534720588274112</v>
      </c>
      <c r="AZ27" s="428">
        <v>10.755657357044443</v>
      </c>
      <c r="BA27" s="428">
        <v>17.239756925697872</v>
      </c>
      <c r="BB27" s="428">
        <v>11.812449297074263</v>
      </c>
      <c r="BC27" s="428"/>
      <c r="BD27" s="428">
        <v>3</v>
      </c>
      <c r="BE27" s="428"/>
      <c r="BF27" s="428" t="s">
        <v>463</v>
      </c>
      <c r="BG27" s="428"/>
      <c r="BH27" s="428">
        <v>17.892611494771696</v>
      </c>
      <c r="BI27" s="428">
        <v>2.2321693530634179</v>
      </c>
      <c r="BJ27" s="428">
        <v>13.515875916161924</v>
      </c>
      <c r="BK27" s="428">
        <v>22.269347073381468</v>
      </c>
      <c r="BL27" s="428">
        <v>12.475369253480233</v>
      </c>
      <c r="BM27" s="428"/>
      <c r="BN27" s="428">
        <v>3.8949043534005394</v>
      </c>
      <c r="BO27" s="428"/>
      <c r="BP27" s="428" t="s">
        <v>463</v>
      </c>
      <c r="BQ27" s="428"/>
      <c r="BR27" s="476">
        <v>5.251824395363033</v>
      </c>
      <c r="BS27" s="428"/>
      <c r="BT27" s="428">
        <v>7.801643499629586</v>
      </c>
      <c r="BU27" s="428"/>
      <c r="BV27" s="476">
        <v>6.858906654409652</v>
      </c>
      <c r="BW27" s="428"/>
      <c r="BX27" s="428">
        <v>7.7995647808336095</v>
      </c>
      <c r="BY27" s="428">
        <v>1.140222464637942</v>
      </c>
      <c r="BZ27" s="428">
        <v>5.5638705180678611</v>
      </c>
      <c r="CA27" s="428">
        <v>10.035259043599359</v>
      </c>
      <c r="CB27" s="428">
        <v>14.619052430205933</v>
      </c>
      <c r="CC27" s="428"/>
      <c r="CD27" s="428">
        <v>0.89999999999999947</v>
      </c>
      <c r="CE27" s="428" t="s">
        <v>463</v>
      </c>
      <c r="CF27" s="428"/>
      <c r="CG27" s="476">
        <v>10.241049977769107</v>
      </c>
      <c r="CH27" s="428">
        <v>1.7728752569300597</v>
      </c>
      <c r="CI27" s="428">
        <v>6.7648772569162912</v>
      </c>
      <c r="CJ27" s="428">
        <v>13.717222698621923</v>
      </c>
      <c r="CK27" s="428">
        <v>17.311459867675207</v>
      </c>
      <c r="CL27" s="428"/>
      <c r="CM27" s="428">
        <v>2.3999999999999995</v>
      </c>
      <c r="CN27" s="428" t="s">
        <v>463</v>
      </c>
      <c r="CO27" s="428"/>
      <c r="CP27" s="476">
        <v>0.86598006090775947</v>
      </c>
      <c r="CQ27" s="428"/>
      <c r="CR27" s="476">
        <v>0.90013488770219019</v>
      </c>
      <c r="CS27" s="428"/>
      <c r="CT27" s="466">
        <v>0.33758713923939065</v>
      </c>
      <c r="CU27" s="466"/>
      <c r="CV27" s="466">
        <v>0.71530814314507296</v>
      </c>
      <c r="CW27" s="466">
        <v>0.3827086185341983</v>
      </c>
      <c r="CX27" s="466">
        <v>-3.5088809470309665E-2</v>
      </c>
      <c r="CY27" s="466">
        <v>1.4657050957604556</v>
      </c>
      <c r="CZ27" s="466">
        <v>53.502622918774797</v>
      </c>
      <c r="DA27" s="466"/>
      <c r="DB27" s="473"/>
      <c r="DC27" s="465"/>
      <c r="DD27" s="465"/>
      <c r="DE27" s="466"/>
      <c r="DF27" s="476">
        <v>1.49316166177235</v>
      </c>
      <c r="DG27" s="428">
        <v>0.6921340295824685</v>
      </c>
      <c r="DH27" s="428">
        <v>0.13605691150653398</v>
      </c>
      <c r="DI27" s="428">
        <v>2.8502664120381658</v>
      </c>
      <c r="DJ27" s="428">
        <v>46.353589654915233</v>
      </c>
      <c r="DK27" s="466"/>
      <c r="DL27" s="473">
        <v>0.77785351862727703</v>
      </c>
      <c r="DM27" s="465"/>
      <c r="DN27" s="465" t="s">
        <v>463</v>
      </c>
      <c r="DO27" s="428"/>
      <c r="DP27" s="279">
        <v>1159.7118680000028</v>
      </c>
      <c r="DQ27" s="279">
        <v>899</v>
      </c>
      <c r="DR27" s="58"/>
    </row>
    <row r="28" spans="1:122" s="69" customFormat="1" ht="13.5" customHeight="1" x14ac:dyDescent="0.25">
      <c r="A28" s="42" t="s">
        <v>85</v>
      </c>
      <c r="B28" s="34">
        <v>19.645544769471993</v>
      </c>
      <c r="C28" s="58"/>
      <c r="D28" s="428">
        <v>20.521315985278019</v>
      </c>
      <c r="E28" s="428">
        <v>1.5563528743620711</v>
      </c>
      <c r="F28" s="428">
        <v>17.469690859053895</v>
      </c>
      <c r="G28" s="428">
        <v>23.572941111502139</v>
      </c>
      <c r="H28" s="428">
        <v>7.5840792836024642</v>
      </c>
      <c r="I28" s="428"/>
      <c r="J28" s="428">
        <v>0.87577121580602579</v>
      </c>
      <c r="K28" s="428"/>
      <c r="L28" s="428" t="s">
        <v>463</v>
      </c>
      <c r="M28" s="428"/>
      <c r="N28" s="428">
        <v>20.133820841237636</v>
      </c>
      <c r="O28" s="428">
        <v>2.0774490374970092</v>
      </c>
      <c r="P28" s="428">
        <v>16.060457600787203</v>
      </c>
      <c r="Q28" s="428">
        <v>24.207184081688066</v>
      </c>
      <c r="R28" s="428">
        <v>10.318205639547688</v>
      </c>
      <c r="S28" s="428"/>
      <c r="T28" s="428">
        <v>-0.38749514404038266</v>
      </c>
      <c r="U28" s="428"/>
      <c r="V28" s="428" t="s">
        <v>463</v>
      </c>
      <c r="W28" s="428"/>
      <c r="X28" s="428">
        <v>17.036390254542066</v>
      </c>
      <c r="Y28" s="428">
        <v>1.3214170338548379</v>
      </c>
      <c r="Z28" s="428">
        <v>14.445418253084197</v>
      </c>
      <c r="AA28" s="428">
        <v>19.627362255999937</v>
      </c>
      <c r="AB28" s="428">
        <v>7.7564379197203204</v>
      </c>
      <c r="AC28" s="428"/>
      <c r="AD28" s="428">
        <v>-3.1000000000000014</v>
      </c>
      <c r="AE28" s="428"/>
      <c r="AF28" s="428" t="s">
        <v>463</v>
      </c>
      <c r="AG28" s="428"/>
      <c r="AH28" s="428">
        <v>20.495655117968418</v>
      </c>
      <c r="AI28" s="428">
        <v>1.784256887482109</v>
      </c>
      <c r="AJ28" s="428">
        <v>16.997165816471131</v>
      </c>
      <c r="AK28" s="428">
        <v>23.994144419465702</v>
      </c>
      <c r="AL28" s="428">
        <v>8.7055372331956438</v>
      </c>
      <c r="AM28" s="428"/>
      <c r="AN28" s="428">
        <f t="shared" si="0"/>
        <v>3.5</v>
      </c>
      <c r="AO28" s="428"/>
      <c r="AP28" s="428" t="s">
        <v>463</v>
      </c>
      <c r="AQ28" s="428"/>
      <c r="AR28" s="488">
        <v>14.124299288459042</v>
      </c>
      <c r="AS28" s="489"/>
      <c r="AT28" s="490">
        <v>13.994634379762807</v>
      </c>
      <c r="AU28" s="428"/>
      <c r="AV28" s="428">
        <v>13.41306430621394</v>
      </c>
      <c r="AW28" s="428"/>
      <c r="AX28" s="428">
        <v>10.94832167970182</v>
      </c>
      <c r="AY28" s="428">
        <v>1.0201005960030622</v>
      </c>
      <c r="AZ28" s="428">
        <v>8.9481566937820407</v>
      </c>
      <c r="BA28" s="428">
        <v>12.9484866656216</v>
      </c>
      <c r="BB28" s="428">
        <v>9.3174152700895512</v>
      </c>
      <c r="BC28" s="428"/>
      <c r="BD28" s="428">
        <v>-2.5</v>
      </c>
      <c r="BE28" s="428"/>
      <c r="BF28" s="428" t="s">
        <v>463</v>
      </c>
      <c r="BG28" s="428"/>
      <c r="BH28" s="428">
        <v>12.782516283206242</v>
      </c>
      <c r="BI28" s="428">
        <v>1.2687216349238517</v>
      </c>
      <c r="BJ28" s="428">
        <v>10.294864926779157</v>
      </c>
      <c r="BK28" s="428">
        <v>15.270167639633325</v>
      </c>
      <c r="BL28" s="428">
        <v>9.9254450908911185</v>
      </c>
      <c r="BM28" s="428"/>
      <c r="BN28" s="428">
        <f t="shared" ref="BN28:BN29" si="1">ABS(ROUND(BH28,19)-ABS(ROUND(AX28,1)))</f>
        <v>1.8825162832061988</v>
      </c>
      <c r="BO28" s="428"/>
      <c r="BP28" s="428" t="s">
        <v>463</v>
      </c>
      <c r="BQ28" s="428"/>
      <c r="BR28" s="476">
        <v>4.7933022270967838</v>
      </c>
      <c r="BS28" s="428"/>
      <c r="BT28" s="428">
        <v>6.1222394388465169</v>
      </c>
      <c r="BU28" s="428"/>
      <c r="BV28" s="476">
        <v>6.2255995048365982</v>
      </c>
      <c r="BW28" s="428"/>
      <c r="BX28" s="428">
        <v>5.3451172036421353</v>
      </c>
      <c r="BY28" s="428">
        <v>0.73954352211631047</v>
      </c>
      <c r="BZ28" s="428">
        <v>3.8950552545592285</v>
      </c>
      <c r="CA28" s="428">
        <v>6.7951791527250425</v>
      </c>
      <c r="CB28" s="428">
        <v>13.835871019112348</v>
      </c>
      <c r="CC28" s="428"/>
      <c r="CD28" s="428">
        <v>-0.90000000000000036</v>
      </c>
      <c r="CE28" s="428" t="s">
        <v>463</v>
      </c>
      <c r="CF28" s="428"/>
      <c r="CG28" s="476">
        <v>7.0158424418169245</v>
      </c>
      <c r="CH28" s="428">
        <v>1.0782149524054536</v>
      </c>
      <c r="CI28" s="428">
        <v>4.901727875596591</v>
      </c>
      <c r="CJ28" s="428">
        <v>9.1299570080372572</v>
      </c>
      <c r="CK28" s="428">
        <v>15.368289144848918</v>
      </c>
      <c r="CL28" s="428"/>
      <c r="CM28" s="428">
        <v>1.7000000000000002</v>
      </c>
      <c r="CN28" s="428" t="s">
        <v>463</v>
      </c>
      <c r="CO28" s="428"/>
      <c r="CP28" s="476">
        <v>0.72794325391617376</v>
      </c>
      <c r="CQ28" s="428"/>
      <c r="CR28" s="476">
        <v>0.4044421666686786</v>
      </c>
      <c r="CS28" s="428"/>
      <c r="CT28" s="466">
        <v>0.49515703018711321</v>
      </c>
      <c r="CU28" s="466"/>
      <c r="CV28" s="466">
        <v>0.7429513711981246</v>
      </c>
      <c r="CW28" s="466">
        <v>0.42392619436574153</v>
      </c>
      <c r="CX28" s="466">
        <v>0</v>
      </c>
      <c r="CY28" s="466">
        <v>1.5741657964292166</v>
      </c>
      <c r="CZ28" s="466">
        <v>57.059749910965863</v>
      </c>
      <c r="DA28" s="466"/>
      <c r="DB28" s="473"/>
      <c r="DC28" s="465"/>
      <c r="DD28" s="465"/>
      <c r="DE28" s="466"/>
      <c r="DF28" s="476">
        <v>0.69729639294525536</v>
      </c>
      <c r="DG28" s="428">
        <v>0.33521888175377573</v>
      </c>
      <c r="DH28" s="428">
        <v>4.0014540929859087E-2</v>
      </c>
      <c r="DI28" s="428">
        <v>1.3545782449606516</v>
      </c>
      <c r="DJ28" s="428">
        <v>48.07408802702551</v>
      </c>
      <c r="DK28" s="466"/>
      <c r="DL28" s="473">
        <v>-4.5654978252869238E-2</v>
      </c>
      <c r="DM28" s="465"/>
      <c r="DN28" s="465" t="s">
        <v>463</v>
      </c>
      <c r="DO28" s="428"/>
      <c r="DP28" s="279">
        <v>414.5479640000006</v>
      </c>
      <c r="DQ28" s="279">
        <v>1175</v>
      </c>
      <c r="DR28" s="58"/>
    </row>
    <row r="29" spans="1:122" s="69" customFormat="1" ht="13.5" customHeight="1" x14ac:dyDescent="0.25">
      <c r="A29" s="42" t="s">
        <v>86</v>
      </c>
      <c r="B29" s="34">
        <v>14.08345796807718</v>
      </c>
      <c r="C29" s="58"/>
      <c r="D29" s="428">
        <v>12.727766812440509</v>
      </c>
      <c r="E29" s="428">
        <v>1.3739397021121833</v>
      </c>
      <c r="F29" s="428">
        <v>10.033809043640179</v>
      </c>
      <c r="G29" s="428">
        <v>15.421724581240836</v>
      </c>
      <c r="H29" s="428">
        <v>10.794821451075396</v>
      </c>
      <c r="I29" s="428"/>
      <c r="J29" s="428">
        <v>-1.3556911556366735</v>
      </c>
      <c r="K29" s="428"/>
      <c r="L29" s="428" t="s">
        <v>463</v>
      </c>
      <c r="M29" s="428"/>
      <c r="N29" s="428">
        <v>11.439675579866993</v>
      </c>
      <c r="O29" s="428">
        <v>1.224166391431204</v>
      </c>
      <c r="P29" s="428">
        <v>9.0393883578715908</v>
      </c>
      <c r="Q29" s="428">
        <v>13.839962801862397</v>
      </c>
      <c r="R29" s="428">
        <v>10.701058634788989</v>
      </c>
      <c r="S29" s="428"/>
      <c r="T29" s="428">
        <v>-1.2880912325735157</v>
      </c>
      <c r="U29" s="428"/>
      <c r="V29" s="428" t="s">
        <v>463</v>
      </c>
      <c r="W29" s="428"/>
      <c r="X29" s="428">
        <v>16.911162333429065</v>
      </c>
      <c r="Y29" s="428">
        <v>1.9240317425560121</v>
      </c>
      <c r="Z29" s="428">
        <v>13.138611921893764</v>
      </c>
      <c r="AA29" s="428">
        <v>20.683712744964364</v>
      </c>
      <c r="AB29" s="428">
        <v>11.377288589754064</v>
      </c>
      <c r="AC29" s="428"/>
      <c r="AD29" s="428">
        <v>5.4999999999999982</v>
      </c>
      <c r="AE29" s="428"/>
      <c r="AF29" s="428" t="s">
        <v>464</v>
      </c>
      <c r="AG29" s="428"/>
      <c r="AH29" s="428">
        <v>17.879159025572257</v>
      </c>
      <c r="AI29" s="428">
        <v>1.6652143348228967</v>
      </c>
      <c r="AJ29" s="428">
        <v>14.614082916885396</v>
      </c>
      <c r="AK29" s="428">
        <v>21.144235134259119</v>
      </c>
      <c r="AL29" s="428">
        <v>9.3137173423043489</v>
      </c>
      <c r="AM29" s="428"/>
      <c r="AN29" s="428">
        <f t="shared" si="0"/>
        <v>1</v>
      </c>
      <c r="AO29" s="428"/>
      <c r="AP29" s="428" t="s">
        <v>463</v>
      </c>
      <c r="AQ29" s="428"/>
      <c r="AR29" s="488">
        <v>9.2254592098173429</v>
      </c>
      <c r="AS29" s="489"/>
      <c r="AT29" s="490">
        <v>7.9773796892377487</v>
      </c>
      <c r="AU29" s="428"/>
      <c r="AV29" s="428">
        <v>7.000773766820517</v>
      </c>
      <c r="AW29" s="428"/>
      <c r="AX29" s="428">
        <v>10.795085352708785</v>
      </c>
      <c r="AY29" s="428">
        <v>1.3274935103914516</v>
      </c>
      <c r="AZ29" s="428">
        <v>8.1921988835465331</v>
      </c>
      <c r="BA29" s="428">
        <v>13.397971821871035</v>
      </c>
      <c r="BB29" s="428">
        <v>12.29720254188029</v>
      </c>
      <c r="BC29" s="428"/>
      <c r="BD29" s="428">
        <v>3.8000000000000007</v>
      </c>
      <c r="BE29" s="428"/>
      <c r="BF29" s="428" t="s">
        <v>464</v>
      </c>
      <c r="BG29" s="428"/>
      <c r="BH29" s="428">
        <v>12.846689104782863</v>
      </c>
      <c r="BI29" s="428">
        <v>1.2920046694898242</v>
      </c>
      <c r="BJ29" s="428">
        <v>10.313385439034786</v>
      </c>
      <c r="BK29" s="428">
        <v>15.379992770530942</v>
      </c>
      <c r="BL29" s="428">
        <v>10.057102331594582</v>
      </c>
      <c r="BM29" s="428"/>
      <c r="BN29" s="428">
        <f t="shared" si="1"/>
        <v>2.0466891047828994</v>
      </c>
      <c r="BO29" s="428"/>
      <c r="BP29" s="428" t="s">
        <v>463</v>
      </c>
      <c r="BQ29" s="428"/>
      <c r="BR29" s="476">
        <v>4.3884461585031538</v>
      </c>
      <c r="BS29" s="428"/>
      <c r="BT29" s="476">
        <v>4.0867883868096726</v>
      </c>
      <c r="BU29" s="428"/>
      <c r="BV29" s="476">
        <v>4.0707247682715657</v>
      </c>
      <c r="BW29" s="428"/>
      <c r="BX29" s="476">
        <v>5.971030518738969</v>
      </c>
      <c r="BY29" s="428">
        <v>1.1501443242473686</v>
      </c>
      <c r="BZ29" s="428">
        <v>3.7158819430713903</v>
      </c>
      <c r="CA29" s="428">
        <v>8.2261790944065485</v>
      </c>
      <c r="CB29" s="428">
        <v>19.262074120000801</v>
      </c>
      <c r="CC29" s="428"/>
      <c r="CD29" s="428">
        <v>1.9000000000000004</v>
      </c>
      <c r="CE29" s="428" t="s">
        <v>463</v>
      </c>
      <c r="CF29" s="428"/>
      <c r="CG29" s="476">
        <v>4.89782062786675</v>
      </c>
      <c r="CH29" s="428">
        <v>0.9643904558192431</v>
      </c>
      <c r="CI29" s="428">
        <v>3.0068879287581187</v>
      </c>
      <c r="CJ29" s="428">
        <v>6.7887533269753817</v>
      </c>
      <c r="CK29" s="428">
        <v>19.690195478622176</v>
      </c>
      <c r="CL29" s="428"/>
      <c r="CM29" s="428">
        <v>-1.0999999999999996</v>
      </c>
      <c r="CN29" s="428" t="s">
        <v>463</v>
      </c>
      <c r="CO29" s="428"/>
      <c r="CP29" s="476">
        <v>0.46955259975667679</v>
      </c>
      <c r="CQ29" s="428"/>
      <c r="CR29" s="476">
        <v>0.6635987363930782</v>
      </c>
      <c r="CS29" s="428"/>
      <c r="CT29" s="466">
        <v>0.36817704477490942</v>
      </c>
      <c r="CU29" s="466"/>
      <c r="CV29" s="466">
        <v>0.1450464619813169</v>
      </c>
      <c r="CW29" s="466">
        <v>8.3043395465630693E-2</v>
      </c>
      <c r="CX29" s="466">
        <v>-1.7781098921064289E-2</v>
      </c>
      <c r="CY29" s="466">
        <v>0.30787402288369814</v>
      </c>
      <c r="CZ29" s="466">
        <v>57.252961796701605</v>
      </c>
      <c r="DA29" s="466"/>
      <c r="DB29" s="473"/>
      <c r="DC29" s="465"/>
      <c r="DD29" s="465"/>
      <c r="DE29" s="466"/>
      <c r="DF29" s="466">
        <v>0.13464929292265013</v>
      </c>
      <c r="DG29" s="466">
        <v>9.3614371195575363E-2</v>
      </c>
      <c r="DH29" s="466">
        <v>0</v>
      </c>
      <c r="DI29" s="466">
        <v>0.31820407048401728</v>
      </c>
      <c r="DJ29" s="466">
        <v>69.524591747654071</v>
      </c>
      <c r="DK29" s="466"/>
      <c r="DL29" s="473">
        <v>-1.0397169058666778E-2</v>
      </c>
      <c r="DM29" s="465"/>
      <c r="DN29" s="465" t="s">
        <v>463</v>
      </c>
      <c r="DO29" s="428"/>
      <c r="DP29" s="279">
        <v>1064.2967140000001</v>
      </c>
      <c r="DQ29" s="279">
        <v>913</v>
      </c>
      <c r="DR29" s="58"/>
    </row>
    <row r="30" spans="1:122" s="69" customFormat="1" ht="13.5" customHeight="1" x14ac:dyDescent="0.25">
      <c r="A30" s="36" t="s">
        <v>87</v>
      </c>
      <c r="B30" s="34">
        <v>15.869463206915762</v>
      </c>
      <c r="C30" s="58"/>
      <c r="D30" s="428">
        <v>18.169991214062232</v>
      </c>
      <c r="E30" s="428">
        <v>1.6378728847005215</v>
      </c>
      <c r="F30" s="428">
        <v>14.958525401360866</v>
      </c>
      <c r="G30" s="428">
        <v>21.381457026763602</v>
      </c>
      <c r="H30" s="428">
        <v>9.01416442861529</v>
      </c>
      <c r="I30" s="428"/>
      <c r="J30" s="428">
        <v>2.30052800714647</v>
      </c>
      <c r="K30" s="428"/>
      <c r="L30" s="428" t="s">
        <v>463</v>
      </c>
      <c r="M30" s="428"/>
      <c r="N30" s="428">
        <v>22.549851523174191</v>
      </c>
      <c r="O30" s="428">
        <v>1.8876239161328863</v>
      </c>
      <c r="P30" s="428">
        <v>18.848688349980417</v>
      </c>
      <c r="Q30" s="428">
        <v>26.251014696367967</v>
      </c>
      <c r="R30" s="428">
        <v>8.3708928823455881</v>
      </c>
      <c r="S30" s="428"/>
      <c r="T30" s="428">
        <v>4.3798603091119581</v>
      </c>
      <c r="U30" s="428"/>
      <c r="V30" s="428" t="s">
        <v>466</v>
      </c>
      <c r="W30" s="428"/>
      <c r="X30" s="428">
        <v>25.932615551212585</v>
      </c>
      <c r="Y30" s="428">
        <v>2.0679291649158942</v>
      </c>
      <c r="Z30" s="428">
        <v>21.877917881949887</v>
      </c>
      <c r="AA30" s="428">
        <v>29.987313220475283</v>
      </c>
      <c r="AB30" s="428">
        <v>7.9742406269513362</v>
      </c>
      <c r="AC30" s="428"/>
      <c r="AD30" s="428">
        <v>3.3999999999999986</v>
      </c>
      <c r="AE30" s="428"/>
      <c r="AF30" s="428" t="s">
        <v>463</v>
      </c>
      <c r="AG30" s="428"/>
      <c r="AH30" s="428">
        <v>26.87782463122862</v>
      </c>
      <c r="AI30" s="428">
        <v>2.5947715024289932</v>
      </c>
      <c r="AJ30" s="428">
        <v>21.790115341851482</v>
      </c>
      <c r="AK30" s="428">
        <v>31.965533920605761</v>
      </c>
      <c r="AL30" s="428">
        <v>9.6539490752320702</v>
      </c>
      <c r="AM30" s="428"/>
      <c r="AN30" s="428">
        <f t="shared" si="0"/>
        <v>1</v>
      </c>
      <c r="AO30" s="428"/>
      <c r="AP30" s="428" t="s">
        <v>463</v>
      </c>
      <c r="AQ30" s="428"/>
      <c r="AR30" s="488">
        <v>11.092440671039705</v>
      </c>
      <c r="AS30" s="489"/>
      <c r="AT30" s="490">
        <v>11.13120048244137</v>
      </c>
      <c r="AU30" s="428"/>
      <c r="AV30" s="428">
        <v>14.980523310011284</v>
      </c>
      <c r="AW30" s="428"/>
      <c r="AX30" s="428">
        <v>17.31901850139511</v>
      </c>
      <c r="AY30" s="428">
        <v>1.8148345710304432</v>
      </c>
      <c r="AZ30" s="428">
        <v>13.760576737480152</v>
      </c>
      <c r="BA30" s="428">
        <v>20.87746026531007</v>
      </c>
      <c r="BB30" s="428">
        <v>10.478853469001443</v>
      </c>
      <c r="BC30" s="428"/>
      <c r="BD30" s="428">
        <v>2.3000000000000007</v>
      </c>
      <c r="BE30" s="428"/>
      <c r="BF30" s="428" t="s">
        <v>463</v>
      </c>
      <c r="BG30" s="428"/>
      <c r="BH30" s="428">
        <v>18.420594131541691</v>
      </c>
      <c r="BI30" s="428">
        <v>2.0131540190424513</v>
      </c>
      <c r="BJ30" s="428">
        <v>14.473293803153918</v>
      </c>
      <c r="BK30" s="428">
        <v>22.36789445992946</v>
      </c>
      <c r="BL30" s="428">
        <v>10.928822407499419</v>
      </c>
      <c r="BM30" s="428"/>
      <c r="BN30" s="428">
        <v>1.1015756301465807</v>
      </c>
      <c r="BO30" s="428"/>
      <c r="BP30" s="428" t="s">
        <v>463</v>
      </c>
      <c r="BQ30" s="428"/>
      <c r="BR30" s="476">
        <v>4.633771592208304</v>
      </c>
      <c r="BS30" s="428"/>
      <c r="BT30" s="476">
        <v>6.0131611756297003</v>
      </c>
      <c r="BU30" s="428"/>
      <c r="BV30" s="476">
        <v>6.1953119197504947</v>
      </c>
      <c r="BW30" s="428"/>
      <c r="BX30" s="476">
        <v>8.2427752767327274</v>
      </c>
      <c r="BY30" s="428">
        <v>1.2755798306149488</v>
      </c>
      <c r="BZ30" s="428">
        <v>5.7416786947502914</v>
      </c>
      <c r="CA30" s="428">
        <v>10.743871858715165</v>
      </c>
      <c r="CB30" s="428">
        <v>15.475125643854303</v>
      </c>
      <c r="CC30" s="428"/>
      <c r="CD30" s="428">
        <v>1.9999999999999991</v>
      </c>
      <c r="CE30" s="428" t="s">
        <v>463</v>
      </c>
      <c r="CF30" s="428"/>
      <c r="CG30" s="476">
        <v>7.7307963200502403</v>
      </c>
      <c r="CH30" s="428">
        <v>1.4375026704982434</v>
      </c>
      <c r="CI30" s="428">
        <v>4.9122068283157958</v>
      </c>
      <c r="CJ30" s="428">
        <v>10.549385811784685</v>
      </c>
      <c r="CK30" s="428">
        <v>18.594496750224838</v>
      </c>
      <c r="CL30" s="428"/>
      <c r="CM30" s="428">
        <v>-0.49999999999999911</v>
      </c>
      <c r="CN30" s="428" t="s">
        <v>463</v>
      </c>
      <c r="CO30" s="428"/>
      <c r="CP30" s="476">
        <v>0.14325094366775024</v>
      </c>
      <c r="CQ30" s="428"/>
      <c r="CR30" s="476">
        <v>1.025629555991163</v>
      </c>
      <c r="CS30" s="428"/>
      <c r="CT30" s="466">
        <v>1.374016293412412</v>
      </c>
      <c r="CU30" s="466"/>
      <c r="CV30" s="466">
        <v>0.37082177308474429</v>
      </c>
      <c r="CW30" s="466">
        <v>0.21843938911599359</v>
      </c>
      <c r="CX30" s="466">
        <v>0</v>
      </c>
      <c r="CY30" s="466">
        <v>0.79912739251818832</v>
      </c>
      <c r="CZ30" s="466">
        <v>58.906840150962061</v>
      </c>
      <c r="DA30" s="466"/>
      <c r="DB30" s="473"/>
      <c r="DC30" s="465"/>
      <c r="DD30" s="465"/>
      <c r="DE30" s="466"/>
      <c r="DF30" s="466">
        <v>0.72643417963666246</v>
      </c>
      <c r="DG30" s="466">
        <v>0.50345301597798575</v>
      </c>
      <c r="DH30" s="466">
        <v>0</v>
      </c>
      <c r="DI30" s="466">
        <v>1.7135818278046648</v>
      </c>
      <c r="DJ30" s="466">
        <v>69.304698221908509</v>
      </c>
      <c r="DK30" s="466"/>
      <c r="DL30" s="473">
        <f>ABS(ROUND(DF30,1))-ABS(ROUND(CV19:CV30,1))</f>
        <v>0.29999999999999993</v>
      </c>
      <c r="DM30" s="465"/>
      <c r="DN30" s="465" t="s">
        <v>463</v>
      </c>
      <c r="DO30" s="428"/>
      <c r="DP30" s="279">
        <v>966.18829299999686</v>
      </c>
      <c r="DQ30" s="279">
        <v>976</v>
      </c>
      <c r="DR30" s="58"/>
    </row>
    <row r="31" spans="1:122" s="69" customFormat="1" ht="13.5" customHeight="1" x14ac:dyDescent="0.25">
      <c r="A31" s="42" t="s">
        <v>88</v>
      </c>
      <c r="B31" s="34">
        <v>21.123784604645248</v>
      </c>
      <c r="C31" s="58"/>
      <c r="D31" s="428">
        <v>18.351693025767421</v>
      </c>
      <c r="E31" s="428">
        <v>1.8824953262839679</v>
      </c>
      <c r="F31" s="428">
        <v>14.660582781863191</v>
      </c>
      <c r="G31" s="428">
        <v>22.042803269671651</v>
      </c>
      <c r="H31" s="428">
        <v>10.257883693023722</v>
      </c>
      <c r="I31" s="428"/>
      <c r="J31" s="428">
        <v>-2.7720915788778235</v>
      </c>
      <c r="K31" s="428"/>
      <c r="L31" s="428" t="s">
        <v>463</v>
      </c>
      <c r="M31" s="428"/>
      <c r="N31" s="428">
        <v>26.905923414959688</v>
      </c>
      <c r="O31" s="428">
        <v>2.527934865166471</v>
      </c>
      <c r="P31" s="428">
        <v>21.94926899496555</v>
      </c>
      <c r="Q31" s="428">
        <v>31.862577834953825</v>
      </c>
      <c r="R31" s="428">
        <v>9.3954584876315366</v>
      </c>
      <c r="S31" s="428"/>
      <c r="T31" s="428">
        <v>8.5542303891922664</v>
      </c>
      <c r="U31" s="428"/>
      <c r="V31" s="428" t="s">
        <v>465</v>
      </c>
      <c r="W31" s="428"/>
      <c r="X31" s="428">
        <v>26.74874512971062</v>
      </c>
      <c r="Y31" s="428">
        <v>1.9145828253451731</v>
      </c>
      <c r="Z31" s="428">
        <v>22.994721707997723</v>
      </c>
      <c r="AA31" s="428">
        <v>30.502768551423522</v>
      </c>
      <c r="AB31" s="428">
        <v>7.1576547462728985</v>
      </c>
      <c r="AC31" s="428"/>
      <c r="AD31" s="428">
        <v>-0.19999999999999929</v>
      </c>
      <c r="AE31" s="428"/>
      <c r="AF31" s="428" t="s">
        <v>463</v>
      </c>
      <c r="AG31" s="428"/>
      <c r="AH31" s="428">
        <v>25.940127751485608</v>
      </c>
      <c r="AI31" s="428">
        <v>2.6091313562300757</v>
      </c>
      <c r="AJ31" s="428">
        <v>20.824262317527158</v>
      </c>
      <c r="AK31" s="428">
        <v>31.055993185444059</v>
      </c>
      <c r="AL31" s="428">
        <v>10.058282600711745</v>
      </c>
      <c r="AM31" s="428"/>
      <c r="AN31" s="428">
        <f t="shared" si="0"/>
        <v>-0.80000000000000071</v>
      </c>
      <c r="AO31" s="428"/>
      <c r="AP31" s="428" t="s">
        <v>463</v>
      </c>
      <c r="AQ31" s="428"/>
      <c r="AR31" s="488">
        <v>15.011667083564012</v>
      </c>
      <c r="AS31" s="489"/>
      <c r="AT31" s="490">
        <v>12.594361956091458</v>
      </c>
      <c r="AU31" s="428"/>
      <c r="AV31" s="428">
        <v>17.478946812412019</v>
      </c>
      <c r="AW31" s="428"/>
      <c r="AX31" s="428">
        <v>18.414414961783478</v>
      </c>
      <c r="AY31" s="428">
        <v>1.6066530103729784</v>
      </c>
      <c r="AZ31" s="428">
        <v>15.264165752576082</v>
      </c>
      <c r="BA31" s="428">
        <v>21.564664170990877</v>
      </c>
      <c r="BB31" s="428">
        <v>8.7249745034385295</v>
      </c>
      <c r="BC31" s="428"/>
      <c r="BD31" s="428">
        <v>0.89999999999999858</v>
      </c>
      <c r="BE31" s="428"/>
      <c r="BF31" s="428" t="s">
        <v>463</v>
      </c>
      <c r="BG31" s="428"/>
      <c r="BH31" s="428">
        <v>16.805031324667301</v>
      </c>
      <c r="BI31" s="428">
        <v>2.0946220232267732</v>
      </c>
      <c r="BJ31" s="428">
        <v>12.697992259636404</v>
      </c>
      <c r="BK31" s="428">
        <v>20.912070389698194</v>
      </c>
      <c r="BL31" s="428">
        <v>12.464255393277238</v>
      </c>
      <c r="BM31" s="428"/>
      <c r="BN31" s="428">
        <v>-1.6093836371161778</v>
      </c>
      <c r="BO31" s="428"/>
      <c r="BP31" s="428" t="s">
        <v>463</v>
      </c>
      <c r="BQ31" s="428"/>
      <c r="BR31" s="476">
        <v>5.1538645041421205</v>
      </c>
      <c r="BS31" s="428"/>
      <c r="BT31" s="476">
        <v>5.528093581508001</v>
      </c>
      <c r="BU31" s="428"/>
      <c r="BV31" s="476">
        <v>8.7164861537476508</v>
      </c>
      <c r="BW31" s="428"/>
      <c r="BX31" s="476">
        <v>8.0937112793511172</v>
      </c>
      <c r="BY31" s="428">
        <v>1.3982149301476867</v>
      </c>
      <c r="BZ31" s="428">
        <v>5.3521575962834911</v>
      </c>
      <c r="CA31" s="428">
        <v>10.835264962418742</v>
      </c>
      <c r="CB31" s="428">
        <v>17.275325025675777</v>
      </c>
      <c r="CC31" s="428"/>
      <c r="CD31" s="428">
        <v>-0.59999999999999964</v>
      </c>
      <c r="CE31" s="428" t="s">
        <v>463</v>
      </c>
      <c r="CF31" s="428"/>
      <c r="CG31" s="476">
        <v>8.2900773507688417</v>
      </c>
      <c r="CH31" s="428">
        <v>1.584064452919496</v>
      </c>
      <c r="CI31" s="428">
        <v>5.184116219106083</v>
      </c>
      <c r="CJ31" s="428">
        <v>11.396038482431599</v>
      </c>
      <c r="CK31" s="428">
        <v>19.107957451960157</v>
      </c>
      <c r="CL31" s="428"/>
      <c r="CM31" s="428">
        <v>0.20000000000000107</v>
      </c>
      <c r="CN31" s="428" t="s">
        <v>463</v>
      </c>
      <c r="CO31" s="428"/>
      <c r="CP31" s="476">
        <v>0.9582530169391057</v>
      </c>
      <c r="CQ31" s="428"/>
      <c r="CR31" s="476">
        <v>0.22923748816797346</v>
      </c>
      <c r="CS31" s="428"/>
      <c r="CT31" s="466">
        <v>0.71049044880001744</v>
      </c>
      <c r="CU31" s="466"/>
      <c r="CV31" s="466">
        <v>0.24061888857605601</v>
      </c>
      <c r="CW31" s="466">
        <v>0.14863799550489268</v>
      </c>
      <c r="CX31" s="466">
        <v>0</v>
      </c>
      <c r="CY31" s="466">
        <v>0.53206123784147652</v>
      </c>
      <c r="CZ31" s="466">
        <v>61.773203419111653</v>
      </c>
      <c r="DA31" s="466"/>
      <c r="DB31" s="473"/>
      <c r="DC31" s="465"/>
      <c r="DD31" s="465"/>
      <c r="DE31" s="466"/>
      <c r="DF31" s="466">
        <v>0.84501907604946302</v>
      </c>
      <c r="DG31" s="466">
        <v>0.48158724492880534</v>
      </c>
      <c r="DH31" s="466">
        <v>0</v>
      </c>
      <c r="DI31" s="466">
        <v>1.7892933203812627</v>
      </c>
      <c r="DJ31" s="466">
        <v>56.991286774290018</v>
      </c>
      <c r="DK31" s="466"/>
      <c r="DL31" s="473">
        <v>0.60440018747340707</v>
      </c>
      <c r="DM31" s="465"/>
      <c r="DN31" s="465" t="s">
        <v>463</v>
      </c>
      <c r="DO31" s="428"/>
      <c r="DP31" s="279">
        <v>853.54936999999848</v>
      </c>
      <c r="DQ31" s="279">
        <v>840</v>
      </c>
      <c r="DR31" s="58"/>
    </row>
    <row r="32" spans="1:122" s="69" customFormat="1" ht="13.5" customHeight="1" x14ac:dyDescent="0.25">
      <c r="A32" s="42" t="s">
        <v>89</v>
      </c>
      <c r="B32" s="34">
        <v>23.657576163351006</v>
      </c>
      <c r="C32" s="58"/>
      <c r="D32" s="428">
        <v>31.479385631114727</v>
      </c>
      <c r="E32" s="428">
        <v>2.3023504495670633</v>
      </c>
      <c r="F32" s="428">
        <v>26.96504277416329</v>
      </c>
      <c r="G32" s="428">
        <v>35.993728488066161</v>
      </c>
      <c r="H32" s="428">
        <v>7.3138353986533442</v>
      </c>
      <c r="I32" s="428"/>
      <c r="J32" s="428">
        <v>7.8218094677637211</v>
      </c>
      <c r="K32" s="428"/>
      <c r="L32" s="428" t="s">
        <v>465</v>
      </c>
      <c r="M32" s="428"/>
      <c r="N32" s="428">
        <v>20.102212290108017</v>
      </c>
      <c r="O32" s="428">
        <v>1.701616899477679</v>
      </c>
      <c r="P32" s="428">
        <v>16.765762826099643</v>
      </c>
      <c r="Q32" s="428">
        <v>23.438661754116392</v>
      </c>
      <c r="R32" s="428">
        <v>8.4648240448391743</v>
      </c>
      <c r="S32" s="428"/>
      <c r="T32" s="428">
        <v>-11.37717334100671</v>
      </c>
      <c r="U32" s="428"/>
      <c r="V32" s="428" t="s">
        <v>465</v>
      </c>
      <c r="W32" s="428"/>
      <c r="X32" s="428">
        <v>25.77826193415655</v>
      </c>
      <c r="Y32" s="428">
        <v>2.1384975442480294</v>
      </c>
      <c r="Z32" s="428">
        <v>21.585197125411447</v>
      </c>
      <c r="AA32" s="428">
        <v>29.971326742901649</v>
      </c>
      <c r="AB32" s="428">
        <v>8.295739835797427</v>
      </c>
      <c r="AC32" s="428"/>
      <c r="AD32" s="428">
        <v>5.6999999999999993</v>
      </c>
      <c r="AE32" s="428"/>
      <c r="AF32" s="428" t="s">
        <v>464</v>
      </c>
      <c r="AG32" s="428"/>
      <c r="AH32" s="428">
        <v>22.870482857786445</v>
      </c>
      <c r="AI32" s="428">
        <v>1.8015943999210111</v>
      </c>
      <c r="AJ32" s="428">
        <v>19.337998954834845</v>
      </c>
      <c r="AK32" s="428">
        <v>26.402966760738046</v>
      </c>
      <c r="AL32" s="428">
        <v>7.8773780646596334</v>
      </c>
      <c r="AM32" s="428"/>
      <c r="AN32" s="428">
        <f t="shared" si="0"/>
        <v>-2.9000000000000021</v>
      </c>
      <c r="AO32" s="428"/>
      <c r="AP32" s="428" t="s">
        <v>463</v>
      </c>
      <c r="AQ32" s="428"/>
      <c r="AR32" s="488">
        <v>14.489785307959524</v>
      </c>
      <c r="AS32" s="489"/>
      <c r="AT32" s="490">
        <v>19.130403337880779</v>
      </c>
      <c r="AU32" s="428"/>
      <c r="AV32" s="428">
        <v>13.453743805119272</v>
      </c>
      <c r="AW32" s="428"/>
      <c r="AX32" s="428">
        <v>17.060123555529163</v>
      </c>
      <c r="AY32" s="428">
        <v>1.7688338005333573</v>
      </c>
      <c r="AZ32" s="428">
        <v>13.5918779260289</v>
      </c>
      <c r="BA32" s="428">
        <v>20.528369185029426</v>
      </c>
      <c r="BB32" s="428">
        <v>10.368235580334238</v>
      </c>
      <c r="BC32" s="428"/>
      <c r="BD32" s="428">
        <v>3.6000000000000014</v>
      </c>
      <c r="BE32" s="428"/>
      <c r="BF32" s="428" t="s">
        <v>463</v>
      </c>
      <c r="BG32" s="428"/>
      <c r="BH32" s="428">
        <v>14.866100453189409</v>
      </c>
      <c r="BI32" s="428">
        <v>1.6204615793990136</v>
      </c>
      <c r="BJ32" s="428">
        <v>11.688773500558165</v>
      </c>
      <c r="BK32" s="428">
        <v>18.043427405820655</v>
      </c>
      <c r="BL32" s="428">
        <v>10.900380933799998</v>
      </c>
      <c r="BM32" s="428"/>
      <c r="BN32" s="428">
        <v>-2.1940231023397541</v>
      </c>
      <c r="BO32" s="428"/>
      <c r="BP32" s="428" t="s">
        <v>463</v>
      </c>
      <c r="BQ32" s="428"/>
      <c r="BR32" s="406">
        <v>8.5072036045530925</v>
      </c>
      <c r="BS32" s="428"/>
      <c r="BT32" s="428">
        <v>10.504994673629648</v>
      </c>
      <c r="BU32" s="428"/>
      <c r="BV32" s="476">
        <v>5.7531780702308817</v>
      </c>
      <c r="BW32" s="428"/>
      <c r="BX32" s="428">
        <v>8.1678968523724578</v>
      </c>
      <c r="BY32" s="428">
        <v>1.1427282418276192</v>
      </c>
      <c r="BZ32" s="428">
        <v>5.9272893802458428</v>
      </c>
      <c r="CA32" s="428">
        <v>10.408504324499074</v>
      </c>
      <c r="CB32" s="428">
        <v>13.990483260029182</v>
      </c>
      <c r="CC32" s="428"/>
      <c r="CD32" s="428">
        <v>2.3999999999999995</v>
      </c>
      <c r="CE32" s="428" t="s">
        <v>466</v>
      </c>
      <c r="CF32" s="428"/>
      <c r="CG32" s="428">
        <v>6.7497851739305519</v>
      </c>
      <c r="CH32" s="428">
        <v>0.89747512881895219</v>
      </c>
      <c r="CI32" s="428">
        <v>4.9900569876132757</v>
      </c>
      <c r="CJ32" s="428">
        <v>8.5095133602478281</v>
      </c>
      <c r="CK32" s="428">
        <v>13.296351005143652</v>
      </c>
      <c r="CL32" s="428"/>
      <c r="CM32" s="428">
        <v>-1.4999999999999991</v>
      </c>
      <c r="CN32" s="428" t="s">
        <v>463</v>
      </c>
      <c r="CO32" s="428"/>
      <c r="CP32" s="476">
        <v>0.66058725083838532</v>
      </c>
      <c r="CQ32" s="428"/>
      <c r="CR32" s="476">
        <v>1.8439876196042881</v>
      </c>
      <c r="CS32" s="428"/>
      <c r="CT32" s="466">
        <v>0.89529041475785875</v>
      </c>
      <c r="CU32" s="466"/>
      <c r="CV32" s="466">
        <v>0.55024152625491829</v>
      </c>
      <c r="CW32" s="466">
        <v>0.27546095922877772</v>
      </c>
      <c r="CX32" s="466">
        <v>1.0130709933403766E-2</v>
      </c>
      <c r="CY32" s="466">
        <v>1.0903523425764328</v>
      </c>
      <c r="CZ32" s="466">
        <v>50.061826686116198</v>
      </c>
      <c r="DA32" s="466"/>
      <c r="DB32" s="473"/>
      <c r="DC32" s="465"/>
      <c r="DD32" s="465"/>
      <c r="DE32" s="466"/>
      <c r="DF32" s="476">
        <v>1.2545972306664888</v>
      </c>
      <c r="DG32" s="428">
        <v>0.5129334180779368</v>
      </c>
      <c r="DH32" s="428">
        <v>0.24886084364969027</v>
      </c>
      <c r="DI32" s="428">
        <v>2.2603336176832878</v>
      </c>
      <c r="DJ32" s="428">
        <v>40.884309764134215</v>
      </c>
      <c r="DK32" s="466"/>
      <c r="DL32" s="473">
        <v>0.70435570441157047</v>
      </c>
      <c r="DM32" s="465"/>
      <c r="DN32" s="465" t="s">
        <v>463</v>
      </c>
      <c r="DO32" s="428"/>
      <c r="DP32" s="279">
        <v>288.01904800000119</v>
      </c>
      <c r="DQ32" s="279">
        <v>926</v>
      </c>
      <c r="DR32" s="58"/>
    </row>
    <row r="33" spans="1:122" s="69" customFormat="1" ht="13.5" customHeight="1" x14ac:dyDescent="0.25">
      <c r="A33" s="42" t="s">
        <v>90</v>
      </c>
      <c r="B33" s="34">
        <v>15.859156922825671</v>
      </c>
      <c r="C33" s="58"/>
      <c r="D33" s="428">
        <v>18.191314955986083</v>
      </c>
      <c r="E33" s="428">
        <v>1.6712632929666669</v>
      </c>
      <c r="F33" s="428">
        <v>14.914378766663598</v>
      </c>
      <c r="G33" s="428">
        <v>21.468251145308574</v>
      </c>
      <c r="H33" s="428">
        <v>9.1871494557171438</v>
      </c>
      <c r="I33" s="428"/>
      <c r="J33" s="428">
        <v>2.3321580331604128</v>
      </c>
      <c r="K33" s="428"/>
      <c r="L33" s="428" t="s">
        <v>463</v>
      </c>
      <c r="M33" s="428"/>
      <c r="N33" s="428">
        <v>14.814219587189495</v>
      </c>
      <c r="O33" s="428">
        <v>1.5329575838384608</v>
      </c>
      <c r="P33" s="428">
        <v>11.808469285511499</v>
      </c>
      <c r="Q33" s="428">
        <v>17.81996988886749</v>
      </c>
      <c r="R33" s="428">
        <v>10.347879446610042</v>
      </c>
      <c r="S33" s="428"/>
      <c r="T33" s="428">
        <v>-3.3770953687965886</v>
      </c>
      <c r="U33" s="428"/>
      <c r="V33" s="428" t="s">
        <v>463</v>
      </c>
      <c r="W33" s="428"/>
      <c r="X33" s="428">
        <v>19.100315058186734</v>
      </c>
      <c r="Y33" s="428">
        <v>1.6081742034753019</v>
      </c>
      <c r="Z33" s="428">
        <v>15.947083165514575</v>
      </c>
      <c r="AA33" s="428">
        <v>22.253546950858894</v>
      </c>
      <c r="AB33" s="428">
        <v>8.4196213443401291</v>
      </c>
      <c r="AC33" s="428"/>
      <c r="AD33" s="428">
        <v>4.3000000000000007</v>
      </c>
      <c r="AE33" s="428"/>
      <c r="AF33" s="428" t="s">
        <v>464</v>
      </c>
      <c r="AG33" s="428"/>
      <c r="AH33" s="428">
        <v>21.258833511744328</v>
      </c>
      <c r="AI33" s="428">
        <v>1.8566743111175259</v>
      </c>
      <c r="AJ33" s="428">
        <v>17.618351438013431</v>
      </c>
      <c r="AK33" s="428">
        <v>24.899315585475222</v>
      </c>
      <c r="AL33" s="428">
        <v>8.733660339791534</v>
      </c>
      <c r="AM33" s="428"/>
      <c r="AN33" s="428">
        <f t="shared" si="0"/>
        <v>2.1999999999999993</v>
      </c>
      <c r="AO33" s="428"/>
      <c r="AP33" s="428" t="s">
        <v>463</v>
      </c>
      <c r="AQ33" s="428"/>
      <c r="AR33" s="488">
        <v>9.130425539598134</v>
      </c>
      <c r="AS33" s="489"/>
      <c r="AT33" s="490">
        <v>12.648434198366177</v>
      </c>
      <c r="AU33" s="428"/>
      <c r="AV33" s="428">
        <v>10.094206483869344</v>
      </c>
      <c r="AW33" s="428"/>
      <c r="AX33" s="428">
        <v>15.19451819851421</v>
      </c>
      <c r="AY33" s="428">
        <v>1.4494060958293753</v>
      </c>
      <c r="AZ33" s="428">
        <v>12.352591299720491</v>
      </c>
      <c r="BA33" s="428">
        <v>18.036445097307929</v>
      </c>
      <c r="BB33" s="428">
        <v>9.5390066133923543</v>
      </c>
      <c r="BC33" s="428"/>
      <c r="BD33" s="428">
        <v>5.0999999999999996</v>
      </c>
      <c r="BE33" s="428"/>
      <c r="BF33" s="428" t="s">
        <v>465</v>
      </c>
      <c r="BG33" s="428"/>
      <c r="BH33" s="428">
        <v>14.918340328096122</v>
      </c>
      <c r="BI33" s="428">
        <v>1.7001674466235652</v>
      </c>
      <c r="BJ33" s="428">
        <v>11.584729756380653</v>
      </c>
      <c r="BK33" s="428">
        <v>18.251950899811593</v>
      </c>
      <c r="BL33" s="428">
        <v>11.396491896766781</v>
      </c>
      <c r="BM33" s="428"/>
      <c r="BN33" s="428">
        <v>-0.27617787041808839</v>
      </c>
      <c r="BO33" s="428"/>
      <c r="BP33" s="428" t="s">
        <v>463</v>
      </c>
      <c r="BQ33" s="428"/>
      <c r="BR33" s="476">
        <v>5.13825526136241</v>
      </c>
      <c r="BS33" s="428"/>
      <c r="BT33" s="476">
        <v>4.5483628077117704</v>
      </c>
      <c r="BU33" s="428"/>
      <c r="BV33" s="476">
        <v>4.4945775297308925</v>
      </c>
      <c r="BW33" s="428"/>
      <c r="BX33" s="476">
        <v>3.7482212786824585</v>
      </c>
      <c r="BY33" s="428">
        <v>0.67613538900823245</v>
      </c>
      <c r="BZ33" s="428">
        <v>2.4224869970494569</v>
      </c>
      <c r="CA33" s="428">
        <v>5.0739555603154605</v>
      </c>
      <c r="CB33" s="428">
        <v>18.038833322185866</v>
      </c>
      <c r="CC33" s="428"/>
      <c r="CD33" s="428">
        <v>-0.79999999999999982</v>
      </c>
      <c r="CE33" s="428" t="s">
        <v>463</v>
      </c>
      <c r="CF33" s="428"/>
      <c r="CG33" s="428">
        <v>5.7008669295357315</v>
      </c>
      <c r="CH33" s="428">
        <v>0.85496683669580698</v>
      </c>
      <c r="CI33" s="428">
        <v>4.0244870582851311</v>
      </c>
      <c r="CJ33" s="428">
        <v>7.3772468007863319</v>
      </c>
      <c r="CK33" s="428">
        <v>14.997137229537719</v>
      </c>
      <c r="CL33" s="428"/>
      <c r="CM33" s="428">
        <v>2</v>
      </c>
      <c r="CN33" s="428" t="s">
        <v>466</v>
      </c>
      <c r="CO33" s="428"/>
      <c r="CP33" s="476">
        <v>1.5904761218651229</v>
      </c>
      <c r="CQ33" s="428"/>
      <c r="CR33" s="476">
        <v>0.99451794990815645</v>
      </c>
      <c r="CS33" s="428"/>
      <c r="CT33" s="466">
        <v>0.22543557358923735</v>
      </c>
      <c r="CU33" s="466"/>
      <c r="CV33" s="466">
        <v>0.15757558099006799</v>
      </c>
      <c r="CW33" s="466">
        <v>0.12456560626752727</v>
      </c>
      <c r="CX33" s="466">
        <v>0</v>
      </c>
      <c r="CY33" s="466">
        <v>0.40181792834522012</v>
      </c>
      <c r="CZ33" s="466">
        <v>79.051338719403901</v>
      </c>
      <c r="DA33" s="466"/>
      <c r="DB33" s="473"/>
      <c r="DC33" s="465"/>
      <c r="DD33" s="465"/>
      <c r="DE33" s="466"/>
      <c r="DF33" s="476">
        <v>0.63962625411247298</v>
      </c>
      <c r="DG33" s="428">
        <v>0.30698835385378487</v>
      </c>
      <c r="DH33" s="428">
        <v>3.7697530072450074E-2</v>
      </c>
      <c r="DI33" s="428">
        <v>1.2415549781524959</v>
      </c>
      <c r="DJ33" s="428">
        <v>47.994958286969172</v>
      </c>
      <c r="DK33" s="466"/>
      <c r="DL33" s="473">
        <f t="shared" ref="DL33:DL34" si="2">ABS(ROUND(DF33,1))-ABS(ROUND(CV22:CV33,1))</f>
        <v>0.39999999999999997</v>
      </c>
      <c r="DM33" s="465"/>
      <c r="DN33" s="465" t="s">
        <v>463</v>
      </c>
      <c r="DO33" s="428"/>
      <c r="DP33" s="279">
        <v>614.1957080000027</v>
      </c>
      <c r="DQ33" s="279">
        <v>1219</v>
      </c>
      <c r="DR33" s="58"/>
    </row>
    <row r="34" spans="1:122" s="69" customFormat="1" ht="13.5" customHeight="1" x14ac:dyDescent="0.25">
      <c r="A34" s="42" t="s">
        <v>91</v>
      </c>
      <c r="B34" s="34">
        <v>20.070403134711682</v>
      </c>
      <c r="C34" s="58"/>
      <c r="D34" s="428">
        <v>20.308258740667501</v>
      </c>
      <c r="E34" s="428">
        <v>1.7753924436759598</v>
      </c>
      <c r="F34" s="428">
        <v>16.827150902414107</v>
      </c>
      <c r="G34" s="428">
        <v>23.789366578920891</v>
      </c>
      <c r="H34" s="428">
        <v>8.742218948199227</v>
      </c>
      <c r="I34" s="428"/>
      <c r="J34" s="428">
        <v>0.23785560595581856</v>
      </c>
      <c r="K34" s="428"/>
      <c r="L34" s="428" t="s">
        <v>463</v>
      </c>
      <c r="M34" s="428"/>
      <c r="N34" s="428">
        <v>17.924738728368077</v>
      </c>
      <c r="O34" s="428">
        <v>1.4718314714611296</v>
      </c>
      <c r="P34" s="428">
        <v>15.038841599834321</v>
      </c>
      <c r="Q34" s="428">
        <v>20.810635856901829</v>
      </c>
      <c r="R34" s="428">
        <v>8.2111739187125643</v>
      </c>
      <c r="S34" s="428"/>
      <c r="T34" s="428">
        <v>-2.3835200122994245</v>
      </c>
      <c r="U34" s="428"/>
      <c r="V34" s="428" t="s">
        <v>463</v>
      </c>
      <c r="W34" s="428"/>
      <c r="X34" s="428">
        <v>21.045436414749265</v>
      </c>
      <c r="Y34" s="428">
        <v>1.4257348899509659</v>
      </c>
      <c r="Z34" s="428">
        <v>18.249922896516253</v>
      </c>
      <c r="AA34" s="428">
        <v>23.84094993298228</v>
      </c>
      <c r="AB34" s="428">
        <v>6.7745560693232694</v>
      </c>
      <c r="AC34" s="428"/>
      <c r="AD34" s="428">
        <v>3.1000000000000014</v>
      </c>
      <c r="AE34" s="428"/>
      <c r="AF34" s="428" t="s">
        <v>463</v>
      </c>
      <c r="AG34" s="428"/>
      <c r="AH34" s="428">
        <v>25.579531962080367</v>
      </c>
      <c r="AI34" s="428">
        <v>1.8008516516959301</v>
      </c>
      <c r="AJ34" s="428">
        <v>22.04850440587871</v>
      </c>
      <c r="AK34" s="428">
        <v>29.11055951828202</v>
      </c>
      <c r="AL34" s="428">
        <v>7.0402056392804617</v>
      </c>
      <c r="AM34" s="428"/>
      <c r="AN34" s="428">
        <f t="shared" si="0"/>
        <v>4.6000000000000014</v>
      </c>
      <c r="AO34" s="428"/>
      <c r="AP34" s="428" t="s">
        <v>464</v>
      </c>
      <c r="AQ34" s="428"/>
      <c r="AR34" s="488">
        <v>11.965308811063444</v>
      </c>
      <c r="AS34" s="489"/>
      <c r="AT34" s="490">
        <v>12.592849503108456</v>
      </c>
      <c r="AU34" s="428"/>
      <c r="AV34" s="428">
        <v>10.172287968382552</v>
      </c>
      <c r="AW34" s="428"/>
      <c r="AX34" s="428">
        <v>12.6452482769364</v>
      </c>
      <c r="AY34" s="428">
        <v>1.2723212394782863</v>
      </c>
      <c r="AZ34" s="428">
        <v>10.150540986285151</v>
      </c>
      <c r="BA34" s="428">
        <v>15.139955567587648</v>
      </c>
      <c r="BB34" s="428">
        <v>10.06165487314999</v>
      </c>
      <c r="BC34" s="428"/>
      <c r="BD34" s="428">
        <v>2.4000000000000004</v>
      </c>
      <c r="BE34" s="428"/>
      <c r="BF34" s="428" t="s">
        <v>463</v>
      </c>
      <c r="BG34" s="428"/>
      <c r="BH34" s="428">
        <v>18.09328598586783</v>
      </c>
      <c r="BI34" s="428">
        <v>1.5913780638961756</v>
      </c>
      <c r="BJ34" s="428">
        <v>14.972984660291999</v>
      </c>
      <c r="BK34" s="428">
        <v>21.213587311443661</v>
      </c>
      <c r="BL34" s="428">
        <v>8.7954065676027984</v>
      </c>
      <c r="BM34" s="428"/>
      <c r="BN34" s="428">
        <f>ABS(ROUND(BH34,19)-ABS(ROUND(AX34,1)))</f>
        <v>5.4932859858678018</v>
      </c>
      <c r="BO34" s="428"/>
      <c r="BP34" s="428" t="s">
        <v>465</v>
      </c>
      <c r="BQ34" s="428"/>
      <c r="BR34" s="406">
        <v>7.931361832081703</v>
      </c>
      <c r="BS34" s="428"/>
      <c r="BT34" s="476">
        <v>6.7409218508052415</v>
      </c>
      <c r="BU34" s="428"/>
      <c r="BV34" s="428">
        <v>6.6199759211689786</v>
      </c>
      <c r="BW34" s="428"/>
      <c r="BX34" s="428">
        <v>8.1394033788805213</v>
      </c>
      <c r="BY34" s="428">
        <v>1.0568582532186543</v>
      </c>
      <c r="BZ34" s="428">
        <v>6.0671657177607283</v>
      </c>
      <c r="CA34" s="428">
        <v>10.211641040000316</v>
      </c>
      <c r="CB34" s="428">
        <v>12.984468320625394</v>
      </c>
      <c r="CC34" s="428"/>
      <c r="CD34" s="428">
        <v>1.5</v>
      </c>
      <c r="CE34" s="428" t="s">
        <v>463</v>
      </c>
      <c r="CF34" s="428"/>
      <c r="CG34" s="476">
        <v>6.867767278054691</v>
      </c>
      <c r="CH34" s="428">
        <v>1.054432515262351</v>
      </c>
      <c r="CI34" s="428">
        <v>4.8002842268882739</v>
      </c>
      <c r="CJ34" s="428">
        <v>8.935250329221109</v>
      </c>
      <c r="CK34" s="428">
        <v>15.353352444420937</v>
      </c>
      <c r="CL34" s="428"/>
      <c r="CM34" s="428">
        <v>-1.1999999999999993</v>
      </c>
      <c r="CN34" s="428" t="s">
        <v>463</v>
      </c>
      <c r="CO34" s="428"/>
      <c r="CP34" s="476">
        <v>0.1737324915665136</v>
      </c>
      <c r="CQ34" s="428"/>
      <c r="CR34" s="476">
        <v>0.97448738675381619</v>
      </c>
      <c r="CS34" s="428"/>
      <c r="CT34" s="466">
        <v>1.1324748388165491</v>
      </c>
      <c r="CU34" s="466"/>
      <c r="CV34" s="466">
        <v>0.26078475893234448</v>
      </c>
      <c r="CW34" s="466">
        <v>0.22141727509382039</v>
      </c>
      <c r="CX34" s="466">
        <v>0</v>
      </c>
      <c r="CY34" s="466">
        <v>0.69492927630217649</v>
      </c>
      <c r="CZ34" s="466">
        <v>84.90422369785145</v>
      </c>
      <c r="DA34" s="466"/>
      <c r="DB34" s="473"/>
      <c r="DC34" s="465"/>
      <c r="DD34" s="465"/>
      <c r="DE34" s="466"/>
      <c r="DF34" s="476">
        <v>0.61847869815786161</v>
      </c>
      <c r="DG34" s="428">
        <v>0.30690700606705917</v>
      </c>
      <c r="DH34" s="428">
        <v>1.6709477137587074E-2</v>
      </c>
      <c r="DI34" s="428">
        <v>1.2202479191781361</v>
      </c>
      <c r="DJ34" s="428">
        <v>49.622890324465743</v>
      </c>
      <c r="DK34" s="466"/>
      <c r="DL34" s="473">
        <f t="shared" si="2"/>
        <v>0.3</v>
      </c>
      <c r="DM34" s="465"/>
      <c r="DN34" s="465" t="s">
        <v>463</v>
      </c>
      <c r="DO34" s="428"/>
      <c r="DP34" s="279">
        <v>882.48665899999889</v>
      </c>
      <c r="DQ34" s="279">
        <v>1270</v>
      </c>
      <c r="DR34" s="58"/>
    </row>
    <row r="35" spans="1:122" s="69" customFormat="1" ht="13.5" customHeight="1" x14ac:dyDescent="0.25">
      <c r="A35" s="42" t="s">
        <v>92</v>
      </c>
      <c r="B35" s="34">
        <v>22.277226998462037</v>
      </c>
      <c r="C35" s="58"/>
      <c r="D35" s="428">
        <v>21.010157242710672</v>
      </c>
      <c r="E35" s="428">
        <v>1.6073884024489282</v>
      </c>
      <c r="F35" s="428">
        <v>17.858464000569196</v>
      </c>
      <c r="G35" s="428">
        <v>24.161850484852149</v>
      </c>
      <c r="H35" s="428">
        <v>7.6505300930415476</v>
      </c>
      <c r="I35" s="428"/>
      <c r="J35" s="428">
        <v>-1.2670697557513648</v>
      </c>
      <c r="K35" s="428"/>
      <c r="L35" s="428" t="s">
        <v>463</v>
      </c>
      <c r="M35" s="428"/>
      <c r="N35" s="428">
        <v>25.395891060476224</v>
      </c>
      <c r="O35" s="428">
        <v>2.0027958556822005</v>
      </c>
      <c r="P35" s="428">
        <v>21.468904227388101</v>
      </c>
      <c r="Q35" s="428">
        <v>29.322877893564343</v>
      </c>
      <c r="R35" s="428">
        <v>7.8862988146896074</v>
      </c>
      <c r="S35" s="428"/>
      <c r="T35" s="428">
        <v>4.3857338177655514</v>
      </c>
      <c r="U35" s="428"/>
      <c r="V35" s="428" t="s">
        <v>466</v>
      </c>
      <c r="W35" s="428"/>
      <c r="X35" s="428">
        <v>25.508400059623671</v>
      </c>
      <c r="Y35" s="428">
        <v>1.7809072545181677</v>
      </c>
      <c r="Z35" s="428">
        <v>22.016481372765977</v>
      </c>
      <c r="AA35" s="428">
        <v>29.000318746481369</v>
      </c>
      <c r="AB35" s="428">
        <v>6.9816501636929473</v>
      </c>
      <c r="AC35" s="428"/>
      <c r="AD35" s="428">
        <v>0.10000000000000142</v>
      </c>
      <c r="AE35" s="428"/>
      <c r="AF35" s="428" t="s">
        <v>463</v>
      </c>
      <c r="AG35" s="428"/>
      <c r="AH35" s="428">
        <v>23.920091984887033</v>
      </c>
      <c r="AI35" s="428">
        <v>2.0302087811270497</v>
      </c>
      <c r="AJ35" s="428">
        <v>19.939351459007998</v>
      </c>
      <c r="AK35" s="428">
        <v>27.900832510766072</v>
      </c>
      <c r="AL35" s="428">
        <v>8.4874622656541501</v>
      </c>
      <c r="AM35" s="428"/>
      <c r="AN35" s="428">
        <f t="shared" si="0"/>
        <v>-1.6000000000000014</v>
      </c>
      <c r="AO35" s="428"/>
      <c r="AP35" s="428" t="s">
        <v>463</v>
      </c>
      <c r="AQ35" s="428"/>
      <c r="AR35" s="488">
        <v>13.617581447212407</v>
      </c>
      <c r="AS35" s="489"/>
      <c r="AT35" s="490">
        <v>13.467553943107166</v>
      </c>
      <c r="AU35" s="428"/>
      <c r="AV35" s="428">
        <v>15.649134125151784</v>
      </c>
      <c r="AW35" s="428"/>
      <c r="AX35" s="428">
        <v>16.132954842778521</v>
      </c>
      <c r="AY35" s="428">
        <v>1.493155264499602</v>
      </c>
      <c r="AZ35" s="428">
        <v>13.205246643905038</v>
      </c>
      <c r="BA35" s="428">
        <v>19.060663041652003</v>
      </c>
      <c r="BB35" s="428">
        <v>9.2553117457461447</v>
      </c>
      <c r="BC35" s="428"/>
      <c r="BD35" s="428">
        <v>0.50000000000000178</v>
      </c>
      <c r="BE35" s="428"/>
      <c r="BF35" s="428" t="s">
        <v>463</v>
      </c>
      <c r="BG35" s="428"/>
      <c r="BH35" s="428">
        <v>14.987096491166835</v>
      </c>
      <c r="BI35" s="428">
        <v>1.6412117480908099</v>
      </c>
      <c r="BJ35" s="428">
        <v>11.769083556779366</v>
      </c>
      <c r="BK35" s="428">
        <v>18.205109425554301</v>
      </c>
      <c r="BL35" s="428">
        <v>10.950831931042245</v>
      </c>
      <c r="BM35" s="428"/>
      <c r="BN35" s="428">
        <v>-1.145858351611686</v>
      </c>
      <c r="BO35" s="428"/>
      <c r="BP35" s="428" t="s">
        <v>463</v>
      </c>
      <c r="BQ35" s="428"/>
      <c r="BR35" s="476">
        <v>7.710002220523525</v>
      </c>
      <c r="BS35" s="428"/>
      <c r="BT35" s="476">
        <v>6.2791534410458789</v>
      </c>
      <c r="BU35" s="428"/>
      <c r="BV35" s="428">
        <v>8.5089798021566345</v>
      </c>
      <c r="BW35" s="428"/>
      <c r="BX35" s="476">
        <v>8.0786180756485475</v>
      </c>
      <c r="BY35" s="428">
        <v>1.227611024185594</v>
      </c>
      <c r="BZ35" s="428">
        <v>5.6715764598256158</v>
      </c>
      <c r="CA35" s="428">
        <v>10.485659691471479</v>
      </c>
      <c r="CB35" s="428">
        <v>15.195804687016871</v>
      </c>
      <c r="CC35" s="428"/>
      <c r="CD35" s="428">
        <v>-0.40000000000000036</v>
      </c>
      <c r="CE35" s="428" t="s">
        <v>463</v>
      </c>
      <c r="CF35" s="428"/>
      <c r="CG35" s="476">
        <v>7.8933451096338425</v>
      </c>
      <c r="CH35" s="428">
        <v>1.3388336557711882</v>
      </c>
      <c r="CI35" s="428">
        <v>5.2682213093217847</v>
      </c>
      <c r="CJ35" s="428">
        <v>10.518468909945899</v>
      </c>
      <c r="CK35" s="428">
        <v>16.961549725440726</v>
      </c>
      <c r="CL35" s="428"/>
      <c r="CM35" s="428">
        <v>-0.19999999999999929</v>
      </c>
      <c r="CN35" s="428" t="s">
        <v>463</v>
      </c>
      <c r="CO35" s="428"/>
      <c r="CP35" s="476">
        <v>0.94964333072610241</v>
      </c>
      <c r="CQ35" s="428"/>
      <c r="CR35" s="476">
        <v>1.2634498585576246</v>
      </c>
      <c r="CS35" s="428"/>
      <c r="CT35" s="428">
        <v>1.2377771331677645</v>
      </c>
      <c r="CU35" s="428"/>
      <c r="CV35" s="476">
        <v>1.2968271411966004</v>
      </c>
      <c r="CW35" s="428">
        <v>0.48229167014709917</v>
      </c>
      <c r="CX35" s="428">
        <v>0.35117245242499967</v>
      </c>
      <c r="CY35" s="428">
        <v>2.2424818299682006</v>
      </c>
      <c r="CZ35" s="428">
        <v>37.190127722194497</v>
      </c>
      <c r="DA35" s="428"/>
      <c r="DB35" s="428">
        <v>5.90500080288359E-2</v>
      </c>
      <c r="DC35" s="428"/>
      <c r="DD35" s="428" t="s">
        <v>463</v>
      </c>
      <c r="DE35" s="428"/>
      <c r="DF35" s="476">
        <v>1.0396503840863789</v>
      </c>
      <c r="DG35" s="428">
        <v>0.58357861465268868</v>
      </c>
      <c r="DH35" s="428">
        <v>0</v>
      </c>
      <c r="DI35" s="428">
        <v>2.1839046415695287</v>
      </c>
      <c r="DJ35" s="428">
        <v>56.132198245232637</v>
      </c>
      <c r="DK35" s="428"/>
      <c r="DL35" s="428">
        <v>-0.25717675711022148</v>
      </c>
      <c r="DM35" s="428"/>
      <c r="DN35" s="428" t="s">
        <v>463</v>
      </c>
      <c r="DO35" s="428"/>
      <c r="DP35" s="279">
        <v>1176.7272140000055</v>
      </c>
      <c r="DQ35" s="279">
        <v>1037</v>
      </c>
      <c r="DR35" s="58"/>
    </row>
    <row r="36" spans="1:122" s="69" customFormat="1" ht="13.5" customHeight="1" x14ac:dyDescent="0.25">
      <c r="A36" s="42" t="s">
        <v>93</v>
      </c>
      <c r="B36" s="34">
        <v>16.902945200426952</v>
      </c>
      <c r="C36" s="58"/>
      <c r="D36" s="428">
        <v>20.867417135558455</v>
      </c>
      <c r="E36" s="428">
        <v>1.9414432745648962</v>
      </c>
      <c r="F36" s="428">
        <v>17.060724466179426</v>
      </c>
      <c r="G36" s="428">
        <v>24.674109804937483</v>
      </c>
      <c r="H36" s="428">
        <v>9.3037066444444712</v>
      </c>
      <c r="I36" s="428"/>
      <c r="J36" s="428">
        <v>3.964471935131499</v>
      </c>
      <c r="K36" s="428"/>
      <c r="L36" s="428" t="s">
        <v>463</v>
      </c>
      <c r="M36" s="428"/>
      <c r="N36" s="428">
        <v>22.503928944536327</v>
      </c>
      <c r="O36" s="428">
        <v>1.7138601747949016</v>
      </c>
      <c r="P36" s="428">
        <v>19.143473448745834</v>
      </c>
      <c r="Q36" s="428">
        <v>25.864384440326827</v>
      </c>
      <c r="R36" s="428">
        <v>7.615826458654924</v>
      </c>
      <c r="S36" s="428"/>
      <c r="T36" s="428">
        <v>1.6365118089778719</v>
      </c>
      <c r="U36" s="428"/>
      <c r="V36" s="428" t="s">
        <v>463</v>
      </c>
      <c r="W36" s="428"/>
      <c r="X36" s="428">
        <v>26.397476488154915</v>
      </c>
      <c r="Y36" s="428">
        <v>2.0010189956036828</v>
      </c>
      <c r="Z36" s="428">
        <v>22.473973113243801</v>
      </c>
      <c r="AA36" s="428">
        <v>30.320979863066029</v>
      </c>
      <c r="AB36" s="428">
        <v>7.5803419940598511</v>
      </c>
      <c r="AC36" s="428"/>
      <c r="AD36" s="428">
        <v>3.8999999999999986</v>
      </c>
      <c r="AE36" s="428"/>
      <c r="AF36" s="428" t="s">
        <v>463</v>
      </c>
      <c r="AG36" s="428"/>
      <c r="AH36" s="428">
        <v>22.461803353458368</v>
      </c>
      <c r="AI36" s="428">
        <v>1.8815294230824902</v>
      </c>
      <c r="AJ36" s="428">
        <v>18.772586512941924</v>
      </c>
      <c r="AK36" s="428">
        <v>26.151020193974812</v>
      </c>
      <c r="AL36" s="428">
        <v>8.3765733030193115</v>
      </c>
      <c r="AM36" s="428"/>
      <c r="AN36" s="428">
        <f t="shared" si="0"/>
        <v>-3.8999999999999986</v>
      </c>
      <c r="AO36" s="428"/>
      <c r="AP36" s="428" t="s">
        <v>463</v>
      </c>
      <c r="AQ36" s="428"/>
      <c r="AR36" s="488">
        <v>11.994129358809348</v>
      </c>
      <c r="AS36" s="489"/>
      <c r="AT36" s="490">
        <v>13.333683060137815</v>
      </c>
      <c r="AU36" s="428"/>
      <c r="AV36" s="428">
        <v>13.192713318973146</v>
      </c>
      <c r="AW36" s="428"/>
      <c r="AX36" s="428">
        <v>17.646367750643186</v>
      </c>
      <c r="AY36" s="428">
        <v>1.7579959531141423</v>
      </c>
      <c r="AZ36" s="428">
        <v>14.19937245960522</v>
      </c>
      <c r="BA36" s="428">
        <v>21.093363041681158</v>
      </c>
      <c r="BB36" s="428">
        <v>9.9623672018853036</v>
      </c>
      <c r="BC36" s="428"/>
      <c r="BD36" s="428">
        <v>4.4000000000000021</v>
      </c>
      <c r="BE36" s="428"/>
      <c r="BF36" s="428" t="s">
        <v>464</v>
      </c>
      <c r="BG36" s="428"/>
      <c r="BH36" s="428">
        <v>16.547146207763682</v>
      </c>
      <c r="BI36" s="428">
        <v>1.609300395221464</v>
      </c>
      <c r="BJ36" s="428">
        <v>13.391703594607957</v>
      </c>
      <c r="BK36" s="428">
        <v>19.702588820919402</v>
      </c>
      <c r="BL36" s="428">
        <v>9.7255464780168772</v>
      </c>
      <c r="BM36" s="428"/>
      <c r="BN36" s="428">
        <v>-1.0992215428795049</v>
      </c>
      <c r="BO36" s="428"/>
      <c r="BP36" s="428" t="s">
        <v>463</v>
      </c>
      <c r="BQ36" s="428"/>
      <c r="BR36" s="476">
        <v>4.3073793312370761</v>
      </c>
      <c r="BS36" s="428"/>
      <c r="BT36" s="428">
        <v>7.2514888368982859</v>
      </c>
      <c r="BU36" s="428"/>
      <c r="BV36" s="428">
        <v>8.4328547840883186</v>
      </c>
      <c r="BW36" s="428"/>
      <c r="BX36" s="428">
        <v>8.7071841408456709</v>
      </c>
      <c r="BY36" s="428">
        <v>1.0827190287466422</v>
      </c>
      <c r="BZ36" s="428">
        <v>6.5842398945886034</v>
      </c>
      <c r="CA36" s="428">
        <v>10.830128387102739</v>
      </c>
      <c r="CB36" s="428">
        <v>12.434778123820463</v>
      </c>
      <c r="CC36" s="428"/>
      <c r="CD36" s="428">
        <v>0.29999999999999893</v>
      </c>
      <c r="CE36" s="428" t="s">
        <v>463</v>
      </c>
      <c r="CF36" s="428"/>
      <c r="CG36" s="476">
        <v>5.1785658890956157</v>
      </c>
      <c r="CH36" s="428">
        <v>0.94504660347027281</v>
      </c>
      <c r="CI36" s="428">
        <v>3.3255617309764576</v>
      </c>
      <c r="CJ36" s="428">
        <v>7.0315700472147729</v>
      </c>
      <c r="CK36" s="428">
        <v>18.249195312166158</v>
      </c>
      <c r="CL36" s="428"/>
      <c r="CM36" s="428">
        <v>-3.4999999999999991</v>
      </c>
      <c r="CN36" s="428" t="s">
        <v>465</v>
      </c>
      <c r="CO36" s="428"/>
      <c r="CP36" s="476">
        <v>0.60143651038052603</v>
      </c>
      <c r="CQ36" s="428"/>
      <c r="CR36" s="476">
        <v>0.28224523852236494</v>
      </c>
      <c r="CS36" s="428"/>
      <c r="CT36" s="466">
        <v>0.87836084147486482</v>
      </c>
      <c r="CU36" s="466"/>
      <c r="CV36" s="466">
        <v>4.3924596666043057E-2</v>
      </c>
      <c r="CW36" s="466">
        <v>4.3550482606454666E-2</v>
      </c>
      <c r="CX36" s="466">
        <v>-4.1467129180059244E-2</v>
      </c>
      <c r="CY36" s="466">
        <v>0.12931632251214537</v>
      </c>
      <c r="CZ36" s="466">
        <v>99.148281172772585</v>
      </c>
      <c r="DA36" s="466"/>
      <c r="DB36" s="473"/>
      <c r="DC36" s="465"/>
      <c r="DD36" s="465"/>
      <c r="DE36" s="466"/>
      <c r="DF36" s="466">
        <v>0.73609125659907459</v>
      </c>
      <c r="DG36" s="466">
        <v>0.39875822734189348</v>
      </c>
      <c r="DH36" s="466">
        <v>0</v>
      </c>
      <c r="DI36" s="466">
        <v>1.5179581514542719</v>
      </c>
      <c r="DJ36" s="466">
        <v>54.172390144159031</v>
      </c>
      <c r="DK36" s="466"/>
      <c r="DL36" s="473">
        <v>0.6921666599330315</v>
      </c>
      <c r="DM36" s="465"/>
      <c r="DN36" s="465" t="s">
        <v>466</v>
      </c>
      <c r="DO36" s="428"/>
      <c r="DP36" s="279">
        <v>2009.4732639999947</v>
      </c>
      <c r="DQ36" s="279">
        <v>1173</v>
      </c>
      <c r="DR36" s="58"/>
    </row>
    <row r="37" spans="1:122" s="69" customFormat="1" ht="13.5" customHeight="1" x14ac:dyDescent="0.25">
      <c r="A37" s="42" t="s">
        <v>94</v>
      </c>
      <c r="B37" s="34">
        <v>17.22163773483717</v>
      </c>
      <c r="C37" s="58"/>
      <c r="D37" s="428">
        <v>18.553520689758663</v>
      </c>
      <c r="E37" s="428">
        <v>1.6846769244665427</v>
      </c>
      <c r="F37" s="428">
        <v>15.25028366879752</v>
      </c>
      <c r="G37" s="428">
        <v>21.856757710719805</v>
      </c>
      <c r="H37" s="428">
        <v>9.0800929518270124</v>
      </c>
      <c r="I37" s="428"/>
      <c r="J37" s="428">
        <v>1.3318829549214932</v>
      </c>
      <c r="K37" s="428"/>
      <c r="L37" s="428" t="s">
        <v>463</v>
      </c>
      <c r="M37" s="428"/>
      <c r="N37" s="428">
        <v>23.404303174054238</v>
      </c>
      <c r="O37" s="428">
        <v>1.6197296382417021</v>
      </c>
      <c r="P37" s="428">
        <v>20.228414356184103</v>
      </c>
      <c r="Q37" s="428">
        <v>26.580191991924373</v>
      </c>
      <c r="R37" s="428">
        <v>6.9206488490429274</v>
      </c>
      <c r="S37" s="428"/>
      <c r="T37" s="428">
        <v>4.8507824842955749</v>
      </c>
      <c r="U37" s="428"/>
      <c r="V37" s="428" t="s">
        <v>464</v>
      </c>
      <c r="W37" s="428"/>
      <c r="X37" s="428">
        <v>20.973131340832062</v>
      </c>
      <c r="Y37" s="428">
        <v>1.8111558264817813</v>
      </c>
      <c r="Z37" s="428">
        <v>17.421902685180353</v>
      </c>
      <c r="AA37" s="428">
        <v>24.524359996483771</v>
      </c>
      <c r="AB37" s="428">
        <v>8.6356004596971534</v>
      </c>
      <c r="AC37" s="428"/>
      <c r="AD37" s="428">
        <v>-2.3999999999999986</v>
      </c>
      <c r="AE37" s="428"/>
      <c r="AF37" s="428" t="s">
        <v>463</v>
      </c>
      <c r="AG37" s="428"/>
      <c r="AH37" s="428">
        <v>25.430502419483929</v>
      </c>
      <c r="AI37" s="428">
        <v>1.9994506434290109</v>
      </c>
      <c r="AJ37" s="428">
        <v>21.510071043271353</v>
      </c>
      <c r="AK37" s="428">
        <v>29.350933795696509</v>
      </c>
      <c r="AL37" s="428">
        <v>7.8624110937623639</v>
      </c>
      <c r="AM37" s="428"/>
      <c r="AN37" s="428">
        <f t="shared" si="0"/>
        <v>4.3999999999999986</v>
      </c>
      <c r="AO37" s="428"/>
      <c r="AP37" s="428" t="s">
        <v>466</v>
      </c>
      <c r="AQ37" s="428"/>
      <c r="AR37" s="488">
        <v>10.262635890241997</v>
      </c>
      <c r="AS37" s="489"/>
      <c r="AT37" s="490">
        <v>12.386101240313582</v>
      </c>
      <c r="AU37" s="428"/>
      <c r="AV37" s="428">
        <v>15.365313031587007</v>
      </c>
      <c r="AW37" s="428"/>
      <c r="AX37" s="428">
        <v>13.526403504406959</v>
      </c>
      <c r="AY37" s="428">
        <v>1.577239675253149</v>
      </c>
      <c r="AZ37" s="428">
        <v>10.433826571106779</v>
      </c>
      <c r="BA37" s="428">
        <v>16.618980437707137</v>
      </c>
      <c r="BB37" s="428">
        <v>11.660451166781161</v>
      </c>
      <c r="BC37" s="428"/>
      <c r="BD37" s="428">
        <v>-1.9000000000000004</v>
      </c>
      <c r="BE37" s="428"/>
      <c r="BF37" s="428" t="s">
        <v>463</v>
      </c>
      <c r="BG37" s="428"/>
      <c r="BH37" s="428">
        <v>17.852071654553345</v>
      </c>
      <c r="BI37" s="428">
        <v>1.6772493824071704</v>
      </c>
      <c r="BJ37" s="428">
        <v>14.563397774989436</v>
      </c>
      <c r="BK37" s="428">
        <v>21.140745534117254</v>
      </c>
      <c r="BL37" s="428">
        <v>9.3952646777516797</v>
      </c>
      <c r="BM37" s="428"/>
      <c r="BN37" s="428">
        <f>ABS(ROUND(BH37,19)-ABS(ROUND(AX37,1)))</f>
        <v>4.3520716545532991</v>
      </c>
      <c r="BO37" s="428"/>
      <c r="BP37" s="428" t="s">
        <v>466</v>
      </c>
      <c r="BQ37" s="428"/>
      <c r="BR37" s="406">
        <v>5.8942288880662819</v>
      </c>
      <c r="BS37" s="428"/>
      <c r="BT37" s="476">
        <v>5.9493459027281306</v>
      </c>
      <c r="BU37" s="428"/>
      <c r="BV37" s="428">
        <v>7.5643977312172472</v>
      </c>
      <c r="BW37" s="428"/>
      <c r="BX37" s="476">
        <v>7.0269583291002702</v>
      </c>
      <c r="BY37" s="428">
        <v>1.2589116372576199</v>
      </c>
      <c r="BZ37" s="428">
        <v>4.5585439520518367</v>
      </c>
      <c r="CA37" s="428">
        <v>9.4953727061487054</v>
      </c>
      <c r="CB37" s="428">
        <v>17.915456137603286</v>
      </c>
      <c r="CC37" s="428"/>
      <c r="CD37" s="428">
        <v>-0.59999999999999964</v>
      </c>
      <c r="CE37" s="428" t="s">
        <v>463</v>
      </c>
      <c r="CF37" s="428"/>
      <c r="CG37" s="476">
        <v>6.3091598103415043</v>
      </c>
      <c r="CH37" s="428">
        <v>1.0540508515721212</v>
      </c>
      <c r="CI37" s="428">
        <v>4.2424251078833963</v>
      </c>
      <c r="CJ37" s="428">
        <v>8.3758945127996114</v>
      </c>
      <c r="CK37" s="428">
        <v>16.706675425219053</v>
      </c>
      <c r="CL37" s="428"/>
      <c r="CM37" s="428">
        <v>-0.70000000000000018</v>
      </c>
      <c r="CN37" s="428" t="s">
        <v>463</v>
      </c>
      <c r="CO37" s="428"/>
      <c r="CP37" s="476">
        <v>1.064772956528881</v>
      </c>
      <c r="CQ37" s="428"/>
      <c r="CR37" s="476">
        <v>0.21807354671694784</v>
      </c>
      <c r="CS37" s="428"/>
      <c r="CT37" s="466">
        <v>0.47459241125001395</v>
      </c>
      <c r="CU37" s="466"/>
      <c r="CV37" s="466">
        <v>0.41976950732484114</v>
      </c>
      <c r="CW37" s="466">
        <v>0.22743373664927527</v>
      </c>
      <c r="CX37" s="466">
        <v>-2.6171803213727741E-2</v>
      </c>
      <c r="CY37" s="466">
        <v>0.86571081786341009</v>
      </c>
      <c r="CZ37" s="466">
        <v>54.180623575707784</v>
      </c>
      <c r="DA37" s="466"/>
      <c r="DB37" s="473"/>
      <c r="DC37" s="465"/>
      <c r="DD37" s="465"/>
      <c r="DE37" s="466"/>
      <c r="DF37" s="476">
        <v>1.2692709545890941</v>
      </c>
      <c r="DG37" s="428">
        <v>0.43271458498216248</v>
      </c>
      <c r="DH37" s="428">
        <v>0.42082398667617826</v>
      </c>
      <c r="DI37" s="428">
        <v>2.1177179225020102</v>
      </c>
      <c r="DJ37" s="428">
        <v>34.091584891127269</v>
      </c>
      <c r="DK37" s="466"/>
      <c r="DL37" s="473">
        <f>ABS(ROUND(DF37,1))-ABS(ROUND(CV26:CV37,1))</f>
        <v>0.9</v>
      </c>
      <c r="DM37" s="465"/>
      <c r="DN37" s="465" t="s">
        <v>466</v>
      </c>
      <c r="DO37" s="428"/>
      <c r="DP37" s="279">
        <v>1193.2637350000016</v>
      </c>
      <c r="DQ37" s="279">
        <v>1143</v>
      </c>
      <c r="DR37" s="58"/>
    </row>
    <row r="38" spans="1:122" s="69" customFormat="1" ht="13.5" customHeight="1" x14ac:dyDescent="0.25">
      <c r="A38" s="36" t="s">
        <v>195</v>
      </c>
      <c r="B38" s="34">
        <v>18.005395263452709</v>
      </c>
      <c r="C38" s="58"/>
      <c r="D38" s="428">
        <v>18.788075625770372</v>
      </c>
      <c r="E38" s="428">
        <v>1.1177710433440984</v>
      </c>
      <c r="F38" s="428">
        <v>16.592631065014942</v>
      </c>
      <c r="G38" s="428">
        <v>20.983520186525805</v>
      </c>
      <c r="H38" s="428">
        <v>5.9493641903959826</v>
      </c>
      <c r="I38" s="428"/>
      <c r="J38" s="428">
        <v>0.78268036231766303</v>
      </c>
      <c r="K38" s="428"/>
      <c r="L38" s="428" t="s">
        <v>463</v>
      </c>
      <c r="M38" s="428"/>
      <c r="N38" s="428">
        <v>24.071778414829449</v>
      </c>
      <c r="O38" s="428">
        <v>1.3227287959335956</v>
      </c>
      <c r="P38" s="428">
        <v>21.473761066627045</v>
      </c>
      <c r="Q38" s="428">
        <v>26.66979576303185</v>
      </c>
      <c r="R38" s="428">
        <v>5.4949359085107181</v>
      </c>
      <c r="S38" s="428"/>
      <c r="T38" s="428">
        <v>5.2837027890590775</v>
      </c>
      <c r="U38" s="428"/>
      <c r="V38" s="428" t="s">
        <v>465</v>
      </c>
      <c r="W38" s="428"/>
      <c r="X38" s="428">
        <v>24.967193089444056</v>
      </c>
      <c r="Y38" s="428">
        <v>1.4033694414625679</v>
      </c>
      <c r="Z38" s="428">
        <v>22.210755629421083</v>
      </c>
      <c r="AA38" s="428">
        <v>27.723630549467025</v>
      </c>
      <c r="AB38" s="428">
        <v>5.6208538798696681</v>
      </c>
      <c r="AC38" s="428"/>
      <c r="AD38" s="428">
        <v>0.89999999999999858</v>
      </c>
      <c r="AE38" s="428"/>
      <c r="AF38" s="428" t="s">
        <v>463</v>
      </c>
      <c r="AG38" s="428"/>
      <c r="AH38" s="428">
        <v>24.933854151156169</v>
      </c>
      <c r="AI38" s="428">
        <v>1.5405141705695391</v>
      </c>
      <c r="AJ38" s="428">
        <v>21.908054350772318</v>
      </c>
      <c r="AK38" s="428">
        <v>27.959653951540016</v>
      </c>
      <c r="AL38" s="428">
        <v>6.1784037126009519</v>
      </c>
      <c r="AM38" s="428"/>
      <c r="AN38" s="428">
        <f t="shared" si="0"/>
        <v>-0.10000000000000142</v>
      </c>
      <c r="AO38" s="428"/>
      <c r="AP38" s="428" t="s">
        <v>463</v>
      </c>
      <c r="AQ38" s="428"/>
      <c r="AR38" s="488">
        <v>11.682128597861258</v>
      </c>
      <c r="AS38" s="489"/>
      <c r="AT38" s="490">
        <v>11.758997195724486</v>
      </c>
      <c r="AU38" s="428"/>
      <c r="AV38" s="428">
        <v>15.34593100836662</v>
      </c>
      <c r="AW38" s="428"/>
      <c r="AX38" s="428">
        <v>16.036144553001836</v>
      </c>
      <c r="AY38" s="428">
        <v>1.2146960336998054</v>
      </c>
      <c r="AZ38" s="428">
        <v>13.650291226780057</v>
      </c>
      <c r="BA38" s="428">
        <v>18.421997879223621</v>
      </c>
      <c r="BB38" s="428">
        <v>7.5747386142913262</v>
      </c>
      <c r="BC38" s="428"/>
      <c r="BD38" s="428">
        <v>0.69999999999999929</v>
      </c>
      <c r="BE38" s="428"/>
      <c r="BF38" s="428" t="s">
        <v>463</v>
      </c>
      <c r="BG38" s="428"/>
      <c r="BH38" s="428">
        <v>15.301182097437749</v>
      </c>
      <c r="BI38" s="428">
        <v>1.2066005215172646</v>
      </c>
      <c r="BJ38" s="428">
        <v>12.931238550732033</v>
      </c>
      <c r="BK38" s="428">
        <v>17.671125644143466</v>
      </c>
      <c r="BL38" s="428">
        <v>7.8856686616344192</v>
      </c>
      <c r="BM38" s="428"/>
      <c r="BN38" s="428">
        <v>-0.73496245556408724</v>
      </c>
      <c r="BO38" s="428"/>
      <c r="BP38" s="428" t="s">
        <v>463</v>
      </c>
      <c r="BQ38" s="428"/>
      <c r="BR38" s="406">
        <v>6.0176093479948927</v>
      </c>
      <c r="BS38" s="428"/>
      <c r="BT38" s="428">
        <v>6.3296774464721093</v>
      </c>
      <c r="BU38" s="428"/>
      <c r="BV38" s="428">
        <v>8.2340192050828893</v>
      </c>
      <c r="BW38" s="428"/>
      <c r="BX38" s="428">
        <v>8.0424238939930923</v>
      </c>
      <c r="BY38" s="428">
        <v>0.85244303301539992</v>
      </c>
      <c r="BZ38" s="428">
        <v>6.3680922181583774</v>
      </c>
      <c r="CA38" s="428">
        <v>9.7167555698278072</v>
      </c>
      <c r="CB38" s="428">
        <v>10.599329807175319</v>
      </c>
      <c r="CC38" s="428"/>
      <c r="CD38" s="428">
        <v>-0.19999999999999929</v>
      </c>
      <c r="CE38" s="428" t="s">
        <v>463</v>
      </c>
      <c r="CF38" s="428"/>
      <c r="CG38" s="428">
        <v>8.6365204476703852</v>
      </c>
      <c r="CH38" s="428">
        <v>0.99034160129557391</v>
      </c>
      <c r="CI38" s="428">
        <v>6.6913417036124105</v>
      </c>
      <c r="CJ38" s="428">
        <v>10.581699191728362</v>
      </c>
      <c r="CK38" s="428">
        <v>11.466905072432365</v>
      </c>
      <c r="CL38" s="428"/>
      <c r="CM38" s="428">
        <v>0.59999999999999964</v>
      </c>
      <c r="CN38" s="428" t="s">
        <v>463</v>
      </c>
      <c r="CO38" s="428"/>
      <c r="CP38" s="476">
        <v>0.30565731759655312</v>
      </c>
      <c r="CQ38" s="428"/>
      <c r="CR38" s="476">
        <v>0.69940098357375957</v>
      </c>
      <c r="CS38" s="428"/>
      <c r="CT38" s="428">
        <v>0.49182820137992217</v>
      </c>
      <c r="CU38" s="428"/>
      <c r="CV38" s="476">
        <v>0.88862464244913386</v>
      </c>
      <c r="CW38" s="428">
        <v>0.29755280260876826</v>
      </c>
      <c r="CX38" s="428">
        <v>0.30418431817440378</v>
      </c>
      <c r="CY38" s="428">
        <v>1.4730649667238638</v>
      </c>
      <c r="CZ38" s="428">
        <v>33.48464451634883</v>
      </c>
      <c r="DA38" s="428"/>
      <c r="DB38" s="428">
        <v>0.39679644106921169</v>
      </c>
      <c r="DC38" s="428"/>
      <c r="DD38" s="428" t="s">
        <v>463</v>
      </c>
      <c r="DE38" s="428"/>
      <c r="DF38" s="476">
        <v>0.99615160604801667</v>
      </c>
      <c r="DG38" s="428">
        <v>0.32568691247057602</v>
      </c>
      <c r="DH38" s="428">
        <v>0.35645389111121223</v>
      </c>
      <c r="DI38" s="428">
        <v>1.6358493209848211</v>
      </c>
      <c r="DJ38" s="428">
        <v>32.694512611655341</v>
      </c>
      <c r="DK38" s="428"/>
      <c r="DL38" s="428">
        <v>0.10752696359888281</v>
      </c>
      <c r="DM38" s="428"/>
      <c r="DN38" s="428" t="s">
        <v>463</v>
      </c>
      <c r="DO38" s="428"/>
      <c r="DP38" s="279">
        <v>9241.5413919999755</v>
      </c>
      <c r="DQ38" s="279">
        <v>2379</v>
      </c>
      <c r="DR38" s="58"/>
    </row>
    <row r="39" spans="1:122" s="69" customFormat="1" ht="13.5" customHeight="1" x14ac:dyDescent="0.25">
      <c r="A39" s="36" t="s">
        <v>196</v>
      </c>
      <c r="B39" s="34">
        <v>17.379399848239835</v>
      </c>
      <c r="C39" s="58"/>
      <c r="D39" s="428">
        <v>24.70022165671304</v>
      </c>
      <c r="E39" s="428">
        <v>1.9170861425073134</v>
      </c>
      <c r="F39" s="428">
        <v>20.934820531742563</v>
      </c>
      <c r="G39" s="428">
        <v>28.465622781683521</v>
      </c>
      <c r="H39" s="428">
        <v>7.7614127077531165</v>
      </c>
      <c r="I39" s="428"/>
      <c r="J39" s="428">
        <v>7.3208218084732053</v>
      </c>
      <c r="K39" s="428"/>
      <c r="L39" s="428" t="s">
        <v>465</v>
      </c>
      <c r="M39" s="428"/>
      <c r="N39" s="428">
        <v>27.538384395122051</v>
      </c>
      <c r="O39" s="428">
        <v>2.0495507923601033</v>
      </c>
      <c r="P39" s="428">
        <v>23.512790841142419</v>
      </c>
      <c r="Q39" s="428">
        <v>31.563977949101684</v>
      </c>
      <c r="R39" s="428">
        <v>7.4425237259857031</v>
      </c>
      <c r="S39" s="428"/>
      <c r="T39" s="428">
        <v>2.8381627384090109</v>
      </c>
      <c r="U39" s="428"/>
      <c r="V39" s="428" t="s">
        <v>463</v>
      </c>
      <c r="W39" s="428"/>
      <c r="X39" s="428">
        <v>24.563578772583181</v>
      </c>
      <c r="Y39" s="428">
        <v>1.8558630555704183</v>
      </c>
      <c r="Z39" s="428">
        <v>20.918372958698821</v>
      </c>
      <c r="AA39" s="428">
        <v>28.208784586467537</v>
      </c>
      <c r="AB39" s="428">
        <v>7.5553447351973544</v>
      </c>
      <c r="AC39" s="428"/>
      <c r="AD39" s="428">
        <v>-2.8999999999999986</v>
      </c>
      <c r="AE39" s="428"/>
      <c r="AF39" s="428" t="s">
        <v>463</v>
      </c>
      <c r="AG39" s="428"/>
      <c r="AH39" s="428">
        <v>23.730644467548558</v>
      </c>
      <c r="AI39" s="428">
        <v>2.0523757822946722</v>
      </c>
      <c r="AJ39" s="428">
        <v>19.699472050560043</v>
      </c>
      <c r="AK39" s="428">
        <v>27.761816884537073</v>
      </c>
      <c r="AL39" s="428">
        <v>8.6486306138936833</v>
      </c>
      <c r="AM39" s="428"/>
      <c r="AN39" s="428">
        <f t="shared" si="0"/>
        <v>-0.90000000000000213</v>
      </c>
      <c r="AO39" s="428"/>
      <c r="AP39" s="428" t="s">
        <v>463</v>
      </c>
      <c r="AQ39" s="428"/>
      <c r="AR39" s="488">
        <v>10.218728447054833</v>
      </c>
      <c r="AS39" s="489"/>
      <c r="AT39" s="490">
        <v>14.937999940013652</v>
      </c>
      <c r="AU39" s="428"/>
      <c r="AV39" s="428">
        <v>15.570215852721697</v>
      </c>
      <c r="AW39" s="428"/>
      <c r="AX39" s="428">
        <v>16.206152054220301</v>
      </c>
      <c r="AY39" s="428">
        <v>1.5078818724148162</v>
      </c>
      <c r="AZ39" s="428">
        <v>13.244435805017901</v>
      </c>
      <c r="BA39" s="428">
        <v>19.167868303422697</v>
      </c>
      <c r="BB39" s="428">
        <v>9.3043793947505495</v>
      </c>
      <c r="BC39" s="428"/>
      <c r="BD39" s="428">
        <v>0.59999999999999964</v>
      </c>
      <c r="BE39" s="428"/>
      <c r="BF39" s="428" t="s">
        <v>463</v>
      </c>
      <c r="BG39" s="428"/>
      <c r="BH39" s="428">
        <v>14.147442360511514</v>
      </c>
      <c r="BI39" s="428">
        <v>1.5454221592722723</v>
      </c>
      <c r="BJ39" s="428">
        <v>11.112002537646388</v>
      </c>
      <c r="BK39" s="428">
        <v>17.182882183376641</v>
      </c>
      <c r="BL39" s="428">
        <v>10.923685850001203</v>
      </c>
      <c r="BM39" s="428"/>
      <c r="BN39" s="428">
        <v>-2.0587096937087868</v>
      </c>
      <c r="BO39" s="428"/>
      <c r="BP39" s="428" t="s">
        <v>463</v>
      </c>
      <c r="BQ39" s="428"/>
      <c r="BR39" s="406">
        <v>6.1471014781938447</v>
      </c>
      <c r="BS39" s="428"/>
      <c r="BT39" s="428">
        <v>9.4389283664319983</v>
      </c>
      <c r="BU39" s="428"/>
      <c r="BV39" s="428">
        <v>10.653552542514474</v>
      </c>
      <c r="BW39" s="428"/>
      <c r="BX39" s="428">
        <v>7.8926258298956791</v>
      </c>
      <c r="BY39" s="428">
        <v>1.1829566730645045</v>
      </c>
      <c r="BZ39" s="428">
        <v>5.5691135808183061</v>
      </c>
      <c r="CA39" s="428">
        <v>10.216138078973053</v>
      </c>
      <c r="CB39" s="428">
        <v>14.98812560686334</v>
      </c>
      <c r="CC39" s="428"/>
      <c r="CD39" s="428">
        <v>-2.7999999999999989</v>
      </c>
      <c r="CE39" s="428" t="s">
        <v>463</v>
      </c>
      <c r="CF39" s="428"/>
      <c r="CG39" s="476">
        <v>9.3434436220205033</v>
      </c>
      <c r="CH39" s="428">
        <v>1.5948897294151572</v>
      </c>
      <c r="CI39" s="428">
        <v>6.2108421068299657</v>
      </c>
      <c r="CJ39" s="428">
        <v>12.47604513721104</v>
      </c>
      <c r="CK39" s="428">
        <v>17.069613666382512</v>
      </c>
      <c r="CL39" s="428"/>
      <c r="CM39" s="428">
        <v>1.4000000000000004</v>
      </c>
      <c r="CN39" s="428" t="s">
        <v>463</v>
      </c>
      <c r="CO39" s="428"/>
      <c r="CP39" s="476">
        <v>1.0135699229911477</v>
      </c>
      <c r="CQ39" s="428"/>
      <c r="CR39" s="476">
        <v>0.32329335026740835</v>
      </c>
      <c r="CS39" s="428"/>
      <c r="CT39" s="466">
        <v>1.3146159998858511</v>
      </c>
      <c r="CU39" s="466"/>
      <c r="CV39" s="466">
        <v>0.46480088846718082</v>
      </c>
      <c r="CW39" s="466">
        <v>0.30876415979821464</v>
      </c>
      <c r="CX39" s="466">
        <v>0</v>
      </c>
      <c r="CY39" s="466">
        <v>1.0712620748339916</v>
      </c>
      <c r="CZ39" s="466">
        <v>66.429339413798516</v>
      </c>
      <c r="DA39" s="466"/>
      <c r="DB39" s="473"/>
      <c r="DC39" s="465"/>
      <c r="DD39" s="465"/>
      <c r="DE39" s="466"/>
      <c r="DF39" s="466">
        <v>0.23975848501653743</v>
      </c>
      <c r="DG39" s="466">
        <v>0.14942022975917768</v>
      </c>
      <c r="DH39" s="466">
        <v>0</v>
      </c>
      <c r="DI39" s="466">
        <v>0.53324212185415132</v>
      </c>
      <c r="DJ39" s="466">
        <v>62.321143607856619</v>
      </c>
      <c r="DK39" s="466"/>
      <c r="DL39" s="473">
        <v>-0.3</v>
      </c>
      <c r="DM39" s="465"/>
      <c r="DN39" s="465" t="s">
        <v>463</v>
      </c>
      <c r="DO39" s="428"/>
      <c r="DP39" s="279">
        <v>925.9672289999952</v>
      </c>
      <c r="DQ39" s="279">
        <v>1137</v>
      </c>
      <c r="DR39" s="58"/>
    </row>
    <row r="40" spans="1:122" s="69" customFormat="1" ht="13.5" customHeight="1" x14ac:dyDescent="0.25">
      <c r="A40" s="42" t="s">
        <v>97</v>
      </c>
      <c r="B40" s="34">
        <v>27.352991439524928</v>
      </c>
      <c r="C40" s="58"/>
      <c r="D40" s="428">
        <v>32.861958839412473</v>
      </c>
      <c r="E40" s="428">
        <v>1.821192470765173</v>
      </c>
      <c r="F40" s="428">
        <v>29.291048414772963</v>
      </c>
      <c r="G40" s="428">
        <v>36.432869264051988</v>
      </c>
      <c r="H40" s="428">
        <v>5.5419473917085984</v>
      </c>
      <c r="I40" s="428"/>
      <c r="J40" s="428">
        <v>5.5089673998875455</v>
      </c>
      <c r="K40" s="428"/>
      <c r="L40" s="428" t="s">
        <v>464</v>
      </c>
      <c r="M40" s="428"/>
      <c r="N40" s="428">
        <v>29.374382607914885</v>
      </c>
      <c r="O40" s="428">
        <v>1.6511833134828684</v>
      </c>
      <c r="P40" s="428">
        <v>26.136820920004677</v>
      </c>
      <c r="Q40" s="428">
        <v>32.61194429582509</v>
      </c>
      <c r="R40" s="428">
        <v>5.6211677212850066</v>
      </c>
      <c r="S40" s="428"/>
      <c r="T40" s="428">
        <v>-3.487576231497588</v>
      </c>
      <c r="U40" s="428"/>
      <c r="V40" s="428" t="s">
        <v>463</v>
      </c>
      <c r="W40" s="428"/>
      <c r="X40" s="428">
        <v>33.831108114943653</v>
      </c>
      <c r="Y40" s="428">
        <v>1.990847652204391</v>
      </c>
      <c r="Z40" s="428">
        <v>29.927548228946026</v>
      </c>
      <c r="AA40" s="428">
        <v>37.734668000941276</v>
      </c>
      <c r="AB40" s="428">
        <v>5.8846658094684372</v>
      </c>
      <c r="AC40" s="428"/>
      <c r="AD40" s="428">
        <v>4.3999999999999986</v>
      </c>
      <c r="AE40" s="428"/>
      <c r="AF40" s="428" t="s">
        <v>466</v>
      </c>
      <c r="AG40" s="428"/>
      <c r="AH40" s="428">
        <v>34.535294181043184</v>
      </c>
      <c r="AI40" s="428">
        <v>2.0946479313137392</v>
      </c>
      <c r="AJ40" s="428">
        <v>30.428204316620278</v>
      </c>
      <c r="AK40" s="428">
        <v>38.642384045466095</v>
      </c>
      <c r="AL40" s="428">
        <v>6.0652384205359251</v>
      </c>
      <c r="AM40" s="428"/>
      <c r="AN40" s="428">
        <f t="shared" si="0"/>
        <v>0.70000000000000284</v>
      </c>
      <c r="AO40" s="428"/>
      <c r="AP40" s="428" t="s">
        <v>463</v>
      </c>
      <c r="AQ40" s="428"/>
      <c r="AR40" s="488">
        <v>20.607977165089991</v>
      </c>
      <c r="AS40" s="489"/>
      <c r="AT40" s="490">
        <f t="shared" ref="AT40:AT49" si="3">+AL40*$J$12</f>
        <v>10.76035146624344</v>
      </c>
      <c r="AU40" s="428"/>
      <c r="AV40" s="428">
        <v>22.237302929388459</v>
      </c>
      <c r="AW40" s="428"/>
      <c r="AX40" s="428">
        <v>23.326350765956683</v>
      </c>
      <c r="AY40" s="428">
        <v>1.671935858575859</v>
      </c>
      <c r="AZ40" s="428">
        <v>20.048098036637505</v>
      </c>
      <c r="BA40" s="428">
        <v>26.604603495275864</v>
      </c>
      <c r="BB40" s="428">
        <v>7.1675843141994697</v>
      </c>
      <c r="BC40" s="428"/>
      <c r="BD40" s="428">
        <v>1.1000000000000014</v>
      </c>
      <c r="BE40" s="428"/>
      <c r="BF40" s="428" t="s">
        <v>463</v>
      </c>
      <c r="BG40" s="428"/>
      <c r="BH40" s="428">
        <v>24.55071944998981</v>
      </c>
      <c r="BI40" s="428">
        <v>1.8823123769272365</v>
      </c>
      <c r="BJ40" s="428">
        <v>20.859967429383197</v>
      </c>
      <c r="BK40" s="428">
        <v>28.241471470596423</v>
      </c>
      <c r="BL40" s="428">
        <v>7.6670355048516425</v>
      </c>
      <c r="BM40" s="428"/>
      <c r="BN40" s="428">
        <f t="shared" ref="BN40:BN43" si="4">ABS(ROUND(BH40,19)-ABS(ROUND(AX40,1)))</f>
        <v>1.2507194499897984</v>
      </c>
      <c r="BO40" s="428"/>
      <c r="BP40" s="428" t="s">
        <v>463</v>
      </c>
      <c r="BQ40" s="428"/>
      <c r="BR40" s="406">
        <v>6.3648659288849547</v>
      </c>
      <c r="BS40" s="428"/>
      <c r="BT40" s="428">
        <v>8.1574784856040896</v>
      </c>
      <c r="BU40" s="428"/>
      <c r="BV40" s="428">
        <v>6.7401905255062413</v>
      </c>
      <c r="BW40" s="428"/>
      <c r="BX40" s="428">
        <v>10.285523454560959</v>
      </c>
      <c r="BY40" s="428">
        <v>1.2526373584738171</v>
      </c>
      <c r="BZ40" s="428">
        <v>7.8294113865048267</v>
      </c>
      <c r="CA40" s="428">
        <v>12.74163552261709</v>
      </c>
      <c r="CB40" s="428">
        <v>12.178644713685955</v>
      </c>
      <c r="CC40" s="428"/>
      <c r="CD40" s="428">
        <v>3.6000000000000005</v>
      </c>
      <c r="CE40" s="428" t="s">
        <v>464</v>
      </c>
      <c r="CF40" s="428"/>
      <c r="CG40" s="428">
        <v>9.367447954909732</v>
      </c>
      <c r="CH40" s="428">
        <v>1.2171483000136629</v>
      </c>
      <c r="CI40" s="428">
        <v>6.9809192348539426</v>
      </c>
      <c r="CJ40" s="428">
        <v>11.753976674965523</v>
      </c>
      <c r="CK40" s="428">
        <v>12.993382038228699</v>
      </c>
      <c r="CL40" s="428"/>
      <c r="CM40" s="428">
        <v>-0.90000000000000036</v>
      </c>
      <c r="CN40" s="428" t="s">
        <v>463</v>
      </c>
      <c r="CO40" s="428"/>
      <c r="CP40" s="476">
        <v>0.38014834554994115</v>
      </c>
      <c r="CQ40" s="428"/>
      <c r="CR40" s="476">
        <v>0.2171174019961026</v>
      </c>
      <c r="CS40" s="428"/>
      <c r="CT40" s="466">
        <v>0.39688915302013722</v>
      </c>
      <c r="CU40" s="466"/>
      <c r="CV40" s="466">
        <v>0.21923389442602167</v>
      </c>
      <c r="CW40" s="466">
        <v>0.22008258481178711</v>
      </c>
      <c r="CX40" s="466">
        <v>0</v>
      </c>
      <c r="CY40" s="466">
        <v>0.6507614142373479</v>
      </c>
      <c r="CZ40" s="466">
        <v>100</v>
      </c>
      <c r="DA40" s="466"/>
      <c r="DB40" s="473"/>
      <c r="DC40" s="465"/>
      <c r="DD40" s="465"/>
      <c r="DE40" s="466"/>
      <c r="DF40" s="466">
        <v>0.61712677614366207</v>
      </c>
      <c r="DG40" s="466">
        <v>0.34506891941358891</v>
      </c>
      <c r="DH40" s="466">
        <v>0</v>
      </c>
      <c r="DI40" s="466">
        <v>1.2937221315082486</v>
      </c>
      <c r="DJ40" s="466">
        <v>55.915402272751116</v>
      </c>
      <c r="DK40" s="466"/>
      <c r="DL40" s="473">
        <v>0.39789288171764037</v>
      </c>
      <c r="DM40" s="465"/>
      <c r="DN40" s="465" t="s">
        <v>463</v>
      </c>
      <c r="DO40" s="428"/>
      <c r="DP40" s="279">
        <v>947.26452099999972</v>
      </c>
      <c r="DQ40" s="279">
        <v>1269</v>
      </c>
      <c r="DR40" s="58"/>
    </row>
    <row r="41" spans="1:122" s="69" customFormat="1" ht="13.5" customHeight="1" x14ac:dyDescent="0.25">
      <c r="A41" s="42" t="s">
        <v>98</v>
      </c>
      <c r="B41" s="34">
        <v>23.674736378795728</v>
      </c>
      <c r="C41" s="58"/>
      <c r="D41" s="428">
        <v>27.515702633309608</v>
      </c>
      <c r="E41" s="428">
        <v>2.0093301696108417</v>
      </c>
      <c r="F41" s="428">
        <v>23.575900462816662</v>
      </c>
      <c r="G41" s="428">
        <v>31.455504803802555</v>
      </c>
      <c r="H41" s="428">
        <v>7.3024854076537835</v>
      </c>
      <c r="I41" s="428"/>
      <c r="J41" s="428">
        <v>3.8409662545138801</v>
      </c>
      <c r="K41" s="428"/>
      <c r="L41" s="428" t="s">
        <v>463</v>
      </c>
      <c r="M41" s="428"/>
      <c r="N41" s="428">
        <v>27.390396962897206</v>
      </c>
      <c r="O41" s="428">
        <v>1.5544041427081994</v>
      </c>
      <c r="P41" s="428">
        <v>24.342595268883059</v>
      </c>
      <c r="Q41" s="428">
        <v>30.438198656911354</v>
      </c>
      <c r="R41" s="428">
        <v>5.6749967691734504</v>
      </c>
      <c r="S41" s="428"/>
      <c r="T41" s="428">
        <v>-0.12530567041240204</v>
      </c>
      <c r="U41" s="428"/>
      <c r="V41" s="428" t="s">
        <v>463</v>
      </c>
      <c r="W41" s="428"/>
      <c r="X41" s="428">
        <v>33.152112792066191</v>
      </c>
      <c r="Y41" s="428">
        <v>1.6432017540092654</v>
      </c>
      <c r="Z41" s="428">
        <v>29.930200535521017</v>
      </c>
      <c r="AA41" s="428">
        <v>36.374025048611365</v>
      </c>
      <c r="AB41" s="428">
        <v>4.9565521338432132</v>
      </c>
      <c r="AC41" s="428"/>
      <c r="AD41" s="428">
        <v>5.8000000000000043</v>
      </c>
      <c r="AE41" s="428"/>
      <c r="AF41" s="428" t="s">
        <v>465</v>
      </c>
      <c r="AG41" s="428"/>
      <c r="AH41" s="428">
        <v>32.34374031490168</v>
      </c>
      <c r="AI41" s="428">
        <v>2.4464354345348518</v>
      </c>
      <c r="AJ41" s="428">
        <v>27.546881603260665</v>
      </c>
      <c r="AK41" s="428">
        <v>37.140599026542695</v>
      </c>
      <c r="AL41" s="428">
        <v>7.5638606132628059</v>
      </c>
      <c r="AM41" s="428"/>
      <c r="AN41" s="428">
        <f t="shared" si="0"/>
        <v>-0.90000000000000568</v>
      </c>
      <c r="AO41" s="428"/>
      <c r="AP41" s="428" t="s">
        <v>463</v>
      </c>
      <c r="AQ41" s="428"/>
      <c r="AR41" s="488">
        <v>16.692011995955358</v>
      </c>
      <c r="AS41" s="489"/>
      <c r="AT41" s="490">
        <f t="shared" si="3"/>
        <v>13.419060059504112</v>
      </c>
      <c r="AU41" s="428"/>
      <c r="AV41" s="428">
        <v>18.031786828902845</v>
      </c>
      <c r="AW41" s="428"/>
      <c r="AX41" s="428">
        <v>24.365764210997291</v>
      </c>
      <c r="AY41" s="428">
        <v>1.4809201963809315</v>
      </c>
      <c r="AZ41" s="428">
        <v>21.462045954828671</v>
      </c>
      <c r="BA41" s="428">
        <v>27.269482467165918</v>
      </c>
      <c r="BB41" s="428">
        <v>6.0778729678116568</v>
      </c>
      <c r="BC41" s="428"/>
      <c r="BD41" s="428">
        <v>6.3999999999999986</v>
      </c>
      <c r="BE41" s="428"/>
      <c r="BF41" s="428" t="s">
        <v>465</v>
      </c>
      <c r="BG41" s="428"/>
      <c r="BH41" s="428">
        <v>22.628211895732374</v>
      </c>
      <c r="BI41" s="428">
        <v>1.9054485007772441</v>
      </c>
      <c r="BJ41" s="428">
        <v>18.892095621617631</v>
      </c>
      <c r="BK41" s="428">
        <v>26.364328169847116</v>
      </c>
      <c r="BL41" s="428">
        <v>8.4206764085349892</v>
      </c>
      <c r="BM41" s="428"/>
      <c r="BN41" s="428">
        <f t="shared" si="4"/>
        <v>1.7717881042675998</v>
      </c>
      <c r="BO41" s="428"/>
      <c r="BP41" s="428" t="s">
        <v>463</v>
      </c>
      <c r="BQ41" s="428"/>
      <c r="BR41" s="476">
        <v>6.3546548161636451</v>
      </c>
      <c r="BS41" s="428"/>
      <c r="BT41" s="428">
        <v>6.7465107067903078</v>
      </c>
      <c r="BU41" s="428"/>
      <c r="BV41" s="428">
        <v>9.0525440035930558</v>
      </c>
      <c r="BW41" s="428"/>
      <c r="BX41" s="428">
        <v>8.1063334332483397</v>
      </c>
      <c r="BY41" s="428">
        <v>1.025806596768142</v>
      </c>
      <c r="BZ41" s="428">
        <v>6.0949803909891536</v>
      </c>
      <c r="CA41" s="428">
        <v>10.117686475507528</v>
      </c>
      <c r="CB41" s="428">
        <v>12.654384441685673</v>
      </c>
      <c r="CC41" s="428"/>
      <c r="CD41" s="428">
        <v>-1</v>
      </c>
      <c r="CE41" s="428" t="s">
        <v>463</v>
      </c>
      <c r="CF41" s="428"/>
      <c r="CG41" s="476">
        <v>9.4129683736113954</v>
      </c>
      <c r="CH41" s="428">
        <v>1.4240461051053432</v>
      </c>
      <c r="CI41" s="428">
        <v>6.6207638998596439</v>
      </c>
      <c r="CJ41" s="428">
        <v>12.205172847363146</v>
      </c>
      <c r="CK41" s="428">
        <v>15.128555080430928</v>
      </c>
      <c r="CL41" s="428"/>
      <c r="CM41" s="428">
        <v>1.3000000000000007</v>
      </c>
      <c r="CN41" s="428" t="s">
        <v>463</v>
      </c>
      <c r="CO41" s="428"/>
      <c r="CP41" s="476">
        <v>0.62806956667669755</v>
      </c>
      <c r="CQ41" s="428"/>
      <c r="CR41" s="476">
        <v>0.76697972006014326</v>
      </c>
      <c r="CS41" s="428"/>
      <c r="CT41" s="466">
        <v>0.30606613040132175</v>
      </c>
      <c r="CU41" s="466"/>
      <c r="CV41" s="466">
        <v>0.68001514782061057</v>
      </c>
      <c r="CW41" s="466">
        <v>0.39853987296870391</v>
      </c>
      <c r="CX41" s="466">
        <v>0</v>
      </c>
      <c r="CY41" s="466">
        <v>1.4614532751271512</v>
      </c>
      <c r="CZ41" s="466">
        <v>58.607499295565631</v>
      </c>
      <c r="DA41" s="466"/>
      <c r="DB41" s="473"/>
      <c r="DC41" s="465"/>
      <c r="DD41" s="465"/>
      <c r="DE41" s="466"/>
      <c r="DF41" s="466">
        <v>0.30256004555791938</v>
      </c>
      <c r="DG41" s="466">
        <v>0.23174279074804705</v>
      </c>
      <c r="DH41" s="466">
        <v>0</v>
      </c>
      <c r="DI41" s="466">
        <v>0.75695071083665755</v>
      </c>
      <c r="DJ41" s="466">
        <v>76.593983293701058</v>
      </c>
      <c r="DK41" s="466"/>
      <c r="DL41" s="473">
        <v>-0.37745510226269119</v>
      </c>
      <c r="DM41" s="465"/>
      <c r="DN41" s="465" t="s">
        <v>463</v>
      </c>
      <c r="DO41" s="428"/>
      <c r="DP41" s="279">
        <v>146.82672299999996</v>
      </c>
      <c r="DQ41" s="279">
        <v>1122</v>
      </c>
      <c r="DR41" s="58"/>
    </row>
    <row r="42" spans="1:122" s="69" customFormat="1" ht="13.5" customHeight="1" x14ac:dyDescent="0.25">
      <c r="A42" s="42" t="s">
        <v>99</v>
      </c>
      <c r="B42" s="34">
        <v>20.220878815451673</v>
      </c>
      <c r="C42" s="58"/>
      <c r="D42" s="428">
        <v>19.076944215330631</v>
      </c>
      <c r="E42" s="428">
        <v>1.9621948144146164</v>
      </c>
      <c r="F42" s="428">
        <v>15.229562881153008</v>
      </c>
      <c r="G42" s="428">
        <v>22.92432554950825</v>
      </c>
      <c r="H42" s="428">
        <v>10.285687226771653</v>
      </c>
      <c r="I42" s="428"/>
      <c r="J42" s="428">
        <v>-1.1439346001210424</v>
      </c>
      <c r="K42" s="428"/>
      <c r="L42" s="428" t="s">
        <v>463</v>
      </c>
      <c r="M42" s="428"/>
      <c r="N42" s="428">
        <v>20.904723413817379</v>
      </c>
      <c r="O42" s="428">
        <v>2.141884601448631</v>
      </c>
      <c r="P42" s="428">
        <v>16.705017985019232</v>
      </c>
      <c r="Q42" s="428">
        <v>25.104428842615523</v>
      </c>
      <c r="R42" s="428">
        <v>10.245936093241546</v>
      </c>
      <c r="S42" s="428"/>
      <c r="T42" s="428">
        <v>1.8277791984867484</v>
      </c>
      <c r="U42" s="428"/>
      <c r="V42" s="428" t="s">
        <v>463</v>
      </c>
      <c r="W42" s="428"/>
      <c r="X42" s="428">
        <v>23.763795368010598</v>
      </c>
      <c r="Y42" s="428">
        <v>2.1571974730547052</v>
      </c>
      <c r="Z42" s="428">
        <v>19.534064623587334</v>
      </c>
      <c r="AA42" s="428">
        <v>27.993526112433862</v>
      </c>
      <c r="AB42" s="428">
        <v>9.0776638985816014</v>
      </c>
      <c r="AC42" s="428"/>
      <c r="AD42" s="428">
        <v>2.9000000000000021</v>
      </c>
      <c r="AE42" s="428"/>
      <c r="AF42" s="428" t="s">
        <v>463</v>
      </c>
      <c r="AG42" s="428"/>
      <c r="AH42" s="428">
        <v>24.956781114500476</v>
      </c>
      <c r="AI42" s="428">
        <v>2.3992885424910595</v>
      </c>
      <c r="AJ42" s="428">
        <v>20.252365872502903</v>
      </c>
      <c r="AK42" s="428">
        <v>29.661196356498049</v>
      </c>
      <c r="AL42" s="428">
        <v>9.61377403393187</v>
      </c>
      <c r="AM42" s="428"/>
      <c r="AN42" s="428">
        <f t="shared" si="0"/>
        <v>1.1999999999999993</v>
      </c>
      <c r="AO42" s="428"/>
      <c r="AP42" s="428" t="s">
        <v>463</v>
      </c>
      <c r="AQ42" s="428"/>
      <c r="AR42" s="488">
        <v>10.628246226950798</v>
      </c>
      <c r="AS42" s="489"/>
      <c r="AT42" s="491">
        <f t="shared" si="3"/>
        <v>17.055815509559352</v>
      </c>
      <c r="AU42" s="428"/>
      <c r="AV42" s="476">
        <v>11.69558048711148</v>
      </c>
      <c r="AW42" s="428"/>
      <c r="AX42" s="428">
        <v>14.141845295249073</v>
      </c>
      <c r="AY42" s="428">
        <v>1.7500418503738586</v>
      </c>
      <c r="AZ42" s="428">
        <v>10.710446032541899</v>
      </c>
      <c r="BA42" s="428">
        <v>17.573244557956247</v>
      </c>
      <c r="BB42" s="428">
        <v>12.374918646308357</v>
      </c>
      <c r="BC42" s="428"/>
      <c r="BD42" s="428">
        <v>2.4000000000000004</v>
      </c>
      <c r="BE42" s="428"/>
      <c r="BF42" s="428" t="s">
        <v>463</v>
      </c>
      <c r="BG42" s="428"/>
      <c r="BH42" s="428">
        <v>15.384687702931075</v>
      </c>
      <c r="BI42" s="428">
        <v>2.0489686698375351</v>
      </c>
      <c r="BJ42" s="428">
        <v>11.36716364525717</v>
      </c>
      <c r="BK42" s="428">
        <v>19.402211760604978</v>
      </c>
      <c r="BL42" s="428">
        <v>13.318233749048852</v>
      </c>
      <c r="BM42" s="428"/>
      <c r="BN42" s="428">
        <f t="shared" si="4"/>
        <v>1.2846877029310999</v>
      </c>
      <c r="BO42" s="428"/>
      <c r="BP42" s="428" t="s">
        <v>463</v>
      </c>
      <c r="BQ42" s="428"/>
      <c r="BR42" s="476">
        <v>9.0997876031805571</v>
      </c>
      <c r="BS42" s="428"/>
      <c r="BT42" s="476">
        <v>8.0739709847147694</v>
      </c>
      <c r="BU42" s="428"/>
      <c r="BV42" s="476">
        <v>8.6368254697947044</v>
      </c>
      <c r="BW42" s="428"/>
      <c r="BX42" s="476">
        <v>8.0222216174855792</v>
      </c>
      <c r="BY42" s="428">
        <v>1.4076190288773323</v>
      </c>
      <c r="BZ42" s="428">
        <v>5.2622288225530358</v>
      </c>
      <c r="CA42" s="428">
        <v>10.782214412418123</v>
      </c>
      <c r="CB42" s="428">
        <v>17.546498912585825</v>
      </c>
      <c r="CC42" s="428"/>
      <c r="CD42" s="428">
        <v>-0.59999999999999964</v>
      </c>
      <c r="CE42" s="428" t="s">
        <v>463</v>
      </c>
      <c r="CF42" s="428"/>
      <c r="CG42" s="476">
        <v>8.6956439072652678</v>
      </c>
      <c r="CH42" s="428">
        <v>1.4217731390559869</v>
      </c>
      <c r="CI42" s="428">
        <v>5.9078961613883694</v>
      </c>
      <c r="CJ42" s="428">
        <v>11.483391653142165</v>
      </c>
      <c r="CK42" s="428">
        <v>16.350406642894914</v>
      </c>
      <c r="CL42" s="428"/>
      <c r="CM42" s="428">
        <v>0.69999999999999929</v>
      </c>
      <c r="CN42" s="428" t="s">
        <v>463</v>
      </c>
      <c r="CO42" s="428"/>
      <c r="CP42" s="476">
        <v>0.49284498532028431</v>
      </c>
      <c r="CQ42" s="428"/>
      <c r="CR42" s="476">
        <v>0.7158528466135512</v>
      </c>
      <c r="CS42" s="428"/>
      <c r="CT42" s="466">
        <v>0.57231745691120228</v>
      </c>
      <c r="CU42" s="466"/>
      <c r="CV42" s="466">
        <v>1.5997284552759401</v>
      </c>
      <c r="CW42" s="466">
        <v>0.87690494946279807</v>
      </c>
      <c r="CX42" s="466">
        <v>0</v>
      </c>
      <c r="CY42" s="466">
        <v>3.3191221922932042</v>
      </c>
      <c r="CZ42" s="466">
        <v>54.815862440325169</v>
      </c>
      <c r="DA42" s="466"/>
      <c r="DB42" s="473"/>
      <c r="DC42" s="465"/>
      <c r="DD42" s="465"/>
      <c r="DE42" s="466"/>
      <c r="DF42" s="466">
        <v>0.87644950430412383</v>
      </c>
      <c r="DG42" s="466">
        <v>0.54910451421436179</v>
      </c>
      <c r="DH42" s="466">
        <v>0</v>
      </c>
      <c r="DI42" s="466">
        <v>1.9531085223302318</v>
      </c>
      <c r="DJ42" s="466">
        <v>62.65101543417898</v>
      </c>
      <c r="DK42" s="466"/>
      <c r="DL42" s="473">
        <v>-0.72327895097181627</v>
      </c>
      <c r="DM42" s="465"/>
      <c r="DN42" s="465" t="s">
        <v>463</v>
      </c>
      <c r="DO42" s="428"/>
      <c r="DP42" s="279">
        <v>151.99894500000025</v>
      </c>
      <c r="DQ42" s="279">
        <v>899</v>
      </c>
      <c r="DR42" s="58"/>
    </row>
    <row r="43" spans="1:122" s="69" customFormat="1" ht="13.5" customHeight="1" x14ac:dyDescent="0.25">
      <c r="A43" s="42" t="s">
        <v>100</v>
      </c>
      <c r="B43" s="34">
        <v>27.333586563289831</v>
      </c>
      <c r="C43" s="58"/>
      <c r="D43" s="428">
        <v>27.915193344561622</v>
      </c>
      <c r="E43" s="428">
        <v>1.8251085275206154</v>
      </c>
      <c r="F43" s="428">
        <v>24.33660449596859</v>
      </c>
      <c r="G43" s="428">
        <v>31.493782193154651</v>
      </c>
      <c r="H43" s="428">
        <v>6.5380472382656052</v>
      </c>
      <c r="I43" s="428"/>
      <c r="J43" s="428">
        <v>0.58160678127179111</v>
      </c>
      <c r="K43" s="428"/>
      <c r="L43" s="428" t="s">
        <v>463</v>
      </c>
      <c r="M43" s="428"/>
      <c r="N43" s="428">
        <v>24.973132608008019</v>
      </c>
      <c r="O43" s="428">
        <v>1.985724613213121</v>
      </c>
      <c r="P43" s="428">
        <v>21.079618255008338</v>
      </c>
      <c r="Q43" s="428">
        <v>28.866646961007703</v>
      </c>
      <c r="R43" s="428">
        <v>7.9514438351893739</v>
      </c>
      <c r="S43" s="428"/>
      <c r="T43" s="428">
        <v>-2.9420607365536036</v>
      </c>
      <c r="U43" s="428"/>
      <c r="V43" s="428" t="s">
        <v>463</v>
      </c>
      <c r="W43" s="428"/>
      <c r="X43" s="428">
        <v>30.134383900516553</v>
      </c>
      <c r="Y43" s="428">
        <v>2.2478547663473885</v>
      </c>
      <c r="Z43" s="428">
        <v>25.726896624558293</v>
      </c>
      <c r="AA43" s="428">
        <v>34.541871176474814</v>
      </c>
      <c r="AB43" s="428">
        <v>7.4594349556582662</v>
      </c>
      <c r="AC43" s="428"/>
      <c r="AD43" s="428">
        <v>5.1000000000000014</v>
      </c>
      <c r="AE43" s="428"/>
      <c r="AF43" s="428" t="s">
        <v>466</v>
      </c>
      <c r="AG43" s="428"/>
      <c r="AH43" s="428">
        <v>24.388862234345822</v>
      </c>
      <c r="AI43" s="428">
        <v>2.05371274573521</v>
      </c>
      <c r="AJ43" s="428">
        <v>20.362036209623366</v>
      </c>
      <c r="AK43" s="428">
        <v>28.415688259068279</v>
      </c>
      <c r="AL43" s="428">
        <v>8.4206992765863902</v>
      </c>
      <c r="AM43" s="428"/>
      <c r="AN43" s="428">
        <f t="shared" si="0"/>
        <v>-5.7000000000000028</v>
      </c>
      <c r="AO43" s="428"/>
      <c r="AP43" s="428" t="s">
        <v>466</v>
      </c>
      <c r="AQ43" s="428"/>
      <c r="AR43" s="488">
        <v>15.152454870399911</v>
      </c>
      <c r="AS43" s="489"/>
      <c r="AT43" s="490">
        <f t="shared" si="3"/>
        <v>14.939179225143331</v>
      </c>
      <c r="AU43" s="428"/>
      <c r="AV43" s="428">
        <v>14.862552093164643</v>
      </c>
      <c r="AW43" s="428"/>
      <c r="AX43" s="428">
        <v>19.711161437420639</v>
      </c>
      <c r="AY43" s="428">
        <v>1.7501642583451569</v>
      </c>
      <c r="AZ43" s="428">
        <v>16.279522162954674</v>
      </c>
      <c r="BA43" s="428">
        <v>23.142800711886601</v>
      </c>
      <c r="BB43" s="428">
        <v>8.8790519214284291</v>
      </c>
      <c r="BC43" s="428"/>
      <c r="BD43" s="428">
        <v>4.7999999999999989</v>
      </c>
      <c r="BE43" s="428"/>
      <c r="BF43" s="428" t="s">
        <v>464</v>
      </c>
      <c r="BG43" s="428"/>
      <c r="BH43" s="428">
        <v>15.452379648846254</v>
      </c>
      <c r="BI43" s="428">
        <v>1.8786071777640869</v>
      </c>
      <c r="BJ43" s="428">
        <v>11.768892613300446</v>
      </c>
      <c r="BK43" s="428">
        <v>19.13586668439206</v>
      </c>
      <c r="BL43" s="428">
        <v>12.15739724531265</v>
      </c>
      <c r="BM43" s="428"/>
      <c r="BN43" s="428">
        <f t="shared" si="4"/>
        <v>4.2476203511536994</v>
      </c>
      <c r="BO43" s="428"/>
      <c r="BP43" s="428" t="s">
        <v>466</v>
      </c>
      <c r="BQ43" s="428"/>
      <c r="BR43" s="406">
        <v>10.312005494100617</v>
      </c>
      <c r="BS43" s="428"/>
      <c r="BT43" s="428">
        <v>10.747603581352807</v>
      </c>
      <c r="BU43" s="428"/>
      <c r="BV43" s="476">
        <v>7.2866160657474834</v>
      </c>
      <c r="BW43" s="428"/>
      <c r="BX43" s="428">
        <v>8.9811965563975846</v>
      </c>
      <c r="BY43" s="428">
        <v>1.2986691186049941</v>
      </c>
      <c r="BZ43" s="428">
        <v>6.4348275909184043</v>
      </c>
      <c r="CA43" s="428">
        <v>11.527565521876765</v>
      </c>
      <c r="CB43" s="428">
        <v>14.459867462536625</v>
      </c>
      <c r="CC43" s="428"/>
      <c r="CD43" s="428">
        <v>1.7000000000000002</v>
      </c>
      <c r="CE43" s="428" t="s">
        <v>463</v>
      </c>
      <c r="CF43" s="428"/>
      <c r="CG43" s="428">
        <v>7.452668611661835</v>
      </c>
      <c r="CH43" s="428">
        <v>0.98578292453339789</v>
      </c>
      <c r="CI43" s="428">
        <v>5.5197905382889072</v>
      </c>
      <c r="CJ43" s="428">
        <v>9.3855466850347629</v>
      </c>
      <c r="CK43" s="428">
        <v>13.227247525683058</v>
      </c>
      <c r="CL43" s="428"/>
      <c r="CM43" s="428">
        <v>-1.5</v>
      </c>
      <c r="CN43" s="428" t="s">
        <v>463</v>
      </c>
      <c r="CO43" s="428"/>
      <c r="CP43" s="476">
        <v>1.8691261987893122</v>
      </c>
      <c r="CQ43" s="428"/>
      <c r="CR43" s="476">
        <v>1.9483952978039711</v>
      </c>
      <c r="CS43" s="428"/>
      <c r="CT43" s="428">
        <v>2.8239644490959126</v>
      </c>
      <c r="CU43" s="428"/>
      <c r="CV43" s="476">
        <v>1.4420259066983578</v>
      </c>
      <c r="CW43" s="428">
        <v>0.50539438132182679</v>
      </c>
      <c r="CX43" s="428">
        <v>0.45107251488456324</v>
      </c>
      <c r="CY43" s="428">
        <v>2.4329792985121523</v>
      </c>
      <c r="CZ43" s="428">
        <v>35.047524387337162</v>
      </c>
      <c r="DA43" s="428"/>
      <c r="DB43" s="428">
        <v>-1.3819385423975548</v>
      </c>
      <c r="DC43" s="428"/>
      <c r="DD43" s="428" t="s">
        <v>463</v>
      </c>
      <c r="DE43" s="428"/>
      <c r="DF43" s="476">
        <v>1.4838139738377296</v>
      </c>
      <c r="DG43" s="428">
        <v>0.64941525139480016</v>
      </c>
      <c r="DH43" s="428">
        <v>0.210470250087268</v>
      </c>
      <c r="DI43" s="428">
        <v>2.7571576975881911</v>
      </c>
      <c r="DJ43" s="428">
        <v>43.766621884221486</v>
      </c>
      <c r="DK43" s="428"/>
      <c r="DL43" s="428">
        <f>ABS(ROUND(DF43,1))-ABS(ROUND(CV32:CV43,1))</f>
        <v>0.10000000000000009</v>
      </c>
      <c r="DM43" s="428"/>
      <c r="DN43" s="428" t="s">
        <v>463</v>
      </c>
      <c r="DO43" s="428"/>
      <c r="DP43" s="279">
        <v>180.47996899999984</v>
      </c>
      <c r="DQ43" s="279">
        <v>869</v>
      </c>
      <c r="DR43" s="58"/>
    </row>
    <row r="44" spans="1:122" s="69" customFormat="1" ht="13.5" customHeight="1" x14ac:dyDescent="0.25">
      <c r="A44" s="42" t="s">
        <v>101</v>
      </c>
      <c r="B44" s="34">
        <v>18.831608733425949</v>
      </c>
      <c r="C44" s="58"/>
      <c r="D44" s="428">
        <v>19.583628842843954</v>
      </c>
      <c r="E44" s="428">
        <v>1.4808669057494848</v>
      </c>
      <c r="F44" s="428">
        <v>16.68001313163759</v>
      </c>
      <c r="G44" s="428">
        <v>22.487244554050317</v>
      </c>
      <c r="H44" s="428">
        <v>7.5617594554780787</v>
      </c>
      <c r="I44" s="428"/>
      <c r="J44" s="428">
        <v>0.75202010941800523</v>
      </c>
      <c r="K44" s="428"/>
      <c r="L44" s="428" t="s">
        <v>463</v>
      </c>
      <c r="M44" s="428"/>
      <c r="N44" s="428">
        <v>23.343441354504193</v>
      </c>
      <c r="O44" s="428">
        <v>1.9086715770867897</v>
      </c>
      <c r="P44" s="428">
        <v>19.601008929030524</v>
      </c>
      <c r="Q44" s="428">
        <v>27.085873779977867</v>
      </c>
      <c r="R44" s="428">
        <v>8.176478986541996</v>
      </c>
      <c r="S44" s="428"/>
      <c r="T44" s="428">
        <v>3.7598125116602397</v>
      </c>
      <c r="U44" s="428"/>
      <c r="V44" s="428" t="s">
        <v>463</v>
      </c>
      <c r="W44" s="428"/>
      <c r="X44" s="428">
        <v>23.462249621220096</v>
      </c>
      <c r="Y44" s="428">
        <v>1.8113895370174609</v>
      </c>
      <c r="Z44" s="428">
        <v>19.910562717007277</v>
      </c>
      <c r="AA44" s="428">
        <v>27.013936525432914</v>
      </c>
      <c r="AB44" s="428">
        <v>7.7204426952272103</v>
      </c>
      <c r="AC44" s="428"/>
      <c r="AD44" s="428">
        <v>0.19999999999999929</v>
      </c>
      <c r="AE44" s="428"/>
      <c r="AF44" s="428" t="s">
        <v>463</v>
      </c>
      <c r="AG44" s="428"/>
      <c r="AH44" s="428">
        <v>28.58236948483281</v>
      </c>
      <c r="AI44" s="428">
        <v>1.9377592035195714</v>
      </c>
      <c r="AJ44" s="428">
        <v>24.782899862519752</v>
      </c>
      <c r="AK44" s="428">
        <v>32.381839107145865</v>
      </c>
      <c r="AL44" s="428">
        <v>6.7795611016358892</v>
      </c>
      <c r="AM44" s="428"/>
      <c r="AN44" s="428">
        <f t="shared" si="0"/>
        <v>5.1000000000000014</v>
      </c>
      <c r="AO44" s="428"/>
      <c r="AP44" s="428" t="s">
        <v>464</v>
      </c>
      <c r="AQ44" s="428"/>
      <c r="AR44" s="488">
        <v>13.742327609403116</v>
      </c>
      <c r="AS44" s="489"/>
      <c r="AT44" s="490">
        <f t="shared" si="3"/>
        <v>12.027632746220853</v>
      </c>
      <c r="AU44" s="428"/>
      <c r="AV44" s="428">
        <v>14.870613368159594</v>
      </c>
      <c r="AW44" s="428"/>
      <c r="AX44" s="428">
        <v>16.116905333658643</v>
      </c>
      <c r="AY44" s="428">
        <v>1.6121527202076313</v>
      </c>
      <c r="AZ44" s="428">
        <v>12.955872553608238</v>
      </c>
      <c r="BA44" s="428">
        <v>19.277938113709048</v>
      </c>
      <c r="BB44" s="428">
        <v>10.002867714565538</v>
      </c>
      <c r="BC44" s="428"/>
      <c r="BD44" s="428">
        <v>1.2000000000000011</v>
      </c>
      <c r="BE44" s="428"/>
      <c r="BF44" s="428" t="s">
        <v>463</v>
      </c>
      <c r="BG44" s="428"/>
      <c r="BH44" s="428">
        <v>19.815795276013329</v>
      </c>
      <c r="BI44" s="428">
        <v>1.5253366781979256</v>
      </c>
      <c r="BJ44" s="428">
        <v>16.824984879093758</v>
      </c>
      <c r="BK44" s="428">
        <v>22.8066056729329</v>
      </c>
      <c r="BL44" s="428">
        <v>7.6975799202180841</v>
      </c>
      <c r="BM44" s="428"/>
      <c r="BN44" s="428">
        <v>3.6988899423546862</v>
      </c>
      <c r="BO44" s="428"/>
      <c r="BP44" s="428" t="s">
        <v>466</v>
      </c>
      <c r="BQ44" s="428"/>
      <c r="BR44" s="476">
        <v>4.4365973477007836</v>
      </c>
      <c r="BS44" s="428"/>
      <c r="BT44" s="476">
        <v>6.6475290360081303</v>
      </c>
      <c r="BU44" s="428"/>
      <c r="BV44" s="476">
        <v>7.4215926151488407</v>
      </c>
      <c r="BW44" s="428"/>
      <c r="BX44" s="476">
        <v>6.7827980988246095</v>
      </c>
      <c r="BY44" s="428">
        <v>1.0678111239392001</v>
      </c>
      <c r="BZ44" s="428">
        <v>4.6890845669952208</v>
      </c>
      <c r="CA44" s="428">
        <v>8.8765116306539973</v>
      </c>
      <c r="CB44" s="428">
        <v>15.74292951642245</v>
      </c>
      <c r="CC44" s="428"/>
      <c r="CD44" s="428">
        <v>-0.60000000000000053</v>
      </c>
      <c r="CE44" s="428" t="s">
        <v>463</v>
      </c>
      <c r="CF44" s="428"/>
      <c r="CG44" s="428">
        <v>7.767689236526329</v>
      </c>
      <c r="CH44" s="428">
        <v>1.0749636598817973</v>
      </c>
      <c r="CI44" s="428">
        <v>5.6599496559876261</v>
      </c>
      <c r="CJ44" s="428">
        <v>9.875428817065032</v>
      </c>
      <c r="CK44" s="428">
        <v>13.838911768340973</v>
      </c>
      <c r="CL44" s="428"/>
      <c r="CM44" s="428">
        <v>1</v>
      </c>
      <c r="CN44" s="428" t="s">
        <v>463</v>
      </c>
      <c r="CO44" s="428"/>
      <c r="CP44" s="476">
        <v>0.65268377632204844</v>
      </c>
      <c r="CQ44" s="428"/>
      <c r="CR44" s="476">
        <v>0.28021954055632681</v>
      </c>
      <c r="CS44" s="428"/>
      <c r="CT44" s="466">
        <v>1.0512353711957576</v>
      </c>
      <c r="CU44" s="466"/>
      <c r="CV44" s="466">
        <v>0.56254618873683693</v>
      </c>
      <c r="CW44" s="466">
        <v>0.33586090953418052</v>
      </c>
      <c r="CX44" s="466">
        <v>0</v>
      </c>
      <c r="CY44" s="466">
        <v>1.2210863699911005</v>
      </c>
      <c r="CZ44" s="466">
        <v>59.703703670686245</v>
      </c>
      <c r="DA44" s="466"/>
      <c r="DB44" s="473"/>
      <c r="DC44" s="465"/>
      <c r="DD44" s="465"/>
      <c r="DE44" s="466"/>
      <c r="DF44" s="476">
        <v>0.99888497229317397</v>
      </c>
      <c r="DG44" s="428">
        <v>0.47117584298655157</v>
      </c>
      <c r="DH44" s="428">
        <v>7.5024928721425216E-2</v>
      </c>
      <c r="DI44" s="428">
        <v>1.9227450158649226</v>
      </c>
      <c r="DJ44" s="428">
        <v>47.170180356688846</v>
      </c>
      <c r="DK44" s="466"/>
      <c r="DL44" s="473">
        <v>0.43633878355633704</v>
      </c>
      <c r="DM44" s="465"/>
      <c r="DN44" s="465" t="s">
        <v>463</v>
      </c>
      <c r="DO44" s="428"/>
      <c r="DP44" s="279">
        <v>1934.0236900000077</v>
      </c>
      <c r="DQ44" s="279">
        <v>1261</v>
      </c>
      <c r="DR44" s="58"/>
    </row>
    <row r="45" spans="1:122" s="69" customFormat="1" ht="13.5" customHeight="1" x14ac:dyDescent="0.25">
      <c r="A45" s="42" t="s">
        <v>102</v>
      </c>
      <c r="B45" s="34">
        <v>28.633582258731575</v>
      </c>
      <c r="C45" s="58"/>
      <c r="D45" s="428">
        <v>35.345135604245769</v>
      </c>
      <c r="E45" s="428">
        <v>2.5116636050748724</v>
      </c>
      <c r="F45" s="428">
        <v>30.42038114005603</v>
      </c>
      <c r="G45" s="428">
        <v>40.269890068435508</v>
      </c>
      <c r="H45" s="428">
        <v>7.1061082724298936</v>
      </c>
      <c r="I45" s="428"/>
      <c r="J45" s="428">
        <v>6.7115533455141936</v>
      </c>
      <c r="K45" s="428"/>
      <c r="L45" s="428" t="s">
        <v>464</v>
      </c>
      <c r="M45" s="428"/>
      <c r="N45" s="428">
        <v>31.781362064461476</v>
      </c>
      <c r="O45" s="428">
        <v>2.5536645577746162</v>
      </c>
      <c r="P45" s="428">
        <v>26.774258087262133</v>
      </c>
      <c r="Q45" s="428">
        <v>36.788466041660826</v>
      </c>
      <c r="R45" s="428">
        <v>8.0351010526077236</v>
      </c>
      <c r="S45" s="428"/>
      <c r="T45" s="428">
        <v>-3.5637735397842931</v>
      </c>
      <c r="U45" s="428"/>
      <c r="V45" s="428" t="s">
        <v>463</v>
      </c>
      <c r="W45" s="428"/>
      <c r="X45" s="428">
        <v>40.993389490217169</v>
      </c>
      <c r="Y45" s="428">
        <v>2.4608538359092815</v>
      </c>
      <c r="Z45" s="428">
        <v>36.16826371601622</v>
      </c>
      <c r="AA45" s="428">
        <v>45.818515264418117</v>
      </c>
      <c r="AB45" s="428">
        <v>6.0030504101070967</v>
      </c>
      <c r="AC45" s="428"/>
      <c r="AD45" s="428">
        <v>9.1999999999999993</v>
      </c>
      <c r="AE45" s="428"/>
      <c r="AF45" s="428" t="s">
        <v>465</v>
      </c>
      <c r="AG45" s="428"/>
      <c r="AH45" s="428">
        <v>35.940509675508828</v>
      </c>
      <c r="AI45" s="428">
        <v>2.3977970981371599</v>
      </c>
      <c r="AJ45" s="428">
        <v>31.239018789388766</v>
      </c>
      <c r="AK45" s="428">
        <v>40.64200056162889</v>
      </c>
      <c r="AL45" s="428">
        <v>6.671572328233025</v>
      </c>
      <c r="AM45" s="428"/>
      <c r="AN45" s="428">
        <f t="shared" si="0"/>
        <v>-5.1000000000000014</v>
      </c>
      <c r="AO45" s="428"/>
      <c r="AP45" s="428" t="s">
        <v>463</v>
      </c>
      <c r="AQ45" s="428"/>
      <c r="AR45" s="488">
        <v>18.312508972856062</v>
      </c>
      <c r="AS45" s="489"/>
      <c r="AT45" s="490">
        <f t="shared" si="3"/>
        <v>11.836049649950636</v>
      </c>
      <c r="AU45" s="428"/>
      <c r="AV45" s="428">
        <v>16.761606761641431</v>
      </c>
      <c r="AW45" s="428"/>
      <c r="AX45" s="428">
        <v>22.240176810037767</v>
      </c>
      <c r="AY45" s="428">
        <v>2.2932468075495396</v>
      </c>
      <c r="AZ45" s="428">
        <v>17.743686967266282</v>
      </c>
      <c r="BA45" s="428">
        <v>26.736666652809248</v>
      </c>
      <c r="BB45" s="428">
        <v>10.311279569119781</v>
      </c>
      <c r="BC45" s="428"/>
      <c r="BD45" s="428">
        <v>5.3999999999999986</v>
      </c>
      <c r="BE45" s="428"/>
      <c r="BF45" s="428" t="s">
        <v>466</v>
      </c>
      <c r="BG45" s="428"/>
      <c r="BH45" s="428">
        <v>20.791594385441222</v>
      </c>
      <c r="BI45" s="428">
        <v>1.9483150626864052</v>
      </c>
      <c r="BJ45" s="428">
        <v>16.971427317248949</v>
      </c>
      <c r="BK45" s="428">
        <v>24.611761453633495</v>
      </c>
      <c r="BL45" s="428">
        <v>9.3706861848491148</v>
      </c>
      <c r="BM45" s="428"/>
      <c r="BN45" s="428">
        <v>-1.4485824245965446</v>
      </c>
      <c r="BO45" s="428"/>
      <c r="BP45" s="428" t="s">
        <v>463</v>
      </c>
      <c r="BQ45" s="428"/>
      <c r="BR45" s="406">
        <v>8.8276165156611928</v>
      </c>
      <c r="BS45" s="428"/>
      <c r="BT45" s="428">
        <v>13.340451102545078</v>
      </c>
      <c r="BU45" s="428"/>
      <c r="BV45" s="428">
        <v>13.503943196234088</v>
      </c>
      <c r="BW45" s="428"/>
      <c r="BX45" s="428">
        <v>15.18334017490996</v>
      </c>
      <c r="BY45" s="428">
        <v>2.0392648774423514</v>
      </c>
      <c r="BZ45" s="428">
        <v>11.184846084368383</v>
      </c>
      <c r="CA45" s="428">
        <v>19.181834265451535</v>
      </c>
      <c r="CB45" s="428">
        <v>13.430937158426964</v>
      </c>
      <c r="CC45" s="428"/>
      <c r="CD45" s="428">
        <v>1.6999999999999993</v>
      </c>
      <c r="CE45" s="428" t="s">
        <v>463</v>
      </c>
      <c r="CF45" s="428"/>
      <c r="CG45" s="428">
        <v>13.922293010991545</v>
      </c>
      <c r="CH45" s="428">
        <v>1.7332445582451224</v>
      </c>
      <c r="CI45" s="428">
        <v>10.523826351599292</v>
      </c>
      <c r="CJ45" s="428">
        <v>17.320759670383801</v>
      </c>
      <c r="CK45" s="428">
        <v>12.44941876224512</v>
      </c>
      <c r="CL45" s="428"/>
      <c r="CM45" s="428">
        <v>-1.2999999999999989</v>
      </c>
      <c r="CN45" s="428" t="s">
        <v>463</v>
      </c>
      <c r="CO45" s="428"/>
      <c r="CP45" s="476">
        <v>1.4934567702143704</v>
      </c>
      <c r="CQ45" s="428"/>
      <c r="CR45" s="476">
        <v>1.6223188894988316</v>
      </c>
      <c r="CS45" s="428"/>
      <c r="CT45" s="428">
        <v>1.5158121065859862</v>
      </c>
      <c r="CU45" s="428"/>
      <c r="CV45" s="476">
        <v>3.5698725052693945</v>
      </c>
      <c r="CW45" s="428">
        <v>1.1233164548103536</v>
      </c>
      <c r="CX45" s="428">
        <v>1.3673267467210246</v>
      </c>
      <c r="CY45" s="428">
        <v>5.772418263817765</v>
      </c>
      <c r="CZ45" s="428">
        <v>31.466570673105437</v>
      </c>
      <c r="DA45" s="428"/>
      <c r="DB45" s="428">
        <v>2.0540603986834083</v>
      </c>
      <c r="DC45" s="428"/>
      <c r="DD45" s="428" t="s">
        <v>463</v>
      </c>
      <c r="DE45" s="428"/>
      <c r="DF45" s="476">
        <v>1.2266222790760704</v>
      </c>
      <c r="DG45" s="428">
        <v>0.55942386404945421</v>
      </c>
      <c r="DH45" s="428">
        <v>0.12972955185160534</v>
      </c>
      <c r="DI45" s="428">
        <v>2.3235150063005352</v>
      </c>
      <c r="DJ45" s="428">
        <v>45.606856616922812</v>
      </c>
      <c r="DK45" s="428"/>
      <c r="DL45" s="428">
        <f t="shared" ref="DL45:DL46" si="5">ABS(ROUND(DF45,1))-ABS(ROUND(CV34:CV45,1))</f>
        <v>-2.4000000000000004</v>
      </c>
      <c r="DM45" s="428"/>
      <c r="DN45" s="428" t="s">
        <v>466</v>
      </c>
      <c r="DO45" s="428"/>
      <c r="DP45" s="279">
        <v>798.84909699999957</v>
      </c>
      <c r="DQ45" s="279">
        <v>759</v>
      </c>
      <c r="DR45" s="58"/>
    </row>
    <row r="46" spans="1:122" s="69" customFormat="1" ht="13.5" customHeight="1" x14ac:dyDescent="0.25">
      <c r="A46" s="42" t="s">
        <v>103</v>
      </c>
      <c r="B46" s="34">
        <v>17.209717738563384</v>
      </c>
      <c r="C46" s="58"/>
      <c r="D46" s="428">
        <v>18.734944435465163</v>
      </c>
      <c r="E46" s="428">
        <v>1.5977668438511294</v>
      </c>
      <c r="F46" s="428">
        <v>15.602116702845436</v>
      </c>
      <c r="G46" s="428">
        <v>21.867772168084887</v>
      </c>
      <c r="H46" s="428">
        <v>8.528271057087121</v>
      </c>
      <c r="I46" s="428"/>
      <c r="J46" s="428">
        <v>1.5252266969017789</v>
      </c>
      <c r="K46" s="428"/>
      <c r="L46" s="428" t="s">
        <v>463</v>
      </c>
      <c r="M46" s="428"/>
      <c r="N46" s="428">
        <v>15.907316792461007</v>
      </c>
      <c r="O46" s="428">
        <v>1.4630316712218066</v>
      </c>
      <c r="P46" s="428">
        <v>13.038673893596037</v>
      </c>
      <c r="Q46" s="428">
        <v>18.775959691325976</v>
      </c>
      <c r="R46" s="428">
        <v>9.1972247130652782</v>
      </c>
      <c r="S46" s="428"/>
      <c r="T46" s="428">
        <v>-2.8276276430041563</v>
      </c>
      <c r="U46" s="428"/>
      <c r="V46" s="428" t="s">
        <v>463</v>
      </c>
      <c r="W46" s="428"/>
      <c r="X46" s="428">
        <v>18.838580927830208</v>
      </c>
      <c r="Y46" s="428">
        <v>1.8930759335222531</v>
      </c>
      <c r="Z46" s="428">
        <v>15.126727202075452</v>
      </c>
      <c r="AA46" s="428">
        <v>22.550434653584961</v>
      </c>
      <c r="AB46" s="428">
        <v>10.048930653399776</v>
      </c>
      <c r="AC46" s="428"/>
      <c r="AD46" s="428">
        <v>2.9000000000000004</v>
      </c>
      <c r="AE46" s="428"/>
      <c r="AF46" s="428" t="s">
        <v>463</v>
      </c>
      <c r="AG46" s="428"/>
      <c r="AH46" s="428">
        <v>20.793724723492669</v>
      </c>
      <c r="AI46" s="428">
        <v>2.0996860550047751</v>
      </c>
      <c r="AJ46" s="428">
        <v>16.676756336556348</v>
      </c>
      <c r="AK46" s="428">
        <v>24.910693110428994</v>
      </c>
      <c r="AL46" s="428">
        <v>10.097690928035409</v>
      </c>
      <c r="AM46" s="428"/>
      <c r="AN46" s="428">
        <f t="shared" si="0"/>
        <v>2</v>
      </c>
      <c r="AO46" s="428"/>
      <c r="AP46" s="428" t="s">
        <v>463</v>
      </c>
      <c r="AQ46" s="428"/>
      <c r="AR46" s="488">
        <v>13.073374329096771</v>
      </c>
      <c r="AS46" s="489"/>
      <c r="AT46" s="490">
        <f t="shared" si="3"/>
        <v>17.914333427565104</v>
      </c>
      <c r="AU46" s="428"/>
      <c r="AV46" s="428">
        <v>10.527231493358903</v>
      </c>
      <c r="AW46" s="428"/>
      <c r="AX46" s="428">
        <v>13.004035768618657</v>
      </c>
      <c r="AY46" s="428">
        <v>1.4593974790469846</v>
      </c>
      <c r="AZ46" s="428">
        <v>10.142518238321466</v>
      </c>
      <c r="BA46" s="428">
        <v>15.865553298915849</v>
      </c>
      <c r="BB46" s="428">
        <v>11.222650452629507</v>
      </c>
      <c r="BC46" s="428"/>
      <c r="BD46" s="428">
        <v>2.5</v>
      </c>
      <c r="BE46" s="428"/>
      <c r="BF46" s="428" t="s">
        <v>463</v>
      </c>
      <c r="BG46" s="428"/>
      <c r="BH46" s="428">
        <v>15.344276672595431</v>
      </c>
      <c r="BI46" s="428">
        <v>1.7961323932726827</v>
      </c>
      <c r="BJ46" s="428">
        <v>11.822502422473502</v>
      </c>
      <c r="BK46" s="428">
        <v>18.86605092271736</v>
      </c>
      <c r="BL46" s="428">
        <v>11.70555270604928</v>
      </c>
      <c r="BM46" s="428"/>
      <c r="BN46" s="428">
        <v>2.340240903976774</v>
      </c>
      <c r="BO46" s="428"/>
      <c r="BP46" s="428" t="s">
        <v>463</v>
      </c>
      <c r="BQ46" s="428"/>
      <c r="BR46" s="476">
        <v>3.7026172252384075</v>
      </c>
      <c r="BS46" s="428"/>
      <c r="BT46" s="476">
        <v>4.9275168312412276</v>
      </c>
      <c r="BU46" s="428"/>
      <c r="BV46" s="476">
        <v>5.308845794137051</v>
      </c>
      <c r="BW46" s="428"/>
      <c r="BX46" s="476">
        <v>5.1949000773923233</v>
      </c>
      <c r="BY46" s="428">
        <v>0.8532829052734866</v>
      </c>
      <c r="BZ46" s="428">
        <v>3.5218233270217065</v>
      </c>
      <c r="CA46" s="428">
        <v>6.8679768277629396</v>
      </c>
      <c r="CB46" s="428">
        <v>16.425395918333194</v>
      </c>
      <c r="CC46" s="428"/>
      <c r="CD46" s="428">
        <v>-9.9999999999999645E-2</v>
      </c>
      <c r="CE46" s="428" t="s">
        <v>463</v>
      </c>
      <c r="CF46" s="428"/>
      <c r="CG46" s="476">
        <v>5.3720533039927272</v>
      </c>
      <c r="CH46" s="428">
        <v>0.92641136047975658</v>
      </c>
      <c r="CI46" s="428">
        <v>3.5555882780414292</v>
      </c>
      <c r="CJ46" s="428">
        <v>7.1885183299440243</v>
      </c>
      <c r="CK46" s="428">
        <v>17.245014300048179</v>
      </c>
      <c r="CL46" s="428"/>
      <c r="CM46" s="428">
        <v>0.20000000000000018</v>
      </c>
      <c r="CN46" s="428" t="s">
        <v>463</v>
      </c>
      <c r="CO46" s="428"/>
      <c r="CP46" s="476">
        <v>0.43372618422820708</v>
      </c>
      <c r="CQ46" s="428"/>
      <c r="CR46" s="476">
        <v>0.68309092728040977</v>
      </c>
      <c r="CS46" s="428"/>
      <c r="CT46" s="466">
        <v>7.1239504965035186E-2</v>
      </c>
      <c r="CU46" s="466"/>
      <c r="CV46" s="466">
        <v>0.63964508181919</v>
      </c>
      <c r="CW46" s="466">
        <v>0.3338149223866142</v>
      </c>
      <c r="CX46" s="466">
        <v>-1.4883424635315189E-2</v>
      </c>
      <c r="CY46" s="466">
        <v>1.2941735882736953</v>
      </c>
      <c r="CZ46" s="466">
        <v>52.18752271763335</v>
      </c>
      <c r="DA46" s="466"/>
      <c r="DB46" s="473"/>
      <c r="DC46" s="465"/>
      <c r="DD46" s="465"/>
      <c r="DE46" s="466"/>
      <c r="DF46" s="466">
        <v>7.7394746904490747E-2</v>
      </c>
      <c r="DG46" s="466">
        <v>5.4476558902208136E-2</v>
      </c>
      <c r="DH46" s="466">
        <v>0</v>
      </c>
      <c r="DI46" s="466">
        <v>0.18420989209959243</v>
      </c>
      <c r="DJ46" s="466">
        <v>70.387928226492065</v>
      </c>
      <c r="DK46" s="466"/>
      <c r="DL46" s="473">
        <f t="shared" si="5"/>
        <v>-0.5</v>
      </c>
      <c r="DM46" s="465"/>
      <c r="DN46" s="465" t="s">
        <v>466</v>
      </c>
      <c r="DO46" s="428"/>
      <c r="DP46" s="279">
        <v>872.67421499999818</v>
      </c>
      <c r="DQ46" s="279">
        <v>1269</v>
      </c>
      <c r="DR46" s="58"/>
    </row>
    <row r="47" spans="1:122" s="69" customFormat="1" ht="13.5" customHeight="1" x14ac:dyDescent="0.25">
      <c r="A47" s="42" t="s">
        <v>104</v>
      </c>
      <c r="B47" s="34">
        <v>19.182227762400586</v>
      </c>
      <c r="C47" s="58"/>
      <c r="D47" s="428">
        <v>17.01332566342958</v>
      </c>
      <c r="E47" s="428">
        <v>1.7981027887764294</v>
      </c>
      <c r="F47" s="428">
        <v>13.487688425143935</v>
      </c>
      <c r="G47" s="428">
        <v>20.538962901715223</v>
      </c>
      <c r="H47" s="428">
        <v>10.568790748780414</v>
      </c>
      <c r="I47" s="428"/>
      <c r="J47" s="428">
        <v>-2.1689020989710102</v>
      </c>
      <c r="K47" s="428"/>
      <c r="L47" s="428" t="s">
        <v>463</v>
      </c>
      <c r="M47" s="428"/>
      <c r="N47" s="428">
        <v>20.268191628112493</v>
      </c>
      <c r="O47" s="428">
        <v>1.9195705659291504</v>
      </c>
      <c r="P47" s="428">
        <v>16.504388983823709</v>
      </c>
      <c r="Q47" s="428">
        <v>24.031994272401274</v>
      </c>
      <c r="R47" s="428">
        <v>9.470852659921853</v>
      </c>
      <c r="S47" s="428"/>
      <c r="T47" s="428">
        <v>3.2548659646829137</v>
      </c>
      <c r="U47" s="428"/>
      <c r="V47" s="428" t="s">
        <v>463</v>
      </c>
      <c r="W47" s="428"/>
      <c r="X47" s="428">
        <v>19.787528911954482</v>
      </c>
      <c r="Y47" s="428">
        <v>2.1737796656286381</v>
      </c>
      <c r="Z47" s="428">
        <v>15.525284588864446</v>
      </c>
      <c r="AA47" s="428">
        <v>24.049773235044512</v>
      </c>
      <c r="AB47" s="428">
        <v>10.98560449513919</v>
      </c>
      <c r="AC47" s="428"/>
      <c r="AD47" s="428">
        <v>-0.5</v>
      </c>
      <c r="AE47" s="428"/>
      <c r="AF47" s="428" t="s">
        <v>463</v>
      </c>
      <c r="AG47" s="428"/>
      <c r="AH47" s="428">
        <v>23.606354578480783</v>
      </c>
      <c r="AI47" s="428">
        <v>2.2326486975115643</v>
      </c>
      <c r="AJ47" s="428">
        <v>19.228679123200035</v>
      </c>
      <c r="AK47" s="428">
        <v>27.984030033761531</v>
      </c>
      <c r="AL47" s="428">
        <v>9.4578292047973171</v>
      </c>
      <c r="AM47" s="428"/>
      <c r="AN47" s="428">
        <f t="shared" si="0"/>
        <v>3.8000000000000007</v>
      </c>
      <c r="AO47" s="428"/>
      <c r="AP47" s="428" t="s">
        <v>463</v>
      </c>
      <c r="AQ47" s="428"/>
      <c r="AR47" s="488">
        <v>10.341784287786089</v>
      </c>
      <c r="AS47" s="489"/>
      <c r="AT47" s="490">
        <f t="shared" si="3"/>
        <v>16.779153480058657</v>
      </c>
      <c r="AU47" s="428"/>
      <c r="AV47" s="428">
        <v>15.005660099316604</v>
      </c>
      <c r="AW47" s="428"/>
      <c r="AX47" s="476">
        <v>10.412752578201152</v>
      </c>
      <c r="AY47" s="428">
        <v>1.607609253807275</v>
      </c>
      <c r="AZ47" s="428">
        <v>7.2606284121093161</v>
      </c>
      <c r="BA47" s="428">
        <v>13.56487674429299</v>
      </c>
      <c r="BB47" s="428">
        <v>15.438850022930215</v>
      </c>
      <c r="BC47" s="428"/>
      <c r="BD47" s="428">
        <v>-4.5999999999999996</v>
      </c>
      <c r="BE47" s="428"/>
      <c r="BF47" s="428" t="s">
        <v>464</v>
      </c>
      <c r="BG47" s="428"/>
      <c r="BH47" s="428">
        <v>14.737164423946405</v>
      </c>
      <c r="BI47" s="428">
        <v>1.5891022666184851</v>
      </c>
      <c r="BJ47" s="428">
        <v>11.621325377588459</v>
      </c>
      <c r="BK47" s="428">
        <v>17.853003470304351</v>
      </c>
      <c r="BL47" s="428">
        <v>10.782958111238511</v>
      </c>
      <c r="BM47" s="428"/>
      <c r="BN47" s="428">
        <v>4.3244118457452529</v>
      </c>
      <c r="BO47" s="428"/>
      <c r="BP47" s="428" t="s">
        <v>466</v>
      </c>
      <c r="BQ47" s="428"/>
      <c r="BR47" s="476">
        <v>8.4253466733662918</v>
      </c>
      <c r="BS47" s="428"/>
      <c r="BT47" s="476">
        <v>7.1413093937476679</v>
      </c>
      <c r="BU47" s="428"/>
      <c r="BV47" s="476">
        <v>4.8768953328985294</v>
      </c>
      <c r="BW47" s="428"/>
      <c r="BX47" s="428">
        <v>9.0353370855723654</v>
      </c>
      <c r="BY47" s="428">
        <v>1.2702562758309994</v>
      </c>
      <c r="BZ47" s="428">
        <v>6.5446786779437165</v>
      </c>
      <c r="CA47" s="428">
        <v>11.525995493201016</v>
      </c>
      <c r="CB47" s="428">
        <v>14.058759112145861</v>
      </c>
      <c r="CC47" s="428"/>
      <c r="CD47" s="428">
        <v>4.0999999999999996</v>
      </c>
      <c r="CE47" s="428" t="s">
        <v>465</v>
      </c>
      <c r="CF47" s="428"/>
      <c r="CG47" s="476">
        <v>7.1240932393550676</v>
      </c>
      <c r="CH47" s="428">
        <v>1.2842440091368075</v>
      </c>
      <c r="CI47" s="428">
        <v>4.6060063214912565</v>
      </c>
      <c r="CJ47" s="428">
        <v>9.6421801572188777</v>
      </c>
      <c r="CK47" s="428">
        <v>18.026771492017531</v>
      </c>
      <c r="CL47" s="428"/>
      <c r="CM47" s="428">
        <v>-1.9000000000000004</v>
      </c>
      <c r="CN47" s="428" t="s">
        <v>463</v>
      </c>
      <c r="CO47" s="428"/>
      <c r="CP47" s="476">
        <v>0.41509680124820653</v>
      </c>
      <c r="CQ47" s="428"/>
      <c r="CR47" s="476">
        <v>0.5412530522912159</v>
      </c>
      <c r="CS47" s="428"/>
      <c r="CT47" s="466">
        <v>0.38563619589736742</v>
      </c>
      <c r="CU47" s="466"/>
      <c r="CV47" s="466">
        <v>0.33943924818097038</v>
      </c>
      <c r="CW47" s="466">
        <v>0.23719564912871097</v>
      </c>
      <c r="CX47" s="466">
        <v>0</v>
      </c>
      <c r="CY47" s="466">
        <v>0.80452125485625836</v>
      </c>
      <c r="CZ47" s="466">
        <v>69.878675020589029</v>
      </c>
      <c r="DA47" s="466"/>
      <c r="DB47" s="473"/>
      <c r="DC47" s="465"/>
      <c r="DD47" s="465"/>
      <c r="DE47" s="466"/>
      <c r="DF47" s="476">
        <v>1.7450969151793123</v>
      </c>
      <c r="DG47" s="428">
        <v>0.65690341646554073</v>
      </c>
      <c r="DH47" s="428">
        <v>0.45707073983142393</v>
      </c>
      <c r="DI47" s="428">
        <v>3.0331230905272006</v>
      </c>
      <c r="DJ47" s="428">
        <v>37.642804290788781</v>
      </c>
      <c r="DK47" s="466"/>
      <c r="DL47" s="473">
        <v>1.405657666998342</v>
      </c>
      <c r="DM47" s="465"/>
      <c r="DN47" s="465" t="s">
        <v>464</v>
      </c>
      <c r="DO47" s="428"/>
      <c r="DP47" s="279">
        <v>302.60342299999968</v>
      </c>
      <c r="DQ47" s="279">
        <v>862</v>
      </c>
      <c r="DR47" s="58"/>
    </row>
    <row r="48" spans="1:122" s="69" customFormat="1" ht="13.5" customHeight="1" x14ac:dyDescent="0.25">
      <c r="A48" s="42" t="s">
        <v>105</v>
      </c>
      <c r="B48" s="34">
        <v>18.949683092885063</v>
      </c>
      <c r="C48" s="58"/>
      <c r="D48" s="428">
        <v>23.200946318017227</v>
      </c>
      <c r="E48" s="428">
        <v>1.4567883466018143</v>
      </c>
      <c r="F48" s="428">
        <v>20.344542738011135</v>
      </c>
      <c r="G48" s="428">
        <v>26.057349898023318</v>
      </c>
      <c r="H48" s="428">
        <v>6.2790039967917695</v>
      </c>
      <c r="I48" s="428"/>
      <c r="J48" s="428">
        <v>4.2512632251321634</v>
      </c>
      <c r="K48" s="428"/>
      <c r="L48" s="428" t="s">
        <v>466</v>
      </c>
      <c r="M48" s="428"/>
      <c r="N48" s="428">
        <v>25.988907980761955</v>
      </c>
      <c r="O48" s="428">
        <v>1.8515417496901787</v>
      </c>
      <c r="P48" s="428">
        <v>22.358493002961037</v>
      </c>
      <c r="Q48" s="428">
        <v>29.619322958562876</v>
      </c>
      <c r="R48" s="428">
        <v>7.1243537860873758</v>
      </c>
      <c r="S48" s="428"/>
      <c r="T48" s="428">
        <v>2.7879616627447277</v>
      </c>
      <c r="U48" s="428"/>
      <c r="V48" s="428" t="s">
        <v>463</v>
      </c>
      <c r="W48" s="428"/>
      <c r="X48" s="428">
        <v>25.762069891731539</v>
      </c>
      <c r="Y48" s="428">
        <v>1.9633137935071716</v>
      </c>
      <c r="Z48" s="428">
        <v>21.912497093192957</v>
      </c>
      <c r="AA48" s="428">
        <v>29.611642690270116</v>
      </c>
      <c r="AB48" s="428">
        <v>7.6209473918759416</v>
      </c>
      <c r="AC48" s="428"/>
      <c r="AD48" s="428">
        <v>-0.19999999999999929</v>
      </c>
      <c r="AE48" s="428"/>
      <c r="AF48" s="428" t="s">
        <v>463</v>
      </c>
      <c r="AG48" s="428"/>
      <c r="AH48" s="428">
        <v>28.151825684916094</v>
      </c>
      <c r="AI48" s="428">
        <v>2.121128840371711</v>
      </c>
      <c r="AJ48" s="428">
        <v>23.992813265123946</v>
      </c>
      <c r="AK48" s="428">
        <v>32.310838104708239</v>
      </c>
      <c r="AL48" s="428">
        <v>7.5346049102180386</v>
      </c>
      <c r="AM48" s="428"/>
      <c r="AN48" s="428">
        <f t="shared" si="0"/>
        <v>2.3999999999999986</v>
      </c>
      <c r="AO48" s="428"/>
      <c r="AP48" s="428" t="s">
        <v>463</v>
      </c>
      <c r="AQ48" s="428"/>
      <c r="AR48" s="488">
        <v>12.421566173661775</v>
      </c>
      <c r="AS48" s="489"/>
      <c r="AT48" s="490">
        <f t="shared" si="3"/>
        <v>13.367157458925728</v>
      </c>
      <c r="AU48" s="428"/>
      <c r="AV48" s="428">
        <v>17.579428234981069</v>
      </c>
      <c r="AW48" s="428"/>
      <c r="AX48" s="428">
        <v>16.014541163705456</v>
      </c>
      <c r="AY48" s="428">
        <v>1.590744402940435</v>
      </c>
      <c r="AZ48" s="428">
        <v>12.895484799288065</v>
      </c>
      <c r="BA48" s="428">
        <v>19.133597528122849</v>
      </c>
      <c r="BB48" s="428">
        <v>9.9331250685197112</v>
      </c>
      <c r="BC48" s="428"/>
      <c r="BD48" s="428">
        <v>-1.6000000000000014</v>
      </c>
      <c r="BE48" s="428"/>
      <c r="BF48" s="428" t="s">
        <v>463</v>
      </c>
      <c r="BG48" s="428"/>
      <c r="BH48" s="428">
        <v>19.996000210549877</v>
      </c>
      <c r="BI48" s="428">
        <v>1.9722570702873885</v>
      </c>
      <c r="BJ48" s="428">
        <v>16.128888748847874</v>
      </c>
      <c r="BK48" s="428">
        <v>23.863111672251879</v>
      </c>
      <c r="BL48" s="428">
        <v>9.8632578991813915</v>
      </c>
      <c r="BM48" s="428"/>
      <c r="BN48" s="428">
        <v>3.9814590468444209</v>
      </c>
      <c r="BO48" s="428"/>
      <c r="BP48" s="428" t="s">
        <v>463</v>
      </c>
      <c r="BQ48" s="428"/>
      <c r="BR48" s="476">
        <v>6.3944177992156712</v>
      </c>
      <c r="BS48" s="428"/>
      <c r="BT48" s="428">
        <v>8.2722599515560109</v>
      </c>
      <c r="BU48" s="428"/>
      <c r="BV48" s="428">
        <v>7.8378293598547559</v>
      </c>
      <c r="BW48" s="428"/>
      <c r="BX48" s="428">
        <v>9.3488860906483691</v>
      </c>
      <c r="BY48" s="428">
        <v>1.2291025671257099</v>
      </c>
      <c r="BZ48" s="428">
        <v>6.9389199279959328</v>
      </c>
      <c r="CA48" s="428">
        <v>11.758852253300804</v>
      </c>
      <c r="CB48" s="428">
        <v>13.14704827086484</v>
      </c>
      <c r="CC48" s="428"/>
      <c r="CD48" s="428">
        <v>1.5000000000000009</v>
      </c>
      <c r="CE48" s="428" t="s">
        <v>463</v>
      </c>
      <c r="CF48" s="428"/>
      <c r="CG48" s="428">
        <v>7.3664831183342088</v>
      </c>
      <c r="CH48" s="428">
        <v>1.0508348891024442</v>
      </c>
      <c r="CI48" s="428">
        <v>5.3060541280037192</v>
      </c>
      <c r="CJ48" s="428">
        <v>9.4269121086647001</v>
      </c>
      <c r="CK48" s="428">
        <v>14.265082431086471</v>
      </c>
      <c r="CL48" s="428"/>
      <c r="CM48" s="428">
        <v>-1.9000000000000004</v>
      </c>
      <c r="CN48" s="428" t="s">
        <v>463</v>
      </c>
      <c r="CO48" s="428"/>
      <c r="CP48" s="476">
        <v>0.1336991200076337</v>
      </c>
      <c r="CQ48" s="428"/>
      <c r="CR48" s="476">
        <v>1.1646516287497781</v>
      </c>
      <c r="CS48" s="428"/>
      <c r="CT48" s="466">
        <v>0.57165038592615414</v>
      </c>
      <c r="CU48" s="466"/>
      <c r="CV48" s="466">
        <v>0.39864263737774003</v>
      </c>
      <c r="CW48" s="466">
        <v>0.29822890175607386</v>
      </c>
      <c r="CX48" s="466">
        <v>0</v>
      </c>
      <c r="CY48" s="466">
        <v>0.98339575821604841</v>
      </c>
      <c r="CZ48" s="466">
        <v>74.811089881858891</v>
      </c>
      <c r="DA48" s="466"/>
      <c r="DB48" s="473"/>
      <c r="DC48" s="465"/>
      <c r="DD48" s="465"/>
      <c r="DE48" s="466"/>
      <c r="DF48" s="466">
        <v>0.78934235603203862</v>
      </c>
      <c r="DG48" s="466">
        <v>0.42855035799020208</v>
      </c>
      <c r="DH48" s="466">
        <v>0</v>
      </c>
      <c r="DI48" s="466">
        <v>1.6296242981111813</v>
      </c>
      <c r="DJ48" s="466">
        <v>54.292076779521977</v>
      </c>
      <c r="DK48" s="466"/>
      <c r="DL48" s="473">
        <v>0.39069971865429859</v>
      </c>
      <c r="DM48" s="465"/>
      <c r="DN48" s="465" t="s">
        <v>463</v>
      </c>
      <c r="DO48" s="428"/>
      <c r="DP48" s="279">
        <v>248.75809400000082</v>
      </c>
      <c r="DQ48" s="279">
        <v>1183</v>
      </c>
      <c r="DR48" s="58"/>
    </row>
    <row r="49" spans="1:122" s="69" customFormat="1" ht="13.5" customHeight="1" x14ac:dyDescent="0.25">
      <c r="A49" s="42" t="s">
        <v>106</v>
      </c>
      <c r="B49" s="34">
        <v>25.627525350913224</v>
      </c>
      <c r="C49" s="58"/>
      <c r="D49" s="428">
        <v>33.071099669773055</v>
      </c>
      <c r="E49" s="428">
        <v>1.8744296548484103</v>
      </c>
      <c r="F49" s="428">
        <v>29.395804223411254</v>
      </c>
      <c r="G49" s="428">
        <v>36.746395116134849</v>
      </c>
      <c r="H49" s="428">
        <v>5.6678782186418708</v>
      </c>
      <c r="I49" s="428"/>
      <c r="J49" s="428">
        <v>7.4435743188598344</v>
      </c>
      <c r="K49" s="428"/>
      <c r="L49" s="428" t="s">
        <v>465</v>
      </c>
      <c r="M49" s="428"/>
      <c r="N49" s="428">
        <v>27.636352277834021</v>
      </c>
      <c r="O49" s="428">
        <v>1.7898801474277903</v>
      </c>
      <c r="P49" s="428">
        <v>24.126840436268637</v>
      </c>
      <c r="Q49" s="428">
        <v>31.145864119399402</v>
      </c>
      <c r="R49" s="428">
        <v>6.4765426689953571</v>
      </c>
      <c r="S49" s="428"/>
      <c r="T49" s="428">
        <v>-5.4347473919390339</v>
      </c>
      <c r="U49" s="428"/>
      <c r="V49" s="428" t="s">
        <v>464</v>
      </c>
      <c r="W49" s="428"/>
      <c r="X49" s="428">
        <v>31.926991617628541</v>
      </c>
      <c r="Y49" s="428">
        <v>1.9327242786509431</v>
      </c>
      <c r="Z49" s="428">
        <v>28.137397292577216</v>
      </c>
      <c r="AA49" s="428">
        <v>35.71658594267987</v>
      </c>
      <c r="AB49" s="428">
        <v>6.0535746737371472</v>
      </c>
      <c r="AC49" s="428"/>
      <c r="AD49" s="428">
        <v>4.2999999999999972</v>
      </c>
      <c r="AE49" s="428"/>
      <c r="AF49" s="428" t="s">
        <v>466</v>
      </c>
      <c r="AG49" s="428"/>
      <c r="AH49" s="428">
        <v>28.539698734422725</v>
      </c>
      <c r="AI49" s="428">
        <v>2.0292647525169918</v>
      </c>
      <c r="AJ49" s="428">
        <v>24.560809216666886</v>
      </c>
      <c r="AK49" s="428">
        <v>32.518588252178567</v>
      </c>
      <c r="AL49" s="428">
        <v>7.1103229624124413</v>
      </c>
      <c r="AM49" s="428"/>
      <c r="AN49" s="428">
        <f t="shared" si="0"/>
        <v>-3.3999999999999986</v>
      </c>
      <c r="AO49" s="428"/>
      <c r="AP49" s="428" t="s">
        <v>463</v>
      </c>
      <c r="AQ49" s="428"/>
      <c r="AR49" s="488">
        <v>18.591271454330379</v>
      </c>
      <c r="AS49" s="489"/>
      <c r="AT49" s="490">
        <f t="shared" si="3"/>
        <v>12.614438016980497</v>
      </c>
      <c r="AU49" s="428"/>
      <c r="AV49" s="428">
        <v>18.505719648458967</v>
      </c>
      <c r="AW49" s="428"/>
      <c r="AX49" s="428">
        <v>21.407945691399682</v>
      </c>
      <c r="AY49" s="428">
        <v>1.3940593183406249</v>
      </c>
      <c r="AZ49" s="428">
        <v>18.674540135354164</v>
      </c>
      <c r="BA49" s="428">
        <v>24.141351247445201</v>
      </c>
      <c r="BB49" s="428">
        <v>6.5118780589053307</v>
      </c>
      <c r="BC49" s="428"/>
      <c r="BD49" s="428">
        <v>2.8999999999999986</v>
      </c>
      <c r="BE49" s="428"/>
      <c r="BF49" s="428" t="s">
        <v>463</v>
      </c>
      <c r="BG49" s="428"/>
      <c r="BH49" s="428">
        <v>21.450352372931533</v>
      </c>
      <c r="BI49" s="428">
        <v>1.6685926851208708</v>
      </c>
      <c r="BJ49" s="428">
        <v>18.17865214949018</v>
      </c>
      <c r="BK49" s="428">
        <v>24.722052596372887</v>
      </c>
      <c r="BL49" s="428">
        <v>7.7788590887042428</v>
      </c>
      <c r="BM49" s="428"/>
      <c r="BN49" s="428">
        <f>ABS(ROUND(BH49,19)-ABS(ROUND(AX49,1)))</f>
        <v>5.0352372931502742E-2</v>
      </c>
      <c r="BO49" s="428"/>
      <c r="BP49" s="428" t="s">
        <v>463</v>
      </c>
      <c r="BQ49" s="428"/>
      <c r="BR49" s="406">
        <v>6.7631948532278701</v>
      </c>
      <c r="BS49" s="428"/>
      <c r="BT49" s="428">
        <v>9.4743300152987828</v>
      </c>
      <c r="BU49" s="428"/>
      <c r="BV49" s="428">
        <v>8.6716091660641474</v>
      </c>
      <c r="BW49" s="428"/>
      <c r="BX49" s="428">
        <v>10.22809820996372</v>
      </c>
      <c r="BY49" s="428">
        <v>1.2981013208853773</v>
      </c>
      <c r="BZ49" s="428">
        <v>7.6828425553896738</v>
      </c>
      <c r="CA49" s="428">
        <v>12.773353864537768</v>
      </c>
      <c r="CB49" s="428">
        <v>12.691521866898281</v>
      </c>
      <c r="CC49" s="428"/>
      <c r="CD49" s="428">
        <v>1.5</v>
      </c>
      <c r="CE49" s="428" t="s">
        <v>463</v>
      </c>
      <c r="CF49" s="428"/>
      <c r="CG49" s="428">
        <v>7.0189120860987417</v>
      </c>
      <c r="CH49" s="428">
        <v>0.96959389198937285</v>
      </c>
      <c r="CI49" s="428">
        <v>5.1177767273282981</v>
      </c>
      <c r="CJ49" s="428">
        <v>8.9200474448691836</v>
      </c>
      <c r="CK49" s="428">
        <v>13.814019610100194</v>
      </c>
      <c r="CL49" s="428"/>
      <c r="CM49" s="428">
        <v>-3.1999999999999993</v>
      </c>
      <c r="CN49" s="428" t="s">
        <v>464</v>
      </c>
      <c r="CO49" s="428"/>
      <c r="CP49" s="476">
        <v>0.27305904335497022</v>
      </c>
      <c r="CQ49" s="428"/>
      <c r="CR49" s="476">
        <v>6.5724477071912368E-2</v>
      </c>
      <c r="CS49" s="428"/>
      <c r="CT49" s="466">
        <v>0.45902346331091237</v>
      </c>
      <c r="CU49" s="466"/>
      <c r="CV49" s="466">
        <v>0.29094771626512744</v>
      </c>
      <c r="CW49" s="466">
        <v>0.18529236313424463</v>
      </c>
      <c r="CX49" s="466">
        <v>0</v>
      </c>
      <c r="CY49" s="466">
        <v>0.65426021539667067</v>
      </c>
      <c r="CZ49" s="466">
        <v>63.68579396766809</v>
      </c>
      <c r="DA49" s="466"/>
      <c r="DB49" s="473"/>
      <c r="DC49" s="465"/>
      <c r="DD49" s="465"/>
      <c r="DE49" s="466"/>
      <c r="DF49" s="466">
        <v>7.0434275392423779E-2</v>
      </c>
      <c r="DG49" s="466">
        <v>4.9202158654381614E-2</v>
      </c>
      <c r="DH49" s="466">
        <v>0</v>
      </c>
      <c r="DI49" s="466">
        <v>0.16690761780772778</v>
      </c>
      <c r="DJ49" s="466">
        <v>69.855419652225208</v>
      </c>
      <c r="DK49" s="466"/>
      <c r="DL49" s="473">
        <v>-0.22051344087270366</v>
      </c>
      <c r="DM49" s="465"/>
      <c r="DN49" s="465" t="s">
        <v>463</v>
      </c>
      <c r="DO49" s="428"/>
      <c r="DP49" s="279">
        <v>539.05999299999951</v>
      </c>
      <c r="DQ49" s="279">
        <v>1317</v>
      </c>
      <c r="DR49" s="58"/>
    </row>
    <row r="50" spans="1:122" s="69" customFormat="1" ht="7.5" customHeight="1" x14ac:dyDescent="0.25">
      <c r="A50" s="312"/>
      <c r="B50" s="314"/>
      <c r="C50" s="314"/>
      <c r="D50" s="314"/>
      <c r="E50" s="314"/>
      <c r="F50" s="314"/>
      <c r="G50" s="314"/>
      <c r="H50" s="314"/>
      <c r="I50" s="314"/>
      <c r="J50" s="314"/>
      <c r="K50" s="314"/>
      <c r="L50" s="314"/>
      <c r="M50" s="314"/>
      <c r="N50" s="314"/>
      <c r="O50" s="314"/>
      <c r="P50" s="314"/>
      <c r="Q50" s="314"/>
      <c r="R50" s="314"/>
      <c r="S50" s="314"/>
      <c r="T50" s="314"/>
      <c r="U50" s="314"/>
      <c r="V50" s="314"/>
      <c r="W50" s="314"/>
      <c r="X50" s="314"/>
      <c r="Y50" s="314"/>
      <c r="Z50" s="314"/>
      <c r="AA50" s="314"/>
      <c r="AB50" s="314"/>
      <c r="AC50" s="314"/>
      <c r="AD50" s="314"/>
      <c r="AE50" s="314"/>
      <c r="AF50" s="314"/>
      <c r="AG50" s="314"/>
      <c r="AH50" s="314"/>
      <c r="AI50" s="314"/>
      <c r="AJ50" s="314"/>
      <c r="AK50" s="314"/>
      <c r="AL50" s="314"/>
      <c r="AM50" s="314"/>
      <c r="AN50" s="314"/>
      <c r="AO50" s="314"/>
      <c r="AP50" s="314"/>
      <c r="AQ50" s="314"/>
      <c r="AR50" s="314"/>
      <c r="AS50" s="314"/>
      <c r="AT50" s="314"/>
      <c r="AU50" s="314"/>
      <c r="AV50" s="314"/>
      <c r="AW50" s="314"/>
      <c r="AX50" s="314"/>
      <c r="AY50" s="314"/>
      <c r="AZ50" s="314"/>
      <c r="BA50" s="314"/>
      <c r="BB50" s="314"/>
      <c r="BC50" s="314"/>
      <c r="BD50" s="314"/>
      <c r="BE50" s="314"/>
      <c r="BF50" s="314"/>
      <c r="BG50" s="314"/>
      <c r="BH50" s="314"/>
      <c r="BI50" s="314"/>
      <c r="BJ50" s="314"/>
      <c r="BK50" s="314"/>
      <c r="BL50" s="314"/>
      <c r="BM50" s="314"/>
      <c r="BN50" s="314"/>
      <c r="BO50" s="314"/>
      <c r="BP50" s="314"/>
      <c r="BQ50" s="314"/>
      <c r="BR50" s="314"/>
      <c r="BS50" s="314"/>
      <c r="BT50" s="314"/>
      <c r="BU50" s="314"/>
      <c r="BV50" s="314"/>
      <c r="BW50" s="314"/>
      <c r="BX50" s="314"/>
      <c r="BY50" s="314"/>
      <c r="BZ50" s="314"/>
      <c r="CA50" s="314"/>
      <c r="CB50" s="314"/>
      <c r="CC50" s="314"/>
      <c r="CD50" s="314"/>
      <c r="CE50" s="314"/>
      <c r="CF50" s="314"/>
      <c r="CG50" s="314"/>
      <c r="CH50" s="314"/>
      <c r="CI50" s="314"/>
      <c r="CJ50" s="314"/>
      <c r="CK50" s="314"/>
      <c r="CL50" s="314"/>
      <c r="CM50" s="314"/>
      <c r="CN50" s="314"/>
      <c r="CO50" s="314"/>
      <c r="CP50" s="314"/>
      <c r="CQ50" s="314"/>
      <c r="CR50" s="314"/>
      <c r="CS50" s="314"/>
      <c r="CT50" s="314"/>
      <c r="CU50" s="314"/>
      <c r="CV50" s="314"/>
      <c r="CW50" s="314"/>
      <c r="CX50" s="314"/>
      <c r="CY50" s="314"/>
      <c r="CZ50" s="314"/>
      <c r="DA50" s="314"/>
      <c r="DB50" s="314"/>
      <c r="DC50" s="314"/>
      <c r="DD50" s="314"/>
      <c r="DE50" s="314"/>
      <c r="DF50" s="314"/>
      <c r="DG50" s="314"/>
      <c r="DH50" s="314"/>
      <c r="DI50" s="314"/>
      <c r="DJ50" s="314"/>
      <c r="DK50" s="314"/>
      <c r="DL50" s="314"/>
      <c r="DM50" s="314"/>
      <c r="DN50" s="314"/>
      <c r="DO50" s="314"/>
      <c r="DP50" s="314"/>
      <c r="DQ50" s="314"/>
      <c r="DR50" s="314"/>
    </row>
    <row r="51" spans="1:122" ht="5.15" customHeight="1" x14ac:dyDescent="0.25"/>
    <row r="52" spans="1:122" ht="11.25" customHeight="1" x14ac:dyDescent="0.25">
      <c r="A52" s="551" t="s">
        <v>15</v>
      </c>
      <c r="B52" s="551"/>
      <c r="C52" s="551"/>
      <c r="D52" s="551"/>
      <c r="E52" s="551"/>
      <c r="F52" s="551"/>
      <c r="G52" s="551"/>
      <c r="H52" s="551"/>
      <c r="I52" s="551"/>
      <c r="J52" s="551"/>
      <c r="K52" s="551"/>
      <c r="L52" s="551"/>
      <c r="M52" s="551"/>
      <c r="N52" s="551"/>
      <c r="O52" s="551"/>
      <c r="P52" s="551"/>
      <c r="Q52" s="551"/>
      <c r="R52" s="551"/>
      <c r="S52" s="551"/>
      <c r="T52" s="551"/>
      <c r="U52" s="551"/>
      <c r="V52" s="551"/>
      <c r="W52" s="551"/>
      <c r="X52" s="551"/>
      <c r="Y52" s="551"/>
      <c r="Z52" s="551"/>
      <c r="AA52" s="551"/>
      <c r="AB52" s="551"/>
      <c r="AC52" s="551"/>
      <c r="AD52" s="551"/>
      <c r="AE52" s="551"/>
      <c r="AF52" s="551"/>
      <c r="AG52" s="551"/>
      <c r="AH52" s="551"/>
      <c r="AI52" s="551"/>
      <c r="AJ52" s="551"/>
      <c r="AK52" s="551"/>
      <c r="AL52" s="551"/>
      <c r="AM52" s="551"/>
      <c r="AN52" s="551"/>
      <c r="AO52" s="551"/>
      <c r="AP52" s="551"/>
      <c r="AQ52" s="551"/>
      <c r="AR52" s="551"/>
      <c r="AS52" s="551"/>
      <c r="AT52" s="551"/>
      <c r="AU52" s="551"/>
      <c r="AV52" s="551"/>
      <c r="AW52" s="551"/>
      <c r="AX52" s="551"/>
      <c r="AY52" s="551"/>
      <c r="AZ52" s="551"/>
      <c r="BA52" s="551"/>
      <c r="BB52" s="551"/>
      <c r="BC52" s="551"/>
      <c r="BD52" s="551"/>
      <c r="BE52" s="551"/>
      <c r="BF52" s="551"/>
      <c r="BG52" s="551"/>
      <c r="BH52" s="551"/>
      <c r="BI52" s="551"/>
      <c r="BJ52" s="551"/>
      <c r="BK52" s="551"/>
      <c r="BL52" s="551"/>
      <c r="BM52" s="551"/>
      <c r="BN52" s="551"/>
      <c r="BO52" s="551"/>
      <c r="BP52" s="551"/>
      <c r="BQ52" s="551"/>
      <c r="BR52" s="551"/>
      <c r="BS52" s="551"/>
      <c r="BT52" s="551"/>
      <c r="BU52" s="551"/>
      <c r="BV52" s="551"/>
      <c r="BW52" s="551"/>
      <c r="BX52" s="551"/>
      <c r="BY52" s="551"/>
      <c r="BZ52" s="551"/>
      <c r="CA52" s="551"/>
      <c r="CB52" s="551"/>
      <c r="CC52" s="551"/>
      <c r="CD52" s="551"/>
      <c r="CE52" s="551"/>
      <c r="CF52" s="551"/>
      <c r="CG52" s="551"/>
      <c r="CH52" s="551"/>
      <c r="CI52" s="551"/>
      <c r="CJ52" s="551"/>
      <c r="CK52" s="551"/>
      <c r="CL52" s="551"/>
      <c r="CM52" s="551"/>
      <c r="CN52" s="551"/>
      <c r="CO52" s="551"/>
      <c r="CP52" s="551"/>
      <c r="CQ52" s="551"/>
      <c r="CR52" s="551"/>
      <c r="CS52" s="551"/>
      <c r="CT52" s="551"/>
      <c r="CU52" s="551"/>
      <c r="CV52" s="551"/>
      <c r="CW52" s="551"/>
      <c r="CX52" s="551"/>
      <c r="CY52" s="551"/>
      <c r="CZ52" s="551"/>
      <c r="DA52" s="551"/>
      <c r="DB52" s="551"/>
      <c r="DC52" s="551"/>
      <c r="DD52" s="551"/>
      <c r="DE52" s="551"/>
      <c r="DF52" s="551"/>
      <c r="DG52" s="551"/>
      <c r="DH52" s="551"/>
      <c r="DI52" s="551"/>
      <c r="DJ52" s="551"/>
      <c r="DK52" s="551"/>
      <c r="DL52" s="551"/>
      <c r="DM52" s="551"/>
      <c r="DN52" s="551"/>
      <c r="DO52" s="551"/>
      <c r="DP52" s="551"/>
      <c r="DQ52" s="551"/>
      <c r="DR52" s="551"/>
    </row>
    <row r="53" spans="1:122" ht="13.5" customHeight="1" x14ac:dyDescent="0.25">
      <c r="A53" s="603" t="s">
        <v>252</v>
      </c>
      <c r="B53" s="603"/>
      <c r="C53" s="603"/>
      <c r="D53" s="603"/>
      <c r="E53" s="603"/>
      <c r="F53" s="603"/>
      <c r="G53" s="603"/>
      <c r="H53" s="603"/>
      <c r="I53" s="603"/>
      <c r="J53" s="603"/>
      <c r="K53" s="603"/>
      <c r="L53" s="603"/>
      <c r="M53" s="603"/>
      <c r="N53" s="603"/>
      <c r="O53" s="603"/>
      <c r="P53" s="603"/>
      <c r="Q53" s="603"/>
      <c r="R53" s="603"/>
      <c r="S53" s="603"/>
      <c r="T53" s="603"/>
      <c r="U53" s="603"/>
      <c r="V53" s="603"/>
      <c r="W53" s="603"/>
      <c r="X53" s="603"/>
      <c r="Y53" s="603"/>
      <c r="Z53" s="603"/>
      <c r="AA53" s="603"/>
      <c r="AB53" s="603"/>
      <c r="AC53" s="603"/>
      <c r="AD53" s="603"/>
      <c r="AE53" s="603"/>
      <c r="AF53" s="603"/>
      <c r="AG53" s="603"/>
      <c r="AH53" s="603"/>
      <c r="AI53" s="603"/>
      <c r="AJ53" s="603"/>
      <c r="AK53" s="603"/>
      <c r="AL53" s="603"/>
      <c r="AM53" s="603"/>
      <c r="AN53" s="603"/>
      <c r="AO53" s="603"/>
      <c r="AP53" s="603"/>
      <c r="AQ53" s="603"/>
      <c r="AR53" s="603"/>
      <c r="AS53" s="603"/>
      <c r="AT53" s="603"/>
      <c r="AU53" s="603"/>
      <c r="AV53" s="603"/>
      <c r="AW53" s="603"/>
      <c r="AX53" s="603"/>
      <c r="AY53" s="603"/>
      <c r="AZ53" s="603"/>
      <c r="BA53" s="603"/>
      <c r="BB53" s="603"/>
      <c r="BC53" s="603"/>
      <c r="BD53" s="603"/>
      <c r="BE53" s="603"/>
      <c r="BF53" s="603"/>
      <c r="BG53" s="603"/>
      <c r="BH53" s="603"/>
      <c r="BI53" s="603"/>
      <c r="BJ53" s="603"/>
      <c r="BK53" s="603"/>
      <c r="BL53" s="603"/>
      <c r="BM53" s="603"/>
      <c r="BN53" s="603"/>
      <c r="BO53" s="603"/>
      <c r="BP53" s="603"/>
      <c r="BQ53" s="603"/>
      <c r="BR53" s="603"/>
      <c r="BS53" s="603"/>
      <c r="BT53" s="603"/>
      <c r="BU53" s="603"/>
      <c r="BV53" s="603"/>
      <c r="BW53" s="603"/>
      <c r="BX53" s="603"/>
      <c r="BY53" s="603"/>
      <c r="BZ53" s="603"/>
      <c r="CA53" s="603"/>
      <c r="CB53" s="603"/>
      <c r="CC53" s="603"/>
      <c r="CD53" s="603"/>
      <c r="CE53" s="603"/>
      <c r="CF53" s="603"/>
      <c r="CG53" s="603"/>
      <c r="CH53" s="603"/>
      <c r="CI53" s="603"/>
      <c r="CJ53" s="603"/>
      <c r="CK53" s="603"/>
      <c r="CL53" s="603"/>
      <c r="CM53" s="603"/>
      <c r="CN53" s="603"/>
      <c r="CO53" s="603"/>
      <c r="CP53" s="603"/>
      <c r="CQ53" s="603"/>
      <c r="CR53" s="603"/>
      <c r="CS53" s="603"/>
      <c r="CT53" s="603"/>
      <c r="CU53" s="603"/>
      <c r="CV53" s="603"/>
      <c r="CW53" s="603"/>
      <c r="CX53" s="603"/>
      <c r="CY53" s="603"/>
      <c r="CZ53" s="603"/>
      <c r="DA53" s="603"/>
      <c r="DB53" s="603"/>
      <c r="DC53" s="603"/>
      <c r="DD53" s="603"/>
      <c r="DE53" s="603"/>
      <c r="DF53" s="603"/>
      <c r="DG53" s="603"/>
      <c r="DH53" s="603"/>
      <c r="DI53" s="603"/>
      <c r="DJ53" s="603"/>
      <c r="DK53" s="603"/>
      <c r="DL53" s="603"/>
      <c r="DM53" s="603"/>
      <c r="DN53" s="603"/>
      <c r="DO53" s="603"/>
      <c r="DP53" s="603"/>
      <c r="DQ53" s="603"/>
      <c r="DR53" s="603"/>
    </row>
    <row r="54" spans="1:122" ht="27" customHeight="1" x14ac:dyDescent="0.25">
      <c r="A54" s="603" t="s">
        <v>570</v>
      </c>
      <c r="B54" s="603"/>
      <c r="C54" s="603"/>
      <c r="D54" s="603"/>
      <c r="E54" s="603"/>
      <c r="F54" s="603"/>
      <c r="G54" s="603"/>
      <c r="H54" s="603"/>
      <c r="I54" s="603"/>
      <c r="J54" s="603"/>
      <c r="K54" s="603"/>
      <c r="L54" s="603"/>
      <c r="M54" s="603"/>
      <c r="N54" s="603"/>
      <c r="O54" s="603"/>
      <c r="P54" s="603"/>
      <c r="Q54" s="603"/>
      <c r="R54" s="603"/>
      <c r="S54" s="603"/>
      <c r="T54" s="603"/>
      <c r="U54" s="603"/>
      <c r="V54" s="603"/>
      <c r="W54" s="603"/>
      <c r="X54" s="603"/>
      <c r="Y54" s="603"/>
      <c r="Z54" s="603"/>
      <c r="AA54" s="603"/>
      <c r="AB54" s="603"/>
      <c r="AC54" s="603"/>
      <c r="AD54" s="603"/>
      <c r="AE54" s="603"/>
      <c r="AF54" s="603"/>
      <c r="AG54" s="603"/>
      <c r="AH54" s="603"/>
      <c r="AI54" s="603"/>
      <c r="AJ54" s="603"/>
      <c r="AK54" s="603"/>
      <c r="AL54" s="603"/>
      <c r="AM54" s="603"/>
      <c r="AN54" s="603"/>
      <c r="AO54" s="603"/>
      <c r="AP54" s="603"/>
      <c r="AQ54" s="603"/>
      <c r="AR54" s="603"/>
      <c r="AS54" s="603"/>
      <c r="AT54" s="603"/>
      <c r="AU54" s="603"/>
      <c r="AV54" s="603"/>
      <c r="AW54" s="603"/>
      <c r="AX54" s="603"/>
      <c r="AY54" s="603"/>
      <c r="AZ54" s="603"/>
      <c r="BA54" s="603"/>
      <c r="BB54" s="603"/>
      <c r="BC54" s="603"/>
      <c r="BD54" s="603"/>
      <c r="BE54" s="603"/>
      <c r="BF54" s="603"/>
      <c r="BG54" s="603"/>
      <c r="BH54" s="603"/>
      <c r="BI54" s="603"/>
      <c r="BJ54" s="603"/>
      <c r="BK54" s="603"/>
      <c r="BL54" s="603"/>
      <c r="BM54" s="603"/>
      <c r="BN54" s="603"/>
      <c r="BO54" s="603"/>
      <c r="BP54" s="603"/>
      <c r="BQ54" s="603"/>
      <c r="BR54" s="603"/>
      <c r="BS54" s="603"/>
      <c r="BT54" s="603"/>
      <c r="BU54" s="603"/>
      <c r="BV54" s="603"/>
      <c r="BW54" s="603"/>
      <c r="BX54" s="603"/>
      <c r="BY54" s="603"/>
      <c r="BZ54" s="603"/>
      <c r="CA54" s="603"/>
      <c r="CB54" s="603"/>
      <c r="CC54" s="603"/>
      <c r="CD54" s="603"/>
      <c r="CE54" s="603"/>
      <c r="CF54" s="603"/>
      <c r="CG54" s="603"/>
      <c r="CH54" s="603"/>
      <c r="CI54" s="603"/>
      <c r="CJ54" s="603"/>
      <c r="CK54" s="603"/>
      <c r="CL54" s="603"/>
      <c r="CM54" s="603"/>
      <c r="CN54" s="603"/>
      <c r="CO54" s="603"/>
      <c r="CP54" s="603"/>
      <c r="CQ54" s="603"/>
      <c r="CR54" s="603"/>
      <c r="CS54" s="603"/>
      <c r="CT54" s="603"/>
      <c r="CU54" s="603"/>
      <c r="CV54" s="603"/>
      <c r="CW54" s="603"/>
      <c r="CX54" s="603"/>
      <c r="CY54" s="603"/>
      <c r="CZ54" s="603"/>
      <c r="DA54" s="603"/>
      <c r="DB54" s="603"/>
      <c r="DC54" s="603"/>
      <c r="DD54" s="603"/>
      <c r="DE54" s="603"/>
      <c r="DF54" s="603"/>
      <c r="DG54" s="603"/>
      <c r="DH54" s="603"/>
      <c r="DI54" s="603"/>
      <c r="DJ54" s="603"/>
      <c r="DK54" s="603"/>
      <c r="DL54" s="603"/>
      <c r="DM54" s="603"/>
      <c r="DN54" s="603"/>
      <c r="DO54" s="603"/>
      <c r="DP54" s="603"/>
      <c r="DQ54" s="603"/>
      <c r="DR54" s="603"/>
    </row>
    <row r="55" spans="1:122" ht="14.25" customHeight="1" x14ac:dyDescent="0.25">
      <c r="A55" s="558" t="s">
        <v>16</v>
      </c>
      <c r="B55" s="558"/>
      <c r="C55" s="558"/>
      <c r="D55" s="558"/>
      <c r="E55" s="558"/>
      <c r="F55" s="558"/>
      <c r="G55" s="558"/>
      <c r="H55" s="558"/>
      <c r="I55" s="558"/>
      <c r="J55" s="558"/>
      <c r="K55" s="558"/>
      <c r="L55" s="558"/>
      <c r="M55" s="558"/>
      <c r="N55" s="558"/>
      <c r="O55" s="558"/>
      <c r="P55" s="558"/>
      <c r="Q55" s="558"/>
      <c r="R55" s="558"/>
      <c r="S55" s="558"/>
      <c r="T55" s="558"/>
      <c r="U55" s="558"/>
      <c r="V55" s="558"/>
      <c r="W55" s="558"/>
      <c r="X55" s="558"/>
      <c r="Y55" s="558"/>
      <c r="Z55" s="558"/>
      <c r="AA55" s="558"/>
      <c r="AB55" s="558"/>
      <c r="AC55" s="558"/>
      <c r="AD55" s="558"/>
      <c r="AE55" s="558"/>
      <c r="AF55" s="558"/>
      <c r="AG55" s="558"/>
      <c r="AH55" s="558"/>
      <c r="AI55" s="558"/>
      <c r="AJ55" s="558"/>
      <c r="AK55" s="558"/>
      <c r="AL55" s="558"/>
      <c r="AM55" s="558"/>
      <c r="AN55" s="558"/>
      <c r="AO55" s="558"/>
      <c r="AP55" s="558"/>
      <c r="AQ55" s="558"/>
      <c r="AR55" s="558"/>
      <c r="AS55" s="558"/>
      <c r="AT55" s="558"/>
      <c r="AU55" s="558"/>
      <c r="AV55" s="558"/>
      <c r="AW55" s="558"/>
      <c r="AX55" s="558"/>
      <c r="AY55" s="558"/>
      <c r="AZ55" s="558"/>
      <c r="BA55" s="558"/>
      <c r="BB55" s="558"/>
      <c r="BC55" s="558"/>
      <c r="BD55" s="558"/>
      <c r="BE55" s="558"/>
      <c r="BF55" s="558"/>
      <c r="BG55" s="558"/>
      <c r="BH55" s="558"/>
      <c r="BI55" s="558"/>
      <c r="BJ55" s="558"/>
      <c r="BK55" s="558"/>
      <c r="BL55" s="558"/>
      <c r="BM55" s="558"/>
      <c r="BN55" s="558"/>
      <c r="BO55" s="558"/>
      <c r="BP55" s="558"/>
      <c r="BQ55" s="558"/>
      <c r="BR55" s="558"/>
      <c r="BS55" s="558"/>
      <c r="BT55" s="558"/>
      <c r="BU55" s="558"/>
      <c r="BV55" s="558"/>
      <c r="BW55" s="558"/>
      <c r="BX55" s="558"/>
      <c r="BY55" s="558"/>
      <c r="BZ55" s="558"/>
      <c r="CA55" s="558"/>
      <c r="CB55" s="558"/>
      <c r="CC55" s="558"/>
      <c r="CD55" s="558"/>
      <c r="CE55" s="558"/>
      <c r="CF55" s="558"/>
      <c r="CG55" s="558"/>
      <c r="CH55" s="558"/>
      <c r="CI55" s="558"/>
      <c r="CJ55" s="558"/>
      <c r="CK55" s="558"/>
      <c r="CL55" s="558"/>
      <c r="CM55" s="558"/>
      <c r="CN55" s="558"/>
      <c r="CO55" s="558"/>
      <c r="CP55" s="558"/>
      <c r="CQ55" s="558"/>
      <c r="CR55" s="558"/>
      <c r="CS55" s="558"/>
      <c r="CT55" s="558"/>
      <c r="CU55" s="558"/>
      <c r="CV55" s="558"/>
      <c r="CW55" s="558"/>
      <c r="CX55" s="558"/>
      <c r="CY55" s="558"/>
      <c r="CZ55" s="558"/>
      <c r="DA55" s="558"/>
      <c r="DB55" s="558"/>
      <c r="DC55" s="558"/>
      <c r="DD55" s="558"/>
      <c r="DE55" s="558"/>
      <c r="DF55" s="558"/>
      <c r="DG55" s="558"/>
      <c r="DH55" s="558"/>
      <c r="DI55" s="558"/>
      <c r="DJ55" s="558"/>
      <c r="DK55" s="558"/>
      <c r="DL55" s="558"/>
      <c r="DM55" s="558"/>
      <c r="DN55" s="558"/>
      <c r="DO55" s="558"/>
      <c r="DP55" s="558"/>
      <c r="DQ55" s="558"/>
      <c r="DR55" s="558"/>
    </row>
    <row r="56" spans="1:122" ht="14.25" customHeight="1" x14ac:dyDescent="0.25">
      <c r="A56" s="558" t="s">
        <v>49</v>
      </c>
      <c r="B56" s="558"/>
      <c r="C56" s="558"/>
      <c r="D56" s="558"/>
      <c r="E56" s="558"/>
      <c r="F56" s="558"/>
      <c r="G56" s="558"/>
      <c r="H56" s="558"/>
      <c r="I56" s="558"/>
      <c r="J56" s="558"/>
      <c r="K56" s="558"/>
      <c r="L56" s="558"/>
      <c r="M56" s="558"/>
      <c r="N56" s="558"/>
      <c r="O56" s="558"/>
      <c r="P56" s="558"/>
      <c r="Q56" s="558"/>
      <c r="R56" s="558"/>
      <c r="S56" s="558"/>
      <c r="T56" s="558"/>
      <c r="U56" s="558"/>
      <c r="V56" s="558"/>
      <c r="W56" s="558"/>
      <c r="X56" s="558"/>
      <c r="Y56" s="558"/>
      <c r="Z56" s="558"/>
      <c r="AA56" s="558"/>
      <c r="AB56" s="558"/>
      <c r="AC56" s="558"/>
      <c r="AD56" s="558"/>
      <c r="AE56" s="558"/>
      <c r="AF56" s="558"/>
      <c r="AG56" s="558"/>
      <c r="AH56" s="558"/>
      <c r="AI56" s="558"/>
      <c r="AJ56" s="558"/>
      <c r="AK56" s="558"/>
      <c r="AL56" s="558"/>
      <c r="AM56" s="558"/>
      <c r="AN56" s="558"/>
      <c r="AO56" s="558"/>
      <c r="AP56" s="558"/>
      <c r="AQ56" s="558"/>
      <c r="AR56" s="558"/>
      <c r="AS56" s="558"/>
      <c r="AT56" s="558"/>
      <c r="AU56" s="558"/>
      <c r="AV56" s="558"/>
      <c r="AW56" s="558"/>
      <c r="AX56" s="558"/>
      <c r="AY56" s="558"/>
      <c r="AZ56" s="558"/>
      <c r="BA56" s="558"/>
      <c r="BB56" s="558"/>
      <c r="BC56" s="558"/>
      <c r="BD56" s="558"/>
      <c r="BE56" s="558"/>
      <c r="BF56" s="558"/>
      <c r="BG56" s="558"/>
      <c r="BH56" s="558"/>
      <c r="BI56" s="558"/>
      <c r="BJ56" s="558"/>
      <c r="BK56" s="558"/>
      <c r="BL56" s="558"/>
      <c r="BM56" s="558"/>
      <c r="BN56" s="558"/>
      <c r="BO56" s="558"/>
      <c r="BP56" s="558"/>
      <c r="BQ56" s="558"/>
      <c r="BR56" s="558"/>
      <c r="BS56" s="558"/>
      <c r="BT56" s="558"/>
      <c r="BU56" s="558"/>
      <c r="BV56" s="558"/>
      <c r="BW56" s="558"/>
      <c r="BX56" s="558"/>
      <c r="BY56" s="558"/>
      <c r="BZ56" s="558"/>
      <c r="CA56" s="558"/>
      <c r="CB56" s="558"/>
      <c r="CC56" s="558"/>
      <c r="CD56" s="558"/>
      <c r="CE56" s="558"/>
      <c r="CF56" s="558"/>
      <c r="CG56" s="558"/>
      <c r="CH56" s="558"/>
      <c r="CI56" s="558"/>
      <c r="CJ56" s="558"/>
      <c r="CK56" s="558"/>
      <c r="CL56" s="558"/>
      <c r="CM56" s="558"/>
      <c r="CN56" s="558"/>
      <c r="CO56" s="558"/>
      <c r="CP56" s="558"/>
      <c r="CQ56" s="558"/>
      <c r="CR56" s="558"/>
      <c r="CS56" s="558"/>
      <c r="CT56" s="558"/>
      <c r="CU56" s="558"/>
      <c r="CV56" s="558"/>
      <c r="CW56" s="558"/>
      <c r="CX56" s="558"/>
      <c r="CY56" s="558"/>
      <c r="CZ56" s="558"/>
      <c r="DA56" s="558"/>
      <c r="DB56" s="558"/>
      <c r="DC56" s="558"/>
      <c r="DD56" s="558"/>
      <c r="DE56" s="558"/>
      <c r="DF56" s="558"/>
      <c r="DG56" s="558"/>
      <c r="DH56" s="558"/>
      <c r="DI56" s="558"/>
      <c r="DJ56" s="558"/>
      <c r="DK56" s="558"/>
      <c r="DL56" s="558"/>
      <c r="DM56" s="558"/>
      <c r="DN56" s="558"/>
      <c r="DO56" s="558"/>
      <c r="DP56" s="558"/>
      <c r="DQ56" s="558"/>
      <c r="DR56" s="558"/>
    </row>
    <row r="57" spans="1:122" ht="14.25" customHeight="1" x14ac:dyDescent="0.25">
      <c r="A57" s="558" t="s">
        <v>50</v>
      </c>
      <c r="B57" s="558"/>
      <c r="C57" s="558"/>
      <c r="D57" s="558"/>
      <c r="E57" s="558"/>
      <c r="F57" s="558"/>
      <c r="G57" s="558"/>
      <c r="H57" s="558"/>
      <c r="I57" s="558"/>
      <c r="J57" s="558"/>
      <c r="K57" s="558"/>
      <c r="L57" s="558"/>
      <c r="M57" s="558"/>
      <c r="N57" s="558"/>
      <c r="O57" s="558"/>
      <c r="P57" s="558"/>
      <c r="Q57" s="558"/>
      <c r="R57" s="558"/>
      <c r="S57" s="558"/>
      <c r="T57" s="558"/>
      <c r="U57" s="558"/>
      <c r="V57" s="558"/>
      <c r="W57" s="558"/>
      <c r="X57" s="558"/>
      <c r="Y57" s="558"/>
      <c r="Z57" s="558"/>
      <c r="AA57" s="558"/>
      <c r="AB57" s="558"/>
      <c r="AC57" s="558"/>
      <c r="AD57" s="558"/>
      <c r="AE57" s="558"/>
      <c r="AF57" s="558"/>
      <c r="AG57" s="558"/>
      <c r="AH57" s="558"/>
      <c r="AI57" s="558"/>
      <c r="AJ57" s="558"/>
      <c r="AK57" s="558"/>
      <c r="AL57" s="558"/>
      <c r="AM57" s="558"/>
      <c r="AN57" s="558"/>
      <c r="AO57" s="558"/>
      <c r="AP57" s="558"/>
      <c r="AQ57" s="558"/>
      <c r="AR57" s="558"/>
      <c r="AS57" s="558"/>
      <c r="AT57" s="558"/>
      <c r="AU57" s="558"/>
      <c r="AV57" s="558"/>
      <c r="AW57" s="558"/>
      <c r="AX57" s="558"/>
      <c r="AY57" s="558"/>
      <c r="AZ57" s="558"/>
      <c r="BA57" s="558"/>
      <c r="BB57" s="558"/>
      <c r="BC57" s="558"/>
      <c r="BD57" s="558"/>
      <c r="BE57" s="558"/>
      <c r="BF57" s="558"/>
      <c r="BG57" s="558"/>
      <c r="BH57" s="558"/>
      <c r="BI57" s="558"/>
      <c r="BJ57" s="558"/>
      <c r="BK57" s="558"/>
      <c r="BL57" s="558"/>
      <c r="BM57" s="558"/>
      <c r="BN57" s="558"/>
      <c r="BO57" s="558"/>
      <c r="BP57" s="558"/>
      <c r="BQ57" s="558"/>
      <c r="BR57" s="558"/>
      <c r="BS57" s="558"/>
      <c r="BT57" s="558"/>
      <c r="BU57" s="558"/>
      <c r="BV57" s="558"/>
      <c r="BW57" s="558"/>
      <c r="BX57" s="558"/>
      <c r="BY57" s="558"/>
      <c r="BZ57" s="558"/>
      <c r="CA57" s="558"/>
      <c r="CB57" s="558"/>
      <c r="CC57" s="558"/>
      <c r="CD57" s="558"/>
      <c r="CE57" s="558"/>
      <c r="CF57" s="558"/>
      <c r="CG57" s="558"/>
      <c r="CH57" s="558"/>
      <c r="CI57" s="558"/>
      <c r="CJ57" s="558"/>
      <c r="CK57" s="558"/>
      <c r="CL57" s="558"/>
      <c r="CM57" s="558"/>
      <c r="CN57" s="558"/>
      <c r="CO57" s="558"/>
      <c r="CP57" s="558"/>
      <c r="CQ57" s="558"/>
      <c r="CR57" s="558"/>
      <c r="CS57" s="558"/>
      <c r="CT57" s="558"/>
      <c r="CU57" s="558"/>
      <c r="CV57" s="558"/>
      <c r="CW57" s="558"/>
      <c r="CX57" s="558"/>
      <c r="CY57" s="558"/>
      <c r="CZ57" s="558"/>
      <c r="DA57" s="558"/>
      <c r="DB57" s="558"/>
      <c r="DC57" s="558"/>
      <c r="DD57" s="558"/>
      <c r="DE57" s="558"/>
      <c r="DF57" s="558"/>
      <c r="DG57" s="558"/>
      <c r="DH57" s="558"/>
      <c r="DI57" s="558"/>
      <c r="DJ57" s="558"/>
      <c r="DK57" s="558"/>
      <c r="DL57" s="558"/>
      <c r="DM57" s="558"/>
      <c r="DN57" s="558"/>
      <c r="DO57" s="558"/>
      <c r="DP57" s="558"/>
      <c r="DQ57" s="558"/>
      <c r="DR57" s="558"/>
    </row>
    <row r="58" spans="1:122" ht="14.25" customHeight="1" x14ac:dyDescent="0.25">
      <c r="A58" s="558" t="s">
        <v>577</v>
      </c>
      <c r="B58" s="558"/>
      <c r="C58" s="558"/>
      <c r="D58" s="558"/>
      <c r="E58" s="558"/>
      <c r="F58" s="558"/>
      <c r="G58" s="558"/>
      <c r="H58" s="558"/>
      <c r="I58" s="558"/>
      <c r="J58" s="558"/>
      <c r="K58" s="558"/>
      <c r="L58" s="558"/>
      <c r="M58" s="558"/>
      <c r="N58" s="558"/>
      <c r="O58" s="558"/>
      <c r="P58" s="558"/>
      <c r="Q58" s="558"/>
      <c r="R58" s="558"/>
      <c r="S58" s="558"/>
      <c r="T58" s="558"/>
      <c r="U58" s="558"/>
      <c r="V58" s="558"/>
      <c r="W58" s="558"/>
      <c r="X58" s="558"/>
      <c r="Y58" s="558"/>
      <c r="Z58" s="558"/>
      <c r="AA58" s="558"/>
      <c r="AB58" s="558"/>
      <c r="AC58" s="558"/>
      <c r="AD58" s="558"/>
      <c r="AE58" s="558"/>
      <c r="AF58" s="558"/>
      <c r="AG58" s="558"/>
      <c r="AH58" s="558"/>
      <c r="AI58" s="558"/>
      <c r="AJ58" s="558"/>
      <c r="AK58" s="558"/>
      <c r="AL58" s="558"/>
      <c r="AM58" s="558"/>
      <c r="AN58" s="558"/>
      <c r="AO58" s="558"/>
      <c r="AP58" s="558"/>
      <c r="AQ58" s="558"/>
      <c r="AR58" s="558"/>
      <c r="AS58" s="558"/>
      <c r="AT58" s="558"/>
      <c r="AU58" s="558"/>
      <c r="AV58" s="558"/>
      <c r="AW58" s="558"/>
      <c r="AX58" s="558"/>
      <c r="AY58" s="558"/>
      <c r="AZ58" s="558"/>
      <c r="BA58" s="558"/>
      <c r="BB58" s="558"/>
      <c r="BC58" s="558"/>
      <c r="BD58" s="558"/>
      <c r="BE58" s="558"/>
      <c r="BF58" s="558"/>
      <c r="BG58" s="558"/>
      <c r="BH58" s="558"/>
      <c r="BI58" s="558"/>
      <c r="BJ58" s="558"/>
      <c r="BK58" s="558"/>
      <c r="BL58" s="558"/>
      <c r="BM58" s="558"/>
      <c r="BN58" s="558"/>
      <c r="BO58" s="558"/>
      <c r="BP58" s="558"/>
      <c r="BQ58" s="558"/>
      <c r="BR58" s="558"/>
      <c r="BS58" s="558"/>
      <c r="BT58" s="558"/>
      <c r="BU58" s="558"/>
      <c r="BV58" s="558"/>
      <c r="BW58" s="558"/>
      <c r="BX58" s="558"/>
      <c r="BY58" s="558"/>
      <c r="BZ58" s="558"/>
      <c r="CA58" s="558"/>
      <c r="CB58" s="558"/>
      <c r="CC58" s="558"/>
      <c r="CD58" s="558"/>
      <c r="CE58" s="558"/>
      <c r="CF58" s="558"/>
      <c r="CG58" s="558"/>
      <c r="CH58" s="558"/>
      <c r="CI58" s="558"/>
      <c r="CJ58" s="558"/>
      <c r="CK58" s="558"/>
      <c r="CL58" s="558"/>
      <c r="CM58" s="558"/>
      <c r="CN58" s="558"/>
      <c r="CO58" s="558"/>
      <c r="CP58" s="558"/>
      <c r="CQ58" s="558"/>
      <c r="CR58" s="558"/>
      <c r="CS58" s="558"/>
      <c r="CT58" s="558"/>
      <c r="CU58" s="558"/>
      <c r="CV58" s="558"/>
      <c r="CW58" s="558"/>
      <c r="CX58" s="558"/>
      <c r="CY58" s="558"/>
      <c r="CZ58" s="558"/>
      <c r="DA58" s="558"/>
      <c r="DB58" s="558"/>
      <c r="DC58" s="558"/>
      <c r="DD58" s="558"/>
      <c r="DE58" s="558"/>
      <c r="DF58" s="558"/>
      <c r="DG58" s="558"/>
      <c r="DH58" s="558"/>
      <c r="DI58" s="558"/>
      <c r="DJ58" s="558"/>
      <c r="DK58" s="558"/>
      <c r="DL58" s="558"/>
      <c r="DM58" s="558"/>
      <c r="DN58" s="558"/>
      <c r="DO58" s="558"/>
      <c r="DP58" s="558"/>
      <c r="DQ58" s="558"/>
      <c r="DR58" s="558"/>
    </row>
    <row r="59" spans="1:122" ht="14.25" customHeight="1" x14ac:dyDescent="0.25">
      <c r="A59" s="558" t="s">
        <v>234</v>
      </c>
      <c r="B59" s="558"/>
      <c r="C59" s="558"/>
      <c r="D59" s="558"/>
      <c r="E59" s="558"/>
      <c r="F59" s="558"/>
      <c r="G59" s="558"/>
      <c r="H59" s="558"/>
      <c r="I59" s="558"/>
      <c r="J59" s="558"/>
      <c r="K59" s="558"/>
      <c r="L59" s="558"/>
      <c r="M59" s="558"/>
      <c r="N59" s="558"/>
      <c r="O59" s="558"/>
      <c r="P59" s="558"/>
      <c r="Q59" s="558"/>
      <c r="R59" s="558"/>
      <c r="S59" s="558"/>
      <c r="T59" s="558"/>
      <c r="U59" s="558"/>
      <c r="V59" s="558"/>
      <c r="W59" s="558"/>
      <c r="X59" s="558"/>
      <c r="Y59" s="558"/>
      <c r="Z59" s="558"/>
      <c r="AA59" s="558"/>
      <c r="AB59" s="558"/>
      <c r="AC59" s="558"/>
      <c r="AD59" s="558"/>
      <c r="AE59" s="558"/>
      <c r="AF59" s="558"/>
      <c r="AG59" s="558"/>
      <c r="AH59" s="558"/>
      <c r="AI59" s="558"/>
      <c r="AJ59" s="558"/>
      <c r="AK59" s="558"/>
      <c r="AL59" s="558"/>
      <c r="AM59" s="558"/>
      <c r="AN59" s="558"/>
      <c r="AO59" s="558"/>
      <c r="AP59" s="558"/>
      <c r="AQ59" s="558"/>
      <c r="AR59" s="558"/>
      <c r="AS59" s="558"/>
      <c r="AT59" s="558"/>
      <c r="AU59" s="558"/>
      <c r="AV59" s="558"/>
      <c r="AW59" s="558"/>
      <c r="AX59" s="558"/>
      <c r="AY59" s="558"/>
      <c r="AZ59" s="558"/>
      <c r="BA59" s="558"/>
      <c r="BB59" s="558"/>
      <c r="BC59" s="558"/>
      <c r="BD59" s="558"/>
      <c r="BE59" s="558"/>
      <c r="BF59" s="558"/>
      <c r="BG59" s="558"/>
      <c r="BH59" s="558"/>
      <c r="BI59" s="558"/>
      <c r="BJ59" s="558"/>
      <c r="BK59" s="558"/>
      <c r="BL59" s="558"/>
      <c r="BM59" s="558"/>
      <c r="BN59" s="558"/>
      <c r="BO59" s="558"/>
      <c r="BP59" s="558"/>
      <c r="BQ59" s="558"/>
      <c r="BR59" s="558"/>
      <c r="BS59" s="558"/>
      <c r="BT59" s="558"/>
      <c r="BU59" s="558"/>
      <c r="BV59" s="558"/>
      <c r="BW59" s="558"/>
      <c r="BX59" s="558"/>
      <c r="BY59" s="558"/>
      <c r="BZ59" s="558"/>
      <c r="CA59" s="558"/>
      <c r="CB59" s="558"/>
      <c r="CC59" s="558"/>
      <c r="CD59" s="558"/>
      <c r="CE59" s="558"/>
      <c r="CF59" s="558"/>
      <c r="CG59" s="558"/>
      <c r="CH59" s="558"/>
      <c r="CI59" s="558"/>
      <c r="CJ59" s="558"/>
      <c r="CK59" s="558"/>
      <c r="CL59" s="558"/>
      <c r="CM59" s="558"/>
      <c r="CN59" s="558"/>
      <c r="CO59" s="558"/>
      <c r="CP59" s="558"/>
      <c r="CQ59" s="558"/>
      <c r="CR59" s="558"/>
      <c r="CS59" s="558"/>
      <c r="CT59" s="558"/>
      <c r="CU59" s="558"/>
      <c r="CV59" s="558"/>
      <c r="CW59" s="558"/>
      <c r="CX59" s="558"/>
      <c r="CY59" s="558"/>
      <c r="CZ59" s="558"/>
      <c r="DA59" s="558"/>
      <c r="DB59" s="558"/>
      <c r="DC59" s="558"/>
      <c r="DD59" s="558"/>
      <c r="DE59" s="558"/>
      <c r="DF59" s="558"/>
      <c r="DG59" s="558"/>
      <c r="DH59" s="558"/>
      <c r="DI59" s="558"/>
      <c r="DJ59" s="558"/>
      <c r="DK59" s="558"/>
      <c r="DL59" s="558"/>
      <c r="DM59" s="558"/>
      <c r="DN59" s="558"/>
      <c r="DO59" s="558"/>
      <c r="DP59" s="558"/>
      <c r="DQ59" s="558"/>
      <c r="DR59" s="558"/>
    </row>
    <row r="60" spans="1:122" ht="14.25" customHeight="1" x14ac:dyDescent="0.25">
      <c r="A60" s="558" t="s">
        <v>198</v>
      </c>
      <c r="B60" s="558"/>
      <c r="C60" s="558"/>
      <c r="D60" s="558"/>
      <c r="E60" s="558"/>
      <c r="F60" s="558"/>
      <c r="G60" s="558"/>
      <c r="H60" s="558"/>
      <c r="I60" s="558"/>
      <c r="J60" s="558"/>
      <c r="K60" s="558"/>
      <c r="L60" s="558"/>
      <c r="M60" s="558"/>
      <c r="N60" s="558"/>
      <c r="O60" s="558"/>
      <c r="P60" s="558"/>
      <c r="Q60" s="558"/>
      <c r="R60" s="558"/>
      <c r="S60" s="558"/>
      <c r="T60" s="558"/>
      <c r="U60" s="558"/>
      <c r="V60" s="558"/>
      <c r="W60" s="558"/>
      <c r="X60" s="558"/>
      <c r="Y60" s="558"/>
      <c r="Z60" s="558"/>
      <c r="AA60" s="558"/>
      <c r="AB60" s="558"/>
      <c r="AC60" s="558"/>
      <c r="AD60" s="558"/>
      <c r="AE60" s="558"/>
      <c r="AF60" s="558"/>
      <c r="AG60" s="558"/>
      <c r="AH60" s="558"/>
      <c r="AI60" s="558"/>
      <c r="AJ60" s="558"/>
      <c r="AK60" s="558"/>
      <c r="AL60" s="558"/>
      <c r="AM60" s="558"/>
      <c r="AN60" s="558"/>
      <c r="AO60" s="558"/>
      <c r="AP60" s="558"/>
      <c r="AQ60" s="558"/>
      <c r="AR60" s="558"/>
      <c r="AS60" s="558"/>
      <c r="AT60" s="558"/>
      <c r="AU60" s="558"/>
      <c r="AV60" s="558"/>
      <c r="AW60" s="558"/>
      <c r="AX60" s="558"/>
      <c r="AY60" s="558"/>
      <c r="AZ60" s="558"/>
      <c r="BA60" s="558"/>
      <c r="BB60" s="558"/>
      <c r="BC60" s="558"/>
      <c r="BD60" s="558"/>
      <c r="BE60" s="558"/>
      <c r="BF60" s="558"/>
      <c r="BG60" s="558"/>
      <c r="BH60" s="558"/>
      <c r="BI60" s="558"/>
      <c r="BJ60" s="558"/>
      <c r="BK60" s="558"/>
      <c r="BL60" s="558"/>
      <c r="BM60" s="558"/>
      <c r="BN60" s="558"/>
      <c r="BO60" s="558"/>
      <c r="BP60" s="558"/>
      <c r="BQ60" s="558"/>
      <c r="BR60" s="558"/>
      <c r="BS60" s="558"/>
      <c r="BT60" s="558"/>
      <c r="BU60" s="558"/>
      <c r="BV60" s="558"/>
      <c r="BW60" s="558"/>
      <c r="BX60" s="558"/>
      <c r="BY60" s="558"/>
      <c r="BZ60" s="558"/>
      <c r="CA60" s="558"/>
      <c r="CB60" s="558"/>
      <c r="CC60" s="558"/>
      <c r="CD60" s="558"/>
      <c r="CE60" s="558"/>
      <c r="CF60" s="558"/>
      <c r="CG60" s="558"/>
      <c r="CH60" s="558"/>
      <c r="CI60" s="558"/>
      <c r="CJ60" s="558"/>
      <c r="CK60" s="558"/>
      <c r="CL60" s="558"/>
      <c r="CM60" s="558"/>
      <c r="CN60" s="558"/>
      <c r="CO60" s="558"/>
      <c r="CP60" s="558"/>
      <c r="CQ60" s="558"/>
      <c r="CR60" s="558"/>
      <c r="CS60" s="558"/>
      <c r="CT60" s="558"/>
      <c r="CU60" s="558"/>
      <c r="CV60" s="558"/>
      <c r="CW60" s="558"/>
      <c r="CX60" s="558"/>
      <c r="CY60" s="558"/>
      <c r="CZ60" s="558"/>
      <c r="DA60" s="558"/>
      <c r="DB60" s="558"/>
      <c r="DC60" s="558"/>
      <c r="DD60" s="558"/>
      <c r="DE60" s="558"/>
      <c r="DF60" s="558"/>
      <c r="DG60" s="558"/>
      <c r="DH60" s="558"/>
      <c r="DI60" s="558"/>
      <c r="DJ60" s="558"/>
      <c r="DK60" s="558"/>
      <c r="DL60" s="558"/>
      <c r="DM60" s="558"/>
      <c r="DN60" s="558"/>
      <c r="DO60" s="558"/>
      <c r="DP60" s="558"/>
      <c r="DQ60" s="558"/>
      <c r="DR60" s="558"/>
    </row>
    <row r="61" spans="1:122" ht="15.75" customHeight="1" x14ac:dyDescent="0.25">
      <c r="A61" s="559" t="s">
        <v>19</v>
      </c>
      <c r="B61" s="559"/>
      <c r="C61" s="559"/>
      <c r="D61" s="559"/>
      <c r="E61" s="559"/>
      <c r="F61" s="559"/>
      <c r="G61" s="559"/>
      <c r="H61" s="559"/>
      <c r="I61" s="559"/>
      <c r="J61" s="559"/>
      <c r="K61" s="559"/>
      <c r="L61" s="559"/>
      <c r="M61" s="559"/>
      <c r="N61" s="559"/>
      <c r="O61" s="559"/>
      <c r="P61" s="559"/>
      <c r="Q61" s="559"/>
      <c r="R61" s="559"/>
      <c r="S61" s="559"/>
      <c r="T61" s="559"/>
      <c r="U61" s="559"/>
      <c r="V61" s="559"/>
      <c r="W61" s="559"/>
      <c r="X61" s="559"/>
      <c r="Y61" s="559"/>
      <c r="Z61" s="559"/>
      <c r="AA61" s="559"/>
      <c r="AB61" s="559"/>
      <c r="AC61" s="559"/>
      <c r="AD61" s="559"/>
      <c r="AE61" s="559"/>
      <c r="AF61" s="559"/>
      <c r="AG61" s="559"/>
      <c r="AH61" s="559"/>
      <c r="AI61" s="559"/>
      <c r="AJ61" s="559"/>
      <c r="AK61" s="559"/>
      <c r="AL61" s="559"/>
      <c r="AM61" s="559"/>
      <c r="AN61" s="559"/>
      <c r="AO61" s="559"/>
      <c r="AP61" s="559"/>
      <c r="AQ61" s="559"/>
      <c r="AR61" s="559"/>
      <c r="AS61" s="559"/>
      <c r="AT61" s="559"/>
      <c r="AU61" s="559"/>
      <c r="AV61" s="559"/>
      <c r="AW61" s="559"/>
      <c r="AX61" s="559"/>
      <c r="AY61" s="559"/>
      <c r="AZ61" s="559"/>
      <c r="BA61" s="559"/>
      <c r="BB61" s="559"/>
      <c r="BC61" s="559"/>
      <c r="BD61" s="559"/>
      <c r="BE61" s="559"/>
      <c r="BF61" s="559"/>
      <c r="BG61" s="559"/>
      <c r="BH61" s="559"/>
      <c r="BI61" s="559"/>
      <c r="BJ61" s="559"/>
      <c r="BK61" s="559"/>
      <c r="BL61" s="559"/>
      <c r="BM61" s="559"/>
      <c r="BN61" s="559"/>
      <c r="BO61" s="559"/>
      <c r="BP61" s="559"/>
      <c r="BQ61" s="559"/>
      <c r="BR61" s="559"/>
      <c r="BS61" s="559"/>
      <c r="BT61" s="559"/>
      <c r="BU61" s="559"/>
      <c r="BV61" s="559"/>
      <c r="BW61" s="559"/>
      <c r="BX61" s="559"/>
      <c r="BY61" s="559"/>
      <c r="BZ61" s="559"/>
      <c r="CA61" s="559"/>
      <c r="CB61" s="559"/>
      <c r="CC61" s="559"/>
      <c r="CD61" s="559"/>
      <c r="CE61" s="559"/>
      <c r="CF61" s="559"/>
      <c r="CG61" s="559"/>
      <c r="CH61" s="559"/>
      <c r="CI61" s="559"/>
      <c r="CJ61" s="559"/>
      <c r="CK61" s="559"/>
      <c r="CL61" s="559"/>
      <c r="CM61" s="559"/>
      <c r="CN61" s="559"/>
      <c r="CO61" s="559"/>
      <c r="CP61" s="559"/>
      <c r="CQ61" s="559"/>
      <c r="CR61" s="559"/>
      <c r="CS61" s="559"/>
      <c r="CT61" s="559"/>
      <c r="CU61" s="559"/>
      <c r="CV61" s="559"/>
      <c r="CW61" s="559"/>
      <c r="CX61" s="559"/>
      <c r="CY61" s="559"/>
      <c r="CZ61" s="559"/>
      <c r="DA61" s="559"/>
      <c r="DB61" s="559"/>
      <c r="DC61" s="559"/>
      <c r="DD61" s="559"/>
      <c r="DE61" s="559"/>
      <c r="DF61" s="559"/>
      <c r="DG61" s="559"/>
      <c r="DH61" s="559"/>
      <c r="DI61" s="559"/>
      <c r="DJ61" s="559"/>
      <c r="DK61" s="559"/>
      <c r="DL61" s="559"/>
      <c r="DM61" s="559"/>
      <c r="DN61" s="559"/>
      <c r="DO61" s="559"/>
      <c r="DP61" s="559"/>
      <c r="DQ61" s="559"/>
      <c r="DR61" s="559"/>
    </row>
    <row r="62" spans="1:122" ht="31.5" hidden="1" customHeight="1" x14ac:dyDescent="0.25"/>
    <row r="63" spans="1:122" ht="31.5" hidden="1" customHeight="1" x14ac:dyDescent="0.25"/>
  </sheetData>
  <mergeCells count="114">
    <mergeCell ref="A1:DR1"/>
    <mergeCell ref="A2:DR2"/>
    <mergeCell ref="A4:DR4"/>
    <mergeCell ref="A6:A10"/>
    <mergeCell ref="B6:AP7"/>
    <mergeCell ref="AR6:DN6"/>
    <mergeCell ref="DP6:DP10"/>
    <mergeCell ref="DQ6:DQ10"/>
    <mergeCell ref="AR7:BP7"/>
    <mergeCell ref="BR7:CN7"/>
    <mergeCell ref="CP7:DN7"/>
    <mergeCell ref="W8:W10"/>
    <mergeCell ref="DF9:DF10"/>
    <mergeCell ref="CP9:CP10"/>
    <mergeCell ref="CH9:CH10"/>
    <mergeCell ref="DG9:DG10"/>
    <mergeCell ref="DF8:DJ8"/>
    <mergeCell ref="DJ9:DJ10"/>
    <mergeCell ref="A3:DR3"/>
    <mergeCell ref="CS8:CS10"/>
    <mergeCell ref="CT9:CT10"/>
    <mergeCell ref="M8:M10"/>
    <mergeCell ref="N8:R8"/>
    <mergeCell ref="T8:T9"/>
    <mergeCell ref="A54:DR54"/>
    <mergeCell ref="DN8:DN9"/>
    <mergeCell ref="B9:B10"/>
    <mergeCell ref="AH9:AH10"/>
    <mergeCell ref="AJ9:AK9"/>
    <mergeCell ref="AL9:AL10"/>
    <mergeCell ref="AR9:AR10"/>
    <mergeCell ref="A52:DR52"/>
    <mergeCell ref="DL8:DL9"/>
    <mergeCell ref="CG9:CG10"/>
    <mergeCell ref="CI9:CJ9"/>
    <mergeCell ref="CG8:CK8"/>
    <mergeCell ref="BN8:BN9"/>
    <mergeCell ref="CN8:CN9"/>
    <mergeCell ref="AV9:AV10"/>
    <mergeCell ref="BP8:BP9"/>
    <mergeCell ref="BI9:BI10"/>
    <mergeCell ref="AX8:BB8"/>
    <mergeCell ref="BD8:BD9"/>
    <mergeCell ref="BF8:BF9"/>
    <mergeCell ref="AX9:AX10"/>
    <mergeCell ref="AY9:AY10"/>
    <mergeCell ref="AZ9:BA9"/>
    <mergeCell ref="BB9:BB10"/>
    <mergeCell ref="A61:DR61"/>
    <mergeCell ref="A55:DR55"/>
    <mergeCell ref="A56:DR56"/>
    <mergeCell ref="A57:DR57"/>
    <mergeCell ref="A58:DR58"/>
    <mergeCell ref="A59:DR59"/>
    <mergeCell ref="A60:DR60"/>
    <mergeCell ref="A53:DR53"/>
    <mergeCell ref="CU8:CU10"/>
    <mergeCell ref="AH8:AL8"/>
    <mergeCell ref="AN8:AN9"/>
    <mergeCell ref="AP8:AP9"/>
    <mergeCell ref="AW8:AW10"/>
    <mergeCell ref="C8:C10"/>
    <mergeCell ref="D8:H8"/>
    <mergeCell ref="CM8:CM9"/>
    <mergeCell ref="BJ9:BK9"/>
    <mergeCell ref="BL9:BL10"/>
    <mergeCell ref="CK9:CK10"/>
    <mergeCell ref="BU8:BU10"/>
    <mergeCell ref="BV9:BV10"/>
    <mergeCell ref="BR9:BR10"/>
    <mergeCell ref="BW8:BW10"/>
    <mergeCell ref="BX8:CB8"/>
    <mergeCell ref="V8:V9"/>
    <mergeCell ref="N9:N10"/>
    <mergeCell ref="O9:O10"/>
    <mergeCell ref="P9:Q9"/>
    <mergeCell ref="R9:R10"/>
    <mergeCell ref="CQ8:CQ10"/>
    <mergeCell ref="CR9:CR10"/>
    <mergeCell ref="BH8:BL8"/>
    <mergeCell ref="BH9:BH10"/>
    <mergeCell ref="AI9:AI10"/>
    <mergeCell ref="BY9:BY10"/>
    <mergeCell ref="BZ9:CA9"/>
    <mergeCell ref="CB9:CB10"/>
    <mergeCell ref="AS8:AS10"/>
    <mergeCell ref="AT9:AT10"/>
    <mergeCell ref="BS8:BS10"/>
    <mergeCell ref="BT9:BT10"/>
    <mergeCell ref="AU8:AU10"/>
    <mergeCell ref="J8:J9"/>
    <mergeCell ref="L8:L9"/>
    <mergeCell ref="D9:D10"/>
    <mergeCell ref="E9:E10"/>
    <mergeCell ref="F9:G9"/>
    <mergeCell ref="H9:H10"/>
    <mergeCell ref="DH9:DI9"/>
    <mergeCell ref="CD8:CD9"/>
    <mergeCell ref="CV8:CZ8"/>
    <mergeCell ref="DB8:DB9"/>
    <mergeCell ref="DD8:DD9"/>
    <mergeCell ref="CV9:CV10"/>
    <mergeCell ref="CW9:CW10"/>
    <mergeCell ref="CX9:CY9"/>
    <mergeCell ref="CZ9:CZ10"/>
    <mergeCell ref="X8:AB8"/>
    <mergeCell ref="AD8:AD9"/>
    <mergeCell ref="AF8:AF9"/>
    <mergeCell ref="X9:X10"/>
    <mergeCell ref="Y9:Y10"/>
    <mergeCell ref="Z9:AA9"/>
    <mergeCell ref="AB9:AB10"/>
    <mergeCell ref="CE8:CE9"/>
    <mergeCell ref="BX9:BX10"/>
  </mergeCells>
  <conditionalFormatting sqref="AB15:AB49">
    <cfRule type="cellIs" dxfId="10" priority="2" operator="greaterThan">
      <formula>15</formula>
    </cfRule>
  </conditionalFormatting>
  <conditionalFormatting sqref="AL15:AL49">
    <cfRule type="cellIs" dxfId="9" priority="7" operator="greaterThan">
      <formula>15</formula>
    </cfRule>
  </conditionalFormatting>
  <printOptions horizontalCentered="1"/>
  <pageMargins left="0.15748031496062992" right="0.15748031496062992" top="0.19685039370078741" bottom="0.19685039370078741" header="0" footer="0"/>
  <pageSetup scale="66" fitToWidth="0" fitToHeight="0" orientation="landscape" r:id="rId1"/>
  <headerFooter alignWithMargins="0"/>
  <colBreaks count="1" manualBreakCount="1">
    <brk id="69" max="60"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WXK129"/>
  <sheetViews>
    <sheetView zoomScaleNormal="100" zoomScaleSheetLayoutView="100" workbookViewId="0">
      <selection activeCell="A2" sqref="A2:BC2"/>
    </sheetView>
  </sheetViews>
  <sheetFormatPr baseColWidth="10" defaultColWidth="0" defaultRowHeight="10.5" zeroHeight="1" x14ac:dyDescent="0.25"/>
  <cols>
    <col min="1" max="1" width="26.54296875" style="203" customWidth="1"/>
    <col min="2" max="2" width="0.7265625" style="203" hidden="1" customWidth="1"/>
    <col min="3" max="3" width="8.1796875" style="203" customWidth="1"/>
    <col min="4" max="4" width="1.7265625" style="203" customWidth="1"/>
    <col min="5" max="5" width="8.1796875" style="69" customWidth="1"/>
    <col min="6" max="6" width="1.7265625" style="69" customWidth="1"/>
    <col min="7" max="7" width="8.1796875" style="69" customWidth="1"/>
    <col min="8" max="8" width="9.453125" style="69" hidden="1" customWidth="1"/>
    <col min="9" max="9" width="5.81640625" style="69" hidden="1" customWidth="1"/>
    <col min="10" max="10" width="6.7265625" style="69" hidden="1" customWidth="1"/>
    <col min="11" max="11" width="9.26953125" style="69" hidden="1" customWidth="1"/>
    <col min="12" max="12" width="1.7265625" style="69" hidden="1" customWidth="1"/>
    <col min="13" max="13" width="8.26953125" style="69" hidden="1" customWidth="1"/>
    <col min="14" max="14" width="1.7265625" style="69" hidden="1" customWidth="1"/>
    <col min="15" max="15" width="7.81640625" style="69" hidden="1" customWidth="1"/>
    <col min="16" max="16" width="1.7265625" style="69" customWidth="1"/>
    <col min="17" max="17" width="8.1796875" style="69" customWidth="1"/>
    <col min="18" max="18" width="9.453125" style="69" hidden="1" customWidth="1"/>
    <col min="19" max="19" width="5.81640625" style="69" hidden="1" customWidth="1"/>
    <col min="20" max="20" width="6.7265625" style="69" hidden="1" customWidth="1"/>
    <col min="21" max="21" width="9.26953125" style="69" hidden="1" customWidth="1"/>
    <col min="22" max="22" width="1.7265625" style="69" hidden="1" customWidth="1"/>
    <col min="23" max="23" width="8.26953125" style="69" hidden="1" customWidth="1"/>
    <col min="24" max="24" width="1.7265625" style="69" hidden="1" customWidth="1"/>
    <col min="25" max="25" width="7.81640625" style="69" hidden="1" customWidth="1"/>
    <col min="26" max="26" width="1.7265625" style="69" customWidth="1"/>
    <col min="27" max="27" width="8.1796875" style="69" customWidth="1"/>
    <col min="28" max="31" width="8.54296875" style="69" hidden="1" customWidth="1"/>
    <col min="32" max="32" width="2.1796875" style="69" hidden="1" customWidth="1"/>
    <col min="33" max="33" width="8.54296875" style="69" hidden="1" customWidth="1"/>
    <col min="34" max="34" width="1.1796875" style="69" hidden="1" customWidth="1"/>
    <col min="35" max="35" width="8.54296875" style="69" hidden="1" customWidth="1"/>
    <col min="36" max="36" width="0.81640625" style="69" customWidth="1"/>
    <col min="37" max="37" width="8.1796875" style="69" customWidth="1"/>
    <col min="38" max="38" width="8.1796875" style="69" hidden="1" customWidth="1"/>
    <col min="39" max="39" width="4.7265625" style="69" bestFit="1" customWidth="1"/>
    <col min="40" max="40" width="5.54296875" style="69" bestFit="1" customWidth="1"/>
    <col min="41" max="41" width="9.26953125" style="69" customWidth="1"/>
    <col min="42" max="42" width="1.7265625" style="69" customWidth="1"/>
    <col min="43" max="43" width="8.26953125" style="69" bestFit="1" customWidth="1"/>
    <col min="44" max="44" width="1.7265625" style="69" customWidth="1"/>
    <col min="45" max="45" width="7.81640625" style="69" customWidth="1"/>
    <col min="46" max="46" width="1.453125" style="192" customWidth="1"/>
    <col min="47" max="48" width="9.1796875" style="203" customWidth="1"/>
    <col min="49" max="49" width="2" style="203" customWidth="1"/>
    <col min="50" max="50" width="10" style="203" customWidth="1"/>
    <col min="51" max="51" width="7" style="203" customWidth="1"/>
    <col min="52" max="52" width="0.7265625" style="203" customWidth="1"/>
    <col min="53" max="53" width="9.26953125" style="203" customWidth="1"/>
    <col min="54" max="54" width="11.54296875" style="199" customWidth="1"/>
    <col min="55" max="55" width="1.7265625" style="192" customWidth="1"/>
    <col min="56" max="56" width="2.1796875" style="192" customWidth="1"/>
    <col min="57" max="291" width="11.453125" style="192" hidden="1"/>
    <col min="292" max="292" width="26.54296875" style="192" hidden="1"/>
    <col min="293" max="293" width="11.453125" style="192" hidden="1"/>
    <col min="294" max="295" width="9" style="192" hidden="1"/>
    <col min="296" max="296" width="0.81640625" style="192" hidden="1"/>
    <col min="297" max="298" width="7" style="192" hidden="1"/>
    <col min="299" max="299" width="1.453125" style="192" hidden="1"/>
    <col min="300" max="301" width="11.453125" style="192" hidden="1"/>
    <col min="302" max="302" width="1.453125" style="192" hidden="1"/>
    <col min="303" max="304" width="9.1796875" style="192" hidden="1"/>
    <col min="305" max="305" width="2" style="192" hidden="1"/>
    <col min="306" max="306" width="10" style="192" hidden="1"/>
    <col min="307" max="307" width="7" style="192" hidden="1"/>
    <col min="308" max="308" width="0.7265625" style="192" hidden="1"/>
    <col min="309" max="309" width="9.26953125" style="192" hidden="1"/>
    <col min="310" max="310" width="11.54296875" style="192" hidden="1"/>
    <col min="311" max="311" width="1.7265625" style="192" hidden="1"/>
    <col min="312" max="547" width="11.453125" style="192" hidden="1"/>
    <col min="548" max="548" width="26.54296875" style="192" hidden="1"/>
    <col min="549" max="549" width="11.453125" style="192" hidden="1"/>
    <col min="550" max="551" width="9" style="192" hidden="1"/>
    <col min="552" max="552" width="0.81640625" style="192" hidden="1"/>
    <col min="553" max="554" width="7" style="192" hidden="1"/>
    <col min="555" max="555" width="1.453125" style="192" hidden="1"/>
    <col min="556" max="557" width="11.453125" style="192" hidden="1"/>
    <col min="558" max="558" width="1.453125" style="192" hidden="1"/>
    <col min="559" max="560" width="9.1796875" style="192" hidden="1"/>
    <col min="561" max="561" width="2" style="192" hidden="1"/>
    <col min="562" max="562" width="10" style="192" hidden="1"/>
    <col min="563" max="563" width="7" style="192" hidden="1"/>
    <col min="564" max="564" width="0.7265625" style="192" hidden="1"/>
    <col min="565" max="565" width="9.26953125" style="192" hidden="1"/>
    <col min="566" max="566" width="11.54296875" style="192" hidden="1"/>
    <col min="567" max="567" width="1.7265625" style="192" hidden="1"/>
    <col min="568" max="803" width="11.453125" style="192" hidden="1"/>
    <col min="804" max="804" width="26.54296875" style="192" hidden="1"/>
    <col min="805" max="805" width="11.453125" style="192" hidden="1"/>
    <col min="806" max="807" width="9" style="192" hidden="1"/>
    <col min="808" max="808" width="0.81640625" style="192" hidden="1"/>
    <col min="809" max="810" width="7" style="192" hidden="1"/>
    <col min="811" max="811" width="1.453125" style="192" hidden="1"/>
    <col min="812" max="813" width="11.453125" style="192" hidden="1"/>
    <col min="814" max="814" width="1.453125" style="192" hidden="1"/>
    <col min="815" max="816" width="9.1796875" style="192" hidden="1"/>
    <col min="817" max="817" width="2" style="192" hidden="1"/>
    <col min="818" max="818" width="10" style="192" hidden="1"/>
    <col min="819" max="819" width="7" style="192" hidden="1"/>
    <col min="820" max="820" width="0.7265625" style="192" hidden="1"/>
    <col min="821" max="821" width="9.26953125" style="192" hidden="1"/>
    <col min="822" max="822" width="11.54296875" style="192" hidden="1"/>
    <col min="823" max="823" width="1.7265625" style="192" hidden="1"/>
    <col min="824" max="1059" width="11.453125" style="192" hidden="1"/>
    <col min="1060" max="1060" width="26.54296875" style="192" hidden="1"/>
    <col min="1061" max="1061" width="11.453125" style="192" hidden="1"/>
    <col min="1062" max="1063" width="9" style="192" hidden="1"/>
    <col min="1064" max="1064" width="0.81640625" style="192" hidden="1"/>
    <col min="1065" max="1066" width="7" style="192" hidden="1"/>
    <col min="1067" max="1067" width="1.453125" style="192" hidden="1"/>
    <col min="1068" max="1069" width="11.453125" style="192" hidden="1"/>
    <col min="1070" max="1070" width="1.453125" style="192" hidden="1"/>
    <col min="1071" max="1072" width="9.1796875" style="192" hidden="1"/>
    <col min="1073" max="1073" width="2" style="192" hidden="1"/>
    <col min="1074" max="1074" width="10" style="192" hidden="1"/>
    <col min="1075" max="1075" width="7" style="192" hidden="1"/>
    <col min="1076" max="1076" width="0.7265625" style="192" hidden="1"/>
    <col min="1077" max="1077" width="9.26953125" style="192" hidden="1"/>
    <col min="1078" max="1078" width="11.54296875" style="192" hidden="1"/>
    <col min="1079" max="1079" width="1.7265625" style="192" hidden="1"/>
    <col min="1080" max="1315" width="11.453125" style="192" hidden="1"/>
    <col min="1316" max="1316" width="26.54296875" style="192" hidden="1"/>
    <col min="1317" max="1317" width="11.453125" style="192" hidden="1"/>
    <col min="1318" max="1319" width="9" style="192" hidden="1"/>
    <col min="1320" max="1320" width="0.81640625" style="192" hidden="1"/>
    <col min="1321" max="1322" width="7" style="192" hidden="1"/>
    <col min="1323" max="1323" width="1.453125" style="192" hidden="1"/>
    <col min="1324" max="1325" width="11.453125" style="192" hidden="1"/>
    <col min="1326" max="1326" width="1.453125" style="192" hidden="1"/>
    <col min="1327" max="1328" width="9.1796875" style="192" hidden="1"/>
    <col min="1329" max="1329" width="2" style="192" hidden="1"/>
    <col min="1330" max="1330" width="10" style="192" hidden="1"/>
    <col min="1331" max="1331" width="7" style="192" hidden="1"/>
    <col min="1332" max="1332" width="0.7265625" style="192" hidden="1"/>
    <col min="1333" max="1333" width="9.26953125" style="192" hidden="1"/>
    <col min="1334" max="1334" width="11.54296875" style="192" hidden="1"/>
    <col min="1335" max="1335" width="1.7265625" style="192" hidden="1"/>
    <col min="1336" max="1571" width="11.453125" style="192" hidden="1"/>
    <col min="1572" max="1572" width="26.54296875" style="192" hidden="1"/>
    <col min="1573" max="1573" width="11.453125" style="192" hidden="1"/>
    <col min="1574" max="1575" width="9" style="192" hidden="1"/>
    <col min="1576" max="1576" width="0.81640625" style="192" hidden="1"/>
    <col min="1577" max="1578" width="7" style="192" hidden="1"/>
    <col min="1579" max="1579" width="1.453125" style="192" hidden="1"/>
    <col min="1580" max="1581" width="11.453125" style="192" hidden="1"/>
    <col min="1582" max="1582" width="1.453125" style="192" hidden="1"/>
    <col min="1583" max="1584" width="9.1796875" style="192" hidden="1"/>
    <col min="1585" max="1585" width="2" style="192" hidden="1"/>
    <col min="1586" max="1586" width="10" style="192" hidden="1"/>
    <col min="1587" max="1587" width="7" style="192" hidden="1"/>
    <col min="1588" max="1588" width="0.7265625" style="192" hidden="1"/>
    <col min="1589" max="1589" width="9.26953125" style="192" hidden="1"/>
    <col min="1590" max="1590" width="11.54296875" style="192" hidden="1"/>
    <col min="1591" max="1591" width="1.7265625" style="192" hidden="1"/>
    <col min="1592" max="1827" width="11.453125" style="192" hidden="1"/>
    <col min="1828" max="1828" width="26.54296875" style="192" hidden="1"/>
    <col min="1829" max="1829" width="11.453125" style="192" hidden="1"/>
    <col min="1830" max="1831" width="9" style="192" hidden="1"/>
    <col min="1832" max="1832" width="0.81640625" style="192" hidden="1"/>
    <col min="1833" max="1834" width="7" style="192" hidden="1"/>
    <col min="1835" max="1835" width="1.453125" style="192" hidden="1"/>
    <col min="1836" max="1837" width="11.453125" style="192" hidden="1"/>
    <col min="1838" max="1838" width="1.453125" style="192" hidden="1"/>
    <col min="1839" max="1840" width="9.1796875" style="192" hidden="1"/>
    <col min="1841" max="1841" width="2" style="192" hidden="1"/>
    <col min="1842" max="1842" width="10" style="192" hidden="1"/>
    <col min="1843" max="1843" width="7" style="192" hidden="1"/>
    <col min="1844" max="1844" width="0.7265625" style="192" hidden="1"/>
    <col min="1845" max="1845" width="9.26953125" style="192" hidden="1"/>
    <col min="1846" max="1846" width="11.54296875" style="192" hidden="1"/>
    <col min="1847" max="1847" width="1.7265625" style="192" hidden="1"/>
    <col min="1848" max="2083" width="11.453125" style="192" hidden="1"/>
    <col min="2084" max="2084" width="26.54296875" style="192" hidden="1"/>
    <col min="2085" max="2085" width="11.453125" style="192" hidden="1"/>
    <col min="2086" max="2087" width="9" style="192" hidden="1"/>
    <col min="2088" max="2088" width="0.81640625" style="192" hidden="1"/>
    <col min="2089" max="2090" width="7" style="192" hidden="1"/>
    <col min="2091" max="2091" width="1.453125" style="192" hidden="1"/>
    <col min="2092" max="2093" width="11.453125" style="192" hidden="1"/>
    <col min="2094" max="2094" width="1.453125" style="192" hidden="1"/>
    <col min="2095" max="2096" width="9.1796875" style="192" hidden="1"/>
    <col min="2097" max="2097" width="2" style="192" hidden="1"/>
    <col min="2098" max="2098" width="10" style="192" hidden="1"/>
    <col min="2099" max="2099" width="7" style="192" hidden="1"/>
    <col min="2100" max="2100" width="0.7265625" style="192" hidden="1"/>
    <col min="2101" max="2101" width="9.26953125" style="192" hidden="1"/>
    <col min="2102" max="2102" width="11.54296875" style="192" hidden="1"/>
    <col min="2103" max="2103" width="1.7265625" style="192" hidden="1"/>
    <col min="2104" max="2339" width="11.453125" style="192" hidden="1"/>
    <col min="2340" max="2340" width="26.54296875" style="192" hidden="1"/>
    <col min="2341" max="2341" width="11.453125" style="192" hidden="1"/>
    <col min="2342" max="2343" width="9" style="192" hidden="1"/>
    <col min="2344" max="2344" width="0.81640625" style="192" hidden="1"/>
    <col min="2345" max="2346" width="7" style="192" hidden="1"/>
    <col min="2347" max="2347" width="1.453125" style="192" hidden="1"/>
    <col min="2348" max="2349" width="11.453125" style="192" hidden="1"/>
    <col min="2350" max="2350" width="1.453125" style="192" hidden="1"/>
    <col min="2351" max="2352" width="9.1796875" style="192" hidden="1"/>
    <col min="2353" max="2353" width="2" style="192" hidden="1"/>
    <col min="2354" max="2354" width="10" style="192" hidden="1"/>
    <col min="2355" max="2355" width="7" style="192" hidden="1"/>
    <col min="2356" max="2356" width="0.7265625" style="192" hidden="1"/>
    <col min="2357" max="2357" width="9.26953125" style="192" hidden="1"/>
    <col min="2358" max="2358" width="11.54296875" style="192" hidden="1"/>
    <col min="2359" max="2359" width="1.7265625" style="192" hidden="1"/>
    <col min="2360" max="2595" width="11.453125" style="192" hidden="1"/>
    <col min="2596" max="2596" width="26.54296875" style="192" hidden="1"/>
    <col min="2597" max="2597" width="11.453125" style="192" hidden="1"/>
    <col min="2598" max="2599" width="9" style="192" hidden="1"/>
    <col min="2600" max="2600" width="0.81640625" style="192" hidden="1"/>
    <col min="2601" max="2602" width="7" style="192" hidden="1"/>
    <col min="2603" max="2603" width="1.453125" style="192" hidden="1"/>
    <col min="2604" max="2605" width="11.453125" style="192" hidden="1"/>
    <col min="2606" max="2606" width="1.453125" style="192" hidden="1"/>
    <col min="2607" max="2608" width="9.1796875" style="192" hidden="1"/>
    <col min="2609" max="2609" width="2" style="192" hidden="1"/>
    <col min="2610" max="2610" width="10" style="192" hidden="1"/>
    <col min="2611" max="2611" width="7" style="192" hidden="1"/>
    <col min="2612" max="2612" width="0.7265625" style="192" hidden="1"/>
    <col min="2613" max="2613" width="9.26953125" style="192" hidden="1"/>
    <col min="2614" max="2614" width="11.54296875" style="192" hidden="1"/>
    <col min="2615" max="2615" width="1.7265625" style="192" hidden="1"/>
    <col min="2616" max="2851" width="11.453125" style="192" hidden="1"/>
    <col min="2852" max="2852" width="26.54296875" style="192" hidden="1"/>
    <col min="2853" max="2853" width="11.453125" style="192" hidden="1"/>
    <col min="2854" max="2855" width="9" style="192" hidden="1"/>
    <col min="2856" max="2856" width="0.81640625" style="192" hidden="1"/>
    <col min="2857" max="2858" width="7" style="192" hidden="1"/>
    <col min="2859" max="2859" width="1.453125" style="192" hidden="1"/>
    <col min="2860" max="2861" width="11.453125" style="192" hidden="1"/>
    <col min="2862" max="2862" width="1.453125" style="192" hidden="1"/>
    <col min="2863" max="2864" width="9.1796875" style="192" hidden="1"/>
    <col min="2865" max="2865" width="2" style="192" hidden="1"/>
    <col min="2866" max="2866" width="10" style="192" hidden="1"/>
    <col min="2867" max="2867" width="7" style="192" hidden="1"/>
    <col min="2868" max="2868" width="0.7265625" style="192" hidden="1"/>
    <col min="2869" max="2869" width="9.26953125" style="192" hidden="1"/>
    <col min="2870" max="2870" width="11.54296875" style="192" hidden="1"/>
    <col min="2871" max="2871" width="1.7265625" style="192" hidden="1"/>
    <col min="2872" max="3107" width="11.453125" style="192" hidden="1"/>
    <col min="3108" max="3108" width="26.54296875" style="192" hidden="1"/>
    <col min="3109" max="3109" width="11.453125" style="192" hidden="1"/>
    <col min="3110" max="3111" width="9" style="192" hidden="1"/>
    <col min="3112" max="3112" width="0.81640625" style="192" hidden="1"/>
    <col min="3113" max="3114" width="7" style="192" hidden="1"/>
    <col min="3115" max="3115" width="1.453125" style="192" hidden="1"/>
    <col min="3116" max="3117" width="11.453125" style="192" hidden="1"/>
    <col min="3118" max="3118" width="1.453125" style="192" hidden="1"/>
    <col min="3119" max="3120" width="9.1796875" style="192" hidden="1"/>
    <col min="3121" max="3121" width="2" style="192" hidden="1"/>
    <col min="3122" max="3122" width="10" style="192" hidden="1"/>
    <col min="3123" max="3123" width="7" style="192" hidden="1"/>
    <col min="3124" max="3124" width="0.7265625" style="192" hidden="1"/>
    <col min="3125" max="3125" width="9.26953125" style="192" hidden="1"/>
    <col min="3126" max="3126" width="11.54296875" style="192" hidden="1"/>
    <col min="3127" max="3127" width="1.7265625" style="192" hidden="1"/>
    <col min="3128" max="3363" width="11.453125" style="192" hidden="1"/>
    <col min="3364" max="3364" width="26.54296875" style="192" hidden="1"/>
    <col min="3365" max="3365" width="11.453125" style="192" hidden="1"/>
    <col min="3366" max="3367" width="9" style="192" hidden="1"/>
    <col min="3368" max="3368" width="0.81640625" style="192" hidden="1"/>
    <col min="3369" max="3370" width="7" style="192" hidden="1"/>
    <col min="3371" max="3371" width="1.453125" style="192" hidden="1"/>
    <col min="3372" max="3373" width="11.453125" style="192" hidden="1"/>
    <col min="3374" max="3374" width="1.453125" style="192" hidden="1"/>
    <col min="3375" max="3376" width="9.1796875" style="192" hidden="1"/>
    <col min="3377" max="3377" width="2" style="192" hidden="1"/>
    <col min="3378" max="3378" width="10" style="192" hidden="1"/>
    <col min="3379" max="3379" width="7" style="192" hidden="1"/>
    <col min="3380" max="3380" width="0.7265625" style="192" hidden="1"/>
    <col min="3381" max="3381" width="9.26953125" style="192" hidden="1"/>
    <col min="3382" max="3382" width="11.54296875" style="192" hidden="1"/>
    <col min="3383" max="3383" width="1.7265625" style="192" hidden="1"/>
    <col min="3384" max="3619" width="11.453125" style="192" hidden="1"/>
    <col min="3620" max="3620" width="26.54296875" style="192" hidden="1"/>
    <col min="3621" max="3621" width="11.453125" style="192" hidden="1"/>
    <col min="3622" max="3623" width="9" style="192" hidden="1"/>
    <col min="3624" max="3624" width="0.81640625" style="192" hidden="1"/>
    <col min="3625" max="3626" width="7" style="192" hidden="1"/>
    <col min="3627" max="3627" width="1.453125" style="192" hidden="1"/>
    <col min="3628" max="3629" width="11.453125" style="192" hidden="1"/>
    <col min="3630" max="3630" width="1.453125" style="192" hidden="1"/>
    <col min="3631" max="3632" width="9.1796875" style="192" hidden="1"/>
    <col min="3633" max="3633" width="2" style="192" hidden="1"/>
    <col min="3634" max="3634" width="10" style="192" hidden="1"/>
    <col min="3635" max="3635" width="7" style="192" hidden="1"/>
    <col min="3636" max="3636" width="0.7265625" style="192" hidden="1"/>
    <col min="3637" max="3637" width="9.26953125" style="192" hidden="1"/>
    <col min="3638" max="3638" width="11.54296875" style="192" hidden="1"/>
    <col min="3639" max="3639" width="1.7265625" style="192" hidden="1"/>
    <col min="3640" max="3875" width="11.453125" style="192" hidden="1"/>
    <col min="3876" max="3876" width="26.54296875" style="192" hidden="1"/>
    <col min="3877" max="3877" width="11.453125" style="192" hidden="1"/>
    <col min="3878" max="3879" width="9" style="192" hidden="1"/>
    <col min="3880" max="3880" width="0.81640625" style="192" hidden="1"/>
    <col min="3881" max="3882" width="7" style="192" hidden="1"/>
    <col min="3883" max="3883" width="1.453125" style="192" hidden="1"/>
    <col min="3884" max="3885" width="11.453125" style="192" hidden="1"/>
    <col min="3886" max="3886" width="1.453125" style="192" hidden="1"/>
    <col min="3887" max="3888" width="9.1796875" style="192" hidden="1"/>
    <col min="3889" max="3889" width="2" style="192" hidden="1"/>
    <col min="3890" max="3890" width="10" style="192" hidden="1"/>
    <col min="3891" max="3891" width="7" style="192" hidden="1"/>
    <col min="3892" max="3892" width="0.7265625" style="192" hidden="1"/>
    <col min="3893" max="3893" width="9.26953125" style="192" hidden="1"/>
    <col min="3894" max="3894" width="11.54296875" style="192" hidden="1"/>
    <col min="3895" max="3895" width="1.7265625" style="192" hidden="1"/>
    <col min="3896" max="4131" width="11.453125" style="192" hidden="1"/>
    <col min="4132" max="4132" width="26.54296875" style="192" hidden="1"/>
    <col min="4133" max="4133" width="11.453125" style="192" hidden="1"/>
    <col min="4134" max="4135" width="9" style="192" hidden="1"/>
    <col min="4136" max="4136" width="0.81640625" style="192" hidden="1"/>
    <col min="4137" max="4138" width="7" style="192" hidden="1"/>
    <col min="4139" max="4139" width="1.453125" style="192" hidden="1"/>
    <col min="4140" max="4141" width="11.453125" style="192" hidden="1"/>
    <col min="4142" max="4142" width="1.453125" style="192" hidden="1"/>
    <col min="4143" max="4144" width="9.1796875" style="192" hidden="1"/>
    <col min="4145" max="4145" width="2" style="192" hidden="1"/>
    <col min="4146" max="4146" width="10" style="192" hidden="1"/>
    <col min="4147" max="4147" width="7" style="192" hidden="1"/>
    <col min="4148" max="4148" width="0.7265625" style="192" hidden="1"/>
    <col min="4149" max="4149" width="9.26953125" style="192" hidden="1"/>
    <col min="4150" max="4150" width="11.54296875" style="192" hidden="1"/>
    <col min="4151" max="4151" width="1.7265625" style="192" hidden="1"/>
    <col min="4152" max="4387" width="11.453125" style="192" hidden="1"/>
    <col min="4388" max="4388" width="26.54296875" style="192" hidden="1"/>
    <col min="4389" max="4389" width="11.453125" style="192" hidden="1"/>
    <col min="4390" max="4391" width="9" style="192" hidden="1"/>
    <col min="4392" max="4392" width="0.81640625" style="192" hidden="1"/>
    <col min="4393" max="4394" width="7" style="192" hidden="1"/>
    <col min="4395" max="4395" width="1.453125" style="192" hidden="1"/>
    <col min="4396" max="4397" width="11.453125" style="192" hidden="1"/>
    <col min="4398" max="4398" width="1.453125" style="192" hidden="1"/>
    <col min="4399" max="4400" width="9.1796875" style="192" hidden="1"/>
    <col min="4401" max="4401" width="2" style="192" hidden="1"/>
    <col min="4402" max="4402" width="10" style="192" hidden="1"/>
    <col min="4403" max="4403" width="7" style="192" hidden="1"/>
    <col min="4404" max="4404" width="0.7265625" style="192" hidden="1"/>
    <col min="4405" max="4405" width="9.26953125" style="192" hidden="1"/>
    <col min="4406" max="4406" width="11.54296875" style="192" hidden="1"/>
    <col min="4407" max="4407" width="1.7265625" style="192" hidden="1"/>
    <col min="4408" max="4643" width="11.453125" style="192" hidden="1"/>
    <col min="4644" max="4644" width="26.54296875" style="192" hidden="1"/>
    <col min="4645" max="4645" width="11.453125" style="192" hidden="1"/>
    <col min="4646" max="4647" width="9" style="192" hidden="1"/>
    <col min="4648" max="4648" width="0.81640625" style="192" hidden="1"/>
    <col min="4649" max="4650" width="7" style="192" hidden="1"/>
    <col min="4651" max="4651" width="1.453125" style="192" hidden="1"/>
    <col min="4652" max="4653" width="11.453125" style="192" hidden="1"/>
    <col min="4654" max="4654" width="1.453125" style="192" hidden="1"/>
    <col min="4655" max="4656" width="9.1796875" style="192" hidden="1"/>
    <col min="4657" max="4657" width="2" style="192" hidden="1"/>
    <col min="4658" max="4658" width="10" style="192" hidden="1"/>
    <col min="4659" max="4659" width="7" style="192" hidden="1"/>
    <col min="4660" max="4660" width="0.7265625" style="192" hidden="1"/>
    <col min="4661" max="4661" width="9.26953125" style="192" hidden="1"/>
    <col min="4662" max="4662" width="11.54296875" style="192" hidden="1"/>
    <col min="4663" max="4663" width="1.7265625" style="192" hidden="1"/>
    <col min="4664" max="4899" width="11.453125" style="192" hidden="1"/>
    <col min="4900" max="4900" width="26.54296875" style="192" hidden="1"/>
    <col min="4901" max="4901" width="11.453125" style="192" hidden="1"/>
    <col min="4902" max="4903" width="9" style="192" hidden="1"/>
    <col min="4904" max="4904" width="0.81640625" style="192" hidden="1"/>
    <col min="4905" max="4906" width="7" style="192" hidden="1"/>
    <col min="4907" max="4907" width="1.453125" style="192" hidden="1"/>
    <col min="4908" max="4909" width="11.453125" style="192" hidden="1"/>
    <col min="4910" max="4910" width="1.453125" style="192" hidden="1"/>
    <col min="4911" max="4912" width="9.1796875" style="192" hidden="1"/>
    <col min="4913" max="4913" width="2" style="192" hidden="1"/>
    <col min="4914" max="4914" width="10" style="192" hidden="1"/>
    <col min="4915" max="4915" width="7" style="192" hidden="1"/>
    <col min="4916" max="4916" width="0.7265625" style="192" hidden="1"/>
    <col min="4917" max="4917" width="9.26953125" style="192" hidden="1"/>
    <col min="4918" max="4918" width="11.54296875" style="192" hidden="1"/>
    <col min="4919" max="4919" width="1.7265625" style="192" hidden="1"/>
    <col min="4920" max="5155" width="11.453125" style="192" hidden="1"/>
    <col min="5156" max="5156" width="26.54296875" style="192" hidden="1"/>
    <col min="5157" max="5157" width="11.453125" style="192" hidden="1"/>
    <col min="5158" max="5159" width="9" style="192" hidden="1"/>
    <col min="5160" max="5160" width="0.81640625" style="192" hidden="1"/>
    <col min="5161" max="5162" width="7" style="192" hidden="1"/>
    <col min="5163" max="5163" width="1.453125" style="192" hidden="1"/>
    <col min="5164" max="5165" width="11.453125" style="192" hidden="1"/>
    <col min="5166" max="5166" width="1.453125" style="192" hidden="1"/>
    <col min="5167" max="5168" width="9.1796875" style="192" hidden="1"/>
    <col min="5169" max="5169" width="2" style="192" hidden="1"/>
    <col min="5170" max="5170" width="10" style="192" hidden="1"/>
    <col min="5171" max="5171" width="7" style="192" hidden="1"/>
    <col min="5172" max="5172" width="0.7265625" style="192" hidden="1"/>
    <col min="5173" max="5173" width="9.26953125" style="192" hidden="1"/>
    <col min="5174" max="5174" width="11.54296875" style="192" hidden="1"/>
    <col min="5175" max="5175" width="1.7265625" style="192" hidden="1"/>
    <col min="5176" max="5411" width="11.453125" style="192" hidden="1"/>
    <col min="5412" max="5412" width="26.54296875" style="192" hidden="1"/>
    <col min="5413" max="5413" width="11.453125" style="192" hidden="1"/>
    <col min="5414" max="5415" width="9" style="192" hidden="1"/>
    <col min="5416" max="5416" width="0.81640625" style="192" hidden="1"/>
    <col min="5417" max="5418" width="7" style="192" hidden="1"/>
    <col min="5419" max="5419" width="1.453125" style="192" hidden="1"/>
    <col min="5420" max="5421" width="11.453125" style="192" hidden="1"/>
    <col min="5422" max="5422" width="1.453125" style="192" hidden="1"/>
    <col min="5423" max="5424" width="9.1796875" style="192" hidden="1"/>
    <col min="5425" max="5425" width="2" style="192" hidden="1"/>
    <col min="5426" max="5426" width="10" style="192" hidden="1"/>
    <col min="5427" max="5427" width="7" style="192" hidden="1"/>
    <col min="5428" max="5428" width="0.7265625" style="192" hidden="1"/>
    <col min="5429" max="5429" width="9.26953125" style="192" hidden="1"/>
    <col min="5430" max="5430" width="11.54296875" style="192" hidden="1"/>
    <col min="5431" max="5431" width="1.7265625" style="192" hidden="1"/>
    <col min="5432" max="5667" width="11.453125" style="192" hidden="1"/>
    <col min="5668" max="5668" width="26.54296875" style="192" hidden="1"/>
    <col min="5669" max="5669" width="11.453125" style="192" hidden="1"/>
    <col min="5670" max="5671" width="9" style="192" hidden="1"/>
    <col min="5672" max="5672" width="0.81640625" style="192" hidden="1"/>
    <col min="5673" max="5674" width="7" style="192" hidden="1"/>
    <col min="5675" max="5675" width="1.453125" style="192" hidden="1"/>
    <col min="5676" max="5677" width="11.453125" style="192" hidden="1"/>
    <col min="5678" max="5678" width="1.453125" style="192" hidden="1"/>
    <col min="5679" max="5680" width="9.1796875" style="192" hidden="1"/>
    <col min="5681" max="5681" width="2" style="192" hidden="1"/>
    <col min="5682" max="5682" width="10" style="192" hidden="1"/>
    <col min="5683" max="5683" width="7" style="192" hidden="1"/>
    <col min="5684" max="5684" width="0.7265625" style="192" hidden="1"/>
    <col min="5685" max="5685" width="9.26953125" style="192" hidden="1"/>
    <col min="5686" max="5686" width="11.54296875" style="192" hidden="1"/>
    <col min="5687" max="5687" width="1.7265625" style="192" hidden="1"/>
    <col min="5688" max="5923" width="11.453125" style="192" hidden="1"/>
    <col min="5924" max="5924" width="26.54296875" style="192" hidden="1"/>
    <col min="5925" max="5925" width="11.453125" style="192" hidden="1"/>
    <col min="5926" max="5927" width="9" style="192" hidden="1"/>
    <col min="5928" max="5928" width="0.81640625" style="192" hidden="1"/>
    <col min="5929" max="5930" width="7" style="192" hidden="1"/>
    <col min="5931" max="5931" width="1.453125" style="192" hidden="1"/>
    <col min="5932" max="5933" width="11.453125" style="192" hidden="1"/>
    <col min="5934" max="5934" width="1.453125" style="192" hidden="1"/>
    <col min="5935" max="5936" width="9.1796875" style="192" hidden="1"/>
    <col min="5937" max="5937" width="2" style="192" hidden="1"/>
    <col min="5938" max="5938" width="10" style="192" hidden="1"/>
    <col min="5939" max="5939" width="7" style="192" hidden="1"/>
    <col min="5940" max="5940" width="0.7265625" style="192" hidden="1"/>
    <col min="5941" max="5941" width="9.26953125" style="192" hidden="1"/>
    <col min="5942" max="5942" width="11.54296875" style="192" hidden="1"/>
    <col min="5943" max="5943" width="1.7265625" style="192" hidden="1"/>
    <col min="5944" max="6179" width="11.453125" style="192" hidden="1"/>
    <col min="6180" max="6180" width="26.54296875" style="192" hidden="1"/>
    <col min="6181" max="6181" width="11.453125" style="192" hidden="1"/>
    <col min="6182" max="6183" width="9" style="192" hidden="1"/>
    <col min="6184" max="6184" width="0.81640625" style="192" hidden="1"/>
    <col min="6185" max="6186" width="7" style="192" hidden="1"/>
    <col min="6187" max="6187" width="1.453125" style="192" hidden="1"/>
    <col min="6188" max="6189" width="11.453125" style="192" hidden="1"/>
    <col min="6190" max="6190" width="1.453125" style="192" hidden="1"/>
    <col min="6191" max="6192" width="9.1796875" style="192" hidden="1"/>
    <col min="6193" max="6193" width="2" style="192" hidden="1"/>
    <col min="6194" max="6194" width="10" style="192" hidden="1"/>
    <col min="6195" max="6195" width="7" style="192" hidden="1"/>
    <col min="6196" max="6196" width="0.7265625" style="192" hidden="1"/>
    <col min="6197" max="6197" width="9.26953125" style="192" hidden="1"/>
    <col min="6198" max="6198" width="11.54296875" style="192" hidden="1"/>
    <col min="6199" max="6199" width="1.7265625" style="192" hidden="1"/>
    <col min="6200" max="6435" width="11.453125" style="192" hidden="1"/>
    <col min="6436" max="6436" width="26.54296875" style="192" hidden="1"/>
    <col min="6437" max="6437" width="11.453125" style="192" hidden="1"/>
    <col min="6438" max="6439" width="9" style="192" hidden="1"/>
    <col min="6440" max="6440" width="0.81640625" style="192" hidden="1"/>
    <col min="6441" max="6442" width="7" style="192" hidden="1"/>
    <col min="6443" max="6443" width="1.453125" style="192" hidden="1"/>
    <col min="6444" max="6445" width="11.453125" style="192" hidden="1"/>
    <col min="6446" max="6446" width="1.453125" style="192" hidden="1"/>
    <col min="6447" max="6448" width="9.1796875" style="192" hidden="1"/>
    <col min="6449" max="6449" width="2" style="192" hidden="1"/>
    <col min="6450" max="6450" width="10" style="192" hidden="1"/>
    <col min="6451" max="6451" width="7" style="192" hidden="1"/>
    <col min="6452" max="6452" width="0.7265625" style="192" hidden="1"/>
    <col min="6453" max="6453" width="9.26953125" style="192" hidden="1"/>
    <col min="6454" max="6454" width="11.54296875" style="192" hidden="1"/>
    <col min="6455" max="6455" width="1.7265625" style="192" hidden="1"/>
    <col min="6456" max="6691" width="11.453125" style="192" hidden="1"/>
    <col min="6692" max="6692" width="26.54296875" style="192" hidden="1"/>
    <col min="6693" max="6693" width="11.453125" style="192" hidden="1"/>
    <col min="6694" max="6695" width="9" style="192" hidden="1"/>
    <col min="6696" max="6696" width="0.81640625" style="192" hidden="1"/>
    <col min="6697" max="6698" width="7" style="192" hidden="1"/>
    <col min="6699" max="6699" width="1.453125" style="192" hidden="1"/>
    <col min="6700" max="6701" width="11.453125" style="192" hidden="1"/>
    <col min="6702" max="6702" width="1.453125" style="192" hidden="1"/>
    <col min="6703" max="6704" width="9.1796875" style="192" hidden="1"/>
    <col min="6705" max="6705" width="2" style="192" hidden="1"/>
    <col min="6706" max="6706" width="10" style="192" hidden="1"/>
    <col min="6707" max="6707" width="7" style="192" hidden="1"/>
    <col min="6708" max="6708" width="0.7265625" style="192" hidden="1"/>
    <col min="6709" max="6709" width="9.26953125" style="192" hidden="1"/>
    <col min="6710" max="6710" width="11.54296875" style="192" hidden="1"/>
    <col min="6711" max="6711" width="1.7265625" style="192" hidden="1"/>
    <col min="6712" max="6947" width="11.453125" style="192" hidden="1"/>
    <col min="6948" max="6948" width="26.54296875" style="192" hidden="1"/>
    <col min="6949" max="6949" width="11.453125" style="192" hidden="1"/>
    <col min="6950" max="6951" width="9" style="192" hidden="1"/>
    <col min="6952" max="6952" width="0.81640625" style="192" hidden="1"/>
    <col min="6953" max="6954" width="7" style="192" hidden="1"/>
    <col min="6955" max="6955" width="1.453125" style="192" hidden="1"/>
    <col min="6956" max="6957" width="11.453125" style="192" hidden="1"/>
    <col min="6958" max="6958" width="1.453125" style="192" hidden="1"/>
    <col min="6959" max="6960" width="9.1796875" style="192" hidden="1"/>
    <col min="6961" max="6961" width="2" style="192" hidden="1"/>
    <col min="6962" max="6962" width="10" style="192" hidden="1"/>
    <col min="6963" max="6963" width="7" style="192" hidden="1"/>
    <col min="6964" max="6964" width="0.7265625" style="192" hidden="1"/>
    <col min="6965" max="6965" width="9.26953125" style="192" hidden="1"/>
    <col min="6966" max="6966" width="11.54296875" style="192" hidden="1"/>
    <col min="6967" max="6967" width="1.7265625" style="192" hidden="1"/>
    <col min="6968" max="7203" width="11.453125" style="192" hidden="1"/>
    <col min="7204" max="7204" width="26.54296875" style="192" hidden="1"/>
    <col min="7205" max="7205" width="11.453125" style="192" hidden="1"/>
    <col min="7206" max="7207" width="9" style="192" hidden="1"/>
    <col min="7208" max="7208" width="0.81640625" style="192" hidden="1"/>
    <col min="7209" max="7210" width="7" style="192" hidden="1"/>
    <col min="7211" max="7211" width="1.453125" style="192" hidden="1"/>
    <col min="7212" max="7213" width="11.453125" style="192" hidden="1"/>
    <col min="7214" max="7214" width="1.453125" style="192" hidden="1"/>
    <col min="7215" max="7216" width="9.1796875" style="192" hidden="1"/>
    <col min="7217" max="7217" width="2" style="192" hidden="1"/>
    <col min="7218" max="7218" width="10" style="192" hidden="1"/>
    <col min="7219" max="7219" width="7" style="192" hidden="1"/>
    <col min="7220" max="7220" width="0.7265625" style="192" hidden="1"/>
    <col min="7221" max="7221" width="9.26953125" style="192" hidden="1"/>
    <col min="7222" max="7222" width="11.54296875" style="192" hidden="1"/>
    <col min="7223" max="7223" width="1.7265625" style="192" hidden="1"/>
    <col min="7224" max="7459" width="11.453125" style="192" hidden="1"/>
    <col min="7460" max="7460" width="26.54296875" style="192" hidden="1"/>
    <col min="7461" max="7461" width="11.453125" style="192" hidden="1"/>
    <col min="7462" max="7463" width="9" style="192" hidden="1"/>
    <col min="7464" max="7464" width="0.81640625" style="192" hidden="1"/>
    <col min="7465" max="7466" width="7" style="192" hidden="1"/>
    <col min="7467" max="7467" width="1.453125" style="192" hidden="1"/>
    <col min="7468" max="7469" width="11.453125" style="192" hidden="1"/>
    <col min="7470" max="7470" width="1.453125" style="192" hidden="1"/>
    <col min="7471" max="7472" width="9.1796875" style="192" hidden="1"/>
    <col min="7473" max="7473" width="2" style="192" hidden="1"/>
    <col min="7474" max="7474" width="10" style="192" hidden="1"/>
    <col min="7475" max="7475" width="7" style="192" hidden="1"/>
    <col min="7476" max="7476" width="0.7265625" style="192" hidden="1"/>
    <col min="7477" max="7477" width="9.26953125" style="192" hidden="1"/>
    <col min="7478" max="7478" width="11.54296875" style="192" hidden="1"/>
    <col min="7479" max="7479" width="1.7265625" style="192" hidden="1"/>
    <col min="7480" max="7715" width="11.453125" style="192" hidden="1"/>
    <col min="7716" max="7716" width="26.54296875" style="192" hidden="1"/>
    <col min="7717" max="7717" width="11.453125" style="192" hidden="1"/>
    <col min="7718" max="7719" width="9" style="192" hidden="1"/>
    <col min="7720" max="7720" width="0.81640625" style="192" hidden="1"/>
    <col min="7721" max="7722" width="7" style="192" hidden="1"/>
    <col min="7723" max="7723" width="1.453125" style="192" hidden="1"/>
    <col min="7724" max="7725" width="11.453125" style="192" hidden="1"/>
    <col min="7726" max="7726" width="1.453125" style="192" hidden="1"/>
    <col min="7727" max="7728" width="9.1796875" style="192" hidden="1"/>
    <col min="7729" max="7729" width="2" style="192" hidden="1"/>
    <col min="7730" max="7730" width="10" style="192" hidden="1"/>
    <col min="7731" max="7731" width="7" style="192" hidden="1"/>
    <col min="7732" max="7732" width="0.7265625" style="192" hidden="1"/>
    <col min="7733" max="7733" width="9.26953125" style="192" hidden="1"/>
    <col min="7734" max="7734" width="11.54296875" style="192" hidden="1"/>
    <col min="7735" max="7735" width="1.7265625" style="192" hidden="1"/>
    <col min="7736" max="7971" width="11.453125" style="192" hidden="1"/>
    <col min="7972" max="7972" width="26.54296875" style="192" hidden="1"/>
    <col min="7973" max="7973" width="11.453125" style="192" hidden="1"/>
    <col min="7974" max="7975" width="9" style="192" hidden="1"/>
    <col min="7976" max="7976" width="0.81640625" style="192" hidden="1"/>
    <col min="7977" max="7978" width="7" style="192" hidden="1"/>
    <col min="7979" max="7979" width="1.453125" style="192" hidden="1"/>
    <col min="7980" max="7981" width="11.453125" style="192" hidden="1"/>
    <col min="7982" max="7982" width="1.453125" style="192" hidden="1"/>
    <col min="7983" max="7984" width="9.1796875" style="192" hidden="1"/>
    <col min="7985" max="7985" width="2" style="192" hidden="1"/>
    <col min="7986" max="7986" width="10" style="192" hidden="1"/>
    <col min="7987" max="7987" width="7" style="192" hidden="1"/>
    <col min="7988" max="7988" width="0.7265625" style="192" hidden="1"/>
    <col min="7989" max="7989" width="9.26953125" style="192" hidden="1"/>
    <col min="7990" max="7990" width="11.54296875" style="192" hidden="1"/>
    <col min="7991" max="7991" width="1.7265625" style="192" hidden="1"/>
    <col min="7992" max="8227" width="11.453125" style="192" hidden="1"/>
    <col min="8228" max="8228" width="26.54296875" style="192" hidden="1"/>
    <col min="8229" max="8229" width="11.453125" style="192" hidden="1"/>
    <col min="8230" max="8231" width="9" style="192" hidden="1"/>
    <col min="8232" max="8232" width="0.81640625" style="192" hidden="1"/>
    <col min="8233" max="8234" width="7" style="192" hidden="1"/>
    <col min="8235" max="8235" width="1.453125" style="192" hidden="1"/>
    <col min="8236" max="8237" width="11.453125" style="192" hidden="1"/>
    <col min="8238" max="8238" width="1.453125" style="192" hidden="1"/>
    <col min="8239" max="8240" width="9.1796875" style="192" hidden="1"/>
    <col min="8241" max="8241" width="2" style="192" hidden="1"/>
    <col min="8242" max="8242" width="10" style="192" hidden="1"/>
    <col min="8243" max="8243" width="7" style="192" hidden="1"/>
    <col min="8244" max="8244" width="0.7265625" style="192" hidden="1"/>
    <col min="8245" max="8245" width="9.26953125" style="192" hidden="1"/>
    <col min="8246" max="8246" width="11.54296875" style="192" hidden="1"/>
    <col min="8247" max="8247" width="1.7265625" style="192" hidden="1"/>
    <col min="8248" max="8483" width="11.453125" style="192" hidden="1"/>
    <col min="8484" max="8484" width="26.54296875" style="192" hidden="1"/>
    <col min="8485" max="8485" width="11.453125" style="192" hidden="1"/>
    <col min="8486" max="8487" width="9" style="192" hidden="1"/>
    <col min="8488" max="8488" width="0.81640625" style="192" hidden="1"/>
    <col min="8489" max="8490" width="7" style="192" hidden="1"/>
    <col min="8491" max="8491" width="1.453125" style="192" hidden="1"/>
    <col min="8492" max="8493" width="11.453125" style="192" hidden="1"/>
    <col min="8494" max="8494" width="1.453125" style="192" hidden="1"/>
    <col min="8495" max="8496" width="9.1796875" style="192" hidden="1"/>
    <col min="8497" max="8497" width="2" style="192" hidden="1"/>
    <col min="8498" max="8498" width="10" style="192" hidden="1"/>
    <col min="8499" max="8499" width="7" style="192" hidden="1"/>
    <col min="8500" max="8500" width="0.7265625" style="192" hidden="1"/>
    <col min="8501" max="8501" width="9.26953125" style="192" hidden="1"/>
    <col min="8502" max="8502" width="11.54296875" style="192" hidden="1"/>
    <col min="8503" max="8503" width="1.7265625" style="192" hidden="1"/>
    <col min="8504" max="8739" width="11.453125" style="192" hidden="1"/>
    <col min="8740" max="8740" width="26.54296875" style="192" hidden="1"/>
    <col min="8741" max="8741" width="11.453125" style="192" hidden="1"/>
    <col min="8742" max="8743" width="9" style="192" hidden="1"/>
    <col min="8744" max="8744" width="0.81640625" style="192" hidden="1"/>
    <col min="8745" max="8746" width="7" style="192" hidden="1"/>
    <col min="8747" max="8747" width="1.453125" style="192" hidden="1"/>
    <col min="8748" max="8749" width="11.453125" style="192" hidden="1"/>
    <col min="8750" max="8750" width="1.453125" style="192" hidden="1"/>
    <col min="8751" max="8752" width="9.1796875" style="192" hidden="1"/>
    <col min="8753" max="8753" width="2" style="192" hidden="1"/>
    <col min="8754" max="8754" width="10" style="192" hidden="1"/>
    <col min="8755" max="8755" width="7" style="192" hidden="1"/>
    <col min="8756" max="8756" width="0.7265625" style="192" hidden="1"/>
    <col min="8757" max="8757" width="9.26953125" style="192" hidden="1"/>
    <col min="8758" max="8758" width="11.54296875" style="192" hidden="1"/>
    <col min="8759" max="8759" width="1.7265625" style="192" hidden="1"/>
    <col min="8760" max="8995" width="11.453125" style="192" hidden="1"/>
    <col min="8996" max="8996" width="26.54296875" style="192" hidden="1"/>
    <col min="8997" max="8997" width="11.453125" style="192" hidden="1"/>
    <col min="8998" max="8999" width="9" style="192" hidden="1"/>
    <col min="9000" max="9000" width="0.81640625" style="192" hidden="1"/>
    <col min="9001" max="9002" width="7" style="192" hidden="1"/>
    <col min="9003" max="9003" width="1.453125" style="192" hidden="1"/>
    <col min="9004" max="9005" width="11.453125" style="192" hidden="1"/>
    <col min="9006" max="9006" width="1.453125" style="192" hidden="1"/>
    <col min="9007" max="9008" width="9.1796875" style="192" hidden="1"/>
    <col min="9009" max="9009" width="2" style="192" hidden="1"/>
    <col min="9010" max="9010" width="10" style="192" hidden="1"/>
    <col min="9011" max="9011" width="7" style="192" hidden="1"/>
    <col min="9012" max="9012" width="0.7265625" style="192" hidden="1"/>
    <col min="9013" max="9013" width="9.26953125" style="192" hidden="1"/>
    <col min="9014" max="9014" width="11.54296875" style="192" hidden="1"/>
    <col min="9015" max="9015" width="1.7265625" style="192" hidden="1"/>
    <col min="9016" max="9251" width="11.453125" style="192" hidden="1"/>
    <col min="9252" max="9252" width="26.54296875" style="192" hidden="1"/>
    <col min="9253" max="9253" width="11.453125" style="192" hidden="1"/>
    <col min="9254" max="9255" width="9" style="192" hidden="1"/>
    <col min="9256" max="9256" width="0.81640625" style="192" hidden="1"/>
    <col min="9257" max="9258" width="7" style="192" hidden="1"/>
    <col min="9259" max="9259" width="1.453125" style="192" hidden="1"/>
    <col min="9260" max="9261" width="11.453125" style="192" hidden="1"/>
    <col min="9262" max="9262" width="1.453125" style="192" hidden="1"/>
    <col min="9263" max="9264" width="9.1796875" style="192" hidden="1"/>
    <col min="9265" max="9265" width="2" style="192" hidden="1"/>
    <col min="9266" max="9266" width="10" style="192" hidden="1"/>
    <col min="9267" max="9267" width="7" style="192" hidden="1"/>
    <col min="9268" max="9268" width="0.7265625" style="192" hidden="1"/>
    <col min="9269" max="9269" width="9.26953125" style="192" hidden="1"/>
    <col min="9270" max="9270" width="11.54296875" style="192" hidden="1"/>
    <col min="9271" max="9271" width="1.7265625" style="192" hidden="1"/>
    <col min="9272" max="9507" width="11.453125" style="192" hidden="1"/>
    <col min="9508" max="9508" width="26.54296875" style="192" hidden="1"/>
    <col min="9509" max="9509" width="11.453125" style="192" hidden="1"/>
    <col min="9510" max="9511" width="9" style="192" hidden="1"/>
    <col min="9512" max="9512" width="0.81640625" style="192" hidden="1"/>
    <col min="9513" max="9514" width="7" style="192" hidden="1"/>
    <col min="9515" max="9515" width="1.453125" style="192" hidden="1"/>
    <col min="9516" max="9517" width="11.453125" style="192" hidden="1"/>
    <col min="9518" max="9518" width="1.453125" style="192" hidden="1"/>
    <col min="9519" max="9520" width="9.1796875" style="192" hidden="1"/>
    <col min="9521" max="9521" width="2" style="192" hidden="1"/>
    <col min="9522" max="9522" width="10" style="192" hidden="1"/>
    <col min="9523" max="9523" width="7" style="192" hidden="1"/>
    <col min="9524" max="9524" width="0.7265625" style="192" hidden="1"/>
    <col min="9525" max="9525" width="9.26953125" style="192" hidden="1"/>
    <col min="9526" max="9526" width="11.54296875" style="192" hidden="1"/>
    <col min="9527" max="9527" width="1.7265625" style="192" hidden="1"/>
    <col min="9528" max="9763" width="11.453125" style="192" hidden="1"/>
    <col min="9764" max="9764" width="26.54296875" style="192" hidden="1"/>
    <col min="9765" max="9765" width="11.453125" style="192" hidden="1"/>
    <col min="9766" max="9767" width="9" style="192" hidden="1"/>
    <col min="9768" max="9768" width="0.81640625" style="192" hidden="1"/>
    <col min="9769" max="9770" width="7" style="192" hidden="1"/>
    <col min="9771" max="9771" width="1.453125" style="192" hidden="1"/>
    <col min="9772" max="9773" width="11.453125" style="192" hidden="1"/>
    <col min="9774" max="9774" width="1.453125" style="192" hidden="1"/>
    <col min="9775" max="9776" width="9.1796875" style="192" hidden="1"/>
    <col min="9777" max="9777" width="2" style="192" hidden="1"/>
    <col min="9778" max="9778" width="10" style="192" hidden="1"/>
    <col min="9779" max="9779" width="7" style="192" hidden="1"/>
    <col min="9780" max="9780" width="0.7265625" style="192" hidden="1"/>
    <col min="9781" max="9781" width="9.26953125" style="192" hidden="1"/>
    <col min="9782" max="9782" width="11.54296875" style="192" hidden="1"/>
    <col min="9783" max="9783" width="1.7265625" style="192" hidden="1"/>
    <col min="9784" max="10019" width="11.453125" style="192" hidden="1"/>
    <col min="10020" max="10020" width="26.54296875" style="192" hidden="1"/>
    <col min="10021" max="10021" width="11.453125" style="192" hidden="1"/>
    <col min="10022" max="10023" width="9" style="192" hidden="1"/>
    <col min="10024" max="10024" width="0.81640625" style="192" hidden="1"/>
    <col min="10025" max="10026" width="7" style="192" hidden="1"/>
    <col min="10027" max="10027" width="1.453125" style="192" hidden="1"/>
    <col min="10028" max="10029" width="11.453125" style="192" hidden="1"/>
    <col min="10030" max="10030" width="1.453125" style="192" hidden="1"/>
    <col min="10031" max="10032" width="9.1796875" style="192" hidden="1"/>
    <col min="10033" max="10033" width="2" style="192" hidden="1"/>
    <col min="10034" max="10034" width="10" style="192" hidden="1"/>
    <col min="10035" max="10035" width="7" style="192" hidden="1"/>
    <col min="10036" max="10036" width="0.7265625" style="192" hidden="1"/>
    <col min="10037" max="10037" width="9.26953125" style="192" hidden="1"/>
    <col min="10038" max="10038" width="11.54296875" style="192" hidden="1"/>
    <col min="10039" max="10039" width="1.7265625" style="192" hidden="1"/>
    <col min="10040" max="10275" width="11.453125" style="192" hidden="1"/>
    <col min="10276" max="10276" width="26.54296875" style="192" hidden="1"/>
    <col min="10277" max="10277" width="11.453125" style="192" hidden="1"/>
    <col min="10278" max="10279" width="9" style="192" hidden="1"/>
    <col min="10280" max="10280" width="0.81640625" style="192" hidden="1"/>
    <col min="10281" max="10282" width="7" style="192" hidden="1"/>
    <col min="10283" max="10283" width="1.453125" style="192" hidden="1"/>
    <col min="10284" max="10285" width="11.453125" style="192" hidden="1"/>
    <col min="10286" max="10286" width="1.453125" style="192" hidden="1"/>
    <col min="10287" max="10288" width="9.1796875" style="192" hidden="1"/>
    <col min="10289" max="10289" width="2" style="192" hidden="1"/>
    <col min="10290" max="10290" width="10" style="192" hidden="1"/>
    <col min="10291" max="10291" width="7" style="192" hidden="1"/>
    <col min="10292" max="10292" width="0.7265625" style="192" hidden="1"/>
    <col min="10293" max="10293" width="9.26953125" style="192" hidden="1"/>
    <col min="10294" max="10294" width="11.54296875" style="192" hidden="1"/>
    <col min="10295" max="10295" width="1.7265625" style="192" hidden="1"/>
    <col min="10296" max="10531" width="11.453125" style="192" hidden="1"/>
    <col min="10532" max="10532" width="26.54296875" style="192" hidden="1"/>
    <col min="10533" max="10533" width="11.453125" style="192" hidden="1"/>
    <col min="10534" max="10535" width="9" style="192" hidden="1"/>
    <col min="10536" max="10536" width="0.81640625" style="192" hidden="1"/>
    <col min="10537" max="10538" width="7" style="192" hidden="1"/>
    <col min="10539" max="10539" width="1.453125" style="192" hidden="1"/>
    <col min="10540" max="10541" width="11.453125" style="192" hidden="1"/>
    <col min="10542" max="10542" width="1.453125" style="192" hidden="1"/>
    <col min="10543" max="10544" width="9.1796875" style="192" hidden="1"/>
    <col min="10545" max="10545" width="2" style="192" hidden="1"/>
    <col min="10546" max="10546" width="10" style="192" hidden="1"/>
    <col min="10547" max="10547" width="7" style="192" hidden="1"/>
    <col min="10548" max="10548" width="0.7265625" style="192" hidden="1"/>
    <col min="10549" max="10549" width="9.26953125" style="192" hidden="1"/>
    <col min="10550" max="10550" width="11.54296875" style="192" hidden="1"/>
    <col min="10551" max="10551" width="1.7265625" style="192" hidden="1"/>
    <col min="10552" max="10787" width="11.453125" style="192" hidden="1"/>
    <col min="10788" max="10788" width="26.54296875" style="192" hidden="1"/>
    <col min="10789" max="10789" width="11.453125" style="192" hidden="1"/>
    <col min="10790" max="10791" width="9" style="192" hidden="1"/>
    <col min="10792" max="10792" width="0.81640625" style="192" hidden="1"/>
    <col min="10793" max="10794" width="7" style="192" hidden="1"/>
    <col min="10795" max="10795" width="1.453125" style="192" hidden="1"/>
    <col min="10796" max="10797" width="11.453125" style="192" hidden="1"/>
    <col min="10798" max="10798" width="1.453125" style="192" hidden="1"/>
    <col min="10799" max="10800" width="9.1796875" style="192" hidden="1"/>
    <col min="10801" max="10801" width="2" style="192" hidden="1"/>
    <col min="10802" max="10802" width="10" style="192" hidden="1"/>
    <col min="10803" max="10803" width="7" style="192" hidden="1"/>
    <col min="10804" max="10804" width="0.7265625" style="192" hidden="1"/>
    <col min="10805" max="10805" width="9.26953125" style="192" hidden="1"/>
    <col min="10806" max="10806" width="11.54296875" style="192" hidden="1"/>
    <col min="10807" max="10807" width="1.7265625" style="192" hidden="1"/>
    <col min="10808" max="11043" width="11.453125" style="192" hidden="1"/>
    <col min="11044" max="11044" width="26.54296875" style="192" hidden="1"/>
    <col min="11045" max="11045" width="11.453125" style="192" hidden="1"/>
    <col min="11046" max="11047" width="9" style="192" hidden="1"/>
    <col min="11048" max="11048" width="0.81640625" style="192" hidden="1"/>
    <col min="11049" max="11050" width="7" style="192" hidden="1"/>
    <col min="11051" max="11051" width="1.453125" style="192" hidden="1"/>
    <col min="11052" max="11053" width="11.453125" style="192" hidden="1"/>
    <col min="11054" max="11054" width="1.453125" style="192" hidden="1"/>
    <col min="11055" max="11056" width="9.1796875" style="192" hidden="1"/>
    <col min="11057" max="11057" width="2" style="192" hidden="1"/>
    <col min="11058" max="11058" width="10" style="192" hidden="1"/>
    <col min="11059" max="11059" width="7" style="192" hidden="1"/>
    <col min="11060" max="11060" width="0.7265625" style="192" hidden="1"/>
    <col min="11061" max="11061" width="9.26953125" style="192" hidden="1"/>
    <col min="11062" max="11062" width="11.54296875" style="192" hidden="1"/>
    <col min="11063" max="11063" width="1.7265625" style="192" hidden="1"/>
    <col min="11064" max="11299" width="11.453125" style="192" hidden="1"/>
    <col min="11300" max="11300" width="26.54296875" style="192" hidden="1"/>
    <col min="11301" max="11301" width="11.453125" style="192" hidden="1"/>
    <col min="11302" max="11303" width="9" style="192" hidden="1"/>
    <col min="11304" max="11304" width="0.81640625" style="192" hidden="1"/>
    <col min="11305" max="11306" width="7" style="192" hidden="1"/>
    <col min="11307" max="11307" width="1.453125" style="192" hidden="1"/>
    <col min="11308" max="11309" width="11.453125" style="192" hidden="1"/>
    <col min="11310" max="11310" width="1.453125" style="192" hidden="1"/>
    <col min="11311" max="11312" width="9.1796875" style="192" hidden="1"/>
    <col min="11313" max="11313" width="2" style="192" hidden="1"/>
    <col min="11314" max="11314" width="10" style="192" hidden="1"/>
    <col min="11315" max="11315" width="7" style="192" hidden="1"/>
    <col min="11316" max="11316" width="0.7265625" style="192" hidden="1"/>
    <col min="11317" max="11317" width="9.26953125" style="192" hidden="1"/>
    <col min="11318" max="11318" width="11.54296875" style="192" hidden="1"/>
    <col min="11319" max="11319" width="1.7265625" style="192" hidden="1"/>
    <col min="11320" max="11555" width="11.453125" style="192" hidden="1"/>
    <col min="11556" max="11556" width="26.54296875" style="192" hidden="1"/>
    <col min="11557" max="11557" width="11.453125" style="192" hidden="1"/>
    <col min="11558" max="11559" width="9" style="192" hidden="1"/>
    <col min="11560" max="11560" width="0.81640625" style="192" hidden="1"/>
    <col min="11561" max="11562" width="7" style="192" hidden="1"/>
    <col min="11563" max="11563" width="1.453125" style="192" hidden="1"/>
    <col min="11564" max="11565" width="11.453125" style="192" hidden="1"/>
    <col min="11566" max="11566" width="1.453125" style="192" hidden="1"/>
    <col min="11567" max="11568" width="9.1796875" style="192" hidden="1"/>
    <col min="11569" max="11569" width="2" style="192" hidden="1"/>
    <col min="11570" max="11570" width="10" style="192" hidden="1"/>
    <col min="11571" max="11571" width="7" style="192" hidden="1"/>
    <col min="11572" max="11572" width="0.7265625" style="192" hidden="1"/>
    <col min="11573" max="11573" width="9.26953125" style="192" hidden="1"/>
    <col min="11574" max="11574" width="11.54296875" style="192" hidden="1"/>
    <col min="11575" max="11575" width="1.7265625" style="192" hidden="1"/>
    <col min="11576" max="11811" width="11.453125" style="192" hidden="1"/>
    <col min="11812" max="11812" width="26.54296875" style="192" hidden="1"/>
    <col min="11813" max="11813" width="11.453125" style="192" hidden="1"/>
    <col min="11814" max="11815" width="9" style="192" hidden="1"/>
    <col min="11816" max="11816" width="0.81640625" style="192" hidden="1"/>
    <col min="11817" max="11818" width="7" style="192" hidden="1"/>
    <col min="11819" max="11819" width="1.453125" style="192" hidden="1"/>
    <col min="11820" max="11821" width="11.453125" style="192" hidden="1"/>
    <col min="11822" max="11822" width="1.453125" style="192" hidden="1"/>
    <col min="11823" max="11824" width="9.1796875" style="192" hidden="1"/>
    <col min="11825" max="11825" width="2" style="192" hidden="1"/>
    <col min="11826" max="11826" width="10" style="192" hidden="1"/>
    <col min="11827" max="11827" width="7" style="192" hidden="1"/>
    <col min="11828" max="11828" width="0.7265625" style="192" hidden="1"/>
    <col min="11829" max="11829" width="9.26953125" style="192" hidden="1"/>
    <col min="11830" max="11830" width="11.54296875" style="192" hidden="1"/>
    <col min="11831" max="11831" width="1.7265625" style="192" hidden="1"/>
    <col min="11832" max="12067" width="11.453125" style="192" hidden="1"/>
    <col min="12068" max="12068" width="26.54296875" style="192" hidden="1"/>
    <col min="12069" max="12069" width="11.453125" style="192" hidden="1"/>
    <col min="12070" max="12071" width="9" style="192" hidden="1"/>
    <col min="12072" max="12072" width="0.81640625" style="192" hidden="1"/>
    <col min="12073" max="12074" width="7" style="192" hidden="1"/>
    <col min="12075" max="12075" width="1.453125" style="192" hidden="1"/>
    <col min="12076" max="12077" width="11.453125" style="192" hidden="1"/>
    <col min="12078" max="12078" width="1.453125" style="192" hidden="1"/>
    <col min="12079" max="12080" width="9.1796875" style="192" hidden="1"/>
    <col min="12081" max="12081" width="2" style="192" hidden="1"/>
    <col min="12082" max="12082" width="10" style="192" hidden="1"/>
    <col min="12083" max="12083" width="7" style="192" hidden="1"/>
    <col min="12084" max="12084" width="0.7265625" style="192" hidden="1"/>
    <col min="12085" max="12085" width="9.26953125" style="192" hidden="1"/>
    <col min="12086" max="12086" width="11.54296875" style="192" hidden="1"/>
    <col min="12087" max="12087" width="1.7265625" style="192" hidden="1"/>
    <col min="12088" max="12323" width="11.453125" style="192" hidden="1"/>
    <col min="12324" max="12324" width="26.54296875" style="192" hidden="1"/>
    <col min="12325" max="12325" width="11.453125" style="192" hidden="1"/>
    <col min="12326" max="12327" width="9" style="192" hidden="1"/>
    <col min="12328" max="12328" width="0.81640625" style="192" hidden="1"/>
    <col min="12329" max="12330" width="7" style="192" hidden="1"/>
    <col min="12331" max="12331" width="1.453125" style="192" hidden="1"/>
    <col min="12332" max="12333" width="11.453125" style="192" hidden="1"/>
    <col min="12334" max="12334" width="1.453125" style="192" hidden="1"/>
    <col min="12335" max="12336" width="9.1796875" style="192" hidden="1"/>
    <col min="12337" max="12337" width="2" style="192" hidden="1"/>
    <col min="12338" max="12338" width="10" style="192" hidden="1"/>
    <col min="12339" max="12339" width="7" style="192" hidden="1"/>
    <col min="12340" max="12340" width="0.7265625" style="192" hidden="1"/>
    <col min="12341" max="12341" width="9.26953125" style="192" hidden="1"/>
    <col min="12342" max="12342" width="11.54296875" style="192" hidden="1"/>
    <col min="12343" max="12343" width="1.7265625" style="192" hidden="1"/>
    <col min="12344" max="12579" width="11.453125" style="192" hidden="1"/>
    <col min="12580" max="12580" width="26.54296875" style="192" hidden="1"/>
    <col min="12581" max="12581" width="11.453125" style="192" hidden="1"/>
    <col min="12582" max="12583" width="9" style="192" hidden="1"/>
    <col min="12584" max="12584" width="0.81640625" style="192" hidden="1"/>
    <col min="12585" max="12586" width="7" style="192" hidden="1"/>
    <col min="12587" max="12587" width="1.453125" style="192" hidden="1"/>
    <col min="12588" max="12589" width="11.453125" style="192" hidden="1"/>
    <col min="12590" max="12590" width="1.453125" style="192" hidden="1"/>
    <col min="12591" max="12592" width="9.1796875" style="192" hidden="1"/>
    <col min="12593" max="12593" width="2" style="192" hidden="1"/>
    <col min="12594" max="12594" width="10" style="192" hidden="1"/>
    <col min="12595" max="12595" width="7" style="192" hidden="1"/>
    <col min="12596" max="12596" width="0.7265625" style="192" hidden="1"/>
    <col min="12597" max="12597" width="9.26953125" style="192" hidden="1"/>
    <col min="12598" max="12598" width="11.54296875" style="192" hidden="1"/>
    <col min="12599" max="12599" width="1.7265625" style="192" hidden="1"/>
    <col min="12600" max="12835" width="11.453125" style="192" hidden="1"/>
    <col min="12836" max="12836" width="26.54296875" style="192" hidden="1"/>
    <col min="12837" max="12837" width="11.453125" style="192" hidden="1"/>
    <col min="12838" max="12839" width="9" style="192" hidden="1"/>
    <col min="12840" max="12840" width="0.81640625" style="192" hidden="1"/>
    <col min="12841" max="12842" width="7" style="192" hidden="1"/>
    <col min="12843" max="12843" width="1.453125" style="192" hidden="1"/>
    <col min="12844" max="12845" width="11.453125" style="192" hidden="1"/>
    <col min="12846" max="12846" width="1.453125" style="192" hidden="1"/>
    <col min="12847" max="12848" width="9.1796875" style="192" hidden="1"/>
    <col min="12849" max="12849" width="2" style="192" hidden="1"/>
    <col min="12850" max="12850" width="10" style="192" hidden="1"/>
    <col min="12851" max="12851" width="7" style="192" hidden="1"/>
    <col min="12852" max="12852" width="0.7265625" style="192" hidden="1"/>
    <col min="12853" max="12853" width="9.26953125" style="192" hidden="1"/>
    <col min="12854" max="12854" width="11.54296875" style="192" hidden="1"/>
    <col min="12855" max="12855" width="1.7265625" style="192" hidden="1"/>
    <col min="12856" max="13091" width="11.453125" style="192" hidden="1"/>
    <col min="13092" max="13092" width="26.54296875" style="192" hidden="1"/>
    <col min="13093" max="13093" width="11.453125" style="192" hidden="1"/>
    <col min="13094" max="13095" width="9" style="192" hidden="1"/>
    <col min="13096" max="13096" width="0.81640625" style="192" hidden="1"/>
    <col min="13097" max="13098" width="7" style="192" hidden="1"/>
    <col min="13099" max="13099" width="1.453125" style="192" hidden="1"/>
    <col min="13100" max="13101" width="11.453125" style="192" hidden="1"/>
    <col min="13102" max="13102" width="1.453125" style="192" hidden="1"/>
    <col min="13103" max="13104" width="9.1796875" style="192" hidden="1"/>
    <col min="13105" max="13105" width="2" style="192" hidden="1"/>
    <col min="13106" max="13106" width="10" style="192" hidden="1"/>
    <col min="13107" max="13107" width="7" style="192" hidden="1"/>
    <col min="13108" max="13108" width="0.7265625" style="192" hidden="1"/>
    <col min="13109" max="13109" width="9.26953125" style="192" hidden="1"/>
    <col min="13110" max="13110" width="11.54296875" style="192" hidden="1"/>
    <col min="13111" max="13111" width="1.7265625" style="192" hidden="1"/>
    <col min="13112" max="13347" width="11.453125" style="192" hidden="1"/>
    <col min="13348" max="13348" width="26.54296875" style="192" hidden="1"/>
    <col min="13349" max="13349" width="11.453125" style="192" hidden="1"/>
    <col min="13350" max="13351" width="9" style="192" hidden="1"/>
    <col min="13352" max="13352" width="0.81640625" style="192" hidden="1"/>
    <col min="13353" max="13354" width="7" style="192" hidden="1"/>
    <col min="13355" max="13355" width="1.453125" style="192" hidden="1"/>
    <col min="13356" max="13357" width="11.453125" style="192" hidden="1"/>
    <col min="13358" max="13358" width="1.453125" style="192" hidden="1"/>
    <col min="13359" max="13360" width="9.1796875" style="192" hidden="1"/>
    <col min="13361" max="13361" width="2" style="192" hidden="1"/>
    <col min="13362" max="13362" width="10" style="192" hidden="1"/>
    <col min="13363" max="13363" width="7" style="192" hidden="1"/>
    <col min="13364" max="13364" width="0.7265625" style="192" hidden="1"/>
    <col min="13365" max="13365" width="9.26953125" style="192" hidden="1"/>
    <col min="13366" max="13366" width="11.54296875" style="192" hidden="1"/>
    <col min="13367" max="13367" width="1.7265625" style="192" hidden="1"/>
    <col min="13368" max="13603" width="11.453125" style="192" hidden="1"/>
    <col min="13604" max="13604" width="26.54296875" style="192" hidden="1"/>
    <col min="13605" max="13605" width="11.453125" style="192" hidden="1"/>
    <col min="13606" max="13607" width="9" style="192" hidden="1"/>
    <col min="13608" max="13608" width="0.81640625" style="192" hidden="1"/>
    <col min="13609" max="13610" width="7" style="192" hidden="1"/>
    <col min="13611" max="13611" width="1.453125" style="192" hidden="1"/>
    <col min="13612" max="13613" width="11.453125" style="192" hidden="1"/>
    <col min="13614" max="13614" width="1.453125" style="192" hidden="1"/>
    <col min="13615" max="13616" width="9.1796875" style="192" hidden="1"/>
    <col min="13617" max="13617" width="2" style="192" hidden="1"/>
    <col min="13618" max="13618" width="10" style="192" hidden="1"/>
    <col min="13619" max="13619" width="7" style="192" hidden="1"/>
    <col min="13620" max="13620" width="0.7265625" style="192" hidden="1"/>
    <col min="13621" max="13621" width="9.26953125" style="192" hidden="1"/>
    <col min="13622" max="13622" width="11.54296875" style="192" hidden="1"/>
    <col min="13623" max="13623" width="1.7265625" style="192" hidden="1"/>
    <col min="13624" max="13859" width="11.453125" style="192" hidden="1"/>
    <col min="13860" max="13860" width="26.54296875" style="192" hidden="1"/>
    <col min="13861" max="13861" width="11.453125" style="192" hidden="1"/>
    <col min="13862" max="13863" width="9" style="192" hidden="1"/>
    <col min="13864" max="13864" width="0.81640625" style="192" hidden="1"/>
    <col min="13865" max="13866" width="7" style="192" hidden="1"/>
    <col min="13867" max="13867" width="1.453125" style="192" hidden="1"/>
    <col min="13868" max="13869" width="11.453125" style="192" hidden="1"/>
    <col min="13870" max="13870" width="1.453125" style="192" hidden="1"/>
    <col min="13871" max="13872" width="9.1796875" style="192" hidden="1"/>
    <col min="13873" max="13873" width="2" style="192" hidden="1"/>
    <col min="13874" max="13874" width="10" style="192" hidden="1"/>
    <col min="13875" max="13875" width="7" style="192" hidden="1"/>
    <col min="13876" max="13876" width="0.7265625" style="192" hidden="1"/>
    <col min="13877" max="13877" width="9.26953125" style="192" hidden="1"/>
    <col min="13878" max="13878" width="11.54296875" style="192" hidden="1"/>
    <col min="13879" max="13879" width="1.7265625" style="192" hidden="1"/>
    <col min="13880" max="14115" width="11.453125" style="192" hidden="1"/>
    <col min="14116" max="14116" width="26.54296875" style="192" hidden="1"/>
    <col min="14117" max="14117" width="11.453125" style="192" hidden="1"/>
    <col min="14118" max="14119" width="9" style="192" hidden="1"/>
    <col min="14120" max="14120" width="0.81640625" style="192" hidden="1"/>
    <col min="14121" max="14122" width="7" style="192" hidden="1"/>
    <col min="14123" max="14123" width="1.453125" style="192" hidden="1"/>
    <col min="14124" max="14125" width="11.453125" style="192" hidden="1"/>
    <col min="14126" max="14126" width="1.453125" style="192" hidden="1"/>
    <col min="14127" max="14128" width="9.1796875" style="192" hidden="1"/>
    <col min="14129" max="14129" width="2" style="192" hidden="1"/>
    <col min="14130" max="14130" width="10" style="192" hidden="1"/>
    <col min="14131" max="14131" width="7" style="192" hidden="1"/>
    <col min="14132" max="14132" width="0.7265625" style="192" hidden="1"/>
    <col min="14133" max="14133" width="9.26953125" style="192" hidden="1"/>
    <col min="14134" max="14134" width="11.54296875" style="192" hidden="1"/>
    <col min="14135" max="14135" width="1.7265625" style="192" hidden="1"/>
    <col min="14136" max="14371" width="11.453125" style="192" hidden="1"/>
    <col min="14372" max="14372" width="26.54296875" style="192" hidden="1"/>
    <col min="14373" max="14373" width="11.453125" style="192" hidden="1"/>
    <col min="14374" max="14375" width="9" style="192" hidden="1"/>
    <col min="14376" max="14376" width="0.81640625" style="192" hidden="1"/>
    <col min="14377" max="14378" width="7" style="192" hidden="1"/>
    <col min="14379" max="14379" width="1.453125" style="192" hidden="1"/>
    <col min="14380" max="14381" width="11.453125" style="192" hidden="1"/>
    <col min="14382" max="14382" width="1.453125" style="192" hidden="1"/>
    <col min="14383" max="14384" width="9.1796875" style="192" hidden="1"/>
    <col min="14385" max="14385" width="2" style="192" hidden="1"/>
    <col min="14386" max="14386" width="10" style="192" hidden="1"/>
    <col min="14387" max="14387" width="7" style="192" hidden="1"/>
    <col min="14388" max="14388" width="0.7265625" style="192" hidden="1"/>
    <col min="14389" max="14389" width="9.26953125" style="192" hidden="1"/>
    <col min="14390" max="14390" width="11.54296875" style="192" hidden="1"/>
    <col min="14391" max="14391" width="1.7265625" style="192" hidden="1"/>
    <col min="14392" max="14627" width="11.453125" style="192" hidden="1"/>
    <col min="14628" max="14628" width="26.54296875" style="192" hidden="1"/>
    <col min="14629" max="14629" width="11.453125" style="192" hidden="1"/>
    <col min="14630" max="14631" width="9" style="192" hidden="1"/>
    <col min="14632" max="14632" width="0.81640625" style="192" hidden="1"/>
    <col min="14633" max="14634" width="7" style="192" hidden="1"/>
    <col min="14635" max="14635" width="1.453125" style="192" hidden="1"/>
    <col min="14636" max="14637" width="11.453125" style="192" hidden="1"/>
    <col min="14638" max="14638" width="1.453125" style="192" hidden="1"/>
    <col min="14639" max="14640" width="9.1796875" style="192" hidden="1"/>
    <col min="14641" max="14641" width="2" style="192" hidden="1"/>
    <col min="14642" max="14642" width="10" style="192" hidden="1"/>
    <col min="14643" max="14643" width="7" style="192" hidden="1"/>
    <col min="14644" max="14644" width="0.7265625" style="192" hidden="1"/>
    <col min="14645" max="14645" width="9.26953125" style="192" hidden="1"/>
    <col min="14646" max="14646" width="11.54296875" style="192" hidden="1"/>
    <col min="14647" max="14647" width="1.7265625" style="192" hidden="1"/>
    <col min="14648" max="14883" width="11.453125" style="192" hidden="1"/>
    <col min="14884" max="14884" width="26.54296875" style="192" hidden="1"/>
    <col min="14885" max="14885" width="11.453125" style="192" hidden="1"/>
    <col min="14886" max="14887" width="9" style="192" hidden="1"/>
    <col min="14888" max="14888" width="0.81640625" style="192" hidden="1"/>
    <col min="14889" max="14890" width="7" style="192" hidden="1"/>
    <col min="14891" max="14891" width="1.453125" style="192" hidden="1"/>
    <col min="14892" max="14893" width="11.453125" style="192" hidden="1"/>
    <col min="14894" max="14894" width="1.453125" style="192" hidden="1"/>
    <col min="14895" max="14896" width="9.1796875" style="192" hidden="1"/>
    <col min="14897" max="14897" width="2" style="192" hidden="1"/>
    <col min="14898" max="14898" width="10" style="192" hidden="1"/>
    <col min="14899" max="14899" width="7" style="192" hidden="1"/>
    <col min="14900" max="14900" width="0.7265625" style="192" hidden="1"/>
    <col min="14901" max="14901" width="9.26953125" style="192" hidden="1"/>
    <col min="14902" max="14902" width="11.54296875" style="192" hidden="1"/>
    <col min="14903" max="14903" width="1.7265625" style="192" hidden="1"/>
    <col min="14904" max="15139" width="11.453125" style="192" hidden="1"/>
    <col min="15140" max="15140" width="26.54296875" style="192" hidden="1"/>
    <col min="15141" max="15141" width="11.453125" style="192" hidden="1"/>
    <col min="15142" max="15143" width="9" style="192" hidden="1"/>
    <col min="15144" max="15144" width="0.81640625" style="192" hidden="1"/>
    <col min="15145" max="15146" width="7" style="192" hidden="1"/>
    <col min="15147" max="15147" width="1.453125" style="192" hidden="1"/>
    <col min="15148" max="15149" width="11.453125" style="192" hidden="1"/>
    <col min="15150" max="15150" width="1.453125" style="192" hidden="1"/>
    <col min="15151" max="15152" width="9.1796875" style="192" hidden="1"/>
    <col min="15153" max="15153" width="2" style="192" hidden="1"/>
    <col min="15154" max="15154" width="10" style="192" hidden="1"/>
    <col min="15155" max="15155" width="7" style="192" hidden="1"/>
    <col min="15156" max="15156" width="0.7265625" style="192" hidden="1"/>
    <col min="15157" max="15157" width="9.26953125" style="192" hidden="1"/>
    <col min="15158" max="15158" width="11.54296875" style="192" hidden="1"/>
    <col min="15159" max="15159" width="1.7265625" style="192" hidden="1"/>
    <col min="15160" max="15395" width="11.453125" style="192" hidden="1"/>
    <col min="15396" max="15396" width="26.54296875" style="192" hidden="1"/>
    <col min="15397" max="15397" width="11.453125" style="192" hidden="1"/>
    <col min="15398" max="15399" width="9" style="192" hidden="1"/>
    <col min="15400" max="15400" width="0.81640625" style="192" hidden="1"/>
    <col min="15401" max="15402" width="7" style="192" hidden="1"/>
    <col min="15403" max="15403" width="1.453125" style="192" hidden="1"/>
    <col min="15404" max="15405" width="11.453125" style="192" hidden="1"/>
    <col min="15406" max="15406" width="1.453125" style="192" hidden="1"/>
    <col min="15407" max="15408" width="9.1796875" style="192" hidden="1"/>
    <col min="15409" max="15409" width="2" style="192" hidden="1"/>
    <col min="15410" max="15410" width="10" style="192" hidden="1"/>
    <col min="15411" max="15411" width="7" style="192" hidden="1"/>
    <col min="15412" max="15412" width="0.7265625" style="192" hidden="1"/>
    <col min="15413" max="15413" width="9.26953125" style="192" hidden="1"/>
    <col min="15414" max="15414" width="11.54296875" style="192" hidden="1"/>
    <col min="15415" max="15415" width="1.7265625" style="192" hidden="1"/>
    <col min="15416" max="15651" width="11.453125" style="192" hidden="1"/>
    <col min="15652" max="15652" width="26.54296875" style="192" hidden="1"/>
    <col min="15653" max="15653" width="11.453125" style="192" hidden="1"/>
    <col min="15654" max="15655" width="9" style="192" hidden="1"/>
    <col min="15656" max="15656" width="0.81640625" style="192" hidden="1"/>
    <col min="15657" max="15658" width="7" style="192" hidden="1"/>
    <col min="15659" max="15659" width="1.453125" style="192" hidden="1"/>
    <col min="15660" max="15661" width="11.453125" style="192" hidden="1"/>
    <col min="15662" max="15662" width="1.453125" style="192" hidden="1"/>
    <col min="15663" max="15664" width="9.1796875" style="192" hidden="1"/>
    <col min="15665" max="15665" width="2" style="192" hidden="1"/>
    <col min="15666" max="15666" width="10" style="192" hidden="1"/>
    <col min="15667" max="15667" width="7" style="192" hidden="1"/>
    <col min="15668" max="15668" width="0.7265625" style="192" hidden="1"/>
    <col min="15669" max="15669" width="9.26953125" style="192" hidden="1"/>
    <col min="15670" max="15670" width="11.54296875" style="192" hidden="1"/>
    <col min="15671" max="15671" width="1.7265625" style="192" hidden="1"/>
    <col min="15672" max="15907" width="11.453125" style="192" hidden="1"/>
    <col min="15908" max="15908" width="26.54296875" style="192" hidden="1"/>
    <col min="15909" max="15909" width="11.453125" style="192" hidden="1"/>
    <col min="15910" max="15911" width="9" style="192" hidden="1"/>
    <col min="15912" max="15912" width="0.81640625" style="192" hidden="1"/>
    <col min="15913" max="15914" width="7" style="192" hidden="1"/>
    <col min="15915" max="15915" width="1.453125" style="192" hidden="1"/>
    <col min="15916" max="15917" width="11.453125" style="192" hidden="1"/>
    <col min="15918" max="15918" width="1.453125" style="192" hidden="1"/>
    <col min="15919" max="15920" width="9.1796875" style="192" hidden="1"/>
    <col min="15921" max="15921" width="2" style="192" hidden="1"/>
    <col min="15922" max="15922" width="10" style="192" hidden="1"/>
    <col min="15923" max="15923" width="7" style="192" hidden="1"/>
    <col min="15924" max="15924" width="0.7265625" style="192" hidden="1"/>
    <col min="15925" max="15925" width="9.26953125" style="192" hidden="1"/>
    <col min="15926" max="15926" width="11.54296875" style="192" hidden="1"/>
    <col min="15927" max="15927" width="1.7265625" style="192" hidden="1"/>
    <col min="15928" max="16163" width="11.453125" style="192" hidden="1"/>
    <col min="16164" max="16164" width="26.54296875" style="192" hidden="1"/>
    <col min="16165" max="16165" width="11.453125" style="192" hidden="1"/>
    <col min="16166" max="16167" width="9" style="192" hidden="1"/>
    <col min="16168" max="16168" width="0.81640625" style="192" hidden="1"/>
    <col min="16169" max="16170" width="7" style="192" hidden="1"/>
    <col min="16171" max="16171" width="1.453125" style="192" hidden="1"/>
    <col min="16172" max="16173" width="11.453125" style="192" hidden="1"/>
    <col min="16174" max="16174" width="1.453125" style="192" hidden="1"/>
    <col min="16175" max="16176" width="9.1796875" style="192" hidden="1"/>
    <col min="16177" max="16177" width="2" style="192" hidden="1"/>
    <col min="16178" max="16178" width="10" style="192" hidden="1"/>
    <col min="16179" max="16179" width="7" style="192" hidden="1"/>
    <col min="16180" max="16180" width="0.7265625" style="192" hidden="1"/>
    <col min="16181" max="16181" width="9.26953125" style="192" hidden="1"/>
    <col min="16182" max="16182" width="11.54296875" style="192" hidden="1"/>
    <col min="16183" max="16183" width="1.7265625" style="192" hidden="1"/>
    <col min="16184" max="16384" width="11.453125" style="192" hidden="1"/>
  </cols>
  <sheetData>
    <row r="1" spans="1:62" s="193" customFormat="1" ht="12.75" customHeight="1" x14ac:dyDescent="0.2">
      <c r="A1" s="602" t="s">
        <v>276</v>
      </c>
      <c r="B1" s="602"/>
      <c r="C1" s="602"/>
      <c r="D1" s="602"/>
      <c r="E1" s="602"/>
      <c r="F1" s="602"/>
      <c r="G1" s="602"/>
      <c r="H1" s="602"/>
      <c r="I1" s="602"/>
      <c r="J1" s="602"/>
      <c r="K1" s="602"/>
      <c r="L1" s="602"/>
      <c r="M1" s="602"/>
      <c r="N1" s="602"/>
      <c r="O1" s="602"/>
      <c r="P1" s="602"/>
      <c r="Q1" s="602"/>
      <c r="R1" s="602"/>
      <c r="S1" s="602"/>
      <c r="T1" s="602"/>
      <c r="U1" s="602"/>
      <c r="V1" s="602"/>
      <c r="W1" s="602"/>
      <c r="X1" s="602"/>
      <c r="Y1" s="602"/>
      <c r="Z1" s="602"/>
      <c r="AA1" s="602"/>
      <c r="AB1" s="602"/>
      <c r="AC1" s="602"/>
      <c r="AD1" s="602"/>
      <c r="AE1" s="602"/>
      <c r="AF1" s="602"/>
      <c r="AG1" s="602"/>
      <c r="AH1" s="602"/>
      <c r="AI1" s="602"/>
      <c r="AJ1" s="602"/>
      <c r="AK1" s="602"/>
      <c r="AL1" s="602"/>
      <c r="AM1" s="602"/>
      <c r="AN1" s="602"/>
      <c r="AO1" s="602"/>
      <c r="AP1" s="602"/>
      <c r="AQ1" s="602"/>
      <c r="AR1" s="602"/>
      <c r="AS1" s="602"/>
      <c r="AT1" s="602"/>
      <c r="AU1" s="602"/>
      <c r="AV1" s="602"/>
      <c r="AW1" s="602"/>
      <c r="AX1" s="602"/>
      <c r="AY1" s="602"/>
      <c r="AZ1" s="602"/>
      <c r="BA1" s="602"/>
      <c r="BB1" s="602"/>
      <c r="BC1" s="602"/>
      <c r="BD1" s="192"/>
      <c r="BE1" s="192"/>
      <c r="BF1" s="192"/>
      <c r="BG1" s="192"/>
      <c r="BH1" s="192"/>
      <c r="BI1" s="192"/>
      <c r="BJ1" s="192"/>
    </row>
    <row r="2" spans="1:62" s="193" customFormat="1" ht="27" customHeight="1" x14ac:dyDescent="0.2">
      <c r="A2" s="620" t="s">
        <v>615</v>
      </c>
      <c r="B2" s="620"/>
      <c r="C2" s="620"/>
      <c r="D2" s="620"/>
      <c r="E2" s="620"/>
      <c r="F2" s="620"/>
      <c r="G2" s="620"/>
      <c r="H2" s="620"/>
      <c r="I2" s="620"/>
      <c r="J2" s="620"/>
      <c r="K2" s="620"/>
      <c r="L2" s="620"/>
      <c r="M2" s="620"/>
      <c r="N2" s="620"/>
      <c r="O2" s="620"/>
      <c r="P2" s="620"/>
      <c r="Q2" s="620"/>
      <c r="R2" s="620"/>
      <c r="S2" s="620"/>
      <c r="T2" s="620"/>
      <c r="U2" s="620"/>
      <c r="V2" s="620"/>
      <c r="W2" s="620"/>
      <c r="X2" s="620"/>
      <c r="Y2" s="620"/>
      <c r="Z2" s="620"/>
      <c r="AA2" s="620"/>
      <c r="AB2" s="620"/>
      <c r="AC2" s="620"/>
      <c r="AD2" s="620"/>
      <c r="AE2" s="620"/>
      <c r="AF2" s="620"/>
      <c r="AG2" s="620"/>
      <c r="AH2" s="620"/>
      <c r="AI2" s="620"/>
      <c r="AJ2" s="620"/>
      <c r="AK2" s="620"/>
      <c r="AL2" s="620"/>
      <c r="AM2" s="620"/>
      <c r="AN2" s="620"/>
      <c r="AO2" s="620"/>
      <c r="AP2" s="620"/>
      <c r="AQ2" s="620"/>
      <c r="AR2" s="620"/>
      <c r="AS2" s="620"/>
      <c r="AT2" s="620"/>
      <c r="AU2" s="620"/>
      <c r="AV2" s="620"/>
      <c r="AW2" s="620"/>
      <c r="AX2" s="620"/>
      <c r="AY2" s="620"/>
      <c r="AZ2" s="620"/>
      <c r="BA2" s="620"/>
      <c r="BB2" s="620"/>
      <c r="BC2" s="620"/>
      <c r="BD2" s="192"/>
      <c r="BE2" s="192"/>
      <c r="BF2" s="192"/>
      <c r="BG2" s="192"/>
      <c r="BH2" s="192"/>
      <c r="BI2" s="192"/>
      <c r="BJ2" s="192"/>
    </row>
    <row r="3" spans="1:62" s="195" customFormat="1" ht="14.25" customHeight="1" x14ac:dyDescent="0.25">
      <c r="A3" s="621" t="s">
        <v>0</v>
      </c>
      <c r="B3" s="621"/>
      <c r="C3" s="621"/>
      <c r="D3" s="621"/>
      <c r="E3" s="621"/>
      <c r="F3" s="621"/>
      <c r="G3" s="621"/>
      <c r="H3" s="621"/>
      <c r="I3" s="621"/>
      <c r="J3" s="621"/>
      <c r="K3" s="621"/>
      <c r="L3" s="621"/>
      <c r="M3" s="621"/>
      <c r="N3" s="621"/>
      <c r="O3" s="621"/>
      <c r="P3" s="621"/>
      <c r="Q3" s="621"/>
      <c r="R3" s="621"/>
      <c r="S3" s="621"/>
      <c r="T3" s="621"/>
      <c r="U3" s="621"/>
      <c r="V3" s="621"/>
      <c r="W3" s="621"/>
      <c r="X3" s="621"/>
      <c r="Y3" s="621"/>
      <c r="Z3" s="621"/>
      <c r="AA3" s="621"/>
      <c r="AB3" s="621"/>
      <c r="AC3" s="621"/>
      <c r="AD3" s="621"/>
      <c r="AE3" s="621"/>
      <c r="AF3" s="621"/>
      <c r="AG3" s="621"/>
      <c r="AH3" s="621"/>
      <c r="AI3" s="621"/>
      <c r="AJ3" s="621"/>
      <c r="AK3" s="621"/>
      <c r="AL3" s="621"/>
      <c r="AM3" s="621"/>
      <c r="AN3" s="621"/>
      <c r="AO3" s="621"/>
      <c r="AP3" s="621"/>
      <c r="AQ3" s="621"/>
      <c r="AR3" s="621"/>
      <c r="AS3" s="621"/>
      <c r="AT3" s="621"/>
      <c r="AU3" s="621"/>
      <c r="AV3" s="621"/>
      <c r="AW3" s="621"/>
      <c r="AX3" s="621"/>
      <c r="AY3" s="621"/>
      <c r="AZ3" s="621"/>
      <c r="BA3" s="621"/>
      <c r="BB3" s="621"/>
      <c r="BC3" s="621"/>
      <c r="BD3" s="194"/>
      <c r="BE3" s="194"/>
      <c r="BF3" s="194"/>
      <c r="BG3" s="194"/>
      <c r="BH3" s="194"/>
      <c r="BI3" s="194"/>
      <c r="BJ3" s="194"/>
    </row>
    <row r="4" spans="1:62" s="193" customFormat="1" ht="5.25" customHeight="1" x14ac:dyDescent="0.25">
      <c r="A4" s="196"/>
      <c r="B4" s="196"/>
      <c r="C4" s="196"/>
      <c r="D4" s="196"/>
      <c r="E4" s="196"/>
      <c r="F4" s="196"/>
      <c r="G4" s="196"/>
      <c r="H4" s="196"/>
      <c r="I4" s="196"/>
      <c r="J4" s="196"/>
      <c r="K4" s="196"/>
      <c r="L4" s="196"/>
      <c r="M4" s="196"/>
      <c r="N4" s="196"/>
      <c r="O4" s="196"/>
      <c r="P4" s="196"/>
      <c r="Q4" s="196"/>
      <c r="R4" s="196"/>
      <c r="S4" s="196"/>
      <c r="T4" s="196"/>
      <c r="U4" s="196"/>
      <c r="V4" s="196"/>
      <c r="W4" s="196"/>
      <c r="X4" s="196"/>
      <c r="Y4" s="196"/>
      <c r="Z4" s="196"/>
      <c r="AA4" s="196"/>
      <c r="AB4" s="196"/>
      <c r="AC4" s="196"/>
      <c r="AD4" s="196"/>
      <c r="AE4" s="196"/>
      <c r="AF4" s="196"/>
      <c r="AG4" s="196"/>
      <c r="AH4" s="196"/>
      <c r="AI4" s="196"/>
      <c r="AJ4" s="196"/>
      <c r="AK4" s="196"/>
      <c r="AL4" s="196"/>
      <c r="AM4" s="196"/>
      <c r="AN4" s="196"/>
      <c r="AO4" s="196"/>
      <c r="AP4" s="196"/>
      <c r="AQ4" s="196"/>
      <c r="AR4" s="196"/>
      <c r="AS4" s="196"/>
      <c r="AT4" s="192"/>
      <c r="AU4" s="196"/>
      <c r="AV4" s="196"/>
      <c r="AW4" s="196"/>
      <c r="AX4" s="196"/>
      <c r="AY4" s="196"/>
      <c r="AZ4" s="196"/>
      <c r="BA4" s="196"/>
      <c r="BB4" s="197"/>
      <c r="BC4" s="192"/>
      <c r="BD4" s="192"/>
      <c r="BE4" s="192"/>
      <c r="BF4" s="192"/>
      <c r="BG4" s="192"/>
      <c r="BH4" s="192"/>
      <c r="BI4" s="192"/>
      <c r="BJ4" s="192"/>
    </row>
    <row r="5" spans="1:62" s="193" customFormat="1" ht="31.5" customHeight="1" x14ac:dyDescent="0.2">
      <c r="A5" s="562" t="s">
        <v>23</v>
      </c>
      <c r="B5" s="577"/>
      <c r="C5" s="586" t="s">
        <v>436</v>
      </c>
      <c r="D5" s="541"/>
      <c r="E5" s="541"/>
      <c r="F5" s="541"/>
      <c r="G5" s="541"/>
      <c r="H5" s="541"/>
      <c r="I5" s="541"/>
      <c r="J5" s="541"/>
      <c r="K5" s="541"/>
      <c r="L5" s="541"/>
      <c r="M5" s="541"/>
      <c r="N5" s="541"/>
      <c r="O5" s="541"/>
      <c r="P5" s="541"/>
      <c r="Q5" s="541"/>
      <c r="R5" s="541"/>
      <c r="S5" s="541"/>
      <c r="T5" s="541"/>
      <c r="U5" s="541"/>
      <c r="V5" s="541"/>
      <c r="W5" s="541"/>
      <c r="X5" s="541"/>
      <c r="Y5" s="541"/>
      <c r="Z5" s="541"/>
      <c r="AA5" s="541"/>
      <c r="AB5" s="541"/>
      <c r="AC5" s="541"/>
      <c r="AD5" s="541"/>
      <c r="AE5" s="541"/>
      <c r="AF5" s="541"/>
      <c r="AG5" s="541"/>
      <c r="AH5" s="541"/>
      <c r="AI5" s="541"/>
      <c r="AJ5" s="541"/>
      <c r="AK5" s="541"/>
      <c r="AL5" s="541"/>
      <c r="AM5" s="541"/>
      <c r="AN5" s="541"/>
      <c r="AO5" s="541"/>
      <c r="AP5" s="541"/>
      <c r="AQ5" s="541"/>
      <c r="AR5" s="541"/>
      <c r="AS5" s="541"/>
      <c r="AT5" s="198"/>
      <c r="AU5" s="538" t="s">
        <v>437</v>
      </c>
      <c r="AV5" s="538"/>
      <c r="AW5" s="9"/>
      <c r="AX5" s="538" t="s">
        <v>277</v>
      </c>
      <c r="AY5" s="538"/>
      <c r="AZ5" s="9"/>
      <c r="BA5" s="556" t="s">
        <v>332</v>
      </c>
      <c r="BB5" s="556" t="s">
        <v>507</v>
      </c>
      <c r="BC5" s="623"/>
      <c r="BD5" s="192"/>
      <c r="BE5" s="192"/>
      <c r="BF5" s="192"/>
      <c r="BG5" s="192"/>
      <c r="BH5" s="192"/>
      <c r="BI5" s="192"/>
      <c r="BJ5" s="192"/>
    </row>
    <row r="6" spans="1:62" s="193" customFormat="1" ht="23.25" customHeight="1" x14ac:dyDescent="0.2">
      <c r="A6" s="563"/>
      <c r="B6" s="622"/>
      <c r="C6" s="12" t="s">
        <v>259</v>
      </c>
      <c r="D6" s="12"/>
      <c r="E6" s="552" t="s">
        <v>260</v>
      </c>
      <c r="F6" s="552"/>
      <c r="G6" s="552"/>
      <c r="H6" s="552"/>
      <c r="I6" s="552"/>
      <c r="J6" s="552"/>
      <c r="K6" s="552"/>
      <c r="L6" s="552"/>
      <c r="M6" s="552"/>
      <c r="N6" s="552"/>
      <c r="O6" s="552"/>
      <c r="P6" s="552"/>
      <c r="Q6" s="552"/>
      <c r="R6" s="552"/>
      <c r="S6" s="552"/>
      <c r="T6" s="552"/>
      <c r="U6" s="552"/>
      <c r="V6" s="552"/>
      <c r="W6" s="552"/>
      <c r="X6" s="552"/>
      <c r="Y6" s="552"/>
      <c r="Z6" s="552"/>
      <c r="AA6" s="552"/>
      <c r="AB6" s="552"/>
      <c r="AC6" s="552"/>
      <c r="AD6" s="552"/>
      <c r="AE6" s="552"/>
      <c r="AF6" s="552"/>
      <c r="AG6" s="552"/>
      <c r="AH6" s="552"/>
      <c r="AI6" s="552"/>
      <c r="AJ6" s="552"/>
      <c r="AK6" s="552"/>
      <c r="AL6" s="552"/>
      <c r="AM6" s="552"/>
      <c r="AN6" s="552"/>
      <c r="AO6" s="552"/>
      <c r="AP6" s="552"/>
      <c r="AQ6" s="552"/>
      <c r="AR6" s="552"/>
      <c r="AS6" s="552"/>
      <c r="AT6" s="212"/>
      <c r="AU6" s="540"/>
      <c r="AV6" s="540"/>
      <c r="AW6" s="12"/>
      <c r="AX6" s="540"/>
      <c r="AY6" s="540"/>
      <c r="AZ6" s="12"/>
      <c r="BA6" s="557"/>
      <c r="BB6" s="557"/>
      <c r="BC6" s="624"/>
      <c r="BD6" s="192"/>
      <c r="BE6" s="192"/>
      <c r="BF6" s="192"/>
      <c r="BG6" s="192"/>
      <c r="BH6" s="192"/>
      <c r="BI6" s="192"/>
      <c r="BJ6" s="192"/>
    </row>
    <row r="7" spans="1:62" s="193" customFormat="1" ht="23.25" customHeight="1" x14ac:dyDescent="0.2">
      <c r="A7" s="563"/>
      <c r="B7" s="622"/>
      <c r="C7" s="7">
        <v>2025</v>
      </c>
      <c r="D7" s="33"/>
      <c r="E7" s="7">
        <v>2021</v>
      </c>
      <c r="F7" s="542"/>
      <c r="G7" s="541">
        <v>2022</v>
      </c>
      <c r="H7" s="541"/>
      <c r="I7" s="541"/>
      <c r="J7" s="541"/>
      <c r="K7" s="541"/>
      <c r="L7" s="8"/>
      <c r="M7" s="538" t="s">
        <v>355</v>
      </c>
      <c r="N7" s="9"/>
      <c r="O7" s="538" t="s">
        <v>5</v>
      </c>
      <c r="P7" s="542"/>
      <c r="Q7" s="541">
        <v>2023</v>
      </c>
      <c r="R7" s="541"/>
      <c r="S7" s="541"/>
      <c r="T7" s="541"/>
      <c r="U7" s="541"/>
      <c r="V7" s="8"/>
      <c r="W7" s="538" t="s">
        <v>355</v>
      </c>
      <c r="X7" s="9"/>
      <c r="Y7" s="538" t="s">
        <v>5</v>
      </c>
      <c r="Z7" s="542"/>
      <c r="AA7" s="541">
        <v>2024</v>
      </c>
      <c r="AB7" s="541"/>
      <c r="AC7" s="541"/>
      <c r="AD7" s="541"/>
      <c r="AE7" s="541"/>
      <c r="AF7" s="8"/>
      <c r="AG7" s="538" t="s">
        <v>355</v>
      </c>
      <c r="AH7" s="9"/>
      <c r="AI7" s="538" t="s">
        <v>5</v>
      </c>
      <c r="AJ7" s="31"/>
      <c r="AK7" s="541">
        <v>2025</v>
      </c>
      <c r="AL7" s="541"/>
      <c r="AM7" s="541"/>
      <c r="AN7" s="541"/>
      <c r="AO7" s="541"/>
      <c r="AP7" s="8"/>
      <c r="AQ7" s="538" t="s">
        <v>355</v>
      </c>
      <c r="AR7" s="9"/>
      <c r="AS7" s="538" t="s">
        <v>5</v>
      </c>
      <c r="AT7" s="212"/>
      <c r="AU7" s="539"/>
      <c r="AV7" s="539"/>
      <c r="AW7" s="12"/>
      <c r="AX7" s="539"/>
      <c r="AY7" s="539"/>
      <c r="AZ7" s="12"/>
      <c r="BA7" s="557"/>
      <c r="BB7" s="557"/>
      <c r="BC7" s="624"/>
      <c r="BD7" s="192"/>
      <c r="BE7" s="192"/>
      <c r="BF7" s="192"/>
      <c r="BG7" s="192"/>
      <c r="BH7" s="192"/>
      <c r="BI7" s="192"/>
      <c r="BJ7" s="192"/>
    </row>
    <row r="8" spans="1:62" s="193" customFormat="1" ht="30" customHeight="1" x14ac:dyDescent="0.2">
      <c r="A8" s="563"/>
      <c r="B8" s="622"/>
      <c r="C8" s="538" t="s">
        <v>443</v>
      </c>
      <c r="D8" s="12"/>
      <c r="E8" s="538" t="s">
        <v>6</v>
      </c>
      <c r="F8" s="543"/>
      <c r="G8" s="538" t="s">
        <v>6</v>
      </c>
      <c r="H8" s="538" t="s">
        <v>356</v>
      </c>
      <c r="I8" s="539" t="s">
        <v>7</v>
      </c>
      <c r="J8" s="539"/>
      <c r="K8" s="540" t="s">
        <v>8</v>
      </c>
      <c r="L8" s="11"/>
      <c r="M8" s="539"/>
      <c r="N8" s="12"/>
      <c r="O8" s="539"/>
      <c r="P8" s="543"/>
      <c r="Q8" s="538" t="s">
        <v>6</v>
      </c>
      <c r="R8" s="538" t="s">
        <v>356</v>
      </c>
      <c r="S8" s="539" t="s">
        <v>7</v>
      </c>
      <c r="T8" s="539"/>
      <c r="U8" s="540" t="s">
        <v>8</v>
      </c>
      <c r="V8" s="11"/>
      <c r="W8" s="539"/>
      <c r="X8" s="12"/>
      <c r="Y8" s="539"/>
      <c r="Z8" s="543"/>
      <c r="AA8" s="538" t="s">
        <v>6</v>
      </c>
      <c r="AB8" s="538" t="s">
        <v>356</v>
      </c>
      <c r="AC8" s="539" t="s">
        <v>7</v>
      </c>
      <c r="AD8" s="539"/>
      <c r="AE8" s="540" t="s">
        <v>8</v>
      </c>
      <c r="AF8" s="11"/>
      <c r="AG8" s="539"/>
      <c r="AH8" s="12"/>
      <c r="AI8" s="539"/>
      <c r="AJ8" s="10"/>
      <c r="AK8" s="538" t="s">
        <v>6</v>
      </c>
      <c r="AL8" s="538" t="s">
        <v>356</v>
      </c>
      <c r="AM8" s="539" t="s">
        <v>7</v>
      </c>
      <c r="AN8" s="539"/>
      <c r="AO8" s="540" t="s">
        <v>8</v>
      </c>
      <c r="AP8" s="11"/>
      <c r="AQ8" s="539"/>
      <c r="AR8" s="12"/>
      <c r="AS8" s="539"/>
      <c r="AT8" s="626"/>
      <c r="AU8" s="538" t="s">
        <v>259</v>
      </c>
      <c r="AV8" s="538" t="s">
        <v>260</v>
      </c>
      <c r="AW8" s="12"/>
      <c r="AX8" s="538" t="s">
        <v>259</v>
      </c>
      <c r="AY8" s="538" t="s">
        <v>260</v>
      </c>
      <c r="AZ8" s="12"/>
      <c r="BA8" s="557"/>
      <c r="BB8" s="557"/>
      <c r="BC8" s="624"/>
      <c r="BD8" s="192"/>
      <c r="BE8" s="192"/>
      <c r="BF8" s="192"/>
      <c r="BG8" s="192"/>
      <c r="BH8" s="192"/>
      <c r="BI8" s="192"/>
      <c r="BJ8" s="192"/>
    </row>
    <row r="9" spans="1:62" s="193" customFormat="1" ht="30.75" customHeight="1" x14ac:dyDescent="0.2">
      <c r="A9" s="564"/>
      <c r="B9" s="578"/>
      <c r="C9" s="539"/>
      <c r="D9" s="14"/>
      <c r="E9" s="539"/>
      <c r="F9" s="544"/>
      <c r="G9" s="539"/>
      <c r="H9" s="539"/>
      <c r="I9" s="14" t="s">
        <v>9</v>
      </c>
      <c r="J9" s="14" t="s">
        <v>10</v>
      </c>
      <c r="K9" s="539"/>
      <c r="L9" s="15"/>
      <c r="M9" s="14" t="s">
        <v>11</v>
      </c>
      <c r="N9" s="14"/>
      <c r="O9" s="14" t="s">
        <v>11</v>
      </c>
      <c r="P9" s="544"/>
      <c r="Q9" s="539"/>
      <c r="R9" s="539"/>
      <c r="S9" s="14" t="s">
        <v>9</v>
      </c>
      <c r="T9" s="14" t="s">
        <v>10</v>
      </c>
      <c r="U9" s="539"/>
      <c r="V9" s="15"/>
      <c r="W9" s="14" t="s">
        <v>467</v>
      </c>
      <c r="X9" s="14"/>
      <c r="Y9" s="14" t="s">
        <v>467</v>
      </c>
      <c r="Z9" s="544"/>
      <c r="AA9" s="539"/>
      <c r="AB9" s="539"/>
      <c r="AC9" s="14" t="s">
        <v>9</v>
      </c>
      <c r="AD9" s="14" t="s">
        <v>10</v>
      </c>
      <c r="AE9" s="539"/>
      <c r="AF9" s="15"/>
      <c r="AG9" s="14" t="s">
        <v>504</v>
      </c>
      <c r="AH9" s="14"/>
      <c r="AI9" s="14" t="s">
        <v>504</v>
      </c>
      <c r="AJ9" s="13"/>
      <c r="AK9" s="539"/>
      <c r="AL9" s="539"/>
      <c r="AM9" s="14" t="s">
        <v>9</v>
      </c>
      <c r="AN9" s="14" t="s">
        <v>10</v>
      </c>
      <c r="AO9" s="539"/>
      <c r="AP9" s="15"/>
      <c r="AQ9" s="14" t="s">
        <v>578</v>
      </c>
      <c r="AR9" s="14"/>
      <c r="AS9" s="14" t="s">
        <v>578</v>
      </c>
      <c r="AT9" s="627"/>
      <c r="AU9" s="539"/>
      <c r="AV9" s="539"/>
      <c r="AW9" s="79"/>
      <c r="AX9" s="539"/>
      <c r="AY9" s="539"/>
      <c r="AZ9" s="14"/>
      <c r="BA9" s="552"/>
      <c r="BB9" s="552"/>
      <c r="BC9" s="625"/>
      <c r="BD9" s="192"/>
      <c r="BE9" s="192"/>
      <c r="BF9" s="192"/>
      <c r="BG9" s="192"/>
      <c r="BH9" s="192"/>
      <c r="BI9" s="192"/>
      <c r="BJ9" s="192"/>
    </row>
    <row r="10" spans="1:62" ht="7.5" customHeight="1" x14ac:dyDescent="0.25">
      <c r="A10" s="82"/>
      <c r="B10" s="71"/>
      <c r="C10" s="85"/>
      <c r="D10" s="85"/>
      <c r="E10" s="213"/>
      <c r="F10" s="213"/>
      <c r="G10" s="213"/>
      <c r="H10" s="213"/>
      <c r="I10" s="213"/>
      <c r="J10" s="213"/>
      <c r="K10" s="213"/>
      <c r="L10" s="213"/>
      <c r="M10" s="213"/>
      <c r="N10" s="213"/>
      <c r="O10" s="213"/>
      <c r="P10" s="213"/>
      <c r="Q10" s="213"/>
      <c r="R10" s="213"/>
      <c r="S10" s="213"/>
      <c r="T10" s="213"/>
      <c r="U10" s="213"/>
      <c r="V10" s="213"/>
      <c r="W10" s="213"/>
      <c r="X10" s="213"/>
      <c r="Y10" s="213"/>
      <c r="Z10" s="213"/>
      <c r="AA10" s="213"/>
      <c r="AB10" s="213"/>
      <c r="AC10" s="213"/>
      <c r="AD10" s="213"/>
      <c r="AE10" s="213"/>
      <c r="AF10" s="213"/>
      <c r="AG10" s="213"/>
      <c r="AH10" s="213"/>
      <c r="AI10" s="213"/>
      <c r="AJ10" s="213"/>
      <c r="AK10" s="213"/>
      <c r="AL10" s="213"/>
      <c r="AM10" s="213"/>
      <c r="AN10" s="213"/>
      <c r="AO10" s="213"/>
      <c r="AP10" s="213"/>
      <c r="AQ10" s="213"/>
      <c r="AR10" s="213"/>
      <c r="AS10" s="213"/>
      <c r="AU10" s="85"/>
      <c r="AV10" s="85"/>
      <c r="AW10" s="85"/>
      <c r="AX10" s="85"/>
      <c r="AY10" s="85"/>
      <c r="AZ10" s="85"/>
      <c r="BA10" s="84"/>
    </row>
    <row r="11" spans="1:62" ht="13.5" customHeight="1" x14ac:dyDescent="0.25">
      <c r="A11" s="310" t="s">
        <v>14</v>
      </c>
      <c r="B11" s="311"/>
      <c r="C11" s="397">
        <v>1.8633836257839549</v>
      </c>
      <c r="D11" s="449"/>
      <c r="E11" s="397">
        <v>11.467767265956992</v>
      </c>
      <c r="F11" s="398"/>
      <c r="G11" s="397">
        <v>11.681795438063743</v>
      </c>
      <c r="H11" s="397">
        <v>0.29927018944076222</v>
      </c>
      <c r="I11" s="397">
        <v>11.094999743214039</v>
      </c>
      <c r="J11" s="397">
        <v>12.268591132913444</v>
      </c>
      <c r="K11" s="397">
        <v>2.5618509674088781</v>
      </c>
      <c r="L11" s="398"/>
      <c r="M11" s="397">
        <v>0.21402817210674563</v>
      </c>
      <c r="N11" s="398"/>
      <c r="O11" s="398" t="s">
        <v>463</v>
      </c>
      <c r="P11" s="398"/>
      <c r="Q11" s="397">
        <v>11.546661378774841</v>
      </c>
      <c r="R11" s="397">
        <v>0.30153282192391517</v>
      </c>
      <c r="S11" s="397">
        <v>10.955429055246283</v>
      </c>
      <c r="T11" s="397">
        <v>12.137893702303401</v>
      </c>
      <c r="U11" s="397">
        <v>2.6114286375297628</v>
      </c>
      <c r="V11" s="398"/>
      <c r="W11" s="397">
        <v>-0.2</v>
      </c>
      <c r="X11" s="398" t="s">
        <v>463</v>
      </c>
      <c r="Y11" s="398" t="s">
        <v>463</v>
      </c>
      <c r="Z11" s="398"/>
      <c r="AA11" s="397">
        <v>12.105030280527277</v>
      </c>
      <c r="AB11" s="397">
        <v>0.33397611010136646</v>
      </c>
      <c r="AC11" s="397">
        <v>11.450183695088084</v>
      </c>
      <c r="AD11" s="397">
        <v>12.759876865966472</v>
      </c>
      <c r="AE11" s="397">
        <v>2.7589861599819061</v>
      </c>
      <c r="AF11" s="398"/>
      <c r="AG11" s="397">
        <v>0.6</v>
      </c>
      <c r="AH11" s="398"/>
      <c r="AI11" s="398" t="s">
        <v>463</v>
      </c>
      <c r="AJ11" s="398"/>
      <c r="AK11" s="397">
        <v>12.057084916563023</v>
      </c>
      <c r="AL11" s="397">
        <v>0.3365006084441482</v>
      </c>
      <c r="AM11" s="397">
        <v>11.397286048751406</v>
      </c>
      <c r="AN11" s="397">
        <v>12.716883784374639</v>
      </c>
      <c r="AO11" s="397">
        <v>2.7908952352312921</v>
      </c>
      <c r="AP11" s="398"/>
      <c r="AQ11" s="397">
        <v>0</v>
      </c>
      <c r="AR11" s="398"/>
      <c r="AS11" s="398" t="s">
        <v>463</v>
      </c>
      <c r="AT11" s="496"/>
      <c r="AU11" s="449">
        <v>0.12000569029698134</v>
      </c>
      <c r="AV11" s="449">
        <v>0.57918581363234356</v>
      </c>
      <c r="AW11" s="449"/>
      <c r="AX11" s="449">
        <v>0.3740095316721308</v>
      </c>
      <c r="AY11" s="449">
        <v>2.6998035818454076</v>
      </c>
      <c r="AZ11" s="449"/>
      <c r="BA11" s="307">
        <v>5698.2614600001289</v>
      </c>
      <c r="BB11" s="307">
        <v>18583</v>
      </c>
    </row>
    <row r="12" spans="1:62" ht="7.5" customHeight="1" x14ac:dyDescent="0.25">
      <c r="A12" s="82"/>
      <c r="B12" s="71"/>
      <c r="C12" s="393"/>
      <c r="D12" s="393"/>
      <c r="E12" s="213"/>
      <c r="F12" s="213"/>
      <c r="G12" s="213"/>
      <c r="H12" s="213"/>
      <c r="I12" s="213"/>
      <c r="J12" s="213"/>
      <c r="K12" s="213"/>
      <c r="L12" s="213"/>
      <c r="M12" s="213"/>
      <c r="N12" s="213"/>
      <c r="O12" s="213"/>
      <c r="P12" s="213"/>
      <c r="Q12" s="213"/>
      <c r="R12" s="213"/>
      <c r="S12" s="213"/>
      <c r="T12" s="213"/>
      <c r="U12" s="213"/>
      <c r="V12" s="213"/>
      <c r="W12" s="213"/>
      <c r="X12" s="213"/>
      <c r="Y12" s="213"/>
      <c r="Z12" s="213"/>
      <c r="AA12" s="213"/>
      <c r="AB12" s="213"/>
      <c r="AC12" s="213"/>
      <c r="AD12" s="213"/>
      <c r="AE12" s="213"/>
      <c r="AF12" s="213"/>
      <c r="AG12" s="213"/>
      <c r="AH12" s="213"/>
      <c r="AI12" s="213"/>
      <c r="AJ12" s="213"/>
      <c r="AK12" s="213"/>
      <c r="AL12" s="213"/>
      <c r="AM12" s="213"/>
      <c r="AN12" s="213"/>
      <c r="AO12" s="213"/>
      <c r="AP12" s="213"/>
      <c r="AQ12" s="213"/>
      <c r="AR12" s="213"/>
      <c r="AS12" s="213"/>
      <c r="AT12" s="497"/>
      <c r="AU12" s="393"/>
      <c r="AV12" s="393"/>
      <c r="AW12" s="393"/>
      <c r="AX12" s="393"/>
      <c r="AY12" s="393"/>
      <c r="AZ12" s="393"/>
      <c r="BA12" s="221"/>
      <c r="BB12" s="497"/>
    </row>
    <row r="13" spans="1:62" ht="17.25" customHeight="1" x14ac:dyDescent="0.25">
      <c r="A13" s="82" t="s">
        <v>110</v>
      </c>
      <c r="B13" s="71"/>
      <c r="C13" s="393"/>
      <c r="D13" s="393"/>
      <c r="E13" s="463"/>
      <c r="F13" s="463"/>
      <c r="G13" s="463"/>
      <c r="H13" s="463"/>
      <c r="I13" s="463"/>
      <c r="J13" s="463"/>
      <c r="K13" s="463"/>
      <c r="L13" s="463"/>
      <c r="M13" s="463"/>
      <c r="N13" s="463"/>
      <c r="O13" s="463"/>
      <c r="P13" s="463"/>
      <c r="Q13" s="463"/>
      <c r="R13" s="463"/>
      <c r="S13" s="463"/>
      <c r="T13" s="463"/>
      <c r="U13" s="463"/>
      <c r="V13" s="463"/>
      <c r="W13" s="463"/>
      <c r="X13" s="463"/>
      <c r="Y13" s="463"/>
      <c r="Z13" s="463"/>
      <c r="AA13" s="463"/>
      <c r="AB13" s="463"/>
      <c r="AC13" s="463"/>
      <c r="AD13" s="463"/>
      <c r="AE13" s="463"/>
      <c r="AF13" s="463"/>
      <c r="AG13" s="463"/>
      <c r="AH13" s="463"/>
      <c r="AI13" s="463"/>
      <c r="AJ13" s="463"/>
      <c r="AK13" s="463"/>
      <c r="AL13" s="463"/>
      <c r="AM13" s="463"/>
      <c r="AN13" s="463"/>
      <c r="AO13" s="463"/>
      <c r="AP13" s="463"/>
      <c r="AQ13" s="463"/>
      <c r="AR13" s="463"/>
      <c r="AS13" s="463"/>
      <c r="AT13" s="497"/>
      <c r="AU13" s="393"/>
      <c r="AV13" s="393"/>
      <c r="AW13" s="393"/>
      <c r="AX13" s="393"/>
      <c r="AY13" s="393"/>
      <c r="AZ13" s="393"/>
      <c r="BA13" s="221"/>
      <c r="BB13" s="497"/>
    </row>
    <row r="14" spans="1:62" ht="13.5" customHeight="1" x14ac:dyDescent="0.2">
      <c r="A14" s="87" t="s">
        <v>261</v>
      </c>
      <c r="B14" s="88"/>
      <c r="C14" s="393">
        <v>2.2072421497545562</v>
      </c>
      <c r="D14" s="393"/>
      <c r="E14" s="406">
        <v>10.767014612397571</v>
      </c>
      <c r="F14" s="428"/>
      <c r="G14" s="428">
        <v>12.579139937505929</v>
      </c>
      <c r="H14" s="428">
        <v>1.0477282659991518</v>
      </c>
      <c r="I14" s="428">
        <v>10.524800890207194</v>
      </c>
      <c r="J14" s="428">
        <v>14.633478984804663</v>
      </c>
      <c r="K14" s="428">
        <v>8.3290930159322603</v>
      </c>
      <c r="L14" s="428"/>
      <c r="M14" s="428">
        <v>1.812125325108358</v>
      </c>
      <c r="N14" s="428"/>
      <c r="O14" s="428" t="s">
        <v>463</v>
      </c>
      <c r="P14" s="428"/>
      <c r="Q14" s="428">
        <v>9.8995896177902587</v>
      </c>
      <c r="R14" s="428">
        <v>0.85312223279548527</v>
      </c>
      <c r="S14" s="428">
        <v>8.2268249856308486</v>
      </c>
      <c r="T14" s="428">
        <v>11.572354249949671</v>
      </c>
      <c r="U14" s="428">
        <v>8.6177535204324496</v>
      </c>
      <c r="V14" s="428"/>
      <c r="W14" s="428">
        <v>-2.6795503197156698</v>
      </c>
      <c r="X14" s="428" t="s">
        <v>463</v>
      </c>
      <c r="Y14" s="428" t="s">
        <v>464</v>
      </c>
      <c r="Z14" s="428"/>
      <c r="AA14" s="428">
        <v>8.6154805595588826</v>
      </c>
      <c r="AB14" s="428">
        <v>0.88503312818773716</v>
      </c>
      <c r="AC14" s="428">
        <v>6.8801440954674771</v>
      </c>
      <c r="AD14" s="428">
        <v>10.350817023650288</v>
      </c>
      <c r="AE14" s="428">
        <v>10.272591552722989</v>
      </c>
      <c r="AF14" s="428"/>
      <c r="AG14" s="428">
        <v>-1.3</v>
      </c>
      <c r="AH14" s="428"/>
      <c r="AI14" s="428" t="s">
        <v>463</v>
      </c>
      <c r="AJ14" s="428"/>
      <c r="AK14" s="428">
        <v>8.9002568372619084</v>
      </c>
      <c r="AL14" s="428">
        <v>1.0361727982638813</v>
      </c>
      <c r="AM14" s="428">
        <v>6.8685647035902502</v>
      </c>
      <c r="AN14" s="428">
        <v>10.931948970933568</v>
      </c>
      <c r="AO14" s="428">
        <v>11.642055023916043</v>
      </c>
      <c r="AP14" s="428"/>
      <c r="AQ14" s="428">
        <v>0.30000000000000071</v>
      </c>
      <c r="AR14" s="428"/>
      <c r="AS14" s="428" t="s">
        <v>463</v>
      </c>
      <c r="AT14" s="497"/>
      <c r="AU14" s="393">
        <v>0.70098271760614961</v>
      </c>
      <c r="AV14" s="393">
        <v>1.4435006951064482</v>
      </c>
      <c r="AW14" s="393"/>
      <c r="AX14" s="393">
        <v>1.3012103074800447</v>
      </c>
      <c r="AY14" s="393">
        <v>4.7997099253711335</v>
      </c>
      <c r="AZ14" s="393"/>
      <c r="BA14" s="279">
        <v>379.95187799999968</v>
      </c>
      <c r="BB14" s="279">
        <v>1246</v>
      </c>
    </row>
    <row r="15" spans="1:62" ht="13.5" customHeight="1" x14ac:dyDescent="0.2">
      <c r="A15" s="158" t="s">
        <v>118</v>
      </c>
      <c r="B15" s="214"/>
      <c r="C15" s="393">
        <v>2.3737870162680923</v>
      </c>
      <c r="D15" s="393"/>
      <c r="E15" s="406">
        <v>9.5782541213962311</v>
      </c>
      <c r="F15" s="428"/>
      <c r="G15" s="428">
        <v>9.010900318119738</v>
      </c>
      <c r="H15" s="428">
        <v>0.93223299095042456</v>
      </c>
      <c r="I15" s="428">
        <v>7.1830192762131206</v>
      </c>
      <c r="J15" s="428">
        <v>10.838781360026356</v>
      </c>
      <c r="K15" s="428">
        <v>10.345614289793287</v>
      </c>
      <c r="L15" s="428"/>
      <c r="M15" s="428">
        <v>-0.5673538032764931</v>
      </c>
      <c r="N15" s="428"/>
      <c r="O15" s="428" t="s">
        <v>463</v>
      </c>
      <c r="P15" s="428"/>
      <c r="Q15" s="428">
        <v>9.2218232086820819</v>
      </c>
      <c r="R15" s="428">
        <v>1.1422124594487104</v>
      </c>
      <c r="S15" s="428">
        <v>6.9822231477191297</v>
      </c>
      <c r="T15" s="428">
        <v>11.461423269645035</v>
      </c>
      <c r="U15" s="428">
        <v>12.38597220529396</v>
      </c>
      <c r="V15" s="428"/>
      <c r="W15" s="428">
        <v>0.21092289056234392</v>
      </c>
      <c r="X15" s="428" t="s">
        <v>463</v>
      </c>
      <c r="Y15" s="428" t="s">
        <v>463</v>
      </c>
      <c r="Z15" s="428"/>
      <c r="AA15" s="428">
        <v>8.5402548607340467</v>
      </c>
      <c r="AB15" s="428">
        <v>1.1001689675869513</v>
      </c>
      <c r="AC15" s="428">
        <v>6.3830889137092335</v>
      </c>
      <c r="AD15" s="428">
        <v>10.697420807758858</v>
      </c>
      <c r="AE15" s="428">
        <v>12.882156159592528</v>
      </c>
      <c r="AF15" s="428"/>
      <c r="AG15" s="428">
        <v>-0.7</v>
      </c>
      <c r="AH15" s="428"/>
      <c r="AI15" s="428" t="s">
        <v>463</v>
      </c>
      <c r="AJ15" s="428"/>
      <c r="AK15" s="428">
        <v>10.45580507242633</v>
      </c>
      <c r="AL15" s="428">
        <v>1.1843080231818748</v>
      </c>
      <c r="AM15" s="428">
        <v>8.1336544634020651</v>
      </c>
      <c r="AN15" s="428">
        <v>12.777955681450592</v>
      </c>
      <c r="AO15" s="428">
        <v>11.326798988488118</v>
      </c>
      <c r="AP15" s="428"/>
      <c r="AQ15" s="428">
        <v>2</v>
      </c>
      <c r="AR15" s="428"/>
      <c r="AS15" s="428" t="s">
        <v>463</v>
      </c>
      <c r="AT15" s="497"/>
      <c r="AU15" s="393">
        <v>0.27183036864815086</v>
      </c>
      <c r="AV15" s="393">
        <v>1.1617927791903202</v>
      </c>
      <c r="AW15" s="393"/>
      <c r="AX15" s="393">
        <v>1.0700693795304688</v>
      </c>
      <c r="AY15" s="393">
        <v>4.388479674543774</v>
      </c>
      <c r="AZ15" s="393"/>
      <c r="BA15" s="279">
        <v>306.72216799999978</v>
      </c>
      <c r="BB15" s="279">
        <v>981</v>
      </c>
    </row>
    <row r="16" spans="1:62" ht="13.5" customHeight="1" x14ac:dyDescent="0.2">
      <c r="A16" s="158" t="s">
        <v>119</v>
      </c>
      <c r="B16" s="214"/>
      <c r="C16" s="393">
        <v>1.4696986790111659</v>
      </c>
      <c r="D16" s="393"/>
      <c r="E16" s="406">
        <v>10.971824421595676</v>
      </c>
      <c r="F16" s="428"/>
      <c r="G16" s="428">
        <v>12.419896118751863</v>
      </c>
      <c r="H16" s="428">
        <v>1.0711871367888561</v>
      </c>
      <c r="I16" s="428">
        <v>10.319559959575207</v>
      </c>
      <c r="J16" s="428">
        <v>14.520232277928519</v>
      </c>
      <c r="K16" s="428">
        <v>8.6247672810366875</v>
      </c>
      <c r="L16" s="428"/>
      <c r="M16" s="428">
        <v>1.4480716971561876</v>
      </c>
      <c r="N16" s="428"/>
      <c r="O16" s="428" t="s">
        <v>463</v>
      </c>
      <c r="P16" s="428"/>
      <c r="Q16" s="428">
        <v>11.48636051430725</v>
      </c>
      <c r="R16" s="428">
        <v>1.1095830340585957</v>
      </c>
      <c r="S16" s="428">
        <v>9.310738798606053</v>
      </c>
      <c r="T16" s="428">
        <v>13.661982230008448</v>
      </c>
      <c r="U16" s="428">
        <v>9.6600052965124537</v>
      </c>
      <c r="V16" s="428"/>
      <c r="W16" s="428">
        <v>-0.93353560444461259</v>
      </c>
      <c r="X16" s="428" t="s">
        <v>463</v>
      </c>
      <c r="Y16" s="428" t="s">
        <v>463</v>
      </c>
      <c r="Z16" s="428"/>
      <c r="AA16" s="428">
        <v>11.135579717346094</v>
      </c>
      <c r="AB16" s="428">
        <v>1.124817982412176</v>
      </c>
      <c r="AC16" s="428">
        <v>8.9300829984351129</v>
      </c>
      <c r="AD16" s="428">
        <v>13.341076436257074</v>
      </c>
      <c r="AE16" s="428">
        <v>10.101117417892729</v>
      </c>
      <c r="AF16" s="428"/>
      <c r="AG16" s="428">
        <v>-0.4</v>
      </c>
      <c r="AH16" s="428"/>
      <c r="AI16" s="428" t="s">
        <v>463</v>
      </c>
      <c r="AJ16" s="428"/>
      <c r="AK16" s="428">
        <v>10.425902379764134</v>
      </c>
      <c r="AL16" s="428">
        <v>1.1406589715922006</v>
      </c>
      <c r="AM16" s="428">
        <v>8.1893373361065311</v>
      </c>
      <c r="AN16" s="428">
        <v>12.662467423421736</v>
      </c>
      <c r="AO16" s="428">
        <v>10.940625857058963</v>
      </c>
      <c r="AP16" s="428"/>
      <c r="AQ16" s="428">
        <v>-0.69999999999999929</v>
      </c>
      <c r="AR16" s="428"/>
      <c r="AS16" s="428" t="s">
        <v>463</v>
      </c>
      <c r="AT16" s="497"/>
      <c r="AU16" s="393">
        <v>0</v>
      </c>
      <c r="AV16" s="393">
        <v>0.65683175502350866</v>
      </c>
      <c r="AW16" s="393"/>
      <c r="AX16" s="393">
        <v>0.33072610744699271</v>
      </c>
      <c r="AY16" s="393">
        <v>3.4833407514212613</v>
      </c>
      <c r="AZ16" s="393"/>
      <c r="BA16" s="279">
        <v>296.09606799999978</v>
      </c>
      <c r="BB16" s="279">
        <v>951</v>
      </c>
    </row>
    <row r="17" spans="1:54" ht="13.5" customHeight="1" x14ac:dyDescent="0.2">
      <c r="A17" s="159" t="s">
        <v>120</v>
      </c>
      <c r="B17" s="215"/>
      <c r="C17" s="393">
        <v>2.5948038832042077</v>
      </c>
      <c r="D17" s="393"/>
      <c r="E17" s="406">
        <v>14.407046804524692</v>
      </c>
      <c r="F17" s="428"/>
      <c r="G17" s="428">
        <v>17.899712353532745</v>
      </c>
      <c r="H17" s="428">
        <v>0.94787695535605665</v>
      </c>
      <c r="I17" s="428">
        <v>16.041157321073442</v>
      </c>
      <c r="J17" s="428">
        <v>19.758267385992053</v>
      </c>
      <c r="K17" s="428">
        <v>5.2954870817741417</v>
      </c>
      <c r="L17" s="428"/>
      <c r="M17" s="428">
        <v>3.492665549008052</v>
      </c>
      <c r="N17" s="428"/>
      <c r="O17" s="428" t="s">
        <v>465</v>
      </c>
      <c r="P17" s="428"/>
      <c r="Q17" s="428">
        <v>14.341301580600508</v>
      </c>
      <c r="R17" s="428">
        <v>0.93125001636734439</v>
      </c>
      <c r="S17" s="428">
        <v>12.515347419292649</v>
      </c>
      <c r="T17" s="428">
        <v>16.167255741908367</v>
      </c>
      <c r="U17" s="428">
        <v>6.4934832527826298</v>
      </c>
      <c r="V17" s="428"/>
      <c r="W17" s="428">
        <v>-3.5584107729322376</v>
      </c>
      <c r="X17" s="428" t="s">
        <v>463</v>
      </c>
      <c r="Y17" s="428" t="s">
        <v>465</v>
      </c>
      <c r="Z17" s="428"/>
      <c r="AA17" s="428">
        <v>16.672601144881664</v>
      </c>
      <c r="AB17" s="428">
        <v>1.0106887453914324</v>
      </c>
      <c r="AC17" s="428">
        <v>14.690884327889808</v>
      </c>
      <c r="AD17" s="428">
        <v>18.654317961873517</v>
      </c>
      <c r="AE17" s="428">
        <v>6.0619739931924457</v>
      </c>
      <c r="AF17" s="428"/>
      <c r="AG17" s="428">
        <v>2.4</v>
      </c>
      <c r="AH17" s="428"/>
      <c r="AI17" s="428" t="s">
        <v>466</v>
      </c>
      <c r="AJ17" s="428"/>
      <c r="AK17" s="428">
        <v>16.489719920777286</v>
      </c>
      <c r="AL17" s="428">
        <v>1.0195579885680601</v>
      </c>
      <c r="AM17" s="428">
        <v>14.490605536896023</v>
      </c>
      <c r="AN17" s="428">
        <v>18.488834304658553</v>
      </c>
      <c r="AO17" s="428">
        <v>6.1829915454379689</v>
      </c>
      <c r="AP17" s="428"/>
      <c r="AQ17" s="428">
        <v>-0.19999999999999929</v>
      </c>
      <c r="AR17" s="428"/>
      <c r="AS17" s="428" t="s">
        <v>463</v>
      </c>
      <c r="AT17" s="497"/>
      <c r="AU17" s="393">
        <v>0.16160271395897594</v>
      </c>
      <c r="AV17" s="393">
        <v>0.93628825000701665</v>
      </c>
      <c r="AW17" s="393"/>
      <c r="AX17" s="393">
        <v>0.52814951374870167</v>
      </c>
      <c r="AY17" s="393">
        <v>3.257824990551947</v>
      </c>
      <c r="AZ17" s="393"/>
      <c r="BA17" s="279">
        <v>570.06963399999938</v>
      </c>
      <c r="BB17" s="279">
        <v>1883</v>
      </c>
    </row>
    <row r="18" spans="1:54" ht="13.5" customHeight="1" x14ac:dyDescent="0.2">
      <c r="A18" s="160" t="s">
        <v>121</v>
      </c>
      <c r="B18" s="216"/>
      <c r="C18" s="393">
        <v>3.0217777846583034</v>
      </c>
      <c r="D18" s="393"/>
      <c r="E18" s="406">
        <v>16.269491219462761</v>
      </c>
      <c r="F18" s="428"/>
      <c r="G18" s="428">
        <v>15.917802533563055</v>
      </c>
      <c r="H18" s="428">
        <v>0.93078641001158802</v>
      </c>
      <c r="I18" s="428">
        <v>14.0927578833089</v>
      </c>
      <c r="J18" s="428">
        <v>17.742847183817208</v>
      </c>
      <c r="K18" s="428">
        <v>5.8474554389590105</v>
      </c>
      <c r="L18" s="428"/>
      <c r="M18" s="428">
        <v>-0.35168868589970614</v>
      </c>
      <c r="N18" s="428"/>
      <c r="O18" s="428" t="s">
        <v>463</v>
      </c>
      <c r="P18" s="428"/>
      <c r="Q18" s="428">
        <v>15.727885487331786</v>
      </c>
      <c r="R18" s="428">
        <v>0.98052785849552637</v>
      </c>
      <c r="S18" s="428">
        <v>13.805309495889395</v>
      </c>
      <c r="T18" s="428">
        <v>17.650461478774176</v>
      </c>
      <c r="U18" s="428">
        <v>6.2343272990212464</v>
      </c>
      <c r="V18" s="428"/>
      <c r="W18" s="428">
        <v>-0.18991704623126893</v>
      </c>
      <c r="X18" s="428" t="s">
        <v>463</v>
      </c>
      <c r="Y18" s="428" t="s">
        <v>463</v>
      </c>
      <c r="Z18" s="428"/>
      <c r="AA18" s="428">
        <v>17.620898813295316</v>
      </c>
      <c r="AB18" s="428">
        <v>1.0351064829901122</v>
      </c>
      <c r="AC18" s="428">
        <v>15.591304703266564</v>
      </c>
      <c r="AD18" s="428">
        <v>19.650492923324066</v>
      </c>
      <c r="AE18" s="428">
        <v>5.8743114863647241</v>
      </c>
      <c r="AF18" s="428"/>
      <c r="AG18" s="428">
        <v>1.9</v>
      </c>
      <c r="AH18" s="428"/>
      <c r="AI18" s="428" t="s">
        <v>463</v>
      </c>
      <c r="AJ18" s="428"/>
      <c r="AK18" s="428">
        <v>15.193480864532011</v>
      </c>
      <c r="AL18" s="428">
        <v>1.0476857032898457</v>
      </c>
      <c r="AM18" s="428">
        <v>13.139214621005172</v>
      </c>
      <c r="AN18" s="428">
        <v>17.247747108058849</v>
      </c>
      <c r="AO18" s="428">
        <v>6.8956265692583036</v>
      </c>
      <c r="AP18" s="428"/>
      <c r="AQ18" s="428">
        <v>-2.4000000000000021</v>
      </c>
      <c r="AR18" s="428"/>
      <c r="AS18" s="428" t="s">
        <v>466</v>
      </c>
      <c r="AT18" s="497"/>
      <c r="AU18" s="393">
        <v>0.13451383333392275</v>
      </c>
      <c r="AV18" s="393">
        <v>0.74095111140277525</v>
      </c>
      <c r="AW18" s="393"/>
      <c r="AX18" s="393">
        <v>0.52323244171068051</v>
      </c>
      <c r="AY18" s="393">
        <v>3.2653925647637019</v>
      </c>
      <c r="AZ18" s="393"/>
      <c r="BA18" s="279">
        <v>554.60838600000079</v>
      </c>
      <c r="BB18" s="279">
        <v>1813</v>
      </c>
    </row>
    <row r="19" spans="1:54" ht="13.5" customHeight="1" x14ac:dyDescent="0.2">
      <c r="A19" s="160" t="s">
        <v>122</v>
      </c>
      <c r="B19" s="216"/>
      <c r="C19" s="393">
        <v>1.5417825463779642</v>
      </c>
      <c r="D19" s="393"/>
      <c r="E19" s="406">
        <v>11.494114362320534</v>
      </c>
      <c r="F19" s="428"/>
      <c r="G19" s="428">
        <v>11.160153082265866</v>
      </c>
      <c r="H19" s="428">
        <v>0.57162266796906669</v>
      </c>
      <c r="I19" s="428">
        <v>10.039340744526681</v>
      </c>
      <c r="J19" s="428">
        <v>12.280965420005053</v>
      </c>
      <c r="K19" s="428">
        <v>5.1219966586068466</v>
      </c>
      <c r="L19" s="428"/>
      <c r="M19" s="428">
        <v>-0.33396128005466785</v>
      </c>
      <c r="N19" s="428"/>
      <c r="O19" s="428" t="s">
        <v>463</v>
      </c>
      <c r="P19" s="428"/>
      <c r="Q19" s="428">
        <v>13.576689698824426</v>
      </c>
      <c r="R19" s="428">
        <v>0.63333851065438285</v>
      </c>
      <c r="S19" s="428">
        <v>12.334867343151345</v>
      </c>
      <c r="T19" s="428">
        <v>14.818512054497507</v>
      </c>
      <c r="U19" s="428">
        <v>4.6648964121881793</v>
      </c>
      <c r="V19" s="428"/>
      <c r="W19" s="428">
        <v>2.4165366165585596</v>
      </c>
      <c r="X19" s="428" t="s">
        <v>463</v>
      </c>
      <c r="Y19" s="428" t="s">
        <v>465</v>
      </c>
      <c r="Z19" s="428"/>
      <c r="AA19" s="428">
        <v>14.12496247121933</v>
      </c>
      <c r="AB19" s="428">
        <v>0.69287793146462995</v>
      </c>
      <c r="AC19" s="428">
        <v>12.766395993491114</v>
      </c>
      <c r="AD19" s="428">
        <v>15.483528948947544</v>
      </c>
      <c r="AE19" s="428">
        <v>4.905343521276043</v>
      </c>
      <c r="AF19" s="428"/>
      <c r="AG19" s="428">
        <v>0.5</v>
      </c>
      <c r="AH19" s="428"/>
      <c r="AI19" s="428" t="s">
        <v>463</v>
      </c>
      <c r="AJ19" s="428"/>
      <c r="AK19" s="428">
        <v>13.028676887123018</v>
      </c>
      <c r="AL19" s="428">
        <v>0.71307764176469624</v>
      </c>
      <c r="AM19" s="428">
        <v>11.630498670229199</v>
      </c>
      <c r="AN19" s="428">
        <v>14.426855104016834</v>
      </c>
      <c r="AO19" s="428">
        <v>5.4731393520816489</v>
      </c>
      <c r="AP19" s="428"/>
      <c r="AQ19" s="428">
        <v>-1.0999999999999996</v>
      </c>
      <c r="AR19" s="428"/>
      <c r="AS19" s="428" t="s">
        <v>463</v>
      </c>
      <c r="AT19" s="497"/>
      <c r="AU19" s="393">
        <v>7.7420828045337689E-2</v>
      </c>
      <c r="AV19" s="393">
        <v>0.58930471665567796</v>
      </c>
      <c r="AW19" s="393"/>
      <c r="AX19" s="393">
        <v>0.25884652600341546</v>
      </c>
      <c r="AY19" s="393">
        <v>3.0064466840476416</v>
      </c>
      <c r="AZ19" s="393"/>
      <c r="BA19" s="279">
        <v>1150.3894009999997</v>
      </c>
      <c r="BB19" s="279">
        <v>3750</v>
      </c>
    </row>
    <row r="20" spans="1:54" ht="13.5" customHeight="1" x14ac:dyDescent="0.2">
      <c r="A20" s="160" t="s">
        <v>162</v>
      </c>
      <c r="B20" s="216"/>
      <c r="C20" s="393">
        <v>1.6791426333634223</v>
      </c>
      <c r="D20" s="393"/>
      <c r="E20" s="406">
        <v>10.944329232583261</v>
      </c>
      <c r="F20" s="428"/>
      <c r="G20" s="428">
        <v>10.189493982522196</v>
      </c>
      <c r="H20" s="428">
        <v>0.56174240456817814</v>
      </c>
      <c r="I20" s="428">
        <v>9.0880544264103964</v>
      </c>
      <c r="J20" s="428">
        <v>11.290933538633997</v>
      </c>
      <c r="K20" s="428">
        <v>5.5129568311411923</v>
      </c>
      <c r="L20" s="428"/>
      <c r="M20" s="428">
        <v>-0.75483525006106511</v>
      </c>
      <c r="N20" s="428"/>
      <c r="O20" s="428" t="s">
        <v>463</v>
      </c>
      <c r="P20" s="428"/>
      <c r="Q20" s="428">
        <v>10.668162542451963</v>
      </c>
      <c r="R20" s="428">
        <v>0.58220940026412038</v>
      </c>
      <c r="S20" s="428">
        <v>9.5265919024730703</v>
      </c>
      <c r="T20" s="428">
        <v>11.809733182430856</v>
      </c>
      <c r="U20" s="428">
        <v>5.4574477839771065</v>
      </c>
      <c r="V20" s="428"/>
      <c r="W20" s="428">
        <v>0.47866855992976731</v>
      </c>
      <c r="X20" s="428" t="s">
        <v>463</v>
      </c>
      <c r="Y20" s="428" t="s">
        <v>463</v>
      </c>
      <c r="Z20" s="428"/>
      <c r="AA20" s="428">
        <v>11.022048288858246</v>
      </c>
      <c r="AB20" s="428">
        <v>0.6135554573283839</v>
      </c>
      <c r="AC20" s="428">
        <v>9.8190140476152798</v>
      </c>
      <c r="AD20" s="428">
        <v>12.225082530101211</v>
      </c>
      <c r="AE20" s="428">
        <v>5.5666192095039451</v>
      </c>
      <c r="AF20" s="428"/>
      <c r="AG20" s="428">
        <v>0.3</v>
      </c>
      <c r="AH20" s="428"/>
      <c r="AI20" s="428" t="s">
        <v>463</v>
      </c>
      <c r="AJ20" s="428"/>
      <c r="AK20" s="428">
        <v>11.971027052931218</v>
      </c>
      <c r="AL20" s="428">
        <v>0.62268088026723578</v>
      </c>
      <c r="AM20" s="428">
        <v>10.750095709871093</v>
      </c>
      <c r="AN20" s="428">
        <v>13.191958395991341</v>
      </c>
      <c r="AO20" s="428">
        <v>5.2015660604055398</v>
      </c>
      <c r="AP20" s="428"/>
      <c r="AQ20" s="428">
        <v>1</v>
      </c>
      <c r="AR20" s="428"/>
      <c r="AS20" s="428" t="s">
        <v>463</v>
      </c>
      <c r="AT20" s="497"/>
      <c r="AU20" s="393">
        <v>1.8601832760658736E-2</v>
      </c>
      <c r="AV20" s="393">
        <v>0.33135041168735307</v>
      </c>
      <c r="AW20" s="393"/>
      <c r="AX20" s="393">
        <v>0.13656306106578728</v>
      </c>
      <c r="AY20" s="393">
        <v>1.9621695317965693</v>
      </c>
      <c r="AZ20" s="393"/>
      <c r="BA20" s="279">
        <v>1271.2134499999991</v>
      </c>
      <c r="BB20" s="279">
        <v>4125</v>
      </c>
    </row>
    <row r="21" spans="1:54" ht="13.5" customHeight="1" x14ac:dyDescent="0.2">
      <c r="A21" s="160" t="s">
        <v>163</v>
      </c>
      <c r="B21" s="216"/>
      <c r="C21" s="393">
        <v>1.3280885120362933</v>
      </c>
      <c r="D21" s="393"/>
      <c r="E21" s="406">
        <v>9.1571557854136305</v>
      </c>
      <c r="F21" s="428"/>
      <c r="G21" s="428">
        <v>9.2745680725717907</v>
      </c>
      <c r="H21" s="428">
        <v>0.50931283695533758</v>
      </c>
      <c r="I21" s="428">
        <v>8.2759300838848553</v>
      </c>
      <c r="J21" s="428">
        <v>10.273206061258724</v>
      </c>
      <c r="K21" s="428">
        <v>5.4914992587262095</v>
      </c>
      <c r="L21" s="428"/>
      <c r="M21" s="428">
        <v>0.11741228715816021</v>
      </c>
      <c r="N21" s="428"/>
      <c r="O21" s="428" t="s">
        <v>463</v>
      </c>
      <c r="P21" s="428"/>
      <c r="Q21" s="428">
        <v>8.7125153472159784</v>
      </c>
      <c r="R21" s="428">
        <v>0.4920357486223384</v>
      </c>
      <c r="S21" s="428">
        <v>7.7477532458268854</v>
      </c>
      <c r="T21" s="428">
        <v>9.6772774486050714</v>
      </c>
      <c r="U21" s="428">
        <v>5.6474591896077966</v>
      </c>
      <c r="V21" s="428"/>
      <c r="W21" s="428">
        <v>-0.5620527253558123</v>
      </c>
      <c r="X21" s="428" t="s">
        <v>463</v>
      </c>
      <c r="Y21" s="428" t="s">
        <v>463</v>
      </c>
      <c r="Z21" s="428"/>
      <c r="AA21" s="428">
        <v>8.5857986466412566</v>
      </c>
      <c r="AB21" s="428">
        <v>0.52261623266825274</v>
      </c>
      <c r="AC21" s="428">
        <v>7.5610742873030157</v>
      </c>
      <c r="AD21" s="428">
        <v>9.6105230059794966</v>
      </c>
      <c r="AE21" s="428">
        <v>6.0869844982062205</v>
      </c>
      <c r="AF21" s="428"/>
      <c r="AG21" s="428">
        <v>-0.1</v>
      </c>
      <c r="AH21" s="428"/>
      <c r="AI21" s="428" t="s">
        <v>463</v>
      </c>
      <c r="AJ21" s="428"/>
      <c r="AK21" s="428">
        <v>9.4047688034953545</v>
      </c>
      <c r="AL21" s="428">
        <v>0.61701034589627057</v>
      </c>
      <c r="AM21" s="428">
        <v>8.1949560500126726</v>
      </c>
      <c r="AN21" s="428">
        <v>10.614581556978036</v>
      </c>
      <c r="AO21" s="428">
        <v>6.5606115236661005</v>
      </c>
      <c r="AP21" s="428"/>
      <c r="AQ21" s="428">
        <v>0.80000000000000071</v>
      </c>
      <c r="AR21" s="428"/>
      <c r="AS21" s="428" t="s">
        <v>463</v>
      </c>
      <c r="AT21" s="497"/>
      <c r="AU21" s="393">
        <v>4.6757535250443183E-2</v>
      </c>
      <c r="AV21" s="393">
        <v>0.13447048530761729</v>
      </c>
      <c r="AW21" s="393"/>
      <c r="AX21" s="393">
        <v>0.12659816445794309</v>
      </c>
      <c r="AY21" s="393">
        <v>1.3359087464555925</v>
      </c>
      <c r="AZ21" s="393"/>
      <c r="BA21" s="279">
        <v>1169.2104750000019</v>
      </c>
      <c r="BB21" s="279">
        <v>3834</v>
      </c>
    </row>
    <row r="22" spans="1:54" ht="7.5" customHeight="1" x14ac:dyDescent="0.2">
      <c r="A22" s="160"/>
      <c r="B22" s="216"/>
      <c r="C22" s="393"/>
      <c r="D22" s="393"/>
      <c r="E22" s="406"/>
      <c r="F22" s="428"/>
      <c r="G22" s="428"/>
      <c r="H22" s="428"/>
      <c r="I22" s="428"/>
      <c r="J22" s="428"/>
      <c r="K22" s="428"/>
      <c r="L22" s="428"/>
      <c r="M22" s="428"/>
      <c r="N22" s="428"/>
      <c r="O22" s="428"/>
      <c r="P22" s="428"/>
      <c r="Q22" s="428"/>
      <c r="R22" s="428"/>
      <c r="S22" s="428"/>
      <c r="T22" s="428"/>
      <c r="U22" s="428"/>
      <c r="V22" s="428"/>
      <c r="W22" s="428"/>
      <c r="X22" s="428"/>
      <c r="Y22" s="428"/>
      <c r="Z22" s="428"/>
      <c r="AA22" s="428"/>
      <c r="AB22" s="428"/>
      <c r="AC22" s="428"/>
      <c r="AD22" s="428"/>
      <c r="AE22" s="428"/>
      <c r="AF22" s="428"/>
      <c r="AG22" s="428"/>
      <c r="AH22" s="428"/>
      <c r="AI22" s="428"/>
      <c r="AJ22" s="428"/>
      <c r="AK22" s="428"/>
      <c r="AL22" s="428"/>
      <c r="AM22" s="428"/>
      <c r="AN22" s="428"/>
      <c r="AO22" s="428"/>
      <c r="AP22" s="428"/>
      <c r="AQ22" s="428"/>
      <c r="AR22" s="428"/>
      <c r="AS22" s="428"/>
      <c r="AT22" s="497"/>
      <c r="AU22" s="393"/>
      <c r="AV22" s="393"/>
      <c r="AW22" s="393"/>
      <c r="AX22" s="393"/>
      <c r="AY22" s="393"/>
      <c r="AZ22" s="393"/>
      <c r="BA22" s="279"/>
      <c r="BB22" s="279"/>
    </row>
    <row r="23" spans="1:54" ht="16" customHeight="1" x14ac:dyDescent="0.25">
      <c r="A23" s="82" t="s">
        <v>53</v>
      </c>
      <c r="B23" s="71"/>
      <c r="C23" s="393"/>
      <c r="D23" s="393"/>
      <c r="E23" s="406"/>
      <c r="F23" s="428"/>
      <c r="G23" s="428"/>
      <c r="H23" s="428"/>
      <c r="I23" s="428"/>
      <c r="J23" s="428"/>
      <c r="K23" s="428"/>
      <c r="L23" s="428"/>
      <c r="M23" s="428"/>
      <c r="N23" s="428"/>
      <c r="O23" s="428"/>
      <c r="P23" s="428"/>
      <c r="Q23" s="428"/>
      <c r="R23" s="428"/>
      <c r="S23" s="428"/>
      <c r="T23" s="428"/>
      <c r="U23" s="428"/>
      <c r="V23" s="428"/>
      <c r="W23" s="428"/>
      <c r="X23" s="428"/>
      <c r="Y23" s="428"/>
      <c r="Z23" s="428"/>
      <c r="AA23" s="428"/>
      <c r="AB23" s="428"/>
      <c r="AC23" s="428"/>
      <c r="AD23" s="428"/>
      <c r="AE23" s="428"/>
      <c r="AF23" s="428"/>
      <c r="AG23" s="428"/>
      <c r="AH23" s="428"/>
      <c r="AI23" s="428"/>
      <c r="AJ23" s="428"/>
      <c r="AK23" s="428"/>
      <c r="AL23" s="428"/>
      <c r="AM23" s="428"/>
      <c r="AN23" s="428"/>
      <c r="AO23" s="428"/>
      <c r="AP23" s="428"/>
      <c r="AQ23" s="428"/>
      <c r="AR23" s="428"/>
      <c r="AS23" s="428"/>
      <c r="AT23" s="497"/>
      <c r="AU23" s="393"/>
      <c r="AV23" s="393"/>
      <c r="AW23" s="393"/>
      <c r="AX23" s="393"/>
      <c r="AY23" s="393"/>
      <c r="AZ23" s="393"/>
      <c r="BA23" s="279"/>
      <c r="BB23" s="279"/>
    </row>
    <row r="24" spans="1:54" ht="13.5" customHeight="1" x14ac:dyDescent="0.25">
      <c r="A24" s="160" t="s">
        <v>54</v>
      </c>
      <c r="B24" s="169"/>
      <c r="C24" s="393">
        <v>2.3373402822976113</v>
      </c>
      <c r="D24" s="393"/>
      <c r="E24" s="406">
        <v>12.456205430264088</v>
      </c>
      <c r="F24" s="428"/>
      <c r="G24" s="428">
        <v>12.703807154956731</v>
      </c>
      <c r="H24" s="428">
        <v>0.39875362260939151</v>
      </c>
      <c r="I24" s="428">
        <v>11.921948763079616</v>
      </c>
      <c r="J24" s="428">
        <v>13.485665546833847</v>
      </c>
      <c r="K24" s="428">
        <v>3.1388513517682544</v>
      </c>
      <c r="L24" s="428"/>
      <c r="M24" s="428">
        <v>0.24760172469264319</v>
      </c>
      <c r="N24" s="428"/>
      <c r="O24" s="428" t="s">
        <v>463</v>
      </c>
      <c r="P24" s="428"/>
      <c r="Q24" s="428">
        <v>12.51814917614392</v>
      </c>
      <c r="R24" s="428">
        <v>0.40225250551732311</v>
      </c>
      <c r="S24" s="428">
        <v>11.729430117420019</v>
      </c>
      <c r="T24" s="428">
        <v>13.306868234867819</v>
      </c>
      <c r="U24" s="428">
        <v>3.2133544652423822</v>
      </c>
      <c r="V24" s="428"/>
      <c r="W24" s="428">
        <v>-0.18565797881281121</v>
      </c>
      <c r="X24" s="428" t="s">
        <v>463</v>
      </c>
      <c r="Y24" s="428" t="s">
        <v>463</v>
      </c>
      <c r="Z24" s="428"/>
      <c r="AA24" s="428">
        <v>12.567868852593955</v>
      </c>
      <c r="AB24" s="428">
        <v>0.42798313232720259</v>
      </c>
      <c r="AC24" s="428">
        <v>11.72869717428147</v>
      </c>
      <c r="AD24" s="428">
        <v>13.407040530906439</v>
      </c>
      <c r="AE24" s="428">
        <v>3.405375544150977</v>
      </c>
      <c r="AF24" s="428"/>
      <c r="AG24" s="428">
        <v>0.1</v>
      </c>
      <c r="AH24" s="428"/>
      <c r="AI24" s="428" t="s">
        <v>463</v>
      </c>
      <c r="AJ24" s="428"/>
      <c r="AK24" s="428">
        <v>12.86239505841292</v>
      </c>
      <c r="AL24" s="428">
        <v>0.43346717975073334</v>
      </c>
      <c r="AM24" s="428">
        <v>12.012467458711424</v>
      </c>
      <c r="AN24" s="428">
        <v>13.712322658114417</v>
      </c>
      <c r="AO24" s="428">
        <v>3.3700347235658499</v>
      </c>
      <c r="AP24" s="428"/>
      <c r="AQ24" s="428">
        <v>0.30000000000000071</v>
      </c>
      <c r="AR24" s="428"/>
      <c r="AS24" s="428" t="s">
        <v>463</v>
      </c>
      <c r="AT24" s="394"/>
      <c r="AU24" s="393">
        <v>9.3897796015572146E-2</v>
      </c>
      <c r="AV24" s="393">
        <v>0.67180024647060177</v>
      </c>
      <c r="AW24" s="393"/>
      <c r="AX24" s="393">
        <v>0.42487743651918886</v>
      </c>
      <c r="AY24" s="393">
        <v>2.8529097277205229</v>
      </c>
      <c r="AZ24" s="393"/>
      <c r="BA24" s="279">
        <v>2936.4395299999728</v>
      </c>
      <c r="BB24" s="279">
        <v>9561</v>
      </c>
    </row>
    <row r="25" spans="1:54" ht="13.5" customHeight="1" x14ac:dyDescent="0.25">
      <c r="A25" s="160" t="s">
        <v>55</v>
      </c>
      <c r="B25" s="169"/>
      <c r="C25" s="393">
        <v>1.3594608179536181</v>
      </c>
      <c r="D25" s="393"/>
      <c r="E25" s="406">
        <v>10.457724999029542</v>
      </c>
      <c r="F25" s="428"/>
      <c r="G25" s="428">
        <v>10.577748663371064</v>
      </c>
      <c r="H25" s="428">
        <v>0.37809526091739715</v>
      </c>
      <c r="I25" s="428">
        <v>9.8363962695225631</v>
      </c>
      <c r="J25" s="428">
        <v>11.319101057219566</v>
      </c>
      <c r="K25" s="428">
        <v>3.5744398259969667</v>
      </c>
      <c r="L25" s="428"/>
      <c r="M25" s="428">
        <v>0.12002366434152201</v>
      </c>
      <c r="N25" s="428"/>
      <c r="O25" s="428" t="s">
        <v>463</v>
      </c>
      <c r="P25" s="428"/>
      <c r="Q25" s="428">
        <v>10.530772593464553</v>
      </c>
      <c r="R25" s="428">
        <v>0.38407030818287519</v>
      </c>
      <c r="S25" s="428">
        <v>9.7777043892921114</v>
      </c>
      <c r="T25" s="428">
        <v>11.283840797636994</v>
      </c>
      <c r="U25" s="428">
        <v>3.6471237487478456</v>
      </c>
      <c r="V25" s="428"/>
      <c r="W25" s="428">
        <v>-4.6976069906511597E-2</v>
      </c>
      <c r="X25" s="428" t="s">
        <v>463</v>
      </c>
      <c r="Y25" s="428" t="s">
        <v>463</v>
      </c>
      <c r="Z25" s="428"/>
      <c r="AA25" s="428">
        <v>11.631805844143324</v>
      </c>
      <c r="AB25" s="428">
        <v>0.43774044751535984</v>
      </c>
      <c r="AC25" s="428">
        <v>10.773502424545274</v>
      </c>
      <c r="AD25" s="428">
        <v>12.490109263741374</v>
      </c>
      <c r="AE25" s="428">
        <v>3.763306002358735</v>
      </c>
      <c r="AF25" s="428"/>
      <c r="AG25" s="428">
        <v>1.1000000000000001</v>
      </c>
      <c r="AH25" s="428"/>
      <c r="AI25" s="428" t="s">
        <v>466</v>
      </c>
      <c r="AJ25" s="428"/>
      <c r="AK25" s="428">
        <v>11.200858630302909</v>
      </c>
      <c r="AL25" s="428">
        <v>0.47991560465394795</v>
      </c>
      <c r="AM25" s="428">
        <v>10.259856549920761</v>
      </c>
      <c r="AN25" s="428">
        <v>12.141860710685055</v>
      </c>
      <c r="AO25" s="428">
        <v>4.2846322812751136</v>
      </c>
      <c r="AP25" s="428"/>
      <c r="AQ25" s="428">
        <v>-0.40000000000000036</v>
      </c>
      <c r="AR25" s="428"/>
      <c r="AS25" s="428" t="s">
        <v>463</v>
      </c>
      <c r="AT25" s="394"/>
      <c r="AU25" s="393">
        <v>0.14776426950886162</v>
      </c>
      <c r="AV25" s="393">
        <v>0.48071578604635617</v>
      </c>
      <c r="AW25" s="393"/>
      <c r="AX25" s="393">
        <v>0.31992547759949513</v>
      </c>
      <c r="AY25" s="393">
        <v>2.5370172218163529</v>
      </c>
      <c r="AZ25" s="393"/>
      <c r="BA25" s="279">
        <v>2761.8219299999705</v>
      </c>
      <c r="BB25" s="279">
        <v>9022</v>
      </c>
    </row>
    <row r="26" spans="1:54" ht="7.5" customHeight="1" x14ac:dyDescent="0.25">
      <c r="A26" s="160"/>
      <c r="B26" s="169"/>
      <c r="C26" s="393"/>
      <c r="D26" s="393"/>
      <c r="E26" s="406"/>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c r="AM26" s="428"/>
      <c r="AN26" s="428"/>
      <c r="AO26" s="428"/>
      <c r="AP26" s="428"/>
      <c r="AQ26" s="428"/>
      <c r="AR26" s="428"/>
      <c r="AS26" s="428"/>
      <c r="AT26" s="394"/>
      <c r="AU26" s="393"/>
      <c r="AV26" s="393"/>
      <c r="AW26" s="393"/>
      <c r="AX26" s="393"/>
      <c r="AY26" s="393"/>
      <c r="AZ26" s="393"/>
      <c r="BA26" s="279"/>
      <c r="BB26" s="279"/>
    </row>
    <row r="27" spans="1:54" ht="16" customHeight="1" x14ac:dyDescent="0.25">
      <c r="A27" s="82" t="s">
        <v>208</v>
      </c>
      <c r="B27" s="71"/>
      <c r="C27" s="393"/>
      <c r="D27" s="393"/>
      <c r="E27" s="406"/>
      <c r="F27" s="428"/>
      <c r="G27" s="428"/>
      <c r="H27" s="428"/>
      <c r="I27" s="428"/>
      <c r="J27" s="428"/>
      <c r="K27" s="428"/>
      <c r="L27" s="428"/>
      <c r="M27" s="428"/>
      <c r="N27" s="428"/>
      <c r="O27" s="428"/>
      <c r="P27" s="428"/>
      <c r="Q27" s="428"/>
      <c r="R27" s="428"/>
      <c r="S27" s="428"/>
      <c r="T27" s="428"/>
      <c r="U27" s="428"/>
      <c r="V27" s="428"/>
      <c r="W27" s="428"/>
      <c r="X27" s="428"/>
      <c r="Y27" s="428"/>
      <c r="Z27" s="428"/>
      <c r="AA27" s="428"/>
      <c r="AB27" s="428"/>
      <c r="AC27" s="428"/>
      <c r="AD27" s="428"/>
      <c r="AE27" s="428"/>
      <c r="AF27" s="428"/>
      <c r="AG27" s="428"/>
      <c r="AH27" s="428"/>
      <c r="AI27" s="428"/>
      <c r="AJ27" s="428"/>
      <c r="AK27" s="428"/>
      <c r="AL27" s="428"/>
      <c r="AM27" s="428"/>
      <c r="AN27" s="428"/>
      <c r="AO27" s="428"/>
      <c r="AP27" s="428"/>
      <c r="AQ27" s="428"/>
      <c r="AR27" s="428"/>
      <c r="AS27" s="428"/>
      <c r="AT27" s="394"/>
      <c r="AU27" s="393"/>
      <c r="AV27" s="393"/>
      <c r="AW27" s="393"/>
      <c r="AX27" s="393"/>
      <c r="AY27" s="393"/>
      <c r="AZ27" s="393"/>
      <c r="BA27" s="279"/>
      <c r="BB27" s="279"/>
    </row>
    <row r="28" spans="1:54" ht="13.5" customHeight="1" x14ac:dyDescent="0.25">
      <c r="A28" s="160" t="s">
        <v>262</v>
      </c>
      <c r="B28" s="169"/>
      <c r="C28" s="393">
        <v>1.3104685244798986</v>
      </c>
      <c r="D28" s="393"/>
      <c r="E28" s="406">
        <v>8.413227622176068</v>
      </c>
      <c r="F28" s="428"/>
      <c r="G28" s="428">
        <v>9.2834740933137283</v>
      </c>
      <c r="H28" s="428">
        <v>0.41550881168647719</v>
      </c>
      <c r="I28" s="428">
        <v>8.4687624312964118</v>
      </c>
      <c r="J28" s="428">
        <v>10.098185755331047</v>
      </c>
      <c r="K28" s="428">
        <v>4.4757900707208371</v>
      </c>
      <c r="L28" s="428"/>
      <c r="M28" s="428">
        <v>0.87024647113766207</v>
      </c>
      <c r="N28" s="428"/>
      <c r="O28" s="428" t="s">
        <v>463</v>
      </c>
      <c r="P28" s="428"/>
      <c r="Q28" s="428">
        <v>8.7844459663182057</v>
      </c>
      <c r="R28" s="428">
        <v>0.41942309231825392</v>
      </c>
      <c r="S28" s="428">
        <v>7.9620593525563681</v>
      </c>
      <c r="T28" s="428">
        <v>9.6068325800800451</v>
      </c>
      <c r="U28" s="428">
        <v>4.7746106462084059</v>
      </c>
      <c r="V28" s="428"/>
      <c r="W28" s="428">
        <v>-0.49902812699552257</v>
      </c>
      <c r="X28" s="428" t="s">
        <v>463</v>
      </c>
      <c r="Y28" s="428" t="s">
        <v>463</v>
      </c>
      <c r="Z28" s="428"/>
      <c r="AA28" s="428">
        <v>10.092304507268626</v>
      </c>
      <c r="AB28" s="428">
        <v>0.47246082113011101</v>
      </c>
      <c r="AC28" s="428">
        <v>9.1659224329615974</v>
      </c>
      <c r="AD28" s="428">
        <v>11.018686581575656</v>
      </c>
      <c r="AE28" s="428">
        <v>4.6813968087252791</v>
      </c>
      <c r="AF28" s="428"/>
      <c r="AG28" s="428">
        <v>1.3</v>
      </c>
      <c r="AH28" s="428"/>
      <c r="AI28" s="428" t="s">
        <v>464</v>
      </c>
      <c r="AJ28" s="428"/>
      <c r="AK28" s="428">
        <v>9.8448662197820767</v>
      </c>
      <c r="AL28" s="428">
        <v>0.48913157046425382</v>
      </c>
      <c r="AM28" s="428">
        <v>8.8857933912561382</v>
      </c>
      <c r="AN28" s="428">
        <v>10.803939048308015</v>
      </c>
      <c r="AO28" s="428">
        <v>4.9683922518053381</v>
      </c>
      <c r="AP28" s="428"/>
      <c r="AQ28" s="428">
        <v>-0.29999999999999893</v>
      </c>
      <c r="AR28" s="428"/>
      <c r="AS28" s="428" t="s">
        <v>463</v>
      </c>
      <c r="AT28" s="394"/>
      <c r="AU28" s="393">
        <v>0.16949507253541563</v>
      </c>
      <c r="AV28" s="393">
        <v>0.56341060788522557</v>
      </c>
      <c r="AW28" s="393"/>
      <c r="AX28" s="393">
        <v>0.3366671438618194</v>
      </c>
      <c r="AY28" s="393">
        <v>2.427292539616237</v>
      </c>
      <c r="AZ28" s="393"/>
      <c r="BA28" s="279">
        <v>1790.1411259999961</v>
      </c>
      <c r="BB28" s="279">
        <v>5749</v>
      </c>
    </row>
    <row r="29" spans="1:54" ht="13.5" customHeight="1" x14ac:dyDescent="0.25">
      <c r="A29" s="160" t="s">
        <v>263</v>
      </c>
      <c r="B29" s="169"/>
      <c r="C29" s="393">
        <v>3.9793439938230333</v>
      </c>
      <c r="D29" s="393"/>
      <c r="E29" s="406">
        <v>18.472028281129212</v>
      </c>
      <c r="F29" s="428"/>
      <c r="G29" s="428">
        <v>18.62466789543566</v>
      </c>
      <c r="H29" s="428">
        <v>1.3704560939237158</v>
      </c>
      <c r="I29" s="428">
        <v>15.937537007716179</v>
      </c>
      <c r="J29" s="428">
        <v>21.311798783155144</v>
      </c>
      <c r="K29" s="428">
        <v>7.3582847308626258</v>
      </c>
      <c r="L29" s="428"/>
      <c r="M29" s="428">
        <v>0.15263961430644812</v>
      </c>
      <c r="N29" s="428"/>
      <c r="O29" s="428" t="s">
        <v>463</v>
      </c>
      <c r="P29" s="428"/>
      <c r="Q29" s="428">
        <v>19.105488657960358</v>
      </c>
      <c r="R29" s="428">
        <v>1.4786558673240364</v>
      </c>
      <c r="S29" s="428">
        <v>16.206204345963105</v>
      </c>
      <c r="T29" s="428">
        <v>22.00477296995761</v>
      </c>
      <c r="U29" s="428">
        <v>7.739429719888113</v>
      </c>
      <c r="V29" s="428"/>
      <c r="W29" s="428">
        <v>0.48082076252469719</v>
      </c>
      <c r="X29" s="428" t="s">
        <v>463</v>
      </c>
      <c r="Y29" s="428" t="s">
        <v>463</v>
      </c>
      <c r="Z29" s="428"/>
      <c r="AA29" s="428">
        <v>17.84967258094257</v>
      </c>
      <c r="AB29" s="428">
        <v>1.6108053745781299</v>
      </c>
      <c r="AC29" s="428">
        <v>14.691270534742728</v>
      </c>
      <c r="AD29" s="428">
        <v>21.00807462714241</v>
      </c>
      <c r="AE29" s="428">
        <v>9.0242852762348527</v>
      </c>
      <c r="AF29" s="428"/>
      <c r="AG29" s="428">
        <v>-1.3</v>
      </c>
      <c r="AH29" s="428"/>
      <c r="AI29" s="428" t="s">
        <v>463</v>
      </c>
      <c r="AJ29" s="428"/>
      <c r="AK29" s="428">
        <v>18.529434187060421</v>
      </c>
      <c r="AL29" s="428">
        <v>1.6858808081925611</v>
      </c>
      <c r="AM29" s="428">
        <v>15.223815468284634</v>
      </c>
      <c r="AN29" s="428">
        <v>21.835052905836207</v>
      </c>
      <c r="AO29" s="428">
        <v>9.0983933517508859</v>
      </c>
      <c r="AP29" s="428"/>
      <c r="AQ29" s="428">
        <v>0.69999999999999929</v>
      </c>
      <c r="AR29" s="428"/>
      <c r="AS29" s="428" t="s">
        <v>463</v>
      </c>
      <c r="AT29" s="394"/>
      <c r="AU29" s="393">
        <v>6.337970171423335E-2</v>
      </c>
      <c r="AV29" s="393">
        <v>0.44585628257898136</v>
      </c>
      <c r="AW29" s="393"/>
      <c r="AX29" s="393">
        <v>0.55475329556087316</v>
      </c>
      <c r="AY29" s="393">
        <v>4.0321289051680758</v>
      </c>
      <c r="AZ29" s="393"/>
      <c r="BA29" s="279">
        <v>258.14573999999942</v>
      </c>
      <c r="BB29" s="279">
        <v>822</v>
      </c>
    </row>
    <row r="30" spans="1:54" ht="13.5" customHeight="1" x14ac:dyDescent="0.25">
      <c r="A30" s="160" t="s">
        <v>264</v>
      </c>
      <c r="B30" s="169"/>
      <c r="C30" s="393">
        <v>3.0699349836415162</v>
      </c>
      <c r="D30" s="393"/>
      <c r="E30" s="406">
        <v>15.766119486541342</v>
      </c>
      <c r="F30" s="428"/>
      <c r="G30" s="428">
        <v>16.045993484717854</v>
      </c>
      <c r="H30" s="428">
        <v>0.76996018456828808</v>
      </c>
      <c r="I30" s="428">
        <v>14.536288939317943</v>
      </c>
      <c r="J30" s="428">
        <v>17.555698030117767</v>
      </c>
      <c r="K30" s="428">
        <v>4.7984575420748818</v>
      </c>
      <c r="L30" s="428"/>
      <c r="M30" s="428">
        <v>0.27987399817651237</v>
      </c>
      <c r="N30" s="428"/>
      <c r="O30" s="428" t="s">
        <v>463</v>
      </c>
      <c r="P30" s="428"/>
      <c r="Q30" s="428">
        <v>15.992826523749953</v>
      </c>
      <c r="R30" s="428">
        <v>0.76454157030632086</v>
      </c>
      <c r="S30" s="428">
        <v>14.493746562250633</v>
      </c>
      <c r="T30" s="428">
        <v>17.491906485249274</v>
      </c>
      <c r="U30" s="428">
        <v>4.7805281272259634</v>
      </c>
      <c r="V30" s="428"/>
      <c r="W30" s="428">
        <v>-5.3166960967901744E-2</v>
      </c>
      <c r="X30" s="428" t="s">
        <v>463</v>
      </c>
      <c r="Y30" s="428" t="s">
        <v>463</v>
      </c>
      <c r="Z30" s="428"/>
      <c r="AA30" s="428">
        <v>17.493077889113621</v>
      </c>
      <c r="AB30" s="428">
        <v>0.87942614289109167</v>
      </c>
      <c r="AC30" s="428">
        <v>15.768734667378153</v>
      </c>
      <c r="AD30" s="428">
        <v>19.217421110849088</v>
      </c>
      <c r="AE30" s="428">
        <v>5.0272807819507879</v>
      </c>
      <c r="AF30" s="428"/>
      <c r="AG30" s="428">
        <v>1.5</v>
      </c>
      <c r="AH30" s="428"/>
      <c r="AI30" s="428" t="s">
        <v>463</v>
      </c>
      <c r="AJ30" s="428"/>
      <c r="AK30" s="428">
        <v>17.652743698842752</v>
      </c>
      <c r="AL30" s="428">
        <v>0.90101700057986944</v>
      </c>
      <c r="AM30" s="428">
        <v>15.88605969094708</v>
      </c>
      <c r="AN30" s="428">
        <v>19.419427706738425</v>
      </c>
      <c r="AO30" s="428">
        <v>5.104118747494967</v>
      </c>
      <c r="AP30" s="428"/>
      <c r="AQ30" s="428">
        <v>0.19999999999999929</v>
      </c>
      <c r="AR30" s="428"/>
      <c r="AS30" s="428" t="s">
        <v>463</v>
      </c>
      <c r="AT30" s="394"/>
      <c r="AU30" s="393">
        <v>0.1285547486272399</v>
      </c>
      <c r="AV30" s="393">
        <v>0.64881736636694054</v>
      </c>
      <c r="AW30" s="393"/>
      <c r="AX30" s="393">
        <v>0.58848829961392468</v>
      </c>
      <c r="AY30" s="393">
        <v>3.8732636239840188</v>
      </c>
      <c r="AZ30" s="393"/>
      <c r="BA30" s="279">
        <v>894.87709500000244</v>
      </c>
      <c r="BB30" s="279">
        <v>2897</v>
      </c>
    </row>
    <row r="31" spans="1:54" ht="13.5" customHeight="1" x14ac:dyDescent="0.25">
      <c r="A31" s="160" t="s">
        <v>265</v>
      </c>
      <c r="B31" s="169"/>
      <c r="C31" s="393">
        <v>1.6021984508483429</v>
      </c>
      <c r="D31" s="393"/>
      <c r="E31" s="406">
        <v>10.995454166717176</v>
      </c>
      <c r="F31" s="428"/>
      <c r="G31" s="428">
        <v>10.810605736755578</v>
      </c>
      <c r="H31" s="428">
        <v>0.37604179718850983</v>
      </c>
      <c r="I31" s="428">
        <v>10.073279285525951</v>
      </c>
      <c r="J31" s="428">
        <v>11.547932187985205</v>
      </c>
      <c r="K31" s="428">
        <v>3.4784526079790741</v>
      </c>
      <c r="L31" s="428"/>
      <c r="M31" s="428">
        <v>-0.18484842996159756</v>
      </c>
      <c r="N31" s="428"/>
      <c r="O31" s="428" t="s">
        <v>463</v>
      </c>
      <c r="P31" s="428"/>
      <c r="Q31" s="466">
        <v>10.972751445326631</v>
      </c>
      <c r="R31" s="466">
        <v>0.42389064992688491</v>
      </c>
      <c r="S31" s="466">
        <v>10.141605038313447</v>
      </c>
      <c r="T31" s="466">
        <v>11.803897852339814</v>
      </c>
      <c r="U31" s="466">
        <v>3.8631208593303441</v>
      </c>
      <c r="V31" s="466"/>
      <c r="W31" s="466">
        <v>0.16214570857105315</v>
      </c>
      <c r="X31" s="466" t="s">
        <v>463</v>
      </c>
      <c r="Y31" s="466" t="s">
        <v>463</v>
      </c>
      <c r="Z31" s="466"/>
      <c r="AA31" s="466">
        <v>11.106765832492318</v>
      </c>
      <c r="AB31" s="466">
        <v>0.41982771185694323</v>
      </c>
      <c r="AC31" s="466">
        <v>10.283584630649331</v>
      </c>
      <c r="AD31" s="466">
        <v>11.929947034335303</v>
      </c>
      <c r="AE31" s="466">
        <v>3.7799276422012711</v>
      </c>
      <c r="AF31" s="466"/>
      <c r="AG31" s="466">
        <v>0.1</v>
      </c>
      <c r="AH31" s="428"/>
      <c r="AI31" s="428" t="s">
        <v>463</v>
      </c>
      <c r="AJ31" s="466"/>
      <c r="AK31" s="428">
        <v>10.97177413224964</v>
      </c>
      <c r="AL31" s="428">
        <v>0.44418195267989052</v>
      </c>
      <c r="AM31" s="428">
        <v>10.100837011318065</v>
      </c>
      <c r="AN31" s="428">
        <v>11.842711253181214</v>
      </c>
      <c r="AO31" s="428">
        <v>4.048405912534184</v>
      </c>
      <c r="AP31" s="428"/>
      <c r="AQ31" s="428">
        <v>-9.9999999999999645E-2</v>
      </c>
      <c r="AR31" s="428"/>
      <c r="AS31" s="428" t="s">
        <v>463</v>
      </c>
      <c r="AT31" s="394"/>
      <c r="AU31" s="393">
        <v>9.7040298223367016E-2</v>
      </c>
      <c r="AV31" s="393">
        <v>0.61509187525072118</v>
      </c>
      <c r="AW31" s="393"/>
      <c r="AX31" s="393">
        <v>0.32895546428425942</v>
      </c>
      <c r="AY31" s="393">
        <v>2.3803986892330897</v>
      </c>
      <c r="AZ31" s="393"/>
      <c r="BA31" s="279">
        <v>2565.9628479999983</v>
      </c>
      <c r="BB31" s="279">
        <v>8499</v>
      </c>
    </row>
    <row r="32" spans="1:54" ht="9" customHeight="1" x14ac:dyDescent="0.25">
      <c r="A32" s="160"/>
      <c r="B32" s="169"/>
      <c r="C32" s="393"/>
      <c r="D32" s="393"/>
      <c r="E32" s="406"/>
      <c r="F32" s="428"/>
      <c r="G32" s="428"/>
      <c r="H32" s="428"/>
      <c r="I32" s="428"/>
      <c r="J32" s="428"/>
      <c r="K32" s="428"/>
      <c r="L32" s="428"/>
      <c r="M32" s="428"/>
      <c r="N32" s="428"/>
      <c r="O32" s="428"/>
      <c r="P32" s="428"/>
      <c r="Q32" s="428"/>
      <c r="R32" s="428"/>
      <c r="S32" s="428"/>
      <c r="T32" s="428"/>
      <c r="U32" s="428"/>
      <c r="V32" s="428"/>
      <c r="W32" s="428"/>
      <c r="X32" s="428"/>
      <c r="Y32" s="428"/>
      <c r="Z32" s="428"/>
      <c r="AA32" s="428"/>
      <c r="AB32" s="428"/>
      <c r="AC32" s="428"/>
      <c r="AD32" s="428"/>
      <c r="AE32" s="428"/>
      <c r="AF32" s="428"/>
      <c r="AG32" s="428"/>
      <c r="AH32" s="428"/>
      <c r="AI32" s="428"/>
      <c r="AJ32" s="428"/>
      <c r="AK32" s="428"/>
      <c r="AL32" s="428"/>
      <c r="AM32" s="428"/>
      <c r="AN32" s="428"/>
      <c r="AO32" s="428"/>
      <c r="AP32" s="428"/>
      <c r="AQ32" s="428"/>
      <c r="AR32" s="428"/>
      <c r="AS32" s="428"/>
      <c r="AT32" s="394"/>
      <c r="AU32" s="393"/>
      <c r="AV32" s="393"/>
      <c r="AW32" s="393"/>
      <c r="AX32" s="393"/>
      <c r="AY32" s="393"/>
      <c r="AZ32" s="393"/>
      <c r="BA32" s="279"/>
      <c r="BB32" s="279"/>
    </row>
    <row r="33" spans="1:54" ht="16" customHeight="1" x14ac:dyDescent="0.25">
      <c r="A33" s="82" t="s">
        <v>266</v>
      </c>
      <c r="B33" s="71"/>
      <c r="C33" s="393"/>
      <c r="D33" s="393"/>
      <c r="E33" s="394"/>
      <c r="F33" s="428"/>
      <c r="G33" s="428"/>
      <c r="H33" s="428"/>
      <c r="I33" s="428"/>
      <c r="J33" s="428"/>
      <c r="K33" s="428"/>
      <c r="L33" s="428"/>
      <c r="M33" s="428"/>
      <c r="N33" s="428"/>
      <c r="O33" s="428"/>
      <c r="P33" s="428"/>
      <c r="Q33" s="428"/>
      <c r="R33" s="428"/>
      <c r="S33" s="428"/>
      <c r="T33" s="428"/>
      <c r="U33" s="428"/>
      <c r="V33" s="428"/>
      <c r="W33" s="428"/>
      <c r="X33" s="428"/>
      <c r="Y33" s="428"/>
      <c r="Z33" s="428"/>
      <c r="AA33" s="428"/>
      <c r="AB33" s="428"/>
      <c r="AC33" s="428"/>
      <c r="AD33" s="428"/>
      <c r="AE33" s="428"/>
      <c r="AF33" s="428"/>
      <c r="AG33" s="428"/>
      <c r="AH33" s="428"/>
      <c r="AI33" s="428"/>
      <c r="AJ33" s="428"/>
      <c r="AK33" s="428"/>
      <c r="AL33" s="428"/>
      <c r="AM33" s="428"/>
      <c r="AN33" s="428"/>
      <c r="AO33" s="428"/>
      <c r="AP33" s="428"/>
      <c r="AQ33" s="428"/>
      <c r="AR33" s="428"/>
      <c r="AS33" s="428"/>
      <c r="AT33" s="394"/>
      <c r="AU33" s="393"/>
      <c r="AV33" s="393"/>
      <c r="AW33" s="393"/>
      <c r="AX33" s="393"/>
      <c r="AY33" s="393"/>
      <c r="AZ33" s="393"/>
      <c r="BA33" s="279"/>
      <c r="BB33" s="279"/>
    </row>
    <row r="34" spans="1:54" ht="13.5" customHeight="1" x14ac:dyDescent="0.25">
      <c r="A34" s="160" t="s">
        <v>267</v>
      </c>
      <c r="B34" s="169"/>
      <c r="C34" s="393">
        <v>6.9283752655685413</v>
      </c>
      <c r="D34" s="393"/>
      <c r="E34" s="406">
        <v>26.102817885879865</v>
      </c>
      <c r="F34" s="428"/>
      <c r="G34" s="428">
        <v>27.36078987737298</v>
      </c>
      <c r="H34" s="428">
        <v>1.9800486132886275</v>
      </c>
      <c r="I34" s="428">
        <v>23.478396408844855</v>
      </c>
      <c r="J34" s="428">
        <v>31.243183345901109</v>
      </c>
      <c r="K34" s="428">
        <v>7.2368108602233807</v>
      </c>
      <c r="L34" s="428"/>
      <c r="M34" s="428">
        <v>1.2579719914931147</v>
      </c>
      <c r="N34" s="428"/>
      <c r="O34" s="428" t="s">
        <v>463</v>
      </c>
      <c r="P34" s="428"/>
      <c r="Q34" s="428">
        <v>24.817351874197129</v>
      </c>
      <c r="R34" s="428">
        <v>2.0328128301660064</v>
      </c>
      <c r="S34" s="428">
        <v>20.831500617005673</v>
      </c>
      <c r="T34" s="428">
        <v>28.803203131388589</v>
      </c>
      <c r="U34" s="428">
        <v>8.1910948455364565</v>
      </c>
      <c r="V34" s="428"/>
      <c r="W34" s="428">
        <v>-2.5434380031758508</v>
      </c>
      <c r="X34" s="428" t="s">
        <v>463</v>
      </c>
      <c r="Y34" s="428" t="s">
        <v>463</v>
      </c>
      <c r="Z34" s="428"/>
      <c r="AA34" s="498">
        <v>27.733456339226471</v>
      </c>
      <c r="AB34" s="428">
        <v>2.237167401883088</v>
      </c>
      <c r="AC34" s="428">
        <v>23.34690895658586</v>
      </c>
      <c r="AD34" s="428">
        <v>32.120003721867079</v>
      </c>
      <c r="AE34" s="428">
        <v>8.0666736036027959</v>
      </c>
      <c r="AF34" s="428"/>
      <c r="AG34" s="428">
        <v>2.9</v>
      </c>
      <c r="AH34" s="428"/>
      <c r="AI34" s="428" t="s">
        <v>463</v>
      </c>
      <c r="AJ34" s="428"/>
      <c r="AK34" s="498">
        <v>27.261036220672825</v>
      </c>
      <c r="AL34" s="428">
        <v>2.4012132146620417</v>
      </c>
      <c r="AM34" s="428">
        <v>22.552817637492893</v>
      </c>
      <c r="AN34" s="428">
        <v>31.969254803852753</v>
      </c>
      <c r="AO34" s="428">
        <v>8.8082242920800393</v>
      </c>
      <c r="AP34" s="428"/>
      <c r="AQ34" s="428">
        <v>-0.39999999999999858</v>
      </c>
      <c r="AR34" s="428"/>
      <c r="AS34" s="428" t="s">
        <v>463</v>
      </c>
      <c r="AT34" s="394"/>
      <c r="AU34" s="393">
        <v>0.39112326500525307</v>
      </c>
      <c r="AV34" s="393">
        <v>2.133140741397809</v>
      </c>
      <c r="AW34" s="393"/>
      <c r="AX34" s="393">
        <v>1.9514909302110295</v>
      </c>
      <c r="AY34" s="393">
        <v>10.045035540090554</v>
      </c>
      <c r="AZ34" s="393"/>
      <c r="BA34" s="279">
        <v>166.86887700000005</v>
      </c>
      <c r="BB34" s="279">
        <v>517</v>
      </c>
    </row>
    <row r="35" spans="1:54" ht="13.5" customHeight="1" x14ac:dyDescent="0.25">
      <c r="A35" s="160" t="s">
        <v>268</v>
      </c>
      <c r="B35" s="169"/>
      <c r="C35" s="393">
        <v>3.841362537429128</v>
      </c>
      <c r="D35" s="393"/>
      <c r="E35" s="406">
        <v>20.246768986291965</v>
      </c>
      <c r="F35" s="428"/>
      <c r="G35" s="428">
        <v>20.676468489248133</v>
      </c>
      <c r="H35" s="428">
        <v>0.79447443315787281</v>
      </c>
      <c r="I35" s="428">
        <v>19.118697468120637</v>
      </c>
      <c r="J35" s="428">
        <v>22.23423951037563</v>
      </c>
      <c r="K35" s="428">
        <v>3.8424087438868173</v>
      </c>
      <c r="L35" s="428"/>
      <c r="M35" s="428">
        <v>0.42969950295616854</v>
      </c>
      <c r="N35" s="428"/>
      <c r="O35" s="428" t="s">
        <v>463</v>
      </c>
      <c r="P35" s="428"/>
      <c r="Q35" s="428">
        <v>19.832787067946718</v>
      </c>
      <c r="R35" s="428">
        <v>0.75995587583732804</v>
      </c>
      <c r="S35" s="428">
        <v>18.342698537332279</v>
      </c>
      <c r="T35" s="428">
        <v>21.322875598561161</v>
      </c>
      <c r="U35" s="428">
        <v>3.8318158372483646</v>
      </c>
      <c r="V35" s="428"/>
      <c r="W35" s="428">
        <v>-0.84368142130141521</v>
      </c>
      <c r="X35" s="428" t="s">
        <v>463</v>
      </c>
      <c r="Y35" s="428" t="s">
        <v>463</v>
      </c>
      <c r="Z35" s="428"/>
      <c r="AA35" s="498">
        <v>21.053083081516348</v>
      </c>
      <c r="AB35" s="428">
        <v>0.81796317923885897</v>
      </c>
      <c r="AC35" s="428">
        <v>19.449253953679758</v>
      </c>
      <c r="AD35" s="428">
        <v>22.656912209352942</v>
      </c>
      <c r="AE35" s="428">
        <v>3.8852417770440164</v>
      </c>
      <c r="AF35" s="428"/>
      <c r="AG35" s="428">
        <v>1.3</v>
      </c>
      <c r="AH35" s="428"/>
      <c r="AI35" s="428" t="s">
        <v>463</v>
      </c>
      <c r="AJ35" s="428"/>
      <c r="AK35" s="498">
        <v>20.430020220053347</v>
      </c>
      <c r="AL35" s="428">
        <v>0.81584150655741006</v>
      </c>
      <c r="AM35" s="428">
        <v>18.830345472867794</v>
      </c>
      <c r="AN35" s="428">
        <v>22.0296949672389</v>
      </c>
      <c r="AO35" s="428">
        <v>3.993346544790056</v>
      </c>
      <c r="AP35" s="428"/>
      <c r="AQ35" s="428">
        <v>-0.70000000000000284</v>
      </c>
      <c r="AR35" s="428"/>
      <c r="AS35" s="428" t="s">
        <v>463</v>
      </c>
      <c r="AT35" s="394"/>
      <c r="AU35" s="393">
        <v>0.19321175893274334</v>
      </c>
      <c r="AV35" s="393">
        <v>1.0138494205914788</v>
      </c>
      <c r="AW35" s="393"/>
      <c r="AX35" s="393">
        <v>0.91833034051934315</v>
      </c>
      <c r="AY35" s="393">
        <v>5.8258456637811502</v>
      </c>
      <c r="AZ35" s="393"/>
      <c r="BA35" s="279">
        <v>1201.5096870000007</v>
      </c>
      <c r="BB35" s="279">
        <v>3854</v>
      </c>
    </row>
    <row r="36" spans="1:54" ht="13.5" customHeight="1" x14ac:dyDescent="0.25">
      <c r="A36" s="160" t="s">
        <v>269</v>
      </c>
      <c r="B36" s="169"/>
      <c r="C36" s="393">
        <v>1.0776101115480667</v>
      </c>
      <c r="D36" s="393"/>
      <c r="E36" s="406">
        <v>8.785880152476258</v>
      </c>
      <c r="F36" s="428"/>
      <c r="G36" s="428">
        <v>8.656740226953012</v>
      </c>
      <c r="H36" s="428">
        <v>0.27899145845581214</v>
      </c>
      <c r="I36" s="428">
        <v>8.1097058719302897</v>
      </c>
      <c r="J36" s="428">
        <v>9.2037745819757344</v>
      </c>
      <c r="K36" s="428">
        <v>3.222823501012126</v>
      </c>
      <c r="L36" s="428"/>
      <c r="M36" s="428">
        <v>-0.12913992552324771</v>
      </c>
      <c r="N36" s="428"/>
      <c r="O36" s="428" t="s">
        <v>463</v>
      </c>
      <c r="P36" s="428"/>
      <c r="Q36" s="428">
        <v>8.6465718246838996</v>
      </c>
      <c r="R36" s="428">
        <v>0.28904985310409337</v>
      </c>
      <c r="S36" s="428">
        <v>8.07981540555412</v>
      </c>
      <c r="T36" s="428">
        <v>9.2133282438136774</v>
      </c>
      <c r="U36" s="428">
        <v>3.3429416763638629</v>
      </c>
      <c r="V36" s="428"/>
      <c r="W36" s="428">
        <v>-1.016840226911242E-2</v>
      </c>
      <c r="X36" s="428" t="s">
        <v>463</v>
      </c>
      <c r="Y36" s="428" t="s">
        <v>463</v>
      </c>
      <c r="Z36" s="428"/>
      <c r="AA36" s="498">
        <v>8.8638277368661278</v>
      </c>
      <c r="AB36" s="428">
        <v>0.31316484377093184</v>
      </c>
      <c r="AC36" s="428">
        <v>8.2497867738956572</v>
      </c>
      <c r="AD36" s="428">
        <v>9.4778686998365966</v>
      </c>
      <c r="AE36" s="428">
        <v>3.5330655453560698</v>
      </c>
      <c r="AF36" s="428"/>
      <c r="AG36" s="428">
        <v>0.3</v>
      </c>
      <c r="AH36" s="428"/>
      <c r="AI36" s="428" t="s">
        <v>463</v>
      </c>
      <c r="AJ36" s="428"/>
      <c r="AK36" s="498">
        <v>8.9613772986859015</v>
      </c>
      <c r="AL36" s="428">
        <v>0.34107713244680443</v>
      </c>
      <c r="AM36" s="428">
        <v>8.2926046618045977</v>
      </c>
      <c r="AN36" s="428">
        <v>9.6301499355672053</v>
      </c>
      <c r="AO36" s="428">
        <v>3.8060793679205993</v>
      </c>
      <c r="AP36" s="428"/>
      <c r="AQ36" s="428">
        <v>9.9999999999999645E-2</v>
      </c>
      <c r="AR36" s="428"/>
      <c r="AS36" s="428" t="s">
        <v>463</v>
      </c>
      <c r="AT36" s="394"/>
      <c r="AU36" s="393">
        <v>9.3363362098723174E-2</v>
      </c>
      <c r="AV36" s="393">
        <v>0.4127991151856748</v>
      </c>
      <c r="AW36" s="393"/>
      <c r="AX36" s="393">
        <v>0.16612937022274951</v>
      </c>
      <c r="AY36" s="393">
        <v>1.5183575630963011</v>
      </c>
      <c r="AZ36" s="393"/>
      <c r="BA36" s="279">
        <v>4138.7937550000088</v>
      </c>
      <c r="BB36" s="279">
        <v>13591</v>
      </c>
    </row>
    <row r="37" spans="1:54" ht="13.5" customHeight="1" x14ac:dyDescent="0.25">
      <c r="A37" s="160" t="s">
        <v>167</v>
      </c>
      <c r="B37" s="169"/>
      <c r="C37" s="452">
        <v>0</v>
      </c>
      <c r="D37" s="452"/>
      <c r="E37" s="466">
        <v>64.340762106496612</v>
      </c>
      <c r="F37" s="476"/>
      <c r="G37" s="466">
        <v>0</v>
      </c>
      <c r="H37" s="428">
        <v>0</v>
      </c>
      <c r="I37" s="428">
        <v>0</v>
      </c>
      <c r="J37" s="428">
        <v>0</v>
      </c>
      <c r="K37" s="428">
        <v>0</v>
      </c>
      <c r="L37" s="428"/>
      <c r="M37" s="428">
        <v>-64.340762106496612</v>
      </c>
      <c r="N37" s="428"/>
      <c r="O37" s="428" t="s">
        <v>465</v>
      </c>
      <c r="P37" s="476"/>
      <c r="Q37" s="466">
        <v>84.860922298535343</v>
      </c>
      <c r="R37" s="466">
        <v>14.969008327259981</v>
      </c>
      <c r="S37" s="466">
        <v>55.510339807747833</v>
      </c>
      <c r="T37" s="466">
        <v>100</v>
      </c>
      <c r="U37" s="466">
        <v>17.639459861866641</v>
      </c>
      <c r="V37" s="466"/>
      <c r="W37" s="466">
        <v>84.860922298535343</v>
      </c>
      <c r="X37" s="466"/>
      <c r="Y37" s="466" t="s">
        <v>465</v>
      </c>
      <c r="Z37" s="466"/>
      <c r="AA37" s="466">
        <v>16.077659257017132</v>
      </c>
      <c r="AB37" s="466">
        <v>14.380124682541281</v>
      </c>
      <c r="AC37" s="452">
        <v>0</v>
      </c>
      <c r="AD37" s="452">
        <v>44.273626279937105</v>
      </c>
      <c r="AE37" s="452">
        <v>89.441655981513861</v>
      </c>
      <c r="AF37" s="466"/>
      <c r="AG37" s="473"/>
      <c r="AH37" s="465"/>
      <c r="AI37" s="465"/>
      <c r="AJ37" s="466"/>
      <c r="AK37" s="466">
        <v>88.011245900465084</v>
      </c>
      <c r="AL37" s="466">
        <v>11.899007561229539</v>
      </c>
      <c r="AM37" s="466">
        <v>64.680069735392877</v>
      </c>
      <c r="AN37" s="466">
        <v>111.34242206553728</v>
      </c>
      <c r="AO37" s="466">
        <v>13.519871738535016</v>
      </c>
      <c r="AP37" s="466"/>
      <c r="AQ37" s="466">
        <v>71.900000000000006</v>
      </c>
      <c r="AR37" s="428"/>
      <c r="AS37" s="428" t="s">
        <v>465</v>
      </c>
      <c r="AT37" s="394"/>
      <c r="AU37" s="452">
        <v>0</v>
      </c>
      <c r="AV37" s="452">
        <v>0</v>
      </c>
      <c r="AW37" s="452"/>
      <c r="AX37" s="452">
        <v>0</v>
      </c>
      <c r="AY37" s="452">
        <v>0</v>
      </c>
      <c r="AZ37" s="393"/>
      <c r="BA37" s="279">
        <v>1.9544900000000001</v>
      </c>
      <c r="BB37" s="279">
        <v>5</v>
      </c>
    </row>
    <row r="38" spans="1:54" ht="7.5" customHeight="1" x14ac:dyDescent="0.25">
      <c r="A38" s="160"/>
      <c r="B38" s="169"/>
      <c r="C38" s="393"/>
      <c r="D38" s="452"/>
      <c r="E38" s="409"/>
      <c r="F38" s="476"/>
      <c r="G38" s="499"/>
      <c r="H38" s="428"/>
      <c r="I38" s="428"/>
      <c r="J38" s="428"/>
      <c r="K38" s="428"/>
      <c r="L38" s="428"/>
      <c r="M38" s="428"/>
      <c r="N38" s="428"/>
      <c r="O38" s="428"/>
      <c r="P38" s="476"/>
      <c r="Q38" s="499"/>
      <c r="R38" s="428"/>
      <c r="S38" s="428"/>
      <c r="T38" s="428"/>
      <c r="U38" s="428"/>
      <c r="V38" s="428"/>
      <c r="W38" s="428"/>
      <c r="X38" s="428"/>
      <c r="Y38" s="428"/>
      <c r="Z38" s="476"/>
      <c r="AA38" s="499"/>
      <c r="AB38" s="428"/>
      <c r="AC38" s="428"/>
      <c r="AD38" s="428"/>
      <c r="AE38" s="428"/>
      <c r="AF38" s="428"/>
      <c r="AG38" s="428"/>
      <c r="AH38" s="428"/>
      <c r="AI38" s="428"/>
      <c r="AJ38" s="476"/>
      <c r="AK38" s="499"/>
      <c r="AL38" s="428"/>
      <c r="AM38" s="428"/>
      <c r="AN38" s="428"/>
      <c r="AO38" s="428"/>
      <c r="AP38" s="428"/>
      <c r="AQ38" s="428"/>
      <c r="AR38" s="428"/>
      <c r="AS38" s="428"/>
      <c r="AT38" s="394"/>
      <c r="AU38" s="393"/>
      <c r="AV38" s="393"/>
      <c r="AW38" s="393"/>
      <c r="AX38" s="393"/>
      <c r="AY38" s="393"/>
      <c r="AZ38" s="393"/>
      <c r="BA38" s="279"/>
      <c r="BB38" s="279"/>
    </row>
    <row r="39" spans="1:54" ht="16" customHeight="1" x14ac:dyDescent="0.25">
      <c r="A39" s="82" t="s">
        <v>221</v>
      </c>
      <c r="B39" s="71"/>
      <c r="C39" s="393"/>
      <c r="D39" s="393"/>
      <c r="E39" s="500"/>
      <c r="F39" s="428"/>
      <c r="G39" s="428"/>
      <c r="H39" s="428"/>
      <c r="I39" s="428"/>
      <c r="J39" s="428"/>
      <c r="K39" s="428"/>
      <c r="L39" s="428"/>
      <c r="M39" s="428"/>
      <c r="N39" s="428"/>
      <c r="O39" s="428"/>
      <c r="P39" s="428"/>
      <c r="Q39" s="428"/>
      <c r="R39" s="428"/>
      <c r="S39" s="428"/>
      <c r="T39" s="428"/>
      <c r="U39" s="428"/>
      <c r="V39" s="428"/>
      <c r="W39" s="428"/>
      <c r="X39" s="428"/>
      <c r="Y39" s="428"/>
      <c r="Z39" s="428"/>
      <c r="AA39" s="428"/>
      <c r="AB39" s="428"/>
      <c r="AC39" s="428"/>
      <c r="AD39" s="428"/>
      <c r="AE39" s="428"/>
      <c r="AF39" s="428"/>
      <c r="AG39" s="428"/>
      <c r="AH39" s="428"/>
      <c r="AI39" s="428"/>
      <c r="AJ39" s="428"/>
      <c r="AK39" s="428"/>
      <c r="AL39" s="428"/>
      <c r="AM39" s="428"/>
      <c r="AN39" s="428"/>
      <c r="AO39" s="428"/>
      <c r="AP39" s="428"/>
      <c r="AQ39" s="428"/>
      <c r="AR39" s="428"/>
      <c r="AS39" s="428"/>
      <c r="AT39" s="394"/>
      <c r="AU39" s="393"/>
      <c r="AV39" s="393"/>
      <c r="AW39" s="393"/>
      <c r="AX39" s="393"/>
      <c r="AY39" s="393"/>
      <c r="AZ39" s="393"/>
      <c r="BA39" s="279"/>
      <c r="BB39" s="279"/>
    </row>
    <row r="40" spans="1:54" ht="13.5" customHeight="1" x14ac:dyDescent="0.25">
      <c r="A40" s="160" t="s">
        <v>222</v>
      </c>
      <c r="B40" s="169"/>
      <c r="C40" s="393">
        <v>1.8572036648866002</v>
      </c>
      <c r="D40" s="393"/>
      <c r="E40" s="406">
        <v>11.535339200830789</v>
      </c>
      <c r="F40" s="428"/>
      <c r="G40" s="428">
        <v>11.690429204920196</v>
      </c>
      <c r="H40" s="428">
        <v>0.30163501583968533</v>
      </c>
      <c r="I40" s="428">
        <v>11.098996663505361</v>
      </c>
      <c r="J40" s="428">
        <v>12.28186174633503</v>
      </c>
      <c r="K40" s="428">
        <v>2.5801876950140978</v>
      </c>
      <c r="L40" s="428"/>
      <c r="M40" s="428">
        <v>0.1550900040894021</v>
      </c>
      <c r="N40" s="428"/>
      <c r="O40" s="428" t="s">
        <v>463</v>
      </c>
      <c r="P40" s="428"/>
      <c r="Q40" s="428">
        <v>11.570118775767833</v>
      </c>
      <c r="R40" s="428">
        <v>0.30448030818471616</v>
      </c>
      <c r="S40" s="428">
        <v>10.97310715053864</v>
      </c>
      <c r="T40" s="428">
        <v>12.167130400997026</v>
      </c>
      <c r="U40" s="428">
        <v>2.6316091829792798</v>
      </c>
      <c r="V40" s="428"/>
      <c r="W40" s="428">
        <v>-0.12031042915236334</v>
      </c>
      <c r="X40" s="428"/>
      <c r="Y40" s="428" t="s">
        <v>463</v>
      </c>
      <c r="Z40" s="428"/>
      <c r="AA40" s="498">
        <v>12.120331664618718</v>
      </c>
      <c r="AB40" s="428">
        <v>0.33879139907551675</v>
      </c>
      <c r="AC40" s="428">
        <v>11.456043459113742</v>
      </c>
      <c r="AD40" s="428">
        <v>12.784619870123695</v>
      </c>
      <c r="AE40" s="428">
        <v>2.7952320815156049</v>
      </c>
      <c r="AF40" s="428"/>
      <c r="AG40" s="428">
        <v>0.5</v>
      </c>
      <c r="AH40" s="428"/>
      <c r="AI40" s="428" t="s">
        <v>463</v>
      </c>
      <c r="AJ40" s="428"/>
      <c r="AK40" s="498">
        <v>12.044956941559969</v>
      </c>
      <c r="AL40" s="428">
        <v>0.33877090951630934</v>
      </c>
      <c r="AM40" s="428">
        <v>11.38070654516441</v>
      </c>
      <c r="AN40" s="428">
        <v>12.709207337955528</v>
      </c>
      <c r="AO40" s="428">
        <v>2.8125539274234579</v>
      </c>
      <c r="AP40" s="428"/>
      <c r="AQ40" s="428">
        <v>-9.9999999999999645E-2</v>
      </c>
      <c r="AR40" s="428"/>
      <c r="AS40" s="428" t="s">
        <v>463</v>
      </c>
      <c r="AT40" s="394"/>
      <c r="AU40" s="393">
        <v>0.12412562348045007</v>
      </c>
      <c r="AV40" s="393">
        <v>0.59584671288330449</v>
      </c>
      <c r="AW40" s="393"/>
      <c r="AX40" s="393">
        <v>0.38419901617479019</v>
      </c>
      <c r="AY40" s="393">
        <v>2.7155270006782151</v>
      </c>
      <c r="AZ40" s="393"/>
      <c r="BA40" s="279">
        <v>5509.1268090001022</v>
      </c>
      <c r="BB40" s="279">
        <v>17967</v>
      </c>
    </row>
    <row r="41" spans="1:54" ht="13.5" customHeight="1" x14ac:dyDescent="0.25">
      <c r="A41" s="87" t="s">
        <v>223</v>
      </c>
      <c r="B41" s="169"/>
      <c r="C41" s="393"/>
      <c r="D41" s="501"/>
      <c r="E41" s="406"/>
      <c r="F41" s="428"/>
      <c r="G41" s="428"/>
      <c r="H41" s="428"/>
      <c r="I41" s="428"/>
      <c r="J41" s="428"/>
      <c r="K41" s="428"/>
      <c r="L41" s="428"/>
      <c r="M41" s="428"/>
      <c r="N41" s="428"/>
      <c r="O41" s="428"/>
      <c r="P41" s="428"/>
      <c r="Q41" s="428"/>
      <c r="R41" s="428"/>
      <c r="S41" s="428"/>
      <c r="T41" s="428"/>
      <c r="U41" s="428"/>
      <c r="V41" s="428"/>
      <c r="W41" s="428"/>
      <c r="X41" s="428"/>
      <c r="Y41" s="428"/>
      <c r="Z41" s="428"/>
      <c r="AA41" s="498"/>
      <c r="AB41" s="428"/>
      <c r="AC41" s="428"/>
      <c r="AD41" s="428"/>
      <c r="AE41" s="428"/>
      <c r="AF41" s="428"/>
      <c r="AG41" s="428"/>
      <c r="AH41" s="428"/>
      <c r="AI41" s="428"/>
      <c r="AJ41" s="428"/>
      <c r="AK41" s="498"/>
      <c r="AL41" s="428"/>
      <c r="AM41" s="428"/>
      <c r="AN41" s="428"/>
      <c r="AO41" s="428"/>
      <c r="AP41" s="428"/>
      <c r="AQ41" s="428"/>
      <c r="AR41" s="428"/>
      <c r="AS41" s="428"/>
      <c r="AT41" s="394"/>
      <c r="AU41" s="393"/>
      <c r="AV41" s="393"/>
      <c r="AW41" s="393"/>
      <c r="AX41" s="393"/>
      <c r="AY41" s="393"/>
      <c r="AZ41" s="393"/>
      <c r="BA41" s="279"/>
      <c r="BB41" s="279"/>
    </row>
    <row r="42" spans="1:54" ht="13.5" customHeight="1" x14ac:dyDescent="0.25">
      <c r="A42" s="87" t="s">
        <v>224</v>
      </c>
      <c r="B42" s="169"/>
      <c r="C42" s="393">
        <v>1.7665927608796741</v>
      </c>
      <c r="D42" s="393"/>
      <c r="E42" s="406">
        <v>8.4594553836778577</v>
      </c>
      <c r="F42" s="428"/>
      <c r="G42" s="428">
        <v>10.127491965934196</v>
      </c>
      <c r="H42" s="428">
        <v>2.9556374080402197</v>
      </c>
      <c r="I42" s="428">
        <v>4.3322094160227689</v>
      </c>
      <c r="J42" s="428">
        <v>15.922774515845623</v>
      </c>
      <c r="K42" s="428">
        <v>29.184297731186408</v>
      </c>
      <c r="L42" s="428"/>
      <c r="M42" s="428">
        <v>1.6680365822563381</v>
      </c>
      <c r="N42" s="428"/>
      <c r="O42" s="428" t="s">
        <v>463</v>
      </c>
      <c r="P42" s="428"/>
      <c r="Q42" s="499">
        <v>7.8721153081947337</v>
      </c>
      <c r="R42" s="428">
        <v>2.5501162548711962</v>
      </c>
      <c r="S42" s="428">
        <v>2.8719592753769145</v>
      </c>
      <c r="T42" s="428">
        <v>12.872271341012553</v>
      </c>
      <c r="U42" s="428">
        <v>32.394294989766856</v>
      </c>
      <c r="V42" s="428"/>
      <c r="W42" s="428">
        <v>-2.2553766577394621</v>
      </c>
      <c r="X42" s="428"/>
      <c r="Y42" s="428" t="s">
        <v>463</v>
      </c>
      <c r="Z42" s="428"/>
      <c r="AA42" s="502">
        <v>10.604062371162252</v>
      </c>
      <c r="AB42" s="428">
        <v>2.8449696566721623</v>
      </c>
      <c r="AC42" s="428">
        <v>5.025763178491176</v>
      </c>
      <c r="AD42" s="428">
        <v>16.182361563833332</v>
      </c>
      <c r="AE42" s="428">
        <v>26.82905434816243</v>
      </c>
      <c r="AF42" s="428"/>
      <c r="AG42" s="428">
        <v>2.7</v>
      </c>
      <c r="AH42" s="428"/>
      <c r="AI42" s="428" t="s">
        <v>463</v>
      </c>
      <c r="AJ42" s="428"/>
      <c r="AK42" s="502">
        <v>9.4164355907633883</v>
      </c>
      <c r="AL42" s="428">
        <v>2.6258155484084713</v>
      </c>
      <c r="AM42" s="428">
        <v>4.267826398249535</v>
      </c>
      <c r="AN42" s="428">
        <v>14.565044783277243</v>
      </c>
      <c r="AO42" s="428">
        <v>27.885451167787334</v>
      </c>
      <c r="AP42" s="428"/>
      <c r="AQ42" s="428">
        <v>-1.1999999999999993</v>
      </c>
      <c r="AR42" s="428"/>
      <c r="AS42" s="428" t="s">
        <v>463</v>
      </c>
      <c r="AT42" s="394"/>
      <c r="AU42" s="393">
        <v>0</v>
      </c>
      <c r="AV42" s="393">
        <v>0</v>
      </c>
      <c r="AW42" s="393"/>
      <c r="AX42" s="393">
        <v>0</v>
      </c>
      <c r="AY42" s="393">
        <v>1.4115311552284142</v>
      </c>
      <c r="AZ42" s="393"/>
      <c r="BA42" s="279">
        <v>45.884994999999989</v>
      </c>
      <c r="BB42" s="279">
        <v>156</v>
      </c>
    </row>
    <row r="43" spans="1:54" ht="13.5" customHeight="1" x14ac:dyDescent="0.25">
      <c r="A43" s="87" t="s">
        <v>270</v>
      </c>
      <c r="B43" s="169"/>
      <c r="C43" s="393">
        <v>2.1320574759355777</v>
      </c>
      <c r="D43" s="393"/>
      <c r="E43" s="406">
        <v>8.9201669541035891</v>
      </c>
      <c r="F43" s="428"/>
      <c r="G43" s="428">
        <v>11.856121080351251</v>
      </c>
      <c r="H43" s="428">
        <v>1.7851726137343333</v>
      </c>
      <c r="I43" s="428">
        <v>8.3558339108861208</v>
      </c>
      <c r="J43" s="428">
        <v>15.356408249816381</v>
      </c>
      <c r="K43" s="428">
        <v>15.056970164490306</v>
      </c>
      <c r="L43" s="428"/>
      <c r="M43" s="428">
        <v>2.9359541262476618</v>
      </c>
      <c r="N43" s="428"/>
      <c r="O43" s="428" t="s">
        <v>463</v>
      </c>
      <c r="P43" s="428"/>
      <c r="Q43" s="428">
        <v>11.487580934123605</v>
      </c>
      <c r="R43" s="428">
        <v>1.6335899138926084</v>
      </c>
      <c r="S43" s="428">
        <v>8.2845095261053707</v>
      </c>
      <c r="T43" s="428">
        <v>14.690652342141838</v>
      </c>
      <c r="U43" s="428">
        <v>14.220486656508037</v>
      </c>
      <c r="V43" s="428"/>
      <c r="W43" s="428">
        <v>-0.3685401462276463</v>
      </c>
      <c r="X43" s="428"/>
      <c r="Y43" s="428" t="s">
        <v>463</v>
      </c>
      <c r="Z43" s="428"/>
      <c r="AA43" s="498">
        <v>11.968202322016044</v>
      </c>
      <c r="AB43" s="428">
        <v>1.7529692414227485</v>
      </c>
      <c r="AC43" s="428">
        <v>8.5310525157702966</v>
      </c>
      <c r="AD43" s="428">
        <v>15.405352128261789</v>
      </c>
      <c r="AE43" s="428">
        <v>14.646888432008568</v>
      </c>
      <c r="AF43" s="428"/>
      <c r="AG43" s="428">
        <v>0.5</v>
      </c>
      <c r="AH43" s="428"/>
      <c r="AI43" s="428" t="s">
        <v>463</v>
      </c>
      <c r="AJ43" s="428"/>
      <c r="AK43" s="498">
        <v>13.369344496017488</v>
      </c>
      <c r="AL43" s="428">
        <v>2.0368094042461529</v>
      </c>
      <c r="AM43" s="428">
        <v>9.3756383773769354</v>
      </c>
      <c r="AN43" s="428">
        <v>17.363050614658039</v>
      </c>
      <c r="AO43" s="428">
        <v>15.234923483742119</v>
      </c>
      <c r="AP43" s="428"/>
      <c r="AQ43" s="428">
        <v>1.4000000000000004</v>
      </c>
      <c r="AR43" s="428"/>
      <c r="AS43" s="428" t="s">
        <v>463</v>
      </c>
      <c r="AT43" s="394"/>
      <c r="AU43" s="393">
        <v>0</v>
      </c>
      <c r="AV43" s="393">
        <v>0.12395911093845827</v>
      </c>
      <c r="AW43" s="393"/>
      <c r="AX43" s="393">
        <v>0.10194090797677022</v>
      </c>
      <c r="AY43" s="393">
        <v>2.5077616940315703</v>
      </c>
      <c r="AZ43" s="393"/>
      <c r="BA43" s="279">
        <v>143.2496560000001</v>
      </c>
      <c r="BB43" s="279">
        <v>460</v>
      </c>
    </row>
    <row r="44" spans="1:54" ht="7.5" customHeight="1" x14ac:dyDescent="0.25">
      <c r="A44" s="87"/>
      <c r="B44" s="169"/>
      <c r="C44" s="393"/>
      <c r="D44" s="393"/>
      <c r="E44" s="406"/>
      <c r="F44" s="428"/>
      <c r="G44" s="428"/>
      <c r="H44" s="428"/>
      <c r="I44" s="428"/>
      <c r="J44" s="428"/>
      <c r="K44" s="428"/>
      <c r="L44" s="428"/>
      <c r="M44" s="428"/>
      <c r="N44" s="428"/>
      <c r="O44" s="428"/>
      <c r="P44" s="428"/>
      <c r="Q44" s="428"/>
      <c r="R44" s="428"/>
      <c r="S44" s="428"/>
      <c r="T44" s="428"/>
      <c r="U44" s="428"/>
      <c r="V44" s="428"/>
      <c r="W44" s="428"/>
      <c r="X44" s="428"/>
      <c r="Y44" s="428"/>
      <c r="Z44" s="428"/>
      <c r="AA44" s="428"/>
      <c r="AB44" s="428"/>
      <c r="AC44" s="428"/>
      <c r="AD44" s="428"/>
      <c r="AE44" s="428"/>
      <c r="AF44" s="428"/>
      <c r="AG44" s="428"/>
      <c r="AH44" s="428"/>
      <c r="AI44" s="428"/>
      <c r="AJ44" s="428"/>
      <c r="AK44" s="428"/>
      <c r="AL44" s="428"/>
      <c r="AM44" s="428"/>
      <c r="AN44" s="428"/>
      <c r="AO44" s="428"/>
      <c r="AP44" s="428"/>
      <c r="AQ44" s="428"/>
      <c r="AR44" s="428"/>
      <c r="AS44" s="428"/>
      <c r="AT44" s="394"/>
      <c r="AU44" s="393"/>
      <c r="AV44" s="393"/>
      <c r="AW44" s="393"/>
      <c r="AX44" s="393"/>
      <c r="AY44" s="393"/>
      <c r="AZ44" s="393"/>
      <c r="BA44" s="279"/>
      <c r="BB44" s="279"/>
    </row>
    <row r="45" spans="1:54" ht="16" customHeight="1" x14ac:dyDescent="0.25">
      <c r="A45" s="157" t="s">
        <v>438</v>
      </c>
      <c r="B45" s="163"/>
      <c r="C45" s="393"/>
      <c r="D45" s="393"/>
      <c r="E45" s="406"/>
      <c r="F45" s="428"/>
      <c r="G45" s="428"/>
      <c r="H45" s="428"/>
      <c r="I45" s="428"/>
      <c r="J45" s="428"/>
      <c r="K45" s="428"/>
      <c r="L45" s="428"/>
      <c r="M45" s="428"/>
      <c r="N45" s="428"/>
      <c r="O45" s="428"/>
      <c r="P45" s="428"/>
      <c r="Q45" s="428"/>
      <c r="R45" s="428"/>
      <c r="S45" s="428"/>
      <c r="T45" s="428"/>
      <c r="U45" s="428"/>
      <c r="V45" s="428"/>
      <c r="W45" s="428"/>
      <c r="X45" s="428"/>
      <c r="Y45" s="428"/>
      <c r="Z45" s="428"/>
      <c r="AA45" s="428"/>
      <c r="AB45" s="428"/>
      <c r="AC45" s="428"/>
      <c r="AD45" s="428"/>
      <c r="AE45" s="428"/>
      <c r="AF45" s="428"/>
      <c r="AG45" s="428"/>
      <c r="AH45" s="428"/>
      <c r="AI45" s="428"/>
      <c r="AJ45" s="428"/>
      <c r="AK45" s="428"/>
      <c r="AL45" s="428"/>
      <c r="AM45" s="428"/>
      <c r="AN45" s="428"/>
      <c r="AO45" s="428"/>
      <c r="AP45" s="428"/>
      <c r="AQ45" s="428"/>
      <c r="AR45" s="428"/>
      <c r="AS45" s="428"/>
      <c r="AT45" s="394"/>
      <c r="AU45" s="393"/>
      <c r="AV45" s="393"/>
      <c r="AW45" s="393"/>
      <c r="AX45" s="393"/>
      <c r="AY45" s="393"/>
      <c r="AZ45" s="393"/>
      <c r="BA45" s="279"/>
      <c r="BB45" s="279"/>
    </row>
    <row r="46" spans="1:54" ht="13.5" customHeight="1" x14ac:dyDescent="0.25">
      <c r="A46" s="160" t="s">
        <v>271</v>
      </c>
      <c r="B46" s="169"/>
      <c r="C46" s="393">
        <v>1.9196964528030351</v>
      </c>
      <c r="D46" s="393"/>
      <c r="E46" s="406">
        <v>20.106079233168074</v>
      </c>
      <c r="F46" s="428"/>
      <c r="G46" s="428">
        <v>18.232963531843776</v>
      </c>
      <c r="H46" s="428">
        <v>3.4394109207776649</v>
      </c>
      <c r="I46" s="428">
        <v>11.489119365798373</v>
      </c>
      <c r="J46" s="428">
        <v>24.976807697889182</v>
      </c>
      <c r="K46" s="428">
        <v>18.863696594197378</v>
      </c>
      <c r="L46" s="428"/>
      <c r="M46" s="428">
        <v>-1.8731157013242985</v>
      </c>
      <c r="N46" s="428"/>
      <c r="O46" s="428" t="s">
        <v>463</v>
      </c>
      <c r="P46" s="428"/>
      <c r="Q46" s="499">
        <v>19.94815148120551</v>
      </c>
      <c r="R46" s="428">
        <v>3.3200062915979593</v>
      </c>
      <c r="S46" s="428">
        <v>13.438428853377655</v>
      </c>
      <c r="T46" s="428">
        <v>26.457874109033362</v>
      </c>
      <c r="U46" s="428">
        <v>16.643177663484057</v>
      </c>
      <c r="V46" s="428"/>
      <c r="W46" s="428">
        <v>1.7151879493617344</v>
      </c>
      <c r="X46" s="428"/>
      <c r="Y46" s="428" t="s">
        <v>463</v>
      </c>
      <c r="Z46" s="428"/>
      <c r="AA46" s="502">
        <v>15.024563275676538</v>
      </c>
      <c r="AB46" s="428">
        <v>3.3584769663733067</v>
      </c>
      <c r="AC46" s="428">
        <v>8.4394001242217076</v>
      </c>
      <c r="AD46" s="428">
        <v>21.60972642713137</v>
      </c>
      <c r="AE46" s="428">
        <v>22.353241853028692</v>
      </c>
      <c r="AF46" s="428"/>
      <c r="AG46" s="428">
        <v>-4.9000000000000004</v>
      </c>
      <c r="AH46" s="428"/>
      <c r="AI46" s="428" t="s">
        <v>463</v>
      </c>
      <c r="AJ46" s="428"/>
      <c r="AK46" s="502">
        <v>16.71116669352319</v>
      </c>
      <c r="AL46" s="428">
        <v>3.538599169549367</v>
      </c>
      <c r="AM46" s="428">
        <v>9.7728026397318413</v>
      </c>
      <c r="AN46" s="428">
        <v>23.64953074731454</v>
      </c>
      <c r="AO46" s="428">
        <v>21.175057579437794</v>
      </c>
      <c r="AP46" s="428"/>
      <c r="AQ46" s="428">
        <v>1.6999999999999993</v>
      </c>
      <c r="AR46" s="428"/>
      <c r="AS46" s="428" t="s">
        <v>463</v>
      </c>
      <c r="AT46" s="394"/>
      <c r="AU46" s="393">
        <v>0</v>
      </c>
      <c r="AV46" s="393">
        <v>2.5423149295949692</v>
      </c>
      <c r="AW46" s="393"/>
      <c r="AX46" s="393">
        <v>0</v>
      </c>
      <c r="AY46" s="393">
        <v>5.5286343196131318</v>
      </c>
      <c r="AZ46" s="393"/>
      <c r="BA46" s="279">
        <v>41.808588999999998</v>
      </c>
      <c r="BB46" s="279">
        <v>137</v>
      </c>
    </row>
    <row r="47" spans="1:54" ht="13.5" customHeight="1" x14ac:dyDescent="0.25">
      <c r="A47" s="160" t="s">
        <v>272</v>
      </c>
      <c r="B47" s="169"/>
      <c r="C47" s="393">
        <v>2.6438812281298896</v>
      </c>
      <c r="D47" s="393"/>
      <c r="E47" s="406">
        <v>14.547620490515582</v>
      </c>
      <c r="F47" s="428"/>
      <c r="G47" s="428">
        <v>15.894306770743565</v>
      </c>
      <c r="H47" s="428">
        <v>0.62521072859473525</v>
      </c>
      <c r="I47" s="428">
        <v>14.668421343936444</v>
      </c>
      <c r="J47" s="428">
        <v>17.120192197550686</v>
      </c>
      <c r="K47" s="428">
        <v>3.9335514131736282</v>
      </c>
      <c r="L47" s="428"/>
      <c r="M47" s="428">
        <v>1.3466862802279866</v>
      </c>
      <c r="N47" s="428"/>
      <c r="O47" s="428" t="s">
        <v>463</v>
      </c>
      <c r="P47" s="428"/>
      <c r="Q47" s="428">
        <v>14.646747443141237</v>
      </c>
      <c r="R47" s="428">
        <v>0.62073897841951553</v>
      </c>
      <c r="S47" s="428">
        <v>13.429629697304868</v>
      </c>
      <c r="T47" s="428">
        <v>15.863865188977606</v>
      </c>
      <c r="U47" s="428">
        <v>4.23806705774936</v>
      </c>
      <c r="V47" s="428"/>
      <c r="W47" s="428">
        <v>-1.2475593276023282</v>
      </c>
      <c r="X47" s="428"/>
      <c r="Y47" s="428" t="s">
        <v>463</v>
      </c>
      <c r="Z47" s="428"/>
      <c r="AA47" s="498">
        <v>16.582555493497686</v>
      </c>
      <c r="AB47" s="428">
        <v>0.63537291109286342</v>
      </c>
      <c r="AC47" s="428">
        <v>15.336742488539223</v>
      </c>
      <c r="AD47" s="428">
        <v>17.82836849845615</v>
      </c>
      <c r="AE47" s="428">
        <v>3.8315741584100498</v>
      </c>
      <c r="AF47" s="428"/>
      <c r="AG47" s="428">
        <v>2</v>
      </c>
      <c r="AH47" s="428"/>
      <c r="AI47" s="428" t="s">
        <v>464</v>
      </c>
      <c r="AJ47" s="428"/>
      <c r="AK47" s="498">
        <v>16.706773202970783</v>
      </c>
      <c r="AL47" s="428">
        <v>0.73539923274136931</v>
      </c>
      <c r="AM47" s="428">
        <v>15.264827575009694</v>
      </c>
      <c r="AN47" s="428">
        <v>18.148718830931877</v>
      </c>
      <c r="AO47" s="428">
        <v>4.4018029323017407</v>
      </c>
      <c r="AP47" s="428"/>
      <c r="AQ47" s="428">
        <v>9.9999999999997868E-2</v>
      </c>
      <c r="AR47" s="428"/>
      <c r="AS47" s="428" t="s">
        <v>463</v>
      </c>
      <c r="AT47" s="394"/>
      <c r="AU47" s="393">
        <v>0.12158128205838098</v>
      </c>
      <c r="AV47" s="393">
        <v>0.7858016195296339</v>
      </c>
      <c r="AW47" s="393"/>
      <c r="AX47" s="393">
        <v>0.68883740347080658</v>
      </c>
      <c r="AY47" s="393">
        <v>4.508067963058469</v>
      </c>
      <c r="AZ47" s="393"/>
      <c r="BA47" s="279">
        <v>1419.7020879999966</v>
      </c>
      <c r="BB47" s="279">
        <v>4566</v>
      </c>
    </row>
    <row r="48" spans="1:54" ht="13.5" customHeight="1" x14ac:dyDescent="0.25">
      <c r="A48" s="160" t="s">
        <v>273</v>
      </c>
      <c r="B48" s="169"/>
      <c r="C48" s="393">
        <v>1.5697396102164904</v>
      </c>
      <c r="D48" s="393"/>
      <c r="E48" s="406">
        <v>10.267501170602367</v>
      </c>
      <c r="F48" s="428"/>
      <c r="G48" s="428">
        <v>9.8797537710414005</v>
      </c>
      <c r="H48" s="428">
        <v>0.31062242304113702</v>
      </c>
      <c r="I48" s="428">
        <v>9.2706991207772731</v>
      </c>
      <c r="J48" s="428">
        <v>10.488808421305526</v>
      </c>
      <c r="K48" s="428">
        <v>3.1440300056020032</v>
      </c>
      <c r="L48" s="428"/>
      <c r="M48" s="428">
        <v>-0.38774739956096838</v>
      </c>
      <c r="N48" s="428"/>
      <c r="O48" s="428" t="s">
        <v>463</v>
      </c>
      <c r="P48" s="428"/>
      <c r="Q48" s="428">
        <v>10.102078025717319</v>
      </c>
      <c r="R48" s="428">
        <v>0.32361319505557523</v>
      </c>
      <c r="S48" s="428">
        <v>9.4675514756176202</v>
      </c>
      <c r="T48" s="428">
        <v>10.736604575817017</v>
      </c>
      <c r="U48" s="428">
        <v>3.2034319496616281</v>
      </c>
      <c r="V48" s="428"/>
      <c r="W48" s="428">
        <v>0.2223242546759181</v>
      </c>
      <c r="X48" s="428"/>
      <c r="Y48" s="428" t="s">
        <v>463</v>
      </c>
      <c r="Z48" s="428"/>
      <c r="AA48" s="498">
        <v>10.239366165691333</v>
      </c>
      <c r="AB48" s="428">
        <v>0.35837367590926511</v>
      </c>
      <c r="AC48" s="428">
        <v>9.5366818392308392</v>
      </c>
      <c r="AD48" s="428">
        <v>10.942050492151827</v>
      </c>
      <c r="AE48" s="428">
        <v>3.4999595688847869</v>
      </c>
      <c r="AF48" s="428"/>
      <c r="AG48" s="428">
        <v>0.1</v>
      </c>
      <c r="AH48" s="428"/>
      <c r="AI48" s="428" t="s">
        <v>463</v>
      </c>
      <c r="AJ48" s="428"/>
      <c r="AK48" s="498">
        <v>10.330278485141955</v>
      </c>
      <c r="AL48" s="428">
        <v>0.35239967193420396</v>
      </c>
      <c r="AM48" s="428">
        <v>9.6393052781857342</v>
      </c>
      <c r="AN48" s="428">
        <v>11.021251692098176</v>
      </c>
      <c r="AO48" s="428">
        <v>3.4113278982852262</v>
      </c>
      <c r="AP48" s="428"/>
      <c r="AQ48" s="428">
        <v>0.10000000000000142</v>
      </c>
      <c r="AR48" s="428"/>
      <c r="AS48" s="428" t="s">
        <v>463</v>
      </c>
      <c r="AT48" s="394"/>
      <c r="AU48" s="393">
        <v>0.12644857988425307</v>
      </c>
      <c r="AV48" s="393">
        <v>0.50971280261176843</v>
      </c>
      <c r="AW48" s="393"/>
      <c r="AX48" s="393">
        <v>0.28164607566955219</v>
      </c>
      <c r="AY48" s="393">
        <v>2.0346565865997688</v>
      </c>
      <c r="AZ48" s="393"/>
      <c r="BA48" s="279">
        <v>4042.8654909999732</v>
      </c>
      <c r="BB48" s="279">
        <v>13246</v>
      </c>
    </row>
    <row r="49" spans="1:54" ht="13.5" customHeight="1" x14ac:dyDescent="0.25">
      <c r="A49" s="160" t="s">
        <v>167</v>
      </c>
      <c r="B49" s="169"/>
      <c r="C49" s="393">
        <v>2.2615114244901457</v>
      </c>
      <c r="D49" s="393"/>
      <c r="E49" s="406">
        <v>9.1354325383768966</v>
      </c>
      <c r="F49" s="428"/>
      <c r="G49" s="428">
        <v>11.525783295792836</v>
      </c>
      <c r="H49" s="428">
        <v>1.5207004609881309</v>
      </c>
      <c r="I49" s="428">
        <v>8.5440613764420128</v>
      </c>
      <c r="J49" s="428">
        <v>14.507505215143663</v>
      </c>
      <c r="K49" s="428">
        <v>13.193901203601669</v>
      </c>
      <c r="L49" s="428"/>
      <c r="M49" s="428">
        <v>2.3903507574159395</v>
      </c>
      <c r="N49" s="428"/>
      <c r="O49" s="428" t="s">
        <v>463</v>
      </c>
      <c r="P49" s="428"/>
      <c r="Q49" s="428">
        <v>10.810630241138981</v>
      </c>
      <c r="R49" s="428">
        <v>1.3501726099935627</v>
      </c>
      <c r="S49" s="428">
        <v>8.1632710439616432</v>
      </c>
      <c r="T49" s="428">
        <v>13.45798943831632</v>
      </c>
      <c r="U49" s="428">
        <v>12.489305247492323</v>
      </c>
      <c r="V49" s="428"/>
      <c r="W49" s="428">
        <v>-0.71515305465385559</v>
      </c>
      <c r="X49" s="428"/>
      <c r="Y49" s="428" t="s">
        <v>463</v>
      </c>
      <c r="Z49" s="428"/>
      <c r="AA49" s="498">
        <v>11.599153430003595</v>
      </c>
      <c r="AB49" s="428">
        <v>1.4756772354216809</v>
      </c>
      <c r="AC49" s="428">
        <v>8.7057063552025333</v>
      </c>
      <c r="AD49" s="428">
        <v>14.492600504804656</v>
      </c>
      <c r="AE49" s="428">
        <v>12.722283952245503</v>
      </c>
      <c r="AF49" s="428"/>
      <c r="AG49" s="428">
        <v>0.8</v>
      </c>
      <c r="AH49" s="428"/>
      <c r="AI49" s="428" t="s">
        <v>463</v>
      </c>
      <c r="AJ49" s="428"/>
      <c r="AK49" s="498">
        <v>12.923184487923626</v>
      </c>
      <c r="AL49" s="428">
        <v>1.7206639147398919</v>
      </c>
      <c r="AM49" s="428">
        <v>9.5493656170489327</v>
      </c>
      <c r="AN49" s="428">
        <v>16.297003358798317</v>
      </c>
      <c r="AO49" s="428">
        <v>13.314550421746334</v>
      </c>
      <c r="AP49" s="428"/>
      <c r="AQ49" s="428">
        <v>1.3000000000000007</v>
      </c>
      <c r="AR49" s="428"/>
      <c r="AS49" s="428" t="s">
        <v>463</v>
      </c>
      <c r="AT49" s="394"/>
      <c r="AU49" s="393">
        <v>0</v>
      </c>
      <c r="AV49" s="393">
        <v>9.1681004790479734E-2</v>
      </c>
      <c r="AW49" s="393"/>
      <c r="AX49" s="393">
        <v>7.5396191549035346E-2</v>
      </c>
      <c r="AY49" s="393">
        <v>2.7213770786273841</v>
      </c>
      <c r="AZ49" s="393"/>
      <c r="BA49" s="279">
        <v>193.68352300000006</v>
      </c>
      <c r="BB49" s="279">
        <v>633</v>
      </c>
    </row>
    <row r="50" spans="1:54" ht="7.5" customHeight="1" x14ac:dyDescent="0.25">
      <c r="A50" s="160"/>
      <c r="B50" s="169"/>
      <c r="C50" s="393"/>
      <c r="D50" s="393"/>
      <c r="E50" s="406"/>
      <c r="F50" s="428"/>
      <c r="G50" s="428"/>
      <c r="H50" s="428"/>
      <c r="I50" s="428"/>
      <c r="J50" s="428"/>
      <c r="K50" s="428"/>
      <c r="L50" s="428"/>
      <c r="M50" s="428"/>
      <c r="N50" s="428"/>
      <c r="O50" s="428"/>
      <c r="P50" s="428"/>
      <c r="Q50" s="428"/>
      <c r="R50" s="428"/>
      <c r="S50" s="428"/>
      <c r="T50" s="428"/>
      <c r="U50" s="428"/>
      <c r="V50" s="428"/>
      <c r="W50" s="428"/>
      <c r="X50" s="428"/>
      <c r="Y50" s="428"/>
      <c r="Z50" s="428"/>
      <c r="AA50" s="428"/>
      <c r="AB50" s="428"/>
      <c r="AC50" s="428"/>
      <c r="AD50" s="428"/>
      <c r="AE50" s="428"/>
      <c r="AF50" s="428"/>
      <c r="AG50" s="428"/>
      <c r="AH50" s="428"/>
      <c r="AI50" s="428"/>
      <c r="AJ50" s="428"/>
      <c r="AK50" s="428"/>
      <c r="AL50" s="428"/>
      <c r="AM50" s="428"/>
      <c r="AN50" s="428"/>
      <c r="AO50" s="428"/>
      <c r="AP50" s="428"/>
      <c r="AQ50" s="428"/>
      <c r="AR50" s="428"/>
      <c r="AS50" s="428"/>
      <c r="AT50" s="394"/>
      <c r="AU50" s="393"/>
      <c r="AV50" s="393"/>
      <c r="AW50" s="393"/>
      <c r="AX50" s="393"/>
      <c r="AY50" s="393"/>
      <c r="AZ50" s="393"/>
      <c r="BA50" s="279"/>
      <c r="BB50" s="279"/>
    </row>
    <row r="51" spans="1:54" ht="16" customHeight="1" x14ac:dyDescent="0.25">
      <c r="A51" s="157" t="s">
        <v>213</v>
      </c>
      <c r="B51" s="169"/>
      <c r="C51" s="393"/>
      <c r="D51" s="393"/>
      <c r="E51" s="406"/>
      <c r="F51" s="428"/>
      <c r="G51" s="428"/>
      <c r="H51" s="428"/>
      <c r="I51" s="428"/>
      <c r="J51" s="428"/>
      <c r="K51" s="428"/>
      <c r="L51" s="428"/>
      <c r="M51" s="428"/>
      <c r="N51" s="428"/>
      <c r="O51" s="428"/>
      <c r="P51" s="428"/>
      <c r="Q51" s="428"/>
      <c r="R51" s="428"/>
      <c r="S51" s="428"/>
      <c r="T51" s="428"/>
      <c r="U51" s="428"/>
      <c r="V51" s="428"/>
      <c r="W51" s="428"/>
      <c r="X51" s="428"/>
      <c r="Y51" s="428"/>
      <c r="Z51" s="428"/>
      <c r="AA51" s="428"/>
      <c r="AB51" s="428"/>
      <c r="AC51" s="428"/>
      <c r="AD51" s="428"/>
      <c r="AE51" s="428"/>
      <c r="AF51" s="428"/>
      <c r="AG51" s="428"/>
      <c r="AH51" s="428"/>
      <c r="AI51" s="428"/>
      <c r="AJ51" s="428"/>
      <c r="AK51" s="428"/>
      <c r="AL51" s="428"/>
      <c r="AM51" s="428"/>
      <c r="AN51" s="428"/>
      <c r="AO51" s="428"/>
      <c r="AP51" s="428"/>
      <c r="AQ51" s="428"/>
      <c r="AR51" s="428"/>
      <c r="AS51" s="428"/>
      <c r="AT51" s="394"/>
      <c r="AU51" s="393"/>
      <c r="AV51" s="393"/>
      <c r="AW51" s="393"/>
      <c r="AX51" s="393"/>
      <c r="AY51" s="393"/>
      <c r="AZ51" s="393"/>
      <c r="BA51" s="279"/>
      <c r="BB51" s="279"/>
    </row>
    <row r="52" spans="1:54" ht="13.5" customHeight="1" x14ac:dyDescent="0.25">
      <c r="A52" s="160" t="s">
        <v>439</v>
      </c>
      <c r="B52" s="169"/>
      <c r="C52" s="393">
        <v>0.79538286808800729</v>
      </c>
      <c r="D52" s="393"/>
      <c r="E52" s="406">
        <v>4.8059104019261367</v>
      </c>
      <c r="F52" s="428"/>
      <c r="G52" s="428">
        <v>4.7690559359895381</v>
      </c>
      <c r="H52" s="428">
        <v>0.38227402070755678</v>
      </c>
      <c r="I52" s="428">
        <v>4.0195100155513721</v>
      </c>
      <c r="J52" s="428">
        <v>5.5186018564277051</v>
      </c>
      <c r="K52" s="428">
        <v>8.0157168596563793</v>
      </c>
      <c r="L52" s="428"/>
      <c r="M52" s="428">
        <v>-3.6854465936598579E-2</v>
      </c>
      <c r="N52" s="428"/>
      <c r="O52" s="428" t="s">
        <v>463</v>
      </c>
      <c r="P52" s="428"/>
      <c r="Q52" s="428">
        <v>5.9159053946756721</v>
      </c>
      <c r="R52" s="428">
        <v>0.45903800255763627</v>
      </c>
      <c r="S52" s="428">
        <v>5.0158438255621736</v>
      </c>
      <c r="T52" s="428">
        <v>6.8159669637891707</v>
      </c>
      <c r="U52" s="428">
        <v>7.759387142511974</v>
      </c>
      <c r="V52" s="428"/>
      <c r="W52" s="428">
        <v>1.146849458686134</v>
      </c>
      <c r="X52" s="428"/>
      <c r="Y52" s="428" t="s">
        <v>464</v>
      </c>
      <c r="Z52" s="428"/>
      <c r="AA52" s="498">
        <v>6.4799246368505221</v>
      </c>
      <c r="AB52" s="428">
        <v>0.50012907608878188</v>
      </c>
      <c r="AC52" s="428">
        <v>5.4992921668927339</v>
      </c>
      <c r="AD52" s="428">
        <v>7.4605571068083103</v>
      </c>
      <c r="AE52" s="428">
        <v>7.7181310604232998</v>
      </c>
      <c r="AF52" s="428"/>
      <c r="AG52" s="428">
        <v>0.6</v>
      </c>
      <c r="AH52" s="428"/>
      <c r="AI52" s="428" t="s">
        <v>463</v>
      </c>
      <c r="AJ52" s="428"/>
      <c r="AK52" s="498">
        <v>6.4368695642098794</v>
      </c>
      <c r="AL52" s="428">
        <v>0.47064207526871099</v>
      </c>
      <c r="AM52" s="428">
        <v>5.5140507026257231</v>
      </c>
      <c r="AN52" s="428">
        <v>7.3596884257940349</v>
      </c>
      <c r="AO52" s="428">
        <v>7.3116609024604635</v>
      </c>
      <c r="AP52" s="428"/>
      <c r="AQ52" s="428">
        <v>-9.9999999999999645E-2</v>
      </c>
      <c r="AR52" s="428"/>
      <c r="AS52" s="428" t="s">
        <v>463</v>
      </c>
      <c r="AT52" s="394"/>
      <c r="AU52" s="393">
        <v>4.3720106493943527E-2</v>
      </c>
      <c r="AV52" s="393">
        <v>0.35011912564230174</v>
      </c>
      <c r="AW52" s="393"/>
      <c r="AX52" s="393">
        <v>0.28570975314081359</v>
      </c>
      <c r="AY52" s="393">
        <v>1.227845043720972</v>
      </c>
      <c r="AZ52" s="393"/>
      <c r="BA52" s="279">
        <v>1250.4406870000023</v>
      </c>
      <c r="BB52" s="279">
        <v>3608</v>
      </c>
    </row>
    <row r="53" spans="1:54" ht="13.5" customHeight="1" x14ac:dyDescent="0.25">
      <c r="A53" s="160" t="s">
        <v>215</v>
      </c>
      <c r="B53" s="169"/>
      <c r="C53" s="393"/>
      <c r="D53" s="393"/>
      <c r="E53" s="406"/>
      <c r="F53" s="428"/>
      <c r="G53" s="428"/>
      <c r="H53" s="428"/>
      <c r="I53" s="428"/>
      <c r="J53" s="428"/>
      <c r="K53" s="428"/>
      <c r="L53" s="428"/>
      <c r="M53" s="428"/>
      <c r="N53" s="428"/>
      <c r="O53" s="428"/>
      <c r="P53" s="428"/>
      <c r="Q53" s="428"/>
      <c r="R53" s="428"/>
      <c r="S53" s="428"/>
      <c r="T53" s="428"/>
      <c r="U53" s="428"/>
      <c r="V53" s="428"/>
      <c r="W53" s="428"/>
      <c r="X53" s="428"/>
      <c r="Y53" s="428"/>
      <c r="Z53" s="428"/>
      <c r="AA53" s="498"/>
      <c r="AB53" s="428"/>
      <c r="AC53" s="428"/>
      <c r="AD53" s="428"/>
      <c r="AE53" s="428"/>
      <c r="AF53" s="428"/>
      <c r="AG53" s="428"/>
      <c r="AH53" s="428"/>
      <c r="AI53" s="428"/>
      <c r="AJ53" s="428"/>
      <c r="AK53" s="498"/>
      <c r="AL53" s="428"/>
      <c r="AM53" s="428"/>
      <c r="AN53" s="428"/>
      <c r="AO53" s="428"/>
      <c r="AP53" s="428"/>
      <c r="AQ53" s="428"/>
      <c r="AR53" s="428"/>
      <c r="AS53" s="428"/>
      <c r="AT53" s="394"/>
      <c r="AU53" s="393"/>
      <c r="AV53" s="393"/>
      <c r="AW53" s="393"/>
      <c r="AX53" s="393"/>
      <c r="AY53" s="393"/>
      <c r="AZ53" s="393"/>
      <c r="BA53" s="279"/>
      <c r="BB53" s="279"/>
    </row>
    <row r="54" spans="1:54" ht="13.5" customHeight="1" x14ac:dyDescent="0.25">
      <c r="A54" s="217" t="s">
        <v>216</v>
      </c>
      <c r="B54" s="169"/>
      <c r="C54" s="393">
        <v>2.1586622833044382</v>
      </c>
      <c r="D54" s="393"/>
      <c r="E54" s="406">
        <v>12.346063444245008</v>
      </c>
      <c r="F54" s="428"/>
      <c r="G54" s="428">
        <v>13.397448023757333</v>
      </c>
      <c r="H54" s="428">
        <v>0.4369123500098584</v>
      </c>
      <c r="I54" s="428">
        <v>12.540769694079598</v>
      </c>
      <c r="J54" s="428">
        <v>14.254126353435067</v>
      </c>
      <c r="K54" s="428">
        <v>3.2611610004763114</v>
      </c>
      <c r="L54" s="428"/>
      <c r="M54" s="428">
        <v>1.0513845795123249</v>
      </c>
      <c r="N54" s="428"/>
      <c r="O54" s="428" t="s">
        <v>466</v>
      </c>
      <c r="P54" s="428"/>
      <c r="Q54" s="428">
        <v>12.387485397445252</v>
      </c>
      <c r="R54" s="428">
        <v>0.44946626360044817</v>
      </c>
      <c r="S54" s="428">
        <v>11.50619167399366</v>
      </c>
      <c r="T54" s="428">
        <v>13.268779120896843</v>
      </c>
      <c r="U54" s="428">
        <v>3.6283898562104011</v>
      </c>
      <c r="V54" s="428"/>
      <c r="W54" s="428">
        <v>-1.0099626263120811</v>
      </c>
      <c r="X54" s="428"/>
      <c r="Y54" s="428" t="s">
        <v>463</v>
      </c>
      <c r="Z54" s="428"/>
      <c r="AA54" s="498">
        <v>13.242915970181654</v>
      </c>
      <c r="AB54" s="428">
        <v>0.52275811452035048</v>
      </c>
      <c r="AC54" s="428">
        <v>12.217913414758209</v>
      </c>
      <c r="AD54" s="428">
        <v>14.267918525605097</v>
      </c>
      <c r="AE54" s="428">
        <v>3.9474547425764555</v>
      </c>
      <c r="AF54" s="428"/>
      <c r="AG54" s="428">
        <v>0.8</v>
      </c>
      <c r="AH54" s="428"/>
      <c r="AI54" s="428" t="s">
        <v>463</v>
      </c>
      <c r="AJ54" s="428"/>
      <c r="AK54" s="498">
        <v>13.554883511207979</v>
      </c>
      <c r="AL54" s="428">
        <v>0.53810621179729756</v>
      </c>
      <c r="AM54" s="428">
        <v>12.499783281381251</v>
      </c>
      <c r="AN54" s="428">
        <v>14.609983741034707</v>
      </c>
      <c r="AO54" s="428">
        <v>3.9698328012362447</v>
      </c>
      <c r="AP54" s="428"/>
      <c r="AQ54" s="428">
        <v>0.40000000000000036</v>
      </c>
      <c r="AR54" s="428"/>
      <c r="AS54" s="428" t="s">
        <v>463</v>
      </c>
      <c r="AT54" s="394"/>
      <c r="AU54" s="393">
        <v>0.12328912982912954</v>
      </c>
      <c r="AV54" s="393">
        <v>0.56966634304618158</v>
      </c>
      <c r="AW54" s="393"/>
      <c r="AX54" s="393">
        <v>0.3107458438877933</v>
      </c>
      <c r="AY54" s="393">
        <v>2.7797481629261447</v>
      </c>
      <c r="AZ54" s="393"/>
      <c r="BA54" s="279">
        <v>2228.6392999999971</v>
      </c>
      <c r="BB54" s="279">
        <v>7167</v>
      </c>
    </row>
    <row r="55" spans="1:54" ht="13.5" customHeight="1" x14ac:dyDescent="0.25">
      <c r="A55" s="217" t="s">
        <v>217</v>
      </c>
      <c r="B55" s="169"/>
      <c r="C55" s="393">
        <v>2.4639226623657016</v>
      </c>
      <c r="D55" s="393"/>
      <c r="E55" s="406">
        <v>16.434654625084274</v>
      </c>
      <c r="F55" s="428"/>
      <c r="G55" s="428">
        <v>16.93996713073528</v>
      </c>
      <c r="H55" s="428">
        <v>1.1092657982209768</v>
      </c>
      <c r="I55" s="428">
        <v>14.764968023552466</v>
      </c>
      <c r="J55" s="428">
        <v>19.11496623791809</v>
      </c>
      <c r="K55" s="428">
        <v>6.5482169455238441</v>
      </c>
      <c r="L55" s="428"/>
      <c r="M55" s="428">
        <v>0.50531250565100549</v>
      </c>
      <c r="N55" s="428"/>
      <c r="O55" s="428" t="s">
        <v>463</v>
      </c>
      <c r="P55" s="428"/>
      <c r="Q55" s="428">
        <v>17.896885579831224</v>
      </c>
      <c r="R55" s="428">
        <v>1.2613977010059441</v>
      </c>
      <c r="S55" s="428">
        <v>15.423592328035543</v>
      </c>
      <c r="T55" s="428">
        <v>20.370178831626902</v>
      </c>
      <c r="U55" s="428">
        <v>7.0481408364563043</v>
      </c>
      <c r="V55" s="428"/>
      <c r="W55" s="428">
        <v>0.95691844909594437</v>
      </c>
      <c r="X55" s="428"/>
      <c r="Y55" s="428" t="s">
        <v>463</v>
      </c>
      <c r="Z55" s="428"/>
      <c r="AA55" s="498">
        <v>19.63885986564588</v>
      </c>
      <c r="AB55" s="428">
        <v>1.4050772934226463</v>
      </c>
      <c r="AC55" s="428">
        <v>16.883842245982315</v>
      </c>
      <c r="AD55" s="428">
        <v>22.393877485309442</v>
      </c>
      <c r="AE55" s="428">
        <v>7.1545767067697152</v>
      </c>
      <c r="AF55" s="428"/>
      <c r="AG55" s="428">
        <v>1.7</v>
      </c>
      <c r="AH55" s="428"/>
      <c r="AI55" s="428" t="s">
        <v>463</v>
      </c>
      <c r="AJ55" s="428"/>
      <c r="AK55" s="498">
        <v>20.699862652936631</v>
      </c>
      <c r="AL55" s="428">
        <v>1.4010354072224511</v>
      </c>
      <c r="AM55" s="428">
        <v>17.952760412249926</v>
      </c>
      <c r="AN55" s="428">
        <v>23.446964893623338</v>
      </c>
      <c r="AO55" s="428">
        <v>6.7683319001331146</v>
      </c>
      <c r="AP55" s="428"/>
      <c r="AQ55" s="428">
        <v>1.0999999999999979</v>
      </c>
      <c r="AR55" s="428"/>
      <c r="AS55" s="428" t="s">
        <v>463</v>
      </c>
      <c r="AT55" s="394"/>
      <c r="AU55" s="393">
        <v>0.31015989618572259</v>
      </c>
      <c r="AV55" s="393">
        <v>0.95558435496760141</v>
      </c>
      <c r="AW55" s="393"/>
      <c r="AX55" s="393">
        <v>1.0317634800728575</v>
      </c>
      <c r="AY55" s="393">
        <v>5.5228258928263214</v>
      </c>
      <c r="AZ55" s="393"/>
      <c r="BA55" s="279">
        <v>387.11129799999895</v>
      </c>
      <c r="BB55" s="279">
        <v>1171</v>
      </c>
    </row>
    <row r="56" spans="1:54" ht="13.5" customHeight="1" x14ac:dyDescent="0.25">
      <c r="A56" s="160" t="s">
        <v>218</v>
      </c>
      <c r="B56" s="169"/>
      <c r="C56" s="393">
        <v>0</v>
      </c>
      <c r="D56" s="393"/>
      <c r="E56" s="406">
        <v>3.2586972764384723</v>
      </c>
      <c r="F56" s="428"/>
      <c r="G56" s="428">
        <v>13.902247020703781</v>
      </c>
      <c r="H56" s="428">
        <v>5.1085542686217957</v>
      </c>
      <c r="I56" s="428">
        <v>3.8856207161091949</v>
      </c>
      <c r="J56" s="428">
        <v>23.918873325298367</v>
      </c>
      <c r="K56" s="428">
        <v>36.746248725216383</v>
      </c>
      <c r="L56" s="428"/>
      <c r="M56" s="428">
        <v>10.643549744265309</v>
      </c>
      <c r="N56" s="410"/>
      <c r="O56" s="410" t="s">
        <v>466</v>
      </c>
      <c r="P56" s="428"/>
      <c r="Q56" s="499">
        <v>10.636868117733403</v>
      </c>
      <c r="R56" s="428">
        <v>3.3001893426176694</v>
      </c>
      <c r="S56" s="428">
        <v>4.1660016937380444</v>
      </c>
      <c r="T56" s="428">
        <v>17.10773454172876</v>
      </c>
      <c r="U56" s="428">
        <v>31.025949613079369</v>
      </c>
      <c r="V56" s="428"/>
      <c r="W56" s="428">
        <v>-3.2653789029703777</v>
      </c>
      <c r="X56" s="428"/>
      <c r="Y56" s="410" t="s">
        <v>463</v>
      </c>
      <c r="Z56" s="428"/>
      <c r="AA56" s="502">
        <v>13.213753678316387</v>
      </c>
      <c r="AB56" s="428">
        <v>4.1926581271652479</v>
      </c>
      <c r="AC56" s="428">
        <v>4.9929625035981351</v>
      </c>
      <c r="AD56" s="428">
        <v>21.434544853034637</v>
      </c>
      <c r="AE56" s="428">
        <v>31.729501163967889</v>
      </c>
      <c r="AF56" s="428"/>
      <c r="AG56" s="428">
        <v>2.6</v>
      </c>
      <c r="AH56" s="428"/>
      <c r="AI56" s="410" t="s">
        <v>463</v>
      </c>
      <c r="AJ56" s="428"/>
      <c r="AK56" s="466">
        <v>0.91493425868844325</v>
      </c>
      <c r="AL56" s="466">
        <v>0.92223167379624993</v>
      </c>
      <c r="AM56" s="466">
        <v>0</v>
      </c>
      <c r="AN56" s="466">
        <v>2.7232145380145143</v>
      </c>
      <c r="AO56" s="466">
        <v>100</v>
      </c>
      <c r="AP56" s="428"/>
      <c r="AQ56" s="466">
        <v>-12.299999999999999</v>
      </c>
      <c r="AR56" s="428"/>
      <c r="AS56" s="410" t="s">
        <v>465</v>
      </c>
      <c r="AT56" s="394"/>
      <c r="AU56" s="393">
        <v>0</v>
      </c>
      <c r="AV56" s="393">
        <v>0</v>
      </c>
      <c r="AW56" s="393"/>
      <c r="AX56" s="393">
        <v>0</v>
      </c>
      <c r="AY56" s="393">
        <v>0.91493425868844325</v>
      </c>
      <c r="AZ56" s="393"/>
      <c r="BA56" s="279">
        <v>17.788054000000002</v>
      </c>
      <c r="BB56" s="279">
        <v>52</v>
      </c>
    </row>
    <row r="57" spans="1:54" ht="13.5" customHeight="1" x14ac:dyDescent="0.25">
      <c r="A57" s="160" t="s">
        <v>219</v>
      </c>
      <c r="B57" s="169"/>
      <c r="C57" s="393">
        <v>1.1628024284959484</v>
      </c>
      <c r="D57" s="393"/>
      <c r="E57" s="406">
        <v>6.8319507570543276</v>
      </c>
      <c r="F57" s="428"/>
      <c r="G57" s="428">
        <v>6.9063046330528639</v>
      </c>
      <c r="H57" s="428">
        <v>0.56779855214355279</v>
      </c>
      <c r="I57" s="428">
        <v>5.7929904517695929</v>
      </c>
      <c r="J57" s="428">
        <v>8.019618814336134</v>
      </c>
      <c r="K57" s="428">
        <v>8.2214524599179626</v>
      </c>
      <c r="L57" s="428"/>
      <c r="M57" s="428">
        <v>7.4353875998536267E-2</v>
      </c>
      <c r="N57" s="428"/>
      <c r="O57" s="428" t="s">
        <v>463</v>
      </c>
      <c r="P57" s="428"/>
      <c r="Q57" s="428">
        <v>7.4391500835083768</v>
      </c>
      <c r="R57" s="428">
        <v>0.55828853869946038</v>
      </c>
      <c r="S57" s="428">
        <v>6.3444824190445264</v>
      </c>
      <c r="T57" s="428">
        <v>8.5338177479722255</v>
      </c>
      <c r="U57" s="428">
        <v>7.5047355199502315</v>
      </c>
      <c r="V57" s="428"/>
      <c r="W57" s="428">
        <v>0.5328454504555129</v>
      </c>
      <c r="X57" s="428"/>
      <c r="Y57" s="428" t="s">
        <v>463</v>
      </c>
      <c r="Z57" s="428"/>
      <c r="AA57" s="498">
        <v>6.7732460635738265</v>
      </c>
      <c r="AB57" s="428">
        <v>0.52604062469221635</v>
      </c>
      <c r="AC57" s="428">
        <v>5.7418072975571652</v>
      </c>
      <c r="AD57" s="428">
        <v>7.8046848295904869</v>
      </c>
      <c r="AE57" s="428">
        <v>7.7664478708552487</v>
      </c>
      <c r="AF57" s="428"/>
      <c r="AG57" s="428">
        <v>-0.6</v>
      </c>
      <c r="AH57" s="428"/>
      <c r="AI57" s="428" t="s">
        <v>463</v>
      </c>
      <c r="AJ57" s="428"/>
      <c r="AK57" s="498">
        <v>7.2199806567557951</v>
      </c>
      <c r="AL57" s="428">
        <v>0.55332607457983829</v>
      </c>
      <c r="AM57" s="428">
        <v>6.1350378412689723</v>
      </c>
      <c r="AN57" s="428">
        <v>8.3049234722426171</v>
      </c>
      <c r="AO57" s="428">
        <v>7.6638165790941084</v>
      </c>
      <c r="AP57" s="428"/>
      <c r="AQ57" s="428">
        <v>0.40000000000000036</v>
      </c>
      <c r="AR57" s="428"/>
      <c r="AS57" s="428" t="s">
        <v>463</v>
      </c>
      <c r="AT57" s="394"/>
      <c r="AU57" s="393">
        <v>0.15776023677125686</v>
      </c>
      <c r="AV57" s="393">
        <v>0.66407391878525701</v>
      </c>
      <c r="AW57" s="393"/>
      <c r="AX57" s="393">
        <v>0.21800657331691328</v>
      </c>
      <c r="AY57" s="393">
        <v>2.0450216874880693</v>
      </c>
      <c r="AZ57" s="393"/>
      <c r="BA57" s="279">
        <v>976.45771300000024</v>
      </c>
      <c r="BB57" s="279">
        <v>3982</v>
      </c>
    </row>
    <row r="58" spans="1:54" ht="13.5" customHeight="1" x14ac:dyDescent="0.25">
      <c r="A58" s="160" t="s">
        <v>220</v>
      </c>
      <c r="B58" s="169"/>
      <c r="C58" s="393">
        <v>3.2505005511846923</v>
      </c>
      <c r="D58" s="393"/>
      <c r="E58" s="406">
        <v>26.551858741241574</v>
      </c>
      <c r="F58" s="428"/>
      <c r="G58" s="428">
        <v>23.23190889885295</v>
      </c>
      <c r="H58" s="428">
        <v>1.4616865174650853</v>
      </c>
      <c r="I58" s="428">
        <v>20.365898898755216</v>
      </c>
      <c r="J58" s="428">
        <v>26.097918898950685</v>
      </c>
      <c r="K58" s="428">
        <v>6.2917193926206147</v>
      </c>
      <c r="L58" s="428"/>
      <c r="M58" s="428">
        <v>-3.319949842388624</v>
      </c>
      <c r="N58" s="428"/>
      <c r="O58" s="428" t="s">
        <v>463</v>
      </c>
      <c r="P58" s="428"/>
      <c r="Q58" s="428">
        <v>21.780156653982758</v>
      </c>
      <c r="R58" s="428">
        <v>1.2648174274673389</v>
      </c>
      <c r="S58" s="428">
        <v>19.300158152626839</v>
      </c>
      <c r="T58" s="428">
        <v>24.260155155338676</v>
      </c>
      <c r="U58" s="428">
        <v>5.8072007817081159</v>
      </c>
      <c r="V58" s="428"/>
      <c r="W58" s="428">
        <v>-1.4517522448701925</v>
      </c>
      <c r="X58" s="428"/>
      <c r="Y58" s="428" t="s">
        <v>463</v>
      </c>
      <c r="Z58" s="428"/>
      <c r="AA58" s="498">
        <v>18.597634311668447</v>
      </c>
      <c r="AB58" s="428">
        <v>0.95827739680439339</v>
      </c>
      <c r="AC58" s="428">
        <v>16.718683505844485</v>
      </c>
      <c r="AD58" s="428">
        <v>20.476585117492412</v>
      </c>
      <c r="AE58" s="428">
        <v>5.152684372351354</v>
      </c>
      <c r="AF58" s="428"/>
      <c r="AG58" s="428">
        <v>-3.2</v>
      </c>
      <c r="AH58" s="428"/>
      <c r="AI58" s="428" t="s">
        <v>464</v>
      </c>
      <c r="AJ58" s="428"/>
      <c r="AK58" s="498">
        <v>18.341696724595693</v>
      </c>
      <c r="AL58" s="428">
        <v>1.1259042082466599</v>
      </c>
      <c r="AM58" s="428">
        <v>16.13406231555188</v>
      </c>
      <c r="AN58" s="428">
        <v>20.549331133639502</v>
      </c>
      <c r="AO58" s="428">
        <v>6.1384953919604097</v>
      </c>
      <c r="AP58" s="428"/>
      <c r="AQ58" s="428">
        <v>-0.30000000000000071</v>
      </c>
      <c r="AR58" s="428"/>
      <c r="AS58" s="428" t="s">
        <v>463</v>
      </c>
      <c r="AT58" s="394"/>
      <c r="AU58" s="393">
        <v>9.5813393872859878E-2</v>
      </c>
      <c r="AV58" s="393">
        <v>0.68583654822335705</v>
      </c>
      <c r="AW58" s="393"/>
      <c r="AX58" s="393">
        <v>0.55992532029455755</v>
      </c>
      <c r="AY58" s="393">
        <v>4.1806885387373276</v>
      </c>
      <c r="AZ58" s="393"/>
      <c r="BA58" s="279">
        <v>837.82440800000359</v>
      </c>
      <c r="BB58" s="279">
        <v>2603</v>
      </c>
    </row>
    <row r="59" spans="1:54" ht="7.5" customHeight="1" x14ac:dyDescent="0.25">
      <c r="A59" s="160"/>
      <c r="B59" s="169"/>
      <c r="C59" s="393"/>
      <c r="D59" s="393"/>
      <c r="E59" s="406"/>
      <c r="F59" s="428"/>
      <c r="G59" s="428"/>
      <c r="H59" s="428"/>
      <c r="I59" s="428"/>
      <c r="J59" s="428"/>
      <c r="K59" s="428"/>
      <c r="L59" s="428"/>
      <c r="M59" s="428"/>
      <c r="N59" s="428"/>
      <c r="O59" s="428"/>
      <c r="P59" s="428"/>
      <c r="Q59" s="428"/>
      <c r="R59" s="428"/>
      <c r="S59" s="428"/>
      <c r="T59" s="428"/>
      <c r="U59" s="428"/>
      <c r="V59" s="428"/>
      <c r="W59" s="428"/>
      <c r="X59" s="428"/>
      <c r="Y59" s="428"/>
      <c r="Z59" s="428"/>
      <c r="AA59" s="428"/>
      <c r="AB59" s="428"/>
      <c r="AC59" s="428"/>
      <c r="AD59" s="428"/>
      <c r="AE59" s="428"/>
      <c r="AF59" s="428"/>
      <c r="AG59" s="428"/>
      <c r="AH59" s="428"/>
      <c r="AI59" s="428"/>
      <c r="AJ59" s="428"/>
      <c r="AK59" s="428"/>
      <c r="AL59" s="428"/>
      <c r="AM59" s="428"/>
      <c r="AN59" s="428"/>
      <c r="AO59" s="428"/>
      <c r="AP59" s="428"/>
      <c r="AQ59" s="428"/>
      <c r="AR59" s="428"/>
      <c r="AS59" s="428"/>
      <c r="AT59" s="394"/>
      <c r="AU59" s="393"/>
      <c r="AV59" s="393"/>
      <c r="AW59" s="393"/>
      <c r="AX59" s="393"/>
      <c r="AY59" s="393"/>
      <c r="AZ59" s="393"/>
      <c r="BA59" s="279"/>
      <c r="BB59" s="279"/>
    </row>
    <row r="60" spans="1:54" ht="16" customHeight="1" x14ac:dyDescent="0.25">
      <c r="A60" s="82" t="s">
        <v>440</v>
      </c>
      <c r="B60" s="71"/>
      <c r="C60" s="393"/>
      <c r="D60" s="393"/>
      <c r="E60" s="406"/>
      <c r="F60" s="428"/>
      <c r="G60" s="428"/>
      <c r="H60" s="428"/>
      <c r="I60" s="428"/>
      <c r="J60" s="428"/>
      <c r="K60" s="428"/>
      <c r="L60" s="428"/>
      <c r="M60" s="428"/>
      <c r="N60" s="428"/>
      <c r="O60" s="428"/>
      <c r="P60" s="428"/>
      <c r="Q60" s="428"/>
      <c r="R60" s="428"/>
      <c r="S60" s="428"/>
      <c r="T60" s="428"/>
      <c r="U60" s="428"/>
      <c r="V60" s="428"/>
      <c r="W60" s="428"/>
      <c r="X60" s="428"/>
      <c r="Y60" s="428"/>
      <c r="Z60" s="428"/>
      <c r="AA60" s="428"/>
      <c r="AB60" s="428"/>
      <c r="AC60" s="428"/>
      <c r="AD60" s="428"/>
      <c r="AE60" s="428"/>
      <c r="AF60" s="428"/>
      <c r="AG60" s="428"/>
      <c r="AH60" s="428"/>
      <c r="AI60" s="428"/>
      <c r="AJ60" s="428"/>
      <c r="AK60" s="428"/>
      <c r="AL60" s="428"/>
      <c r="AM60" s="428"/>
      <c r="AN60" s="428"/>
      <c r="AO60" s="428"/>
      <c r="AP60" s="428"/>
      <c r="AQ60" s="428"/>
      <c r="AR60" s="428"/>
      <c r="AS60" s="428"/>
      <c r="AT60" s="394"/>
      <c r="AU60" s="393"/>
      <c r="AV60" s="393"/>
      <c r="AW60" s="393"/>
      <c r="AX60" s="393"/>
      <c r="AY60" s="393"/>
      <c r="AZ60" s="393"/>
      <c r="BA60" s="279"/>
      <c r="BB60" s="279"/>
    </row>
    <row r="61" spans="1:54" ht="13.5" customHeight="1" x14ac:dyDescent="0.25">
      <c r="A61" s="160" t="s">
        <v>66</v>
      </c>
      <c r="B61" s="169"/>
      <c r="C61" s="393">
        <v>6.9336062873212434</v>
      </c>
      <c r="D61" s="393"/>
      <c r="E61" s="406">
        <v>43.250723291622549</v>
      </c>
      <c r="F61" s="428"/>
      <c r="G61" s="428">
        <v>43.372827285000035</v>
      </c>
      <c r="H61" s="428">
        <v>3.6789205732228334</v>
      </c>
      <c r="I61" s="428">
        <v>36.159361285824687</v>
      </c>
      <c r="J61" s="428">
        <v>50.586293284175376</v>
      </c>
      <c r="K61" s="428">
        <v>8.4820861435868249</v>
      </c>
      <c r="L61" s="428"/>
      <c r="M61" s="428">
        <v>0.12210399337748612</v>
      </c>
      <c r="N61" s="428"/>
      <c r="O61" s="428" t="s">
        <v>463</v>
      </c>
      <c r="P61" s="428"/>
      <c r="Q61" s="428">
        <v>34.106845038434734</v>
      </c>
      <c r="R61" s="428">
        <v>3.9835344223415494</v>
      </c>
      <c r="S61" s="428">
        <v>26.296103464131072</v>
      </c>
      <c r="T61" s="428">
        <v>41.917586612738397</v>
      </c>
      <c r="U61" s="428">
        <v>11.679574636271798</v>
      </c>
      <c r="V61" s="428"/>
      <c r="W61" s="428">
        <v>-9.2659822465653008</v>
      </c>
      <c r="X61" s="428" t="s">
        <v>463</v>
      </c>
      <c r="Y61" s="428" t="s">
        <v>466</v>
      </c>
      <c r="Z61" s="428"/>
      <c r="AA61" s="502">
        <v>30.753353908054265</v>
      </c>
      <c r="AB61" s="428">
        <v>4.6326253260362993</v>
      </c>
      <c r="AC61" s="428">
        <v>21.669890722736866</v>
      </c>
      <c r="AD61" s="428">
        <v>39.836817093371664</v>
      </c>
      <c r="AE61" s="428">
        <v>15.0638052027978</v>
      </c>
      <c r="AF61" s="428"/>
      <c r="AG61" s="428">
        <v>-3.3</v>
      </c>
      <c r="AH61" s="428"/>
      <c r="AI61" s="428" t="s">
        <v>463</v>
      </c>
      <c r="AJ61" s="428"/>
      <c r="AK61" s="498">
        <v>33.382202249999494</v>
      </c>
      <c r="AL61" s="428">
        <v>4.9432633798083003</v>
      </c>
      <c r="AM61" s="428">
        <v>23.689616700222743</v>
      </c>
      <c r="AN61" s="428">
        <v>43.074787799776246</v>
      </c>
      <c r="AO61" s="428">
        <v>14.80808049387567</v>
      </c>
      <c r="AP61" s="428"/>
      <c r="AQ61" s="428">
        <v>2.5999999999999979</v>
      </c>
      <c r="AR61" s="428"/>
      <c r="AS61" s="428" t="s">
        <v>463</v>
      </c>
      <c r="AT61" s="394"/>
      <c r="AU61" s="393">
        <v>0</v>
      </c>
      <c r="AV61" s="393">
        <v>1.0958359237707018</v>
      </c>
      <c r="AW61" s="393"/>
      <c r="AX61" s="393">
        <v>1.6082196019853408</v>
      </c>
      <c r="AY61" s="393">
        <v>9.2524928535734219</v>
      </c>
      <c r="AZ61" s="393"/>
      <c r="BA61" s="279">
        <v>53.449789999999979</v>
      </c>
      <c r="BB61" s="279">
        <v>157</v>
      </c>
    </row>
    <row r="62" spans="1:54" ht="13.5" customHeight="1" x14ac:dyDescent="0.25">
      <c r="A62" s="160" t="s">
        <v>67</v>
      </c>
      <c r="B62" s="169"/>
      <c r="C62" s="393">
        <v>3.9758004160068903</v>
      </c>
      <c r="D62" s="393"/>
      <c r="E62" s="406">
        <v>25.97350981697798</v>
      </c>
      <c r="F62" s="428"/>
      <c r="G62" s="428">
        <v>24.024520976789727</v>
      </c>
      <c r="H62" s="428">
        <v>0.96390266196339991</v>
      </c>
      <c r="I62" s="428">
        <v>22.134542941059397</v>
      </c>
      <c r="J62" s="428">
        <v>25.914499012520061</v>
      </c>
      <c r="K62" s="428">
        <v>4.0121618362115665</v>
      </c>
      <c r="L62" s="428"/>
      <c r="M62" s="428">
        <v>-1.9489888401882531</v>
      </c>
      <c r="N62" s="428"/>
      <c r="O62" s="428" t="s">
        <v>463</v>
      </c>
      <c r="P62" s="428"/>
      <c r="Q62" s="428">
        <v>22.535481857485536</v>
      </c>
      <c r="R62" s="428">
        <v>0.92526996722166888</v>
      </c>
      <c r="S62" s="428">
        <v>20.721252624294987</v>
      </c>
      <c r="T62" s="428">
        <v>24.349711090676088</v>
      </c>
      <c r="U62" s="428">
        <v>4.1058361790223934</v>
      </c>
      <c r="V62" s="428"/>
      <c r="W62" s="428">
        <v>-1.4890391193041914</v>
      </c>
      <c r="X62" s="428" t="s">
        <v>463</v>
      </c>
      <c r="Y62" s="428" t="s">
        <v>463</v>
      </c>
      <c r="Z62" s="428"/>
      <c r="AA62" s="498">
        <v>24.109324426951527</v>
      </c>
      <c r="AB62" s="428">
        <v>1.0910225216222464</v>
      </c>
      <c r="AC62" s="428">
        <v>21.970091872613466</v>
      </c>
      <c r="AD62" s="428">
        <v>26.248556981289589</v>
      </c>
      <c r="AE62" s="428">
        <v>4.5253135355489489</v>
      </c>
      <c r="AF62" s="428"/>
      <c r="AG62" s="428">
        <v>1.6</v>
      </c>
      <c r="AH62" s="428"/>
      <c r="AI62" s="428" t="s">
        <v>463</v>
      </c>
      <c r="AJ62" s="428"/>
      <c r="AK62" s="498">
        <v>22.509482495093529</v>
      </c>
      <c r="AL62" s="428">
        <v>1.1067892567764759</v>
      </c>
      <c r="AM62" s="428">
        <v>20.339327127548486</v>
      </c>
      <c r="AN62" s="428">
        <v>24.679637862638568</v>
      </c>
      <c r="AO62" s="428">
        <v>4.9169911259298242</v>
      </c>
      <c r="AP62" s="428"/>
      <c r="AQ62" s="428">
        <v>-1.6000000000000014</v>
      </c>
      <c r="AR62" s="428"/>
      <c r="AS62" s="428" t="s">
        <v>463</v>
      </c>
      <c r="AT62" s="394"/>
      <c r="AU62" s="393">
        <v>0.24997566154524339</v>
      </c>
      <c r="AV62" s="393">
        <v>0.67758255706171677</v>
      </c>
      <c r="AW62" s="393"/>
      <c r="AX62" s="393">
        <v>0.63757768672087234</v>
      </c>
      <c r="AY62" s="393">
        <v>4.8791505149285239</v>
      </c>
      <c r="AZ62" s="393"/>
      <c r="BA62" s="279">
        <v>856.63819700000181</v>
      </c>
      <c r="BB62" s="279">
        <v>2583</v>
      </c>
    </row>
    <row r="63" spans="1:54" ht="13.5" customHeight="1" x14ac:dyDescent="0.25">
      <c r="A63" s="160" t="s">
        <v>68</v>
      </c>
      <c r="B63" s="169"/>
      <c r="C63" s="393">
        <v>1.7319221301155239</v>
      </c>
      <c r="D63" s="393"/>
      <c r="E63" s="406">
        <v>10.209149776621706</v>
      </c>
      <c r="F63" s="428"/>
      <c r="G63" s="428">
        <v>11.158696091938495</v>
      </c>
      <c r="H63" s="428">
        <v>0.38467993569995057</v>
      </c>
      <c r="I63" s="428">
        <v>10.404432556885959</v>
      </c>
      <c r="J63" s="428">
        <v>11.912959626991029</v>
      </c>
      <c r="K63" s="428">
        <v>3.447355609746011</v>
      </c>
      <c r="L63" s="428"/>
      <c r="M63" s="428">
        <v>0.94954631531678935</v>
      </c>
      <c r="N63" s="428"/>
      <c r="O63" s="428" t="s">
        <v>466</v>
      </c>
      <c r="P63" s="428"/>
      <c r="Q63" s="428">
        <v>11.699329998619657</v>
      </c>
      <c r="R63" s="428">
        <v>0.41478471075409373</v>
      </c>
      <c r="S63" s="428">
        <v>10.886038122314453</v>
      </c>
      <c r="T63" s="428">
        <v>12.512621874924859</v>
      </c>
      <c r="U63" s="428">
        <v>3.5453714939490726</v>
      </c>
      <c r="V63" s="428"/>
      <c r="W63" s="428">
        <v>0.54063390668116185</v>
      </c>
      <c r="X63" s="428" t="s">
        <v>463</v>
      </c>
      <c r="Y63" s="428" t="s">
        <v>463</v>
      </c>
      <c r="Z63" s="428"/>
      <c r="AA63" s="498">
        <v>12.368760884779558</v>
      </c>
      <c r="AB63" s="428">
        <v>0.43847510246479687</v>
      </c>
      <c r="AC63" s="428">
        <v>11.509016750382871</v>
      </c>
      <c r="AD63" s="428">
        <v>13.228505019176248</v>
      </c>
      <c r="AE63" s="428">
        <v>3.5450204474755802</v>
      </c>
      <c r="AF63" s="428"/>
      <c r="AG63" s="428">
        <v>0.7</v>
      </c>
      <c r="AH63" s="428"/>
      <c r="AI63" s="428" t="s">
        <v>463</v>
      </c>
      <c r="AJ63" s="428"/>
      <c r="AK63" s="498">
        <v>12.311556365520254</v>
      </c>
      <c r="AL63" s="428">
        <v>0.43318678079227657</v>
      </c>
      <c r="AM63" s="428">
        <v>11.462178209986012</v>
      </c>
      <c r="AN63" s="428">
        <v>13.160934521054493</v>
      </c>
      <c r="AO63" s="428">
        <v>3.5185379324214408</v>
      </c>
      <c r="AP63" s="428"/>
      <c r="AQ63" s="428">
        <v>-9.9999999999999645E-2</v>
      </c>
      <c r="AR63" s="428"/>
      <c r="AS63" s="428" t="s">
        <v>463</v>
      </c>
      <c r="AT63" s="394"/>
      <c r="AU63" s="393">
        <v>0.11105831379939234</v>
      </c>
      <c r="AV63" s="393">
        <v>0.6161580570350027</v>
      </c>
      <c r="AW63" s="393"/>
      <c r="AX63" s="393">
        <v>0.32880548029443385</v>
      </c>
      <c r="AY63" s="393">
        <v>2.6094211068446973</v>
      </c>
      <c r="AZ63" s="393"/>
      <c r="BA63" s="279">
        <v>2710.7461809999782</v>
      </c>
      <c r="BB63" s="279">
        <v>9016</v>
      </c>
    </row>
    <row r="64" spans="1:54" ht="13.5" customHeight="1" x14ac:dyDescent="0.25">
      <c r="A64" s="160" t="s">
        <v>69</v>
      </c>
      <c r="B64" s="169"/>
      <c r="C64" s="393">
        <v>0.95203613449287416</v>
      </c>
      <c r="D64" s="393"/>
      <c r="E64" s="406">
        <v>4.9401921246745557</v>
      </c>
      <c r="F64" s="428"/>
      <c r="G64" s="428">
        <v>5.0246847367961731</v>
      </c>
      <c r="H64" s="428">
        <v>0.31710862384241933</v>
      </c>
      <c r="I64" s="428">
        <v>4.4029120644580191</v>
      </c>
      <c r="J64" s="428">
        <v>5.646457409134328</v>
      </c>
      <c r="K64" s="428">
        <v>6.3110153263986337</v>
      </c>
      <c r="L64" s="428"/>
      <c r="M64" s="428">
        <v>8.4492612121617405E-2</v>
      </c>
      <c r="N64" s="428"/>
      <c r="O64" s="428" t="s">
        <v>463</v>
      </c>
      <c r="P64" s="428"/>
      <c r="Q64" s="428">
        <v>5.6848876051340813</v>
      </c>
      <c r="R64" s="428">
        <v>0.35052557116088467</v>
      </c>
      <c r="S64" s="428">
        <v>4.9975922635480732</v>
      </c>
      <c r="T64" s="428">
        <v>6.3721829467200894</v>
      </c>
      <c r="U64" s="428">
        <v>6.1659191088372864</v>
      </c>
      <c r="V64" s="428"/>
      <c r="W64" s="428">
        <v>0.6602028683379082</v>
      </c>
      <c r="X64" s="428" t="s">
        <v>463</v>
      </c>
      <c r="Y64" s="428" t="s">
        <v>463</v>
      </c>
      <c r="Z64" s="428"/>
      <c r="AA64" s="498">
        <v>6.082654670351693</v>
      </c>
      <c r="AB64" s="428">
        <v>0.3632452678801279</v>
      </c>
      <c r="AC64" s="428">
        <v>5.3704181336549111</v>
      </c>
      <c r="AD64" s="428">
        <v>6.7948912070484759</v>
      </c>
      <c r="AE64" s="428">
        <v>5.9718213110251321</v>
      </c>
      <c r="AF64" s="428"/>
      <c r="AG64" s="428">
        <v>0.4</v>
      </c>
      <c r="AH64" s="428"/>
      <c r="AI64" s="428" t="s">
        <v>463</v>
      </c>
      <c r="AJ64" s="428"/>
      <c r="AK64" s="498">
        <v>6.3846305893281619</v>
      </c>
      <c r="AL64" s="428">
        <v>0.38236041106606944</v>
      </c>
      <c r="AM64" s="428">
        <v>5.6349110800979245</v>
      </c>
      <c r="AN64" s="428">
        <v>7.1343500985583992</v>
      </c>
      <c r="AO64" s="428">
        <v>5.9887632607152019</v>
      </c>
      <c r="AP64" s="428"/>
      <c r="AQ64" s="428">
        <v>0.30000000000000071</v>
      </c>
      <c r="AR64" s="428"/>
      <c r="AS64" s="428" t="s">
        <v>463</v>
      </c>
      <c r="AT64" s="394"/>
      <c r="AU64" s="393">
        <v>8.7186511135940184E-2</v>
      </c>
      <c r="AV64" s="393">
        <v>0.50322766734751079</v>
      </c>
      <c r="AW64" s="393"/>
      <c r="AX64" s="393">
        <v>0.3066732284355716</v>
      </c>
      <c r="AY64" s="393">
        <v>1.6943955089758937</v>
      </c>
      <c r="AZ64" s="393"/>
      <c r="BA64" s="279">
        <v>1934.1776359999944</v>
      </c>
      <c r="BB64" s="279">
        <v>6367</v>
      </c>
    </row>
    <row r="65" spans="1:275" ht="7.5" customHeight="1" x14ac:dyDescent="0.25">
      <c r="A65" s="160"/>
      <c r="B65" s="169"/>
      <c r="C65" s="393"/>
      <c r="D65" s="393"/>
      <c r="E65" s="406"/>
      <c r="F65" s="428"/>
      <c r="G65" s="428"/>
      <c r="H65" s="428"/>
      <c r="I65" s="428"/>
      <c r="J65" s="428"/>
      <c r="K65" s="428"/>
      <c r="L65" s="428"/>
      <c r="M65" s="428"/>
      <c r="N65" s="428"/>
      <c r="O65" s="428"/>
      <c r="P65" s="428"/>
      <c r="Q65" s="428"/>
      <c r="R65" s="428"/>
      <c r="S65" s="428"/>
      <c r="T65" s="428"/>
      <c r="U65" s="428"/>
      <c r="V65" s="428"/>
      <c r="W65" s="428"/>
      <c r="X65" s="428"/>
      <c r="Y65" s="428"/>
      <c r="Z65" s="428"/>
      <c r="AA65" s="428"/>
      <c r="AB65" s="428"/>
      <c r="AC65" s="428"/>
      <c r="AD65" s="428"/>
      <c r="AE65" s="428"/>
      <c r="AF65" s="428"/>
      <c r="AG65" s="428"/>
      <c r="AH65" s="428"/>
      <c r="AI65" s="428"/>
      <c r="AJ65" s="428"/>
      <c r="AK65" s="428"/>
      <c r="AL65" s="428"/>
      <c r="AM65" s="428"/>
      <c r="AN65" s="428"/>
      <c r="AO65" s="428"/>
      <c r="AP65" s="428"/>
      <c r="AQ65" s="428"/>
      <c r="AR65" s="428"/>
      <c r="AS65" s="428"/>
      <c r="AT65" s="394"/>
      <c r="AU65" s="393"/>
      <c r="AV65" s="393"/>
      <c r="AW65" s="393"/>
      <c r="AX65" s="393"/>
      <c r="AY65" s="393"/>
      <c r="AZ65" s="393"/>
      <c r="BA65" s="279"/>
      <c r="BB65" s="279"/>
    </row>
    <row r="66" spans="1:275" ht="16" customHeight="1" x14ac:dyDescent="0.25">
      <c r="A66" s="82" t="s">
        <v>27</v>
      </c>
      <c r="B66" s="71"/>
      <c r="C66" s="393"/>
      <c r="D66" s="393"/>
      <c r="E66" s="406"/>
      <c r="F66" s="428"/>
      <c r="G66" s="428"/>
      <c r="H66" s="428"/>
      <c r="I66" s="428"/>
      <c r="J66" s="428"/>
      <c r="K66" s="428"/>
      <c r="L66" s="428"/>
      <c r="M66" s="428"/>
      <c r="N66" s="428"/>
      <c r="O66" s="428"/>
      <c r="P66" s="428"/>
      <c r="Q66" s="428"/>
      <c r="R66" s="428"/>
      <c r="S66" s="428"/>
      <c r="T66" s="428"/>
      <c r="U66" s="428"/>
      <c r="V66" s="428"/>
      <c r="W66" s="428"/>
      <c r="X66" s="428"/>
      <c r="Y66" s="428"/>
      <c r="Z66" s="428"/>
      <c r="AA66" s="428"/>
      <c r="AB66" s="428"/>
      <c r="AC66" s="428"/>
      <c r="AD66" s="428"/>
      <c r="AE66" s="428"/>
      <c r="AF66" s="428"/>
      <c r="AG66" s="428"/>
      <c r="AH66" s="428"/>
      <c r="AI66" s="428"/>
      <c r="AJ66" s="428"/>
      <c r="AK66" s="428"/>
      <c r="AL66" s="428"/>
      <c r="AM66" s="428"/>
      <c r="AN66" s="428"/>
      <c r="AO66" s="428"/>
      <c r="AP66" s="428"/>
      <c r="AQ66" s="428"/>
      <c r="AR66" s="428"/>
      <c r="AS66" s="428"/>
      <c r="AT66" s="394"/>
      <c r="AU66" s="393"/>
      <c r="AV66" s="393"/>
      <c r="AW66" s="393"/>
      <c r="AX66" s="393"/>
      <c r="AY66" s="393"/>
      <c r="AZ66" s="393"/>
      <c r="BA66" s="279"/>
      <c r="BB66" s="279"/>
    </row>
    <row r="67" spans="1:275" ht="13.5" customHeight="1" x14ac:dyDescent="0.25">
      <c r="A67" s="87" t="s">
        <v>28</v>
      </c>
      <c r="B67" s="169"/>
      <c r="C67" s="393">
        <v>4.058280973248241</v>
      </c>
      <c r="D67" s="393"/>
      <c r="E67" s="406">
        <v>26.671867256039921</v>
      </c>
      <c r="F67" s="428"/>
      <c r="G67" s="428">
        <v>25.276600856601306</v>
      </c>
      <c r="H67" s="428">
        <v>0.77127737157063436</v>
      </c>
      <c r="I67" s="428">
        <v>23.764314444050925</v>
      </c>
      <c r="J67" s="428">
        <v>26.788887269151683</v>
      </c>
      <c r="K67" s="428">
        <v>3.0513492535892359</v>
      </c>
      <c r="L67" s="428"/>
      <c r="M67" s="428">
        <v>-1.3952663994386008</v>
      </c>
      <c r="N67" s="428"/>
      <c r="O67" s="428" t="s">
        <v>463</v>
      </c>
      <c r="P67" s="428"/>
      <c r="Q67" s="428">
        <v>22.657710135268555</v>
      </c>
      <c r="R67" s="428">
        <v>0.73279878940319754</v>
      </c>
      <c r="S67" s="428">
        <v>21.220870430146537</v>
      </c>
      <c r="T67" s="428">
        <v>24.094549840390574</v>
      </c>
      <c r="U67" s="428">
        <v>3.2342138063746217</v>
      </c>
      <c r="V67" s="428"/>
      <c r="W67" s="428">
        <v>-2.6188907213327504</v>
      </c>
      <c r="X67" s="428" t="s">
        <v>463</v>
      </c>
      <c r="Y67" s="428" t="s">
        <v>465</v>
      </c>
      <c r="Z67" s="428"/>
      <c r="AA67" s="428">
        <v>22.38122048360534</v>
      </c>
      <c r="AB67" s="428">
        <v>0.78992353058825759</v>
      </c>
      <c r="AC67" s="428">
        <v>20.832370996716019</v>
      </c>
      <c r="AD67" s="428">
        <v>23.930069970494657</v>
      </c>
      <c r="AE67" s="428">
        <v>3.5294032832878406</v>
      </c>
      <c r="AF67" s="428"/>
      <c r="AG67" s="428">
        <v>-0.3</v>
      </c>
      <c r="AH67" s="428"/>
      <c r="AI67" s="428" t="s">
        <v>463</v>
      </c>
      <c r="AJ67" s="428"/>
      <c r="AK67" s="428">
        <v>22.665620494174867</v>
      </c>
      <c r="AL67" s="428">
        <v>0.8115680064966726</v>
      </c>
      <c r="AM67" s="428">
        <v>21.074325743432951</v>
      </c>
      <c r="AN67" s="428">
        <v>24.256915244916787</v>
      </c>
      <c r="AO67" s="428">
        <v>3.5806123494622533</v>
      </c>
      <c r="AP67" s="428"/>
      <c r="AQ67" s="428">
        <v>0.30000000000000071</v>
      </c>
      <c r="AR67" s="428"/>
      <c r="AS67" s="428" t="s">
        <v>463</v>
      </c>
      <c r="AT67" s="394"/>
      <c r="AU67" s="393">
        <v>0.26447180644985158</v>
      </c>
      <c r="AV67" s="393">
        <v>0.96468001244492885</v>
      </c>
      <c r="AW67" s="393"/>
      <c r="AX67" s="393">
        <v>0.7240984324625851</v>
      </c>
      <c r="AY67" s="393">
        <v>5.3489225378078027</v>
      </c>
      <c r="AZ67" s="393"/>
      <c r="BA67" s="279">
        <v>1697.4179819999938</v>
      </c>
      <c r="BB67" s="279">
        <v>5514</v>
      </c>
    </row>
    <row r="68" spans="1:275" ht="13.5" customHeight="1" x14ac:dyDescent="0.25">
      <c r="A68" s="87" t="s">
        <v>29</v>
      </c>
      <c r="B68" s="169"/>
      <c r="C68" s="393">
        <v>1.1322003539334424</v>
      </c>
      <c r="D68" s="393"/>
      <c r="E68" s="406">
        <v>9.8402196397953201</v>
      </c>
      <c r="F68" s="428"/>
      <c r="G68" s="428">
        <v>10.400530003017952</v>
      </c>
      <c r="H68" s="428">
        <v>0.52362069229966524</v>
      </c>
      <c r="I68" s="428">
        <v>9.3738378070801271</v>
      </c>
      <c r="J68" s="428">
        <v>11.427222198955777</v>
      </c>
      <c r="K68" s="428">
        <v>5.0345577787643965</v>
      </c>
      <c r="L68" s="428"/>
      <c r="M68" s="428">
        <v>0.56031036322263184</v>
      </c>
      <c r="N68" s="428"/>
      <c r="O68" s="428" t="s">
        <v>463</v>
      </c>
      <c r="P68" s="428"/>
      <c r="Q68" s="428">
        <v>11.373972433617105</v>
      </c>
      <c r="R68" s="428">
        <v>0.56062981241372889</v>
      </c>
      <c r="S68" s="428">
        <v>10.274714102408351</v>
      </c>
      <c r="T68" s="428">
        <v>12.473230764825859</v>
      </c>
      <c r="U68" s="428">
        <v>4.9290590045455174</v>
      </c>
      <c r="V68" s="428"/>
      <c r="W68" s="428">
        <v>0.97344243059915314</v>
      </c>
      <c r="X68" s="428" t="s">
        <v>463</v>
      </c>
      <c r="Y68" s="428" t="s">
        <v>463</v>
      </c>
      <c r="Z68" s="428"/>
      <c r="AA68" s="428">
        <v>10.769155516672273</v>
      </c>
      <c r="AB68" s="428">
        <v>0.5750299256127358</v>
      </c>
      <c r="AC68" s="428">
        <v>9.6416605494467333</v>
      </c>
      <c r="AD68" s="428">
        <v>11.896650483897812</v>
      </c>
      <c r="AE68" s="428">
        <v>5.3396009067052939</v>
      </c>
      <c r="AF68" s="428"/>
      <c r="AG68" s="428">
        <v>-0.6</v>
      </c>
      <c r="AH68" s="428"/>
      <c r="AI68" s="428" t="s">
        <v>463</v>
      </c>
      <c r="AJ68" s="428"/>
      <c r="AK68" s="428">
        <v>10.614311878348619</v>
      </c>
      <c r="AL68" s="428">
        <v>0.53739601712536422</v>
      </c>
      <c r="AM68" s="428">
        <v>9.5606041739102832</v>
      </c>
      <c r="AN68" s="428">
        <v>11.668019582786956</v>
      </c>
      <c r="AO68" s="428">
        <v>5.0629378831571747</v>
      </c>
      <c r="AP68" s="428"/>
      <c r="AQ68" s="428">
        <v>-0.20000000000000107</v>
      </c>
      <c r="AR68" s="428"/>
      <c r="AS68" s="428" t="s">
        <v>463</v>
      </c>
      <c r="AT68" s="394"/>
      <c r="AU68" s="393">
        <v>4.6320270521467255E-2</v>
      </c>
      <c r="AV68" s="393">
        <v>0.47273183296717025</v>
      </c>
      <c r="AW68" s="393"/>
      <c r="AX68" s="393">
        <v>0.27401163687310498</v>
      </c>
      <c r="AY68" s="393">
        <v>1.9970314064833528</v>
      </c>
      <c r="AZ68" s="393"/>
      <c r="BA68" s="279">
        <v>1400.5164319999978</v>
      </c>
      <c r="BB68" s="279">
        <v>5094</v>
      </c>
    </row>
    <row r="69" spans="1:275" ht="13.5" customHeight="1" x14ac:dyDescent="0.25">
      <c r="A69" s="87" t="s">
        <v>30</v>
      </c>
      <c r="B69" s="169"/>
      <c r="C69" s="393">
        <v>1.1724804497130419</v>
      </c>
      <c r="D69" s="393"/>
      <c r="E69" s="406">
        <v>6.2053361377075325</v>
      </c>
      <c r="F69" s="428"/>
      <c r="G69" s="428">
        <v>5.9030087568013974</v>
      </c>
      <c r="H69" s="428">
        <v>0.44042157423413841</v>
      </c>
      <c r="I69" s="428">
        <v>5.039449696132988</v>
      </c>
      <c r="J69" s="428">
        <v>6.7665678174698058</v>
      </c>
      <c r="K69" s="428">
        <v>7.4609676586823355</v>
      </c>
      <c r="L69" s="428"/>
      <c r="M69" s="428">
        <v>-0.30232738090613509</v>
      </c>
      <c r="N69" s="428"/>
      <c r="O69" s="428" t="s">
        <v>463</v>
      </c>
      <c r="P69" s="428"/>
      <c r="Q69" s="428">
        <v>6.8236450769193917</v>
      </c>
      <c r="R69" s="428">
        <v>0.50092656180268347</v>
      </c>
      <c r="S69" s="428">
        <v>5.8414502592470949</v>
      </c>
      <c r="T69" s="428">
        <v>7.8058398945916885</v>
      </c>
      <c r="U69" s="428">
        <v>7.3410406924158496</v>
      </c>
      <c r="V69" s="428"/>
      <c r="W69" s="428">
        <v>0.92063632011799434</v>
      </c>
      <c r="X69" s="428" t="s">
        <v>463</v>
      </c>
      <c r="Y69" s="428" t="s">
        <v>463</v>
      </c>
      <c r="Z69" s="428"/>
      <c r="AA69" s="428">
        <v>8.4767835077236597</v>
      </c>
      <c r="AB69" s="428">
        <v>0.60342016640142149</v>
      </c>
      <c r="AC69" s="428">
        <v>7.2936221270093711</v>
      </c>
      <c r="AD69" s="428">
        <v>9.6599448884379502</v>
      </c>
      <c r="AE69" s="428">
        <v>7.1185039213471999</v>
      </c>
      <c r="AF69" s="428"/>
      <c r="AG69" s="428">
        <v>1.7</v>
      </c>
      <c r="AH69" s="428"/>
      <c r="AI69" s="428" t="s">
        <v>464</v>
      </c>
      <c r="AJ69" s="428"/>
      <c r="AK69" s="428">
        <v>7.4763608282222176</v>
      </c>
      <c r="AL69" s="428">
        <v>0.53030892111184957</v>
      </c>
      <c r="AM69" s="428">
        <v>6.4365492589124607</v>
      </c>
      <c r="AN69" s="428">
        <v>8.5161723975319745</v>
      </c>
      <c r="AO69" s="428">
        <v>7.0931424164281571</v>
      </c>
      <c r="AP69" s="428"/>
      <c r="AQ69" s="428">
        <v>-1</v>
      </c>
      <c r="AR69" s="428"/>
      <c r="AS69" s="428" t="s">
        <v>463</v>
      </c>
      <c r="AT69" s="394"/>
      <c r="AU69" s="393">
        <v>4.9240289339763842E-2</v>
      </c>
      <c r="AV69" s="393">
        <v>0.38589976131203335</v>
      </c>
      <c r="AW69" s="393"/>
      <c r="AX69" s="393">
        <v>0.29807220692388231</v>
      </c>
      <c r="AY69" s="393">
        <v>1.6448950068734813</v>
      </c>
      <c r="AZ69" s="393"/>
      <c r="BA69" s="279">
        <v>1110.2574890000067</v>
      </c>
      <c r="BB69" s="279">
        <v>3777</v>
      </c>
    </row>
    <row r="70" spans="1:275" ht="13.5" customHeight="1" x14ac:dyDescent="0.25">
      <c r="A70" s="87" t="s">
        <v>31</v>
      </c>
      <c r="B70" s="169"/>
      <c r="C70" s="393">
        <v>0.55792357712162355</v>
      </c>
      <c r="D70" s="393"/>
      <c r="E70" s="406">
        <v>3.7885401986385085</v>
      </c>
      <c r="F70" s="428"/>
      <c r="G70" s="428">
        <v>4.4708325196691403</v>
      </c>
      <c r="H70" s="428">
        <v>0.46008521914755612</v>
      </c>
      <c r="I70" s="428">
        <v>3.5687178574494758</v>
      </c>
      <c r="J70" s="428">
        <v>5.3729471818888044</v>
      </c>
      <c r="K70" s="428">
        <v>10.290817585392448</v>
      </c>
      <c r="L70" s="428"/>
      <c r="M70" s="428">
        <v>0.68229232103063175</v>
      </c>
      <c r="N70" s="428"/>
      <c r="O70" s="428" t="s">
        <v>463</v>
      </c>
      <c r="P70" s="428"/>
      <c r="Q70" s="428">
        <v>4.3876541045216673</v>
      </c>
      <c r="R70" s="428">
        <v>0.45445491281497763</v>
      </c>
      <c r="S70" s="428">
        <v>3.4965788566325151</v>
      </c>
      <c r="T70" s="428">
        <v>5.278729352410819</v>
      </c>
      <c r="U70" s="428">
        <v>10.357582935870953</v>
      </c>
      <c r="V70" s="428"/>
      <c r="W70" s="428">
        <v>-8.3178415147473039E-2</v>
      </c>
      <c r="X70" s="428" t="s">
        <v>463</v>
      </c>
      <c r="Y70" s="428" t="s">
        <v>463</v>
      </c>
      <c r="Z70" s="428"/>
      <c r="AA70" s="428">
        <v>5.86147740086711</v>
      </c>
      <c r="AB70" s="428">
        <v>0.51011329496059477</v>
      </c>
      <c r="AC70" s="428">
        <v>4.8612682862370429</v>
      </c>
      <c r="AD70" s="428">
        <v>6.8616865154971771</v>
      </c>
      <c r="AE70" s="428">
        <v>8.7028109139366787</v>
      </c>
      <c r="AF70" s="428"/>
      <c r="AG70" s="428">
        <v>1.5</v>
      </c>
      <c r="AH70" s="428"/>
      <c r="AI70" s="428" t="s">
        <v>464</v>
      </c>
      <c r="AJ70" s="428"/>
      <c r="AK70" s="428">
        <v>5.7696880732194558</v>
      </c>
      <c r="AL70" s="428">
        <v>0.59608698746889954</v>
      </c>
      <c r="AM70" s="428">
        <v>4.6009011243111733</v>
      </c>
      <c r="AN70" s="428">
        <v>6.9384750221277391</v>
      </c>
      <c r="AO70" s="428">
        <v>10.331355523978718</v>
      </c>
      <c r="AP70" s="428"/>
      <c r="AQ70" s="428">
        <v>-0.10000000000000053</v>
      </c>
      <c r="AR70" s="428"/>
      <c r="AS70" s="428" t="s">
        <v>463</v>
      </c>
      <c r="AT70" s="394"/>
      <c r="AU70" s="393">
        <v>2.8030583267814688E-2</v>
      </c>
      <c r="AV70" s="393">
        <v>0.21031715196320172</v>
      </c>
      <c r="AW70" s="393"/>
      <c r="AX70" s="393">
        <v>0.14807339434163971</v>
      </c>
      <c r="AY70" s="393">
        <v>1.190509436176534</v>
      </c>
      <c r="AZ70" s="393"/>
      <c r="BA70" s="279">
        <v>843.61070099999938</v>
      </c>
      <c r="BB70" s="279">
        <v>2514</v>
      </c>
    </row>
    <row r="71" spans="1:275" ht="13.5" customHeight="1" x14ac:dyDescent="0.25">
      <c r="A71" s="87" t="s">
        <v>32</v>
      </c>
      <c r="B71" s="169"/>
      <c r="C71" s="393">
        <v>0.57444846884424172</v>
      </c>
      <c r="D71" s="393"/>
      <c r="E71" s="406">
        <v>2.8556420398227287</v>
      </c>
      <c r="F71" s="428"/>
      <c r="G71" s="428">
        <v>2.2767511656966564</v>
      </c>
      <c r="H71" s="428">
        <v>0.38307320876413781</v>
      </c>
      <c r="I71" s="428">
        <v>1.5256382328144724</v>
      </c>
      <c r="J71" s="428">
        <v>3.0278640985788399</v>
      </c>
      <c r="K71" s="428">
        <v>16.82543154191918</v>
      </c>
      <c r="L71" s="428"/>
      <c r="M71" s="428">
        <v>-0.57889087412607232</v>
      </c>
      <c r="N71" s="428"/>
      <c r="O71" s="428" t="s">
        <v>463</v>
      </c>
      <c r="P71" s="428"/>
      <c r="Q71" s="428">
        <v>4.3234091714561194</v>
      </c>
      <c r="R71" s="428">
        <v>0.59897465533696514</v>
      </c>
      <c r="S71" s="428">
        <v>3.1489659551254294</v>
      </c>
      <c r="T71" s="428">
        <v>5.4978523877868097</v>
      </c>
      <c r="U71" s="428">
        <v>13.854220860970029</v>
      </c>
      <c r="V71" s="428"/>
      <c r="W71" s="428">
        <v>2.046658005759463</v>
      </c>
      <c r="X71" s="428" t="s">
        <v>463</v>
      </c>
      <c r="Y71" s="428" t="s">
        <v>465</v>
      </c>
      <c r="Z71" s="428"/>
      <c r="AA71" s="428">
        <v>3.5101463579947407</v>
      </c>
      <c r="AB71" s="428">
        <v>0.51624447531399864</v>
      </c>
      <c r="AC71" s="428">
        <v>2.4979154777422177</v>
      </c>
      <c r="AD71" s="428">
        <v>4.5223772382472642</v>
      </c>
      <c r="AE71" s="428">
        <v>14.707206556735036</v>
      </c>
      <c r="AF71" s="428"/>
      <c r="AG71" s="428">
        <v>-0.8</v>
      </c>
      <c r="AH71" s="428"/>
      <c r="AI71" s="428" t="s">
        <v>463</v>
      </c>
      <c r="AJ71" s="428"/>
      <c r="AK71" s="428">
        <v>3.3997772319171391</v>
      </c>
      <c r="AL71" s="428">
        <v>0.50520398119062271</v>
      </c>
      <c r="AM71" s="428">
        <v>2.4091905689547759</v>
      </c>
      <c r="AN71" s="428">
        <v>4.3903638948795027</v>
      </c>
      <c r="AO71" s="428">
        <v>14.8599142451971</v>
      </c>
      <c r="AP71" s="428"/>
      <c r="AQ71" s="428">
        <v>-0.10000000000000009</v>
      </c>
      <c r="AR71" s="428"/>
      <c r="AS71" s="428" t="s">
        <v>463</v>
      </c>
      <c r="AT71" s="394"/>
      <c r="AU71" s="393">
        <v>0.14187445828725725</v>
      </c>
      <c r="AV71" s="393">
        <v>0.61093509097197696</v>
      </c>
      <c r="AW71" s="393"/>
      <c r="AX71" s="393">
        <v>9.6673437791066519E-2</v>
      </c>
      <c r="AY71" s="393">
        <v>1.0478170323031359</v>
      </c>
      <c r="AZ71" s="393"/>
      <c r="BA71" s="279">
        <v>646.45885599999974</v>
      </c>
      <c r="BB71" s="279">
        <v>1684</v>
      </c>
    </row>
    <row r="72" spans="1:275" ht="7.5" customHeight="1" x14ac:dyDescent="0.25">
      <c r="A72" s="207"/>
      <c r="B72" s="99"/>
      <c r="C72" s="208"/>
      <c r="D72" s="209"/>
      <c r="E72" s="220"/>
      <c r="F72" s="377"/>
      <c r="G72" s="377"/>
      <c r="H72" s="377"/>
      <c r="I72" s="377"/>
      <c r="J72" s="377"/>
      <c r="K72" s="377"/>
      <c r="L72" s="377"/>
      <c r="M72" s="377"/>
      <c r="N72" s="377"/>
      <c r="O72" s="377"/>
      <c r="P72" s="377"/>
      <c r="Q72" s="377"/>
      <c r="R72" s="377"/>
      <c r="S72" s="377"/>
      <c r="T72" s="377"/>
      <c r="U72" s="377"/>
      <c r="V72" s="377"/>
      <c r="W72" s="377"/>
      <c r="X72" s="377"/>
      <c r="Y72" s="377"/>
      <c r="Z72" s="377"/>
      <c r="AA72" s="377"/>
      <c r="AB72" s="377"/>
      <c r="AC72" s="377"/>
      <c r="AD72" s="377"/>
      <c r="AE72" s="377"/>
      <c r="AF72" s="377"/>
      <c r="AG72" s="377"/>
      <c r="AH72" s="377"/>
      <c r="AI72" s="377"/>
      <c r="AJ72" s="377"/>
      <c r="AK72" s="377"/>
      <c r="AL72" s="377"/>
      <c r="AM72" s="377"/>
      <c r="AN72" s="377"/>
      <c r="AO72" s="377"/>
      <c r="AP72" s="377"/>
      <c r="AQ72" s="377"/>
      <c r="AR72" s="377"/>
      <c r="AS72" s="377"/>
      <c r="AT72" s="205"/>
      <c r="AU72" s="209"/>
      <c r="AV72" s="209"/>
      <c r="AW72" s="209"/>
      <c r="AX72" s="209"/>
      <c r="AY72" s="209"/>
      <c r="AZ72" s="210"/>
      <c r="BA72" s="211"/>
      <c r="BB72" s="205"/>
      <c r="BC72" s="205"/>
      <c r="BD72" s="121"/>
      <c r="BE72" s="121"/>
      <c r="BF72" s="121"/>
      <c r="BG72" s="121"/>
      <c r="BH72" s="121"/>
      <c r="BI72" s="121"/>
      <c r="BJ72" s="121"/>
      <c r="BK72" s="121"/>
      <c r="BL72" s="121"/>
      <c r="BM72" s="121"/>
      <c r="BN72" s="121"/>
      <c r="BO72" s="121"/>
      <c r="BP72" s="121"/>
      <c r="BQ72" s="121"/>
      <c r="BR72" s="121"/>
      <c r="BS72" s="121"/>
      <c r="BT72" s="121"/>
      <c r="BU72" s="121"/>
      <c r="BV72" s="121"/>
      <c r="BW72" s="121"/>
      <c r="BX72" s="121"/>
      <c r="BY72" s="121"/>
      <c r="BZ72" s="121"/>
      <c r="CA72" s="121"/>
      <c r="CB72" s="121"/>
      <c r="CC72" s="121"/>
      <c r="CD72" s="121"/>
      <c r="CE72" s="121"/>
      <c r="CF72" s="121"/>
      <c r="CG72" s="121"/>
      <c r="CH72" s="121"/>
      <c r="CI72" s="121"/>
      <c r="CJ72" s="121"/>
      <c r="CK72" s="121"/>
      <c r="CL72" s="121"/>
      <c r="CM72" s="121"/>
      <c r="CN72" s="121"/>
      <c r="CO72" s="121"/>
      <c r="CP72" s="121"/>
      <c r="CQ72" s="121"/>
      <c r="CR72" s="121"/>
      <c r="CS72" s="121"/>
      <c r="CT72" s="121"/>
      <c r="CU72" s="121"/>
      <c r="CV72" s="121"/>
      <c r="CW72" s="121"/>
      <c r="CX72" s="121"/>
      <c r="CY72" s="121"/>
      <c r="CZ72" s="121"/>
      <c r="DA72" s="121"/>
      <c r="DB72" s="121"/>
      <c r="DC72" s="121"/>
      <c r="DD72" s="121"/>
      <c r="DE72" s="121"/>
      <c r="DF72" s="121"/>
      <c r="DG72" s="121"/>
      <c r="DH72" s="121"/>
      <c r="DI72" s="121"/>
      <c r="DJ72" s="121"/>
      <c r="DK72" s="121"/>
      <c r="DL72" s="121"/>
      <c r="DM72" s="121"/>
      <c r="DN72" s="121"/>
      <c r="DO72" s="121"/>
      <c r="DP72" s="121"/>
      <c r="DQ72" s="121"/>
      <c r="DR72" s="121"/>
      <c r="DS72" s="121"/>
      <c r="DT72" s="121"/>
      <c r="DU72" s="121"/>
      <c r="DV72" s="121"/>
      <c r="DW72" s="121"/>
      <c r="DX72" s="121"/>
      <c r="DY72" s="121"/>
      <c r="DZ72" s="121"/>
      <c r="EA72" s="121"/>
      <c r="EB72" s="121"/>
      <c r="EC72" s="121"/>
      <c r="ED72" s="121"/>
      <c r="EE72" s="121"/>
      <c r="EF72" s="121"/>
      <c r="EG72" s="121"/>
      <c r="EH72" s="121"/>
      <c r="EI72" s="121"/>
      <c r="EJ72" s="121"/>
      <c r="EK72" s="121"/>
      <c r="EL72" s="121"/>
      <c r="EM72" s="121"/>
      <c r="EN72" s="121"/>
      <c r="EO72" s="121"/>
      <c r="EP72" s="121"/>
      <c r="EQ72" s="121"/>
      <c r="ER72" s="121"/>
      <c r="ES72" s="121"/>
      <c r="ET72" s="121"/>
      <c r="EU72" s="121"/>
      <c r="EV72" s="121"/>
      <c r="EW72" s="121"/>
      <c r="EX72" s="121"/>
      <c r="EY72" s="121"/>
      <c r="EZ72" s="121"/>
      <c r="FA72" s="121"/>
      <c r="FB72" s="121"/>
      <c r="FC72" s="121"/>
      <c r="FD72" s="121"/>
      <c r="FE72" s="121"/>
      <c r="FF72" s="121"/>
      <c r="FG72" s="121"/>
      <c r="FH72" s="121"/>
      <c r="FI72" s="121"/>
      <c r="FJ72" s="121"/>
      <c r="FK72" s="121"/>
      <c r="FL72" s="121"/>
      <c r="FM72" s="121"/>
      <c r="FN72" s="121"/>
      <c r="FO72" s="121"/>
      <c r="FP72" s="121"/>
      <c r="FQ72" s="121"/>
      <c r="FR72" s="121"/>
      <c r="FS72" s="121"/>
      <c r="FT72" s="121"/>
      <c r="FU72" s="121"/>
      <c r="FV72" s="121"/>
      <c r="FW72" s="121"/>
      <c r="FX72" s="121"/>
      <c r="FY72" s="121"/>
      <c r="FZ72" s="121"/>
      <c r="GA72" s="121"/>
      <c r="GB72" s="121"/>
      <c r="GC72" s="121"/>
      <c r="GD72" s="121"/>
      <c r="GE72" s="121"/>
      <c r="GF72" s="121"/>
      <c r="GG72" s="121"/>
      <c r="GH72" s="121"/>
      <c r="GI72" s="121"/>
      <c r="GJ72" s="121"/>
      <c r="GK72" s="121"/>
      <c r="GL72" s="121"/>
      <c r="GM72" s="121"/>
      <c r="GN72" s="121"/>
      <c r="GO72" s="121"/>
      <c r="GP72" s="121"/>
      <c r="GQ72" s="121"/>
      <c r="GR72" s="121"/>
      <c r="GS72" s="121"/>
      <c r="GT72" s="121"/>
      <c r="GU72" s="121"/>
      <c r="GV72" s="121"/>
      <c r="GW72" s="121"/>
      <c r="GX72" s="121"/>
      <c r="GY72" s="121"/>
      <c r="GZ72" s="121"/>
      <c r="HA72" s="121"/>
      <c r="HB72" s="121"/>
      <c r="HC72" s="121"/>
      <c r="HD72" s="121"/>
      <c r="HE72" s="121"/>
      <c r="HF72" s="121"/>
      <c r="HG72" s="121"/>
      <c r="HH72" s="121"/>
      <c r="HI72" s="121"/>
      <c r="HJ72" s="121"/>
      <c r="HK72" s="121"/>
      <c r="HL72" s="121"/>
      <c r="HM72" s="121"/>
      <c r="HN72" s="121"/>
      <c r="HO72" s="121"/>
      <c r="HP72" s="121"/>
      <c r="HQ72" s="121"/>
      <c r="HR72" s="121"/>
      <c r="HS72" s="121"/>
      <c r="HT72" s="121"/>
      <c r="HU72" s="121"/>
      <c r="HV72" s="121"/>
      <c r="HW72" s="121"/>
      <c r="HX72" s="121"/>
      <c r="HY72" s="121"/>
      <c r="HZ72" s="121"/>
      <c r="IA72" s="121"/>
      <c r="IB72" s="121"/>
      <c r="IC72" s="121"/>
      <c r="ID72" s="121"/>
      <c r="IE72" s="121"/>
      <c r="IF72" s="121"/>
      <c r="IG72" s="121"/>
      <c r="IH72" s="121"/>
      <c r="II72" s="121"/>
      <c r="IJ72" s="121"/>
      <c r="IK72" s="121"/>
      <c r="IL72" s="121"/>
      <c r="IM72" s="121"/>
      <c r="IN72" s="121"/>
      <c r="IO72" s="121"/>
      <c r="IP72" s="121"/>
      <c r="IQ72" s="121"/>
      <c r="IR72" s="121"/>
      <c r="IS72" s="121"/>
      <c r="IT72" s="121"/>
      <c r="IU72" s="121"/>
      <c r="IV72" s="121"/>
      <c r="IW72" s="121"/>
      <c r="IX72" s="121"/>
      <c r="IY72" s="121"/>
      <c r="IZ72" s="121"/>
      <c r="JA72" s="121"/>
      <c r="JB72" s="121"/>
      <c r="JC72" s="121"/>
      <c r="JD72" s="121"/>
      <c r="JE72" s="121"/>
      <c r="JF72" s="121"/>
      <c r="JG72" s="121"/>
      <c r="JH72" s="121"/>
      <c r="JI72" s="121"/>
      <c r="JJ72" s="121"/>
      <c r="JK72" s="121"/>
      <c r="JL72" s="121"/>
      <c r="JM72" s="121"/>
      <c r="JN72" s="121"/>
      <c r="JO72" s="121"/>
    </row>
    <row r="73" spans="1:275" ht="13.5" customHeight="1" x14ac:dyDescent="0.2">
      <c r="A73" s="628" t="s">
        <v>15</v>
      </c>
      <c r="B73" s="628"/>
      <c r="C73" s="628"/>
      <c r="D73" s="628"/>
      <c r="E73" s="628"/>
      <c r="F73" s="628"/>
      <c r="G73" s="628"/>
      <c r="H73" s="628"/>
      <c r="I73" s="628"/>
      <c r="J73" s="628"/>
      <c r="K73" s="628"/>
      <c r="L73" s="628"/>
      <c r="M73" s="628"/>
      <c r="N73" s="628"/>
      <c r="O73" s="628"/>
      <c r="P73" s="628"/>
      <c r="Q73" s="628"/>
      <c r="R73" s="628"/>
      <c r="S73" s="628"/>
      <c r="T73" s="628"/>
      <c r="U73" s="628"/>
      <c r="V73" s="628"/>
      <c r="W73" s="628"/>
      <c r="X73" s="628"/>
      <c r="Y73" s="628"/>
      <c r="Z73" s="628"/>
      <c r="AA73" s="628"/>
      <c r="AB73" s="628"/>
      <c r="AC73" s="628"/>
      <c r="AD73" s="628"/>
      <c r="AE73" s="628"/>
      <c r="AF73" s="628"/>
      <c r="AG73" s="628"/>
      <c r="AH73" s="628"/>
      <c r="AI73" s="628"/>
      <c r="AJ73" s="628"/>
      <c r="AK73" s="628"/>
      <c r="AL73" s="628"/>
      <c r="AM73" s="628"/>
      <c r="AN73" s="628"/>
      <c r="AO73" s="628"/>
      <c r="AP73" s="628"/>
      <c r="AQ73" s="628"/>
      <c r="AR73" s="628"/>
      <c r="AS73" s="628"/>
      <c r="AT73" s="628"/>
      <c r="AU73" s="628"/>
      <c r="AV73" s="628"/>
      <c r="AW73" s="628"/>
      <c r="AX73" s="628"/>
      <c r="AY73" s="628"/>
      <c r="AZ73" s="628"/>
      <c r="BA73" s="628"/>
      <c r="BB73" s="628"/>
      <c r="BC73" s="218"/>
    </row>
    <row r="74" spans="1:275" ht="28.5" customHeight="1" x14ac:dyDescent="0.2">
      <c r="A74" s="567" t="s">
        <v>537</v>
      </c>
      <c r="B74" s="567"/>
      <c r="C74" s="567"/>
      <c r="D74" s="567"/>
      <c r="E74" s="567"/>
      <c r="F74" s="567"/>
      <c r="G74" s="567"/>
      <c r="H74" s="567"/>
      <c r="I74" s="567"/>
      <c r="J74" s="567"/>
      <c r="K74" s="567"/>
      <c r="L74" s="567"/>
      <c r="M74" s="567"/>
      <c r="N74" s="567"/>
      <c r="O74" s="567"/>
      <c r="P74" s="567"/>
      <c r="Q74" s="567"/>
      <c r="R74" s="567"/>
      <c r="S74" s="567"/>
      <c r="T74" s="567"/>
      <c r="U74" s="567"/>
      <c r="V74" s="567"/>
      <c r="W74" s="567"/>
      <c r="X74" s="567"/>
      <c r="Y74" s="567"/>
      <c r="Z74" s="567"/>
      <c r="AA74" s="567"/>
      <c r="AB74" s="567"/>
      <c r="AC74" s="567"/>
      <c r="AD74" s="567"/>
      <c r="AE74" s="567"/>
      <c r="AF74" s="567"/>
      <c r="AG74" s="567"/>
      <c r="AH74" s="567"/>
      <c r="AI74" s="567"/>
      <c r="AJ74" s="567"/>
      <c r="AK74" s="567"/>
      <c r="AL74" s="567"/>
      <c r="AM74" s="567"/>
      <c r="AN74" s="567"/>
      <c r="AO74" s="567"/>
      <c r="AP74" s="567"/>
      <c r="AQ74" s="567"/>
      <c r="AR74" s="567"/>
      <c r="AS74" s="567"/>
      <c r="AT74" s="567"/>
      <c r="AU74" s="567"/>
      <c r="AV74" s="567"/>
      <c r="AW74" s="567"/>
      <c r="AX74" s="567"/>
      <c r="AY74" s="567"/>
      <c r="AZ74" s="567"/>
      <c r="BA74" s="567"/>
      <c r="BB74" s="567"/>
      <c r="BC74" s="567"/>
    </row>
    <row r="75" spans="1:275" ht="13.5" customHeight="1" x14ac:dyDescent="0.2">
      <c r="A75" s="567" t="s">
        <v>16</v>
      </c>
      <c r="B75" s="567"/>
      <c r="C75" s="567"/>
      <c r="D75" s="567"/>
      <c r="E75" s="567"/>
      <c r="F75" s="567"/>
      <c r="G75" s="567"/>
      <c r="H75" s="567"/>
      <c r="I75" s="567"/>
      <c r="J75" s="567"/>
      <c r="K75" s="567"/>
      <c r="L75" s="567"/>
      <c r="M75" s="567"/>
      <c r="N75" s="567"/>
      <c r="O75" s="567"/>
      <c r="P75" s="567"/>
      <c r="Q75" s="567"/>
      <c r="R75" s="567"/>
      <c r="S75" s="567"/>
      <c r="T75" s="567"/>
      <c r="U75" s="567"/>
      <c r="V75" s="567"/>
      <c r="W75" s="567"/>
      <c r="X75" s="567"/>
      <c r="Y75" s="567"/>
      <c r="Z75" s="567"/>
      <c r="AA75" s="567"/>
      <c r="AB75" s="567"/>
      <c r="AC75" s="567"/>
      <c r="AD75" s="567"/>
      <c r="AE75" s="567"/>
      <c r="AF75" s="567"/>
      <c r="AG75" s="567"/>
      <c r="AH75" s="567"/>
      <c r="AI75" s="567"/>
      <c r="AJ75" s="567"/>
      <c r="AK75" s="567"/>
      <c r="AL75" s="567"/>
      <c r="AM75" s="567"/>
      <c r="AN75" s="567"/>
      <c r="AO75" s="567"/>
      <c r="AP75" s="567"/>
      <c r="AQ75" s="567"/>
      <c r="AR75" s="567"/>
      <c r="AS75" s="567"/>
      <c r="AT75" s="567"/>
      <c r="AU75" s="567"/>
      <c r="AV75" s="567"/>
      <c r="AW75" s="567"/>
      <c r="AX75" s="567"/>
      <c r="AY75" s="567"/>
      <c r="AZ75" s="567"/>
      <c r="BA75" s="567"/>
      <c r="BB75" s="567"/>
      <c r="BC75" s="567"/>
    </row>
    <row r="76" spans="1:275" s="93" customFormat="1" ht="13.5" customHeight="1" x14ac:dyDescent="0.35">
      <c r="A76" s="567" t="s">
        <v>17</v>
      </c>
      <c r="B76" s="567"/>
      <c r="C76" s="567"/>
      <c r="D76" s="567"/>
      <c r="E76" s="567"/>
      <c r="F76" s="567"/>
      <c r="G76" s="567"/>
      <c r="H76" s="567"/>
      <c r="I76" s="567"/>
      <c r="J76" s="567"/>
      <c r="K76" s="567"/>
      <c r="L76" s="567"/>
      <c r="M76" s="567"/>
      <c r="N76" s="567"/>
      <c r="O76" s="567"/>
      <c r="P76" s="567"/>
      <c r="Q76" s="567"/>
      <c r="R76" s="567"/>
      <c r="S76" s="567"/>
      <c r="T76" s="567"/>
      <c r="U76" s="567"/>
      <c r="V76" s="567"/>
      <c r="W76" s="567"/>
      <c r="X76" s="567"/>
      <c r="Y76" s="567"/>
      <c r="Z76" s="567"/>
      <c r="AA76" s="567"/>
      <c r="AB76" s="567"/>
      <c r="AC76" s="567"/>
      <c r="AD76" s="567"/>
      <c r="AE76" s="567"/>
      <c r="AF76" s="567"/>
      <c r="AG76" s="567"/>
      <c r="AH76" s="567"/>
      <c r="AI76" s="567"/>
      <c r="AJ76" s="567"/>
      <c r="AK76" s="567"/>
      <c r="AL76" s="567"/>
      <c r="AM76" s="567"/>
      <c r="AN76" s="567"/>
      <c r="AO76" s="567"/>
      <c r="AP76" s="567"/>
      <c r="AQ76" s="567"/>
      <c r="AR76" s="567"/>
      <c r="AS76" s="567"/>
      <c r="AT76" s="567"/>
      <c r="AU76" s="567"/>
      <c r="AV76" s="567"/>
      <c r="AW76" s="567"/>
      <c r="AX76" s="567"/>
      <c r="AY76" s="567"/>
      <c r="AZ76" s="567"/>
      <c r="BA76" s="567"/>
      <c r="BB76" s="567"/>
      <c r="BC76" s="567"/>
    </row>
    <row r="77" spans="1:275" ht="13.5" customHeight="1" x14ac:dyDescent="0.2">
      <c r="A77" s="567" t="s">
        <v>50</v>
      </c>
      <c r="B77" s="567"/>
      <c r="C77" s="567"/>
      <c r="D77" s="567"/>
      <c r="E77" s="567"/>
      <c r="F77" s="567"/>
      <c r="G77" s="567"/>
      <c r="H77" s="567"/>
      <c r="I77" s="567"/>
      <c r="J77" s="567"/>
      <c r="K77" s="567"/>
      <c r="L77" s="567"/>
      <c r="M77" s="567"/>
      <c r="N77" s="567"/>
      <c r="O77" s="567"/>
      <c r="P77" s="567"/>
      <c r="Q77" s="567"/>
      <c r="R77" s="567"/>
      <c r="S77" s="567"/>
      <c r="T77" s="567"/>
      <c r="U77" s="567"/>
      <c r="V77" s="567"/>
      <c r="W77" s="567"/>
      <c r="X77" s="567"/>
      <c r="Y77" s="567"/>
      <c r="Z77" s="567"/>
      <c r="AA77" s="567"/>
      <c r="AB77" s="567"/>
      <c r="AC77" s="567"/>
      <c r="AD77" s="567"/>
      <c r="AE77" s="567"/>
      <c r="AF77" s="567"/>
      <c r="AG77" s="567"/>
      <c r="AH77" s="567"/>
      <c r="AI77" s="567"/>
      <c r="AJ77" s="567"/>
      <c r="AK77" s="567"/>
      <c r="AL77" s="567"/>
      <c r="AM77" s="567"/>
      <c r="AN77" s="567"/>
      <c r="AO77" s="567"/>
      <c r="AP77" s="567"/>
      <c r="AQ77" s="567"/>
      <c r="AR77" s="567"/>
      <c r="AS77" s="567"/>
      <c r="AT77" s="567"/>
      <c r="AU77" s="567"/>
      <c r="AV77" s="567"/>
      <c r="AW77" s="567"/>
      <c r="AX77" s="567"/>
      <c r="AY77" s="567"/>
      <c r="AZ77" s="567"/>
      <c r="BA77" s="567"/>
      <c r="BB77" s="567"/>
      <c r="BC77" s="567"/>
    </row>
    <row r="78" spans="1:275" ht="13.5" customHeight="1" x14ac:dyDescent="0.2">
      <c r="A78" s="567" t="s">
        <v>560</v>
      </c>
      <c r="B78" s="567"/>
      <c r="C78" s="567"/>
      <c r="D78" s="567"/>
      <c r="E78" s="567"/>
      <c r="F78" s="567"/>
      <c r="G78" s="567"/>
      <c r="H78" s="567"/>
      <c r="I78" s="567"/>
      <c r="J78" s="567"/>
      <c r="K78" s="567"/>
      <c r="L78" s="567"/>
      <c r="M78" s="567"/>
      <c r="N78" s="567"/>
      <c r="O78" s="567"/>
      <c r="P78" s="567"/>
      <c r="Q78" s="567"/>
      <c r="R78" s="567"/>
      <c r="S78" s="567"/>
      <c r="T78" s="567"/>
      <c r="U78" s="567"/>
      <c r="V78" s="567"/>
      <c r="W78" s="567"/>
      <c r="X78" s="567"/>
      <c r="Y78" s="567"/>
      <c r="Z78" s="567"/>
      <c r="AA78" s="567"/>
      <c r="AB78" s="567"/>
      <c r="AC78" s="567"/>
      <c r="AD78" s="567"/>
      <c r="AE78" s="567"/>
      <c r="AF78" s="567"/>
      <c r="AG78" s="567"/>
      <c r="AH78" s="567"/>
      <c r="AI78" s="567"/>
      <c r="AJ78" s="567"/>
      <c r="AK78" s="567"/>
      <c r="AL78" s="567"/>
      <c r="AM78" s="567"/>
      <c r="AN78" s="567"/>
      <c r="AO78" s="567"/>
      <c r="AP78" s="567"/>
      <c r="AQ78" s="567"/>
      <c r="AR78" s="567"/>
      <c r="AS78" s="567"/>
      <c r="AT78" s="567"/>
      <c r="AU78" s="567"/>
      <c r="AV78" s="567"/>
      <c r="AW78" s="567"/>
      <c r="AX78" s="567"/>
      <c r="AY78" s="567"/>
      <c r="AZ78" s="567"/>
      <c r="BA78" s="567"/>
      <c r="BB78" s="567"/>
      <c r="BC78" s="219"/>
    </row>
    <row r="79" spans="1:275" ht="13.5" customHeight="1" x14ac:dyDescent="0.2">
      <c r="A79" s="567" t="s">
        <v>540</v>
      </c>
      <c r="B79" s="567"/>
      <c r="C79" s="567"/>
      <c r="D79" s="567"/>
      <c r="E79" s="567"/>
      <c r="F79" s="567"/>
      <c r="G79" s="567"/>
      <c r="H79" s="567"/>
      <c r="I79" s="567"/>
      <c r="J79" s="567"/>
      <c r="K79" s="567"/>
      <c r="L79" s="567"/>
      <c r="M79" s="567"/>
      <c r="N79" s="567"/>
      <c r="O79" s="567"/>
      <c r="P79" s="567"/>
      <c r="Q79" s="567"/>
      <c r="R79" s="567"/>
      <c r="S79" s="567"/>
      <c r="T79" s="567"/>
      <c r="U79" s="567"/>
      <c r="V79" s="567"/>
      <c r="W79" s="567"/>
      <c r="X79" s="567"/>
      <c r="Y79" s="567"/>
      <c r="Z79" s="567"/>
      <c r="AA79" s="567"/>
      <c r="AB79" s="567"/>
      <c r="AC79" s="567"/>
      <c r="AD79" s="567"/>
      <c r="AE79" s="567"/>
      <c r="AF79" s="567"/>
      <c r="AG79" s="567"/>
      <c r="AH79" s="567"/>
      <c r="AI79" s="567"/>
      <c r="AJ79" s="567"/>
      <c r="AK79" s="567"/>
      <c r="AL79" s="567"/>
      <c r="AM79" s="567"/>
      <c r="AN79" s="567"/>
      <c r="AO79" s="567"/>
      <c r="AP79" s="567"/>
      <c r="AQ79" s="567"/>
      <c r="AR79" s="567"/>
      <c r="AS79" s="567"/>
      <c r="AT79" s="567"/>
      <c r="AU79" s="567"/>
      <c r="AV79" s="567"/>
      <c r="AW79" s="567"/>
      <c r="AX79" s="567"/>
      <c r="AY79" s="567"/>
      <c r="AZ79" s="567"/>
      <c r="BA79" s="567"/>
      <c r="BB79" s="567"/>
      <c r="BC79" s="219"/>
    </row>
    <row r="80" spans="1:275" ht="13.5" customHeight="1" x14ac:dyDescent="0.2">
      <c r="A80" s="567" t="s">
        <v>541</v>
      </c>
      <c r="B80" s="567"/>
      <c r="C80" s="567"/>
      <c r="D80" s="567"/>
      <c r="E80" s="567"/>
      <c r="F80" s="567"/>
      <c r="G80" s="567"/>
      <c r="H80" s="567"/>
      <c r="I80" s="567"/>
      <c r="J80" s="567"/>
      <c r="K80" s="567"/>
      <c r="L80" s="567"/>
      <c r="M80" s="567"/>
      <c r="N80" s="567"/>
      <c r="O80" s="567"/>
      <c r="P80" s="567"/>
      <c r="Q80" s="567"/>
      <c r="R80" s="567"/>
      <c r="S80" s="567"/>
      <c r="T80" s="567"/>
      <c r="U80" s="567"/>
      <c r="V80" s="567"/>
      <c r="W80" s="567"/>
      <c r="X80" s="567"/>
      <c r="Y80" s="567"/>
      <c r="Z80" s="567"/>
      <c r="AA80" s="567"/>
      <c r="AB80" s="567"/>
      <c r="AC80" s="567"/>
      <c r="AD80" s="567"/>
      <c r="AE80" s="567"/>
      <c r="AF80" s="567"/>
      <c r="AG80" s="567"/>
      <c r="AH80" s="567"/>
      <c r="AI80" s="567"/>
      <c r="AJ80" s="567"/>
      <c r="AK80" s="567"/>
      <c r="AL80" s="567"/>
      <c r="AM80" s="567"/>
      <c r="AN80" s="567"/>
      <c r="AO80" s="567"/>
      <c r="AP80" s="567"/>
      <c r="AQ80" s="567"/>
      <c r="AR80" s="567"/>
      <c r="AS80" s="567"/>
      <c r="AT80" s="567"/>
      <c r="AU80" s="567"/>
      <c r="AV80" s="567"/>
      <c r="AW80" s="567"/>
      <c r="AX80" s="567"/>
      <c r="AY80" s="567"/>
      <c r="AZ80" s="567"/>
      <c r="BA80" s="567"/>
      <c r="BB80" s="567"/>
      <c r="BC80" s="219"/>
    </row>
    <row r="81" spans="1:55" ht="13.5" customHeight="1" x14ac:dyDescent="0.2">
      <c r="A81" s="567" t="s">
        <v>441</v>
      </c>
      <c r="B81" s="567"/>
      <c r="C81" s="567"/>
      <c r="D81" s="567"/>
      <c r="E81" s="567"/>
      <c r="F81" s="567"/>
      <c r="G81" s="567"/>
      <c r="H81" s="567"/>
      <c r="I81" s="567"/>
      <c r="J81" s="567"/>
      <c r="K81" s="567"/>
      <c r="L81" s="567"/>
      <c r="M81" s="567"/>
      <c r="N81" s="567"/>
      <c r="O81" s="567"/>
      <c r="P81" s="567"/>
      <c r="Q81" s="567"/>
      <c r="R81" s="567"/>
      <c r="S81" s="567"/>
      <c r="T81" s="567"/>
      <c r="U81" s="567"/>
      <c r="V81" s="567"/>
      <c r="W81" s="567"/>
      <c r="X81" s="567"/>
      <c r="Y81" s="567"/>
      <c r="Z81" s="567"/>
      <c r="AA81" s="567"/>
      <c r="AB81" s="567"/>
      <c r="AC81" s="567"/>
      <c r="AD81" s="567"/>
      <c r="AE81" s="567"/>
      <c r="AF81" s="567"/>
      <c r="AG81" s="567"/>
      <c r="AH81" s="567"/>
      <c r="AI81" s="567"/>
      <c r="AJ81" s="567"/>
      <c r="AK81" s="567"/>
      <c r="AL81" s="567"/>
      <c r="AM81" s="567"/>
      <c r="AN81" s="567"/>
      <c r="AO81" s="567"/>
      <c r="AP81" s="567"/>
      <c r="AQ81" s="567"/>
      <c r="AR81" s="567"/>
      <c r="AS81" s="567"/>
      <c r="AT81" s="567"/>
      <c r="AU81" s="567"/>
      <c r="AV81" s="567"/>
      <c r="AW81" s="567"/>
      <c r="AX81" s="567"/>
      <c r="AY81" s="567"/>
      <c r="AZ81" s="567"/>
      <c r="BA81" s="567"/>
      <c r="BB81" s="567"/>
      <c r="BC81" s="67"/>
    </row>
    <row r="82" spans="1:55" ht="12.75" customHeight="1" x14ac:dyDescent="0.2">
      <c r="A82" s="567" t="s">
        <v>538</v>
      </c>
      <c r="B82" s="567"/>
      <c r="C82" s="567"/>
      <c r="D82" s="567"/>
      <c r="E82" s="567"/>
      <c r="F82" s="567"/>
      <c r="G82" s="567"/>
      <c r="H82" s="567"/>
      <c r="I82" s="567"/>
      <c r="J82" s="567"/>
      <c r="K82" s="567"/>
      <c r="L82" s="567"/>
      <c r="M82" s="567"/>
      <c r="N82" s="567"/>
      <c r="O82" s="567"/>
      <c r="P82" s="567"/>
      <c r="Q82" s="567"/>
      <c r="R82" s="567"/>
      <c r="S82" s="567"/>
      <c r="T82" s="567"/>
      <c r="U82" s="567"/>
      <c r="V82" s="567"/>
      <c r="W82" s="567"/>
      <c r="X82" s="567"/>
      <c r="Y82" s="567"/>
      <c r="Z82" s="567"/>
      <c r="AA82" s="567"/>
      <c r="AB82" s="567"/>
      <c r="AC82" s="567"/>
      <c r="AD82" s="567"/>
      <c r="AE82" s="567"/>
      <c r="AF82" s="567"/>
      <c r="AG82" s="567"/>
      <c r="AH82" s="567"/>
      <c r="AI82" s="567"/>
      <c r="AJ82" s="567"/>
      <c r="AK82" s="567"/>
      <c r="AL82" s="567"/>
      <c r="AM82" s="567"/>
      <c r="AN82" s="567"/>
      <c r="AO82" s="567"/>
      <c r="AP82" s="567"/>
      <c r="AQ82" s="567"/>
      <c r="AR82" s="567"/>
      <c r="AS82" s="567"/>
      <c r="AT82" s="567"/>
      <c r="AU82" s="567"/>
      <c r="AV82" s="567"/>
      <c r="AW82" s="567"/>
      <c r="AX82" s="567"/>
      <c r="AY82" s="567"/>
      <c r="AZ82" s="567"/>
      <c r="BA82" s="567"/>
      <c r="BB82" s="567"/>
      <c r="BC82" s="567"/>
    </row>
    <row r="83" spans="1:55" ht="13.5" customHeight="1" x14ac:dyDescent="0.2">
      <c r="A83" s="567" t="s">
        <v>442</v>
      </c>
      <c r="B83" s="567"/>
      <c r="C83" s="567"/>
      <c r="D83" s="567"/>
      <c r="E83" s="567"/>
      <c r="F83" s="567"/>
      <c r="G83" s="567"/>
      <c r="H83" s="567"/>
      <c r="I83" s="567"/>
      <c r="J83" s="567"/>
      <c r="K83" s="567"/>
      <c r="L83" s="567"/>
      <c r="M83" s="567"/>
      <c r="N83" s="567"/>
      <c r="O83" s="567"/>
      <c r="P83" s="567"/>
      <c r="Q83" s="567"/>
      <c r="R83" s="567"/>
      <c r="S83" s="567"/>
      <c r="T83" s="567"/>
      <c r="U83" s="567"/>
      <c r="V83" s="567"/>
      <c r="W83" s="567"/>
      <c r="X83" s="567"/>
      <c r="Y83" s="567"/>
      <c r="Z83" s="567"/>
      <c r="AA83" s="567"/>
      <c r="AB83" s="567"/>
      <c r="AC83" s="567"/>
      <c r="AD83" s="567"/>
      <c r="AE83" s="567"/>
      <c r="AF83" s="567"/>
      <c r="AG83" s="567"/>
      <c r="AH83" s="567"/>
      <c r="AI83" s="567"/>
      <c r="AJ83" s="567"/>
      <c r="AK83" s="567"/>
      <c r="AL83" s="567"/>
      <c r="AM83" s="567"/>
      <c r="AN83" s="567"/>
      <c r="AO83" s="567"/>
      <c r="AP83" s="567"/>
      <c r="AQ83" s="567"/>
      <c r="AR83" s="567"/>
      <c r="AS83" s="567"/>
      <c r="AT83" s="567"/>
      <c r="AU83" s="567"/>
      <c r="AV83" s="567"/>
      <c r="AW83" s="567"/>
      <c r="AX83" s="567"/>
      <c r="AY83" s="567"/>
      <c r="AZ83" s="567"/>
      <c r="BA83" s="567"/>
      <c r="BB83" s="567"/>
      <c r="BC83" s="567"/>
    </row>
    <row r="84" spans="1:55" ht="12.75" customHeight="1" x14ac:dyDescent="0.2">
      <c r="A84" s="567" t="s">
        <v>539</v>
      </c>
      <c r="B84" s="567"/>
      <c r="C84" s="567"/>
      <c r="D84" s="567"/>
      <c r="E84" s="567"/>
      <c r="F84" s="567"/>
      <c r="G84" s="567"/>
      <c r="H84" s="567"/>
      <c r="I84" s="567"/>
      <c r="J84" s="567"/>
      <c r="K84" s="567"/>
      <c r="L84" s="567"/>
      <c r="M84" s="567"/>
      <c r="N84" s="567"/>
      <c r="O84" s="567"/>
      <c r="P84" s="567"/>
      <c r="Q84" s="567"/>
      <c r="R84" s="567"/>
      <c r="S84" s="567"/>
      <c r="T84" s="567"/>
      <c r="U84" s="567"/>
      <c r="V84" s="567"/>
      <c r="W84" s="567"/>
      <c r="X84" s="567"/>
      <c r="Y84" s="567"/>
      <c r="Z84" s="567"/>
      <c r="AA84" s="567"/>
      <c r="AB84" s="567"/>
      <c r="AC84" s="567"/>
      <c r="AD84" s="567"/>
      <c r="AE84" s="567"/>
      <c r="AF84" s="567"/>
      <c r="AG84" s="567"/>
      <c r="AH84" s="567"/>
      <c r="AI84" s="567"/>
      <c r="AJ84" s="567"/>
      <c r="AK84" s="567"/>
      <c r="AL84" s="567"/>
      <c r="AM84" s="567"/>
      <c r="AN84" s="567"/>
      <c r="AO84" s="567"/>
      <c r="AP84" s="567"/>
      <c r="AQ84" s="567"/>
      <c r="AR84" s="567"/>
      <c r="AS84" s="567"/>
      <c r="AT84" s="567"/>
      <c r="AU84" s="567"/>
      <c r="AV84" s="567"/>
      <c r="AW84" s="567"/>
      <c r="AX84" s="567"/>
      <c r="AY84" s="567"/>
      <c r="AZ84" s="567"/>
      <c r="BA84" s="567"/>
      <c r="BB84" s="567"/>
      <c r="BC84" s="567"/>
    </row>
    <row r="85" spans="1:55" ht="13.5" customHeight="1" x14ac:dyDescent="0.2">
      <c r="A85" s="570" t="s">
        <v>19</v>
      </c>
      <c r="B85" s="570"/>
      <c r="C85" s="570"/>
      <c r="D85" s="570"/>
      <c r="E85" s="570"/>
      <c r="F85" s="570"/>
      <c r="G85" s="570"/>
      <c r="H85" s="570"/>
      <c r="I85" s="570"/>
      <c r="J85" s="570"/>
      <c r="K85" s="570"/>
      <c r="L85" s="570"/>
      <c r="M85" s="570"/>
      <c r="N85" s="570"/>
      <c r="O85" s="570"/>
      <c r="P85" s="570"/>
      <c r="Q85" s="570"/>
      <c r="R85" s="570"/>
      <c r="S85" s="570"/>
      <c r="T85" s="570"/>
      <c r="U85" s="570"/>
      <c r="V85" s="570"/>
      <c r="W85" s="570"/>
      <c r="X85" s="570"/>
      <c r="Y85" s="570"/>
      <c r="Z85" s="570"/>
      <c r="AA85" s="570"/>
      <c r="AB85" s="570"/>
      <c r="AC85" s="570"/>
      <c r="AD85" s="570"/>
      <c r="AE85" s="570"/>
      <c r="AF85" s="570"/>
      <c r="AG85" s="570"/>
      <c r="AH85" s="570"/>
      <c r="AI85" s="570"/>
      <c r="AJ85" s="570"/>
      <c r="AK85" s="570"/>
      <c r="AL85" s="570"/>
      <c r="AM85" s="570"/>
      <c r="AN85" s="570"/>
      <c r="AO85" s="570"/>
      <c r="AP85" s="570"/>
      <c r="AQ85" s="570"/>
      <c r="AR85" s="570"/>
      <c r="AS85" s="570"/>
      <c r="AT85" s="570"/>
      <c r="AU85" s="570"/>
      <c r="AV85" s="570"/>
      <c r="AW85" s="570"/>
      <c r="AX85" s="570"/>
      <c r="AY85" s="570"/>
      <c r="AZ85" s="570"/>
      <c r="BA85" s="570"/>
      <c r="BB85" s="570"/>
      <c r="BC85" s="570"/>
    </row>
    <row r="86" spans="1:55" ht="12.75" hidden="1" customHeight="1" x14ac:dyDescent="0.2">
      <c r="E86" s="203"/>
      <c r="F86" s="203"/>
      <c r="G86" s="203"/>
      <c r="H86" s="203"/>
      <c r="I86" s="203"/>
      <c r="J86" s="203"/>
      <c r="K86" s="203"/>
      <c r="L86" s="203"/>
      <c r="M86" s="203"/>
      <c r="N86" s="203"/>
      <c r="O86" s="203"/>
      <c r="P86" s="203"/>
      <c r="Q86" s="203"/>
      <c r="R86" s="203"/>
      <c r="S86" s="203"/>
      <c r="T86" s="203"/>
      <c r="U86" s="203"/>
      <c r="V86" s="203"/>
      <c r="W86" s="203"/>
      <c r="X86" s="203"/>
      <c r="Y86" s="203"/>
      <c r="Z86" s="203"/>
      <c r="AA86" s="203"/>
      <c r="AB86" s="203"/>
      <c r="AC86" s="203"/>
      <c r="AD86" s="203"/>
      <c r="AE86" s="203"/>
      <c r="AF86" s="203"/>
      <c r="AG86" s="203"/>
      <c r="AH86" s="203"/>
      <c r="AI86" s="203"/>
      <c r="AJ86" s="203"/>
      <c r="AK86" s="203"/>
      <c r="AL86" s="203"/>
      <c r="AM86" s="203"/>
      <c r="AN86" s="203"/>
      <c r="AO86" s="203"/>
      <c r="AP86" s="203"/>
      <c r="AQ86" s="203"/>
      <c r="AR86" s="203"/>
      <c r="AS86" s="203"/>
    </row>
    <row r="87" spans="1:55" ht="12.75" hidden="1" customHeight="1" x14ac:dyDescent="0.2">
      <c r="E87" s="203"/>
      <c r="F87" s="203"/>
      <c r="G87" s="203"/>
      <c r="H87" s="203"/>
      <c r="I87" s="203"/>
      <c r="J87" s="203"/>
      <c r="K87" s="203"/>
      <c r="L87" s="203"/>
      <c r="M87" s="203"/>
      <c r="N87" s="203"/>
      <c r="O87" s="203"/>
      <c r="P87" s="203"/>
      <c r="Q87" s="203"/>
      <c r="R87" s="203"/>
      <c r="S87" s="203"/>
      <c r="T87" s="203"/>
      <c r="U87" s="203"/>
      <c r="V87" s="203"/>
      <c r="W87" s="203"/>
      <c r="X87" s="203"/>
      <c r="Y87" s="203"/>
      <c r="Z87" s="203"/>
      <c r="AA87" s="203"/>
      <c r="AB87" s="203"/>
      <c r="AC87" s="203"/>
      <c r="AD87" s="203"/>
      <c r="AE87" s="203"/>
      <c r="AF87" s="203"/>
      <c r="AG87" s="203"/>
      <c r="AH87" s="203"/>
      <c r="AI87" s="203"/>
      <c r="AJ87" s="203"/>
      <c r="AK87" s="203"/>
      <c r="AL87" s="203"/>
      <c r="AM87" s="203"/>
      <c r="AN87" s="203"/>
      <c r="AO87" s="203"/>
      <c r="AP87" s="203"/>
      <c r="AQ87" s="203"/>
      <c r="AR87" s="203"/>
      <c r="AS87" s="203"/>
    </row>
    <row r="88" spans="1:55" ht="12.75" hidden="1" customHeight="1" x14ac:dyDescent="0.2">
      <c r="E88" s="203"/>
      <c r="F88" s="203"/>
      <c r="G88" s="203"/>
      <c r="H88" s="203"/>
      <c r="I88" s="203"/>
      <c r="J88" s="203"/>
      <c r="K88" s="203"/>
      <c r="L88" s="203"/>
      <c r="M88" s="203"/>
      <c r="N88" s="203"/>
      <c r="O88" s="203"/>
      <c r="P88" s="203"/>
      <c r="Q88" s="203"/>
      <c r="R88" s="203"/>
      <c r="S88" s="203"/>
      <c r="T88" s="203"/>
      <c r="U88" s="203"/>
      <c r="V88" s="203"/>
      <c r="W88" s="203"/>
      <c r="X88" s="203"/>
      <c r="Y88" s="203"/>
      <c r="Z88" s="203"/>
      <c r="AA88" s="203"/>
      <c r="AB88" s="203"/>
      <c r="AC88" s="203"/>
      <c r="AD88" s="203"/>
      <c r="AE88" s="203"/>
      <c r="AF88" s="203"/>
      <c r="AG88" s="203"/>
      <c r="AH88" s="203"/>
      <c r="AI88" s="203"/>
      <c r="AJ88" s="203"/>
      <c r="AK88" s="203"/>
      <c r="AL88" s="203"/>
      <c r="AM88" s="203"/>
      <c r="AN88" s="203"/>
      <c r="AO88" s="203"/>
      <c r="AP88" s="203"/>
      <c r="AQ88" s="203"/>
      <c r="AR88" s="203"/>
      <c r="AS88" s="203"/>
      <c r="AX88" s="203" t="s">
        <v>368</v>
      </c>
    </row>
    <row r="89" spans="1:55" ht="11.25" hidden="1" customHeight="1" x14ac:dyDescent="0.2">
      <c r="E89" s="203"/>
      <c r="F89" s="203"/>
      <c r="G89" s="203"/>
      <c r="H89" s="203"/>
      <c r="I89" s="203"/>
      <c r="J89" s="203"/>
      <c r="K89" s="203"/>
      <c r="L89" s="203"/>
      <c r="M89" s="203"/>
      <c r="N89" s="203"/>
      <c r="O89" s="203"/>
      <c r="P89" s="203"/>
      <c r="Q89" s="203"/>
      <c r="R89" s="203"/>
      <c r="S89" s="203"/>
      <c r="T89" s="203"/>
      <c r="U89" s="203"/>
      <c r="V89" s="203"/>
      <c r="W89" s="203"/>
      <c r="X89" s="203"/>
      <c r="Y89" s="203"/>
      <c r="Z89" s="203"/>
      <c r="AA89" s="203"/>
      <c r="AB89" s="203"/>
      <c r="AC89" s="203"/>
      <c r="AD89" s="203"/>
      <c r="AE89" s="203"/>
      <c r="AF89" s="203"/>
      <c r="AG89" s="203"/>
      <c r="AH89" s="203"/>
      <c r="AI89" s="203"/>
      <c r="AJ89" s="203"/>
      <c r="AK89" s="203"/>
      <c r="AL89" s="203"/>
      <c r="AM89" s="203"/>
      <c r="AN89" s="203"/>
      <c r="AO89" s="203"/>
      <c r="AP89" s="203"/>
      <c r="AQ89" s="203"/>
      <c r="AR89" s="203"/>
      <c r="AS89" s="203"/>
    </row>
    <row r="90" spans="1:55" ht="10" hidden="1" x14ac:dyDescent="0.2">
      <c r="E90" s="203"/>
      <c r="F90" s="203"/>
      <c r="G90" s="203"/>
      <c r="H90" s="203"/>
      <c r="I90" s="203"/>
      <c r="J90" s="203"/>
      <c r="K90" s="203"/>
      <c r="L90" s="203"/>
      <c r="M90" s="203"/>
      <c r="N90" s="203"/>
      <c r="O90" s="203"/>
      <c r="P90" s="203"/>
      <c r="Q90" s="203"/>
      <c r="R90" s="203"/>
      <c r="S90" s="203"/>
      <c r="T90" s="203"/>
      <c r="U90" s="203"/>
      <c r="V90" s="203"/>
      <c r="W90" s="203"/>
      <c r="X90" s="203"/>
      <c r="Y90" s="203"/>
      <c r="Z90" s="203"/>
      <c r="AA90" s="203"/>
      <c r="AB90" s="203"/>
      <c r="AC90" s="203"/>
      <c r="AD90" s="203"/>
      <c r="AE90" s="203"/>
      <c r="AF90" s="203"/>
      <c r="AG90" s="203"/>
      <c r="AH90" s="203"/>
      <c r="AI90" s="203"/>
      <c r="AJ90" s="203"/>
      <c r="AK90" s="203"/>
      <c r="AL90" s="203"/>
      <c r="AM90" s="203"/>
      <c r="AN90" s="203"/>
      <c r="AO90" s="203"/>
      <c r="AP90" s="203"/>
      <c r="AQ90" s="203"/>
      <c r="AR90" s="203"/>
      <c r="AS90" s="203"/>
    </row>
    <row r="91" spans="1:55" ht="12.75" hidden="1" customHeight="1" x14ac:dyDescent="0.2">
      <c r="E91" s="203"/>
      <c r="F91" s="203"/>
      <c r="G91" s="203"/>
      <c r="H91" s="203"/>
      <c r="I91" s="203"/>
      <c r="J91" s="203"/>
      <c r="K91" s="203"/>
      <c r="L91" s="203"/>
      <c r="M91" s="203"/>
      <c r="N91" s="203"/>
      <c r="O91" s="203"/>
      <c r="P91" s="203"/>
      <c r="Q91" s="203"/>
      <c r="R91" s="203"/>
      <c r="S91" s="203"/>
      <c r="T91" s="203"/>
      <c r="U91" s="203"/>
      <c r="V91" s="203"/>
      <c r="W91" s="203"/>
      <c r="X91" s="203"/>
      <c r="Y91" s="203"/>
      <c r="Z91" s="203"/>
      <c r="AA91" s="203"/>
      <c r="AB91" s="203"/>
      <c r="AC91" s="203"/>
      <c r="AD91" s="203"/>
      <c r="AE91" s="203"/>
      <c r="AF91" s="203"/>
      <c r="AG91" s="203"/>
      <c r="AH91" s="203"/>
      <c r="AI91" s="203"/>
      <c r="AJ91" s="203"/>
      <c r="AK91" s="203"/>
      <c r="AL91" s="203"/>
      <c r="AM91" s="203"/>
      <c r="AN91" s="203"/>
      <c r="AO91" s="203"/>
      <c r="AP91" s="203"/>
      <c r="AQ91" s="203"/>
      <c r="AR91" s="203"/>
      <c r="AS91" s="203"/>
    </row>
    <row r="92" spans="1:55" ht="13.5" hidden="1" customHeight="1" x14ac:dyDescent="0.2">
      <c r="E92" s="203"/>
      <c r="F92" s="203"/>
      <c r="G92" s="203"/>
      <c r="H92" s="203"/>
      <c r="I92" s="203"/>
      <c r="J92" s="203"/>
      <c r="K92" s="203"/>
      <c r="L92" s="203"/>
      <c r="M92" s="203"/>
      <c r="N92" s="203"/>
      <c r="O92" s="203"/>
      <c r="P92" s="203"/>
      <c r="Q92" s="203"/>
      <c r="R92" s="203"/>
      <c r="S92" s="203"/>
      <c r="T92" s="203"/>
      <c r="U92" s="203"/>
      <c r="V92" s="203"/>
      <c r="W92" s="203"/>
      <c r="X92" s="203"/>
      <c r="Y92" s="203"/>
      <c r="Z92" s="203"/>
      <c r="AA92" s="203"/>
      <c r="AB92" s="203"/>
      <c r="AC92" s="203"/>
      <c r="AD92" s="203"/>
      <c r="AE92" s="203"/>
      <c r="AF92" s="203"/>
      <c r="AG92" s="203"/>
      <c r="AH92" s="203"/>
      <c r="AI92" s="203"/>
      <c r="AJ92" s="203"/>
      <c r="AK92" s="203"/>
      <c r="AL92" s="203"/>
      <c r="AM92" s="203"/>
      <c r="AN92" s="203"/>
      <c r="AO92" s="203"/>
      <c r="AP92" s="203"/>
      <c r="AQ92" s="203"/>
      <c r="AR92" s="203"/>
      <c r="AS92" s="203"/>
    </row>
    <row r="93" spans="1:55" ht="12" hidden="1" customHeight="1" x14ac:dyDescent="0.25">
      <c r="F93" s="203"/>
      <c r="G93" s="203"/>
      <c r="H93" s="203"/>
      <c r="I93" s="203"/>
      <c r="J93" s="203"/>
      <c r="K93" s="203"/>
      <c r="L93" s="203"/>
      <c r="M93" s="203"/>
      <c r="N93" s="203"/>
      <c r="O93" s="203"/>
      <c r="P93" s="203"/>
      <c r="Q93" s="203"/>
      <c r="R93" s="203"/>
      <c r="S93" s="203"/>
      <c r="T93" s="203"/>
      <c r="U93" s="203"/>
      <c r="V93" s="203"/>
      <c r="W93" s="203"/>
      <c r="X93" s="203"/>
      <c r="Y93" s="203"/>
      <c r="Z93" s="203"/>
      <c r="AA93" s="203"/>
      <c r="AB93" s="203"/>
      <c r="AC93" s="203"/>
      <c r="AD93" s="203"/>
      <c r="AE93" s="203"/>
      <c r="AF93" s="203"/>
      <c r="AG93" s="203"/>
      <c r="AH93" s="203"/>
      <c r="AI93" s="203"/>
      <c r="AJ93" s="203"/>
      <c r="AK93" s="203"/>
      <c r="AL93" s="203"/>
      <c r="AM93" s="203"/>
      <c r="AN93" s="203"/>
      <c r="AO93" s="203"/>
      <c r="AP93" s="203"/>
      <c r="AQ93" s="203"/>
      <c r="AR93" s="203"/>
      <c r="AS93" s="203"/>
    </row>
    <row r="99" ht="12" hidden="1" customHeight="1" x14ac:dyDescent="0.25"/>
    <row r="101" ht="24" hidden="1" customHeight="1" x14ac:dyDescent="0.25"/>
    <row r="105" ht="24" hidden="1" customHeight="1" x14ac:dyDescent="0.25"/>
    <row r="109" ht="24" hidden="1" customHeight="1" x14ac:dyDescent="0.25"/>
    <row r="116" spans="1:275" ht="24" hidden="1" customHeight="1" x14ac:dyDescent="0.25"/>
    <row r="122" spans="1:275" ht="12" hidden="1" customHeight="1" x14ac:dyDescent="0.25"/>
    <row r="123" spans="1:275" s="199" customFormat="1" hidden="1" x14ac:dyDescent="0.25">
      <c r="A123" s="203"/>
      <c r="B123" s="203"/>
      <c r="C123" s="203"/>
      <c r="D123" s="203"/>
      <c r="E123" s="69"/>
      <c r="F123" s="69"/>
      <c r="G123" s="69"/>
      <c r="H123" s="69"/>
      <c r="I123" s="69"/>
      <c r="J123" s="69"/>
      <c r="K123" s="69"/>
      <c r="L123" s="69"/>
      <c r="M123" s="69"/>
      <c r="N123" s="69"/>
      <c r="O123" s="69"/>
      <c r="P123" s="69"/>
      <c r="Q123" s="69"/>
      <c r="R123" s="69"/>
      <c r="S123" s="69"/>
      <c r="T123" s="69"/>
      <c r="U123" s="69"/>
      <c r="V123" s="69"/>
      <c r="W123" s="69"/>
      <c r="X123" s="69"/>
      <c r="Y123" s="69"/>
      <c r="Z123" s="69"/>
      <c r="AA123" s="69"/>
      <c r="AB123" s="69"/>
      <c r="AC123" s="69"/>
      <c r="AD123" s="69"/>
      <c r="AE123" s="69"/>
      <c r="AF123" s="69"/>
      <c r="AG123" s="69"/>
      <c r="AH123" s="69"/>
      <c r="AI123" s="69"/>
      <c r="AJ123" s="69"/>
      <c r="AK123" s="69"/>
      <c r="AL123" s="69"/>
      <c r="AM123" s="69"/>
      <c r="AN123" s="69"/>
      <c r="AO123" s="69"/>
      <c r="AP123" s="69"/>
      <c r="AQ123" s="69"/>
      <c r="AR123" s="69"/>
      <c r="AS123" s="69"/>
      <c r="AT123" s="192"/>
      <c r="AU123" s="203"/>
      <c r="AV123" s="203"/>
      <c r="AW123" s="203"/>
      <c r="AX123" s="203"/>
      <c r="AY123" s="203"/>
      <c r="AZ123" s="203"/>
      <c r="BA123" s="203"/>
      <c r="BC123" s="192"/>
      <c r="BD123" s="192"/>
      <c r="BE123" s="192"/>
      <c r="BF123" s="192"/>
      <c r="BG123" s="192"/>
      <c r="BH123" s="192"/>
      <c r="BI123" s="192"/>
      <c r="BJ123" s="192"/>
      <c r="BK123" s="192"/>
      <c r="BL123" s="192"/>
      <c r="BM123" s="192"/>
      <c r="BN123" s="192"/>
      <c r="BO123" s="192"/>
      <c r="BP123" s="192"/>
      <c r="BQ123" s="192"/>
      <c r="BR123" s="192"/>
      <c r="BS123" s="192"/>
      <c r="BT123" s="192"/>
      <c r="BU123" s="192"/>
      <c r="BV123" s="192"/>
      <c r="BW123" s="192"/>
      <c r="BX123" s="192"/>
      <c r="BY123" s="192"/>
      <c r="BZ123" s="192"/>
      <c r="CA123" s="192"/>
      <c r="CB123" s="192"/>
      <c r="CC123" s="192"/>
      <c r="CD123" s="192"/>
      <c r="CE123" s="192"/>
      <c r="CF123" s="192"/>
      <c r="CG123" s="192"/>
      <c r="CH123" s="192"/>
      <c r="CI123" s="192"/>
      <c r="CJ123" s="192"/>
      <c r="CK123" s="192"/>
      <c r="CL123" s="192"/>
      <c r="CM123" s="192"/>
      <c r="CN123" s="192"/>
      <c r="CO123" s="192"/>
      <c r="CP123" s="192"/>
      <c r="CQ123" s="192"/>
      <c r="CR123" s="192"/>
      <c r="CS123" s="192"/>
      <c r="CT123" s="192"/>
      <c r="CU123" s="192"/>
      <c r="CV123" s="192"/>
      <c r="CW123" s="192"/>
      <c r="CX123" s="192"/>
      <c r="CY123" s="192"/>
      <c r="CZ123" s="192"/>
      <c r="DA123" s="192"/>
      <c r="DB123" s="192"/>
      <c r="DC123" s="192"/>
      <c r="DD123" s="192"/>
      <c r="DE123" s="192"/>
      <c r="DF123" s="192"/>
      <c r="DG123" s="192"/>
      <c r="DH123" s="192"/>
      <c r="DI123" s="192"/>
      <c r="DJ123" s="192"/>
      <c r="DK123" s="192"/>
      <c r="DL123" s="192"/>
      <c r="DM123" s="192"/>
      <c r="DN123" s="192"/>
      <c r="DO123" s="192"/>
      <c r="DP123" s="192"/>
      <c r="DQ123" s="192"/>
      <c r="DR123" s="192"/>
      <c r="DS123" s="192"/>
      <c r="DT123" s="192"/>
      <c r="DU123" s="192"/>
      <c r="DV123" s="192"/>
      <c r="DW123" s="192"/>
      <c r="DX123" s="192"/>
      <c r="DY123" s="192"/>
      <c r="DZ123" s="192"/>
      <c r="EA123" s="192"/>
      <c r="EB123" s="192"/>
      <c r="EC123" s="192"/>
      <c r="ED123" s="192"/>
      <c r="EE123" s="192"/>
      <c r="EF123" s="192"/>
      <c r="EG123" s="192"/>
      <c r="EH123" s="192"/>
      <c r="EI123" s="192"/>
      <c r="EJ123" s="192"/>
      <c r="EK123" s="192"/>
      <c r="EL123" s="192"/>
      <c r="EM123" s="192"/>
      <c r="EN123" s="192"/>
      <c r="EO123" s="192"/>
      <c r="EP123" s="192"/>
      <c r="EQ123" s="192"/>
      <c r="ER123" s="192"/>
      <c r="ES123" s="192"/>
      <c r="ET123" s="192"/>
      <c r="EU123" s="192"/>
      <c r="EV123" s="192"/>
      <c r="EW123" s="192"/>
      <c r="EX123" s="192"/>
      <c r="EY123" s="192"/>
      <c r="EZ123" s="192"/>
      <c r="FA123" s="192"/>
      <c r="FB123" s="192"/>
      <c r="FC123" s="192"/>
      <c r="FD123" s="192"/>
      <c r="FE123" s="192"/>
      <c r="FF123" s="192"/>
      <c r="FG123" s="192"/>
      <c r="FH123" s="192"/>
      <c r="FI123" s="192"/>
      <c r="FJ123" s="192"/>
      <c r="FK123" s="192"/>
      <c r="FL123" s="192"/>
      <c r="FM123" s="192"/>
      <c r="FN123" s="192"/>
      <c r="FO123" s="192"/>
      <c r="FP123" s="192"/>
      <c r="FQ123" s="192"/>
      <c r="FR123" s="192"/>
      <c r="FS123" s="192"/>
      <c r="FT123" s="192"/>
      <c r="FU123" s="192"/>
      <c r="FV123" s="192"/>
      <c r="FW123" s="192"/>
      <c r="FX123" s="192"/>
      <c r="FY123" s="192"/>
      <c r="FZ123" s="192"/>
      <c r="GA123" s="192"/>
      <c r="GB123" s="192"/>
      <c r="GC123" s="192"/>
      <c r="GD123" s="192"/>
      <c r="GE123" s="192"/>
      <c r="GF123" s="192"/>
      <c r="GG123" s="192"/>
      <c r="GH123" s="192"/>
      <c r="GI123" s="192"/>
      <c r="GJ123" s="192"/>
      <c r="GK123" s="192"/>
      <c r="GL123" s="192"/>
      <c r="GM123" s="192"/>
      <c r="GN123" s="192"/>
      <c r="GO123" s="192"/>
      <c r="GP123" s="192"/>
      <c r="GQ123" s="192"/>
      <c r="GR123" s="192"/>
      <c r="GS123" s="192"/>
      <c r="GT123" s="192"/>
      <c r="GU123" s="192"/>
      <c r="GV123" s="192"/>
      <c r="GW123" s="192"/>
      <c r="GX123" s="192"/>
      <c r="GY123" s="192"/>
      <c r="GZ123" s="192"/>
      <c r="HA123" s="192"/>
      <c r="HB123" s="192"/>
      <c r="HC123" s="192"/>
      <c r="HD123" s="192"/>
      <c r="HE123" s="192"/>
      <c r="HF123" s="192"/>
      <c r="HG123" s="192"/>
      <c r="HH123" s="192"/>
      <c r="HI123" s="192"/>
      <c r="HJ123" s="192"/>
      <c r="HK123" s="192"/>
      <c r="HL123" s="192"/>
      <c r="HM123" s="192"/>
      <c r="HN123" s="192"/>
      <c r="HO123" s="192"/>
      <c r="HP123" s="192"/>
      <c r="HQ123" s="192"/>
      <c r="HR123" s="192"/>
      <c r="HS123" s="192"/>
      <c r="HT123" s="192"/>
      <c r="HU123" s="192"/>
      <c r="HV123" s="192"/>
      <c r="HW123" s="192"/>
      <c r="HX123" s="192"/>
      <c r="HY123" s="192"/>
      <c r="HZ123" s="192"/>
      <c r="IA123" s="192"/>
      <c r="IB123" s="192"/>
      <c r="IC123" s="192"/>
      <c r="ID123" s="192"/>
      <c r="IE123" s="192"/>
      <c r="IF123" s="192"/>
      <c r="IG123" s="192"/>
      <c r="IH123" s="192"/>
      <c r="II123" s="192"/>
      <c r="IJ123" s="192"/>
      <c r="IK123" s="192"/>
      <c r="IL123" s="192"/>
      <c r="IM123" s="192"/>
      <c r="IN123" s="192"/>
      <c r="IO123" s="192"/>
      <c r="IP123" s="192"/>
      <c r="IQ123" s="192"/>
      <c r="IR123" s="192"/>
      <c r="IS123" s="192"/>
      <c r="IT123" s="192"/>
      <c r="IU123" s="192"/>
      <c r="IV123" s="192"/>
      <c r="IW123" s="192"/>
      <c r="IX123" s="192"/>
      <c r="IY123" s="192"/>
      <c r="IZ123" s="192"/>
      <c r="JA123" s="192"/>
      <c r="JB123" s="192"/>
      <c r="JC123" s="192"/>
      <c r="JD123" s="192"/>
      <c r="JE123" s="192"/>
      <c r="JF123" s="192"/>
      <c r="JG123" s="192"/>
      <c r="JH123" s="192"/>
      <c r="JI123" s="192"/>
      <c r="JJ123" s="192"/>
      <c r="JK123" s="192"/>
      <c r="JL123" s="192"/>
      <c r="JM123" s="192"/>
      <c r="JN123" s="192"/>
      <c r="JO123" s="192"/>
    </row>
    <row r="124" spans="1:275" s="199" customFormat="1" hidden="1" x14ac:dyDescent="0.25">
      <c r="A124" s="203"/>
      <c r="B124" s="203"/>
      <c r="C124" s="203"/>
      <c r="D124" s="203"/>
      <c r="E124" s="69"/>
      <c r="F124" s="69"/>
      <c r="G124" s="69"/>
      <c r="H124" s="69"/>
      <c r="I124" s="69"/>
      <c r="J124" s="69"/>
      <c r="K124" s="69"/>
      <c r="L124" s="69"/>
      <c r="M124" s="69"/>
      <c r="N124" s="69"/>
      <c r="O124" s="69"/>
      <c r="P124" s="69"/>
      <c r="Q124" s="69"/>
      <c r="R124" s="69"/>
      <c r="S124" s="69"/>
      <c r="T124" s="69"/>
      <c r="U124" s="69"/>
      <c r="V124" s="69"/>
      <c r="W124" s="69"/>
      <c r="X124" s="69"/>
      <c r="Y124" s="69"/>
      <c r="Z124" s="69"/>
      <c r="AA124" s="69"/>
      <c r="AB124" s="69"/>
      <c r="AC124" s="69"/>
      <c r="AD124" s="69"/>
      <c r="AE124" s="69"/>
      <c r="AF124" s="69"/>
      <c r="AG124" s="69"/>
      <c r="AH124" s="69"/>
      <c r="AI124" s="69"/>
      <c r="AJ124" s="69"/>
      <c r="AK124" s="69"/>
      <c r="AL124" s="69"/>
      <c r="AM124" s="69"/>
      <c r="AN124" s="69"/>
      <c r="AO124" s="69"/>
      <c r="AP124" s="69"/>
      <c r="AQ124" s="69"/>
      <c r="AR124" s="69"/>
      <c r="AS124" s="69"/>
      <c r="AT124" s="192"/>
      <c r="AU124" s="203"/>
      <c r="AV124" s="203"/>
      <c r="AW124" s="203"/>
      <c r="AX124" s="203"/>
      <c r="AY124" s="203"/>
      <c r="AZ124" s="203"/>
      <c r="BA124" s="203"/>
      <c r="BC124" s="192"/>
      <c r="BD124" s="192"/>
      <c r="BE124" s="192"/>
      <c r="BF124" s="192"/>
      <c r="BG124" s="192"/>
      <c r="BH124" s="192"/>
      <c r="BI124" s="192"/>
      <c r="BJ124" s="192"/>
      <c r="BK124" s="192"/>
      <c r="BL124" s="192"/>
      <c r="BM124" s="192"/>
      <c r="BN124" s="192"/>
      <c r="BO124" s="192"/>
      <c r="BP124" s="192"/>
      <c r="BQ124" s="192"/>
      <c r="BR124" s="192"/>
      <c r="BS124" s="192"/>
      <c r="BT124" s="192"/>
      <c r="BU124" s="192"/>
      <c r="BV124" s="192"/>
      <c r="BW124" s="192"/>
      <c r="BX124" s="192"/>
      <c r="BY124" s="192"/>
      <c r="BZ124" s="192"/>
      <c r="CA124" s="192"/>
      <c r="CB124" s="192"/>
      <c r="CC124" s="192"/>
      <c r="CD124" s="192"/>
      <c r="CE124" s="192"/>
      <c r="CF124" s="192"/>
      <c r="CG124" s="192"/>
      <c r="CH124" s="192"/>
      <c r="CI124" s="192"/>
      <c r="CJ124" s="192"/>
      <c r="CK124" s="192"/>
      <c r="CL124" s="192"/>
      <c r="CM124" s="192"/>
      <c r="CN124" s="192"/>
      <c r="CO124" s="192"/>
      <c r="CP124" s="192"/>
      <c r="CQ124" s="192"/>
      <c r="CR124" s="192"/>
      <c r="CS124" s="192"/>
      <c r="CT124" s="192"/>
      <c r="CU124" s="192"/>
      <c r="CV124" s="192"/>
      <c r="CW124" s="192"/>
      <c r="CX124" s="192"/>
      <c r="CY124" s="192"/>
      <c r="CZ124" s="192"/>
      <c r="DA124" s="192"/>
      <c r="DB124" s="192"/>
      <c r="DC124" s="192"/>
      <c r="DD124" s="192"/>
      <c r="DE124" s="192"/>
      <c r="DF124" s="192"/>
      <c r="DG124" s="192"/>
      <c r="DH124" s="192"/>
      <c r="DI124" s="192"/>
      <c r="DJ124" s="192"/>
      <c r="DK124" s="192"/>
      <c r="DL124" s="192"/>
      <c r="DM124" s="192"/>
      <c r="DN124" s="192"/>
      <c r="DO124" s="192"/>
      <c r="DP124" s="192"/>
      <c r="DQ124" s="192"/>
      <c r="DR124" s="192"/>
      <c r="DS124" s="192"/>
      <c r="DT124" s="192"/>
      <c r="DU124" s="192"/>
      <c r="DV124" s="192"/>
      <c r="DW124" s="192"/>
      <c r="DX124" s="192"/>
      <c r="DY124" s="192"/>
      <c r="DZ124" s="192"/>
      <c r="EA124" s="192"/>
      <c r="EB124" s="192"/>
      <c r="EC124" s="192"/>
      <c r="ED124" s="192"/>
      <c r="EE124" s="192"/>
      <c r="EF124" s="192"/>
      <c r="EG124" s="192"/>
      <c r="EH124" s="192"/>
      <c r="EI124" s="192"/>
      <c r="EJ124" s="192"/>
      <c r="EK124" s="192"/>
      <c r="EL124" s="192"/>
      <c r="EM124" s="192"/>
      <c r="EN124" s="192"/>
      <c r="EO124" s="192"/>
      <c r="EP124" s="192"/>
      <c r="EQ124" s="192"/>
      <c r="ER124" s="192"/>
      <c r="ES124" s="192"/>
      <c r="ET124" s="192"/>
      <c r="EU124" s="192"/>
      <c r="EV124" s="192"/>
      <c r="EW124" s="192"/>
      <c r="EX124" s="192"/>
      <c r="EY124" s="192"/>
      <c r="EZ124" s="192"/>
      <c r="FA124" s="192"/>
      <c r="FB124" s="192"/>
      <c r="FC124" s="192"/>
      <c r="FD124" s="192"/>
      <c r="FE124" s="192"/>
      <c r="FF124" s="192"/>
      <c r="FG124" s="192"/>
      <c r="FH124" s="192"/>
      <c r="FI124" s="192"/>
      <c r="FJ124" s="192"/>
      <c r="FK124" s="192"/>
      <c r="FL124" s="192"/>
      <c r="FM124" s="192"/>
      <c r="FN124" s="192"/>
      <c r="FO124" s="192"/>
      <c r="FP124" s="192"/>
      <c r="FQ124" s="192"/>
      <c r="FR124" s="192"/>
      <c r="FS124" s="192"/>
      <c r="FT124" s="192"/>
      <c r="FU124" s="192"/>
      <c r="FV124" s="192"/>
      <c r="FW124" s="192"/>
      <c r="FX124" s="192"/>
      <c r="FY124" s="192"/>
      <c r="FZ124" s="192"/>
      <c r="GA124" s="192"/>
      <c r="GB124" s="192"/>
      <c r="GC124" s="192"/>
      <c r="GD124" s="192"/>
      <c r="GE124" s="192"/>
      <c r="GF124" s="192"/>
      <c r="GG124" s="192"/>
      <c r="GH124" s="192"/>
      <c r="GI124" s="192"/>
      <c r="GJ124" s="192"/>
      <c r="GK124" s="192"/>
      <c r="GL124" s="192"/>
      <c r="GM124" s="192"/>
      <c r="GN124" s="192"/>
      <c r="GO124" s="192"/>
      <c r="GP124" s="192"/>
      <c r="GQ124" s="192"/>
      <c r="GR124" s="192"/>
      <c r="GS124" s="192"/>
      <c r="GT124" s="192"/>
      <c r="GU124" s="192"/>
      <c r="GV124" s="192"/>
      <c r="GW124" s="192"/>
      <c r="GX124" s="192"/>
      <c r="GY124" s="192"/>
      <c r="GZ124" s="192"/>
      <c r="HA124" s="192"/>
      <c r="HB124" s="192"/>
      <c r="HC124" s="192"/>
      <c r="HD124" s="192"/>
      <c r="HE124" s="192"/>
      <c r="HF124" s="192"/>
      <c r="HG124" s="192"/>
      <c r="HH124" s="192"/>
      <c r="HI124" s="192"/>
      <c r="HJ124" s="192"/>
      <c r="HK124" s="192"/>
      <c r="HL124" s="192"/>
      <c r="HM124" s="192"/>
      <c r="HN124" s="192"/>
      <c r="HO124" s="192"/>
      <c r="HP124" s="192"/>
      <c r="HQ124" s="192"/>
      <c r="HR124" s="192"/>
      <c r="HS124" s="192"/>
      <c r="HT124" s="192"/>
      <c r="HU124" s="192"/>
      <c r="HV124" s="192"/>
      <c r="HW124" s="192"/>
      <c r="HX124" s="192"/>
      <c r="HY124" s="192"/>
      <c r="HZ124" s="192"/>
      <c r="IA124" s="192"/>
      <c r="IB124" s="192"/>
      <c r="IC124" s="192"/>
      <c r="ID124" s="192"/>
      <c r="IE124" s="192"/>
      <c r="IF124" s="192"/>
      <c r="IG124" s="192"/>
      <c r="IH124" s="192"/>
      <c r="II124" s="192"/>
      <c r="IJ124" s="192"/>
      <c r="IK124" s="192"/>
      <c r="IL124" s="192"/>
      <c r="IM124" s="192"/>
      <c r="IN124" s="192"/>
      <c r="IO124" s="192"/>
      <c r="IP124" s="192"/>
      <c r="IQ124" s="192"/>
      <c r="IR124" s="192"/>
      <c r="IS124" s="192"/>
      <c r="IT124" s="192"/>
      <c r="IU124" s="192"/>
      <c r="IV124" s="192"/>
      <c r="IW124" s="192"/>
      <c r="IX124" s="192"/>
      <c r="IY124" s="192"/>
      <c r="IZ124" s="192"/>
      <c r="JA124" s="192"/>
      <c r="JB124" s="192"/>
      <c r="JC124" s="192"/>
      <c r="JD124" s="192"/>
      <c r="JE124" s="192"/>
      <c r="JF124" s="192"/>
      <c r="JG124" s="192"/>
      <c r="JH124" s="192"/>
      <c r="JI124" s="192"/>
      <c r="JJ124" s="192"/>
      <c r="JK124" s="192"/>
      <c r="JL124" s="192"/>
      <c r="JM124" s="192"/>
      <c r="JN124" s="192"/>
      <c r="JO124" s="192"/>
    </row>
    <row r="125" spans="1:275" s="199" customFormat="1" hidden="1" x14ac:dyDescent="0.25">
      <c r="A125" s="203"/>
      <c r="B125" s="203"/>
      <c r="C125" s="203"/>
      <c r="D125" s="203"/>
      <c r="E125" s="69"/>
      <c r="F125" s="69"/>
      <c r="G125" s="69"/>
      <c r="H125" s="69"/>
      <c r="I125" s="69"/>
      <c r="J125" s="69"/>
      <c r="K125" s="69"/>
      <c r="L125" s="69"/>
      <c r="M125" s="69"/>
      <c r="N125" s="69"/>
      <c r="O125" s="69"/>
      <c r="P125" s="69"/>
      <c r="Q125" s="69"/>
      <c r="R125" s="69"/>
      <c r="S125" s="69"/>
      <c r="T125" s="69"/>
      <c r="U125" s="69"/>
      <c r="V125" s="69"/>
      <c r="W125" s="69"/>
      <c r="X125" s="69"/>
      <c r="Y125" s="69"/>
      <c r="Z125" s="69"/>
      <c r="AA125" s="69"/>
      <c r="AB125" s="69"/>
      <c r="AC125" s="69"/>
      <c r="AD125" s="69"/>
      <c r="AE125" s="69"/>
      <c r="AF125" s="69"/>
      <c r="AG125" s="69"/>
      <c r="AH125" s="69"/>
      <c r="AI125" s="69"/>
      <c r="AJ125" s="69"/>
      <c r="AK125" s="69"/>
      <c r="AL125" s="69"/>
      <c r="AM125" s="69"/>
      <c r="AN125" s="69"/>
      <c r="AO125" s="69"/>
      <c r="AP125" s="69"/>
      <c r="AQ125" s="69"/>
      <c r="AR125" s="69"/>
      <c r="AS125" s="69"/>
      <c r="AT125" s="192"/>
      <c r="AU125" s="203"/>
      <c r="AV125" s="203"/>
      <c r="AW125" s="203"/>
      <c r="AX125" s="203"/>
      <c r="AY125" s="203"/>
      <c r="AZ125" s="203"/>
      <c r="BA125" s="203"/>
      <c r="BC125" s="192"/>
      <c r="BD125" s="192"/>
      <c r="BE125" s="192"/>
      <c r="BF125" s="192"/>
      <c r="BG125" s="192"/>
      <c r="BH125" s="192"/>
      <c r="BI125" s="192"/>
      <c r="BJ125" s="192"/>
      <c r="BK125" s="192"/>
      <c r="BL125" s="192"/>
      <c r="BM125" s="192"/>
      <c r="BN125" s="192"/>
      <c r="BO125" s="192"/>
      <c r="BP125" s="192"/>
      <c r="BQ125" s="192"/>
      <c r="BR125" s="192"/>
      <c r="BS125" s="192"/>
      <c r="BT125" s="192"/>
      <c r="BU125" s="192"/>
      <c r="BV125" s="192"/>
      <c r="BW125" s="192"/>
      <c r="BX125" s="192"/>
      <c r="BY125" s="192"/>
      <c r="BZ125" s="192"/>
      <c r="CA125" s="192"/>
      <c r="CB125" s="192"/>
      <c r="CC125" s="192"/>
      <c r="CD125" s="192"/>
      <c r="CE125" s="192"/>
      <c r="CF125" s="192"/>
      <c r="CG125" s="192"/>
      <c r="CH125" s="192"/>
      <c r="CI125" s="192"/>
      <c r="CJ125" s="192"/>
      <c r="CK125" s="192"/>
      <c r="CL125" s="192"/>
      <c r="CM125" s="192"/>
      <c r="CN125" s="192"/>
      <c r="CO125" s="192"/>
      <c r="CP125" s="192"/>
      <c r="CQ125" s="192"/>
      <c r="CR125" s="192"/>
      <c r="CS125" s="192"/>
      <c r="CT125" s="192"/>
      <c r="CU125" s="192"/>
      <c r="CV125" s="192"/>
      <c r="CW125" s="192"/>
      <c r="CX125" s="192"/>
      <c r="CY125" s="192"/>
      <c r="CZ125" s="192"/>
      <c r="DA125" s="192"/>
      <c r="DB125" s="192"/>
      <c r="DC125" s="192"/>
      <c r="DD125" s="192"/>
      <c r="DE125" s="192"/>
      <c r="DF125" s="192"/>
      <c r="DG125" s="192"/>
      <c r="DH125" s="192"/>
      <c r="DI125" s="192"/>
      <c r="DJ125" s="192"/>
      <c r="DK125" s="192"/>
      <c r="DL125" s="192"/>
      <c r="DM125" s="192"/>
      <c r="DN125" s="192"/>
      <c r="DO125" s="192"/>
      <c r="DP125" s="192"/>
      <c r="DQ125" s="192"/>
      <c r="DR125" s="192"/>
      <c r="DS125" s="192"/>
      <c r="DT125" s="192"/>
      <c r="DU125" s="192"/>
      <c r="DV125" s="192"/>
      <c r="DW125" s="192"/>
      <c r="DX125" s="192"/>
      <c r="DY125" s="192"/>
      <c r="DZ125" s="192"/>
      <c r="EA125" s="192"/>
      <c r="EB125" s="192"/>
      <c r="EC125" s="192"/>
      <c r="ED125" s="192"/>
      <c r="EE125" s="192"/>
      <c r="EF125" s="192"/>
      <c r="EG125" s="192"/>
      <c r="EH125" s="192"/>
      <c r="EI125" s="192"/>
      <c r="EJ125" s="192"/>
      <c r="EK125" s="192"/>
      <c r="EL125" s="192"/>
      <c r="EM125" s="192"/>
      <c r="EN125" s="192"/>
      <c r="EO125" s="192"/>
      <c r="EP125" s="192"/>
      <c r="EQ125" s="192"/>
      <c r="ER125" s="192"/>
      <c r="ES125" s="192"/>
      <c r="ET125" s="192"/>
      <c r="EU125" s="192"/>
      <c r="EV125" s="192"/>
      <c r="EW125" s="192"/>
      <c r="EX125" s="192"/>
      <c r="EY125" s="192"/>
      <c r="EZ125" s="192"/>
      <c r="FA125" s="192"/>
      <c r="FB125" s="192"/>
      <c r="FC125" s="192"/>
      <c r="FD125" s="192"/>
      <c r="FE125" s="192"/>
      <c r="FF125" s="192"/>
      <c r="FG125" s="192"/>
      <c r="FH125" s="192"/>
      <c r="FI125" s="192"/>
      <c r="FJ125" s="192"/>
      <c r="FK125" s="192"/>
      <c r="FL125" s="192"/>
      <c r="FM125" s="192"/>
      <c r="FN125" s="192"/>
      <c r="FO125" s="192"/>
      <c r="FP125" s="192"/>
      <c r="FQ125" s="192"/>
      <c r="FR125" s="192"/>
      <c r="FS125" s="192"/>
      <c r="FT125" s="192"/>
      <c r="FU125" s="192"/>
      <c r="FV125" s="192"/>
      <c r="FW125" s="192"/>
      <c r="FX125" s="192"/>
      <c r="FY125" s="192"/>
      <c r="FZ125" s="192"/>
      <c r="GA125" s="192"/>
      <c r="GB125" s="192"/>
      <c r="GC125" s="192"/>
      <c r="GD125" s="192"/>
      <c r="GE125" s="192"/>
      <c r="GF125" s="192"/>
      <c r="GG125" s="192"/>
      <c r="GH125" s="192"/>
      <c r="GI125" s="192"/>
      <c r="GJ125" s="192"/>
      <c r="GK125" s="192"/>
      <c r="GL125" s="192"/>
      <c r="GM125" s="192"/>
      <c r="GN125" s="192"/>
      <c r="GO125" s="192"/>
      <c r="GP125" s="192"/>
      <c r="GQ125" s="192"/>
      <c r="GR125" s="192"/>
      <c r="GS125" s="192"/>
      <c r="GT125" s="192"/>
      <c r="GU125" s="192"/>
      <c r="GV125" s="192"/>
      <c r="GW125" s="192"/>
      <c r="GX125" s="192"/>
      <c r="GY125" s="192"/>
      <c r="GZ125" s="192"/>
      <c r="HA125" s="192"/>
      <c r="HB125" s="192"/>
      <c r="HC125" s="192"/>
      <c r="HD125" s="192"/>
      <c r="HE125" s="192"/>
      <c r="HF125" s="192"/>
      <c r="HG125" s="192"/>
      <c r="HH125" s="192"/>
      <c r="HI125" s="192"/>
      <c r="HJ125" s="192"/>
      <c r="HK125" s="192"/>
      <c r="HL125" s="192"/>
      <c r="HM125" s="192"/>
      <c r="HN125" s="192"/>
      <c r="HO125" s="192"/>
      <c r="HP125" s="192"/>
      <c r="HQ125" s="192"/>
      <c r="HR125" s="192"/>
      <c r="HS125" s="192"/>
      <c r="HT125" s="192"/>
      <c r="HU125" s="192"/>
      <c r="HV125" s="192"/>
      <c r="HW125" s="192"/>
      <c r="HX125" s="192"/>
      <c r="HY125" s="192"/>
      <c r="HZ125" s="192"/>
      <c r="IA125" s="192"/>
      <c r="IB125" s="192"/>
      <c r="IC125" s="192"/>
      <c r="ID125" s="192"/>
      <c r="IE125" s="192"/>
      <c r="IF125" s="192"/>
      <c r="IG125" s="192"/>
      <c r="IH125" s="192"/>
      <c r="II125" s="192"/>
      <c r="IJ125" s="192"/>
      <c r="IK125" s="192"/>
      <c r="IL125" s="192"/>
      <c r="IM125" s="192"/>
      <c r="IN125" s="192"/>
      <c r="IO125" s="192"/>
      <c r="IP125" s="192"/>
      <c r="IQ125" s="192"/>
      <c r="IR125" s="192"/>
      <c r="IS125" s="192"/>
      <c r="IT125" s="192"/>
      <c r="IU125" s="192"/>
      <c r="IV125" s="192"/>
      <c r="IW125" s="192"/>
      <c r="IX125" s="192"/>
      <c r="IY125" s="192"/>
      <c r="IZ125" s="192"/>
      <c r="JA125" s="192"/>
      <c r="JB125" s="192"/>
      <c r="JC125" s="192"/>
      <c r="JD125" s="192"/>
      <c r="JE125" s="192"/>
      <c r="JF125" s="192"/>
      <c r="JG125" s="192"/>
      <c r="JH125" s="192"/>
      <c r="JI125" s="192"/>
      <c r="JJ125" s="192"/>
      <c r="JK125" s="192"/>
      <c r="JL125" s="192"/>
      <c r="JM125" s="192"/>
      <c r="JN125" s="192"/>
      <c r="JO125" s="192"/>
    </row>
    <row r="126" spans="1:275" s="199" customFormat="1" hidden="1" x14ac:dyDescent="0.25">
      <c r="A126" s="203"/>
      <c r="B126" s="203"/>
      <c r="C126" s="203"/>
      <c r="D126" s="203"/>
      <c r="E126" s="69"/>
      <c r="F126" s="69"/>
      <c r="G126" s="69"/>
      <c r="H126" s="69"/>
      <c r="I126" s="69"/>
      <c r="J126" s="69"/>
      <c r="K126" s="69"/>
      <c r="L126" s="69"/>
      <c r="M126" s="69"/>
      <c r="N126" s="69"/>
      <c r="O126" s="69"/>
      <c r="P126" s="69"/>
      <c r="Q126" s="69"/>
      <c r="R126" s="69"/>
      <c r="S126" s="69"/>
      <c r="T126" s="69"/>
      <c r="U126" s="69"/>
      <c r="V126" s="69"/>
      <c r="W126" s="69"/>
      <c r="X126" s="69"/>
      <c r="Y126" s="69"/>
      <c r="Z126" s="69"/>
      <c r="AA126" s="69"/>
      <c r="AB126" s="69"/>
      <c r="AC126" s="69"/>
      <c r="AD126" s="69"/>
      <c r="AE126" s="69"/>
      <c r="AF126" s="69"/>
      <c r="AG126" s="69"/>
      <c r="AH126" s="69"/>
      <c r="AI126" s="69"/>
      <c r="AJ126" s="69"/>
      <c r="AK126" s="69"/>
      <c r="AL126" s="69"/>
      <c r="AM126" s="69"/>
      <c r="AN126" s="69"/>
      <c r="AO126" s="69"/>
      <c r="AP126" s="69"/>
      <c r="AQ126" s="69"/>
      <c r="AR126" s="69"/>
      <c r="AS126" s="69"/>
      <c r="AT126" s="192"/>
      <c r="AU126" s="203"/>
      <c r="AV126" s="203"/>
      <c r="AW126" s="203"/>
      <c r="AX126" s="203"/>
      <c r="AY126" s="203"/>
      <c r="AZ126" s="203"/>
      <c r="BA126" s="203"/>
      <c r="BC126" s="192"/>
      <c r="BD126" s="192"/>
      <c r="BE126" s="192"/>
      <c r="BF126" s="192"/>
      <c r="BG126" s="192"/>
      <c r="BH126" s="192"/>
      <c r="BI126" s="192"/>
      <c r="BJ126" s="192"/>
      <c r="BK126" s="192"/>
      <c r="BL126" s="192"/>
      <c r="BM126" s="192"/>
      <c r="BN126" s="192"/>
      <c r="BO126" s="192"/>
      <c r="BP126" s="192"/>
      <c r="BQ126" s="192"/>
      <c r="BR126" s="192"/>
      <c r="BS126" s="192"/>
      <c r="BT126" s="192"/>
      <c r="BU126" s="192"/>
      <c r="BV126" s="192"/>
      <c r="BW126" s="192"/>
      <c r="BX126" s="192"/>
      <c r="BY126" s="192"/>
      <c r="BZ126" s="192"/>
      <c r="CA126" s="192"/>
      <c r="CB126" s="192"/>
      <c r="CC126" s="192"/>
      <c r="CD126" s="192"/>
      <c r="CE126" s="192"/>
      <c r="CF126" s="192"/>
      <c r="CG126" s="192"/>
      <c r="CH126" s="192"/>
      <c r="CI126" s="192"/>
      <c r="CJ126" s="192"/>
      <c r="CK126" s="192"/>
      <c r="CL126" s="192"/>
      <c r="CM126" s="192"/>
      <c r="CN126" s="192"/>
      <c r="CO126" s="192"/>
      <c r="CP126" s="192"/>
      <c r="CQ126" s="192"/>
      <c r="CR126" s="192"/>
      <c r="CS126" s="192"/>
      <c r="CT126" s="192"/>
      <c r="CU126" s="192"/>
      <c r="CV126" s="192"/>
      <c r="CW126" s="192"/>
      <c r="CX126" s="192"/>
      <c r="CY126" s="192"/>
      <c r="CZ126" s="192"/>
      <c r="DA126" s="192"/>
      <c r="DB126" s="192"/>
      <c r="DC126" s="192"/>
      <c r="DD126" s="192"/>
      <c r="DE126" s="192"/>
      <c r="DF126" s="192"/>
      <c r="DG126" s="192"/>
      <c r="DH126" s="192"/>
      <c r="DI126" s="192"/>
      <c r="DJ126" s="192"/>
      <c r="DK126" s="192"/>
      <c r="DL126" s="192"/>
      <c r="DM126" s="192"/>
      <c r="DN126" s="192"/>
      <c r="DO126" s="192"/>
      <c r="DP126" s="192"/>
      <c r="DQ126" s="192"/>
      <c r="DR126" s="192"/>
      <c r="DS126" s="192"/>
      <c r="DT126" s="192"/>
      <c r="DU126" s="192"/>
      <c r="DV126" s="192"/>
      <c r="DW126" s="192"/>
      <c r="DX126" s="192"/>
      <c r="DY126" s="192"/>
      <c r="DZ126" s="192"/>
      <c r="EA126" s="192"/>
      <c r="EB126" s="192"/>
      <c r="EC126" s="192"/>
      <c r="ED126" s="192"/>
      <c r="EE126" s="192"/>
      <c r="EF126" s="192"/>
      <c r="EG126" s="192"/>
      <c r="EH126" s="192"/>
      <c r="EI126" s="192"/>
      <c r="EJ126" s="192"/>
      <c r="EK126" s="192"/>
      <c r="EL126" s="192"/>
      <c r="EM126" s="192"/>
      <c r="EN126" s="192"/>
      <c r="EO126" s="192"/>
      <c r="EP126" s="192"/>
      <c r="EQ126" s="192"/>
      <c r="ER126" s="192"/>
      <c r="ES126" s="192"/>
      <c r="ET126" s="192"/>
      <c r="EU126" s="192"/>
      <c r="EV126" s="192"/>
      <c r="EW126" s="192"/>
      <c r="EX126" s="192"/>
      <c r="EY126" s="192"/>
      <c r="EZ126" s="192"/>
      <c r="FA126" s="192"/>
      <c r="FB126" s="192"/>
      <c r="FC126" s="192"/>
      <c r="FD126" s="192"/>
      <c r="FE126" s="192"/>
      <c r="FF126" s="192"/>
      <c r="FG126" s="192"/>
      <c r="FH126" s="192"/>
      <c r="FI126" s="192"/>
      <c r="FJ126" s="192"/>
      <c r="FK126" s="192"/>
      <c r="FL126" s="192"/>
      <c r="FM126" s="192"/>
      <c r="FN126" s="192"/>
      <c r="FO126" s="192"/>
      <c r="FP126" s="192"/>
      <c r="FQ126" s="192"/>
      <c r="FR126" s="192"/>
      <c r="FS126" s="192"/>
      <c r="FT126" s="192"/>
      <c r="FU126" s="192"/>
      <c r="FV126" s="192"/>
      <c r="FW126" s="192"/>
      <c r="FX126" s="192"/>
      <c r="FY126" s="192"/>
      <c r="FZ126" s="192"/>
      <c r="GA126" s="192"/>
      <c r="GB126" s="192"/>
      <c r="GC126" s="192"/>
      <c r="GD126" s="192"/>
      <c r="GE126" s="192"/>
      <c r="GF126" s="192"/>
      <c r="GG126" s="192"/>
      <c r="GH126" s="192"/>
      <c r="GI126" s="192"/>
      <c r="GJ126" s="192"/>
      <c r="GK126" s="192"/>
      <c r="GL126" s="192"/>
      <c r="GM126" s="192"/>
      <c r="GN126" s="192"/>
      <c r="GO126" s="192"/>
      <c r="GP126" s="192"/>
      <c r="GQ126" s="192"/>
      <c r="GR126" s="192"/>
      <c r="GS126" s="192"/>
      <c r="GT126" s="192"/>
      <c r="GU126" s="192"/>
      <c r="GV126" s="192"/>
      <c r="GW126" s="192"/>
      <c r="GX126" s="192"/>
      <c r="GY126" s="192"/>
      <c r="GZ126" s="192"/>
      <c r="HA126" s="192"/>
      <c r="HB126" s="192"/>
      <c r="HC126" s="192"/>
      <c r="HD126" s="192"/>
      <c r="HE126" s="192"/>
      <c r="HF126" s="192"/>
      <c r="HG126" s="192"/>
      <c r="HH126" s="192"/>
      <c r="HI126" s="192"/>
      <c r="HJ126" s="192"/>
      <c r="HK126" s="192"/>
      <c r="HL126" s="192"/>
      <c r="HM126" s="192"/>
      <c r="HN126" s="192"/>
      <c r="HO126" s="192"/>
      <c r="HP126" s="192"/>
      <c r="HQ126" s="192"/>
      <c r="HR126" s="192"/>
      <c r="HS126" s="192"/>
      <c r="HT126" s="192"/>
      <c r="HU126" s="192"/>
      <c r="HV126" s="192"/>
      <c r="HW126" s="192"/>
      <c r="HX126" s="192"/>
      <c r="HY126" s="192"/>
      <c r="HZ126" s="192"/>
      <c r="IA126" s="192"/>
      <c r="IB126" s="192"/>
      <c r="IC126" s="192"/>
      <c r="ID126" s="192"/>
      <c r="IE126" s="192"/>
      <c r="IF126" s="192"/>
      <c r="IG126" s="192"/>
      <c r="IH126" s="192"/>
      <c r="II126" s="192"/>
      <c r="IJ126" s="192"/>
      <c r="IK126" s="192"/>
      <c r="IL126" s="192"/>
      <c r="IM126" s="192"/>
      <c r="IN126" s="192"/>
      <c r="IO126" s="192"/>
      <c r="IP126" s="192"/>
      <c r="IQ126" s="192"/>
      <c r="IR126" s="192"/>
      <c r="IS126" s="192"/>
      <c r="IT126" s="192"/>
      <c r="IU126" s="192"/>
      <c r="IV126" s="192"/>
      <c r="IW126" s="192"/>
      <c r="IX126" s="192"/>
      <c r="IY126" s="192"/>
      <c r="IZ126" s="192"/>
      <c r="JA126" s="192"/>
      <c r="JB126" s="192"/>
      <c r="JC126" s="192"/>
      <c r="JD126" s="192"/>
      <c r="JE126" s="192"/>
      <c r="JF126" s="192"/>
      <c r="JG126" s="192"/>
      <c r="JH126" s="192"/>
      <c r="JI126" s="192"/>
      <c r="JJ126" s="192"/>
      <c r="JK126" s="192"/>
      <c r="JL126" s="192"/>
      <c r="JM126" s="192"/>
      <c r="JN126" s="192"/>
      <c r="JO126" s="192"/>
    </row>
    <row r="127" spans="1:275" s="199" customFormat="1" hidden="1" x14ac:dyDescent="0.25">
      <c r="A127" s="203"/>
      <c r="B127" s="203"/>
      <c r="C127" s="203"/>
      <c r="D127" s="203"/>
      <c r="E127" s="69"/>
      <c r="F127" s="69"/>
      <c r="G127" s="69"/>
      <c r="H127" s="69"/>
      <c r="I127" s="69"/>
      <c r="J127" s="69"/>
      <c r="K127" s="69"/>
      <c r="L127" s="69"/>
      <c r="M127" s="69"/>
      <c r="N127" s="69"/>
      <c r="O127" s="69"/>
      <c r="P127" s="69"/>
      <c r="Q127" s="69"/>
      <c r="R127" s="69"/>
      <c r="S127" s="69"/>
      <c r="T127" s="69"/>
      <c r="U127" s="69"/>
      <c r="V127" s="69"/>
      <c r="W127" s="69"/>
      <c r="X127" s="69"/>
      <c r="Y127" s="69"/>
      <c r="Z127" s="69"/>
      <c r="AA127" s="69"/>
      <c r="AB127" s="69"/>
      <c r="AC127" s="69"/>
      <c r="AD127" s="69"/>
      <c r="AE127" s="69"/>
      <c r="AF127" s="69"/>
      <c r="AG127" s="69"/>
      <c r="AH127" s="69"/>
      <c r="AI127" s="69"/>
      <c r="AJ127" s="69"/>
      <c r="AK127" s="69"/>
      <c r="AL127" s="69"/>
      <c r="AM127" s="69"/>
      <c r="AN127" s="69"/>
      <c r="AO127" s="69"/>
      <c r="AP127" s="69"/>
      <c r="AQ127" s="69"/>
      <c r="AR127" s="69"/>
      <c r="AS127" s="69"/>
      <c r="AT127" s="192"/>
      <c r="AU127" s="203"/>
      <c r="AV127" s="203"/>
      <c r="AW127" s="203"/>
      <c r="AX127" s="203"/>
      <c r="AY127" s="203"/>
      <c r="AZ127" s="203"/>
      <c r="BA127" s="203"/>
      <c r="BC127" s="192"/>
      <c r="BD127" s="192"/>
      <c r="BE127" s="192"/>
      <c r="BF127" s="192"/>
      <c r="BG127" s="192"/>
      <c r="BH127" s="192"/>
      <c r="BI127" s="192"/>
      <c r="BJ127" s="192"/>
      <c r="BK127" s="192"/>
      <c r="BL127" s="192"/>
      <c r="BM127" s="192"/>
      <c r="BN127" s="192"/>
      <c r="BO127" s="192"/>
      <c r="BP127" s="192"/>
      <c r="BQ127" s="192"/>
      <c r="BR127" s="192"/>
      <c r="BS127" s="192"/>
      <c r="BT127" s="192"/>
      <c r="BU127" s="192"/>
      <c r="BV127" s="192"/>
      <c r="BW127" s="192"/>
      <c r="BX127" s="192"/>
      <c r="BY127" s="192"/>
      <c r="BZ127" s="192"/>
      <c r="CA127" s="192"/>
      <c r="CB127" s="192"/>
      <c r="CC127" s="192"/>
      <c r="CD127" s="192"/>
      <c r="CE127" s="192"/>
      <c r="CF127" s="192"/>
      <c r="CG127" s="192"/>
      <c r="CH127" s="192"/>
      <c r="CI127" s="192"/>
      <c r="CJ127" s="192"/>
      <c r="CK127" s="192"/>
      <c r="CL127" s="192"/>
      <c r="CM127" s="192"/>
      <c r="CN127" s="192"/>
      <c r="CO127" s="192"/>
      <c r="CP127" s="192"/>
      <c r="CQ127" s="192"/>
      <c r="CR127" s="192"/>
      <c r="CS127" s="192"/>
      <c r="CT127" s="192"/>
      <c r="CU127" s="192"/>
      <c r="CV127" s="192"/>
      <c r="CW127" s="192"/>
      <c r="CX127" s="192"/>
      <c r="CY127" s="192"/>
      <c r="CZ127" s="192"/>
      <c r="DA127" s="192"/>
      <c r="DB127" s="192"/>
      <c r="DC127" s="192"/>
      <c r="DD127" s="192"/>
      <c r="DE127" s="192"/>
      <c r="DF127" s="192"/>
      <c r="DG127" s="192"/>
      <c r="DH127" s="192"/>
      <c r="DI127" s="192"/>
      <c r="DJ127" s="192"/>
      <c r="DK127" s="192"/>
      <c r="DL127" s="192"/>
      <c r="DM127" s="192"/>
      <c r="DN127" s="192"/>
      <c r="DO127" s="192"/>
      <c r="DP127" s="192"/>
      <c r="DQ127" s="192"/>
      <c r="DR127" s="192"/>
      <c r="DS127" s="192"/>
      <c r="DT127" s="192"/>
      <c r="DU127" s="192"/>
      <c r="DV127" s="192"/>
      <c r="DW127" s="192"/>
      <c r="DX127" s="192"/>
      <c r="DY127" s="192"/>
      <c r="DZ127" s="192"/>
      <c r="EA127" s="192"/>
      <c r="EB127" s="192"/>
      <c r="EC127" s="192"/>
      <c r="ED127" s="192"/>
      <c r="EE127" s="192"/>
      <c r="EF127" s="192"/>
      <c r="EG127" s="192"/>
      <c r="EH127" s="192"/>
      <c r="EI127" s="192"/>
      <c r="EJ127" s="192"/>
      <c r="EK127" s="192"/>
      <c r="EL127" s="192"/>
      <c r="EM127" s="192"/>
      <c r="EN127" s="192"/>
      <c r="EO127" s="192"/>
      <c r="EP127" s="192"/>
      <c r="EQ127" s="192"/>
      <c r="ER127" s="192"/>
      <c r="ES127" s="192"/>
      <c r="ET127" s="192"/>
      <c r="EU127" s="192"/>
      <c r="EV127" s="192"/>
      <c r="EW127" s="192"/>
      <c r="EX127" s="192"/>
      <c r="EY127" s="192"/>
      <c r="EZ127" s="192"/>
      <c r="FA127" s="192"/>
      <c r="FB127" s="192"/>
      <c r="FC127" s="192"/>
      <c r="FD127" s="192"/>
      <c r="FE127" s="192"/>
      <c r="FF127" s="192"/>
      <c r="FG127" s="192"/>
      <c r="FH127" s="192"/>
      <c r="FI127" s="192"/>
      <c r="FJ127" s="192"/>
      <c r="FK127" s="192"/>
      <c r="FL127" s="192"/>
      <c r="FM127" s="192"/>
      <c r="FN127" s="192"/>
      <c r="FO127" s="192"/>
      <c r="FP127" s="192"/>
      <c r="FQ127" s="192"/>
      <c r="FR127" s="192"/>
      <c r="FS127" s="192"/>
      <c r="FT127" s="192"/>
      <c r="FU127" s="192"/>
      <c r="FV127" s="192"/>
      <c r="FW127" s="192"/>
      <c r="FX127" s="192"/>
      <c r="FY127" s="192"/>
      <c r="FZ127" s="192"/>
      <c r="GA127" s="192"/>
      <c r="GB127" s="192"/>
      <c r="GC127" s="192"/>
      <c r="GD127" s="192"/>
      <c r="GE127" s="192"/>
      <c r="GF127" s="192"/>
      <c r="GG127" s="192"/>
      <c r="GH127" s="192"/>
      <c r="GI127" s="192"/>
      <c r="GJ127" s="192"/>
      <c r="GK127" s="192"/>
      <c r="GL127" s="192"/>
      <c r="GM127" s="192"/>
      <c r="GN127" s="192"/>
      <c r="GO127" s="192"/>
      <c r="GP127" s="192"/>
      <c r="GQ127" s="192"/>
      <c r="GR127" s="192"/>
      <c r="GS127" s="192"/>
      <c r="GT127" s="192"/>
      <c r="GU127" s="192"/>
      <c r="GV127" s="192"/>
      <c r="GW127" s="192"/>
      <c r="GX127" s="192"/>
      <c r="GY127" s="192"/>
      <c r="GZ127" s="192"/>
      <c r="HA127" s="192"/>
      <c r="HB127" s="192"/>
      <c r="HC127" s="192"/>
      <c r="HD127" s="192"/>
      <c r="HE127" s="192"/>
      <c r="HF127" s="192"/>
      <c r="HG127" s="192"/>
      <c r="HH127" s="192"/>
      <c r="HI127" s="192"/>
      <c r="HJ127" s="192"/>
      <c r="HK127" s="192"/>
      <c r="HL127" s="192"/>
      <c r="HM127" s="192"/>
      <c r="HN127" s="192"/>
      <c r="HO127" s="192"/>
      <c r="HP127" s="192"/>
      <c r="HQ127" s="192"/>
      <c r="HR127" s="192"/>
      <c r="HS127" s="192"/>
      <c r="HT127" s="192"/>
      <c r="HU127" s="192"/>
      <c r="HV127" s="192"/>
      <c r="HW127" s="192"/>
      <c r="HX127" s="192"/>
      <c r="HY127" s="192"/>
      <c r="HZ127" s="192"/>
      <c r="IA127" s="192"/>
      <c r="IB127" s="192"/>
      <c r="IC127" s="192"/>
      <c r="ID127" s="192"/>
      <c r="IE127" s="192"/>
      <c r="IF127" s="192"/>
      <c r="IG127" s="192"/>
      <c r="IH127" s="192"/>
      <c r="II127" s="192"/>
      <c r="IJ127" s="192"/>
      <c r="IK127" s="192"/>
      <c r="IL127" s="192"/>
      <c r="IM127" s="192"/>
      <c r="IN127" s="192"/>
      <c r="IO127" s="192"/>
      <c r="IP127" s="192"/>
      <c r="IQ127" s="192"/>
      <c r="IR127" s="192"/>
      <c r="IS127" s="192"/>
      <c r="IT127" s="192"/>
      <c r="IU127" s="192"/>
      <c r="IV127" s="192"/>
      <c r="IW127" s="192"/>
      <c r="IX127" s="192"/>
      <c r="IY127" s="192"/>
      <c r="IZ127" s="192"/>
      <c r="JA127" s="192"/>
      <c r="JB127" s="192"/>
      <c r="JC127" s="192"/>
      <c r="JD127" s="192"/>
      <c r="JE127" s="192"/>
      <c r="JF127" s="192"/>
      <c r="JG127" s="192"/>
      <c r="JH127" s="192"/>
      <c r="JI127" s="192"/>
      <c r="JJ127" s="192"/>
      <c r="JK127" s="192"/>
      <c r="JL127" s="192"/>
      <c r="JM127" s="192"/>
      <c r="JN127" s="192"/>
      <c r="JO127" s="192"/>
    </row>
    <row r="128" spans="1:275" s="199" customFormat="1" hidden="1" x14ac:dyDescent="0.25">
      <c r="A128" s="203"/>
      <c r="B128" s="203"/>
      <c r="C128" s="203"/>
      <c r="D128" s="203"/>
      <c r="E128" s="69"/>
      <c r="F128" s="69"/>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c r="AD128" s="69"/>
      <c r="AE128" s="69"/>
      <c r="AF128" s="69"/>
      <c r="AG128" s="69"/>
      <c r="AH128" s="69"/>
      <c r="AI128" s="69"/>
      <c r="AJ128" s="69"/>
      <c r="AK128" s="69"/>
      <c r="AL128" s="69"/>
      <c r="AM128" s="69"/>
      <c r="AN128" s="69"/>
      <c r="AO128" s="69"/>
      <c r="AP128" s="69"/>
      <c r="AQ128" s="69"/>
      <c r="AR128" s="69"/>
      <c r="AS128" s="69"/>
      <c r="AT128" s="192"/>
      <c r="AU128" s="203"/>
      <c r="AV128" s="203"/>
      <c r="AW128" s="203"/>
      <c r="AX128" s="203"/>
      <c r="AY128" s="203"/>
      <c r="AZ128" s="203"/>
      <c r="BA128" s="203"/>
      <c r="BC128" s="192"/>
      <c r="BD128" s="192"/>
      <c r="BE128" s="192"/>
      <c r="BF128" s="192"/>
      <c r="BG128" s="192"/>
      <c r="BH128" s="192"/>
      <c r="BI128" s="192"/>
      <c r="BJ128" s="192"/>
      <c r="BK128" s="192"/>
      <c r="BL128" s="192"/>
      <c r="BM128" s="192"/>
      <c r="BN128" s="192"/>
      <c r="BO128" s="192"/>
      <c r="BP128" s="192"/>
      <c r="BQ128" s="192"/>
      <c r="BR128" s="192"/>
      <c r="BS128" s="192"/>
      <c r="BT128" s="192"/>
      <c r="BU128" s="192"/>
      <c r="BV128" s="192"/>
      <c r="BW128" s="192"/>
      <c r="BX128" s="192"/>
      <c r="BY128" s="192"/>
      <c r="BZ128" s="192"/>
      <c r="CA128" s="192"/>
      <c r="CB128" s="192"/>
      <c r="CC128" s="192"/>
      <c r="CD128" s="192"/>
      <c r="CE128" s="192"/>
      <c r="CF128" s="192"/>
      <c r="CG128" s="192"/>
      <c r="CH128" s="192"/>
      <c r="CI128" s="192"/>
      <c r="CJ128" s="192"/>
      <c r="CK128" s="192"/>
      <c r="CL128" s="192"/>
      <c r="CM128" s="192"/>
      <c r="CN128" s="192"/>
      <c r="CO128" s="192"/>
      <c r="CP128" s="192"/>
      <c r="CQ128" s="192"/>
      <c r="CR128" s="192"/>
      <c r="CS128" s="192"/>
      <c r="CT128" s="192"/>
      <c r="CU128" s="192"/>
      <c r="CV128" s="192"/>
      <c r="CW128" s="192"/>
      <c r="CX128" s="192"/>
      <c r="CY128" s="192"/>
      <c r="CZ128" s="192"/>
      <c r="DA128" s="192"/>
      <c r="DB128" s="192"/>
      <c r="DC128" s="192"/>
      <c r="DD128" s="192"/>
      <c r="DE128" s="192"/>
      <c r="DF128" s="192"/>
      <c r="DG128" s="192"/>
      <c r="DH128" s="192"/>
      <c r="DI128" s="192"/>
      <c r="DJ128" s="192"/>
      <c r="DK128" s="192"/>
      <c r="DL128" s="192"/>
      <c r="DM128" s="192"/>
      <c r="DN128" s="192"/>
      <c r="DO128" s="192"/>
      <c r="DP128" s="192"/>
      <c r="DQ128" s="192"/>
      <c r="DR128" s="192"/>
      <c r="DS128" s="192"/>
      <c r="DT128" s="192"/>
      <c r="DU128" s="192"/>
      <c r="DV128" s="192"/>
      <c r="DW128" s="192"/>
      <c r="DX128" s="192"/>
      <c r="DY128" s="192"/>
      <c r="DZ128" s="192"/>
      <c r="EA128" s="192"/>
      <c r="EB128" s="192"/>
      <c r="EC128" s="192"/>
      <c r="ED128" s="192"/>
      <c r="EE128" s="192"/>
      <c r="EF128" s="192"/>
      <c r="EG128" s="192"/>
      <c r="EH128" s="192"/>
      <c r="EI128" s="192"/>
      <c r="EJ128" s="192"/>
      <c r="EK128" s="192"/>
      <c r="EL128" s="192"/>
      <c r="EM128" s="192"/>
      <c r="EN128" s="192"/>
      <c r="EO128" s="192"/>
      <c r="EP128" s="192"/>
      <c r="EQ128" s="192"/>
      <c r="ER128" s="192"/>
      <c r="ES128" s="192"/>
      <c r="ET128" s="192"/>
      <c r="EU128" s="192"/>
      <c r="EV128" s="192"/>
      <c r="EW128" s="192"/>
      <c r="EX128" s="192"/>
      <c r="EY128" s="192"/>
      <c r="EZ128" s="192"/>
      <c r="FA128" s="192"/>
      <c r="FB128" s="192"/>
      <c r="FC128" s="192"/>
      <c r="FD128" s="192"/>
      <c r="FE128" s="192"/>
      <c r="FF128" s="192"/>
      <c r="FG128" s="192"/>
      <c r="FH128" s="192"/>
      <c r="FI128" s="192"/>
      <c r="FJ128" s="192"/>
      <c r="FK128" s="192"/>
      <c r="FL128" s="192"/>
      <c r="FM128" s="192"/>
      <c r="FN128" s="192"/>
      <c r="FO128" s="192"/>
      <c r="FP128" s="192"/>
      <c r="FQ128" s="192"/>
      <c r="FR128" s="192"/>
      <c r="FS128" s="192"/>
      <c r="FT128" s="192"/>
      <c r="FU128" s="192"/>
      <c r="FV128" s="192"/>
      <c r="FW128" s="192"/>
      <c r="FX128" s="192"/>
      <c r="FY128" s="192"/>
      <c r="FZ128" s="192"/>
      <c r="GA128" s="192"/>
      <c r="GB128" s="192"/>
      <c r="GC128" s="192"/>
      <c r="GD128" s="192"/>
      <c r="GE128" s="192"/>
      <c r="GF128" s="192"/>
      <c r="GG128" s="192"/>
      <c r="GH128" s="192"/>
      <c r="GI128" s="192"/>
      <c r="GJ128" s="192"/>
      <c r="GK128" s="192"/>
      <c r="GL128" s="192"/>
      <c r="GM128" s="192"/>
      <c r="GN128" s="192"/>
      <c r="GO128" s="192"/>
      <c r="GP128" s="192"/>
      <c r="GQ128" s="192"/>
      <c r="GR128" s="192"/>
      <c r="GS128" s="192"/>
      <c r="GT128" s="192"/>
      <c r="GU128" s="192"/>
      <c r="GV128" s="192"/>
      <c r="GW128" s="192"/>
      <c r="GX128" s="192"/>
      <c r="GY128" s="192"/>
      <c r="GZ128" s="192"/>
      <c r="HA128" s="192"/>
      <c r="HB128" s="192"/>
      <c r="HC128" s="192"/>
      <c r="HD128" s="192"/>
      <c r="HE128" s="192"/>
      <c r="HF128" s="192"/>
      <c r="HG128" s="192"/>
      <c r="HH128" s="192"/>
      <c r="HI128" s="192"/>
      <c r="HJ128" s="192"/>
      <c r="HK128" s="192"/>
      <c r="HL128" s="192"/>
      <c r="HM128" s="192"/>
      <c r="HN128" s="192"/>
      <c r="HO128" s="192"/>
      <c r="HP128" s="192"/>
      <c r="HQ128" s="192"/>
      <c r="HR128" s="192"/>
      <c r="HS128" s="192"/>
      <c r="HT128" s="192"/>
      <c r="HU128" s="192"/>
      <c r="HV128" s="192"/>
      <c r="HW128" s="192"/>
      <c r="HX128" s="192"/>
      <c r="HY128" s="192"/>
      <c r="HZ128" s="192"/>
      <c r="IA128" s="192"/>
      <c r="IB128" s="192"/>
      <c r="IC128" s="192"/>
      <c r="ID128" s="192"/>
      <c r="IE128" s="192"/>
      <c r="IF128" s="192"/>
      <c r="IG128" s="192"/>
      <c r="IH128" s="192"/>
      <c r="II128" s="192"/>
      <c r="IJ128" s="192"/>
      <c r="IK128" s="192"/>
      <c r="IL128" s="192"/>
      <c r="IM128" s="192"/>
      <c r="IN128" s="192"/>
      <c r="IO128" s="192"/>
      <c r="IP128" s="192"/>
      <c r="IQ128" s="192"/>
      <c r="IR128" s="192"/>
      <c r="IS128" s="192"/>
      <c r="IT128" s="192"/>
      <c r="IU128" s="192"/>
      <c r="IV128" s="192"/>
      <c r="IW128" s="192"/>
      <c r="IX128" s="192"/>
      <c r="IY128" s="192"/>
      <c r="IZ128" s="192"/>
      <c r="JA128" s="192"/>
      <c r="JB128" s="192"/>
      <c r="JC128" s="192"/>
      <c r="JD128" s="192"/>
      <c r="JE128" s="192"/>
      <c r="JF128" s="192"/>
      <c r="JG128" s="192"/>
      <c r="JH128" s="192"/>
      <c r="JI128" s="192"/>
      <c r="JJ128" s="192"/>
      <c r="JK128" s="192"/>
      <c r="JL128" s="192"/>
      <c r="JM128" s="192"/>
      <c r="JN128" s="192"/>
      <c r="JO128" s="192"/>
    </row>
    <row r="129" spans="1:275" s="199" customFormat="1" hidden="1" x14ac:dyDescent="0.25">
      <c r="A129" s="203"/>
      <c r="B129" s="203"/>
      <c r="C129" s="203"/>
      <c r="D129" s="203"/>
      <c r="E129" s="69"/>
      <c r="F129" s="69"/>
      <c r="G129" s="69"/>
      <c r="H129" s="69"/>
      <c r="I129" s="69"/>
      <c r="J129" s="69"/>
      <c r="K129" s="69"/>
      <c r="L129" s="69"/>
      <c r="M129" s="69"/>
      <c r="N129" s="69"/>
      <c r="O129" s="69"/>
      <c r="P129" s="69"/>
      <c r="Q129" s="69"/>
      <c r="R129" s="69"/>
      <c r="S129" s="69"/>
      <c r="T129" s="69"/>
      <c r="U129" s="69"/>
      <c r="V129" s="69"/>
      <c r="W129" s="69"/>
      <c r="X129" s="69"/>
      <c r="Y129" s="69"/>
      <c r="Z129" s="69"/>
      <c r="AA129" s="69"/>
      <c r="AB129" s="69"/>
      <c r="AC129" s="69"/>
      <c r="AD129" s="69"/>
      <c r="AE129" s="69"/>
      <c r="AF129" s="69"/>
      <c r="AG129" s="69"/>
      <c r="AH129" s="69"/>
      <c r="AI129" s="69"/>
      <c r="AJ129" s="69"/>
      <c r="AK129" s="69"/>
      <c r="AL129" s="69"/>
      <c r="AM129" s="69"/>
      <c r="AN129" s="69"/>
      <c r="AO129" s="69"/>
      <c r="AP129" s="69"/>
      <c r="AQ129" s="69"/>
      <c r="AR129" s="69"/>
      <c r="AS129" s="69"/>
      <c r="AT129" s="192"/>
      <c r="AU129" s="203"/>
      <c r="AV129" s="203"/>
      <c r="AW129" s="203"/>
      <c r="AX129" s="203"/>
      <c r="AY129" s="203"/>
      <c r="AZ129" s="203"/>
      <c r="BA129" s="203"/>
      <c r="BC129" s="192"/>
      <c r="BD129" s="192"/>
      <c r="BE129" s="192"/>
      <c r="BF129" s="192"/>
      <c r="BG129" s="192"/>
      <c r="BH129" s="192"/>
      <c r="BI129" s="192"/>
      <c r="BJ129" s="192"/>
      <c r="BK129" s="192"/>
      <c r="BL129" s="192"/>
      <c r="BM129" s="192"/>
      <c r="BN129" s="192"/>
      <c r="BO129" s="192"/>
      <c r="BP129" s="192"/>
      <c r="BQ129" s="192"/>
      <c r="BR129" s="192"/>
      <c r="BS129" s="192"/>
      <c r="BT129" s="192"/>
      <c r="BU129" s="192"/>
      <c r="BV129" s="192"/>
      <c r="BW129" s="192"/>
      <c r="BX129" s="192"/>
      <c r="BY129" s="192"/>
      <c r="BZ129" s="192"/>
      <c r="CA129" s="192"/>
      <c r="CB129" s="192"/>
      <c r="CC129" s="192"/>
      <c r="CD129" s="192"/>
      <c r="CE129" s="192"/>
      <c r="CF129" s="192"/>
      <c r="CG129" s="192"/>
      <c r="CH129" s="192"/>
      <c r="CI129" s="192"/>
      <c r="CJ129" s="192"/>
      <c r="CK129" s="192"/>
      <c r="CL129" s="192"/>
      <c r="CM129" s="192"/>
      <c r="CN129" s="192"/>
      <c r="CO129" s="192"/>
      <c r="CP129" s="192"/>
      <c r="CQ129" s="192"/>
      <c r="CR129" s="192"/>
      <c r="CS129" s="192"/>
      <c r="CT129" s="192"/>
      <c r="CU129" s="192"/>
      <c r="CV129" s="192"/>
      <c r="CW129" s="192"/>
      <c r="CX129" s="192"/>
      <c r="CY129" s="192"/>
      <c r="CZ129" s="192"/>
      <c r="DA129" s="192"/>
      <c r="DB129" s="192"/>
      <c r="DC129" s="192"/>
      <c r="DD129" s="192"/>
      <c r="DE129" s="192"/>
      <c r="DF129" s="192"/>
      <c r="DG129" s="192"/>
      <c r="DH129" s="192"/>
      <c r="DI129" s="192"/>
      <c r="DJ129" s="192"/>
      <c r="DK129" s="192"/>
      <c r="DL129" s="192"/>
      <c r="DM129" s="192"/>
      <c r="DN129" s="192"/>
      <c r="DO129" s="192"/>
      <c r="DP129" s="192"/>
      <c r="DQ129" s="192"/>
      <c r="DR129" s="192"/>
      <c r="DS129" s="192"/>
      <c r="DT129" s="192"/>
      <c r="DU129" s="192"/>
      <c r="DV129" s="192"/>
      <c r="DW129" s="192"/>
      <c r="DX129" s="192"/>
      <c r="DY129" s="192"/>
      <c r="DZ129" s="192"/>
      <c r="EA129" s="192"/>
      <c r="EB129" s="192"/>
      <c r="EC129" s="192"/>
      <c r="ED129" s="192"/>
      <c r="EE129" s="192"/>
      <c r="EF129" s="192"/>
      <c r="EG129" s="192"/>
      <c r="EH129" s="192"/>
      <c r="EI129" s="192"/>
      <c r="EJ129" s="192"/>
      <c r="EK129" s="192"/>
      <c r="EL129" s="192"/>
      <c r="EM129" s="192"/>
      <c r="EN129" s="192"/>
      <c r="EO129" s="192"/>
      <c r="EP129" s="192"/>
      <c r="EQ129" s="192"/>
      <c r="ER129" s="192"/>
      <c r="ES129" s="192"/>
      <c r="ET129" s="192"/>
      <c r="EU129" s="192"/>
      <c r="EV129" s="192"/>
      <c r="EW129" s="192"/>
      <c r="EX129" s="192"/>
      <c r="EY129" s="192"/>
      <c r="EZ129" s="192"/>
      <c r="FA129" s="192"/>
      <c r="FB129" s="192"/>
      <c r="FC129" s="192"/>
      <c r="FD129" s="192"/>
      <c r="FE129" s="192"/>
      <c r="FF129" s="192"/>
      <c r="FG129" s="192"/>
      <c r="FH129" s="192"/>
      <c r="FI129" s="192"/>
      <c r="FJ129" s="192"/>
      <c r="FK129" s="192"/>
      <c r="FL129" s="192"/>
      <c r="FM129" s="192"/>
      <c r="FN129" s="192"/>
      <c r="FO129" s="192"/>
      <c r="FP129" s="192"/>
      <c r="FQ129" s="192"/>
      <c r="FR129" s="192"/>
      <c r="FS129" s="192"/>
      <c r="FT129" s="192"/>
      <c r="FU129" s="192"/>
      <c r="FV129" s="192"/>
      <c r="FW129" s="192"/>
      <c r="FX129" s="192"/>
      <c r="FY129" s="192"/>
      <c r="FZ129" s="192"/>
      <c r="GA129" s="192"/>
      <c r="GB129" s="192"/>
      <c r="GC129" s="192"/>
      <c r="GD129" s="192"/>
      <c r="GE129" s="192"/>
      <c r="GF129" s="192"/>
      <c r="GG129" s="192"/>
      <c r="GH129" s="192"/>
      <c r="GI129" s="192"/>
      <c r="GJ129" s="192"/>
      <c r="GK129" s="192"/>
      <c r="GL129" s="192"/>
      <c r="GM129" s="192"/>
      <c r="GN129" s="192"/>
      <c r="GO129" s="192"/>
      <c r="GP129" s="192"/>
      <c r="GQ129" s="192"/>
      <c r="GR129" s="192"/>
      <c r="GS129" s="192"/>
      <c r="GT129" s="192"/>
      <c r="GU129" s="192"/>
      <c r="GV129" s="192"/>
      <c r="GW129" s="192"/>
      <c r="GX129" s="192"/>
      <c r="GY129" s="192"/>
      <c r="GZ129" s="192"/>
      <c r="HA129" s="192"/>
      <c r="HB129" s="192"/>
      <c r="HC129" s="192"/>
      <c r="HD129" s="192"/>
      <c r="HE129" s="192"/>
      <c r="HF129" s="192"/>
      <c r="HG129" s="192"/>
      <c r="HH129" s="192"/>
      <c r="HI129" s="192"/>
      <c r="HJ129" s="192"/>
      <c r="HK129" s="192"/>
      <c r="HL129" s="192"/>
      <c r="HM129" s="192"/>
      <c r="HN129" s="192"/>
      <c r="HO129" s="192"/>
      <c r="HP129" s="192"/>
      <c r="HQ129" s="192"/>
      <c r="HR129" s="192"/>
      <c r="HS129" s="192"/>
      <c r="HT129" s="192"/>
      <c r="HU129" s="192"/>
      <c r="HV129" s="192"/>
      <c r="HW129" s="192"/>
      <c r="HX129" s="192"/>
      <c r="HY129" s="192"/>
      <c r="HZ129" s="192"/>
      <c r="IA129" s="192"/>
      <c r="IB129" s="192"/>
      <c r="IC129" s="192"/>
      <c r="ID129" s="192"/>
      <c r="IE129" s="192"/>
      <c r="IF129" s="192"/>
      <c r="IG129" s="192"/>
      <c r="IH129" s="192"/>
      <c r="II129" s="192"/>
      <c r="IJ129" s="192"/>
      <c r="IK129" s="192"/>
      <c r="IL129" s="192"/>
      <c r="IM129" s="192"/>
      <c r="IN129" s="192"/>
      <c r="IO129" s="192"/>
      <c r="IP129" s="192"/>
      <c r="IQ129" s="192"/>
      <c r="IR129" s="192"/>
      <c r="IS129" s="192"/>
      <c r="IT129" s="192"/>
      <c r="IU129" s="192"/>
      <c r="IV129" s="192"/>
      <c r="IW129" s="192"/>
      <c r="IX129" s="192"/>
      <c r="IY129" s="192"/>
      <c r="IZ129" s="192"/>
      <c r="JA129" s="192"/>
      <c r="JB129" s="192"/>
      <c r="JC129" s="192"/>
      <c r="JD129" s="192"/>
      <c r="JE129" s="192"/>
      <c r="JF129" s="192"/>
      <c r="JG129" s="192"/>
      <c r="JH129" s="192"/>
      <c r="JI129" s="192"/>
      <c r="JJ129" s="192"/>
      <c r="JK129" s="192"/>
      <c r="JL129" s="192"/>
      <c r="JM129" s="192"/>
      <c r="JN129" s="192"/>
      <c r="JO129" s="192"/>
    </row>
  </sheetData>
  <mergeCells count="63">
    <mergeCell ref="BA5:BA9"/>
    <mergeCell ref="BB5:BB9"/>
    <mergeCell ref="A84:BC84"/>
    <mergeCell ref="A85:BC85"/>
    <mergeCell ref="A78:BB78"/>
    <mergeCell ref="A74:BC74"/>
    <mergeCell ref="A75:BC75"/>
    <mergeCell ref="A76:BC76"/>
    <mergeCell ref="A77:BC77"/>
    <mergeCell ref="A79:BB79"/>
    <mergeCell ref="A80:BB80"/>
    <mergeCell ref="A81:BB81"/>
    <mergeCell ref="A82:BC82"/>
    <mergeCell ref="A83:BC83"/>
    <mergeCell ref="A73:BB73"/>
    <mergeCell ref="E6:AS6"/>
    <mergeCell ref="Z7:Z9"/>
    <mergeCell ref="AK7:AO7"/>
    <mergeCell ref="AQ7:AQ8"/>
    <mergeCell ref="AS7:AS8"/>
    <mergeCell ref="E8:E9"/>
    <mergeCell ref="AK8:AK9"/>
    <mergeCell ref="AM8:AN8"/>
    <mergeCell ref="AO8:AO9"/>
    <mergeCell ref="AA7:AE7"/>
    <mergeCell ref="AG7:AG8"/>
    <mergeCell ref="AI7:AI8"/>
    <mergeCell ref="AA8:AA9"/>
    <mergeCell ref="AB8:AB9"/>
    <mergeCell ref="AC8:AD8"/>
    <mergeCell ref="AE8:AE9"/>
    <mergeCell ref="AT8:AT9"/>
    <mergeCell ref="C8:C9"/>
    <mergeCell ref="F7:F9"/>
    <mergeCell ref="G7:K7"/>
    <mergeCell ref="M7:M8"/>
    <mergeCell ref="H8:H9"/>
    <mergeCell ref="I8:J8"/>
    <mergeCell ref="K8:K9"/>
    <mergeCell ref="P7:P9"/>
    <mergeCell ref="Q7:U7"/>
    <mergeCell ref="W7:W8"/>
    <mergeCell ref="Y7:Y8"/>
    <mergeCell ref="Q8:Q9"/>
    <mergeCell ref="R8:R9"/>
    <mergeCell ref="S8:T8"/>
    <mergeCell ref="U8:U9"/>
    <mergeCell ref="A1:BC1"/>
    <mergeCell ref="A2:BC2"/>
    <mergeCell ref="A3:BC3"/>
    <mergeCell ref="A5:A9"/>
    <mergeCell ref="B5:B9"/>
    <mergeCell ref="C5:AS5"/>
    <mergeCell ref="BC5:BC9"/>
    <mergeCell ref="AU8:AU9"/>
    <mergeCell ref="AV8:AV9"/>
    <mergeCell ref="AX8:AX9"/>
    <mergeCell ref="AY8:AY9"/>
    <mergeCell ref="AU5:AV7"/>
    <mergeCell ref="AX5:AY7"/>
    <mergeCell ref="AL8:AL9"/>
    <mergeCell ref="O7:O8"/>
    <mergeCell ref="G8:G9"/>
  </mergeCells>
  <pageMargins left="1.04" right="0.75" top="0.75" bottom="0.1" header="0" footer="0"/>
  <pageSetup paperSize="9" scale="46"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BC69"/>
  <sheetViews>
    <sheetView showGridLines="0" zoomScaleNormal="100" zoomScaleSheetLayoutView="100" workbookViewId="0">
      <selection activeCell="A2" sqref="A2:BB2"/>
    </sheetView>
  </sheetViews>
  <sheetFormatPr baseColWidth="10" defaultColWidth="0" defaultRowHeight="10.5" zeroHeight="1" x14ac:dyDescent="0.25"/>
  <cols>
    <col min="1" max="1" width="25.453125" style="5" customWidth="1"/>
    <col min="2" max="2" width="8.1796875" style="5" customWidth="1"/>
    <col min="3" max="3" width="1.7265625" style="5" customWidth="1"/>
    <col min="4" max="4" width="7" style="5" hidden="1" customWidth="1"/>
    <col min="5" max="5" width="1.7265625" style="5" hidden="1" customWidth="1"/>
    <col min="6" max="6" width="8.1796875" style="5" customWidth="1"/>
    <col min="7" max="7" width="9.1796875" style="5" hidden="1" customWidth="1"/>
    <col min="8" max="8" width="5.81640625" style="5" hidden="1" customWidth="1"/>
    <col min="9" max="9" width="6.7265625" style="5" hidden="1" customWidth="1"/>
    <col min="10" max="10" width="9.26953125" style="5" hidden="1" customWidth="1"/>
    <col min="11" max="11" width="1.7265625" style="5" hidden="1" customWidth="1"/>
    <col min="12" max="12" width="8.26953125" style="5" hidden="1" customWidth="1"/>
    <col min="13" max="13" width="1.7265625" style="5" hidden="1" customWidth="1"/>
    <col min="14" max="14" width="7.81640625" style="5" hidden="1" customWidth="1"/>
    <col min="15" max="15" width="1.7265625" style="5" customWidth="1"/>
    <col min="16" max="16" width="8.1796875" style="5" customWidth="1"/>
    <col min="17" max="17" width="9.1796875" style="5" hidden="1" customWidth="1"/>
    <col min="18" max="18" width="5.81640625" style="5" hidden="1" customWidth="1"/>
    <col min="19" max="19" width="6.7265625" style="5" hidden="1" customWidth="1"/>
    <col min="20" max="20" width="9.26953125" style="5" hidden="1" customWidth="1"/>
    <col min="21" max="21" width="1.7265625" style="5" hidden="1" customWidth="1"/>
    <col min="22" max="22" width="8.26953125" style="5" hidden="1" customWidth="1"/>
    <col min="23" max="23" width="1.7265625" style="5" hidden="1" customWidth="1"/>
    <col min="24" max="24" width="7.81640625" style="5" hidden="1" customWidth="1"/>
    <col min="25" max="25" width="1.7265625" style="5" customWidth="1"/>
    <col min="26" max="26" width="8.1796875" style="5" customWidth="1"/>
    <col min="27" max="30" width="8" style="5" hidden="1" customWidth="1"/>
    <col min="31" max="31" width="3" style="5" hidden="1" customWidth="1"/>
    <col min="32" max="32" width="8" style="5" hidden="1" customWidth="1"/>
    <col min="33" max="33" width="2.81640625" style="5" hidden="1" customWidth="1"/>
    <col min="34" max="34" width="8" style="5" hidden="1" customWidth="1"/>
    <col min="35" max="35" width="1.54296875" style="5" customWidth="1"/>
    <col min="36" max="36" width="8.1796875" style="5" customWidth="1"/>
    <col min="37" max="37" width="9.1796875" style="5" hidden="1" customWidth="1"/>
    <col min="38" max="38" width="4.7265625" style="5" bestFit="1" customWidth="1"/>
    <col min="39" max="39" width="5.54296875" style="5" bestFit="1" customWidth="1"/>
    <col min="40" max="40" width="9.26953125" style="5" customWidth="1"/>
    <col min="41" max="41" width="1.7265625" style="5" customWidth="1"/>
    <col min="42" max="42" width="8.26953125" style="5" bestFit="1" customWidth="1"/>
    <col min="43" max="43" width="1.7265625" style="5" customWidth="1"/>
    <col min="44" max="44" width="7.81640625" style="5" customWidth="1"/>
    <col min="45" max="45" width="1.453125" style="192" customWidth="1"/>
    <col min="46" max="47" width="9.1796875" style="203" customWidth="1"/>
    <col min="48" max="48" width="2" style="203" customWidth="1"/>
    <col min="49" max="49" width="10" style="203" customWidth="1"/>
    <col min="50" max="50" width="7" style="203" customWidth="1"/>
    <col min="51" max="51" width="0.7265625" style="203" customWidth="1"/>
    <col min="52" max="52" width="9.26953125" style="203" customWidth="1"/>
    <col min="53" max="53" width="11.54296875" style="199" customWidth="1"/>
    <col min="54" max="54" width="1.7265625" style="5" customWidth="1"/>
    <col min="55" max="55" width="1.81640625" style="5" customWidth="1"/>
    <col min="56" max="16384" width="4.1796875" style="5" hidden="1"/>
  </cols>
  <sheetData>
    <row r="1" spans="1:54" s="1" customFormat="1" ht="15.75" customHeight="1" x14ac:dyDescent="0.25">
      <c r="A1" s="553" t="s">
        <v>280</v>
      </c>
      <c r="B1" s="553"/>
      <c r="C1" s="553"/>
      <c r="D1" s="553"/>
      <c r="E1" s="553"/>
      <c r="F1" s="553"/>
      <c r="G1" s="553"/>
      <c r="H1" s="553"/>
      <c r="I1" s="553"/>
      <c r="J1" s="553"/>
      <c r="K1" s="553"/>
      <c r="L1" s="553"/>
      <c r="M1" s="553"/>
      <c r="N1" s="553"/>
      <c r="O1" s="553"/>
      <c r="P1" s="553"/>
      <c r="Q1" s="553"/>
      <c r="R1" s="553"/>
      <c r="S1" s="553"/>
      <c r="T1" s="553"/>
      <c r="U1" s="553"/>
      <c r="V1" s="553"/>
      <c r="W1" s="553"/>
      <c r="X1" s="553"/>
      <c r="Y1" s="553"/>
      <c r="Z1" s="553"/>
      <c r="AA1" s="553"/>
      <c r="AB1" s="553"/>
      <c r="AC1" s="553"/>
      <c r="AD1" s="553"/>
      <c r="AE1" s="553"/>
      <c r="AF1" s="553"/>
      <c r="AG1" s="553"/>
      <c r="AH1" s="553"/>
      <c r="AI1" s="553"/>
      <c r="AJ1" s="553"/>
      <c r="AK1" s="553"/>
      <c r="AL1" s="553"/>
      <c r="AM1" s="553"/>
      <c r="AN1" s="553"/>
      <c r="AO1" s="553"/>
      <c r="AP1" s="553"/>
      <c r="AQ1" s="553"/>
      <c r="AR1" s="553"/>
      <c r="AS1" s="553"/>
      <c r="AT1" s="553"/>
      <c r="AU1" s="553"/>
      <c r="AV1" s="553"/>
      <c r="AW1" s="553"/>
      <c r="AX1" s="553"/>
      <c r="AY1" s="553"/>
      <c r="AZ1" s="553"/>
      <c r="BA1" s="553"/>
      <c r="BB1" s="553"/>
    </row>
    <row r="2" spans="1:54" s="1" customFormat="1" ht="11.5" x14ac:dyDescent="0.25">
      <c r="A2" s="554" t="s">
        <v>616</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c r="AX2" s="554"/>
      <c r="AY2" s="554"/>
      <c r="AZ2" s="554"/>
      <c r="BA2" s="554"/>
      <c r="BB2" s="554"/>
    </row>
    <row r="3" spans="1:54" s="1" customFormat="1" ht="11.5" x14ac:dyDescent="0.25">
      <c r="A3" s="554" t="s">
        <v>258</v>
      </c>
      <c r="B3" s="554"/>
      <c r="C3" s="554"/>
      <c r="D3" s="554"/>
      <c r="E3" s="554"/>
      <c r="F3" s="554"/>
      <c r="G3" s="554"/>
      <c r="H3" s="554"/>
      <c r="I3" s="554"/>
      <c r="J3" s="554"/>
      <c r="K3" s="554"/>
      <c r="L3" s="554"/>
      <c r="M3" s="554"/>
      <c r="N3" s="554"/>
      <c r="O3" s="554"/>
      <c r="P3" s="554"/>
      <c r="Q3" s="554"/>
      <c r="R3" s="554"/>
      <c r="S3" s="554"/>
      <c r="T3" s="554"/>
      <c r="U3" s="554"/>
      <c r="V3" s="554"/>
      <c r="W3" s="554"/>
      <c r="X3" s="554"/>
      <c r="Y3" s="554"/>
      <c r="Z3" s="554"/>
      <c r="AA3" s="554"/>
      <c r="AB3" s="554"/>
      <c r="AC3" s="554"/>
      <c r="AD3" s="554"/>
      <c r="AE3" s="554"/>
      <c r="AF3" s="554"/>
      <c r="AG3" s="554"/>
      <c r="AH3" s="554"/>
      <c r="AI3" s="554"/>
      <c r="AJ3" s="554"/>
      <c r="AK3" s="554"/>
      <c r="AL3" s="554"/>
      <c r="AM3" s="554"/>
      <c r="AN3" s="554"/>
      <c r="AO3" s="554"/>
      <c r="AP3" s="554"/>
      <c r="AQ3" s="554"/>
      <c r="AR3" s="554"/>
      <c r="AS3" s="554"/>
      <c r="AT3" s="554"/>
      <c r="AU3" s="554"/>
      <c r="AV3" s="554"/>
      <c r="AW3" s="554"/>
      <c r="AX3" s="554"/>
      <c r="AY3" s="554"/>
      <c r="AZ3" s="554"/>
      <c r="BA3" s="554"/>
      <c r="BB3" s="554"/>
    </row>
    <row r="4" spans="1:54" s="1" customFormat="1" ht="11.5" x14ac:dyDescent="0.25">
      <c r="A4" s="574" t="s">
        <v>403</v>
      </c>
      <c r="B4" s="574"/>
      <c r="C4" s="574"/>
      <c r="D4" s="574"/>
      <c r="E4" s="574"/>
      <c r="F4" s="574"/>
      <c r="G4" s="574"/>
      <c r="H4" s="574"/>
      <c r="I4" s="574"/>
      <c r="J4" s="574"/>
      <c r="K4" s="574"/>
      <c r="L4" s="574"/>
      <c r="M4" s="574"/>
      <c r="N4" s="574"/>
      <c r="O4" s="574"/>
      <c r="P4" s="574"/>
      <c r="Q4" s="574"/>
      <c r="R4" s="574"/>
      <c r="S4" s="574"/>
      <c r="T4" s="574"/>
      <c r="U4" s="574"/>
      <c r="V4" s="574"/>
      <c r="W4" s="574"/>
      <c r="X4" s="574"/>
      <c r="Y4" s="574"/>
      <c r="Z4" s="574"/>
      <c r="AA4" s="574"/>
      <c r="AB4" s="574"/>
      <c r="AC4" s="574"/>
      <c r="AD4" s="574"/>
      <c r="AE4" s="574"/>
      <c r="AF4" s="574"/>
      <c r="AG4" s="574"/>
      <c r="AH4" s="574"/>
      <c r="AI4" s="574"/>
      <c r="AJ4" s="574"/>
      <c r="AK4" s="574"/>
      <c r="AL4" s="574"/>
      <c r="AM4" s="574"/>
      <c r="AN4" s="574"/>
      <c r="AO4" s="574"/>
      <c r="AP4" s="574"/>
      <c r="AQ4" s="574"/>
      <c r="AR4" s="574"/>
      <c r="AS4" s="574"/>
      <c r="AT4" s="574"/>
      <c r="AU4" s="574"/>
      <c r="AV4" s="574"/>
      <c r="AW4" s="574"/>
      <c r="AX4" s="574"/>
      <c r="AY4" s="574"/>
      <c r="AZ4" s="574"/>
      <c r="BA4" s="574"/>
      <c r="BB4" s="574"/>
    </row>
    <row r="5" spans="1:54" ht="6" customHeight="1" x14ac:dyDescent="0.2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66"/>
      <c r="AT5" s="66"/>
      <c r="AU5" s="66"/>
      <c r="AV5" s="66"/>
      <c r="AW5" s="66"/>
      <c r="AX5" s="66"/>
      <c r="AY5" s="66"/>
      <c r="AZ5" s="66"/>
      <c r="BA5" s="66"/>
      <c r="BB5" s="4"/>
    </row>
    <row r="6" spans="1:54" ht="27.75" customHeight="1" x14ac:dyDescent="0.25">
      <c r="A6" s="546" t="s">
        <v>79</v>
      </c>
      <c r="B6" s="549" t="s">
        <v>278</v>
      </c>
      <c r="C6" s="550"/>
      <c r="D6" s="550"/>
      <c r="E6" s="550"/>
      <c r="F6" s="550"/>
      <c r="G6" s="550"/>
      <c r="H6" s="550"/>
      <c r="I6" s="550"/>
      <c r="J6" s="550"/>
      <c r="K6" s="550"/>
      <c r="L6" s="550"/>
      <c r="M6" s="550"/>
      <c r="N6" s="550"/>
      <c r="O6" s="550"/>
      <c r="P6" s="550"/>
      <c r="Q6" s="550"/>
      <c r="R6" s="550"/>
      <c r="S6" s="550"/>
      <c r="T6" s="550"/>
      <c r="U6" s="550"/>
      <c r="V6" s="550"/>
      <c r="W6" s="550"/>
      <c r="X6" s="550"/>
      <c r="Y6" s="550"/>
      <c r="Z6" s="550"/>
      <c r="AA6" s="550"/>
      <c r="AB6" s="550"/>
      <c r="AC6" s="550"/>
      <c r="AD6" s="550"/>
      <c r="AE6" s="550"/>
      <c r="AF6" s="550"/>
      <c r="AG6" s="550"/>
      <c r="AH6" s="550"/>
      <c r="AI6" s="550"/>
      <c r="AJ6" s="550"/>
      <c r="AK6" s="550"/>
      <c r="AL6" s="550"/>
      <c r="AM6" s="550"/>
      <c r="AN6" s="550"/>
      <c r="AO6" s="550"/>
      <c r="AP6" s="550"/>
      <c r="AQ6" s="550"/>
      <c r="AR6" s="550"/>
      <c r="AS6" s="198"/>
      <c r="AT6" s="538" t="s">
        <v>437</v>
      </c>
      <c r="AU6" s="538"/>
      <c r="AV6" s="9"/>
      <c r="AW6" s="538" t="s">
        <v>277</v>
      </c>
      <c r="AX6" s="538"/>
      <c r="AY6" s="9"/>
      <c r="AZ6" s="556" t="s">
        <v>332</v>
      </c>
      <c r="BA6" s="556" t="s">
        <v>507</v>
      </c>
      <c r="BB6" s="30"/>
    </row>
    <row r="7" spans="1:54" ht="27.75" customHeight="1" x14ac:dyDescent="0.25">
      <c r="A7" s="547"/>
      <c r="B7" s="60" t="s">
        <v>259</v>
      </c>
      <c r="C7" s="10"/>
      <c r="D7" s="552" t="s">
        <v>260</v>
      </c>
      <c r="E7" s="552"/>
      <c r="F7" s="552"/>
      <c r="G7" s="552"/>
      <c r="H7" s="552"/>
      <c r="I7" s="552"/>
      <c r="J7" s="552"/>
      <c r="K7" s="552"/>
      <c r="L7" s="552"/>
      <c r="M7" s="552"/>
      <c r="N7" s="552"/>
      <c r="O7" s="552"/>
      <c r="P7" s="552"/>
      <c r="Q7" s="552"/>
      <c r="R7" s="552"/>
      <c r="S7" s="552"/>
      <c r="T7" s="552"/>
      <c r="U7" s="552"/>
      <c r="V7" s="552"/>
      <c r="W7" s="552"/>
      <c r="X7" s="552"/>
      <c r="Y7" s="552"/>
      <c r="Z7" s="552"/>
      <c r="AA7" s="552"/>
      <c r="AB7" s="552"/>
      <c r="AC7" s="552"/>
      <c r="AD7" s="552"/>
      <c r="AE7" s="552"/>
      <c r="AF7" s="552"/>
      <c r="AG7" s="552"/>
      <c r="AH7" s="552"/>
      <c r="AI7" s="552"/>
      <c r="AJ7" s="552"/>
      <c r="AK7" s="552"/>
      <c r="AL7" s="552"/>
      <c r="AM7" s="552"/>
      <c r="AN7" s="552"/>
      <c r="AO7" s="552"/>
      <c r="AP7" s="552"/>
      <c r="AQ7" s="552"/>
      <c r="AR7" s="552"/>
      <c r="AS7" s="212"/>
      <c r="AT7" s="540"/>
      <c r="AU7" s="540"/>
      <c r="AV7" s="12"/>
      <c r="AW7" s="540"/>
      <c r="AX7" s="540"/>
      <c r="AY7" s="12"/>
      <c r="AZ7" s="557"/>
      <c r="BA7" s="557"/>
      <c r="BB7" s="10"/>
    </row>
    <row r="8" spans="1:54" ht="28.5" customHeight="1" x14ac:dyDescent="0.25">
      <c r="A8" s="547"/>
      <c r="B8" s="7">
        <v>2025</v>
      </c>
      <c r="C8" s="10"/>
      <c r="D8" s="7">
        <v>2021</v>
      </c>
      <c r="E8" s="542"/>
      <c r="F8" s="541">
        <v>2022</v>
      </c>
      <c r="G8" s="541"/>
      <c r="H8" s="541"/>
      <c r="I8" s="541"/>
      <c r="J8" s="541"/>
      <c r="K8" s="8"/>
      <c r="L8" s="538" t="s">
        <v>355</v>
      </c>
      <c r="M8" s="9"/>
      <c r="N8" s="538" t="s">
        <v>5</v>
      </c>
      <c r="O8" s="542"/>
      <c r="P8" s="541">
        <v>2023</v>
      </c>
      <c r="Q8" s="541"/>
      <c r="R8" s="541"/>
      <c r="S8" s="541"/>
      <c r="T8" s="541"/>
      <c r="U8" s="8"/>
      <c r="V8" s="538" t="s">
        <v>355</v>
      </c>
      <c r="W8" s="9"/>
      <c r="X8" s="538" t="s">
        <v>5</v>
      </c>
      <c r="Y8" s="542"/>
      <c r="Z8" s="541">
        <v>2024</v>
      </c>
      <c r="AA8" s="541"/>
      <c r="AB8" s="541"/>
      <c r="AC8" s="541"/>
      <c r="AD8" s="541"/>
      <c r="AE8" s="8"/>
      <c r="AF8" s="538" t="s">
        <v>355</v>
      </c>
      <c r="AG8" s="9"/>
      <c r="AH8" s="538" t="s">
        <v>5</v>
      </c>
      <c r="AI8" s="31"/>
      <c r="AJ8" s="541">
        <v>2025</v>
      </c>
      <c r="AK8" s="541"/>
      <c r="AL8" s="541"/>
      <c r="AM8" s="541"/>
      <c r="AN8" s="541"/>
      <c r="AO8" s="8"/>
      <c r="AP8" s="538" t="s">
        <v>355</v>
      </c>
      <c r="AQ8" s="9"/>
      <c r="AR8" s="538" t="s">
        <v>5</v>
      </c>
      <c r="AS8" s="212"/>
      <c r="AT8" s="539"/>
      <c r="AU8" s="539"/>
      <c r="AV8" s="12"/>
      <c r="AW8" s="539"/>
      <c r="AX8" s="539"/>
      <c r="AY8" s="12"/>
      <c r="AZ8" s="557"/>
      <c r="BA8" s="557"/>
      <c r="BB8" s="10"/>
    </row>
    <row r="9" spans="1:54" ht="30" customHeight="1" x14ac:dyDescent="0.25">
      <c r="A9" s="547"/>
      <c r="B9" s="538" t="s">
        <v>6</v>
      </c>
      <c r="C9" s="10"/>
      <c r="D9" s="538" t="s">
        <v>6</v>
      </c>
      <c r="E9" s="543"/>
      <c r="F9" s="538" t="s">
        <v>6</v>
      </c>
      <c r="G9" s="538" t="s">
        <v>356</v>
      </c>
      <c r="H9" s="539" t="s">
        <v>7</v>
      </c>
      <c r="I9" s="539"/>
      <c r="J9" s="540" t="s">
        <v>8</v>
      </c>
      <c r="K9" s="11"/>
      <c r="L9" s="539"/>
      <c r="M9" s="12"/>
      <c r="N9" s="539"/>
      <c r="O9" s="543"/>
      <c r="P9" s="538" t="s">
        <v>6</v>
      </c>
      <c r="Q9" s="538" t="s">
        <v>356</v>
      </c>
      <c r="R9" s="539" t="s">
        <v>7</v>
      </c>
      <c r="S9" s="539"/>
      <c r="T9" s="540" t="s">
        <v>8</v>
      </c>
      <c r="U9" s="11"/>
      <c r="V9" s="539"/>
      <c r="W9" s="12"/>
      <c r="X9" s="539"/>
      <c r="Y9" s="543"/>
      <c r="Z9" s="538" t="s">
        <v>6</v>
      </c>
      <c r="AA9" s="538" t="s">
        <v>356</v>
      </c>
      <c r="AB9" s="539" t="s">
        <v>7</v>
      </c>
      <c r="AC9" s="539"/>
      <c r="AD9" s="540" t="s">
        <v>8</v>
      </c>
      <c r="AE9" s="11"/>
      <c r="AF9" s="539"/>
      <c r="AG9" s="12"/>
      <c r="AH9" s="539"/>
      <c r="AI9" s="10"/>
      <c r="AJ9" s="538" t="s">
        <v>6</v>
      </c>
      <c r="AK9" s="538" t="s">
        <v>356</v>
      </c>
      <c r="AL9" s="539" t="s">
        <v>7</v>
      </c>
      <c r="AM9" s="539"/>
      <c r="AN9" s="540" t="s">
        <v>8</v>
      </c>
      <c r="AO9" s="11"/>
      <c r="AP9" s="539"/>
      <c r="AQ9" s="12"/>
      <c r="AR9" s="539"/>
      <c r="AS9" s="626"/>
      <c r="AT9" s="538" t="s">
        <v>259</v>
      </c>
      <c r="AU9" s="538" t="s">
        <v>260</v>
      </c>
      <c r="AV9" s="12"/>
      <c r="AW9" s="538" t="s">
        <v>259</v>
      </c>
      <c r="AX9" s="538" t="s">
        <v>260</v>
      </c>
      <c r="AY9" s="12"/>
      <c r="AZ9" s="557"/>
      <c r="BA9" s="557"/>
      <c r="BB9" s="10"/>
    </row>
    <row r="10" spans="1:54" ht="30" customHeight="1" x14ac:dyDescent="0.25">
      <c r="A10" s="548"/>
      <c r="B10" s="539"/>
      <c r="C10" s="13"/>
      <c r="D10" s="539"/>
      <c r="E10" s="544"/>
      <c r="F10" s="539"/>
      <c r="G10" s="539"/>
      <c r="H10" s="14" t="s">
        <v>9</v>
      </c>
      <c r="I10" s="14" t="s">
        <v>10</v>
      </c>
      <c r="J10" s="539"/>
      <c r="K10" s="15"/>
      <c r="L10" s="14" t="s">
        <v>11</v>
      </c>
      <c r="M10" s="14"/>
      <c r="N10" s="14" t="s">
        <v>11</v>
      </c>
      <c r="O10" s="544"/>
      <c r="P10" s="539"/>
      <c r="Q10" s="539"/>
      <c r="R10" s="14" t="s">
        <v>9</v>
      </c>
      <c r="S10" s="14" t="s">
        <v>10</v>
      </c>
      <c r="T10" s="539"/>
      <c r="U10" s="15"/>
      <c r="V10" s="14" t="s">
        <v>467</v>
      </c>
      <c r="W10" s="14"/>
      <c r="X10" s="14" t="s">
        <v>467</v>
      </c>
      <c r="Y10" s="544"/>
      <c r="Z10" s="539"/>
      <c r="AA10" s="539"/>
      <c r="AB10" s="14" t="s">
        <v>9</v>
      </c>
      <c r="AC10" s="14" t="s">
        <v>10</v>
      </c>
      <c r="AD10" s="539"/>
      <c r="AE10" s="15"/>
      <c r="AF10" s="14" t="s">
        <v>504</v>
      </c>
      <c r="AG10" s="14"/>
      <c r="AH10" s="14" t="s">
        <v>504</v>
      </c>
      <c r="AI10" s="13"/>
      <c r="AJ10" s="539"/>
      <c r="AK10" s="539"/>
      <c r="AL10" s="14" t="s">
        <v>9</v>
      </c>
      <c r="AM10" s="14" t="s">
        <v>10</v>
      </c>
      <c r="AN10" s="539"/>
      <c r="AO10" s="15"/>
      <c r="AP10" s="14" t="s">
        <v>578</v>
      </c>
      <c r="AQ10" s="14"/>
      <c r="AR10" s="14" t="s">
        <v>578</v>
      </c>
      <c r="AS10" s="627"/>
      <c r="AT10" s="539"/>
      <c r="AU10" s="539"/>
      <c r="AV10" s="79"/>
      <c r="AW10" s="539"/>
      <c r="AX10" s="539"/>
      <c r="AY10" s="14"/>
      <c r="AZ10" s="552"/>
      <c r="BA10" s="552"/>
      <c r="BB10" s="13"/>
    </row>
    <row r="11" spans="1:54" ht="7.5" customHeight="1" x14ac:dyDescent="0.25">
      <c r="A11" s="16"/>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T11" s="85"/>
      <c r="AU11" s="85"/>
      <c r="AV11" s="85"/>
      <c r="AW11" s="85"/>
      <c r="AX11" s="85"/>
      <c r="AY11" s="85"/>
      <c r="AZ11" s="84"/>
      <c r="BB11" s="32"/>
    </row>
    <row r="12" spans="1:54" s="375" customFormat="1" ht="16" customHeight="1" x14ac:dyDescent="0.35">
      <c r="A12" s="374" t="s">
        <v>14</v>
      </c>
      <c r="B12" s="503">
        <v>1.8764803396718428</v>
      </c>
      <c r="C12" s="449"/>
      <c r="D12" s="449">
        <v>11.467767265956992</v>
      </c>
      <c r="E12" s="504"/>
      <c r="F12" s="397">
        <v>11.681795438063743</v>
      </c>
      <c r="G12" s="397">
        <v>0.29927018944076222</v>
      </c>
      <c r="H12" s="397">
        <v>11.094999743214039</v>
      </c>
      <c r="I12" s="397">
        <v>12.268591132913444</v>
      </c>
      <c r="J12" s="397">
        <v>2.5618509674088781</v>
      </c>
      <c r="K12" s="398"/>
      <c r="L12" s="397">
        <v>0.21402817210674563</v>
      </c>
      <c r="M12" s="397"/>
      <c r="N12" s="397" t="s">
        <v>463</v>
      </c>
      <c r="O12" s="504"/>
      <c r="P12" s="397">
        <v>11.546661378774841</v>
      </c>
      <c r="Q12" s="397">
        <v>0.30153282192391517</v>
      </c>
      <c r="R12" s="397">
        <v>10.955429055246283</v>
      </c>
      <c r="S12" s="397">
        <v>12.137893702303401</v>
      </c>
      <c r="T12" s="397">
        <v>2.6114286375297628</v>
      </c>
      <c r="U12" s="398"/>
      <c r="V12" s="397">
        <v>-0.2</v>
      </c>
      <c r="W12" s="397" t="s">
        <v>463</v>
      </c>
      <c r="X12" s="397" t="s">
        <v>463</v>
      </c>
      <c r="Y12" s="504"/>
      <c r="Z12" s="397">
        <v>12.105030280527277</v>
      </c>
      <c r="AA12" s="397">
        <v>0.33397611010136646</v>
      </c>
      <c r="AB12" s="397">
        <v>11.450183695088084</v>
      </c>
      <c r="AC12" s="397">
        <v>12.759876865966472</v>
      </c>
      <c r="AD12" s="397">
        <v>2.7589861599819061</v>
      </c>
      <c r="AE12" s="398"/>
      <c r="AF12" s="397">
        <v>0.6</v>
      </c>
      <c r="AG12" s="397"/>
      <c r="AH12" s="397" t="s">
        <v>463</v>
      </c>
      <c r="AI12" s="504"/>
      <c r="AJ12" s="397">
        <v>12.057084916563023</v>
      </c>
      <c r="AK12" s="397">
        <v>0.3365006084441482</v>
      </c>
      <c r="AL12" s="397">
        <v>11.397286048751406</v>
      </c>
      <c r="AM12" s="397">
        <v>12.716883784374639</v>
      </c>
      <c r="AN12" s="397">
        <v>2.7908952352312921</v>
      </c>
      <c r="AO12" s="398"/>
      <c r="AP12" s="397">
        <v>0</v>
      </c>
      <c r="AQ12" s="397"/>
      <c r="AR12" s="397"/>
      <c r="AS12" s="496"/>
      <c r="AT12" s="449">
        <v>0.12000569029698134</v>
      </c>
      <c r="AU12" s="449">
        <v>0.57918581363234356</v>
      </c>
      <c r="AV12" s="449"/>
      <c r="AW12" s="449">
        <v>0.3740095316721308</v>
      </c>
      <c r="AX12" s="449">
        <v>2.6998035818454076</v>
      </c>
      <c r="AY12" s="449"/>
      <c r="AZ12" s="307">
        <v>5698.2614600001289</v>
      </c>
      <c r="BA12" s="307">
        <v>18583</v>
      </c>
      <c r="BB12" s="376"/>
    </row>
    <row r="13" spans="1:54" ht="7.5" customHeight="1" x14ac:dyDescent="0.25">
      <c r="A13" s="16"/>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505"/>
      <c r="AT13" s="391"/>
      <c r="AU13" s="391"/>
      <c r="AV13" s="391"/>
      <c r="AW13" s="391"/>
      <c r="AX13" s="391"/>
      <c r="AY13" s="391"/>
      <c r="AZ13" s="390"/>
      <c r="BA13" s="505"/>
      <c r="BB13" s="32"/>
    </row>
    <row r="14" spans="1:54" s="69" customFormat="1" ht="13.5" customHeight="1" x14ac:dyDescent="0.25">
      <c r="A14" s="35" t="s">
        <v>1</v>
      </c>
      <c r="B14" s="400"/>
      <c r="C14" s="400"/>
      <c r="D14" s="400"/>
      <c r="E14" s="400"/>
      <c r="F14" s="400"/>
      <c r="G14" s="400"/>
      <c r="H14" s="400"/>
      <c r="I14" s="400"/>
      <c r="J14" s="400"/>
      <c r="K14" s="400"/>
      <c r="L14" s="400"/>
      <c r="M14" s="400"/>
      <c r="N14" s="400"/>
      <c r="O14" s="400"/>
      <c r="P14" s="400"/>
      <c r="Q14" s="400"/>
      <c r="R14" s="400"/>
      <c r="S14" s="400"/>
      <c r="T14" s="400"/>
      <c r="U14" s="400"/>
      <c r="V14" s="400"/>
      <c r="W14" s="400"/>
      <c r="X14" s="400"/>
      <c r="Y14" s="400"/>
      <c r="Z14" s="411"/>
      <c r="AA14" s="411"/>
      <c r="AB14" s="411"/>
      <c r="AC14" s="411"/>
      <c r="AD14" s="411"/>
      <c r="AE14" s="401"/>
      <c r="AF14" s="411"/>
      <c r="AG14" s="401"/>
      <c r="AH14" s="401"/>
      <c r="AI14" s="400"/>
      <c r="AJ14" s="411"/>
      <c r="AK14" s="411"/>
      <c r="AL14" s="411"/>
      <c r="AM14" s="411"/>
      <c r="AN14" s="411"/>
      <c r="AO14" s="401"/>
      <c r="AP14" s="411"/>
      <c r="AQ14" s="401"/>
      <c r="AR14" s="401"/>
      <c r="AS14" s="505"/>
      <c r="AT14" s="450"/>
      <c r="AU14" s="450"/>
      <c r="AV14" s="450"/>
      <c r="AW14" s="450"/>
      <c r="AX14" s="450"/>
      <c r="AY14" s="450"/>
      <c r="AZ14" s="451"/>
      <c r="BA14" s="451"/>
      <c r="BB14" s="59"/>
    </row>
    <row r="15" spans="1:54" s="69" customFormat="1" ht="13.5" customHeight="1" x14ac:dyDescent="0.25">
      <c r="A15" s="44" t="s">
        <v>43</v>
      </c>
      <c r="B15" s="406">
        <v>1.0713017526610238</v>
      </c>
      <c r="C15" s="401"/>
      <c r="D15" s="406">
        <v>6.8454395402750308</v>
      </c>
      <c r="E15" s="401"/>
      <c r="F15" s="401">
        <v>7.1065871347658573</v>
      </c>
      <c r="G15" s="401">
        <v>0.26669762618634629</v>
      </c>
      <c r="H15" s="401">
        <v>6.5836582751783892</v>
      </c>
      <c r="I15" s="401">
        <v>7.6295159943533255</v>
      </c>
      <c r="J15" s="401">
        <v>3.7528228547518299</v>
      </c>
      <c r="K15" s="401"/>
      <c r="L15" s="401">
        <v>0.26114759449082658</v>
      </c>
      <c r="M15" s="401"/>
      <c r="N15" s="401" t="s">
        <v>463</v>
      </c>
      <c r="O15" s="401"/>
      <c r="P15" s="401">
        <v>8.143126164333669</v>
      </c>
      <c r="Q15" s="401">
        <v>0.29247937587479717</v>
      </c>
      <c r="R15" s="401">
        <v>7.569645440479758</v>
      </c>
      <c r="S15" s="401">
        <v>8.7166068881875809</v>
      </c>
      <c r="T15" s="401">
        <v>3.5917333217289036</v>
      </c>
      <c r="U15" s="401"/>
      <c r="V15" s="401">
        <v>1.0365390295678116</v>
      </c>
      <c r="W15" s="401"/>
      <c r="X15" s="401" t="s">
        <v>465</v>
      </c>
      <c r="Y15" s="401"/>
      <c r="Z15" s="401">
        <v>8.4897255520495829</v>
      </c>
      <c r="AA15" s="401">
        <v>0.31305752090015471</v>
      </c>
      <c r="AB15" s="401">
        <v>7.8758952737542192</v>
      </c>
      <c r="AC15" s="401">
        <v>9.1035558303449484</v>
      </c>
      <c r="AD15" s="401">
        <v>3.6874869391340521</v>
      </c>
      <c r="AE15" s="401"/>
      <c r="AF15" s="401">
        <v>0.4</v>
      </c>
      <c r="AG15" s="401"/>
      <c r="AH15" s="401" t="s">
        <v>463</v>
      </c>
      <c r="AI15" s="401"/>
      <c r="AJ15" s="401">
        <v>7.934451743060281</v>
      </c>
      <c r="AK15" s="401">
        <v>0.29347697510894671</v>
      </c>
      <c r="AL15" s="401">
        <v>7.3590121419226797</v>
      </c>
      <c r="AM15" s="401">
        <v>8.5098913441978805</v>
      </c>
      <c r="AN15" s="401">
        <v>3.6987681646136528</v>
      </c>
      <c r="AO15" s="401"/>
      <c r="AP15" s="401">
        <v>-0.59999999999999964</v>
      </c>
      <c r="AQ15" s="401"/>
      <c r="AR15" s="401"/>
      <c r="AS15" s="505"/>
      <c r="AT15" s="392">
        <v>0.10637395363977094</v>
      </c>
      <c r="AU15" s="392">
        <v>0.50250596256763236</v>
      </c>
      <c r="AV15" s="392"/>
      <c r="AW15" s="392">
        <v>0.26553698091866984</v>
      </c>
      <c r="AX15" s="392">
        <v>1.8439910450087864</v>
      </c>
      <c r="AY15" s="393"/>
      <c r="AZ15" s="279">
        <v>3988.6587409999897</v>
      </c>
      <c r="BA15" s="279">
        <v>13180</v>
      </c>
      <c r="BB15" s="58"/>
    </row>
    <row r="16" spans="1:54" s="69" customFormat="1" ht="13.5" customHeight="1" x14ac:dyDescent="0.25">
      <c r="A16" s="44" t="s">
        <v>44</v>
      </c>
      <c r="B16" s="406">
        <v>3.7113827262227179</v>
      </c>
      <c r="C16" s="401"/>
      <c r="D16" s="406">
        <v>24.390007560551616</v>
      </c>
      <c r="E16" s="401"/>
      <c r="F16" s="401">
        <v>23.914053706376031</v>
      </c>
      <c r="G16" s="401">
        <v>0.80930636332355277</v>
      </c>
      <c r="H16" s="401">
        <v>22.327201735920312</v>
      </c>
      <c r="I16" s="401">
        <v>25.500905676831753</v>
      </c>
      <c r="J16" s="401">
        <v>3.3842290949935157</v>
      </c>
      <c r="K16" s="401"/>
      <c r="L16" s="401">
        <v>-0.47595385417557878</v>
      </c>
      <c r="M16" s="401"/>
      <c r="N16" s="401" t="s">
        <v>463</v>
      </c>
      <c r="O16" s="401"/>
      <c r="P16" s="401">
        <v>20.349389820252156</v>
      </c>
      <c r="Q16" s="401">
        <v>0.7534893804223729</v>
      </c>
      <c r="R16" s="401">
        <v>18.871980912330276</v>
      </c>
      <c r="S16" s="401">
        <v>21.826798728174033</v>
      </c>
      <c r="T16" s="401">
        <v>3.7027615426212135</v>
      </c>
      <c r="U16" s="401"/>
      <c r="V16" s="401">
        <v>-3.5646638861238742</v>
      </c>
      <c r="W16" s="401"/>
      <c r="X16" s="401" t="s">
        <v>465</v>
      </c>
      <c r="Y16" s="401"/>
      <c r="Z16" s="401">
        <v>20.856543958391885</v>
      </c>
      <c r="AA16" s="401">
        <v>0.81994863952949071</v>
      </c>
      <c r="AB16" s="401">
        <v>19.248822475952824</v>
      </c>
      <c r="AC16" s="401">
        <v>22.464265440830943</v>
      </c>
      <c r="AD16" s="401">
        <v>3.9313734872146657</v>
      </c>
      <c r="AE16" s="401"/>
      <c r="AF16" s="401">
        <v>0.6</v>
      </c>
      <c r="AG16" s="401"/>
      <c r="AH16" s="401" t="s">
        <v>463</v>
      </c>
      <c r="AI16" s="401"/>
      <c r="AJ16" s="401">
        <v>21.675563327177887</v>
      </c>
      <c r="AK16" s="401">
        <v>0.84413576555700998</v>
      </c>
      <c r="AL16" s="401">
        <v>20.020410829923932</v>
      </c>
      <c r="AM16" s="401">
        <v>23.330715824431838</v>
      </c>
      <c r="AN16" s="401">
        <v>3.8944121212231244</v>
      </c>
      <c r="AO16" s="401"/>
      <c r="AP16" s="401">
        <v>0.80000000000000071</v>
      </c>
      <c r="AQ16" s="401"/>
      <c r="AR16" s="401"/>
      <c r="AS16" s="505"/>
      <c r="AT16" s="392">
        <v>0.15180977259547729</v>
      </c>
      <c r="AU16" s="392">
        <v>0.7580868850969571</v>
      </c>
      <c r="AV16" s="392"/>
      <c r="AW16" s="392">
        <v>0.62708586508746589</v>
      </c>
      <c r="AX16" s="392">
        <v>4.6964921211031321</v>
      </c>
      <c r="AY16" s="393"/>
      <c r="AZ16" s="279">
        <v>1709.602719000002</v>
      </c>
      <c r="BA16" s="279">
        <v>5403</v>
      </c>
      <c r="BB16" s="58"/>
    </row>
    <row r="17" spans="1:54" s="69" customFormat="1" ht="7.5" customHeight="1" x14ac:dyDescent="0.25">
      <c r="A17" s="44"/>
      <c r="B17" s="406"/>
      <c r="C17" s="401"/>
      <c r="D17" s="406"/>
      <c r="E17" s="401"/>
      <c r="F17" s="401"/>
      <c r="G17" s="401"/>
      <c r="H17" s="401"/>
      <c r="I17" s="401"/>
      <c r="J17" s="401"/>
      <c r="K17" s="401"/>
      <c r="L17" s="401"/>
      <c r="M17" s="401"/>
      <c r="N17" s="401"/>
      <c r="O17" s="401"/>
      <c r="P17" s="401"/>
      <c r="Q17" s="401"/>
      <c r="R17" s="401"/>
      <c r="S17" s="401"/>
      <c r="T17" s="401"/>
      <c r="U17" s="401"/>
      <c r="V17" s="401"/>
      <c r="W17" s="401"/>
      <c r="X17" s="401"/>
      <c r="Y17" s="401"/>
      <c r="Z17" s="401"/>
      <c r="AA17" s="401"/>
      <c r="AB17" s="401"/>
      <c r="AC17" s="401"/>
      <c r="AD17" s="401"/>
      <c r="AE17" s="401"/>
      <c r="AF17" s="401"/>
      <c r="AG17" s="401"/>
      <c r="AH17" s="401"/>
      <c r="AI17" s="401"/>
      <c r="AJ17" s="401"/>
      <c r="AK17" s="401"/>
      <c r="AL17" s="401"/>
      <c r="AM17" s="401"/>
      <c r="AN17" s="401"/>
      <c r="AO17" s="401"/>
      <c r="AP17" s="401"/>
      <c r="AQ17" s="401"/>
      <c r="AR17" s="401"/>
      <c r="AS17" s="505"/>
      <c r="AT17" s="392"/>
      <c r="AU17" s="392"/>
      <c r="AV17" s="392"/>
      <c r="AW17" s="392"/>
      <c r="AX17" s="392"/>
      <c r="AY17" s="393"/>
      <c r="AZ17" s="279"/>
      <c r="BA17" s="279"/>
      <c r="BB17" s="58"/>
    </row>
    <row r="18" spans="1:54" s="69" customFormat="1" ht="13.5" customHeight="1" x14ac:dyDescent="0.25">
      <c r="A18" s="35" t="s">
        <v>45</v>
      </c>
      <c r="B18" s="406"/>
      <c r="C18" s="401"/>
      <c r="D18" s="406"/>
      <c r="E18" s="401"/>
      <c r="F18" s="401"/>
      <c r="G18" s="401"/>
      <c r="H18" s="401"/>
      <c r="I18" s="401"/>
      <c r="J18" s="401"/>
      <c r="K18" s="401"/>
      <c r="L18" s="401"/>
      <c r="M18" s="401"/>
      <c r="N18" s="401"/>
      <c r="O18" s="401"/>
      <c r="P18" s="401"/>
      <c r="Q18" s="401"/>
      <c r="R18" s="401"/>
      <c r="S18" s="401"/>
      <c r="T18" s="401"/>
      <c r="U18" s="401"/>
      <c r="V18" s="401"/>
      <c r="W18" s="401"/>
      <c r="X18" s="401"/>
      <c r="Y18" s="401"/>
      <c r="Z18" s="401"/>
      <c r="AA18" s="401"/>
      <c r="AB18" s="401"/>
      <c r="AC18" s="401"/>
      <c r="AD18" s="401"/>
      <c r="AE18" s="401"/>
      <c r="AF18" s="401"/>
      <c r="AG18" s="401"/>
      <c r="AH18" s="401"/>
      <c r="AI18" s="401"/>
      <c r="AJ18" s="401"/>
      <c r="AK18" s="401"/>
      <c r="AL18" s="401"/>
      <c r="AM18" s="401"/>
      <c r="AN18" s="401"/>
      <c r="AO18" s="401"/>
      <c r="AP18" s="401"/>
      <c r="AQ18" s="401"/>
      <c r="AR18" s="401"/>
      <c r="AS18" s="505"/>
      <c r="AT18" s="392"/>
      <c r="AU18" s="392"/>
      <c r="AV18" s="392"/>
      <c r="AW18" s="392"/>
      <c r="AX18" s="392"/>
      <c r="AY18" s="393"/>
      <c r="AZ18" s="279"/>
      <c r="BA18" s="279"/>
      <c r="BB18" s="58"/>
    </row>
    <row r="19" spans="1:54" s="69" customFormat="1" ht="13.5" customHeight="1" x14ac:dyDescent="0.25">
      <c r="A19" s="44" t="s">
        <v>46</v>
      </c>
      <c r="B19" s="406">
        <v>1.0355716519671243</v>
      </c>
      <c r="C19" s="401"/>
      <c r="D19" s="406">
        <v>5.2666014052513281</v>
      </c>
      <c r="E19" s="401"/>
      <c r="F19" s="401">
        <v>5.680787328846443</v>
      </c>
      <c r="G19" s="401">
        <v>0.33366297333058254</v>
      </c>
      <c r="H19" s="401">
        <v>5.0265557909608685</v>
      </c>
      <c r="I19" s="401">
        <v>6.3350188667320175</v>
      </c>
      <c r="J19" s="401">
        <v>5.8735339666084121</v>
      </c>
      <c r="K19" s="401"/>
      <c r="L19" s="401">
        <v>0.41418592359511486</v>
      </c>
      <c r="M19" s="401"/>
      <c r="N19" s="401" t="s">
        <v>463</v>
      </c>
      <c r="O19" s="401"/>
      <c r="P19" s="401">
        <v>6.8383016245894224</v>
      </c>
      <c r="Q19" s="401">
        <v>0.36940259988063279</v>
      </c>
      <c r="R19" s="401">
        <v>6.1139932191183055</v>
      </c>
      <c r="S19" s="401">
        <v>7.5626100300605401</v>
      </c>
      <c r="T19" s="401">
        <v>5.4019641156558675</v>
      </c>
      <c r="U19" s="401"/>
      <c r="V19" s="401">
        <v>1.1575142957429794</v>
      </c>
      <c r="W19" s="401"/>
      <c r="X19" s="401" t="s">
        <v>464</v>
      </c>
      <c r="Y19" s="401"/>
      <c r="Z19" s="401">
        <v>7.2933411946904156</v>
      </c>
      <c r="AA19" s="401">
        <v>0.38674484862399755</v>
      </c>
      <c r="AB19" s="401">
        <v>6.5350278426343209</v>
      </c>
      <c r="AC19" s="401">
        <v>8.0516545467465104</v>
      </c>
      <c r="AD19" s="401">
        <v>5.3027115871879067</v>
      </c>
      <c r="AE19" s="401"/>
      <c r="AF19" s="401">
        <v>0.5</v>
      </c>
      <c r="AG19" s="401"/>
      <c r="AH19" s="401" t="s">
        <v>463</v>
      </c>
      <c r="AI19" s="401"/>
      <c r="AJ19" s="401">
        <v>7.6719024028060527</v>
      </c>
      <c r="AK19" s="401">
        <v>0.39178308147593466</v>
      </c>
      <c r="AL19" s="401">
        <v>6.9037075553115264</v>
      </c>
      <c r="AM19" s="401">
        <v>8.4400972503005782</v>
      </c>
      <c r="AN19" s="401">
        <v>5.1067266097211714</v>
      </c>
      <c r="AO19" s="401"/>
      <c r="AP19" s="401">
        <v>0.40000000000000036</v>
      </c>
      <c r="AQ19" s="401"/>
      <c r="AR19" s="401"/>
      <c r="AS19" s="505"/>
      <c r="AT19" s="392">
        <v>7.5182289046350201E-2</v>
      </c>
      <c r="AU19" s="392">
        <v>0.39907845668563241</v>
      </c>
      <c r="AV19" s="392"/>
      <c r="AW19" s="392">
        <v>0.29331424706013842</v>
      </c>
      <c r="AX19" s="392">
        <v>1.4460875185425905</v>
      </c>
      <c r="AY19" s="393"/>
      <c r="AZ19" s="279">
        <v>2887.8304019999769</v>
      </c>
      <c r="BA19" s="279">
        <v>7756</v>
      </c>
      <c r="BB19" s="58"/>
    </row>
    <row r="20" spans="1:54" s="69" customFormat="1" ht="13.5" customHeight="1" x14ac:dyDescent="0.25">
      <c r="A20" s="44" t="s">
        <v>47</v>
      </c>
      <c r="B20" s="406">
        <v>2.9619461232314599</v>
      </c>
      <c r="C20" s="401"/>
      <c r="D20" s="406">
        <v>20.485726080236269</v>
      </c>
      <c r="E20" s="401"/>
      <c r="F20" s="401">
        <v>18.929480920189516</v>
      </c>
      <c r="G20" s="401">
        <v>0.6397690084788491</v>
      </c>
      <c r="H20" s="401">
        <v>17.675050264816932</v>
      </c>
      <c r="I20" s="401">
        <v>20.183911575562096</v>
      </c>
      <c r="J20" s="401">
        <v>3.3797493506358864</v>
      </c>
      <c r="K20" s="401"/>
      <c r="L20" s="401">
        <v>-1.5562451600467462</v>
      </c>
      <c r="M20" s="401"/>
      <c r="N20" s="401" t="s">
        <v>463</v>
      </c>
      <c r="O20" s="401"/>
      <c r="P20" s="401">
        <v>16.945816942574901</v>
      </c>
      <c r="Q20" s="401">
        <v>0.61451829962940807</v>
      </c>
      <c r="R20" s="401">
        <v>15.740896430696461</v>
      </c>
      <c r="S20" s="401">
        <v>18.150737454453342</v>
      </c>
      <c r="T20" s="401">
        <v>3.6263716391594194</v>
      </c>
      <c r="U20" s="401"/>
      <c r="V20" s="401">
        <v>-1.983663977614615</v>
      </c>
      <c r="W20" s="401"/>
      <c r="X20" s="401" t="s">
        <v>464</v>
      </c>
      <c r="Y20" s="401"/>
      <c r="Z20" s="401">
        <v>17.564714906594947</v>
      </c>
      <c r="AA20" s="401">
        <v>0.739872850513831</v>
      </c>
      <c r="AB20" s="401">
        <v>16.114002729394333</v>
      </c>
      <c r="AC20" s="401">
        <v>19.015427083795561</v>
      </c>
      <c r="AD20" s="401">
        <v>4.2122679158090639</v>
      </c>
      <c r="AE20" s="401"/>
      <c r="AF20" s="401">
        <v>0.7</v>
      </c>
      <c r="AG20" s="401"/>
      <c r="AH20" s="401" t="s">
        <v>463</v>
      </c>
      <c r="AI20" s="401"/>
      <c r="AJ20" s="401">
        <v>17.190392474673331</v>
      </c>
      <c r="AK20" s="401">
        <v>0.77776082844096217</v>
      </c>
      <c r="AL20" s="401">
        <v>15.665385680759183</v>
      </c>
      <c r="AM20" s="401">
        <v>18.715399268587483</v>
      </c>
      <c r="AN20" s="401">
        <v>4.5243925034686674</v>
      </c>
      <c r="AO20" s="401"/>
      <c r="AP20" s="401">
        <v>-0.40000000000000213</v>
      </c>
      <c r="AQ20" s="401"/>
      <c r="AR20" s="401"/>
      <c r="AS20" s="505"/>
      <c r="AT20" s="392">
        <v>0.14795605056605243</v>
      </c>
      <c r="AU20" s="392">
        <v>0.5143179067790552</v>
      </c>
      <c r="AV20" s="392"/>
      <c r="AW20" s="392">
        <v>0.3203107547976905</v>
      </c>
      <c r="AX20" s="392">
        <v>3.3814807250119339</v>
      </c>
      <c r="AY20" s="393"/>
      <c r="AZ20" s="279">
        <v>1586.6982059999957</v>
      </c>
      <c r="BA20" s="279">
        <v>5557</v>
      </c>
      <c r="BB20" s="58"/>
    </row>
    <row r="21" spans="1:54" s="69" customFormat="1" ht="13.5" customHeight="1" x14ac:dyDescent="0.25">
      <c r="A21" s="44" t="s">
        <v>48</v>
      </c>
      <c r="B21" s="406">
        <v>2.392497018622183</v>
      </c>
      <c r="C21" s="401"/>
      <c r="D21" s="406">
        <v>16.210303094534861</v>
      </c>
      <c r="E21" s="401"/>
      <c r="F21" s="401">
        <v>17.096791275276953</v>
      </c>
      <c r="G21" s="401">
        <v>0.74795201081726581</v>
      </c>
      <c r="H21" s="401">
        <v>15.630240194055329</v>
      </c>
      <c r="I21" s="401">
        <v>18.563342356498573</v>
      </c>
      <c r="J21" s="401">
        <v>4.3748092772171354</v>
      </c>
      <c r="K21" s="401"/>
      <c r="L21" s="401">
        <v>0.88648818074209146</v>
      </c>
      <c r="M21" s="401"/>
      <c r="N21" s="401" t="s">
        <v>463</v>
      </c>
      <c r="O21" s="401"/>
      <c r="P21" s="401">
        <v>16.116257468598334</v>
      </c>
      <c r="Q21" s="401">
        <v>0.73334203744503057</v>
      </c>
      <c r="R21" s="401">
        <v>14.678352586558008</v>
      </c>
      <c r="S21" s="401">
        <v>17.554162350638659</v>
      </c>
      <c r="T21" s="401">
        <v>4.5503246574082628</v>
      </c>
      <c r="U21" s="401"/>
      <c r="V21" s="401">
        <v>-0.98053380667861845</v>
      </c>
      <c r="W21" s="401"/>
      <c r="X21" s="401" t="s">
        <v>463</v>
      </c>
      <c r="Y21" s="401"/>
      <c r="Z21" s="401">
        <v>16.278706435707583</v>
      </c>
      <c r="AA21" s="401">
        <v>0.77797804073617194</v>
      </c>
      <c r="AB21" s="401">
        <v>14.753279172757161</v>
      </c>
      <c r="AC21" s="401">
        <v>17.804133698658003</v>
      </c>
      <c r="AD21" s="401">
        <v>4.7791146293397464</v>
      </c>
      <c r="AE21" s="401"/>
      <c r="AF21" s="401">
        <v>0.2</v>
      </c>
      <c r="AG21" s="401"/>
      <c r="AH21" s="401" t="s">
        <v>463</v>
      </c>
      <c r="AI21" s="401"/>
      <c r="AJ21" s="401">
        <v>15.749601204626416</v>
      </c>
      <c r="AK21" s="401">
        <v>0.75018743852789194</v>
      </c>
      <c r="AL21" s="401">
        <v>14.278659369258667</v>
      </c>
      <c r="AM21" s="401">
        <v>17.220543039994162</v>
      </c>
      <c r="AN21" s="401">
        <v>4.7632154540365494</v>
      </c>
      <c r="AO21" s="401"/>
      <c r="AP21" s="401">
        <v>-0.60000000000000142</v>
      </c>
      <c r="AQ21" s="401"/>
      <c r="AR21" s="401"/>
      <c r="AS21" s="505"/>
      <c r="AT21" s="392">
        <v>0.18954177753822504</v>
      </c>
      <c r="AU21" s="392">
        <v>1.0883208682543486</v>
      </c>
      <c r="AV21" s="392"/>
      <c r="AW21" s="392">
        <v>0.63406469698993217</v>
      </c>
      <c r="AX21" s="392">
        <v>4.774523941602939</v>
      </c>
      <c r="AY21" s="393"/>
      <c r="AZ21" s="279">
        <v>1223.732851999991</v>
      </c>
      <c r="BA21" s="279">
        <v>5270</v>
      </c>
      <c r="BB21" s="58"/>
    </row>
    <row r="22" spans="1:54" s="69" customFormat="1" ht="7.5" customHeight="1" x14ac:dyDescent="0.25">
      <c r="A22" s="44"/>
      <c r="B22" s="406"/>
      <c r="C22" s="401"/>
      <c r="D22" s="406"/>
      <c r="E22" s="401"/>
      <c r="F22" s="401"/>
      <c r="G22" s="401"/>
      <c r="H22" s="401"/>
      <c r="I22" s="401"/>
      <c r="J22" s="401"/>
      <c r="K22" s="401"/>
      <c r="L22" s="401"/>
      <c r="M22" s="401"/>
      <c r="N22" s="401"/>
      <c r="O22" s="401"/>
      <c r="P22" s="401"/>
      <c r="Q22" s="401"/>
      <c r="R22" s="401"/>
      <c r="S22" s="401"/>
      <c r="T22" s="401"/>
      <c r="U22" s="401"/>
      <c r="V22" s="401"/>
      <c r="W22" s="401"/>
      <c r="X22" s="401"/>
      <c r="Y22" s="401"/>
      <c r="Z22" s="401"/>
      <c r="AA22" s="401"/>
      <c r="AB22" s="401"/>
      <c r="AC22" s="401"/>
      <c r="AD22" s="401"/>
      <c r="AE22" s="401"/>
      <c r="AF22" s="401"/>
      <c r="AG22" s="401"/>
      <c r="AH22" s="401"/>
      <c r="AI22" s="401"/>
      <c r="AJ22" s="401"/>
      <c r="AK22" s="401"/>
      <c r="AL22" s="401"/>
      <c r="AM22" s="401"/>
      <c r="AN22" s="401"/>
      <c r="AO22" s="401"/>
      <c r="AP22" s="401"/>
      <c r="AQ22" s="401"/>
      <c r="AR22" s="401"/>
      <c r="AS22" s="505"/>
      <c r="AT22" s="392"/>
      <c r="AU22" s="392"/>
      <c r="AV22" s="392"/>
      <c r="AW22" s="392"/>
      <c r="AX22" s="392"/>
      <c r="AY22" s="393"/>
      <c r="AZ22" s="279"/>
      <c r="BA22" s="279"/>
      <c r="BB22" s="58"/>
    </row>
    <row r="23" spans="1:54" s="69" customFormat="1" ht="13.5" customHeight="1" x14ac:dyDescent="0.25">
      <c r="A23" s="35" t="s">
        <v>80</v>
      </c>
      <c r="B23" s="406"/>
      <c r="C23" s="401"/>
      <c r="D23" s="406"/>
      <c r="E23" s="401"/>
      <c r="F23" s="401"/>
      <c r="G23" s="401"/>
      <c r="H23" s="401"/>
      <c r="I23" s="401"/>
      <c r="J23" s="401"/>
      <c r="K23" s="401"/>
      <c r="L23" s="401"/>
      <c r="M23" s="401"/>
      <c r="N23" s="401"/>
      <c r="O23" s="401"/>
      <c r="P23" s="401"/>
      <c r="Q23" s="401"/>
      <c r="R23" s="401"/>
      <c r="S23" s="401"/>
      <c r="T23" s="401"/>
      <c r="U23" s="401"/>
      <c r="V23" s="401"/>
      <c r="W23" s="401"/>
      <c r="X23" s="401"/>
      <c r="Y23" s="401"/>
      <c r="Z23" s="401"/>
      <c r="AA23" s="401"/>
      <c r="AB23" s="401"/>
      <c r="AC23" s="401"/>
      <c r="AD23" s="401"/>
      <c r="AE23" s="401"/>
      <c r="AF23" s="401"/>
      <c r="AG23" s="401"/>
      <c r="AH23" s="401"/>
      <c r="AI23" s="401"/>
      <c r="AJ23" s="401"/>
      <c r="AK23" s="401"/>
      <c r="AL23" s="401"/>
      <c r="AM23" s="401"/>
      <c r="AN23" s="401"/>
      <c r="AO23" s="401"/>
      <c r="AP23" s="401"/>
      <c r="AQ23" s="401"/>
      <c r="AR23" s="401"/>
      <c r="AS23" s="505"/>
      <c r="AT23" s="392"/>
      <c r="AU23" s="392"/>
      <c r="AV23" s="392"/>
      <c r="AW23" s="392"/>
      <c r="AX23" s="392"/>
      <c r="AY23" s="393"/>
      <c r="AZ23" s="279"/>
      <c r="BA23" s="279"/>
      <c r="BB23" s="58"/>
    </row>
    <row r="24" spans="1:54" s="69" customFormat="1" ht="13.5" customHeight="1" x14ac:dyDescent="0.25">
      <c r="A24" s="44" t="s">
        <v>81</v>
      </c>
      <c r="B24" s="409">
        <v>3.1052393219172614</v>
      </c>
      <c r="C24" s="401"/>
      <c r="D24" s="406">
        <v>19.239315017221674</v>
      </c>
      <c r="E24" s="401"/>
      <c r="F24" s="401">
        <v>21.672802776979843</v>
      </c>
      <c r="G24" s="401">
        <v>2.1854486091795144</v>
      </c>
      <c r="H24" s="401">
        <v>17.387672214600016</v>
      </c>
      <c r="I24" s="401">
        <v>25.957933339359666</v>
      </c>
      <c r="J24" s="401">
        <v>10.083830096496923</v>
      </c>
      <c r="K24" s="401"/>
      <c r="L24" s="401">
        <v>2.4334877597581688</v>
      </c>
      <c r="M24" s="401"/>
      <c r="N24" s="401" t="s">
        <v>463</v>
      </c>
      <c r="O24" s="401"/>
      <c r="P24" s="401">
        <v>19.925609913222349</v>
      </c>
      <c r="Q24" s="401">
        <v>2.3201821454641225</v>
      </c>
      <c r="R24" s="401">
        <v>15.376298590760856</v>
      </c>
      <c r="S24" s="401">
        <v>24.474921235683837</v>
      </c>
      <c r="T24" s="401">
        <v>11.644221459562365</v>
      </c>
      <c r="U24" s="401"/>
      <c r="V24" s="401">
        <v>-1.7471928637574941</v>
      </c>
      <c r="W24" s="401"/>
      <c r="X24" s="401" t="s">
        <v>463</v>
      </c>
      <c r="Y24" s="401"/>
      <c r="Z24" s="401">
        <v>20.405608315990406</v>
      </c>
      <c r="AA24" s="401">
        <v>2.0354695750692509</v>
      </c>
      <c r="AB24" s="401">
        <v>16.414543504214187</v>
      </c>
      <c r="AC24" s="401">
        <v>24.396673127766626</v>
      </c>
      <c r="AD24" s="401">
        <v>9.9750497194156189</v>
      </c>
      <c r="AE24" s="401"/>
      <c r="AF24" s="401">
        <v>0.5</v>
      </c>
      <c r="AG24" s="401"/>
      <c r="AH24" s="401" t="s">
        <v>463</v>
      </c>
      <c r="AI24" s="401"/>
      <c r="AJ24" s="506">
        <v>17.675450670756604</v>
      </c>
      <c r="AK24" s="401">
        <v>1.9202979886031817</v>
      </c>
      <c r="AL24" s="401">
        <v>13.910196145365164</v>
      </c>
      <c r="AM24" s="401">
        <v>21.440705196148045</v>
      </c>
      <c r="AN24" s="401">
        <v>10.864209486778435</v>
      </c>
      <c r="AO24" s="401"/>
      <c r="AP24" s="401">
        <v>-2.6999999999999993</v>
      </c>
      <c r="AQ24" s="401"/>
      <c r="AR24" s="401"/>
      <c r="AS24" s="505"/>
      <c r="AT24" s="392">
        <v>0</v>
      </c>
      <c r="AU24" s="392">
        <v>1.2542669561726929</v>
      </c>
      <c r="AV24" s="392"/>
      <c r="AW24" s="392">
        <v>1.0151550184151414</v>
      </c>
      <c r="AX24" s="392">
        <v>3.352693930057423</v>
      </c>
      <c r="AY24" s="393"/>
      <c r="AZ24" s="279">
        <v>134.4893120000003</v>
      </c>
      <c r="BA24" s="279">
        <v>821</v>
      </c>
      <c r="BB24" s="58"/>
    </row>
    <row r="25" spans="1:54" s="69" customFormat="1" ht="13.5" customHeight="1" x14ac:dyDescent="0.25">
      <c r="A25" s="44" t="s">
        <v>82</v>
      </c>
      <c r="B25" s="409">
        <v>2.7171665489607926</v>
      </c>
      <c r="C25" s="401"/>
      <c r="D25" s="406">
        <v>16.540228776774555</v>
      </c>
      <c r="E25" s="401"/>
      <c r="F25" s="401">
        <v>13.885326137388168</v>
      </c>
      <c r="G25" s="401">
        <v>1.3958012318345931</v>
      </c>
      <c r="H25" s="401">
        <v>11.148501078945202</v>
      </c>
      <c r="I25" s="401">
        <v>16.622151195831133</v>
      </c>
      <c r="J25" s="401">
        <v>10.052347478365702</v>
      </c>
      <c r="K25" s="401"/>
      <c r="L25" s="401">
        <v>-2.6549026393863873</v>
      </c>
      <c r="M25" s="401"/>
      <c r="N25" s="401" t="s">
        <v>463</v>
      </c>
      <c r="O25" s="401"/>
      <c r="P25" s="401">
        <v>12.858421907637648</v>
      </c>
      <c r="Q25" s="401">
        <v>1.444061280055938</v>
      </c>
      <c r="R25" s="401">
        <v>10.026969926796477</v>
      </c>
      <c r="S25" s="401">
        <v>15.689873888478822</v>
      </c>
      <c r="T25" s="401">
        <v>11.230470507412686</v>
      </c>
      <c r="U25" s="401"/>
      <c r="V25" s="401">
        <v>-1.0269042297505191</v>
      </c>
      <c r="W25" s="401"/>
      <c r="X25" s="401" t="s">
        <v>463</v>
      </c>
      <c r="Y25" s="401"/>
      <c r="Z25" s="401">
        <v>13.491346271293899</v>
      </c>
      <c r="AA25" s="401">
        <v>1.4006702597237337</v>
      </c>
      <c r="AB25" s="401">
        <v>10.744969781586525</v>
      </c>
      <c r="AC25" s="401">
        <v>16.237722761001276</v>
      </c>
      <c r="AD25" s="401">
        <v>10.381990288871306</v>
      </c>
      <c r="AE25" s="401"/>
      <c r="AF25" s="401">
        <v>0.6</v>
      </c>
      <c r="AG25" s="401"/>
      <c r="AH25" s="401" t="s">
        <v>463</v>
      </c>
      <c r="AI25" s="401"/>
      <c r="AJ25" s="506">
        <v>15.11028845884344</v>
      </c>
      <c r="AK25" s="401">
        <v>1.7192663614919292</v>
      </c>
      <c r="AL25" s="401">
        <v>11.739209862510821</v>
      </c>
      <c r="AM25" s="401">
        <v>18.481367055176058</v>
      </c>
      <c r="AN25" s="401">
        <v>11.378117407717072</v>
      </c>
      <c r="AO25" s="401"/>
      <c r="AP25" s="401">
        <v>1.5999999999999996</v>
      </c>
      <c r="AQ25" s="401"/>
      <c r="AR25" s="401"/>
      <c r="AS25" s="505"/>
      <c r="AT25" s="392">
        <v>0</v>
      </c>
      <c r="AU25" s="392">
        <v>0.58870003460247522</v>
      </c>
      <c r="AV25" s="392"/>
      <c r="AW25" s="392">
        <v>0.43285671380719282</v>
      </c>
      <c r="AX25" s="392">
        <v>3.4166981681690278</v>
      </c>
      <c r="AY25" s="393"/>
      <c r="AZ25" s="279">
        <v>192.16543800000034</v>
      </c>
      <c r="BA25" s="279">
        <v>527</v>
      </c>
      <c r="BB25" s="58"/>
    </row>
    <row r="26" spans="1:54" s="69" customFormat="1" ht="13.5" customHeight="1" x14ac:dyDescent="0.25">
      <c r="A26" s="44" t="s">
        <v>83</v>
      </c>
      <c r="B26" s="409">
        <v>3.6736602791404649</v>
      </c>
      <c r="C26" s="401"/>
      <c r="D26" s="406">
        <v>19.379623900678791</v>
      </c>
      <c r="E26" s="401"/>
      <c r="F26" s="401">
        <v>17.927159178232763</v>
      </c>
      <c r="G26" s="401">
        <v>1.5168885435782515</v>
      </c>
      <c r="H26" s="401">
        <v>14.952911497226292</v>
      </c>
      <c r="I26" s="401">
        <v>20.901406859239234</v>
      </c>
      <c r="J26" s="401">
        <v>8.4613994247346476</v>
      </c>
      <c r="K26" s="401"/>
      <c r="L26" s="401">
        <v>-1.4524647224460274</v>
      </c>
      <c r="M26" s="401"/>
      <c r="N26" s="401" t="s">
        <v>463</v>
      </c>
      <c r="O26" s="401"/>
      <c r="P26" s="401">
        <v>18.851447921972682</v>
      </c>
      <c r="Q26" s="401">
        <v>1.7427421379439707</v>
      </c>
      <c r="R26" s="401">
        <v>15.434355623517254</v>
      </c>
      <c r="S26" s="401">
        <v>22.268540220428111</v>
      </c>
      <c r="T26" s="401">
        <v>9.2446062772328634</v>
      </c>
      <c r="U26" s="401"/>
      <c r="V26" s="401">
        <v>0.92428874373991832</v>
      </c>
      <c r="W26" s="401"/>
      <c r="X26" s="401" t="s">
        <v>463</v>
      </c>
      <c r="Y26" s="401"/>
      <c r="Z26" s="401">
        <v>15.725453051838143</v>
      </c>
      <c r="AA26" s="401">
        <v>1.5209917478233637</v>
      </c>
      <c r="AB26" s="401">
        <v>12.743155149628866</v>
      </c>
      <c r="AC26" s="401">
        <v>18.70775095404742</v>
      </c>
      <c r="AD26" s="401">
        <v>9.6721648833231892</v>
      </c>
      <c r="AE26" s="401"/>
      <c r="AF26" s="401">
        <v>-3.2</v>
      </c>
      <c r="AG26" s="401"/>
      <c r="AH26" s="401" t="s">
        <v>463</v>
      </c>
      <c r="AI26" s="401"/>
      <c r="AJ26" s="506">
        <v>17.013611609116332</v>
      </c>
      <c r="AK26" s="401">
        <v>1.6612005678820128</v>
      </c>
      <c r="AL26" s="401">
        <v>13.756386432126833</v>
      </c>
      <c r="AM26" s="401">
        <v>20.270836786105832</v>
      </c>
      <c r="AN26" s="401">
        <v>9.7639502184938713</v>
      </c>
      <c r="AO26" s="401"/>
      <c r="AP26" s="401">
        <v>1.3000000000000007</v>
      </c>
      <c r="AQ26" s="401"/>
      <c r="AR26" s="401"/>
      <c r="AS26" s="505"/>
      <c r="AT26" s="392">
        <v>0.16583903228564884</v>
      </c>
      <c r="AU26" s="392">
        <v>0.80887984221243592</v>
      </c>
      <c r="AV26" s="392"/>
      <c r="AW26" s="392">
        <v>0.92749627640589505</v>
      </c>
      <c r="AX26" s="392">
        <v>3.7556864822556366</v>
      </c>
      <c r="AY26" s="393"/>
      <c r="AZ26" s="279">
        <v>92.68867400000012</v>
      </c>
      <c r="BA26" s="279">
        <v>609</v>
      </c>
      <c r="BB26" s="58"/>
    </row>
    <row r="27" spans="1:54" s="69" customFormat="1" ht="13.5" customHeight="1" x14ac:dyDescent="0.25">
      <c r="A27" s="44" t="s">
        <v>84</v>
      </c>
      <c r="B27" s="409">
        <v>1.4191809417881807</v>
      </c>
      <c r="C27" s="401"/>
      <c r="D27" s="406">
        <v>4.8829676031930989</v>
      </c>
      <c r="E27" s="401"/>
      <c r="F27" s="401">
        <v>4.7958667593054018</v>
      </c>
      <c r="G27" s="401">
        <v>0.7980530258613836</v>
      </c>
      <c r="H27" s="401">
        <v>3.2310798331089545</v>
      </c>
      <c r="I27" s="401">
        <v>6.3606536855018492</v>
      </c>
      <c r="J27" s="401">
        <v>16.6404336465963</v>
      </c>
      <c r="K27" s="401"/>
      <c r="L27" s="401">
        <v>-8.710084388769701E-2</v>
      </c>
      <c r="M27" s="401"/>
      <c r="N27" s="401" t="s">
        <v>463</v>
      </c>
      <c r="O27" s="401"/>
      <c r="P27" s="408">
        <v>4.7261572966001539</v>
      </c>
      <c r="Q27" s="408">
        <v>1.2570817168174506</v>
      </c>
      <c r="R27" s="401">
        <v>2.2613266371809666</v>
      </c>
      <c r="S27" s="401">
        <v>7.1909879560193399</v>
      </c>
      <c r="T27" s="401">
        <v>26.598389302906934</v>
      </c>
      <c r="U27" s="401"/>
      <c r="V27" s="401">
        <v>-6.9709462705247915E-2</v>
      </c>
      <c r="W27" s="401"/>
      <c r="X27" s="401" t="s">
        <v>463</v>
      </c>
      <c r="Y27" s="401"/>
      <c r="Z27" s="401">
        <v>5.6327461170594511</v>
      </c>
      <c r="AA27" s="408">
        <v>1.0056180204417182</v>
      </c>
      <c r="AB27" s="401">
        <v>3.6609717684615588</v>
      </c>
      <c r="AC27" s="401">
        <v>7.6045204656573437</v>
      </c>
      <c r="AD27" s="401">
        <v>17.853068459735521</v>
      </c>
      <c r="AE27" s="401"/>
      <c r="AF27" s="401">
        <v>0.9</v>
      </c>
      <c r="AG27" s="401"/>
      <c r="AH27" s="401" t="s">
        <v>463</v>
      </c>
      <c r="AI27" s="401"/>
      <c r="AJ27" s="507">
        <v>6.279951699143604</v>
      </c>
      <c r="AK27" s="401">
        <v>1.2233232529484055</v>
      </c>
      <c r="AL27" s="401">
        <v>3.8813013638740039</v>
      </c>
      <c r="AM27" s="401">
        <v>8.6786020344132044</v>
      </c>
      <c r="AN27" s="401">
        <v>19.47981945649725</v>
      </c>
      <c r="AO27" s="401"/>
      <c r="AP27" s="401">
        <v>0.70000000000000018</v>
      </c>
      <c r="AQ27" s="401"/>
      <c r="AR27" s="401"/>
      <c r="AS27" s="505"/>
      <c r="AT27" s="392">
        <v>0</v>
      </c>
      <c r="AU27" s="392">
        <v>0.31078895143104696</v>
      </c>
      <c r="AV27" s="392"/>
      <c r="AW27" s="392">
        <v>0.19556085550347294</v>
      </c>
      <c r="AX27" s="392">
        <v>1.6396740112111514</v>
      </c>
      <c r="AY27" s="393"/>
      <c r="AZ27" s="279">
        <v>190.51256399999929</v>
      </c>
      <c r="BA27" s="279">
        <v>574</v>
      </c>
      <c r="BB27" s="58"/>
    </row>
    <row r="28" spans="1:54" s="69" customFormat="1" ht="13.5" customHeight="1" x14ac:dyDescent="0.25">
      <c r="A28" s="44" t="s">
        <v>85</v>
      </c>
      <c r="B28" s="409">
        <v>2.0434288572954524</v>
      </c>
      <c r="C28" s="401"/>
      <c r="D28" s="406">
        <v>16.017804748548119</v>
      </c>
      <c r="E28" s="401"/>
      <c r="F28" s="401">
        <v>19.225927477887694</v>
      </c>
      <c r="G28" s="401">
        <v>1.8064200509970201</v>
      </c>
      <c r="H28" s="401">
        <v>15.683979277179752</v>
      </c>
      <c r="I28" s="401">
        <v>22.767875678595637</v>
      </c>
      <c r="J28" s="401">
        <v>9.3957498439263176</v>
      </c>
      <c r="K28" s="401"/>
      <c r="L28" s="401">
        <v>3.2081227293395749</v>
      </c>
      <c r="M28" s="401"/>
      <c r="N28" s="401" t="s">
        <v>463</v>
      </c>
      <c r="O28" s="401"/>
      <c r="P28" s="401">
        <v>16.659858372601839</v>
      </c>
      <c r="Q28" s="401">
        <v>1.4788475935358945</v>
      </c>
      <c r="R28" s="401">
        <v>13.760198914994051</v>
      </c>
      <c r="S28" s="401">
        <v>19.559517830209629</v>
      </c>
      <c r="T28" s="401">
        <v>8.876711677020916</v>
      </c>
      <c r="U28" s="401"/>
      <c r="V28" s="401">
        <v>-2.5660691052858553</v>
      </c>
      <c r="W28" s="401"/>
      <c r="X28" s="401" t="s">
        <v>463</v>
      </c>
      <c r="Y28" s="401"/>
      <c r="Z28" s="401">
        <v>17.032422544656807</v>
      </c>
      <c r="AA28" s="401">
        <v>1.3738937987307158</v>
      </c>
      <c r="AB28" s="401">
        <v>14.338548235557802</v>
      </c>
      <c r="AC28" s="401">
        <v>19.726296853755809</v>
      </c>
      <c r="AD28" s="401">
        <v>8.0663440278594791</v>
      </c>
      <c r="AE28" s="401"/>
      <c r="AF28" s="401">
        <v>0.3</v>
      </c>
      <c r="AG28" s="401"/>
      <c r="AH28" s="401" t="s">
        <v>463</v>
      </c>
      <c r="AI28" s="401"/>
      <c r="AJ28" s="506">
        <v>14.947247870278666</v>
      </c>
      <c r="AK28" s="401">
        <v>1.3511059484398651</v>
      </c>
      <c r="AL28" s="401">
        <v>12.298045602277046</v>
      </c>
      <c r="AM28" s="401">
        <v>17.596450138280282</v>
      </c>
      <c r="AN28" s="401">
        <v>9.0391619926663864</v>
      </c>
      <c r="AO28" s="401"/>
      <c r="AP28" s="401">
        <v>-2.0999999999999996</v>
      </c>
      <c r="AQ28" s="401"/>
      <c r="AR28" s="401"/>
      <c r="AS28" s="505"/>
      <c r="AT28" s="392">
        <v>0</v>
      </c>
      <c r="AU28" s="392">
        <v>0.13749780269667014</v>
      </c>
      <c r="AV28" s="392"/>
      <c r="AW28" s="392">
        <v>0.14931872104453803</v>
      </c>
      <c r="AX28" s="392">
        <v>3.0475253610004307</v>
      </c>
      <c r="AY28" s="393"/>
      <c r="AZ28" s="279">
        <v>118.99244700000015</v>
      </c>
      <c r="BA28" s="279">
        <v>741</v>
      </c>
      <c r="BB28" s="58"/>
    </row>
    <row r="29" spans="1:54" s="69" customFormat="1" ht="13.5" customHeight="1" x14ac:dyDescent="0.25">
      <c r="A29" s="44" t="s">
        <v>86</v>
      </c>
      <c r="B29" s="409">
        <v>3.674683822171342</v>
      </c>
      <c r="C29" s="401"/>
      <c r="D29" s="406">
        <v>20.942933326221201</v>
      </c>
      <c r="E29" s="401"/>
      <c r="F29" s="401">
        <v>19.632796510588907</v>
      </c>
      <c r="G29" s="401">
        <v>1.6296698607114992</v>
      </c>
      <c r="H29" s="401">
        <v>16.437412232325833</v>
      </c>
      <c r="I29" s="401">
        <v>22.828180788851981</v>
      </c>
      <c r="J29" s="401">
        <v>8.3007525689605171</v>
      </c>
      <c r="K29" s="401"/>
      <c r="L29" s="401">
        <v>-1.3101368156322941</v>
      </c>
      <c r="M29" s="401"/>
      <c r="N29" s="401" t="s">
        <v>463</v>
      </c>
      <c r="O29" s="401"/>
      <c r="P29" s="401">
        <v>18.619158485084782</v>
      </c>
      <c r="Q29" s="401">
        <v>1.7539679992146142</v>
      </c>
      <c r="R29" s="401">
        <v>15.18005501053149</v>
      </c>
      <c r="S29" s="401">
        <v>22.05826195963807</v>
      </c>
      <c r="T29" s="401">
        <v>9.4202323946039925</v>
      </c>
      <c r="U29" s="401"/>
      <c r="V29" s="401">
        <v>-1.0136380255041253</v>
      </c>
      <c r="W29" s="401"/>
      <c r="X29" s="401" t="s">
        <v>463</v>
      </c>
      <c r="Y29" s="401"/>
      <c r="Z29" s="401">
        <v>20.417914484591218</v>
      </c>
      <c r="AA29" s="401">
        <v>1.9616024533005569</v>
      </c>
      <c r="AB29" s="401">
        <v>16.571685279325202</v>
      </c>
      <c r="AC29" s="401">
        <v>24.264143689857235</v>
      </c>
      <c r="AD29" s="401">
        <v>9.6072615779683019</v>
      </c>
      <c r="AE29" s="401"/>
      <c r="AF29" s="401">
        <v>1.8</v>
      </c>
      <c r="AG29" s="401"/>
      <c r="AH29" s="401" t="s">
        <v>463</v>
      </c>
      <c r="AI29" s="401"/>
      <c r="AJ29" s="506">
        <v>17.392727758024247</v>
      </c>
      <c r="AK29" s="401">
        <v>1.8235184358620329</v>
      </c>
      <c r="AL29" s="401">
        <v>13.81723526492501</v>
      </c>
      <c r="AM29" s="401">
        <v>20.968220251123483</v>
      </c>
      <c r="AN29" s="401">
        <v>10.484372901316421</v>
      </c>
      <c r="AO29" s="401"/>
      <c r="AP29" s="401">
        <v>-3</v>
      </c>
      <c r="AQ29" s="401"/>
      <c r="AR29" s="401"/>
      <c r="AS29" s="505"/>
      <c r="AT29" s="392">
        <v>0.61760480331006729</v>
      </c>
      <c r="AU29" s="392">
        <v>1.1853964048948482</v>
      </c>
      <c r="AV29" s="392"/>
      <c r="AW29" s="392">
        <v>0.18000095190110721</v>
      </c>
      <c r="AX29" s="392">
        <v>4.0814126396372092</v>
      </c>
      <c r="AY29" s="393"/>
      <c r="AZ29" s="279">
        <v>304.44338999999985</v>
      </c>
      <c r="BA29" s="279">
        <v>544</v>
      </c>
      <c r="BB29" s="58"/>
    </row>
    <row r="30" spans="1:54" s="69" customFormat="1" ht="13.5" customHeight="1" x14ac:dyDescent="0.25">
      <c r="A30" s="36" t="s">
        <v>87</v>
      </c>
      <c r="B30" s="409">
        <v>1.5206797613678991</v>
      </c>
      <c r="C30" s="401"/>
      <c r="D30" s="406">
        <v>4.3562538162049282</v>
      </c>
      <c r="E30" s="401"/>
      <c r="F30" s="401">
        <v>4.627289082780047</v>
      </c>
      <c r="G30" s="401">
        <v>0.71850085730803759</v>
      </c>
      <c r="H30" s="401">
        <v>3.2184845152351338</v>
      </c>
      <c r="I30" s="401">
        <v>6.0360936503249603</v>
      </c>
      <c r="J30" s="401">
        <v>15.527468555657359</v>
      </c>
      <c r="K30" s="401"/>
      <c r="L30" s="401">
        <v>0.27103526657511878</v>
      </c>
      <c r="M30" s="401"/>
      <c r="N30" s="401" t="s">
        <v>463</v>
      </c>
      <c r="O30" s="401"/>
      <c r="P30" s="408">
        <v>5.6389598590390539</v>
      </c>
      <c r="Q30" s="408">
        <v>0.95366411257225214</v>
      </c>
      <c r="R30" s="401">
        <v>3.7690571216045021</v>
      </c>
      <c r="S30" s="401">
        <v>7.5088625964736062</v>
      </c>
      <c r="T30" s="401">
        <v>16.912057124215242</v>
      </c>
      <c r="U30" s="401"/>
      <c r="V30" s="401">
        <v>1.0116707762590069</v>
      </c>
      <c r="W30" s="401"/>
      <c r="X30" s="401" t="s">
        <v>463</v>
      </c>
      <c r="Y30" s="401"/>
      <c r="Z30" s="401">
        <v>6.157063002929922</v>
      </c>
      <c r="AA30" s="408">
        <v>0.90806580862177999</v>
      </c>
      <c r="AB30" s="401">
        <v>4.3765650087782753</v>
      </c>
      <c r="AC30" s="401">
        <v>7.9375609970815688</v>
      </c>
      <c r="AD30" s="401">
        <v>14.748359862318521</v>
      </c>
      <c r="AE30" s="401"/>
      <c r="AF30" s="401">
        <v>0.6</v>
      </c>
      <c r="AG30" s="401"/>
      <c r="AH30" s="401" t="s">
        <v>463</v>
      </c>
      <c r="AI30" s="401"/>
      <c r="AJ30" s="408">
        <v>6.4655721115324223</v>
      </c>
      <c r="AK30" s="401">
        <v>1.0243725454262971</v>
      </c>
      <c r="AL30" s="401">
        <v>4.45701750946324</v>
      </c>
      <c r="AM30" s="401">
        <v>8.4741267136016045</v>
      </c>
      <c r="AN30" s="401">
        <v>15.843494245453673</v>
      </c>
      <c r="AO30" s="401"/>
      <c r="AP30" s="401">
        <v>0.29999999999999982</v>
      </c>
      <c r="AQ30" s="401"/>
      <c r="AR30" s="401"/>
      <c r="AS30" s="505"/>
      <c r="AT30" s="392">
        <v>0</v>
      </c>
      <c r="AU30" s="392">
        <v>0.48687291040464031</v>
      </c>
      <c r="AV30" s="392"/>
      <c r="AW30" s="392">
        <v>0.45279364827466723</v>
      </c>
      <c r="AX30" s="392">
        <v>1.3827876616261292</v>
      </c>
      <c r="AY30" s="393"/>
      <c r="AZ30" s="279">
        <v>144.43974700000018</v>
      </c>
      <c r="BA30" s="279">
        <v>640</v>
      </c>
      <c r="BB30" s="58"/>
    </row>
    <row r="31" spans="1:54" s="69" customFormat="1" ht="13.5" customHeight="1" x14ac:dyDescent="0.25">
      <c r="A31" s="44" t="s">
        <v>88</v>
      </c>
      <c r="B31" s="409">
        <v>0.5874273665448414</v>
      </c>
      <c r="C31" s="401"/>
      <c r="D31" s="406">
        <v>12.726449199391562</v>
      </c>
      <c r="E31" s="401"/>
      <c r="F31" s="401">
        <v>12.214605682180183</v>
      </c>
      <c r="G31" s="401">
        <v>1.3378639958983953</v>
      </c>
      <c r="H31" s="401">
        <v>9.5913813825778576</v>
      </c>
      <c r="I31" s="401">
        <v>14.837829981782511</v>
      </c>
      <c r="J31" s="401">
        <v>10.952985554418651</v>
      </c>
      <c r="K31" s="401"/>
      <c r="L31" s="401">
        <v>-0.51184351721137844</v>
      </c>
      <c r="M31" s="401"/>
      <c r="N31" s="401" t="s">
        <v>463</v>
      </c>
      <c r="O31" s="401"/>
      <c r="P31" s="401">
        <v>9.4820706625017888</v>
      </c>
      <c r="Q31" s="401">
        <v>1.3150552634534736</v>
      </c>
      <c r="R31" s="401">
        <v>6.9035680171869647</v>
      </c>
      <c r="S31" s="401">
        <v>12.060573307816613</v>
      </c>
      <c r="T31" s="401">
        <v>13.868861668095859</v>
      </c>
      <c r="U31" s="401"/>
      <c r="V31" s="401">
        <v>-2.7325350196783944</v>
      </c>
      <c r="W31" s="401"/>
      <c r="X31" s="401" t="s">
        <v>463</v>
      </c>
      <c r="Y31" s="401"/>
      <c r="Z31" s="401">
        <v>12.096892112846385</v>
      </c>
      <c r="AA31" s="401">
        <v>1.5851089485619523</v>
      </c>
      <c r="AB31" s="401">
        <v>8.9888758472522525</v>
      </c>
      <c r="AC31" s="401">
        <v>15.204908378440518</v>
      </c>
      <c r="AD31" s="401">
        <v>13.103439575844725</v>
      </c>
      <c r="AE31" s="401"/>
      <c r="AF31" s="401">
        <v>2.6</v>
      </c>
      <c r="AG31" s="401"/>
      <c r="AH31" s="401" t="s">
        <v>463</v>
      </c>
      <c r="AI31" s="401"/>
      <c r="AJ31" s="506">
        <v>11.592658689960846</v>
      </c>
      <c r="AK31" s="401">
        <v>1.4230732132337851</v>
      </c>
      <c r="AL31" s="401">
        <v>8.8023454740472005</v>
      </c>
      <c r="AM31" s="401">
        <v>14.382971905874491</v>
      </c>
      <c r="AN31" s="401">
        <v>12.275641432160473</v>
      </c>
      <c r="AO31" s="401"/>
      <c r="AP31" s="401">
        <v>-0.5</v>
      </c>
      <c r="AQ31" s="401"/>
      <c r="AR31" s="401"/>
      <c r="AS31" s="505"/>
      <c r="AT31" s="392">
        <v>0.20976422187541421</v>
      </c>
      <c r="AU31" s="392">
        <v>0.7996962126507311</v>
      </c>
      <c r="AV31" s="392"/>
      <c r="AW31" s="392">
        <v>0.16990832039277504</v>
      </c>
      <c r="AX31" s="392">
        <v>1.9288507483801689</v>
      </c>
      <c r="AY31" s="393"/>
      <c r="AZ31" s="279">
        <v>193.04292999999973</v>
      </c>
      <c r="BA31" s="279">
        <v>519</v>
      </c>
      <c r="BB31" s="58"/>
    </row>
    <row r="32" spans="1:54" s="69" customFormat="1" ht="13.5" customHeight="1" x14ac:dyDescent="0.25">
      <c r="A32" s="44" t="s">
        <v>89</v>
      </c>
      <c r="B32" s="409">
        <v>2.9649496986653712</v>
      </c>
      <c r="C32" s="401"/>
      <c r="D32" s="406">
        <v>27.110066216667192</v>
      </c>
      <c r="E32" s="401"/>
      <c r="F32" s="401">
        <v>29.871386377165337</v>
      </c>
      <c r="G32" s="401">
        <v>2.0901597228672397</v>
      </c>
      <c r="H32" s="401">
        <v>25.773094030645073</v>
      </c>
      <c r="I32" s="401">
        <v>33.969678723685604</v>
      </c>
      <c r="J32" s="401">
        <v>6.9971969043426325</v>
      </c>
      <c r="K32" s="401"/>
      <c r="L32" s="401">
        <v>2.7613201604981406</v>
      </c>
      <c r="M32" s="401"/>
      <c r="N32" s="401" t="s">
        <v>463</v>
      </c>
      <c r="O32" s="401"/>
      <c r="P32" s="401">
        <v>26.147033947974251</v>
      </c>
      <c r="Q32" s="401">
        <v>1.8220190178694986</v>
      </c>
      <c r="R32" s="401">
        <v>22.574499022671745</v>
      </c>
      <c r="S32" s="401">
        <v>29.719568873276756</v>
      </c>
      <c r="T32" s="401">
        <v>6.968358328882883</v>
      </c>
      <c r="U32" s="401"/>
      <c r="V32" s="401">
        <v>-3.7243524291910859</v>
      </c>
      <c r="W32" s="401"/>
      <c r="X32" s="401" t="s">
        <v>463</v>
      </c>
      <c r="Y32" s="401"/>
      <c r="Z32" s="401">
        <v>23.973067478482822</v>
      </c>
      <c r="AA32" s="401">
        <v>1.8266202689073789</v>
      </c>
      <c r="AB32" s="401">
        <v>20.391505774488579</v>
      </c>
      <c r="AC32" s="401">
        <v>27.554629182477058</v>
      </c>
      <c r="AD32" s="401">
        <v>7.6194682659900481</v>
      </c>
      <c r="AE32" s="401"/>
      <c r="AF32" s="401">
        <v>-2.1</v>
      </c>
      <c r="AG32" s="401"/>
      <c r="AH32" s="401" t="s">
        <v>463</v>
      </c>
      <c r="AI32" s="401"/>
      <c r="AJ32" s="506">
        <v>20.284247852953431</v>
      </c>
      <c r="AK32" s="401">
        <v>2.2371563893631095</v>
      </c>
      <c r="AL32" s="401">
        <v>15.897708227827318</v>
      </c>
      <c r="AM32" s="401">
        <v>24.670787478079543</v>
      </c>
      <c r="AN32" s="401">
        <v>11.029032999305295</v>
      </c>
      <c r="AO32" s="401"/>
      <c r="AP32" s="401">
        <v>-3.6999999999999993</v>
      </c>
      <c r="AQ32" s="401"/>
      <c r="AR32" s="401"/>
      <c r="AS32" s="505"/>
      <c r="AT32" s="392">
        <v>0</v>
      </c>
      <c r="AU32" s="392">
        <v>0.7442323194239524</v>
      </c>
      <c r="AV32" s="392"/>
      <c r="AW32" s="392">
        <v>0.53555147470989983</v>
      </c>
      <c r="AX32" s="392">
        <v>4.2550863274363264</v>
      </c>
      <c r="AY32" s="393"/>
      <c r="AZ32" s="279">
        <v>77.147952999999916</v>
      </c>
      <c r="BA32" s="279">
        <v>542</v>
      </c>
      <c r="BB32" s="58"/>
    </row>
    <row r="33" spans="1:54" s="69" customFormat="1" ht="13.5" customHeight="1" x14ac:dyDescent="0.25">
      <c r="A33" s="44" t="s">
        <v>90</v>
      </c>
      <c r="B33" s="409">
        <v>1.3101955769498792</v>
      </c>
      <c r="C33" s="401"/>
      <c r="D33" s="406">
        <v>17.847547219173055</v>
      </c>
      <c r="E33" s="401"/>
      <c r="F33" s="401">
        <v>19.045350382067724</v>
      </c>
      <c r="G33" s="401">
        <v>1.6258947050859851</v>
      </c>
      <c r="H33" s="401">
        <v>15.857368261275059</v>
      </c>
      <c r="I33" s="401">
        <v>22.233332502860389</v>
      </c>
      <c r="J33" s="401">
        <v>8.5369639962983133</v>
      </c>
      <c r="K33" s="401"/>
      <c r="L33" s="401">
        <v>1.1978031628946688</v>
      </c>
      <c r="M33" s="401"/>
      <c r="N33" s="401" t="s">
        <v>463</v>
      </c>
      <c r="O33" s="401"/>
      <c r="P33" s="401">
        <v>17.479710686945864</v>
      </c>
      <c r="Q33" s="401">
        <v>1.5691807320829376</v>
      </c>
      <c r="R33" s="401">
        <v>14.402929975824016</v>
      </c>
      <c r="S33" s="401">
        <v>20.556491398067713</v>
      </c>
      <c r="T33" s="401">
        <v>8.9771550581488029</v>
      </c>
      <c r="U33" s="401"/>
      <c r="V33" s="401">
        <v>-1.5656396951218596</v>
      </c>
      <c r="W33" s="401"/>
      <c r="X33" s="401" t="s">
        <v>463</v>
      </c>
      <c r="Y33" s="401"/>
      <c r="Z33" s="401">
        <v>16.456164871869301</v>
      </c>
      <c r="AA33" s="401">
        <v>1.5896004930921475</v>
      </c>
      <c r="AB33" s="401">
        <v>13.33934177096574</v>
      </c>
      <c r="AC33" s="401">
        <v>19.572987972772864</v>
      </c>
      <c r="AD33" s="401">
        <v>9.6596048074935208</v>
      </c>
      <c r="AE33" s="401"/>
      <c r="AF33" s="401">
        <v>-1</v>
      </c>
      <c r="AG33" s="401"/>
      <c r="AH33" s="401" t="s">
        <v>463</v>
      </c>
      <c r="AI33" s="401"/>
      <c r="AJ33" s="506">
        <v>15.39816191618517</v>
      </c>
      <c r="AK33" s="401">
        <v>1.2488474412664217</v>
      </c>
      <c r="AL33" s="401">
        <v>12.949464626671109</v>
      </c>
      <c r="AM33" s="401">
        <v>17.846859205699232</v>
      </c>
      <c r="AN33" s="401">
        <v>8.1103669909701672</v>
      </c>
      <c r="AO33" s="401"/>
      <c r="AP33" s="401">
        <v>-1.0999999999999996</v>
      </c>
      <c r="AQ33" s="401"/>
      <c r="AR33" s="401"/>
      <c r="AS33" s="505"/>
      <c r="AT33" s="392">
        <v>0.14416856011096615</v>
      </c>
      <c r="AU33" s="392">
        <v>0.42799728319717933</v>
      </c>
      <c r="AV33" s="392"/>
      <c r="AW33" s="392">
        <v>0.18109160168552479</v>
      </c>
      <c r="AX33" s="392">
        <v>2.580743965300643</v>
      </c>
      <c r="AY33" s="393"/>
      <c r="AZ33" s="279">
        <v>173.74245799999989</v>
      </c>
      <c r="BA33" s="279">
        <v>772</v>
      </c>
      <c r="BB33" s="58"/>
    </row>
    <row r="34" spans="1:54" s="69" customFormat="1" ht="13.5" customHeight="1" x14ac:dyDescent="0.25">
      <c r="A34" s="44" t="s">
        <v>91</v>
      </c>
      <c r="B34" s="409">
        <v>1.2741220128095223</v>
      </c>
      <c r="C34" s="401"/>
      <c r="D34" s="406">
        <v>4.3715013142681984</v>
      </c>
      <c r="E34" s="401"/>
      <c r="F34" s="401">
        <v>6.4552833507842742</v>
      </c>
      <c r="G34" s="401">
        <v>1.2653645579671302</v>
      </c>
      <c r="H34" s="401">
        <v>3.9742127288889955</v>
      </c>
      <c r="I34" s="401">
        <v>8.9363539726795533</v>
      </c>
      <c r="J34" s="401">
        <v>19.601998691713458</v>
      </c>
      <c r="K34" s="401"/>
      <c r="L34" s="401">
        <v>2.0837820365160757</v>
      </c>
      <c r="M34" s="401"/>
      <c r="N34" s="401" t="s">
        <v>463</v>
      </c>
      <c r="O34" s="401"/>
      <c r="P34" s="401">
        <v>7.3137502123932325</v>
      </c>
      <c r="Q34" s="401">
        <v>1.0911959604708961</v>
      </c>
      <c r="R34" s="401">
        <v>5.1741810636092413</v>
      </c>
      <c r="S34" s="401">
        <v>9.4533193611772237</v>
      </c>
      <c r="T34" s="401">
        <v>14.9197870966642</v>
      </c>
      <c r="U34" s="401"/>
      <c r="V34" s="401">
        <v>0.85846686160895835</v>
      </c>
      <c r="W34" s="401"/>
      <c r="X34" s="401" t="s">
        <v>463</v>
      </c>
      <c r="Y34" s="401"/>
      <c r="Z34" s="401">
        <v>7.6217349944657897</v>
      </c>
      <c r="AA34" s="401">
        <v>1.0571721543549248</v>
      </c>
      <c r="AB34" s="401">
        <v>5.5488754258858703</v>
      </c>
      <c r="AC34" s="401">
        <v>9.69459456304571</v>
      </c>
      <c r="AD34" s="401">
        <v>13.870492153329222</v>
      </c>
      <c r="AE34" s="401"/>
      <c r="AF34" s="401">
        <v>0.3</v>
      </c>
      <c r="AG34" s="401"/>
      <c r="AH34" s="401" t="s">
        <v>463</v>
      </c>
      <c r="AI34" s="401"/>
      <c r="AJ34" s="506">
        <v>7.5670277733972213</v>
      </c>
      <c r="AK34" s="401">
        <v>1.085538651701734</v>
      </c>
      <c r="AL34" s="401">
        <v>5.4385407650968132</v>
      </c>
      <c r="AM34" s="401">
        <v>9.6955147816976286</v>
      </c>
      <c r="AN34" s="401">
        <v>14.345641171267708</v>
      </c>
      <c r="AO34" s="401"/>
      <c r="AP34" s="401">
        <v>0</v>
      </c>
      <c r="AQ34" s="401"/>
      <c r="AR34" s="401"/>
      <c r="AS34" s="505"/>
      <c r="AT34" s="392">
        <v>0.26462321391745036</v>
      </c>
      <c r="AU34" s="392">
        <v>0.26462321391745036</v>
      </c>
      <c r="AV34" s="392"/>
      <c r="AW34" s="392">
        <v>0.25434229719746981</v>
      </c>
      <c r="AX34" s="392">
        <v>1.0836180384063439</v>
      </c>
      <c r="AY34" s="393"/>
      <c r="AZ34" s="279">
        <v>201.78161699999987</v>
      </c>
      <c r="BA34" s="279">
        <v>795</v>
      </c>
      <c r="BB34" s="58"/>
    </row>
    <row r="35" spans="1:54" s="69" customFormat="1" ht="13.5" customHeight="1" x14ac:dyDescent="0.25">
      <c r="A35" s="44" t="s">
        <v>92</v>
      </c>
      <c r="B35" s="409">
        <v>1.9981722022888777</v>
      </c>
      <c r="C35" s="401"/>
      <c r="D35" s="406">
        <v>14.309811355231606</v>
      </c>
      <c r="E35" s="401"/>
      <c r="F35" s="401">
        <v>16.791145339539639</v>
      </c>
      <c r="G35" s="401">
        <v>1.4902493124356249</v>
      </c>
      <c r="H35" s="401">
        <v>13.869130679729869</v>
      </c>
      <c r="I35" s="401">
        <v>19.713159999349411</v>
      </c>
      <c r="J35" s="401">
        <v>8.8752094172301579</v>
      </c>
      <c r="K35" s="401"/>
      <c r="L35" s="401">
        <v>2.4813339843080335</v>
      </c>
      <c r="M35" s="401"/>
      <c r="N35" s="401" t="s">
        <v>463</v>
      </c>
      <c r="O35" s="401"/>
      <c r="P35" s="401">
        <v>15.196051221560502</v>
      </c>
      <c r="Q35" s="401">
        <v>1.8133731507481408</v>
      </c>
      <c r="R35" s="401">
        <v>11.640468733058956</v>
      </c>
      <c r="S35" s="401">
        <v>18.751633710062048</v>
      </c>
      <c r="T35" s="401">
        <v>11.933186617423912</v>
      </c>
      <c r="U35" s="401"/>
      <c r="V35" s="401">
        <v>-1.5950941179791371</v>
      </c>
      <c r="W35" s="401"/>
      <c r="X35" s="401" t="s">
        <v>463</v>
      </c>
      <c r="Y35" s="401"/>
      <c r="Z35" s="401">
        <v>17.830495178310624</v>
      </c>
      <c r="AA35" s="401">
        <v>2.111312721462375</v>
      </c>
      <c r="AB35" s="401">
        <v>13.690720252420469</v>
      </c>
      <c r="AC35" s="401">
        <v>21.970270104200779</v>
      </c>
      <c r="AD35" s="401">
        <v>11.841021241129742</v>
      </c>
      <c r="AE35" s="401"/>
      <c r="AF35" s="401">
        <v>2.6</v>
      </c>
      <c r="AG35" s="401"/>
      <c r="AH35" s="401" t="s">
        <v>463</v>
      </c>
      <c r="AI35" s="401"/>
      <c r="AJ35" s="506">
        <v>14.892691942322884</v>
      </c>
      <c r="AK35" s="401">
        <v>1.5789566393739203</v>
      </c>
      <c r="AL35" s="401">
        <v>11.796727843477987</v>
      </c>
      <c r="AM35" s="401">
        <v>17.988656041167779</v>
      </c>
      <c r="AN35" s="401">
        <v>10.602224537303112</v>
      </c>
      <c r="AO35" s="401"/>
      <c r="AP35" s="401">
        <v>-2.9000000000000004</v>
      </c>
      <c r="AQ35" s="401"/>
      <c r="AR35" s="401"/>
      <c r="AS35" s="505"/>
      <c r="AT35" s="392">
        <v>0</v>
      </c>
      <c r="AU35" s="392">
        <v>0.55850969548657359</v>
      </c>
      <c r="AV35" s="392"/>
      <c r="AW35" s="392">
        <v>0.14076815696376505</v>
      </c>
      <c r="AX35" s="392">
        <v>3.3885622749305995</v>
      </c>
      <c r="AY35" s="393"/>
      <c r="AZ35" s="279">
        <v>259.83291100000002</v>
      </c>
      <c r="BA35" s="279">
        <v>665</v>
      </c>
      <c r="BB35" s="58"/>
    </row>
    <row r="36" spans="1:54" s="69" customFormat="1" ht="13.5" customHeight="1" x14ac:dyDescent="0.25">
      <c r="A36" s="44" t="s">
        <v>93</v>
      </c>
      <c r="B36" s="409">
        <v>3.3407208506406993</v>
      </c>
      <c r="C36" s="401"/>
      <c r="D36" s="406">
        <v>14.873605061599699</v>
      </c>
      <c r="E36" s="401"/>
      <c r="F36" s="401">
        <v>15.556427251035728</v>
      </c>
      <c r="G36" s="401">
        <v>1.7982688892763745</v>
      </c>
      <c r="H36" s="401">
        <v>12.030461486181609</v>
      </c>
      <c r="I36" s="401">
        <v>19.082393015889849</v>
      </c>
      <c r="J36" s="401">
        <v>11.559652227709599</v>
      </c>
      <c r="K36" s="401"/>
      <c r="L36" s="401">
        <v>0.68282218943602757</v>
      </c>
      <c r="M36" s="401"/>
      <c r="N36" s="401" t="s">
        <v>463</v>
      </c>
      <c r="O36" s="401"/>
      <c r="P36" s="401">
        <v>14.007893192109897</v>
      </c>
      <c r="Q36" s="401">
        <v>1.5860787504654268</v>
      </c>
      <c r="R36" s="401">
        <v>10.897979588165429</v>
      </c>
      <c r="S36" s="401">
        <v>17.117806796054367</v>
      </c>
      <c r="T36" s="401">
        <v>11.322750171730346</v>
      </c>
      <c r="U36" s="401"/>
      <c r="V36" s="401">
        <v>-1.5485340589258314</v>
      </c>
      <c r="W36" s="401"/>
      <c r="X36" s="401" t="s">
        <v>463</v>
      </c>
      <c r="Y36" s="401"/>
      <c r="Z36" s="401">
        <v>16.769586188283412</v>
      </c>
      <c r="AA36" s="401">
        <v>2.1134798768715006</v>
      </c>
      <c r="AB36" s="401">
        <v>12.625561993428025</v>
      </c>
      <c r="AC36" s="401">
        <v>20.913610383138799</v>
      </c>
      <c r="AD36" s="401">
        <v>12.603053248553911</v>
      </c>
      <c r="AE36" s="401"/>
      <c r="AF36" s="401">
        <v>2.8</v>
      </c>
      <c r="AG36" s="401"/>
      <c r="AH36" s="401" t="s">
        <v>463</v>
      </c>
      <c r="AI36" s="401"/>
      <c r="AJ36" s="506">
        <v>16.93646229352478</v>
      </c>
      <c r="AK36" s="401">
        <v>1.903233025632671</v>
      </c>
      <c r="AL36" s="401">
        <v>13.204668163046884</v>
      </c>
      <c r="AM36" s="401">
        <v>20.668256424002674</v>
      </c>
      <c r="AN36" s="401">
        <v>11.237488636338908</v>
      </c>
      <c r="AO36" s="401"/>
      <c r="AP36" s="401">
        <v>9.9999999999997868E-2</v>
      </c>
      <c r="AQ36" s="401"/>
      <c r="AR36" s="401"/>
      <c r="AS36" s="505"/>
      <c r="AT36" s="392">
        <v>0</v>
      </c>
      <c r="AU36" s="392">
        <v>0</v>
      </c>
      <c r="AV36" s="392"/>
      <c r="AW36" s="392">
        <v>0.35173740401937037</v>
      </c>
      <c r="AX36" s="392">
        <v>3.4557738315049131</v>
      </c>
      <c r="AY36" s="393"/>
      <c r="AZ36" s="279">
        <v>423.71609700000084</v>
      </c>
      <c r="BA36" s="279">
        <v>729</v>
      </c>
      <c r="BB36" s="58"/>
    </row>
    <row r="37" spans="1:54" s="69" customFormat="1" ht="13.5" customHeight="1" x14ac:dyDescent="0.25">
      <c r="A37" s="44" t="s">
        <v>94</v>
      </c>
      <c r="B37" s="409">
        <v>1.2905378315945313</v>
      </c>
      <c r="C37" s="401"/>
      <c r="D37" s="406">
        <v>9.2485769075299817</v>
      </c>
      <c r="E37" s="401"/>
      <c r="F37" s="401">
        <v>9.5044372094341085</v>
      </c>
      <c r="G37" s="401">
        <v>1.2836553831135156</v>
      </c>
      <c r="H37" s="401">
        <v>6.987502750010596</v>
      </c>
      <c r="I37" s="401">
        <v>12.021371668857622</v>
      </c>
      <c r="J37" s="401">
        <v>13.505853685259329</v>
      </c>
      <c r="K37" s="401"/>
      <c r="L37" s="401">
        <v>0.25586030190412679</v>
      </c>
      <c r="M37" s="401"/>
      <c r="N37" s="401" t="s">
        <v>463</v>
      </c>
      <c r="O37" s="401"/>
      <c r="P37" s="401">
        <v>12.502784962956802</v>
      </c>
      <c r="Q37" s="401">
        <v>1.7916911447976187</v>
      </c>
      <c r="R37" s="401">
        <v>8.989715600141194</v>
      </c>
      <c r="S37" s="401">
        <v>16.015854325772409</v>
      </c>
      <c r="T37" s="401">
        <v>14.330336401897926</v>
      </c>
      <c r="U37" s="401"/>
      <c r="V37" s="401">
        <v>2.9983477535226939</v>
      </c>
      <c r="W37" s="401"/>
      <c r="X37" s="401" t="s">
        <v>463</v>
      </c>
      <c r="Y37" s="401"/>
      <c r="Z37" s="401">
        <v>13.113110810049566</v>
      </c>
      <c r="AA37" s="401">
        <v>1.631187356836735</v>
      </c>
      <c r="AB37" s="401">
        <v>9.9147459015178985</v>
      </c>
      <c r="AC37" s="401">
        <v>16.311475718581235</v>
      </c>
      <c r="AD37" s="401">
        <v>12.439362257097935</v>
      </c>
      <c r="AE37" s="401"/>
      <c r="AF37" s="401">
        <v>0.6</v>
      </c>
      <c r="AG37" s="401"/>
      <c r="AH37" s="401" t="s">
        <v>463</v>
      </c>
      <c r="AI37" s="401"/>
      <c r="AJ37" s="506">
        <v>14.305049242285126</v>
      </c>
      <c r="AK37" s="401">
        <v>1.7732333418220039</v>
      </c>
      <c r="AL37" s="401">
        <v>10.828154039303177</v>
      </c>
      <c r="AM37" s="401">
        <v>17.781944445267072</v>
      </c>
      <c r="AN37" s="401">
        <v>12.395856258784489</v>
      </c>
      <c r="AO37" s="401"/>
      <c r="AP37" s="401">
        <v>1.2000000000000011</v>
      </c>
      <c r="AQ37" s="401"/>
      <c r="AR37" s="401"/>
      <c r="AS37" s="505"/>
      <c r="AT37" s="392">
        <v>0</v>
      </c>
      <c r="AU37" s="392">
        <v>0.12460850215291497</v>
      </c>
      <c r="AV37" s="392"/>
      <c r="AW37" s="392">
        <v>9.4431930268415162E-2</v>
      </c>
      <c r="AX37" s="392">
        <v>1.3800139266191054</v>
      </c>
      <c r="AY37" s="393"/>
      <c r="AZ37" s="279">
        <v>264.51646100000045</v>
      </c>
      <c r="BA37" s="279">
        <v>773</v>
      </c>
      <c r="BB37" s="58"/>
    </row>
    <row r="38" spans="1:54" s="69" customFormat="1" ht="13.5" customHeight="1" x14ac:dyDescent="0.25">
      <c r="A38" s="36" t="s">
        <v>95</v>
      </c>
      <c r="B38" s="409">
        <v>0.68621196267249318</v>
      </c>
      <c r="C38" s="401"/>
      <c r="D38" s="406">
        <v>3.4705493225452333</v>
      </c>
      <c r="E38" s="401"/>
      <c r="F38" s="401">
        <v>3.6880193754267134</v>
      </c>
      <c r="G38" s="401">
        <v>0.44324299774842435</v>
      </c>
      <c r="H38" s="401">
        <v>2.8174272272344267</v>
      </c>
      <c r="I38" s="401">
        <v>4.5586115236189997</v>
      </c>
      <c r="J38" s="401">
        <v>12.018456321074506</v>
      </c>
      <c r="K38" s="401"/>
      <c r="L38" s="401">
        <v>0.21747005288148014</v>
      </c>
      <c r="M38" s="401"/>
      <c r="N38" s="401" t="s">
        <v>463</v>
      </c>
      <c r="O38" s="401"/>
      <c r="P38" s="401">
        <v>4.8066777717138427</v>
      </c>
      <c r="Q38" s="401">
        <v>0.55423213128304394</v>
      </c>
      <c r="R38" s="401">
        <v>3.7180666435974437</v>
      </c>
      <c r="S38" s="401">
        <v>5.8952888998302404</v>
      </c>
      <c r="T38" s="401">
        <v>11.530461528845734</v>
      </c>
      <c r="U38" s="401"/>
      <c r="V38" s="401">
        <v>1.1186583962871293</v>
      </c>
      <c r="W38" s="401"/>
      <c r="X38" s="401" t="s">
        <v>463</v>
      </c>
      <c r="Y38" s="401"/>
      <c r="Z38" s="401">
        <v>4.33670762269377</v>
      </c>
      <c r="AA38" s="401">
        <v>0.54275685552600894</v>
      </c>
      <c r="AB38" s="401">
        <v>3.2706154841243151</v>
      </c>
      <c r="AC38" s="401">
        <v>5.4027997612632248</v>
      </c>
      <c r="AD38" s="401">
        <v>12.515412675869362</v>
      </c>
      <c r="AE38" s="401"/>
      <c r="AF38" s="401">
        <v>-0.5</v>
      </c>
      <c r="AG38" s="401"/>
      <c r="AH38" s="401" t="s">
        <v>463</v>
      </c>
      <c r="AI38" s="401"/>
      <c r="AJ38" s="401">
        <v>5.2923004539254181</v>
      </c>
      <c r="AK38" s="401">
        <v>0.599316446112928</v>
      </c>
      <c r="AL38" s="401">
        <v>4.1151084393717792</v>
      </c>
      <c r="AM38" s="401">
        <v>6.4694924684790571</v>
      </c>
      <c r="AN38" s="401">
        <v>11.324308801636567</v>
      </c>
      <c r="AO38" s="401"/>
      <c r="AP38" s="401">
        <v>1</v>
      </c>
      <c r="AQ38" s="401"/>
      <c r="AR38" s="401"/>
      <c r="AS38" s="505"/>
      <c r="AT38" s="392">
        <v>4.5767120731828474E-2</v>
      </c>
      <c r="AU38" s="392">
        <v>0.387368052997632</v>
      </c>
      <c r="AV38" s="392"/>
      <c r="AW38" s="392">
        <v>0.17288809593986804</v>
      </c>
      <c r="AX38" s="392">
        <v>0.96100296470054414</v>
      </c>
      <c r="AY38" s="393"/>
      <c r="AZ38" s="279">
        <v>1194.5125479999988</v>
      </c>
      <c r="BA38" s="279">
        <v>1511</v>
      </c>
      <c r="BB38" s="58"/>
    </row>
    <row r="39" spans="1:54" s="69" customFormat="1" ht="13.5" customHeight="1" x14ac:dyDescent="0.25">
      <c r="A39" s="36" t="s">
        <v>96</v>
      </c>
      <c r="B39" s="409">
        <v>0.88812401137761832</v>
      </c>
      <c r="C39" s="401"/>
      <c r="D39" s="406">
        <v>6.2722039142541561</v>
      </c>
      <c r="E39" s="401"/>
      <c r="F39" s="401">
        <v>8.1055293721455861</v>
      </c>
      <c r="G39" s="401">
        <v>0.99455892832560044</v>
      </c>
      <c r="H39" s="401">
        <v>6.1520744990553071</v>
      </c>
      <c r="I39" s="401">
        <v>10.058984245235864</v>
      </c>
      <c r="J39" s="401">
        <v>12.270129224913713</v>
      </c>
      <c r="K39" s="401"/>
      <c r="L39" s="401">
        <v>1.8333254578914309</v>
      </c>
      <c r="M39" s="401"/>
      <c r="N39" s="401" t="s">
        <v>463</v>
      </c>
      <c r="O39" s="401"/>
      <c r="P39" s="401">
        <v>8.542197896189867</v>
      </c>
      <c r="Q39" s="401">
        <v>1.1144455695979982</v>
      </c>
      <c r="R39" s="401">
        <v>6.3532272821335249</v>
      </c>
      <c r="S39" s="401">
        <v>10.731168510246208</v>
      </c>
      <c r="T39" s="401">
        <v>13.046356255631608</v>
      </c>
      <c r="U39" s="401"/>
      <c r="V39" s="401">
        <v>0.43666852404428091</v>
      </c>
      <c r="W39" s="401"/>
      <c r="X39" s="401" t="s">
        <v>463</v>
      </c>
      <c r="Y39" s="401"/>
      <c r="Z39" s="401">
        <v>6.2521426704916143</v>
      </c>
      <c r="AA39" s="401">
        <v>0.96473400100752127</v>
      </c>
      <c r="AB39" s="401">
        <v>4.357195929951569</v>
      </c>
      <c r="AC39" s="401">
        <v>8.1470894110316614</v>
      </c>
      <c r="AD39" s="401">
        <v>15.430454035554868</v>
      </c>
      <c r="AE39" s="401"/>
      <c r="AF39" s="401">
        <v>-2.2000000000000002</v>
      </c>
      <c r="AG39" s="401"/>
      <c r="AH39" s="401" t="s">
        <v>463</v>
      </c>
      <c r="AI39" s="401"/>
      <c r="AJ39" s="401">
        <v>7.5985058662474847</v>
      </c>
      <c r="AK39" s="401">
        <v>0.98384959938972605</v>
      </c>
      <c r="AL39" s="401">
        <v>5.666004431596134</v>
      </c>
      <c r="AM39" s="401">
        <v>9.5310073008988354</v>
      </c>
      <c r="AN39" s="401">
        <v>12.947934984955131</v>
      </c>
      <c r="AO39" s="401"/>
      <c r="AP39" s="401">
        <v>1.2999999999999998</v>
      </c>
      <c r="AQ39" s="401"/>
      <c r="AR39" s="401"/>
      <c r="AS39" s="505"/>
      <c r="AT39" s="392">
        <v>0</v>
      </c>
      <c r="AU39" s="392">
        <v>0</v>
      </c>
      <c r="AV39" s="392"/>
      <c r="AW39" s="392">
        <v>0.11236115223512622</v>
      </c>
      <c r="AX39" s="392">
        <v>0.80592300733591382</v>
      </c>
      <c r="AY39" s="393"/>
      <c r="AZ39" s="279">
        <v>180.9904899999992</v>
      </c>
      <c r="BA39" s="279">
        <v>723</v>
      </c>
      <c r="BB39" s="58"/>
    </row>
    <row r="40" spans="1:54" s="69" customFormat="1" ht="13.5" customHeight="1" x14ac:dyDescent="0.25">
      <c r="A40" s="44" t="s">
        <v>97</v>
      </c>
      <c r="B40" s="409">
        <v>3.4135514277497023</v>
      </c>
      <c r="C40" s="401"/>
      <c r="D40" s="406">
        <v>23.59250322608737</v>
      </c>
      <c r="E40" s="401"/>
      <c r="F40" s="401">
        <v>21.753544153793207</v>
      </c>
      <c r="G40" s="401">
        <v>1.7108337689020856</v>
      </c>
      <c r="H40" s="401">
        <v>18.399017289386116</v>
      </c>
      <c r="I40" s="401">
        <v>25.108071018200295</v>
      </c>
      <c r="J40" s="401">
        <v>7.864620848937685</v>
      </c>
      <c r="K40" s="401"/>
      <c r="L40" s="401">
        <v>-1.8389590722941662</v>
      </c>
      <c r="M40" s="401"/>
      <c r="N40" s="401" t="s">
        <v>463</v>
      </c>
      <c r="O40" s="401"/>
      <c r="P40" s="401">
        <v>21.693388340279082</v>
      </c>
      <c r="Q40" s="401">
        <v>1.7490812889958272</v>
      </c>
      <c r="R40" s="401">
        <v>18.26386651265441</v>
      </c>
      <c r="S40" s="401">
        <v>25.122910167903754</v>
      </c>
      <c r="T40" s="401">
        <v>8.0627390316349512</v>
      </c>
      <c r="U40" s="401"/>
      <c r="V40" s="401">
        <v>-6.0155813514125356E-2</v>
      </c>
      <c r="W40" s="401"/>
      <c r="X40" s="401" t="s">
        <v>463</v>
      </c>
      <c r="Y40" s="401"/>
      <c r="Z40" s="401">
        <v>19.525867007914368</v>
      </c>
      <c r="AA40" s="401">
        <v>1.6532860394446753</v>
      </c>
      <c r="AB40" s="401">
        <v>16.284171913747201</v>
      </c>
      <c r="AC40" s="401">
        <v>22.767562102081534</v>
      </c>
      <c r="AD40" s="401">
        <v>8.4671581485961838</v>
      </c>
      <c r="AE40" s="401"/>
      <c r="AF40" s="401">
        <v>-2.2000000000000002</v>
      </c>
      <c r="AG40" s="401"/>
      <c r="AH40" s="401" t="s">
        <v>463</v>
      </c>
      <c r="AI40" s="401"/>
      <c r="AJ40" s="506">
        <v>20.778485100776528</v>
      </c>
      <c r="AK40" s="401">
        <v>1.9191080497749147</v>
      </c>
      <c r="AL40" s="401">
        <v>17.015563766683865</v>
      </c>
      <c r="AM40" s="401">
        <v>24.541406434869188</v>
      </c>
      <c r="AN40" s="401">
        <v>9.2360344869568678</v>
      </c>
      <c r="AO40" s="401"/>
      <c r="AP40" s="401">
        <v>1.3000000000000007</v>
      </c>
      <c r="AQ40" s="401"/>
      <c r="AR40" s="401"/>
      <c r="AS40" s="505"/>
      <c r="AT40" s="392">
        <v>0.30804009429116352</v>
      </c>
      <c r="AU40" s="392">
        <v>1.5979814189342827</v>
      </c>
      <c r="AV40" s="392"/>
      <c r="AW40" s="392">
        <v>1.0878824366079545</v>
      </c>
      <c r="AX40" s="392">
        <v>8.2132322977775516</v>
      </c>
      <c r="AY40" s="393"/>
      <c r="AZ40" s="279">
        <v>330.50859899999881</v>
      </c>
      <c r="BA40" s="279">
        <v>874</v>
      </c>
      <c r="BB40" s="58"/>
    </row>
    <row r="41" spans="1:54" s="69" customFormat="1" ht="13.5" customHeight="1" x14ac:dyDescent="0.25">
      <c r="A41" s="44" t="s">
        <v>98</v>
      </c>
      <c r="B41" s="409">
        <v>0.40587185311890955</v>
      </c>
      <c r="C41" s="401"/>
      <c r="D41" s="406">
        <v>6.2372953571865333</v>
      </c>
      <c r="E41" s="401"/>
      <c r="F41" s="401">
        <v>7.1349806958899116</v>
      </c>
      <c r="G41" s="401">
        <v>1.1090942491916196</v>
      </c>
      <c r="H41" s="401">
        <v>4.9603179544242151</v>
      </c>
      <c r="I41" s="401">
        <v>9.3096434373556072</v>
      </c>
      <c r="J41" s="401">
        <v>15.544460405204887</v>
      </c>
      <c r="K41" s="401"/>
      <c r="L41" s="401">
        <v>0.8976853387033783</v>
      </c>
      <c r="M41" s="401"/>
      <c r="N41" s="401" t="s">
        <v>463</v>
      </c>
      <c r="O41" s="401"/>
      <c r="P41" s="401">
        <v>7.0174647802196635</v>
      </c>
      <c r="Q41" s="408">
        <v>1.086455758475054</v>
      </c>
      <c r="R41" s="401">
        <v>4.887190011470703</v>
      </c>
      <c r="S41" s="401">
        <v>9.1477395489686231</v>
      </c>
      <c r="T41" s="401">
        <v>15.482169024025302</v>
      </c>
      <c r="U41" s="401"/>
      <c r="V41" s="401">
        <v>-0.11751591567024811</v>
      </c>
      <c r="W41" s="401"/>
      <c r="X41" s="401" t="s">
        <v>463</v>
      </c>
      <c r="Y41" s="401"/>
      <c r="Z41" s="401">
        <v>8.4327524051467755</v>
      </c>
      <c r="AA41" s="408">
        <v>1.2336605190261032</v>
      </c>
      <c r="AB41" s="401">
        <v>6.0138417284813395</v>
      </c>
      <c r="AC41" s="401">
        <v>10.851663081812211</v>
      </c>
      <c r="AD41" s="401">
        <v>14.629393343425583</v>
      </c>
      <c r="AE41" s="401"/>
      <c r="AF41" s="401">
        <v>1.4</v>
      </c>
      <c r="AG41" s="401"/>
      <c r="AH41" s="401" t="s">
        <v>463</v>
      </c>
      <c r="AI41" s="401"/>
      <c r="AJ41" s="506">
        <v>6.7576577976990082</v>
      </c>
      <c r="AK41" s="401">
        <v>0.95932592874932288</v>
      </c>
      <c r="AL41" s="401">
        <v>4.8766443737479843</v>
      </c>
      <c r="AM41" s="401">
        <v>8.6386712216500321</v>
      </c>
      <c r="AN41" s="401">
        <v>14.196130633841427</v>
      </c>
      <c r="AO41" s="401"/>
      <c r="AP41" s="401">
        <v>-1.6000000000000005</v>
      </c>
      <c r="AQ41" s="401"/>
      <c r="AR41" s="401"/>
      <c r="AS41" s="505"/>
      <c r="AT41" s="392">
        <v>0.21312305699090114</v>
      </c>
      <c r="AU41" s="392">
        <v>0.81152476829327758</v>
      </c>
      <c r="AV41" s="392"/>
      <c r="AW41" s="392">
        <v>0.29936114950344195</v>
      </c>
      <c r="AX41" s="392">
        <v>1.9587283208429132</v>
      </c>
      <c r="AY41" s="393"/>
      <c r="AZ41" s="279">
        <v>38.367036000000205</v>
      </c>
      <c r="BA41" s="279">
        <v>732</v>
      </c>
      <c r="BB41" s="58"/>
    </row>
    <row r="42" spans="1:54" s="69" customFormat="1" ht="13.5" customHeight="1" x14ac:dyDescent="0.25">
      <c r="A42" s="44" t="s">
        <v>99</v>
      </c>
      <c r="B42" s="409">
        <v>0</v>
      </c>
      <c r="C42" s="401"/>
      <c r="D42" s="406">
        <v>2.8958513911940598</v>
      </c>
      <c r="E42" s="401"/>
      <c r="F42" s="401">
        <v>2.8614949711937285</v>
      </c>
      <c r="G42" s="401">
        <v>0.59642536979611716</v>
      </c>
      <c r="H42" s="401">
        <v>1.6920505973671833</v>
      </c>
      <c r="I42" s="401">
        <v>4.0309393450202737</v>
      </c>
      <c r="J42" s="401">
        <v>20.843138841767971</v>
      </c>
      <c r="K42" s="401"/>
      <c r="L42" s="401">
        <v>-3.4356420000331234E-2</v>
      </c>
      <c r="M42" s="401"/>
      <c r="N42" s="401" t="s">
        <v>463</v>
      </c>
      <c r="O42" s="401"/>
      <c r="P42" s="401">
        <v>2.4831241920296789</v>
      </c>
      <c r="Q42" s="408">
        <v>0.80598774268821205</v>
      </c>
      <c r="R42" s="401">
        <v>0.90277879942982919</v>
      </c>
      <c r="S42" s="401">
        <v>4.0634695846295292</v>
      </c>
      <c r="T42" s="401">
        <v>32.458615854787602</v>
      </c>
      <c r="U42" s="401"/>
      <c r="V42" s="401">
        <v>-0.3783707791640496</v>
      </c>
      <c r="W42" s="401"/>
      <c r="X42" s="401" t="s">
        <v>463</v>
      </c>
      <c r="Y42" s="401"/>
      <c r="Z42" s="401">
        <v>2.6672355259219587</v>
      </c>
      <c r="AA42" s="408">
        <v>0.70935098140139385</v>
      </c>
      <c r="AB42" s="401">
        <v>1.276369371131258</v>
      </c>
      <c r="AC42" s="401">
        <v>4.0581016807126602</v>
      </c>
      <c r="AD42" s="401">
        <v>26.594988500544918</v>
      </c>
      <c r="AE42" s="401"/>
      <c r="AF42" s="401">
        <v>0.2</v>
      </c>
      <c r="AG42" s="401"/>
      <c r="AH42" s="401" t="s">
        <v>463</v>
      </c>
      <c r="AI42" s="401"/>
      <c r="AJ42" s="507">
        <v>2.1330132439056557</v>
      </c>
      <c r="AK42" s="401">
        <v>0.61875029698949691</v>
      </c>
      <c r="AL42" s="401">
        <v>0.91978885391311316</v>
      </c>
      <c r="AM42" s="401">
        <v>3.3462376338981983</v>
      </c>
      <c r="AN42" s="401">
        <v>29.008272628281183</v>
      </c>
      <c r="AO42" s="401"/>
      <c r="AP42" s="401">
        <v>-0.60000000000000009</v>
      </c>
      <c r="AQ42" s="401"/>
      <c r="AR42" s="401"/>
      <c r="AS42" s="505"/>
      <c r="AT42" s="392">
        <v>0.16802774594207834</v>
      </c>
      <c r="AU42" s="392">
        <v>0.68413908039754368</v>
      </c>
      <c r="AV42" s="392"/>
      <c r="AW42" s="392">
        <v>0.16802774594207834</v>
      </c>
      <c r="AX42" s="392">
        <v>0.51939810326111924</v>
      </c>
      <c r="AY42" s="393"/>
      <c r="AZ42" s="279">
        <v>27.078265999999893</v>
      </c>
      <c r="BA42" s="279">
        <v>587</v>
      </c>
      <c r="BB42" s="58"/>
    </row>
    <row r="43" spans="1:54" s="69" customFormat="1" ht="13.5" customHeight="1" x14ac:dyDescent="0.25">
      <c r="A43" s="44" t="s">
        <v>100</v>
      </c>
      <c r="B43" s="409">
        <v>1.4305881842356483</v>
      </c>
      <c r="C43" s="401"/>
      <c r="D43" s="406">
        <v>16.715085745969738</v>
      </c>
      <c r="E43" s="401"/>
      <c r="F43" s="401">
        <v>16.859453219875618</v>
      </c>
      <c r="G43" s="401">
        <v>2.216791019757097</v>
      </c>
      <c r="H43" s="401">
        <v>12.512867850962921</v>
      </c>
      <c r="I43" s="401">
        <v>21.206038588788317</v>
      </c>
      <c r="J43" s="401">
        <v>13.148653107822744</v>
      </c>
      <c r="K43" s="401"/>
      <c r="L43" s="401">
        <v>0.14436747390588422</v>
      </c>
      <c r="M43" s="401"/>
      <c r="N43" s="401" t="s">
        <v>463</v>
      </c>
      <c r="O43" s="401"/>
      <c r="P43" s="401">
        <v>14.744892741577504</v>
      </c>
      <c r="Q43" s="401">
        <v>1.5025766632733222</v>
      </c>
      <c r="R43" s="401">
        <v>11.798706365452134</v>
      </c>
      <c r="S43" s="401">
        <v>17.691079117702873</v>
      </c>
      <c r="T43" s="401">
        <v>10.190488934764314</v>
      </c>
      <c r="U43" s="401"/>
      <c r="V43" s="401">
        <v>-2.1145604782981149</v>
      </c>
      <c r="W43" s="401"/>
      <c r="X43" s="401" t="s">
        <v>463</v>
      </c>
      <c r="Y43" s="401"/>
      <c r="Z43" s="401">
        <v>14.060480892280571</v>
      </c>
      <c r="AA43" s="401">
        <v>1.501341157564684</v>
      </c>
      <c r="AB43" s="401">
        <v>11.116713057173564</v>
      </c>
      <c r="AC43" s="401">
        <v>17.004248727387576</v>
      </c>
      <c r="AD43" s="401">
        <v>10.677736907198843</v>
      </c>
      <c r="AE43" s="401"/>
      <c r="AF43" s="401">
        <v>-0.6</v>
      </c>
      <c r="AG43" s="401"/>
      <c r="AH43" s="401" t="s">
        <v>463</v>
      </c>
      <c r="AI43" s="401"/>
      <c r="AJ43" s="506">
        <v>15.668258601202945</v>
      </c>
      <c r="AK43" s="401">
        <v>2.2671913014753566</v>
      </c>
      <c r="AL43" s="401">
        <v>11.222827549110006</v>
      </c>
      <c r="AM43" s="401">
        <v>20.113689653295882</v>
      </c>
      <c r="AN43" s="401">
        <v>14.469963505078292</v>
      </c>
      <c r="AO43" s="401"/>
      <c r="AP43" s="401">
        <v>1.5999999999999996</v>
      </c>
      <c r="AQ43" s="401"/>
      <c r="AR43" s="401"/>
      <c r="AS43" s="505"/>
      <c r="AT43" s="392">
        <v>0</v>
      </c>
      <c r="AU43" s="392">
        <v>0.91235905082980295</v>
      </c>
      <c r="AV43" s="392"/>
      <c r="AW43" s="392">
        <v>0.8104893653439138</v>
      </c>
      <c r="AX43" s="392">
        <v>3.9300284947211885</v>
      </c>
      <c r="AY43" s="393"/>
      <c r="AZ43" s="279">
        <v>46.820602000000029</v>
      </c>
      <c r="BA43" s="279">
        <v>557</v>
      </c>
      <c r="BB43" s="58"/>
    </row>
    <row r="44" spans="1:54" s="69" customFormat="1" ht="13.5" customHeight="1" x14ac:dyDescent="0.25">
      <c r="A44" s="44" t="s">
        <v>101</v>
      </c>
      <c r="B44" s="409">
        <v>2.521268519787121</v>
      </c>
      <c r="C44" s="401"/>
      <c r="D44" s="406">
        <v>16.401666491174581</v>
      </c>
      <c r="E44" s="401"/>
      <c r="F44" s="401">
        <v>13.04076142283963</v>
      </c>
      <c r="G44" s="401">
        <v>1.5558470559905173</v>
      </c>
      <c r="H44" s="401">
        <v>9.990125621105248</v>
      </c>
      <c r="I44" s="401">
        <v>16.091397224574013</v>
      </c>
      <c r="J44" s="401">
        <v>11.930645807733296</v>
      </c>
      <c r="K44" s="401"/>
      <c r="L44" s="401">
        <v>-3.3609050683349508</v>
      </c>
      <c r="M44" s="401"/>
      <c r="N44" s="401" t="s">
        <v>463</v>
      </c>
      <c r="O44" s="401"/>
      <c r="P44" s="401">
        <v>11.498012314043168</v>
      </c>
      <c r="Q44" s="401">
        <v>1.110377755433269</v>
      </c>
      <c r="R44" s="401">
        <v>9.3208323435493146</v>
      </c>
      <c r="S44" s="401">
        <v>13.675192284537022</v>
      </c>
      <c r="T44" s="401">
        <v>9.6571279026819461</v>
      </c>
      <c r="U44" s="401"/>
      <c r="V44" s="401">
        <v>-1.5427491087964622</v>
      </c>
      <c r="W44" s="401"/>
      <c r="X44" s="401" t="s">
        <v>463</v>
      </c>
      <c r="Y44" s="401"/>
      <c r="Z44" s="401">
        <v>14.343576584419838</v>
      </c>
      <c r="AA44" s="401">
        <v>1.5275093478370481</v>
      </c>
      <c r="AB44" s="401">
        <v>11.348499240851941</v>
      </c>
      <c r="AC44" s="401">
        <v>17.338653927987732</v>
      </c>
      <c r="AD44" s="401">
        <v>10.64943139423292</v>
      </c>
      <c r="AE44" s="401"/>
      <c r="AF44" s="401">
        <v>2.8</v>
      </c>
      <c r="AG44" s="401"/>
      <c r="AH44" s="401" t="s">
        <v>463</v>
      </c>
      <c r="AI44" s="401"/>
      <c r="AJ44" s="506">
        <v>15.24680811891152</v>
      </c>
      <c r="AK44" s="401">
        <v>1.7304097825287701</v>
      </c>
      <c r="AL44" s="401">
        <v>11.853879884274679</v>
      </c>
      <c r="AM44" s="401">
        <v>18.639736353548361</v>
      </c>
      <c r="AN44" s="401">
        <v>11.349324849064246</v>
      </c>
      <c r="AO44" s="401"/>
      <c r="AP44" s="401">
        <v>0.89999999999999858</v>
      </c>
      <c r="AQ44" s="401"/>
      <c r="AR44" s="401"/>
      <c r="AS44" s="505"/>
      <c r="AT44" s="392">
        <v>0.38328292184173562</v>
      </c>
      <c r="AU44" s="392">
        <v>1.2016081707276904</v>
      </c>
      <c r="AV44" s="392"/>
      <c r="AW44" s="392">
        <v>1.1272081118421391</v>
      </c>
      <c r="AX44" s="392">
        <v>3.7351960521865761</v>
      </c>
      <c r="AY44" s="393"/>
      <c r="AZ44" s="279">
        <v>419.10450699999956</v>
      </c>
      <c r="BA44" s="279">
        <v>817</v>
      </c>
      <c r="BB44" s="58"/>
    </row>
    <row r="45" spans="1:54" s="69" customFormat="1" ht="13.5" customHeight="1" x14ac:dyDescent="0.25">
      <c r="A45" s="44" t="s">
        <v>102</v>
      </c>
      <c r="B45" s="409">
        <v>1.0194243054232843</v>
      </c>
      <c r="C45" s="401"/>
      <c r="D45" s="406">
        <v>12.491070213197235</v>
      </c>
      <c r="E45" s="401"/>
      <c r="F45" s="401">
        <v>11.192085569991736</v>
      </c>
      <c r="G45" s="401">
        <v>1.3585858445742527</v>
      </c>
      <c r="H45" s="401">
        <v>8.5282307899027217</v>
      </c>
      <c r="I45" s="401">
        <v>13.855940350080751</v>
      </c>
      <c r="J45" s="401">
        <v>12.138808590035252</v>
      </c>
      <c r="K45" s="401"/>
      <c r="L45" s="401">
        <v>-1.2989846432054986</v>
      </c>
      <c r="M45" s="401"/>
      <c r="N45" s="401" t="s">
        <v>463</v>
      </c>
      <c r="O45" s="401"/>
      <c r="P45" s="401">
        <v>11.42545472506001</v>
      </c>
      <c r="Q45" s="401">
        <v>1.5066034708456189</v>
      </c>
      <c r="R45" s="401">
        <v>8.4713727613757772</v>
      </c>
      <c r="S45" s="401">
        <v>14.379536688744244</v>
      </c>
      <c r="T45" s="401">
        <v>13.18637644715454</v>
      </c>
      <c r="U45" s="401"/>
      <c r="V45" s="401">
        <v>0.23336915506827438</v>
      </c>
      <c r="W45" s="401"/>
      <c r="X45" s="401" t="s">
        <v>463</v>
      </c>
      <c r="Y45" s="401"/>
      <c r="Z45" s="401">
        <v>11.483461975414217</v>
      </c>
      <c r="AA45" s="401">
        <v>1.6806066393035959</v>
      </c>
      <c r="AB45" s="401">
        <v>8.1881977755875628</v>
      </c>
      <c r="AC45" s="401">
        <v>14.77872617524087</v>
      </c>
      <c r="AD45" s="401">
        <v>14.635017235235589</v>
      </c>
      <c r="AE45" s="401"/>
      <c r="AF45" s="401">
        <v>0.1</v>
      </c>
      <c r="AG45" s="401"/>
      <c r="AH45" s="401" t="s">
        <v>463</v>
      </c>
      <c r="AI45" s="401"/>
      <c r="AJ45" s="506">
        <v>8.5348378190803409</v>
      </c>
      <c r="AK45" s="401">
        <v>1.1885989061746804</v>
      </c>
      <c r="AL45" s="401">
        <v>6.2042737936475456</v>
      </c>
      <c r="AM45" s="401">
        <v>10.865401844513137</v>
      </c>
      <c r="AN45" s="401">
        <v>13.92643810427737</v>
      </c>
      <c r="AO45" s="401"/>
      <c r="AP45" s="401">
        <v>-3</v>
      </c>
      <c r="AQ45" s="401"/>
      <c r="AR45" s="401"/>
      <c r="AS45" s="505"/>
      <c r="AT45" s="392">
        <v>0</v>
      </c>
      <c r="AU45" s="392">
        <v>0</v>
      </c>
      <c r="AV45" s="392"/>
      <c r="AW45" s="392">
        <v>0</v>
      </c>
      <c r="AX45" s="392">
        <v>0.99484045016955025</v>
      </c>
      <c r="AY45" s="393"/>
      <c r="AZ45" s="279">
        <v>190.21019900000027</v>
      </c>
      <c r="BA45" s="279">
        <v>459</v>
      </c>
      <c r="BB45" s="58"/>
    </row>
    <row r="46" spans="1:54" s="69" customFormat="1" ht="13.5" customHeight="1" x14ac:dyDescent="0.25">
      <c r="A46" s="44" t="s">
        <v>103</v>
      </c>
      <c r="B46" s="409">
        <v>1.0835182439492468</v>
      </c>
      <c r="C46" s="401"/>
      <c r="D46" s="406">
        <v>11.656194666458376</v>
      </c>
      <c r="E46" s="401"/>
      <c r="F46" s="401">
        <v>11.680192794126295</v>
      </c>
      <c r="G46" s="401">
        <v>1.490138808488539</v>
      </c>
      <c r="H46" s="401">
        <v>8.758394805547745</v>
      </c>
      <c r="I46" s="401">
        <v>14.601990782704846</v>
      </c>
      <c r="J46" s="401">
        <v>12.757827158793955</v>
      </c>
      <c r="K46" s="401"/>
      <c r="L46" s="401">
        <v>2.3998127667919533E-2</v>
      </c>
      <c r="M46" s="401"/>
      <c r="N46" s="401" t="s">
        <v>463</v>
      </c>
      <c r="O46" s="401"/>
      <c r="P46" s="401">
        <v>10.781953933205038</v>
      </c>
      <c r="Q46" s="401">
        <v>1.1607526868898117</v>
      </c>
      <c r="R46" s="401">
        <v>8.5060010079707578</v>
      </c>
      <c r="S46" s="401">
        <v>13.057906858439317</v>
      </c>
      <c r="T46" s="401">
        <v>10.765698815639132</v>
      </c>
      <c r="U46" s="401"/>
      <c r="V46" s="401">
        <v>-0.89823886092125704</v>
      </c>
      <c r="W46" s="401"/>
      <c r="X46" s="401" t="s">
        <v>463</v>
      </c>
      <c r="Y46" s="401"/>
      <c r="Z46" s="401">
        <v>9.9918955202211688</v>
      </c>
      <c r="AA46" s="401">
        <v>1.0872552287805313</v>
      </c>
      <c r="AB46" s="401">
        <v>7.8600502997599158</v>
      </c>
      <c r="AC46" s="401">
        <v>12.123740740682424</v>
      </c>
      <c r="AD46" s="401">
        <v>10.88137107298801</v>
      </c>
      <c r="AE46" s="401"/>
      <c r="AF46" s="401">
        <v>-0.8</v>
      </c>
      <c r="AG46" s="401"/>
      <c r="AH46" s="401" t="s">
        <v>463</v>
      </c>
      <c r="AI46" s="401"/>
      <c r="AJ46" s="506">
        <v>11.073781008465664</v>
      </c>
      <c r="AK46" s="401">
        <v>1.0397678623296698</v>
      </c>
      <c r="AL46" s="401">
        <v>9.0350397963056057</v>
      </c>
      <c r="AM46" s="401">
        <v>13.112522220625724</v>
      </c>
      <c r="AN46" s="401">
        <v>9.3894566050637085</v>
      </c>
      <c r="AO46" s="401"/>
      <c r="AP46" s="401">
        <v>1.0999999999999996</v>
      </c>
      <c r="AQ46" s="401"/>
      <c r="AR46" s="401"/>
      <c r="AS46" s="505"/>
      <c r="AT46" s="392">
        <v>0</v>
      </c>
      <c r="AU46" s="392">
        <v>0.51245823359142684</v>
      </c>
      <c r="AV46" s="392"/>
      <c r="AW46" s="392">
        <v>0.39042080592609846</v>
      </c>
      <c r="AX46" s="392">
        <v>2.7655183864536208</v>
      </c>
      <c r="AY46" s="393"/>
      <c r="AZ46" s="279">
        <v>224.93345299999953</v>
      </c>
      <c r="BA46" s="279">
        <v>880</v>
      </c>
      <c r="BB46" s="58"/>
    </row>
    <row r="47" spans="1:54" s="69" customFormat="1" ht="13.5" customHeight="1" x14ac:dyDescent="0.25">
      <c r="A47" s="44" t="s">
        <v>104</v>
      </c>
      <c r="B47" s="409">
        <v>0.34208481704217514</v>
      </c>
      <c r="C47" s="401"/>
      <c r="D47" s="406">
        <v>1.5200984587184818</v>
      </c>
      <c r="E47" s="401"/>
      <c r="F47" s="401">
        <v>2.7588840883405781</v>
      </c>
      <c r="G47" s="401">
        <v>0.57617242193776386</v>
      </c>
      <c r="H47" s="401">
        <v>1.6291507951048037</v>
      </c>
      <c r="I47" s="401">
        <v>3.8886173815763527</v>
      </c>
      <c r="J47" s="401">
        <v>20.884256224201202</v>
      </c>
      <c r="K47" s="401"/>
      <c r="L47" s="401">
        <v>1.2387856296220963</v>
      </c>
      <c r="M47" s="401"/>
      <c r="N47" s="401" t="s">
        <v>466</v>
      </c>
      <c r="O47" s="401"/>
      <c r="P47" s="401">
        <v>3.2246694859767748</v>
      </c>
      <c r="Q47" s="408">
        <v>0.64510456117596382</v>
      </c>
      <c r="R47" s="401">
        <v>1.9597767748304704</v>
      </c>
      <c r="S47" s="401">
        <v>4.489562197123079</v>
      </c>
      <c r="T47" s="401">
        <v>20.005292448771915</v>
      </c>
      <c r="U47" s="401"/>
      <c r="V47" s="401">
        <v>0.46578539763619675</v>
      </c>
      <c r="W47" s="401"/>
      <c r="X47" s="401" t="s">
        <v>463</v>
      </c>
      <c r="Y47" s="401"/>
      <c r="Z47" s="401">
        <v>2.8932435421284115</v>
      </c>
      <c r="AA47" s="408">
        <v>0.706884174735112</v>
      </c>
      <c r="AB47" s="401">
        <v>1.5072142001320838</v>
      </c>
      <c r="AC47" s="401">
        <v>4.2792728841247394</v>
      </c>
      <c r="AD47" s="401">
        <v>24.432238919475594</v>
      </c>
      <c r="AE47" s="401"/>
      <c r="AF47" s="401">
        <v>-0.3</v>
      </c>
      <c r="AG47" s="401"/>
      <c r="AH47" s="401" t="s">
        <v>463</v>
      </c>
      <c r="AI47" s="401"/>
      <c r="AJ47" s="507">
        <v>2.0329611984220692</v>
      </c>
      <c r="AK47" s="401">
        <v>0.59316497596124784</v>
      </c>
      <c r="AL47" s="401">
        <v>0.86990362959840262</v>
      </c>
      <c r="AM47" s="401">
        <v>3.1960187672457354</v>
      </c>
      <c r="AN47" s="401">
        <v>29.177387961051437</v>
      </c>
      <c r="AO47" s="401"/>
      <c r="AP47" s="401">
        <v>-0.89999999999999991</v>
      </c>
      <c r="AQ47" s="401"/>
      <c r="AR47" s="401"/>
      <c r="AS47" s="505"/>
      <c r="AT47" s="392">
        <v>0</v>
      </c>
      <c r="AU47" s="392">
        <v>0.42466380596716191</v>
      </c>
      <c r="AV47" s="392"/>
      <c r="AW47" s="392">
        <v>0</v>
      </c>
      <c r="AX47" s="392">
        <v>0.66165271240168555</v>
      </c>
      <c r="AY47" s="393"/>
      <c r="AZ47" s="279">
        <v>47.217822000000027</v>
      </c>
      <c r="BA47" s="279">
        <v>468</v>
      </c>
      <c r="BB47" s="58"/>
    </row>
    <row r="48" spans="1:54" s="69" customFormat="1" ht="13.5" customHeight="1" x14ac:dyDescent="0.25">
      <c r="A48" s="44" t="s">
        <v>105</v>
      </c>
      <c r="B48" s="409">
        <v>1.1479250195758457</v>
      </c>
      <c r="C48" s="401"/>
      <c r="D48" s="406">
        <v>7.7073308721069012</v>
      </c>
      <c r="E48" s="401"/>
      <c r="F48" s="401">
        <v>6.9007197323006464</v>
      </c>
      <c r="G48" s="401">
        <v>0.92326617742219275</v>
      </c>
      <c r="H48" s="401">
        <v>5.0904204200835732</v>
      </c>
      <c r="I48" s="401">
        <v>8.7110190445177196</v>
      </c>
      <c r="J48" s="401">
        <v>13.379273658957644</v>
      </c>
      <c r="K48" s="401"/>
      <c r="L48" s="401">
        <v>-0.80661113980625565</v>
      </c>
      <c r="M48" s="401"/>
      <c r="N48" s="401" t="s">
        <v>463</v>
      </c>
      <c r="O48" s="401"/>
      <c r="P48" s="401">
        <v>10.462877880007312</v>
      </c>
      <c r="Q48" s="401">
        <v>1.2310679335341257</v>
      </c>
      <c r="R48" s="401">
        <v>8.0490539051547874</v>
      </c>
      <c r="S48" s="401">
        <v>12.876701854859837</v>
      </c>
      <c r="T48" s="401">
        <v>11.766054690234666</v>
      </c>
      <c r="U48" s="401"/>
      <c r="V48" s="401">
        <v>3.5621581477066657</v>
      </c>
      <c r="W48" s="401"/>
      <c r="X48" s="401" t="s">
        <v>464</v>
      </c>
      <c r="Y48" s="401"/>
      <c r="Z48" s="401">
        <v>10.376304421727809</v>
      </c>
      <c r="AA48" s="401">
        <v>1.0971847511388588</v>
      </c>
      <c r="AB48" s="401">
        <v>8.2249898032625506</v>
      </c>
      <c r="AC48" s="401">
        <v>12.52761904019307</v>
      </c>
      <c r="AD48" s="401">
        <v>10.573945275173038</v>
      </c>
      <c r="AE48" s="401"/>
      <c r="AF48" s="401">
        <v>-0.1</v>
      </c>
      <c r="AG48" s="401"/>
      <c r="AH48" s="401" t="s">
        <v>463</v>
      </c>
      <c r="AI48" s="401"/>
      <c r="AJ48" s="506">
        <v>9.6419606180442941</v>
      </c>
      <c r="AK48" s="401">
        <v>1.1420250441190458</v>
      </c>
      <c r="AL48" s="401">
        <v>7.4027170261643622</v>
      </c>
      <c r="AM48" s="401">
        <v>11.881204209924226</v>
      </c>
      <c r="AN48" s="401">
        <v>11.844323881408737</v>
      </c>
      <c r="AO48" s="401"/>
      <c r="AP48" s="401">
        <v>-0.80000000000000071</v>
      </c>
      <c r="AQ48" s="401"/>
      <c r="AR48" s="401"/>
      <c r="AS48" s="505"/>
      <c r="AT48" s="392">
        <v>0</v>
      </c>
      <c r="AU48" s="392">
        <v>0.93516091636155052</v>
      </c>
      <c r="AV48" s="392"/>
      <c r="AW48" s="392">
        <v>0.33896468098688282</v>
      </c>
      <c r="AX48" s="392">
        <v>3.4069806820592525</v>
      </c>
      <c r="AY48" s="393"/>
      <c r="AZ48" s="279">
        <v>60.47119700000016</v>
      </c>
      <c r="BA48" s="279">
        <v>806</v>
      </c>
      <c r="BB48" s="58"/>
    </row>
    <row r="49" spans="1:54" s="69" customFormat="1" ht="13.5" customHeight="1" x14ac:dyDescent="0.25">
      <c r="A49" s="44" t="s">
        <v>106</v>
      </c>
      <c r="B49" s="409">
        <v>3.6740850146451765</v>
      </c>
      <c r="C49" s="401"/>
      <c r="D49" s="406">
        <v>17.541049234459447</v>
      </c>
      <c r="E49" s="401"/>
      <c r="F49" s="401">
        <v>19.690116719607694</v>
      </c>
      <c r="G49" s="401">
        <v>1.7648062597409104</v>
      </c>
      <c r="H49" s="401">
        <v>16.229762992445849</v>
      </c>
      <c r="I49" s="401">
        <v>23.150470446769543</v>
      </c>
      <c r="J49" s="401">
        <v>8.962904003425697</v>
      </c>
      <c r="K49" s="401"/>
      <c r="L49" s="401">
        <v>2.1490674851482474</v>
      </c>
      <c r="M49" s="401"/>
      <c r="N49" s="401" t="s">
        <v>463</v>
      </c>
      <c r="O49" s="401"/>
      <c r="P49" s="401">
        <v>19.089657154735022</v>
      </c>
      <c r="Q49" s="401">
        <v>1.6196099276007698</v>
      </c>
      <c r="R49" s="401">
        <v>15.913997090282919</v>
      </c>
      <c r="S49" s="401">
        <v>22.265317219187128</v>
      </c>
      <c r="T49" s="401">
        <v>8.4842274246870879</v>
      </c>
      <c r="U49" s="401"/>
      <c r="V49" s="401">
        <v>-0.60045956487267205</v>
      </c>
      <c r="W49" s="401"/>
      <c r="X49" s="401" t="s">
        <v>463</v>
      </c>
      <c r="Y49" s="401"/>
      <c r="Z49" s="506">
        <v>19.401100690872848</v>
      </c>
      <c r="AA49" s="401">
        <v>1.7206481059843366</v>
      </c>
      <c r="AB49" s="401">
        <v>16.027324834257623</v>
      </c>
      <c r="AC49" s="401">
        <v>22.77487654748807</v>
      </c>
      <c r="AD49" s="401">
        <v>8.8688169470395408</v>
      </c>
      <c r="AE49" s="401"/>
      <c r="AF49" s="401">
        <v>0.3</v>
      </c>
      <c r="AG49" s="401"/>
      <c r="AH49" s="401" t="s">
        <v>463</v>
      </c>
      <c r="AI49" s="401"/>
      <c r="AJ49" s="506">
        <v>18.071008270454499</v>
      </c>
      <c r="AK49" s="401">
        <v>1.8643735239945904</v>
      </c>
      <c r="AL49" s="401">
        <v>14.415408519841403</v>
      </c>
      <c r="AM49" s="401">
        <v>21.726608021067591</v>
      </c>
      <c r="AN49" s="401">
        <v>10.316931385852884</v>
      </c>
      <c r="AO49" s="401"/>
      <c r="AP49" s="401">
        <v>-1.2999999999999972</v>
      </c>
      <c r="AQ49" s="401"/>
      <c r="AR49" s="401"/>
      <c r="AS49" s="505"/>
      <c r="AT49" s="392">
        <v>0.19003362073242372</v>
      </c>
      <c r="AU49" s="392">
        <v>0.84333153739176026</v>
      </c>
      <c r="AV49" s="392"/>
      <c r="AW49" s="392">
        <v>0.37039598620208675</v>
      </c>
      <c r="AX49" s="392">
        <v>5.033967627007228</v>
      </c>
      <c r="AY49" s="393"/>
      <c r="AZ49" s="279">
        <v>166.5347419999998</v>
      </c>
      <c r="BA49" s="279">
        <v>918</v>
      </c>
      <c r="BB49" s="58"/>
    </row>
    <row r="50" spans="1:54" ht="7.5" customHeight="1" x14ac:dyDescent="0.25">
      <c r="A50" s="20"/>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22"/>
      <c r="AT50" s="112"/>
      <c r="AU50" s="112"/>
      <c r="AV50" s="112"/>
      <c r="AW50" s="112"/>
      <c r="AX50" s="112"/>
      <c r="AY50" s="112"/>
      <c r="AZ50" s="223"/>
      <c r="BA50" s="223"/>
      <c r="BB50" s="23"/>
    </row>
    <row r="51" spans="1:54" ht="5.25" customHeight="1" x14ac:dyDescent="0.25">
      <c r="AT51" s="90"/>
      <c r="AU51" s="90"/>
      <c r="AV51" s="90"/>
      <c r="AW51" s="90"/>
      <c r="AX51" s="90"/>
      <c r="AY51" s="90"/>
      <c r="AZ51" s="92"/>
      <c r="BA51" s="92"/>
    </row>
    <row r="52" spans="1:54" ht="11.25" customHeight="1" x14ac:dyDescent="0.25">
      <c r="A52" s="63" t="s">
        <v>15</v>
      </c>
      <c r="B52" s="63"/>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c r="AO52" s="63"/>
      <c r="AP52" s="63"/>
      <c r="AQ52" s="63"/>
      <c r="AR52" s="63"/>
      <c r="AT52" s="90"/>
      <c r="AU52" s="90"/>
      <c r="AV52" s="90"/>
      <c r="AW52" s="90"/>
      <c r="AX52" s="90"/>
      <c r="AY52" s="90"/>
      <c r="AZ52" s="92"/>
      <c r="BA52" s="92"/>
      <c r="BB52" s="63"/>
    </row>
    <row r="53" spans="1:54" ht="32.25" customHeight="1" x14ac:dyDescent="0.25">
      <c r="A53" s="603" t="s">
        <v>542</v>
      </c>
      <c r="B53" s="603"/>
      <c r="C53" s="603"/>
      <c r="D53" s="603"/>
      <c r="E53" s="603"/>
      <c r="F53" s="603"/>
      <c r="G53" s="603"/>
      <c r="H53" s="603"/>
      <c r="I53" s="603"/>
      <c r="J53" s="603"/>
      <c r="K53" s="603"/>
      <c r="L53" s="603"/>
      <c r="M53" s="603"/>
      <c r="N53" s="603"/>
      <c r="O53" s="603"/>
      <c r="P53" s="603"/>
      <c r="Q53" s="603"/>
      <c r="R53" s="603"/>
      <c r="S53" s="603"/>
      <c r="T53" s="603"/>
      <c r="U53" s="603"/>
      <c r="V53" s="603"/>
      <c r="W53" s="603"/>
      <c r="X53" s="603"/>
      <c r="Y53" s="603"/>
      <c r="Z53" s="603"/>
      <c r="AA53" s="603"/>
      <c r="AB53" s="603"/>
      <c r="AC53" s="603"/>
      <c r="AD53" s="603"/>
      <c r="AE53" s="603"/>
      <c r="AF53" s="603"/>
      <c r="AG53" s="603"/>
      <c r="AH53" s="603"/>
      <c r="AI53" s="603"/>
      <c r="AJ53" s="603"/>
      <c r="AK53" s="603"/>
      <c r="AL53" s="603"/>
      <c r="AM53" s="603"/>
      <c r="AN53" s="603"/>
      <c r="AO53" s="603"/>
      <c r="AP53" s="603"/>
      <c r="AQ53" s="603"/>
      <c r="AR53" s="603"/>
      <c r="AS53" s="603"/>
      <c r="AT53" s="603"/>
      <c r="AU53" s="603"/>
      <c r="AV53" s="603"/>
      <c r="AW53" s="603"/>
      <c r="AX53" s="603"/>
      <c r="AY53" s="603"/>
      <c r="AZ53" s="603"/>
      <c r="BA53" s="603"/>
      <c r="BB53" s="603"/>
    </row>
    <row r="54" spans="1:54" ht="14.25" customHeight="1" x14ac:dyDescent="0.25">
      <c r="A54" s="61" t="s">
        <v>16</v>
      </c>
      <c r="B54" s="61"/>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5"/>
      <c r="AT54" s="65"/>
      <c r="AU54" s="65"/>
      <c r="AV54" s="65"/>
      <c r="AW54" s="65"/>
      <c r="AX54" s="65"/>
      <c r="AY54" s="65"/>
      <c r="AZ54" s="65"/>
      <c r="BA54" s="65"/>
      <c r="BB54" s="61"/>
    </row>
    <row r="55" spans="1:54" ht="14.25" customHeight="1" x14ac:dyDescent="0.25">
      <c r="A55" s="61" t="s">
        <v>49</v>
      </c>
      <c r="B55" s="61"/>
      <c r="C55" s="61"/>
      <c r="D55" s="61"/>
      <c r="E55" s="61"/>
      <c r="F55" s="61"/>
      <c r="G55" s="61"/>
      <c r="H55" s="61"/>
      <c r="I55" s="61"/>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row>
    <row r="56" spans="1:54" ht="14.25" customHeight="1" x14ac:dyDescent="0.25">
      <c r="A56" s="61" t="s">
        <v>50</v>
      </c>
      <c r="B56" s="61"/>
      <c r="C56" s="61"/>
      <c r="D56" s="61"/>
      <c r="E56" s="61"/>
      <c r="F56" s="61"/>
      <c r="G56" s="61"/>
      <c r="H56" s="61"/>
      <c r="I56" s="61"/>
      <c r="J56" s="61"/>
      <c r="K56" s="61"/>
      <c r="L56" s="61"/>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row>
    <row r="57" spans="1:54" ht="14.25" customHeight="1" x14ac:dyDescent="0.25">
      <c r="A57" s="61" t="s">
        <v>577</v>
      </c>
      <c r="B57" s="61"/>
      <c r="C57" s="61"/>
      <c r="D57" s="61"/>
      <c r="E57" s="61"/>
      <c r="F57" s="61"/>
      <c r="G57" s="61"/>
      <c r="H57" s="61"/>
      <c r="I57" s="61"/>
      <c r="J57" s="61"/>
      <c r="K57" s="61"/>
      <c r="L57" s="61"/>
      <c r="M57" s="61"/>
      <c r="N57" s="61"/>
      <c r="O57" s="61"/>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row>
    <row r="58" spans="1:54" ht="14.25" customHeight="1" x14ac:dyDescent="0.25">
      <c r="A58" s="61" t="s">
        <v>540</v>
      </c>
      <c r="B58" s="61"/>
      <c r="C58" s="61"/>
      <c r="D58" s="61"/>
      <c r="E58" s="61"/>
      <c r="F58" s="61"/>
      <c r="G58" s="61"/>
      <c r="H58" s="61"/>
      <c r="I58" s="61"/>
      <c r="J58" s="61"/>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row>
    <row r="59" spans="1:54" ht="14.25" customHeight="1" x14ac:dyDescent="0.25">
      <c r="A59" s="61" t="s">
        <v>541</v>
      </c>
      <c r="B59" s="61"/>
      <c r="C59" s="61"/>
      <c r="D59" s="61"/>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row>
    <row r="60" spans="1:54" ht="14.25" customHeight="1" x14ac:dyDescent="0.25">
      <c r="A60" s="61" t="s">
        <v>281</v>
      </c>
      <c r="B60" s="61"/>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row>
    <row r="61" spans="1:54" ht="14.25" customHeight="1" x14ac:dyDescent="0.25">
      <c r="A61" s="61" t="s">
        <v>142</v>
      </c>
      <c r="B61" s="61"/>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row>
    <row r="62" spans="1:54" ht="15.75" customHeight="1" x14ac:dyDescent="0.25">
      <c r="A62" s="62" t="s">
        <v>19</v>
      </c>
      <c r="B62" s="62"/>
      <c r="C62" s="62"/>
      <c r="D62" s="62"/>
      <c r="E62" s="62"/>
      <c r="F62" s="62"/>
      <c r="G62" s="62"/>
      <c r="H62" s="62"/>
      <c r="I62" s="62"/>
      <c r="J62" s="62"/>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1"/>
      <c r="AT62" s="61"/>
      <c r="AU62" s="61"/>
      <c r="AV62" s="61"/>
      <c r="AW62" s="61"/>
      <c r="AX62" s="61"/>
      <c r="AY62" s="61"/>
      <c r="AZ62" s="61"/>
      <c r="BA62" s="61"/>
      <c r="BB62" s="62"/>
    </row>
    <row r="63" spans="1:54" hidden="1" x14ac:dyDescent="0.25">
      <c r="AS63" s="5"/>
      <c r="AT63" s="5"/>
      <c r="AU63" s="5"/>
      <c r="AV63" s="5"/>
      <c r="AW63" s="5"/>
      <c r="AX63" s="5"/>
      <c r="AY63" s="5"/>
      <c r="AZ63" s="5"/>
      <c r="BA63" s="5"/>
    </row>
    <row r="64" spans="1:54" hidden="1" x14ac:dyDescent="0.25">
      <c r="AS64" s="5"/>
      <c r="AT64" s="5"/>
      <c r="AU64" s="5"/>
      <c r="AV64" s="5"/>
      <c r="AW64" s="5"/>
      <c r="AX64" s="5"/>
      <c r="AY64" s="5"/>
      <c r="AZ64" s="5"/>
      <c r="BA64" s="5"/>
    </row>
    <row r="65" spans="45:53" hidden="1" x14ac:dyDescent="0.25">
      <c r="AS65" s="5"/>
      <c r="AT65" s="5"/>
      <c r="AU65" s="5"/>
      <c r="AV65" s="5"/>
      <c r="AW65" s="5"/>
      <c r="AX65" s="5"/>
      <c r="AY65" s="5"/>
      <c r="AZ65" s="5"/>
      <c r="BA65" s="5"/>
    </row>
    <row r="66" spans="45:53" hidden="1" x14ac:dyDescent="0.25">
      <c r="AS66" s="5"/>
      <c r="AT66" s="5"/>
      <c r="AU66" s="5"/>
      <c r="AV66" s="5"/>
      <c r="AW66" s="5"/>
      <c r="AX66" s="5"/>
      <c r="AY66" s="5"/>
      <c r="AZ66" s="5"/>
      <c r="BA66" s="5"/>
    </row>
    <row r="69" spans="45:53" hidden="1" x14ac:dyDescent="0.25">
      <c r="AW69" s="203" t="s">
        <v>368</v>
      </c>
    </row>
  </sheetData>
  <mergeCells count="50">
    <mergeCell ref="A1:BB1"/>
    <mergeCell ref="A2:BB2"/>
    <mergeCell ref="A3:BB3"/>
    <mergeCell ref="A4:BB4"/>
    <mergeCell ref="A6:A10"/>
    <mergeCell ref="D7:AR7"/>
    <mergeCell ref="AP8:AP9"/>
    <mergeCell ref="AR8:AR9"/>
    <mergeCell ref="AL9:AM9"/>
    <mergeCell ref="AN9:AN10"/>
    <mergeCell ref="B6:AR6"/>
    <mergeCell ref="AJ9:AJ10"/>
    <mergeCell ref="B9:B10"/>
    <mergeCell ref="BA6:BA10"/>
    <mergeCell ref="AA9:AA10"/>
    <mergeCell ref="F9:F10"/>
    <mergeCell ref="A53:BB53"/>
    <mergeCell ref="D9:D10"/>
    <mergeCell ref="E8:E10"/>
    <mergeCell ref="F8:J8"/>
    <mergeCell ref="L8:L9"/>
    <mergeCell ref="N8:N9"/>
    <mergeCell ref="AT6:AU8"/>
    <mergeCell ref="AW6:AX8"/>
    <mergeCell ref="AS9:AS10"/>
    <mergeCell ref="AT9:AT10"/>
    <mergeCell ref="AU9:AU10"/>
    <mergeCell ref="AX9:AX10"/>
    <mergeCell ref="AK9:AK10"/>
    <mergeCell ref="AZ6:AZ10"/>
    <mergeCell ref="Y8:Y10"/>
    <mergeCell ref="Z8:AD8"/>
    <mergeCell ref="AW9:AW10"/>
    <mergeCell ref="AH8:AH9"/>
    <mergeCell ref="AJ8:AN8"/>
    <mergeCell ref="AB9:AC9"/>
    <mergeCell ref="H9:I9"/>
    <mergeCell ref="J9:J10"/>
    <mergeCell ref="G9:G10"/>
    <mergeCell ref="Z9:Z10"/>
    <mergeCell ref="AF8:AF9"/>
    <mergeCell ref="AD9:AD10"/>
    <mergeCell ref="O8:O10"/>
    <mergeCell ref="P8:T8"/>
    <mergeCell ref="V8:V9"/>
    <mergeCell ref="X8:X9"/>
    <mergeCell ref="P9:P10"/>
    <mergeCell ref="Q9:Q10"/>
    <mergeCell ref="R9:S9"/>
    <mergeCell ref="T9:T10"/>
  </mergeCells>
  <printOptions horizontalCentered="1"/>
  <pageMargins left="0.15748031496062992" right="0.15748031496062992" top="0.19685039370078741" bottom="0.19685039370078741" header="0" footer="0"/>
  <pageSetup scale="67"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DM25"/>
  <sheetViews>
    <sheetView showGridLines="0" zoomScaleNormal="100" zoomScaleSheetLayoutView="100" workbookViewId="0">
      <selection activeCell="A2" sqref="A2:BY2"/>
    </sheetView>
  </sheetViews>
  <sheetFormatPr baseColWidth="10" defaultColWidth="0" defaultRowHeight="0" customHeight="1" zeroHeight="1" x14ac:dyDescent="0.25"/>
  <cols>
    <col min="1" max="1" width="22.54296875" style="5" customWidth="1"/>
    <col min="2" max="2" width="7" style="5" hidden="1" customWidth="1"/>
    <col min="3" max="3" width="1.7265625" style="5" hidden="1" customWidth="1"/>
    <col min="4" max="4" width="8.1796875" style="5" customWidth="1"/>
    <col min="5" max="5" width="1.7265625" style="5" customWidth="1"/>
    <col min="6" max="6" width="8.1796875" style="5" customWidth="1"/>
    <col min="7" max="7" width="1.7265625" style="5" customWidth="1"/>
    <col min="8" max="8" width="8.1796875" style="5" customWidth="1"/>
    <col min="9" max="9" width="1.7265625" style="5" customWidth="1"/>
    <col min="10" max="10" width="8.1796875" style="5" customWidth="1"/>
    <col min="11" max="11" width="1.7265625" style="5" customWidth="1"/>
    <col min="12" max="12" width="8.1796875" style="5" customWidth="1"/>
    <col min="13" max="13" width="1.7265625" style="5" customWidth="1"/>
    <col min="14" max="14" width="8.1796875" style="5" customWidth="1"/>
    <col min="15" max="15" width="1.7265625" style="5" customWidth="1"/>
    <col min="16" max="16" width="8.1796875" style="5" customWidth="1"/>
    <col min="17" max="17" width="1.7265625" style="5" customWidth="1"/>
    <col min="18" max="18" width="8.1796875" style="5" customWidth="1"/>
    <col min="19" max="19" width="1.7265625" style="5" customWidth="1"/>
    <col min="20" max="20" width="8.1796875" style="5" customWidth="1"/>
    <col min="21" max="21" width="1.7265625" style="5" customWidth="1"/>
    <col min="22" max="22" width="8.1796875" style="5" customWidth="1"/>
    <col min="23" max="23" width="1.7265625" style="5" customWidth="1"/>
    <col min="24" max="24" width="8.1796875" style="5" customWidth="1"/>
    <col min="25" max="25" width="1.7265625" style="5" customWidth="1"/>
    <col min="26" max="26" width="8.1796875" style="5" customWidth="1"/>
    <col min="27" max="27" width="1.7265625" style="5" customWidth="1"/>
    <col min="28" max="28" width="8.1796875" style="5" customWidth="1"/>
    <col min="29" max="29" width="1.7265625" style="5" customWidth="1"/>
    <col min="30" max="30" width="8.1796875" style="5" customWidth="1"/>
    <col min="31" max="31" width="8" style="5" hidden="1" customWidth="1"/>
    <col min="32" max="33" width="7.81640625" style="5" hidden="1" customWidth="1"/>
    <col min="34" max="34" width="8.453125" style="5" hidden="1" customWidth="1"/>
    <col min="35" max="36" width="10.81640625" style="5" hidden="1" customWidth="1"/>
    <col min="37" max="37" width="1.7265625" style="5" hidden="1" customWidth="1"/>
    <col min="38" max="38" width="8.54296875" style="5" hidden="1" customWidth="1"/>
    <col min="39" max="39" width="1.7265625" style="5" hidden="1" customWidth="1"/>
    <col min="40" max="40" width="8.54296875" style="5" hidden="1" customWidth="1"/>
    <col min="41" max="41" width="1.7265625" style="5" customWidth="1"/>
    <col min="42" max="42" width="8.1796875" style="5" customWidth="1"/>
    <col min="43" max="43" width="8" style="5" hidden="1" customWidth="1"/>
    <col min="44" max="44" width="5.81640625" style="5" hidden="1" customWidth="1"/>
    <col min="45" max="45" width="6.7265625" style="5" hidden="1" customWidth="1"/>
    <col min="46" max="46" width="8.453125" style="5" hidden="1" customWidth="1"/>
    <col min="47" max="48" width="10.81640625" style="5" hidden="1" customWidth="1"/>
    <col min="49" max="49" width="1.7265625" style="5" hidden="1" customWidth="1"/>
    <col min="50" max="50" width="8.54296875" style="5" hidden="1" customWidth="1"/>
    <col min="51" max="51" width="1.7265625" style="5" hidden="1" customWidth="1"/>
    <col min="52" max="52" width="8.54296875" style="5" hidden="1" customWidth="1"/>
    <col min="53" max="53" width="1.7265625" style="5" customWidth="1"/>
    <col min="54" max="54" width="8.1796875" style="5" customWidth="1"/>
    <col min="55" max="60" width="9.26953125" style="5" hidden="1" customWidth="1"/>
    <col min="61" max="61" width="1.81640625" style="5" hidden="1" customWidth="1"/>
    <col min="62" max="62" width="9.26953125" style="5" hidden="1" customWidth="1"/>
    <col min="63" max="63" width="2" style="5" hidden="1" customWidth="1"/>
    <col min="64" max="64" width="9.26953125" style="5" hidden="1" customWidth="1"/>
    <col min="65" max="65" width="1.54296875" style="5" customWidth="1"/>
    <col min="66" max="66" width="8.1796875" style="5" customWidth="1"/>
    <col min="67" max="67" width="8" style="5" hidden="1" customWidth="1"/>
    <col min="68" max="68" width="4.7265625" style="5" bestFit="1" customWidth="1"/>
    <col min="69" max="69" width="5.54296875" style="5" bestFit="1" customWidth="1"/>
    <col min="70" max="70" width="8.453125" style="5" customWidth="1"/>
    <col min="71" max="72" width="9.26953125" style="5" customWidth="1"/>
    <col min="73" max="73" width="1.7265625" style="5" customWidth="1"/>
    <col min="74" max="74" width="8.54296875" style="5" customWidth="1"/>
    <col min="75" max="75" width="1.7265625" style="5" customWidth="1"/>
    <col min="76" max="76" width="8.54296875" style="5" customWidth="1"/>
    <col min="77" max="77" width="1.7265625" style="5" customWidth="1"/>
    <col min="78" max="78" width="2.453125" style="5" customWidth="1"/>
    <col min="79" max="16384" width="4.1796875" style="5" hidden="1"/>
  </cols>
  <sheetData>
    <row r="1" spans="1:77" s="1" customFormat="1" ht="21" customHeight="1" x14ac:dyDescent="0.25">
      <c r="A1" s="573" t="s">
        <v>279</v>
      </c>
      <c r="B1" s="573"/>
      <c r="C1" s="573"/>
      <c r="D1" s="573"/>
      <c r="E1" s="573"/>
      <c r="F1" s="573"/>
      <c r="G1" s="573"/>
      <c r="H1" s="573"/>
      <c r="I1" s="573"/>
      <c r="J1" s="573"/>
      <c r="K1" s="573"/>
      <c r="L1" s="573"/>
      <c r="M1" s="573"/>
      <c r="N1" s="573"/>
      <c r="O1" s="573"/>
      <c r="P1" s="573"/>
      <c r="Q1" s="573"/>
      <c r="R1" s="573"/>
      <c r="S1" s="573"/>
      <c r="T1" s="573"/>
      <c r="U1" s="573"/>
      <c r="V1" s="573"/>
      <c r="W1" s="573"/>
      <c r="X1" s="573"/>
      <c r="Y1" s="573"/>
      <c r="Z1" s="573"/>
      <c r="AA1" s="573"/>
      <c r="AB1" s="573"/>
      <c r="AC1" s="573"/>
      <c r="AD1" s="573"/>
      <c r="AE1" s="573"/>
      <c r="AF1" s="573"/>
      <c r="AG1" s="573"/>
      <c r="AH1" s="573"/>
      <c r="AI1" s="573"/>
      <c r="AJ1" s="573"/>
      <c r="AK1" s="573"/>
      <c r="AL1" s="573"/>
      <c r="AM1" s="573"/>
      <c r="AN1" s="573"/>
      <c r="AO1" s="573"/>
      <c r="AP1" s="573"/>
      <c r="AQ1" s="573"/>
      <c r="AR1" s="573"/>
      <c r="AS1" s="573"/>
      <c r="AT1" s="573"/>
      <c r="AU1" s="573"/>
      <c r="AV1" s="573"/>
      <c r="AW1" s="573"/>
      <c r="AX1" s="573"/>
      <c r="AY1" s="573"/>
      <c r="AZ1" s="573"/>
      <c r="BA1" s="573"/>
      <c r="BB1" s="573"/>
      <c r="BC1" s="573"/>
      <c r="BD1" s="573"/>
      <c r="BE1" s="573"/>
      <c r="BF1" s="573"/>
      <c r="BG1" s="573"/>
      <c r="BH1" s="573"/>
      <c r="BI1" s="573"/>
      <c r="BJ1" s="573"/>
      <c r="BK1" s="573"/>
      <c r="BL1" s="573"/>
      <c r="BM1" s="573"/>
      <c r="BN1" s="573"/>
      <c r="BO1" s="573"/>
      <c r="BP1" s="573"/>
      <c r="BQ1" s="573"/>
      <c r="BR1" s="573"/>
      <c r="BS1" s="573"/>
      <c r="BT1" s="573"/>
      <c r="BU1" s="573"/>
      <c r="BV1" s="573"/>
      <c r="BW1" s="573"/>
      <c r="BX1" s="573"/>
      <c r="BY1" s="573"/>
    </row>
    <row r="2" spans="1:77" s="2" customFormat="1" ht="13.5" customHeight="1" x14ac:dyDescent="0.35">
      <c r="A2" s="554" t="s">
        <v>599</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row>
    <row r="3" spans="1:77" s="3" customFormat="1" ht="15.75" customHeight="1" x14ac:dyDescent="0.35">
      <c r="A3" s="574" t="s">
        <v>0</v>
      </c>
      <c r="B3" s="574"/>
      <c r="C3" s="574"/>
      <c r="D3" s="574"/>
      <c r="E3" s="574"/>
      <c r="F3" s="574"/>
      <c r="G3" s="574"/>
      <c r="H3" s="574"/>
      <c r="I3" s="574"/>
      <c r="J3" s="574"/>
      <c r="K3" s="574"/>
      <c r="L3" s="574"/>
      <c r="M3" s="574"/>
      <c r="N3" s="574"/>
      <c r="O3" s="574"/>
      <c r="P3" s="574"/>
      <c r="Q3" s="574"/>
      <c r="R3" s="574"/>
      <c r="S3" s="574"/>
      <c r="T3" s="574"/>
      <c r="U3" s="574"/>
      <c r="V3" s="574"/>
      <c r="W3" s="574"/>
      <c r="X3" s="574"/>
      <c r="Y3" s="574"/>
      <c r="Z3" s="574"/>
      <c r="AA3" s="574"/>
      <c r="AB3" s="574"/>
      <c r="AC3" s="574"/>
      <c r="AD3" s="574"/>
      <c r="AE3" s="574"/>
      <c r="AF3" s="574"/>
      <c r="AG3" s="574"/>
      <c r="AH3" s="574"/>
      <c r="AI3" s="574"/>
      <c r="AJ3" s="574"/>
      <c r="AK3" s="574"/>
      <c r="AL3" s="574"/>
      <c r="AM3" s="574"/>
      <c r="AN3" s="574"/>
      <c r="AO3" s="574"/>
      <c r="AP3" s="574"/>
      <c r="AQ3" s="574"/>
      <c r="AR3" s="574"/>
      <c r="AS3" s="574"/>
      <c r="AT3" s="574"/>
      <c r="AU3" s="574"/>
      <c r="AV3" s="574"/>
      <c r="AW3" s="574"/>
      <c r="AX3" s="574"/>
      <c r="AY3" s="574"/>
      <c r="AZ3" s="574"/>
      <c r="BA3" s="574"/>
      <c r="BB3" s="574"/>
      <c r="BC3" s="574"/>
      <c r="BD3" s="574"/>
      <c r="BE3" s="574"/>
      <c r="BF3" s="574"/>
      <c r="BG3" s="574"/>
      <c r="BH3" s="574"/>
      <c r="BI3" s="574"/>
      <c r="BJ3" s="574"/>
      <c r="BK3" s="574"/>
      <c r="BL3" s="574"/>
      <c r="BM3" s="574"/>
      <c r="BN3" s="574"/>
      <c r="BO3" s="574"/>
      <c r="BP3" s="574"/>
      <c r="BQ3" s="574"/>
      <c r="BR3" s="574"/>
      <c r="BS3" s="574"/>
      <c r="BT3" s="574"/>
      <c r="BU3" s="574"/>
      <c r="BV3" s="574"/>
      <c r="BW3" s="574"/>
      <c r="BX3" s="574"/>
      <c r="BY3" s="574"/>
    </row>
    <row r="4" spans="1:77" ht="5.15" customHeight="1" x14ac:dyDescent="0.25">
      <c r="A4" s="4"/>
      <c r="F4" s="4"/>
      <c r="G4" s="4"/>
      <c r="H4" s="4"/>
      <c r="I4" s="4"/>
      <c r="J4" s="4"/>
      <c r="K4" s="4"/>
    </row>
    <row r="5" spans="1:77" ht="29.25" customHeight="1" x14ac:dyDescent="0.25">
      <c r="A5" s="546" t="s">
        <v>1</v>
      </c>
      <c r="B5" s="7" t="s">
        <v>4</v>
      </c>
      <c r="C5" s="7"/>
      <c r="D5" s="7">
        <v>2009</v>
      </c>
      <c r="E5" s="7"/>
      <c r="F5" s="7">
        <v>2010</v>
      </c>
      <c r="G5" s="7"/>
      <c r="H5" s="7">
        <v>2011</v>
      </c>
      <c r="I5" s="7"/>
      <c r="J5" s="7">
        <v>2012</v>
      </c>
      <c r="K5" s="7"/>
      <c r="L5" s="7">
        <v>2013</v>
      </c>
      <c r="M5" s="7"/>
      <c r="N5" s="7">
        <v>2014</v>
      </c>
      <c r="O5" s="7"/>
      <c r="P5" s="7">
        <v>2015</v>
      </c>
      <c r="Q5" s="7"/>
      <c r="R5" s="7">
        <v>2016</v>
      </c>
      <c r="S5" s="7"/>
      <c r="T5" s="7">
        <v>2017</v>
      </c>
      <c r="U5" s="7"/>
      <c r="V5" s="7">
        <v>2018</v>
      </c>
      <c r="W5" s="7"/>
      <c r="X5" s="7">
        <v>2019</v>
      </c>
      <c r="Y5" s="7"/>
      <c r="Z5" s="7">
        <v>2020</v>
      </c>
      <c r="AA5" s="7"/>
      <c r="AB5" s="7">
        <v>2021</v>
      </c>
      <c r="AC5" s="542"/>
      <c r="AD5" s="541">
        <v>2022</v>
      </c>
      <c r="AE5" s="541"/>
      <c r="AF5" s="541"/>
      <c r="AG5" s="541"/>
      <c r="AH5" s="541"/>
      <c r="AI5" s="541"/>
      <c r="AJ5" s="541"/>
      <c r="AK5" s="8"/>
      <c r="AL5" s="538" t="s">
        <v>355</v>
      </c>
      <c r="AM5" s="9"/>
      <c r="AN5" s="538" t="s">
        <v>5</v>
      </c>
      <c r="AO5" s="542"/>
      <c r="AP5" s="541">
        <v>2023</v>
      </c>
      <c r="AQ5" s="541"/>
      <c r="AR5" s="541"/>
      <c r="AS5" s="541"/>
      <c r="AT5" s="541"/>
      <c r="AU5" s="541"/>
      <c r="AV5" s="541"/>
      <c r="AW5" s="8"/>
      <c r="AX5" s="538" t="s">
        <v>355</v>
      </c>
      <c r="AY5" s="9"/>
      <c r="AZ5" s="538" t="s">
        <v>5</v>
      </c>
      <c r="BA5" s="542"/>
      <c r="BB5" s="541">
        <v>2024</v>
      </c>
      <c r="BC5" s="541"/>
      <c r="BD5" s="541"/>
      <c r="BE5" s="541"/>
      <c r="BF5" s="541"/>
      <c r="BG5" s="541"/>
      <c r="BH5" s="541"/>
      <c r="BI5" s="8"/>
      <c r="BJ5" s="538" t="s">
        <v>355</v>
      </c>
      <c r="BK5" s="9"/>
      <c r="BL5" s="538" t="s">
        <v>5</v>
      </c>
      <c r="BM5" s="31"/>
      <c r="BN5" s="541">
        <v>2025</v>
      </c>
      <c r="BO5" s="541"/>
      <c r="BP5" s="541"/>
      <c r="BQ5" s="541"/>
      <c r="BR5" s="541"/>
      <c r="BS5" s="541"/>
      <c r="BT5" s="541"/>
      <c r="BU5" s="8"/>
      <c r="BV5" s="538" t="s">
        <v>355</v>
      </c>
      <c r="BW5" s="9"/>
      <c r="BX5" s="538" t="s">
        <v>5</v>
      </c>
      <c r="BY5" s="9"/>
    </row>
    <row r="6" spans="1:77" ht="28.5" customHeight="1" x14ac:dyDescent="0.25">
      <c r="A6" s="547"/>
      <c r="B6" s="538" t="s">
        <v>6</v>
      </c>
      <c r="C6" s="10"/>
      <c r="D6" s="538" t="s">
        <v>6</v>
      </c>
      <c r="E6" s="10"/>
      <c r="F6" s="538" t="s">
        <v>6</v>
      </c>
      <c r="G6" s="10"/>
      <c r="H6" s="538" t="s">
        <v>6</v>
      </c>
      <c r="I6" s="10"/>
      <c r="J6" s="538" t="s">
        <v>6</v>
      </c>
      <c r="K6" s="10"/>
      <c r="L6" s="538" t="s">
        <v>6</v>
      </c>
      <c r="M6" s="10"/>
      <c r="N6" s="538" t="s">
        <v>6</v>
      </c>
      <c r="O6" s="10"/>
      <c r="P6" s="538" t="s">
        <v>6</v>
      </c>
      <c r="Q6" s="10"/>
      <c r="R6" s="538" t="s">
        <v>6</v>
      </c>
      <c r="S6" s="10"/>
      <c r="T6" s="538" t="s">
        <v>6</v>
      </c>
      <c r="U6" s="10"/>
      <c r="V6" s="538" t="s">
        <v>6</v>
      </c>
      <c r="W6" s="10"/>
      <c r="X6" s="538" t="s">
        <v>6</v>
      </c>
      <c r="Y6" s="10"/>
      <c r="Z6" s="538" t="s">
        <v>6</v>
      </c>
      <c r="AA6" s="10"/>
      <c r="AB6" s="538" t="s">
        <v>6</v>
      </c>
      <c r="AC6" s="543"/>
      <c r="AD6" s="538" t="s">
        <v>6</v>
      </c>
      <c r="AE6" s="538" t="s">
        <v>356</v>
      </c>
      <c r="AF6" s="539" t="s">
        <v>7</v>
      </c>
      <c r="AG6" s="539"/>
      <c r="AH6" s="540" t="s">
        <v>8</v>
      </c>
      <c r="AI6" s="538" t="s">
        <v>71</v>
      </c>
      <c r="AJ6" s="538" t="s">
        <v>76</v>
      </c>
      <c r="AK6" s="11"/>
      <c r="AL6" s="539"/>
      <c r="AM6" s="12"/>
      <c r="AN6" s="539"/>
      <c r="AO6" s="543"/>
      <c r="AP6" s="538" t="s">
        <v>6</v>
      </c>
      <c r="AQ6" s="538" t="s">
        <v>356</v>
      </c>
      <c r="AR6" s="539" t="s">
        <v>7</v>
      </c>
      <c r="AS6" s="539"/>
      <c r="AT6" s="540" t="s">
        <v>8</v>
      </c>
      <c r="AU6" s="538" t="s">
        <v>71</v>
      </c>
      <c r="AV6" s="538" t="s">
        <v>76</v>
      </c>
      <c r="AW6" s="11"/>
      <c r="AX6" s="539"/>
      <c r="AY6" s="12"/>
      <c r="AZ6" s="539"/>
      <c r="BA6" s="543"/>
      <c r="BB6" s="538" t="s">
        <v>6</v>
      </c>
      <c r="BC6" s="538" t="s">
        <v>356</v>
      </c>
      <c r="BD6" s="539" t="s">
        <v>7</v>
      </c>
      <c r="BE6" s="539"/>
      <c r="BF6" s="540" t="s">
        <v>8</v>
      </c>
      <c r="BG6" s="538" t="s">
        <v>332</v>
      </c>
      <c r="BH6" s="538" t="s">
        <v>333</v>
      </c>
      <c r="BI6" s="11"/>
      <c r="BJ6" s="539"/>
      <c r="BK6" s="12"/>
      <c r="BL6" s="539"/>
      <c r="BM6" s="10"/>
      <c r="BN6" s="538" t="s">
        <v>6</v>
      </c>
      <c r="BO6" s="538" t="s">
        <v>356</v>
      </c>
      <c r="BP6" s="539" t="s">
        <v>7</v>
      </c>
      <c r="BQ6" s="539"/>
      <c r="BR6" s="540" t="s">
        <v>8</v>
      </c>
      <c r="BS6" s="538" t="s">
        <v>332</v>
      </c>
      <c r="BT6" s="538" t="s">
        <v>333</v>
      </c>
      <c r="BU6" s="11"/>
      <c r="BV6" s="539"/>
      <c r="BW6" s="12"/>
      <c r="BX6" s="539"/>
      <c r="BY6" s="12"/>
    </row>
    <row r="7" spans="1:77" ht="32.25" customHeight="1" x14ac:dyDescent="0.25">
      <c r="A7" s="548"/>
      <c r="B7" s="539"/>
      <c r="C7" s="13"/>
      <c r="D7" s="539"/>
      <c r="E7" s="13"/>
      <c r="F7" s="539"/>
      <c r="G7" s="13"/>
      <c r="H7" s="539"/>
      <c r="I7" s="13"/>
      <c r="J7" s="539"/>
      <c r="K7" s="13"/>
      <c r="L7" s="539"/>
      <c r="M7" s="13"/>
      <c r="N7" s="539"/>
      <c r="O7" s="13"/>
      <c r="P7" s="539"/>
      <c r="Q7" s="13"/>
      <c r="R7" s="539"/>
      <c r="S7" s="13"/>
      <c r="T7" s="539"/>
      <c r="U7" s="13"/>
      <c r="V7" s="539"/>
      <c r="W7" s="13"/>
      <c r="X7" s="539"/>
      <c r="Y7" s="13"/>
      <c r="Z7" s="539"/>
      <c r="AA7" s="13"/>
      <c r="AB7" s="539"/>
      <c r="AC7" s="544"/>
      <c r="AD7" s="539"/>
      <c r="AE7" s="539"/>
      <c r="AF7" s="14" t="s">
        <v>9</v>
      </c>
      <c r="AG7" s="14" t="s">
        <v>10</v>
      </c>
      <c r="AH7" s="539"/>
      <c r="AI7" s="539"/>
      <c r="AJ7" s="539"/>
      <c r="AK7" s="15"/>
      <c r="AL7" s="14" t="s">
        <v>11</v>
      </c>
      <c r="AM7" s="14"/>
      <c r="AN7" s="14" t="s">
        <v>11</v>
      </c>
      <c r="AO7" s="544"/>
      <c r="AP7" s="539"/>
      <c r="AQ7" s="539"/>
      <c r="AR7" s="14" t="s">
        <v>9</v>
      </c>
      <c r="AS7" s="14" t="s">
        <v>10</v>
      </c>
      <c r="AT7" s="539"/>
      <c r="AU7" s="539"/>
      <c r="AV7" s="539"/>
      <c r="AW7" s="15"/>
      <c r="AX7" s="14" t="s">
        <v>467</v>
      </c>
      <c r="AY7" s="14"/>
      <c r="AZ7" s="14" t="s">
        <v>467</v>
      </c>
      <c r="BA7" s="544"/>
      <c r="BB7" s="539"/>
      <c r="BC7" s="539"/>
      <c r="BD7" s="14" t="s">
        <v>9</v>
      </c>
      <c r="BE7" s="14" t="s">
        <v>10</v>
      </c>
      <c r="BF7" s="539"/>
      <c r="BG7" s="539"/>
      <c r="BH7" s="539"/>
      <c r="BI7" s="15"/>
      <c r="BJ7" s="14" t="s">
        <v>504</v>
      </c>
      <c r="BK7" s="14"/>
      <c r="BL7" s="14" t="s">
        <v>504</v>
      </c>
      <c r="BM7" s="13"/>
      <c r="BN7" s="539"/>
      <c r="BO7" s="539"/>
      <c r="BP7" s="14" t="s">
        <v>9</v>
      </c>
      <c r="BQ7" s="14" t="s">
        <v>10</v>
      </c>
      <c r="BR7" s="539"/>
      <c r="BS7" s="539"/>
      <c r="BT7" s="539"/>
      <c r="BU7" s="15"/>
      <c r="BV7" s="14" t="s">
        <v>578</v>
      </c>
      <c r="BW7" s="14"/>
      <c r="BX7" s="14" t="s">
        <v>578</v>
      </c>
      <c r="BY7" s="14"/>
    </row>
    <row r="8" spans="1:77" ht="9" customHeight="1" x14ac:dyDescent="0.25">
      <c r="A8" s="16"/>
      <c r="B8" s="18"/>
      <c r="C8" s="18"/>
      <c r="D8" s="18"/>
      <c r="E8" s="18"/>
      <c r="F8" s="17"/>
      <c r="G8" s="17"/>
      <c r="H8" s="17"/>
      <c r="I8" s="17"/>
      <c r="J8" s="17"/>
      <c r="K8" s="17"/>
      <c r="L8" s="18"/>
      <c r="M8" s="18"/>
      <c r="N8" s="18"/>
      <c r="O8" s="18"/>
      <c r="P8" s="18"/>
      <c r="Q8" s="18"/>
      <c r="R8" s="18"/>
      <c r="S8" s="18"/>
      <c r="T8" s="18"/>
      <c r="U8" s="18"/>
      <c r="V8" s="18"/>
      <c r="W8" s="18"/>
      <c r="X8" s="18"/>
      <c r="Y8" s="18"/>
      <c r="Z8" s="18"/>
      <c r="AA8" s="18"/>
      <c r="AB8" s="18"/>
    </row>
    <row r="9" spans="1:77" s="264" customFormat="1" ht="13.5" customHeight="1" x14ac:dyDescent="0.35">
      <c r="A9" s="378" t="s">
        <v>14</v>
      </c>
      <c r="B9" s="367">
        <v>27.8</v>
      </c>
      <c r="C9" s="290"/>
      <c r="D9" s="415">
        <v>23.824881050328742</v>
      </c>
      <c r="E9" s="416"/>
      <c r="F9" s="415">
        <v>23.214673161105008</v>
      </c>
      <c r="G9" s="417"/>
      <c r="H9" s="415">
        <v>19.522062225689258</v>
      </c>
      <c r="I9" s="416"/>
      <c r="J9" s="415">
        <v>18.118743933771732</v>
      </c>
      <c r="K9" s="416"/>
      <c r="L9" s="415">
        <v>17.488197350632685</v>
      </c>
      <c r="M9" s="416"/>
      <c r="N9" s="415">
        <v>14.558530491963866</v>
      </c>
      <c r="O9" s="416"/>
      <c r="P9" s="415">
        <v>14.436245764145973</v>
      </c>
      <c r="Q9" s="416"/>
      <c r="R9" s="415">
        <v>13.126524482456855</v>
      </c>
      <c r="S9" s="416"/>
      <c r="T9" s="415">
        <v>12.884418816178671</v>
      </c>
      <c r="U9" s="417"/>
      <c r="V9" s="415">
        <v>12.235995511269433</v>
      </c>
      <c r="W9" s="418"/>
      <c r="X9" s="415">
        <v>12.236046942822115</v>
      </c>
      <c r="Y9" s="418"/>
      <c r="Z9" s="415">
        <v>12.083445373684643</v>
      </c>
      <c r="AA9" s="418"/>
      <c r="AB9" s="415">
        <v>11.467767265956992</v>
      </c>
      <c r="AC9" s="419"/>
      <c r="AD9" s="418">
        <v>11.681795438063743</v>
      </c>
      <c r="AE9" s="418">
        <v>0.29927018944076222</v>
      </c>
      <c r="AF9" s="418">
        <v>11.094999743214039</v>
      </c>
      <c r="AG9" s="418">
        <v>12.268591132913444</v>
      </c>
      <c r="AH9" s="418">
        <v>2.5618509674088781</v>
      </c>
      <c r="AI9" s="399">
        <v>7525.5584439999229</v>
      </c>
      <c r="AJ9" s="399">
        <v>21423</v>
      </c>
      <c r="AK9" s="398"/>
      <c r="AL9" s="397">
        <v>0.21402817210674563</v>
      </c>
      <c r="AM9" s="397"/>
      <c r="AN9" s="397" t="s">
        <v>463</v>
      </c>
      <c r="AO9" s="419"/>
      <c r="AP9" s="418">
        <v>11.546661378774841</v>
      </c>
      <c r="AQ9" s="418">
        <v>0.30153282192391517</v>
      </c>
      <c r="AR9" s="418">
        <v>10.955429055246283</v>
      </c>
      <c r="AS9" s="418">
        <v>12.137893702303401</v>
      </c>
      <c r="AT9" s="418">
        <v>2.6114286375297628</v>
      </c>
      <c r="AU9" s="307">
        <v>7144.3469150000292</v>
      </c>
      <c r="AV9" s="307">
        <v>20664</v>
      </c>
      <c r="AW9" s="398"/>
      <c r="AX9" s="397">
        <v>-0.2</v>
      </c>
      <c r="AY9" s="397"/>
      <c r="AZ9" s="397"/>
      <c r="BA9" s="419"/>
      <c r="BB9" s="418">
        <v>12.105030280527277</v>
      </c>
      <c r="BC9" s="418">
        <v>0.33397611010136646</v>
      </c>
      <c r="BD9" s="418">
        <v>11.450183695088084</v>
      </c>
      <c r="BE9" s="418">
        <v>12.759876865966472</v>
      </c>
      <c r="BF9" s="418">
        <v>2.7589861599819061</v>
      </c>
      <c r="BG9" s="307">
        <v>6384.3089119999722</v>
      </c>
      <c r="BH9" s="307">
        <v>19511</v>
      </c>
      <c r="BI9" s="398"/>
      <c r="BJ9" s="397">
        <v>0.6</v>
      </c>
      <c r="BK9" s="397"/>
      <c r="BL9" s="397"/>
      <c r="BM9" s="419"/>
      <c r="BN9" s="418">
        <v>12.057084916563023</v>
      </c>
      <c r="BO9" s="418">
        <v>0.3365006084441482</v>
      </c>
      <c r="BP9" s="418">
        <v>11.397286048751406</v>
      </c>
      <c r="BQ9" s="418">
        <v>12.716883784374639</v>
      </c>
      <c r="BR9" s="418">
        <v>2.7908952352312921</v>
      </c>
      <c r="BS9" s="307">
        <v>5698.2614600001289</v>
      </c>
      <c r="BT9" s="307">
        <v>18583</v>
      </c>
      <c r="BU9" s="398"/>
      <c r="BV9" s="397">
        <v>0</v>
      </c>
      <c r="BW9" s="397"/>
      <c r="BX9" s="397"/>
    </row>
    <row r="10" spans="1:77" s="69" customFormat="1" ht="7.5" customHeight="1" x14ac:dyDescent="0.25">
      <c r="A10" s="285"/>
      <c r="B10" s="266"/>
      <c r="C10" s="266"/>
      <c r="D10" s="413"/>
      <c r="E10" s="413"/>
      <c r="F10" s="213"/>
      <c r="G10" s="213"/>
      <c r="H10" s="213"/>
      <c r="I10" s="213"/>
      <c r="J10" s="213"/>
      <c r="K10" s="213"/>
      <c r="L10" s="413"/>
      <c r="M10" s="413"/>
      <c r="N10" s="413"/>
      <c r="O10" s="413"/>
      <c r="P10" s="413"/>
      <c r="Q10" s="413"/>
      <c r="R10" s="413"/>
      <c r="S10" s="413"/>
      <c r="T10" s="413"/>
      <c r="U10" s="413"/>
      <c r="V10" s="413"/>
      <c r="W10" s="413"/>
      <c r="X10" s="413"/>
      <c r="Y10" s="413"/>
      <c r="Z10" s="413"/>
      <c r="AA10" s="413"/>
      <c r="AB10" s="413"/>
      <c r="AC10" s="413"/>
      <c r="AD10" s="413"/>
      <c r="AE10" s="413"/>
      <c r="AF10" s="413"/>
      <c r="AG10" s="413"/>
      <c r="AH10" s="413"/>
      <c r="AI10" s="413"/>
      <c r="AJ10" s="413"/>
      <c r="AK10" s="413"/>
      <c r="AL10" s="413"/>
      <c r="AM10" s="413"/>
      <c r="AN10" s="413"/>
      <c r="AO10" s="413"/>
      <c r="AP10" s="413"/>
      <c r="AQ10" s="413"/>
      <c r="AR10" s="413"/>
      <c r="AS10" s="413"/>
      <c r="AT10" s="413"/>
      <c r="AU10" s="413"/>
      <c r="AV10" s="413"/>
      <c r="AW10" s="413"/>
      <c r="AX10" s="413"/>
      <c r="AY10" s="413"/>
      <c r="AZ10" s="413"/>
      <c r="BA10" s="413"/>
      <c r="BB10" s="413"/>
      <c r="BC10" s="413"/>
      <c r="BD10" s="413"/>
      <c r="BE10" s="413"/>
      <c r="BF10" s="413"/>
      <c r="BG10" s="413"/>
      <c r="BH10" s="413"/>
      <c r="BI10" s="413"/>
      <c r="BJ10" s="413"/>
      <c r="BK10" s="413"/>
      <c r="BL10" s="413"/>
      <c r="BM10" s="413"/>
      <c r="BN10" s="413"/>
      <c r="BO10" s="413"/>
      <c r="BP10" s="413"/>
      <c r="BQ10" s="413"/>
      <c r="BR10" s="413"/>
      <c r="BS10" s="413"/>
      <c r="BT10" s="413"/>
      <c r="BU10" s="413"/>
      <c r="BV10" s="413"/>
      <c r="BW10" s="413"/>
      <c r="BX10" s="413"/>
    </row>
    <row r="11" spans="1:77" s="382" customFormat="1" ht="13.5" customHeight="1" x14ac:dyDescent="0.35">
      <c r="A11" s="379" t="s">
        <v>12</v>
      </c>
      <c r="B11" s="380">
        <v>16</v>
      </c>
      <c r="C11" s="381"/>
      <c r="D11" s="421">
        <v>14.21780331052353</v>
      </c>
      <c r="E11" s="461"/>
      <c r="F11" s="421">
        <v>14.062591066131311</v>
      </c>
      <c r="G11" s="461"/>
      <c r="H11" s="421">
        <v>10.127022785010819</v>
      </c>
      <c r="I11" s="461"/>
      <c r="J11" s="421">
        <v>10.540717784347924</v>
      </c>
      <c r="K11" s="461"/>
      <c r="L11" s="421">
        <v>10.25651478924293</v>
      </c>
      <c r="M11" s="461"/>
      <c r="N11" s="421">
        <v>8.2875035420433303</v>
      </c>
      <c r="O11" s="461"/>
      <c r="P11" s="421">
        <v>9.2216217734929682</v>
      </c>
      <c r="Q11" s="461"/>
      <c r="R11" s="421">
        <v>7.9336328305670181</v>
      </c>
      <c r="S11" s="461"/>
      <c r="T11" s="421">
        <v>8.2242392459424565</v>
      </c>
      <c r="U11" s="430"/>
      <c r="V11" s="421">
        <v>7.2543732735087048</v>
      </c>
      <c r="W11" s="427"/>
      <c r="X11" s="421">
        <v>7.5636554091450039</v>
      </c>
      <c r="Y11" s="427"/>
      <c r="Z11" s="421">
        <v>7.1982407393209575</v>
      </c>
      <c r="AA11" s="427"/>
      <c r="AB11" s="421">
        <v>6.8454395402750308</v>
      </c>
      <c r="AC11" s="430"/>
      <c r="AD11" s="427">
        <v>7.1065871347658573</v>
      </c>
      <c r="AE11" s="427">
        <v>0.26669762618634629</v>
      </c>
      <c r="AF11" s="427">
        <v>6.5836582751783892</v>
      </c>
      <c r="AG11" s="427">
        <v>7.6295159943533255</v>
      </c>
      <c r="AH11" s="427">
        <v>3.7528228547518299</v>
      </c>
      <c r="AI11" s="429">
        <v>5477.0047649999688</v>
      </c>
      <c r="AJ11" s="429">
        <v>14508</v>
      </c>
      <c r="AK11" s="428"/>
      <c r="AL11" s="428">
        <v>0.26114759449082658</v>
      </c>
      <c r="AM11" s="428"/>
      <c r="AN11" s="428" t="s">
        <v>463</v>
      </c>
      <c r="AO11" s="430"/>
      <c r="AP11" s="427">
        <v>8.143126164333669</v>
      </c>
      <c r="AQ11" s="427">
        <v>0.29247937587479717</v>
      </c>
      <c r="AR11" s="427">
        <v>7.569645440479758</v>
      </c>
      <c r="AS11" s="427">
        <v>8.7166068881875809</v>
      </c>
      <c r="AT11" s="427">
        <v>3.5917333217289036</v>
      </c>
      <c r="AU11" s="279">
        <v>5152.2519550000288</v>
      </c>
      <c r="AV11" s="279">
        <v>14418</v>
      </c>
      <c r="AW11" s="428"/>
      <c r="AX11" s="428">
        <v>1.0365390295678116</v>
      </c>
      <c r="AY11" s="428"/>
      <c r="AZ11" s="428" t="s">
        <v>465</v>
      </c>
      <c r="BA11" s="430"/>
      <c r="BB11" s="427">
        <v>8.4897255520495829</v>
      </c>
      <c r="BC11" s="427">
        <v>0.31305752090015471</v>
      </c>
      <c r="BD11" s="427">
        <v>7.8758952737542192</v>
      </c>
      <c r="BE11" s="427">
        <v>9.1035558303449484</v>
      </c>
      <c r="BF11" s="427">
        <v>3.6874869391340521</v>
      </c>
      <c r="BG11" s="279">
        <v>4517.9257049999969</v>
      </c>
      <c r="BH11" s="279">
        <v>13565</v>
      </c>
      <c r="BI11" s="428"/>
      <c r="BJ11" s="428">
        <v>0.4</v>
      </c>
      <c r="BK11" s="428"/>
      <c r="BL11" s="428"/>
      <c r="BM11" s="430"/>
      <c r="BN11" s="427">
        <v>7.934451743060281</v>
      </c>
      <c r="BO11" s="427">
        <v>0.29347697510894671</v>
      </c>
      <c r="BP11" s="427">
        <v>7.3590121419226797</v>
      </c>
      <c r="BQ11" s="427">
        <v>8.5098913441978805</v>
      </c>
      <c r="BR11" s="427">
        <v>3.6987681646136528</v>
      </c>
      <c r="BS11" s="279">
        <v>3988.6587409999897</v>
      </c>
      <c r="BT11" s="279">
        <v>13180</v>
      </c>
      <c r="BU11" s="428"/>
      <c r="BV11" s="428">
        <v>-0.59999999999999964</v>
      </c>
      <c r="BW11" s="428"/>
      <c r="BX11" s="428"/>
    </row>
    <row r="12" spans="1:77" s="382" customFormat="1" ht="13.5" customHeight="1" x14ac:dyDescent="0.35">
      <c r="A12" s="379" t="s">
        <v>13</v>
      </c>
      <c r="B12" s="380">
        <v>44.7</v>
      </c>
      <c r="C12" s="381"/>
      <c r="D12" s="421">
        <v>40.344442624670876</v>
      </c>
      <c r="E12" s="461"/>
      <c r="F12" s="421">
        <v>38.825783211354612</v>
      </c>
      <c r="G12" s="461"/>
      <c r="H12" s="421">
        <v>37.01307108645544</v>
      </c>
      <c r="I12" s="461"/>
      <c r="J12" s="421">
        <v>31.932377139282469</v>
      </c>
      <c r="K12" s="461"/>
      <c r="L12" s="421">
        <v>32.319385769039989</v>
      </c>
      <c r="M12" s="461"/>
      <c r="N12" s="421">
        <v>28.770842863047612</v>
      </c>
      <c r="O12" s="461"/>
      <c r="P12" s="421">
        <v>27.722340170747877</v>
      </c>
      <c r="Q12" s="461"/>
      <c r="R12" s="421">
        <v>26.451239338372567</v>
      </c>
      <c r="S12" s="461"/>
      <c r="T12" s="421">
        <v>25.287403887191317</v>
      </c>
      <c r="U12" s="430"/>
      <c r="V12" s="421">
        <v>25.742694037250381</v>
      </c>
      <c r="W12" s="427"/>
      <c r="X12" s="421">
        <v>24.547010961263396</v>
      </c>
      <c r="Y12" s="427"/>
      <c r="Z12" s="421">
        <v>24.764892928773858</v>
      </c>
      <c r="AA12" s="427"/>
      <c r="AB12" s="421">
        <v>24.390007560551616</v>
      </c>
      <c r="AC12" s="430"/>
      <c r="AD12" s="427">
        <v>23.914053706376031</v>
      </c>
      <c r="AE12" s="427">
        <v>0.80930636332355277</v>
      </c>
      <c r="AF12" s="427">
        <v>22.327201735920312</v>
      </c>
      <c r="AG12" s="427">
        <v>25.500905676831753</v>
      </c>
      <c r="AH12" s="427">
        <v>3.3842290949935157</v>
      </c>
      <c r="AI12" s="429">
        <v>2048.5536789999874</v>
      </c>
      <c r="AJ12" s="429">
        <v>6915</v>
      </c>
      <c r="AK12" s="428"/>
      <c r="AL12" s="428">
        <v>-0.47595385417557878</v>
      </c>
      <c r="AM12" s="428"/>
      <c r="AN12" s="428" t="s">
        <v>463</v>
      </c>
      <c r="AO12" s="430"/>
      <c r="AP12" s="427">
        <v>20.349389820252156</v>
      </c>
      <c r="AQ12" s="427">
        <v>0.7534893804223729</v>
      </c>
      <c r="AR12" s="427">
        <v>18.871980912330276</v>
      </c>
      <c r="AS12" s="427">
        <v>21.826798728174033</v>
      </c>
      <c r="AT12" s="427">
        <v>3.7027615426212135</v>
      </c>
      <c r="AU12" s="279">
        <v>1992.0949600000131</v>
      </c>
      <c r="AV12" s="279">
        <v>6246</v>
      </c>
      <c r="AW12" s="428"/>
      <c r="AX12" s="428">
        <v>-3.5646638861238742</v>
      </c>
      <c r="AY12" s="428"/>
      <c r="AZ12" s="428" t="s">
        <v>465</v>
      </c>
      <c r="BA12" s="430"/>
      <c r="BB12" s="427">
        <v>20.856543958391885</v>
      </c>
      <c r="BC12" s="427">
        <v>0.81994863952949071</v>
      </c>
      <c r="BD12" s="427">
        <v>19.248822475952824</v>
      </c>
      <c r="BE12" s="427">
        <v>22.464265440830943</v>
      </c>
      <c r="BF12" s="427">
        <v>3.9313734872146657</v>
      </c>
      <c r="BG12" s="279">
        <v>1866.3832070000062</v>
      </c>
      <c r="BH12" s="279">
        <v>5946</v>
      </c>
      <c r="BI12" s="428"/>
      <c r="BJ12" s="428">
        <v>0.6</v>
      </c>
      <c r="BK12" s="428"/>
      <c r="BL12" s="428"/>
      <c r="BM12" s="430"/>
      <c r="BN12" s="427">
        <v>21.675563327177887</v>
      </c>
      <c r="BO12" s="427">
        <v>0.84413576555700998</v>
      </c>
      <c r="BP12" s="427">
        <v>20.020410829923932</v>
      </c>
      <c r="BQ12" s="427">
        <v>23.330715824431838</v>
      </c>
      <c r="BR12" s="427">
        <v>3.8944121212231244</v>
      </c>
      <c r="BS12" s="279">
        <v>1709.602719000002</v>
      </c>
      <c r="BT12" s="279">
        <v>5403</v>
      </c>
      <c r="BU12" s="428"/>
      <c r="BV12" s="428">
        <v>0.80000000000000071</v>
      </c>
      <c r="BW12" s="428"/>
      <c r="BX12" s="428"/>
    </row>
    <row r="13" spans="1:77" s="69" customFormat="1" ht="7.5" customHeight="1" x14ac:dyDescent="0.25">
      <c r="A13" s="312"/>
      <c r="B13" s="313"/>
      <c r="C13" s="313"/>
      <c r="D13" s="508"/>
      <c r="E13" s="508"/>
      <c r="F13" s="508"/>
      <c r="G13" s="508"/>
      <c r="H13" s="508"/>
      <c r="I13" s="508"/>
      <c r="J13" s="508"/>
      <c r="K13" s="508"/>
      <c r="L13" s="508"/>
      <c r="M13" s="508"/>
      <c r="N13" s="508"/>
      <c r="O13" s="508"/>
      <c r="P13" s="508"/>
      <c r="Q13" s="508"/>
      <c r="R13" s="508"/>
      <c r="S13" s="508"/>
      <c r="T13" s="508"/>
      <c r="U13" s="508"/>
      <c r="V13" s="509"/>
      <c r="W13" s="508"/>
      <c r="X13" s="508"/>
      <c r="Y13" s="508"/>
      <c r="Z13" s="508"/>
      <c r="AA13" s="508"/>
      <c r="AB13" s="508"/>
      <c r="AC13" s="508"/>
      <c r="AD13" s="508"/>
      <c r="AE13" s="508"/>
      <c r="AF13" s="508"/>
      <c r="AG13" s="508"/>
      <c r="AH13" s="508"/>
      <c r="AI13" s="508"/>
      <c r="AJ13" s="508"/>
      <c r="AK13" s="508"/>
      <c r="AL13" s="508"/>
      <c r="AM13" s="508"/>
      <c r="AN13" s="508"/>
      <c r="AO13" s="508"/>
      <c r="AP13" s="508"/>
      <c r="AQ13" s="508"/>
      <c r="AR13" s="508"/>
      <c r="AS13" s="508"/>
      <c r="AT13" s="508"/>
      <c r="AU13" s="508"/>
      <c r="AV13" s="508"/>
      <c r="AW13" s="508"/>
      <c r="AX13" s="508"/>
      <c r="AY13" s="508"/>
      <c r="AZ13" s="508"/>
      <c r="BA13" s="508"/>
      <c r="BB13" s="508"/>
      <c r="BC13" s="508"/>
      <c r="BD13" s="508"/>
      <c r="BE13" s="508"/>
      <c r="BF13" s="508"/>
      <c r="BG13" s="508"/>
      <c r="BH13" s="508"/>
      <c r="BI13" s="508"/>
      <c r="BJ13" s="508"/>
      <c r="BK13" s="508"/>
      <c r="BL13" s="508"/>
      <c r="BM13" s="508"/>
      <c r="BN13" s="508"/>
      <c r="BO13" s="508"/>
      <c r="BP13" s="508"/>
      <c r="BQ13" s="508"/>
      <c r="BR13" s="508"/>
      <c r="BS13" s="508"/>
      <c r="BT13" s="508"/>
      <c r="BU13" s="508"/>
      <c r="BV13" s="508"/>
      <c r="BW13" s="508"/>
      <c r="BX13" s="508"/>
      <c r="BY13" s="314"/>
    </row>
    <row r="14" spans="1:77" ht="5.15" customHeight="1" x14ac:dyDescent="0.25">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row>
    <row r="15" spans="1:77" s="24" customFormat="1" ht="13.5" customHeight="1" x14ac:dyDescent="0.25">
      <c r="A15" s="572" t="s">
        <v>15</v>
      </c>
      <c r="B15" s="572"/>
      <c r="C15" s="572"/>
      <c r="D15" s="572"/>
      <c r="E15" s="572"/>
      <c r="F15" s="572"/>
      <c r="G15" s="572"/>
      <c r="H15" s="572"/>
      <c r="I15" s="572"/>
      <c r="J15" s="572"/>
      <c r="K15" s="572"/>
      <c r="L15" s="572"/>
      <c r="M15" s="572"/>
      <c r="N15" s="572"/>
      <c r="O15" s="572"/>
      <c r="P15" s="572"/>
      <c r="Q15" s="572"/>
      <c r="R15" s="572"/>
      <c r="S15" s="572"/>
      <c r="T15" s="572"/>
      <c r="U15" s="572"/>
      <c r="V15" s="572"/>
      <c r="W15" s="572"/>
      <c r="X15" s="572"/>
      <c r="Y15" s="572"/>
      <c r="Z15" s="572"/>
      <c r="AA15" s="572"/>
      <c r="AB15" s="572"/>
      <c r="AC15" s="572"/>
      <c r="AD15" s="572"/>
      <c r="AE15" s="572"/>
      <c r="AF15" s="572"/>
      <c r="AG15" s="572"/>
      <c r="AH15" s="572"/>
      <c r="AI15" s="572"/>
      <c r="AJ15" s="572"/>
      <c r="AK15" s="572"/>
      <c r="AL15" s="572"/>
      <c r="AM15" s="572"/>
      <c r="AN15" s="572"/>
      <c r="AO15" s="572"/>
      <c r="AP15" s="572"/>
      <c r="AQ15" s="572"/>
      <c r="AR15" s="572"/>
      <c r="AS15" s="572"/>
      <c r="AT15" s="572"/>
      <c r="AU15" s="572"/>
      <c r="AV15" s="572"/>
      <c r="AW15" s="572"/>
      <c r="AX15" s="572"/>
      <c r="AY15" s="572"/>
      <c r="AZ15" s="572"/>
      <c r="BA15" s="572"/>
      <c r="BB15" s="572"/>
      <c r="BC15" s="572"/>
      <c r="BD15" s="572"/>
      <c r="BE15" s="572"/>
      <c r="BF15" s="572"/>
      <c r="BG15" s="572"/>
      <c r="BH15" s="572"/>
      <c r="BI15" s="572"/>
      <c r="BJ15" s="572"/>
      <c r="BK15" s="572"/>
      <c r="BL15" s="572"/>
      <c r="BM15" s="572"/>
      <c r="BN15" s="572"/>
      <c r="BO15" s="572"/>
      <c r="BP15" s="572"/>
      <c r="BQ15" s="572"/>
      <c r="BR15" s="572"/>
      <c r="BS15" s="572"/>
      <c r="BT15" s="572"/>
      <c r="BU15" s="572"/>
      <c r="BV15" s="572"/>
      <c r="BW15" s="572"/>
      <c r="BX15" s="572"/>
      <c r="BY15" s="572"/>
    </row>
    <row r="16" spans="1:77" ht="13.5" customHeight="1" x14ac:dyDescent="0.25">
      <c r="A16" s="558" t="s">
        <v>16</v>
      </c>
      <c r="B16" s="558"/>
      <c r="C16" s="558"/>
      <c r="D16" s="558"/>
      <c r="E16" s="558"/>
      <c r="F16" s="558"/>
      <c r="G16" s="558"/>
      <c r="H16" s="558"/>
      <c r="I16" s="558"/>
      <c r="J16" s="558"/>
      <c r="K16" s="558"/>
      <c r="L16" s="558"/>
      <c r="M16" s="558"/>
      <c r="N16" s="558"/>
      <c r="O16" s="558"/>
      <c r="P16" s="558"/>
      <c r="Q16" s="558"/>
      <c r="R16" s="558"/>
      <c r="S16" s="558"/>
      <c r="T16" s="558"/>
      <c r="U16" s="558"/>
      <c r="V16" s="558"/>
      <c r="W16" s="558"/>
      <c r="X16" s="558"/>
      <c r="Y16" s="558"/>
      <c r="Z16" s="558"/>
      <c r="AA16" s="558"/>
      <c r="AB16" s="558"/>
      <c r="AC16" s="558"/>
      <c r="AD16" s="558"/>
      <c r="AE16" s="558"/>
      <c r="AF16" s="558"/>
      <c r="AG16" s="558"/>
      <c r="AH16" s="558"/>
      <c r="AI16" s="558"/>
      <c r="AJ16" s="558"/>
      <c r="AK16" s="558"/>
      <c r="AL16" s="558"/>
      <c r="AM16" s="558"/>
      <c r="AN16" s="558"/>
      <c r="AO16" s="558"/>
      <c r="AP16" s="558"/>
      <c r="AQ16" s="558"/>
      <c r="AR16" s="558"/>
      <c r="AS16" s="558"/>
      <c r="AT16" s="558"/>
      <c r="AU16" s="558"/>
      <c r="AV16" s="558"/>
      <c r="AW16" s="558"/>
      <c r="AX16" s="558"/>
      <c r="AY16" s="558"/>
      <c r="AZ16" s="558"/>
      <c r="BA16" s="558"/>
      <c r="BB16" s="558"/>
      <c r="BC16" s="558"/>
      <c r="BD16" s="558"/>
      <c r="BE16" s="558"/>
      <c r="BF16" s="558"/>
      <c r="BG16" s="558"/>
      <c r="BH16" s="558"/>
      <c r="BI16" s="558"/>
      <c r="BJ16" s="558"/>
      <c r="BK16" s="558"/>
      <c r="BL16" s="558"/>
      <c r="BM16" s="558"/>
      <c r="BN16" s="558"/>
      <c r="BO16" s="558"/>
      <c r="BP16" s="558"/>
      <c r="BQ16" s="558"/>
      <c r="BR16" s="558"/>
      <c r="BS16" s="558"/>
      <c r="BT16" s="558"/>
      <c r="BU16" s="558"/>
      <c r="BV16" s="558"/>
      <c r="BW16" s="558"/>
      <c r="BX16" s="558"/>
      <c r="BY16" s="558"/>
    </row>
    <row r="17" spans="1:117" ht="13.5" customHeight="1" x14ac:dyDescent="0.25">
      <c r="A17" s="558" t="s">
        <v>17</v>
      </c>
      <c r="B17" s="558"/>
      <c r="C17" s="558"/>
      <c r="D17" s="558"/>
      <c r="E17" s="558"/>
      <c r="F17" s="558"/>
      <c r="G17" s="558"/>
      <c r="H17" s="558"/>
      <c r="I17" s="558"/>
      <c r="J17" s="558"/>
      <c r="K17" s="558"/>
      <c r="L17" s="558"/>
      <c r="M17" s="558"/>
      <c r="N17" s="558"/>
      <c r="O17" s="558"/>
      <c r="P17" s="558"/>
      <c r="Q17" s="558"/>
      <c r="R17" s="558"/>
      <c r="S17" s="558"/>
      <c r="T17" s="558"/>
      <c r="U17" s="558"/>
      <c r="V17" s="558"/>
      <c r="W17" s="558"/>
      <c r="X17" s="558"/>
      <c r="Y17" s="558"/>
      <c r="Z17" s="558"/>
      <c r="AA17" s="558"/>
      <c r="AB17" s="558"/>
      <c r="AC17" s="558"/>
      <c r="AD17" s="558"/>
      <c r="AE17" s="558"/>
      <c r="AF17" s="558"/>
      <c r="AG17" s="558"/>
      <c r="AH17" s="558"/>
      <c r="AI17" s="558"/>
      <c r="AJ17" s="558"/>
      <c r="AK17" s="558"/>
      <c r="AL17" s="558"/>
      <c r="AM17" s="558"/>
      <c r="AN17" s="558"/>
      <c r="AO17" s="558"/>
      <c r="AP17" s="558"/>
      <c r="AQ17" s="558"/>
      <c r="AR17" s="558"/>
      <c r="AS17" s="558"/>
      <c r="AT17" s="558"/>
      <c r="AU17" s="558"/>
      <c r="AV17" s="558"/>
      <c r="AW17" s="558"/>
      <c r="AX17" s="558"/>
      <c r="AY17" s="558"/>
      <c r="AZ17" s="558"/>
      <c r="BA17" s="558"/>
      <c r="BB17" s="558"/>
      <c r="BC17" s="558"/>
      <c r="BD17" s="558"/>
      <c r="BE17" s="558"/>
      <c r="BF17" s="558"/>
      <c r="BG17" s="558"/>
      <c r="BH17" s="558"/>
      <c r="BI17" s="558"/>
      <c r="BJ17" s="558"/>
      <c r="BK17" s="558"/>
      <c r="BL17" s="558"/>
      <c r="BM17" s="558"/>
      <c r="BN17" s="558"/>
      <c r="BO17" s="558"/>
      <c r="BP17" s="558"/>
      <c r="BQ17" s="558"/>
      <c r="BR17" s="558"/>
      <c r="BS17" s="558"/>
      <c r="BT17" s="558"/>
      <c r="BU17" s="558"/>
      <c r="BV17" s="558"/>
      <c r="BW17" s="558"/>
      <c r="BX17" s="558"/>
      <c r="BY17" s="558"/>
    </row>
    <row r="18" spans="1:117" ht="13.5" customHeight="1" x14ac:dyDescent="0.25">
      <c r="A18" s="558" t="s">
        <v>18</v>
      </c>
      <c r="B18" s="558"/>
      <c r="C18" s="558"/>
      <c r="D18" s="558"/>
      <c r="E18" s="558"/>
      <c r="F18" s="558"/>
      <c r="G18" s="558"/>
      <c r="H18" s="558"/>
      <c r="I18" s="558"/>
      <c r="J18" s="558"/>
      <c r="K18" s="558"/>
      <c r="L18" s="558"/>
      <c r="M18" s="558"/>
      <c r="N18" s="558"/>
      <c r="O18" s="558"/>
      <c r="P18" s="558"/>
      <c r="Q18" s="558"/>
      <c r="R18" s="558"/>
      <c r="S18" s="558"/>
      <c r="T18" s="558"/>
      <c r="U18" s="558"/>
      <c r="V18" s="558"/>
      <c r="W18" s="558"/>
      <c r="X18" s="558"/>
      <c r="Y18" s="558"/>
      <c r="Z18" s="558"/>
      <c r="AA18" s="558"/>
      <c r="AB18" s="558"/>
      <c r="AC18" s="558"/>
      <c r="AD18" s="558"/>
      <c r="AE18" s="558"/>
      <c r="AF18" s="558"/>
      <c r="AG18" s="558"/>
      <c r="AH18" s="558"/>
      <c r="AI18" s="558"/>
      <c r="AJ18" s="558"/>
      <c r="AK18" s="558"/>
      <c r="AL18" s="558"/>
      <c r="AM18" s="558"/>
      <c r="AN18" s="558"/>
      <c r="AO18" s="558"/>
      <c r="AP18" s="558"/>
      <c r="AQ18" s="558"/>
      <c r="AR18" s="558"/>
      <c r="AS18" s="558"/>
      <c r="AT18" s="558"/>
      <c r="AU18" s="558"/>
      <c r="AV18" s="558"/>
      <c r="AW18" s="558"/>
      <c r="AX18" s="558"/>
      <c r="AY18" s="558"/>
      <c r="AZ18" s="558"/>
      <c r="BA18" s="558"/>
      <c r="BB18" s="558"/>
      <c r="BC18" s="558"/>
      <c r="BD18" s="558"/>
      <c r="BE18" s="558"/>
      <c r="BF18" s="558"/>
      <c r="BG18" s="558"/>
      <c r="BH18" s="558"/>
      <c r="BI18" s="558"/>
      <c r="BJ18" s="558"/>
      <c r="BK18" s="558"/>
      <c r="BL18" s="558"/>
      <c r="BM18" s="558"/>
      <c r="BN18" s="558"/>
      <c r="BO18" s="558"/>
      <c r="BP18" s="558"/>
      <c r="BQ18" s="558"/>
      <c r="BR18" s="558"/>
      <c r="BS18" s="558"/>
      <c r="BT18" s="558"/>
      <c r="BU18" s="558"/>
      <c r="BV18" s="558"/>
      <c r="BW18" s="558"/>
      <c r="BX18" s="558"/>
      <c r="BY18" s="558"/>
    </row>
    <row r="19" spans="1:117" ht="10.5" x14ac:dyDescent="0.25">
      <c r="A19" s="558" t="s">
        <v>577</v>
      </c>
      <c r="B19" s="558"/>
      <c r="C19" s="558"/>
      <c r="D19" s="558"/>
      <c r="E19" s="558"/>
      <c r="F19" s="558"/>
      <c r="G19" s="558"/>
      <c r="H19" s="558"/>
      <c r="I19" s="558"/>
      <c r="J19" s="558"/>
      <c r="K19" s="558"/>
      <c r="L19" s="558"/>
      <c r="M19" s="558"/>
      <c r="N19" s="558"/>
      <c r="O19" s="558"/>
      <c r="P19" s="558"/>
      <c r="Q19" s="558"/>
      <c r="R19" s="558"/>
      <c r="S19" s="558"/>
      <c r="T19" s="558"/>
      <c r="U19" s="558"/>
      <c r="V19" s="558"/>
      <c r="W19" s="558"/>
      <c r="X19" s="558"/>
      <c r="Y19" s="558"/>
      <c r="Z19" s="558"/>
      <c r="AA19" s="558"/>
      <c r="AB19" s="558"/>
      <c r="AC19" s="558"/>
      <c r="AD19" s="558"/>
      <c r="AE19" s="558"/>
      <c r="AF19" s="558"/>
      <c r="AG19" s="558"/>
      <c r="AH19" s="558"/>
      <c r="AI19" s="558"/>
      <c r="AJ19" s="558"/>
      <c r="AK19" s="558"/>
      <c r="AL19" s="558"/>
      <c r="AM19" s="558"/>
      <c r="AN19" s="558"/>
      <c r="AO19" s="558"/>
      <c r="AP19" s="558"/>
      <c r="AQ19" s="558"/>
      <c r="AR19" s="558"/>
      <c r="AS19" s="558"/>
      <c r="AT19" s="558"/>
      <c r="AU19" s="558"/>
      <c r="AV19" s="558"/>
      <c r="AW19" s="558"/>
      <c r="AX19" s="558"/>
      <c r="AY19" s="558"/>
      <c r="AZ19" s="558"/>
      <c r="BA19" s="558"/>
      <c r="BB19" s="558"/>
      <c r="BC19" s="558"/>
      <c r="BD19" s="558"/>
      <c r="BE19" s="558"/>
      <c r="BF19" s="558"/>
      <c r="BG19" s="558"/>
      <c r="BH19" s="558"/>
      <c r="BI19" s="558"/>
      <c r="BJ19" s="558"/>
      <c r="BK19" s="558"/>
      <c r="BL19" s="558"/>
      <c r="BM19" s="558"/>
      <c r="BN19" s="558"/>
      <c r="BO19" s="558"/>
      <c r="BP19" s="558"/>
      <c r="BQ19" s="558"/>
      <c r="BR19" s="558"/>
      <c r="BS19" s="558"/>
      <c r="BT19" s="558"/>
      <c r="BU19" s="558"/>
      <c r="BV19" s="558"/>
      <c r="BW19" s="558"/>
      <c r="BX19" s="558"/>
      <c r="BY19" s="558"/>
      <c r="BZ19" s="264"/>
      <c r="CA19" s="264"/>
      <c r="CB19" s="264"/>
      <c r="CC19" s="264"/>
      <c r="CD19" s="264"/>
      <c r="CE19" s="264"/>
      <c r="CF19" s="264"/>
      <c r="CG19" s="264"/>
      <c r="CH19" s="264"/>
      <c r="CI19" s="264"/>
      <c r="CJ19" s="264"/>
      <c r="CK19" s="264"/>
      <c r="CL19" s="264"/>
      <c r="CM19" s="264"/>
      <c r="CN19" s="264"/>
      <c r="CO19" s="264"/>
      <c r="CP19" s="264"/>
      <c r="CQ19" s="264"/>
      <c r="CR19" s="264"/>
      <c r="CS19" s="264"/>
      <c r="CT19" s="264"/>
      <c r="CU19" s="264"/>
      <c r="CV19" s="264"/>
      <c r="CW19" s="264"/>
      <c r="CX19" s="264"/>
      <c r="CY19" s="264"/>
      <c r="CZ19" s="264"/>
      <c r="DA19" s="264"/>
      <c r="DB19" s="264"/>
      <c r="DC19" s="264"/>
      <c r="DD19" s="264"/>
      <c r="DE19" s="264"/>
      <c r="DF19" s="264"/>
      <c r="DG19" s="264"/>
      <c r="DH19" s="264"/>
      <c r="DI19" s="264"/>
      <c r="DJ19" s="264"/>
      <c r="DK19" s="264"/>
      <c r="DL19" s="264"/>
      <c r="DM19" s="264"/>
    </row>
    <row r="20" spans="1:117" ht="10.5" x14ac:dyDescent="0.25">
      <c r="A20" s="558" t="s">
        <v>516</v>
      </c>
      <c r="B20" s="558"/>
      <c r="C20" s="558"/>
      <c r="D20" s="558"/>
      <c r="E20" s="558"/>
      <c r="F20" s="558"/>
      <c r="G20" s="558"/>
      <c r="H20" s="558"/>
      <c r="I20" s="558"/>
      <c r="J20" s="558"/>
      <c r="K20" s="558"/>
      <c r="L20" s="558"/>
      <c r="M20" s="558"/>
      <c r="N20" s="558"/>
      <c r="O20" s="558"/>
      <c r="P20" s="558"/>
      <c r="Q20" s="558"/>
      <c r="R20" s="558"/>
      <c r="S20" s="558"/>
      <c r="T20" s="558"/>
      <c r="U20" s="558"/>
      <c r="V20" s="558"/>
      <c r="W20" s="558"/>
      <c r="X20" s="558"/>
      <c r="Y20" s="558"/>
      <c r="Z20" s="558"/>
      <c r="AA20" s="558"/>
      <c r="AB20" s="558"/>
      <c r="AC20" s="558"/>
      <c r="AD20" s="558"/>
      <c r="AE20" s="558"/>
      <c r="AF20" s="558"/>
      <c r="AG20" s="558"/>
      <c r="AH20" s="558"/>
      <c r="AI20" s="558"/>
      <c r="AJ20" s="558"/>
      <c r="AK20" s="558"/>
      <c r="AL20" s="558"/>
      <c r="AM20" s="558"/>
      <c r="AN20" s="558"/>
      <c r="AO20" s="558"/>
      <c r="AP20" s="558"/>
      <c r="AQ20" s="558"/>
      <c r="AR20" s="558"/>
      <c r="AS20" s="558"/>
      <c r="AT20" s="558"/>
      <c r="AU20" s="558"/>
      <c r="AV20" s="558"/>
      <c r="AW20" s="558"/>
      <c r="AX20" s="558"/>
      <c r="AY20" s="558"/>
      <c r="AZ20" s="558"/>
      <c r="BA20" s="558"/>
      <c r="BB20" s="558"/>
      <c r="BC20" s="558"/>
      <c r="BD20" s="558"/>
      <c r="BE20" s="558"/>
      <c r="BF20" s="558"/>
      <c r="BG20" s="558"/>
      <c r="BH20" s="558"/>
      <c r="BI20" s="558"/>
      <c r="BJ20" s="558"/>
      <c r="BK20" s="558"/>
      <c r="BL20" s="558"/>
      <c r="BM20" s="558"/>
      <c r="BN20" s="558"/>
      <c r="BO20" s="558"/>
      <c r="BP20" s="558"/>
      <c r="BQ20" s="558"/>
      <c r="BR20" s="558"/>
      <c r="BS20" s="558"/>
      <c r="BT20" s="558"/>
      <c r="BU20" s="558"/>
      <c r="BV20" s="558"/>
      <c r="BW20" s="558"/>
      <c r="BX20" s="558"/>
      <c r="BY20" s="558"/>
      <c r="BZ20" s="264"/>
      <c r="CA20" s="264"/>
      <c r="CB20" s="264"/>
      <c r="CC20" s="264"/>
      <c r="CD20" s="264"/>
      <c r="CE20" s="264"/>
      <c r="CF20" s="264"/>
      <c r="CG20" s="264"/>
      <c r="CH20" s="264"/>
      <c r="CI20" s="264"/>
      <c r="CJ20" s="264"/>
      <c r="CK20" s="264"/>
      <c r="CL20" s="264"/>
      <c r="CM20" s="264"/>
      <c r="CN20" s="264"/>
      <c r="CO20" s="264"/>
      <c r="CP20" s="264"/>
      <c r="CQ20" s="264"/>
      <c r="CR20" s="264"/>
      <c r="CS20" s="264"/>
      <c r="CT20" s="264"/>
      <c r="CU20" s="264"/>
      <c r="CV20" s="264"/>
      <c r="CW20" s="264"/>
      <c r="CX20" s="264"/>
      <c r="CY20" s="264"/>
      <c r="CZ20" s="264"/>
      <c r="DA20" s="264"/>
      <c r="DB20" s="264"/>
      <c r="DC20" s="264"/>
      <c r="DD20" s="264"/>
      <c r="DE20" s="264"/>
      <c r="DF20" s="264"/>
      <c r="DG20" s="264"/>
      <c r="DH20" s="264"/>
      <c r="DI20" s="264"/>
      <c r="DJ20" s="264"/>
      <c r="DK20" s="264"/>
      <c r="DL20" s="264"/>
      <c r="DM20" s="264"/>
    </row>
    <row r="21" spans="1:117" s="24" customFormat="1" ht="13.5" customHeight="1" x14ac:dyDescent="0.25">
      <c r="A21" s="572" t="s">
        <v>19</v>
      </c>
      <c r="B21" s="572"/>
      <c r="C21" s="572"/>
      <c r="D21" s="572"/>
      <c r="E21" s="572"/>
      <c r="F21" s="572"/>
      <c r="G21" s="572"/>
      <c r="H21" s="572"/>
      <c r="I21" s="572"/>
      <c r="J21" s="572"/>
      <c r="K21" s="572"/>
      <c r="L21" s="572"/>
      <c r="M21" s="572"/>
      <c r="N21" s="572"/>
      <c r="O21" s="572"/>
      <c r="P21" s="572"/>
      <c r="Q21" s="572"/>
      <c r="R21" s="572"/>
      <c r="S21" s="572"/>
      <c r="T21" s="572"/>
      <c r="U21" s="572"/>
      <c r="V21" s="572"/>
      <c r="W21" s="572"/>
      <c r="X21" s="572"/>
      <c r="Y21" s="572"/>
      <c r="Z21" s="572"/>
      <c r="AA21" s="572"/>
      <c r="AB21" s="572"/>
      <c r="AC21" s="572"/>
      <c r="AD21" s="572"/>
      <c r="AE21" s="572"/>
      <c r="AF21" s="572"/>
      <c r="AG21" s="572"/>
      <c r="AH21" s="572"/>
      <c r="AI21" s="572"/>
      <c r="AJ21" s="572"/>
      <c r="AK21" s="572"/>
      <c r="AL21" s="572"/>
      <c r="AM21" s="572"/>
      <c r="AN21" s="572"/>
      <c r="AO21" s="572"/>
      <c r="AP21" s="572"/>
      <c r="AQ21" s="572"/>
      <c r="AR21" s="572"/>
      <c r="AS21" s="572"/>
      <c r="AT21" s="572"/>
      <c r="AU21" s="572"/>
      <c r="AV21" s="572"/>
      <c r="AW21" s="572"/>
      <c r="AX21" s="572"/>
      <c r="AY21" s="572"/>
      <c r="AZ21" s="572"/>
      <c r="BA21" s="572"/>
      <c r="BB21" s="572"/>
      <c r="BC21" s="572"/>
      <c r="BD21" s="572"/>
      <c r="BE21" s="572"/>
      <c r="BF21" s="572"/>
      <c r="BG21" s="572"/>
      <c r="BH21" s="572"/>
      <c r="BI21" s="572"/>
      <c r="BJ21" s="572"/>
      <c r="BK21" s="572"/>
      <c r="BL21" s="572"/>
      <c r="BM21" s="572"/>
      <c r="BN21" s="572"/>
      <c r="BO21" s="572"/>
      <c r="BP21" s="572"/>
      <c r="BQ21" s="572"/>
      <c r="BR21" s="572"/>
      <c r="BS21" s="572"/>
      <c r="BT21" s="572"/>
      <c r="BU21" s="572"/>
      <c r="BV21" s="572"/>
      <c r="BW21" s="572"/>
      <c r="BX21" s="572"/>
      <c r="BY21" s="572"/>
    </row>
    <row r="23" spans="1:117" ht="13" hidden="1" customHeight="1" x14ac:dyDescent="0.25">
      <c r="A23" s="25" t="s">
        <v>20</v>
      </c>
      <c r="F23" s="26"/>
      <c r="G23" s="26"/>
      <c r="H23" s="26"/>
      <c r="I23" s="26"/>
      <c r="J23" s="26">
        <v>68.195048505804024</v>
      </c>
      <c r="K23" s="26"/>
    </row>
    <row r="24" spans="1:117" ht="10.5" hidden="1" customHeight="1" x14ac:dyDescent="0.25">
      <c r="A24" s="5" t="s">
        <v>21</v>
      </c>
      <c r="J24" s="5">
        <v>70.8</v>
      </c>
    </row>
    <row r="25" spans="1:117" ht="10.5" hidden="1" customHeight="1" x14ac:dyDescent="0.25">
      <c r="A25" s="27" t="s">
        <v>22</v>
      </c>
      <c r="F25" s="28"/>
      <c r="G25" s="28"/>
      <c r="H25" s="28"/>
      <c r="I25" s="28"/>
      <c r="J25" s="28">
        <f>J23-J24</f>
        <v>-2.6049514941959728</v>
      </c>
      <c r="K25" s="28"/>
    </row>
  </sheetData>
  <mergeCells count="64">
    <mergeCell ref="BN6:BN7"/>
    <mergeCell ref="AQ6:AQ7"/>
    <mergeCell ref="V6:V7"/>
    <mergeCell ref="D6:D7"/>
    <mergeCell ref="F6:F7"/>
    <mergeCell ref="AP6:AP7"/>
    <mergeCell ref="AB6:AB7"/>
    <mergeCell ref="A1:BY1"/>
    <mergeCell ref="A2:BY2"/>
    <mergeCell ref="A3:BY3"/>
    <mergeCell ref="A5:A7"/>
    <mergeCell ref="BA5:BA7"/>
    <mergeCell ref="BN5:BT5"/>
    <mergeCell ref="BV5:BV6"/>
    <mergeCell ref="BX5:BX6"/>
    <mergeCell ref="BS6:BS7"/>
    <mergeCell ref="BT6:BT7"/>
    <mergeCell ref="BO6:BO7"/>
    <mergeCell ref="AP5:AV5"/>
    <mergeCell ref="N6:N7"/>
    <mergeCell ref="P6:P7"/>
    <mergeCell ref="R6:R7"/>
    <mergeCell ref="T6:T7"/>
    <mergeCell ref="B6:B7"/>
    <mergeCell ref="A20:BY20"/>
    <mergeCell ref="AE6:AE7"/>
    <mergeCell ref="AF6:AG6"/>
    <mergeCell ref="AH6:AH7"/>
    <mergeCell ref="AI6:AI7"/>
    <mergeCell ref="AX5:AX6"/>
    <mergeCell ref="AZ5:AZ6"/>
    <mergeCell ref="AJ6:AJ7"/>
    <mergeCell ref="AO5:AO7"/>
    <mergeCell ref="A18:BY18"/>
    <mergeCell ref="X6:X7"/>
    <mergeCell ref="Z6:Z7"/>
    <mergeCell ref="BP6:BQ6"/>
    <mergeCell ref="BR6:BR7"/>
    <mergeCell ref="L6:L7"/>
    <mergeCell ref="A21:BY21"/>
    <mergeCell ref="A15:BY15"/>
    <mergeCell ref="A16:BY16"/>
    <mergeCell ref="A17:BY17"/>
    <mergeCell ref="AR6:AS6"/>
    <mergeCell ref="AT6:AT7"/>
    <mergeCell ref="AU6:AU7"/>
    <mergeCell ref="AV6:AV7"/>
    <mergeCell ref="A19:BY19"/>
    <mergeCell ref="H6:H7"/>
    <mergeCell ref="J6:J7"/>
    <mergeCell ref="AC5:AC7"/>
    <mergeCell ref="AD5:AJ5"/>
    <mergeCell ref="AL5:AL6"/>
    <mergeCell ref="AN5:AN6"/>
    <mergeCell ref="AD6:AD7"/>
    <mergeCell ref="BB5:BH5"/>
    <mergeCell ref="BJ5:BJ6"/>
    <mergeCell ref="BL5:BL6"/>
    <mergeCell ref="BB6:BB7"/>
    <mergeCell ref="BC6:BC7"/>
    <mergeCell ref="BD6:BE6"/>
    <mergeCell ref="BF6:BF7"/>
    <mergeCell ref="BG6:BG7"/>
    <mergeCell ref="BH6:BH7"/>
  </mergeCells>
  <printOptions horizontalCentered="1"/>
  <pageMargins left="0.15748031496062992" right="0.15748031496062992" top="0.19685039370078741" bottom="0.19685039370078741" header="0" footer="0"/>
  <pageSetup scale="6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BF88"/>
  <sheetViews>
    <sheetView showGridLines="0" zoomScaleNormal="100" zoomScaleSheetLayoutView="100" workbookViewId="0">
      <selection activeCell="A2" sqref="A2:BB2"/>
    </sheetView>
  </sheetViews>
  <sheetFormatPr baseColWidth="10" defaultColWidth="0" defaultRowHeight="10.5" zeroHeight="1" x14ac:dyDescent="0.25"/>
  <cols>
    <col min="1" max="1" width="25.453125" style="5" customWidth="1"/>
    <col min="2" max="2" width="8.1796875" style="5" customWidth="1"/>
    <col min="3" max="3" width="1.7265625" style="5" customWidth="1"/>
    <col min="4" max="4" width="7" style="5" hidden="1" customWidth="1"/>
    <col min="5" max="5" width="1.7265625" style="5" hidden="1" customWidth="1"/>
    <col min="6" max="6" width="8.1796875" style="5" customWidth="1"/>
    <col min="7" max="7" width="8.54296875" style="5" hidden="1" customWidth="1"/>
    <col min="8" max="8" width="5.81640625" style="5" hidden="1" customWidth="1"/>
    <col min="9" max="9" width="6.7265625" style="5" hidden="1" customWidth="1"/>
    <col min="10" max="10" width="9.26953125" style="5" hidden="1" customWidth="1"/>
    <col min="11" max="11" width="1.7265625" style="5" hidden="1" customWidth="1"/>
    <col min="12" max="12" width="8.26953125" style="5" hidden="1" customWidth="1"/>
    <col min="13" max="13" width="1.7265625" style="5" hidden="1" customWidth="1"/>
    <col min="14" max="14" width="7.81640625" style="5" hidden="1" customWidth="1"/>
    <col min="15" max="15" width="1.7265625" style="5" customWidth="1"/>
    <col min="16" max="16" width="8.1796875" style="5" customWidth="1"/>
    <col min="17" max="17" width="8.54296875" style="5" hidden="1" customWidth="1"/>
    <col min="18" max="18" width="5.81640625" style="5" hidden="1" customWidth="1"/>
    <col min="19" max="19" width="6.7265625" style="5" hidden="1" customWidth="1"/>
    <col min="20" max="20" width="9.26953125" style="5" hidden="1" customWidth="1"/>
    <col min="21" max="21" width="1.7265625" style="5" hidden="1" customWidth="1"/>
    <col min="22" max="22" width="8.26953125" style="5" hidden="1" customWidth="1"/>
    <col min="23" max="23" width="1.7265625" style="5" hidden="1" customWidth="1"/>
    <col min="24" max="24" width="7.81640625" style="5" hidden="1" customWidth="1"/>
    <col min="25" max="25" width="1.7265625" style="5" customWidth="1"/>
    <col min="26" max="26" width="8.1796875" style="5" customWidth="1"/>
    <col min="27" max="30" width="9.26953125" style="5" hidden="1" customWidth="1"/>
    <col min="31" max="31" width="2.54296875" style="5" hidden="1" customWidth="1"/>
    <col min="32" max="32" width="9.26953125" style="5" hidden="1" customWidth="1"/>
    <col min="33" max="33" width="2.453125" style="5" hidden="1" customWidth="1"/>
    <col min="34" max="34" width="9.26953125" style="5" hidden="1" customWidth="1"/>
    <col min="35" max="35" width="2.54296875" style="5" customWidth="1"/>
    <col min="36" max="36" width="8.1796875" style="5" customWidth="1"/>
    <col min="37" max="37" width="8.54296875" style="5" hidden="1" customWidth="1"/>
    <col min="38" max="38" width="5.81640625" style="5" bestFit="1" customWidth="1"/>
    <col min="39" max="39" width="6.7265625" style="5" bestFit="1" customWidth="1"/>
    <col min="40" max="40" width="9.26953125" style="5" customWidth="1"/>
    <col min="41" max="41" width="1.7265625" style="5" customWidth="1"/>
    <col min="42" max="42" width="8.26953125" style="5" bestFit="1" customWidth="1"/>
    <col min="43" max="43" width="1.7265625" style="5" customWidth="1"/>
    <col min="44" max="44" width="7.81640625" style="5" customWidth="1"/>
    <col min="45" max="45" width="1.81640625" style="5" customWidth="1"/>
    <col min="46" max="47" width="8.81640625" style="5" customWidth="1"/>
    <col min="48" max="48" width="1.81640625" style="5" customWidth="1"/>
    <col min="49" max="50" width="8.81640625" style="5" customWidth="1"/>
    <col min="51" max="51" width="1.81640625" style="5" customWidth="1"/>
    <col min="52" max="53" width="10.453125" style="5" customWidth="1"/>
    <col min="54" max="54" width="1.81640625" style="5" customWidth="1"/>
    <col min="55" max="55" width="2.26953125" style="5" customWidth="1"/>
    <col min="56" max="16384" width="11.453125" style="5" hidden="1"/>
  </cols>
  <sheetData>
    <row r="1" spans="1:58" s="1" customFormat="1" ht="15.75" customHeight="1" x14ac:dyDescent="0.25">
      <c r="A1" s="553" t="s">
        <v>283</v>
      </c>
      <c r="B1" s="553"/>
      <c r="C1" s="553"/>
      <c r="D1" s="553"/>
      <c r="E1" s="553"/>
      <c r="F1" s="553"/>
      <c r="G1" s="553"/>
      <c r="H1" s="553"/>
      <c r="I1" s="553"/>
      <c r="J1" s="553"/>
      <c r="K1" s="553"/>
      <c r="L1" s="553"/>
      <c r="M1" s="553"/>
      <c r="N1" s="553"/>
      <c r="O1" s="553"/>
      <c r="P1" s="553"/>
      <c r="Q1" s="553"/>
      <c r="R1" s="553"/>
      <c r="S1" s="553"/>
      <c r="T1" s="553"/>
      <c r="U1" s="553"/>
      <c r="V1" s="553"/>
      <c r="W1" s="553"/>
      <c r="X1" s="553"/>
      <c r="Y1" s="553"/>
      <c r="Z1" s="553"/>
      <c r="AA1" s="553"/>
      <c r="AB1" s="553"/>
      <c r="AC1" s="553"/>
      <c r="AD1" s="553"/>
      <c r="AE1" s="553"/>
      <c r="AF1" s="553"/>
      <c r="AG1" s="553"/>
      <c r="AH1" s="553"/>
      <c r="AI1" s="553"/>
      <c r="AJ1" s="553"/>
      <c r="AK1" s="553"/>
      <c r="AL1" s="553"/>
      <c r="AM1" s="553"/>
      <c r="AN1" s="553"/>
      <c r="AO1" s="553"/>
      <c r="AP1" s="553"/>
      <c r="AQ1" s="553"/>
      <c r="AR1" s="553"/>
      <c r="AS1" s="553"/>
      <c r="AT1" s="553"/>
      <c r="AU1" s="553"/>
      <c r="AV1" s="553"/>
      <c r="AW1" s="553"/>
      <c r="AX1" s="553"/>
      <c r="AY1" s="553"/>
      <c r="AZ1" s="553"/>
      <c r="BA1" s="553"/>
      <c r="BB1" s="553"/>
    </row>
    <row r="2" spans="1:58" s="1" customFormat="1" ht="26.25" customHeight="1" x14ac:dyDescent="0.25">
      <c r="A2" s="554" t="s">
        <v>617</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c r="AX2" s="554"/>
      <c r="AY2" s="554"/>
      <c r="AZ2" s="554"/>
      <c r="BA2" s="554"/>
      <c r="BB2" s="554"/>
    </row>
    <row r="3" spans="1:58" s="1" customFormat="1" ht="11.5" x14ac:dyDescent="0.25">
      <c r="A3" s="574" t="s">
        <v>460</v>
      </c>
      <c r="B3" s="574"/>
      <c r="C3" s="574"/>
      <c r="D3" s="574"/>
      <c r="E3" s="574"/>
      <c r="F3" s="574"/>
      <c r="G3" s="574"/>
      <c r="H3" s="574"/>
      <c r="I3" s="574"/>
      <c r="J3" s="574"/>
      <c r="K3" s="574"/>
      <c r="L3" s="574"/>
      <c r="M3" s="574"/>
      <c r="N3" s="574"/>
      <c r="O3" s="574"/>
      <c r="P3" s="574"/>
      <c r="Q3" s="574"/>
      <c r="R3" s="574"/>
      <c r="S3" s="574"/>
      <c r="T3" s="574"/>
      <c r="U3" s="574"/>
      <c r="V3" s="574"/>
      <c r="W3" s="574"/>
      <c r="X3" s="574"/>
      <c r="Y3" s="574"/>
      <c r="Z3" s="574"/>
      <c r="AA3" s="574"/>
      <c r="AB3" s="574"/>
      <c r="AC3" s="574"/>
      <c r="AD3" s="574"/>
      <c r="AE3" s="574"/>
      <c r="AF3" s="574"/>
      <c r="AG3" s="574"/>
      <c r="AH3" s="574"/>
      <c r="AI3" s="574"/>
      <c r="AJ3" s="574"/>
      <c r="AK3" s="574"/>
      <c r="AL3" s="574"/>
      <c r="AM3" s="574"/>
      <c r="AN3" s="574"/>
      <c r="AO3" s="574"/>
      <c r="AP3" s="574"/>
      <c r="AQ3" s="574"/>
      <c r="AR3" s="574"/>
      <c r="AS3" s="574"/>
      <c r="AT3" s="574"/>
      <c r="AU3" s="574"/>
      <c r="AV3" s="574"/>
      <c r="AW3" s="574"/>
      <c r="AX3" s="574"/>
      <c r="AY3" s="574"/>
      <c r="AZ3" s="574"/>
      <c r="BA3" s="574"/>
      <c r="BB3" s="574"/>
    </row>
    <row r="4" spans="1:58" ht="6" customHeight="1" x14ac:dyDescent="0.2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row>
    <row r="5" spans="1:58" s="193" customFormat="1" ht="36" customHeight="1" x14ac:dyDescent="0.2">
      <c r="A5" s="546" t="s">
        <v>23</v>
      </c>
      <c r="B5" s="549" t="s">
        <v>278</v>
      </c>
      <c r="C5" s="550"/>
      <c r="D5" s="550"/>
      <c r="E5" s="550"/>
      <c r="F5" s="550"/>
      <c r="G5" s="550"/>
      <c r="H5" s="550"/>
      <c r="I5" s="550"/>
      <c r="J5" s="550"/>
      <c r="K5" s="550"/>
      <c r="L5" s="550"/>
      <c r="M5" s="550"/>
      <c r="N5" s="550"/>
      <c r="O5" s="550"/>
      <c r="P5" s="550"/>
      <c r="Q5" s="550"/>
      <c r="R5" s="550"/>
      <c r="S5" s="550"/>
      <c r="T5" s="550"/>
      <c r="U5" s="550"/>
      <c r="V5" s="550"/>
      <c r="W5" s="550"/>
      <c r="X5" s="550"/>
      <c r="Y5" s="550"/>
      <c r="Z5" s="550"/>
      <c r="AA5" s="550"/>
      <c r="AB5" s="550"/>
      <c r="AC5" s="550"/>
      <c r="AD5" s="550"/>
      <c r="AE5" s="550"/>
      <c r="AF5" s="550"/>
      <c r="AG5" s="550"/>
      <c r="AH5" s="550"/>
      <c r="AI5" s="550"/>
      <c r="AJ5" s="550"/>
      <c r="AK5" s="550"/>
      <c r="AL5" s="550"/>
      <c r="AM5" s="550"/>
      <c r="AN5" s="550"/>
      <c r="AO5" s="550"/>
      <c r="AP5" s="550"/>
      <c r="AQ5" s="550"/>
      <c r="AR5" s="550"/>
      <c r="AS5" s="30"/>
      <c r="AT5" s="538" t="s">
        <v>437</v>
      </c>
      <c r="AU5" s="538"/>
      <c r="AV5" s="9"/>
      <c r="AW5" s="538" t="s">
        <v>277</v>
      </c>
      <c r="AX5" s="538"/>
      <c r="AY5" s="9"/>
      <c r="AZ5" s="556" t="s">
        <v>332</v>
      </c>
      <c r="BA5" s="556" t="s">
        <v>507</v>
      </c>
      <c r="BB5" s="623"/>
      <c r="BC5" s="192"/>
      <c r="BD5" s="192"/>
      <c r="BE5" s="192"/>
      <c r="BF5" s="192"/>
    </row>
    <row r="6" spans="1:58" s="193" customFormat="1" ht="27.75" customHeight="1" x14ac:dyDescent="0.2">
      <c r="A6" s="547"/>
      <c r="B6" s="60" t="s">
        <v>259</v>
      </c>
      <c r="C6" s="10"/>
      <c r="D6" s="552" t="s">
        <v>260</v>
      </c>
      <c r="E6" s="552"/>
      <c r="F6" s="552"/>
      <c r="G6" s="552"/>
      <c r="H6" s="552"/>
      <c r="I6" s="552"/>
      <c r="J6" s="552"/>
      <c r="K6" s="552"/>
      <c r="L6" s="552"/>
      <c r="M6" s="552"/>
      <c r="N6" s="552"/>
      <c r="O6" s="552"/>
      <c r="P6" s="552"/>
      <c r="Q6" s="552"/>
      <c r="R6" s="552"/>
      <c r="S6" s="552"/>
      <c r="T6" s="552"/>
      <c r="U6" s="552"/>
      <c r="V6" s="552"/>
      <c r="W6" s="552"/>
      <c r="X6" s="552"/>
      <c r="Y6" s="552"/>
      <c r="Z6" s="552"/>
      <c r="AA6" s="552"/>
      <c r="AB6" s="552"/>
      <c r="AC6" s="552"/>
      <c r="AD6" s="552"/>
      <c r="AE6" s="552"/>
      <c r="AF6" s="552"/>
      <c r="AG6" s="552"/>
      <c r="AH6" s="552"/>
      <c r="AI6" s="552"/>
      <c r="AJ6" s="552"/>
      <c r="AK6" s="552"/>
      <c r="AL6" s="552"/>
      <c r="AM6" s="552"/>
      <c r="AN6" s="552"/>
      <c r="AO6" s="552"/>
      <c r="AP6" s="552"/>
      <c r="AQ6" s="552"/>
      <c r="AR6" s="552"/>
      <c r="AS6" s="33"/>
      <c r="AT6" s="540"/>
      <c r="AU6" s="540"/>
      <c r="AV6" s="12"/>
      <c r="AW6" s="540"/>
      <c r="AX6" s="540"/>
      <c r="AY6" s="12"/>
      <c r="AZ6" s="557"/>
      <c r="BA6" s="557"/>
      <c r="BB6" s="624"/>
      <c r="BC6" s="192"/>
      <c r="BD6" s="192"/>
      <c r="BE6" s="192"/>
      <c r="BF6" s="192"/>
    </row>
    <row r="7" spans="1:58" s="193" customFormat="1" ht="33" customHeight="1" x14ac:dyDescent="0.2">
      <c r="A7" s="547"/>
      <c r="B7" s="7">
        <v>2025</v>
      </c>
      <c r="C7" s="10"/>
      <c r="D7" s="7">
        <v>2021</v>
      </c>
      <c r="E7" s="542"/>
      <c r="F7" s="541">
        <v>2022</v>
      </c>
      <c r="G7" s="541"/>
      <c r="H7" s="541"/>
      <c r="I7" s="541"/>
      <c r="J7" s="541"/>
      <c r="K7" s="8"/>
      <c r="L7" s="538" t="s">
        <v>355</v>
      </c>
      <c r="M7" s="9"/>
      <c r="N7" s="538" t="s">
        <v>5</v>
      </c>
      <c r="O7" s="542"/>
      <c r="P7" s="541">
        <v>2023</v>
      </c>
      <c r="Q7" s="541"/>
      <c r="R7" s="541"/>
      <c r="S7" s="541"/>
      <c r="T7" s="541"/>
      <c r="U7" s="8"/>
      <c r="V7" s="538" t="s">
        <v>355</v>
      </c>
      <c r="W7" s="9"/>
      <c r="X7" s="538" t="s">
        <v>5</v>
      </c>
      <c r="Y7" s="542"/>
      <c r="Z7" s="541">
        <v>2024</v>
      </c>
      <c r="AA7" s="541"/>
      <c r="AB7" s="541"/>
      <c r="AC7" s="541"/>
      <c r="AD7" s="541"/>
      <c r="AE7" s="8"/>
      <c r="AF7" s="538" t="s">
        <v>355</v>
      </c>
      <c r="AG7" s="9"/>
      <c r="AH7" s="538" t="s">
        <v>5</v>
      </c>
      <c r="AI7" s="31"/>
      <c r="AJ7" s="541">
        <v>2025</v>
      </c>
      <c r="AK7" s="541"/>
      <c r="AL7" s="541"/>
      <c r="AM7" s="541"/>
      <c r="AN7" s="541"/>
      <c r="AO7" s="8"/>
      <c r="AP7" s="538" t="s">
        <v>355</v>
      </c>
      <c r="AQ7" s="9"/>
      <c r="AR7" s="538" t="s">
        <v>5</v>
      </c>
      <c r="AS7" s="12"/>
      <c r="AT7" s="539"/>
      <c r="AU7" s="539"/>
      <c r="AV7" s="12"/>
      <c r="AW7" s="539"/>
      <c r="AX7" s="539"/>
      <c r="AY7" s="12"/>
      <c r="AZ7" s="557"/>
      <c r="BA7" s="557"/>
      <c r="BB7" s="624"/>
      <c r="BC7" s="192"/>
      <c r="BD7" s="192"/>
      <c r="BE7" s="192"/>
      <c r="BF7" s="192"/>
    </row>
    <row r="8" spans="1:58" s="193" customFormat="1" ht="29.25" customHeight="1" x14ac:dyDescent="0.2">
      <c r="A8" s="547"/>
      <c r="B8" s="538" t="s">
        <v>6</v>
      </c>
      <c r="C8" s="10"/>
      <c r="D8" s="538" t="s">
        <v>6</v>
      </c>
      <c r="E8" s="543"/>
      <c r="F8" s="538" t="s">
        <v>6</v>
      </c>
      <c r="G8" s="538" t="s">
        <v>356</v>
      </c>
      <c r="H8" s="539" t="s">
        <v>7</v>
      </c>
      <c r="I8" s="539"/>
      <c r="J8" s="540" t="s">
        <v>8</v>
      </c>
      <c r="K8" s="11"/>
      <c r="L8" s="539"/>
      <c r="M8" s="12"/>
      <c r="N8" s="539"/>
      <c r="O8" s="543"/>
      <c r="P8" s="538" t="s">
        <v>6</v>
      </c>
      <c r="Q8" s="538" t="s">
        <v>356</v>
      </c>
      <c r="R8" s="539" t="s">
        <v>7</v>
      </c>
      <c r="S8" s="539"/>
      <c r="T8" s="540" t="s">
        <v>8</v>
      </c>
      <c r="U8" s="11"/>
      <c r="V8" s="539"/>
      <c r="W8" s="12"/>
      <c r="X8" s="539"/>
      <c r="Y8" s="543"/>
      <c r="Z8" s="538" t="s">
        <v>6</v>
      </c>
      <c r="AA8" s="538" t="s">
        <v>356</v>
      </c>
      <c r="AB8" s="539" t="s">
        <v>7</v>
      </c>
      <c r="AC8" s="539"/>
      <c r="AD8" s="540" t="s">
        <v>8</v>
      </c>
      <c r="AE8" s="11"/>
      <c r="AF8" s="539"/>
      <c r="AG8" s="12"/>
      <c r="AH8" s="539"/>
      <c r="AI8" s="10"/>
      <c r="AJ8" s="538" t="s">
        <v>6</v>
      </c>
      <c r="AK8" s="538" t="s">
        <v>356</v>
      </c>
      <c r="AL8" s="539" t="s">
        <v>7</v>
      </c>
      <c r="AM8" s="539"/>
      <c r="AN8" s="540" t="s">
        <v>8</v>
      </c>
      <c r="AO8" s="11"/>
      <c r="AP8" s="539"/>
      <c r="AQ8" s="12"/>
      <c r="AR8" s="539"/>
      <c r="AS8" s="12"/>
      <c r="AT8" s="538" t="s">
        <v>259</v>
      </c>
      <c r="AU8" s="538" t="s">
        <v>260</v>
      </c>
      <c r="AV8" s="12"/>
      <c r="AW8" s="538" t="s">
        <v>259</v>
      </c>
      <c r="AX8" s="538" t="s">
        <v>260</v>
      </c>
      <c r="AY8" s="12"/>
      <c r="AZ8" s="557"/>
      <c r="BA8" s="557"/>
      <c r="BB8" s="624"/>
      <c r="BC8" s="192"/>
      <c r="BD8" s="192"/>
      <c r="BE8" s="192"/>
      <c r="BF8" s="192"/>
    </row>
    <row r="9" spans="1:58" s="193" customFormat="1" ht="26.25" customHeight="1" x14ac:dyDescent="0.2">
      <c r="A9" s="548"/>
      <c r="B9" s="539"/>
      <c r="C9" s="13"/>
      <c r="D9" s="539"/>
      <c r="E9" s="544"/>
      <c r="F9" s="539"/>
      <c r="G9" s="539"/>
      <c r="H9" s="14" t="s">
        <v>9</v>
      </c>
      <c r="I9" s="14" t="s">
        <v>10</v>
      </c>
      <c r="J9" s="539"/>
      <c r="K9" s="15"/>
      <c r="L9" s="14" t="s">
        <v>11</v>
      </c>
      <c r="M9" s="14"/>
      <c r="N9" s="14" t="s">
        <v>11</v>
      </c>
      <c r="O9" s="544"/>
      <c r="P9" s="539"/>
      <c r="Q9" s="539"/>
      <c r="R9" s="14" t="s">
        <v>9</v>
      </c>
      <c r="S9" s="14" t="s">
        <v>10</v>
      </c>
      <c r="T9" s="539"/>
      <c r="U9" s="15"/>
      <c r="V9" s="14" t="s">
        <v>467</v>
      </c>
      <c r="W9" s="14"/>
      <c r="X9" s="14" t="s">
        <v>467</v>
      </c>
      <c r="Y9" s="544"/>
      <c r="Z9" s="539"/>
      <c r="AA9" s="539"/>
      <c r="AB9" s="14" t="s">
        <v>9</v>
      </c>
      <c r="AC9" s="14" t="s">
        <v>10</v>
      </c>
      <c r="AD9" s="539"/>
      <c r="AE9" s="15"/>
      <c r="AF9" s="14" t="s">
        <v>504</v>
      </c>
      <c r="AG9" s="14"/>
      <c r="AH9" s="14" t="s">
        <v>504</v>
      </c>
      <c r="AI9" s="13"/>
      <c r="AJ9" s="539"/>
      <c r="AK9" s="539"/>
      <c r="AL9" s="14" t="s">
        <v>9</v>
      </c>
      <c r="AM9" s="14" t="s">
        <v>10</v>
      </c>
      <c r="AN9" s="539"/>
      <c r="AO9" s="15"/>
      <c r="AP9" s="14" t="s">
        <v>578</v>
      </c>
      <c r="AQ9" s="14"/>
      <c r="AR9" s="14" t="s">
        <v>578</v>
      </c>
      <c r="AS9" s="14"/>
      <c r="AT9" s="539"/>
      <c r="AU9" s="539"/>
      <c r="AV9" s="79"/>
      <c r="AW9" s="539"/>
      <c r="AX9" s="539"/>
      <c r="AY9" s="14"/>
      <c r="AZ9" s="552"/>
      <c r="BA9" s="552"/>
      <c r="BB9" s="625"/>
      <c r="BC9" s="192"/>
      <c r="BD9" s="192"/>
      <c r="BE9" s="192"/>
      <c r="BF9" s="192"/>
    </row>
    <row r="10" spans="1:58" ht="7.5" customHeight="1" x14ac:dyDescent="0.25">
      <c r="A10" s="16"/>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row>
    <row r="11" spans="1:58" s="192" customFormat="1" ht="13.5" customHeight="1" x14ac:dyDescent="0.25">
      <c r="A11" s="310" t="s">
        <v>14</v>
      </c>
      <c r="B11" s="503">
        <v>1.1788434598984907</v>
      </c>
      <c r="C11" s="449"/>
      <c r="D11" s="449">
        <v>6.8706840990275602</v>
      </c>
      <c r="E11" s="504"/>
      <c r="F11" s="397">
        <v>7.6869871250018793</v>
      </c>
      <c r="G11" s="397">
        <v>0.24060921732612489</v>
      </c>
      <c r="H11" s="397">
        <v>7.2152112587454988</v>
      </c>
      <c r="I11" s="397">
        <v>8.1587629912582589</v>
      </c>
      <c r="J11" s="397">
        <v>3.1300848227460256</v>
      </c>
      <c r="K11" s="398"/>
      <c r="L11" s="397">
        <v>0.8163030259743147</v>
      </c>
      <c r="M11" s="397"/>
      <c r="N11" s="397" t="s">
        <v>464</v>
      </c>
      <c r="O11" s="504"/>
      <c r="P11" s="397">
        <v>7.8563642106513951</v>
      </c>
      <c r="Q11" s="397">
        <v>0.24987006850727594</v>
      </c>
      <c r="R11" s="397">
        <v>7.3664299466425724</v>
      </c>
      <c r="S11" s="397">
        <v>8.3462984746602196</v>
      </c>
      <c r="T11" s="397">
        <v>3.1804796952833536</v>
      </c>
      <c r="U11" s="398"/>
      <c r="V11" s="397">
        <v>0.16937708564951581</v>
      </c>
      <c r="W11" s="397" t="s">
        <v>463</v>
      </c>
      <c r="X11" s="397" t="s">
        <v>463</v>
      </c>
      <c r="Y11" s="504"/>
      <c r="Z11" s="397">
        <v>8.5718762730684777</v>
      </c>
      <c r="AA11" s="397">
        <v>0.27934935832135338</v>
      </c>
      <c r="AB11" s="397">
        <v>8.0241395700275149</v>
      </c>
      <c r="AC11" s="397">
        <v>9.1196129761094404</v>
      </c>
      <c r="AD11" s="397">
        <v>3.2589056283864744</v>
      </c>
      <c r="AE11" s="398"/>
      <c r="AF11" s="397">
        <v>0.7</v>
      </c>
      <c r="AG11" s="397"/>
      <c r="AH11" s="397" t="s">
        <v>466</v>
      </c>
      <c r="AI11" s="504"/>
      <c r="AJ11" s="397">
        <v>8.344388637792882</v>
      </c>
      <c r="AK11" s="397">
        <v>0.27419627887409004</v>
      </c>
      <c r="AL11" s="397">
        <v>7.8067539654641678</v>
      </c>
      <c r="AM11" s="397">
        <v>8.8820233101215962</v>
      </c>
      <c r="AN11" s="397">
        <v>3.2859960241091528</v>
      </c>
      <c r="AO11" s="398"/>
      <c r="AP11" s="397">
        <v>-0.29999999999999893</v>
      </c>
      <c r="AQ11" s="397"/>
      <c r="AR11" s="397" t="s">
        <v>463</v>
      </c>
      <c r="AS11" s="496"/>
      <c r="AT11" s="510">
        <v>7.2455496189506044E-2</v>
      </c>
      <c r="AU11" s="449">
        <v>0.59535549659784892</v>
      </c>
      <c r="AV11" s="449"/>
      <c r="AW11" s="510">
        <v>0.3117158585546605</v>
      </c>
      <c r="AX11" s="418">
        <v>4.1205165208565839</v>
      </c>
      <c r="AY11" s="449"/>
      <c r="AZ11" s="481">
        <v>5698.9686320001319</v>
      </c>
      <c r="BA11" s="481">
        <v>18586</v>
      </c>
      <c r="BB11" s="108"/>
    </row>
    <row r="12" spans="1:58" ht="7.5" customHeight="1" x14ac:dyDescent="0.25">
      <c r="A12" s="16"/>
      <c r="B12" s="32"/>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423"/>
      <c r="AV12" s="423"/>
      <c r="AW12" s="423"/>
      <c r="AX12" s="423"/>
      <c r="AY12" s="423"/>
      <c r="AZ12" s="423"/>
      <c r="BA12" s="423"/>
    </row>
    <row r="13" spans="1:58" s="69" customFormat="1" ht="13.5" customHeight="1" x14ac:dyDescent="0.25">
      <c r="A13" s="35" t="s">
        <v>110</v>
      </c>
      <c r="B13" s="463"/>
      <c r="C13" s="463"/>
      <c r="D13" s="463"/>
      <c r="E13" s="463"/>
      <c r="F13" s="463"/>
      <c r="G13" s="463"/>
      <c r="H13" s="463"/>
      <c r="I13" s="463"/>
      <c r="J13" s="463"/>
      <c r="K13" s="463"/>
      <c r="L13" s="463"/>
      <c r="M13" s="463"/>
      <c r="N13" s="463"/>
      <c r="O13" s="463"/>
      <c r="P13" s="463"/>
      <c r="Q13" s="463"/>
      <c r="R13" s="463"/>
      <c r="S13" s="463"/>
      <c r="T13" s="463"/>
      <c r="U13" s="463"/>
      <c r="V13" s="463"/>
      <c r="W13" s="463"/>
      <c r="X13" s="463"/>
      <c r="Y13" s="463"/>
      <c r="Z13" s="463"/>
      <c r="AA13" s="463"/>
      <c r="AB13" s="463"/>
      <c r="AC13" s="463"/>
      <c r="AD13" s="463"/>
      <c r="AE13" s="463"/>
      <c r="AF13" s="463"/>
      <c r="AG13" s="463"/>
      <c r="AH13" s="463"/>
      <c r="AI13" s="463"/>
      <c r="AJ13" s="463"/>
      <c r="AK13" s="463"/>
      <c r="AL13" s="463"/>
      <c r="AM13" s="463"/>
      <c r="AN13" s="463"/>
      <c r="AO13" s="463"/>
      <c r="AP13" s="463"/>
      <c r="AQ13" s="463"/>
      <c r="AR13" s="463"/>
      <c r="AS13" s="463"/>
      <c r="AT13" s="463"/>
      <c r="AU13" s="430"/>
      <c r="AV13" s="430"/>
      <c r="AW13" s="430"/>
      <c r="AX13" s="430"/>
      <c r="AY13" s="430"/>
      <c r="AZ13" s="430"/>
      <c r="BA13" s="430"/>
    </row>
    <row r="14" spans="1:58" s="69" customFormat="1" ht="13.5" customHeight="1" x14ac:dyDescent="0.25">
      <c r="A14" s="36" t="s">
        <v>261</v>
      </c>
      <c r="B14" s="406">
        <v>0.54898854316872592</v>
      </c>
      <c r="C14" s="428"/>
      <c r="D14" s="406">
        <v>2.6534025066237508</v>
      </c>
      <c r="E14" s="428"/>
      <c r="F14" s="428">
        <v>3.0759295787888323</v>
      </c>
      <c r="G14" s="428">
        <v>0.50267236121791659</v>
      </c>
      <c r="H14" s="428">
        <v>2.0903119399795576</v>
      </c>
      <c r="I14" s="428">
        <v>4.0615472175981067</v>
      </c>
      <c r="J14" s="428">
        <v>16.342128398656229</v>
      </c>
      <c r="K14" s="428"/>
      <c r="L14" s="428">
        <v>0.42252707216508156</v>
      </c>
      <c r="M14" s="428"/>
      <c r="N14" s="428" t="s">
        <v>463</v>
      </c>
      <c r="O14" s="428"/>
      <c r="P14" s="428">
        <v>3.8229435427946394</v>
      </c>
      <c r="Q14" s="428">
        <v>0.5334027824582499</v>
      </c>
      <c r="R14" s="428">
        <v>2.777070776980227</v>
      </c>
      <c r="S14" s="428">
        <v>4.8688163086090519</v>
      </c>
      <c r="T14" s="428">
        <v>13.952672240310484</v>
      </c>
      <c r="U14" s="428"/>
      <c r="V14" s="428">
        <v>0.74701396400580711</v>
      </c>
      <c r="W14" s="428" t="s">
        <v>463</v>
      </c>
      <c r="X14" s="428" t="s">
        <v>463</v>
      </c>
      <c r="Y14" s="428"/>
      <c r="Z14" s="476">
        <v>3.5975018165934012</v>
      </c>
      <c r="AA14" s="428">
        <v>0.56964149372417439</v>
      </c>
      <c r="AB14" s="428">
        <v>2.4805722644271162</v>
      </c>
      <c r="AC14" s="428">
        <v>4.7144313687596862</v>
      </c>
      <c r="AD14" s="428">
        <v>15.834362920866779</v>
      </c>
      <c r="AE14" s="428"/>
      <c r="AF14" s="428">
        <v>-0.2</v>
      </c>
      <c r="AG14" s="428"/>
      <c r="AH14" s="428" t="s">
        <v>463</v>
      </c>
      <c r="AI14" s="428"/>
      <c r="AJ14" s="476">
        <v>4.2079887267577165</v>
      </c>
      <c r="AK14" s="428">
        <v>0.77471732763988188</v>
      </c>
      <c r="AL14" s="428">
        <v>2.6889495249737005</v>
      </c>
      <c r="AM14" s="428">
        <v>5.727027928541732</v>
      </c>
      <c r="AN14" s="428">
        <v>18.410632203304562</v>
      </c>
      <c r="AO14" s="428"/>
      <c r="AP14" s="428">
        <v>0.60000000000000009</v>
      </c>
      <c r="AQ14" s="428"/>
      <c r="AR14" s="428" t="s">
        <v>463</v>
      </c>
      <c r="AS14" s="428"/>
      <c r="AT14" s="406">
        <v>0.32274545086633422</v>
      </c>
      <c r="AU14" s="406">
        <v>0.32274545086633422</v>
      </c>
      <c r="AV14" s="406"/>
      <c r="AW14" s="406">
        <v>0.14730584894708429</v>
      </c>
      <c r="AX14" s="406">
        <v>0.93426843847467222</v>
      </c>
      <c r="AY14" s="430"/>
      <c r="AZ14" s="482">
        <v>372.01577799999967</v>
      </c>
      <c r="BA14" s="482">
        <v>1224</v>
      </c>
    </row>
    <row r="15" spans="1:58" s="69" customFormat="1" ht="13.5" customHeight="1" x14ac:dyDescent="0.25">
      <c r="A15" s="315" t="s">
        <v>118</v>
      </c>
      <c r="B15" s="406">
        <v>1.7006977910048213</v>
      </c>
      <c r="C15" s="428"/>
      <c r="D15" s="406">
        <v>5.3345521399047566</v>
      </c>
      <c r="E15" s="428"/>
      <c r="F15" s="428">
        <v>6.1048251265724156</v>
      </c>
      <c r="G15" s="428">
        <v>0.76419032364369688</v>
      </c>
      <c r="H15" s="428">
        <v>4.60643468281362</v>
      </c>
      <c r="I15" s="428">
        <v>7.6032155703312121</v>
      </c>
      <c r="J15" s="428">
        <v>12.517808582549117</v>
      </c>
      <c r="K15" s="428"/>
      <c r="L15" s="428">
        <v>0.77027298666765898</v>
      </c>
      <c r="M15" s="428"/>
      <c r="N15" s="428" t="s">
        <v>463</v>
      </c>
      <c r="O15" s="428"/>
      <c r="P15" s="476">
        <v>6.1159047408574789</v>
      </c>
      <c r="Q15" s="428">
        <v>0.97767187358626573</v>
      </c>
      <c r="R15" s="428">
        <v>4.1989286392814433</v>
      </c>
      <c r="S15" s="428">
        <v>8.0328808424335154</v>
      </c>
      <c r="T15" s="428">
        <v>15.985727623501072</v>
      </c>
      <c r="U15" s="428"/>
      <c r="V15" s="428">
        <v>1.1079614285063322E-2</v>
      </c>
      <c r="W15" s="428" t="s">
        <v>463</v>
      </c>
      <c r="X15" s="428" t="s">
        <v>463</v>
      </c>
      <c r="Y15" s="428"/>
      <c r="Z15" s="476">
        <v>5.3385432886531889</v>
      </c>
      <c r="AA15" s="428">
        <v>0.88282594851020801</v>
      </c>
      <c r="AB15" s="428">
        <v>3.6075345714621285</v>
      </c>
      <c r="AC15" s="428">
        <v>7.0695520058442485</v>
      </c>
      <c r="AD15" s="428">
        <v>16.536832255094964</v>
      </c>
      <c r="AE15" s="428"/>
      <c r="AF15" s="428">
        <v>-0.8</v>
      </c>
      <c r="AG15" s="428"/>
      <c r="AH15" s="428" t="s">
        <v>463</v>
      </c>
      <c r="AI15" s="428"/>
      <c r="AJ15" s="428">
        <v>7.718816469478436</v>
      </c>
      <c r="AK15" s="428">
        <v>1.0661011724543001</v>
      </c>
      <c r="AL15" s="428">
        <v>5.6284418047481202</v>
      </c>
      <c r="AM15" s="428">
        <v>9.809191134208751</v>
      </c>
      <c r="AN15" s="428">
        <v>13.811718113390214</v>
      </c>
      <c r="AO15" s="428"/>
      <c r="AP15" s="428">
        <v>2.4000000000000004</v>
      </c>
      <c r="AQ15" s="428"/>
      <c r="AR15" s="428" t="s">
        <v>466</v>
      </c>
      <c r="AS15" s="428"/>
      <c r="AT15" s="406">
        <v>0</v>
      </c>
      <c r="AU15" s="406">
        <v>0.51133829742823955</v>
      </c>
      <c r="AV15" s="406"/>
      <c r="AW15" s="406">
        <v>0.53191320554545252</v>
      </c>
      <c r="AX15" s="406">
        <v>4.1304661309880943</v>
      </c>
      <c r="AY15" s="430"/>
      <c r="AZ15" s="482">
        <v>307.53964799999977</v>
      </c>
      <c r="BA15" s="482">
        <v>982</v>
      </c>
    </row>
    <row r="16" spans="1:58" s="69" customFormat="1" ht="13.5" customHeight="1" x14ac:dyDescent="0.25">
      <c r="A16" s="315" t="s">
        <v>119</v>
      </c>
      <c r="B16" s="406">
        <v>1.2684730018396329</v>
      </c>
      <c r="C16" s="428"/>
      <c r="D16" s="406">
        <v>6.8613325297571572</v>
      </c>
      <c r="E16" s="428"/>
      <c r="F16" s="428">
        <v>9.2816715869506439</v>
      </c>
      <c r="G16" s="428">
        <v>0.93578400286965602</v>
      </c>
      <c r="H16" s="428">
        <v>7.4468278785971647</v>
      </c>
      <c r="I16" s="428">
        <v>11.116515295304122</v>
      </c>
      <c r="J16" s="428">
        <v>10.082063280339506</v>
      </c>
      <c r="K16" s="428"/>
      <c r="L16" s="428">
        <v>2.4203390571934875</v>
      </c>
      <c r="M16" s="428"/>
      <c r="N16" s="428" t="s">
        <v>466</v>
      </c>
      <c r="O16" s="428"/>
      <c r="P16" s="428">
        <v>8.9784646195904116</v>
      </c>
      <c r="Q16" s="428">
        <v>0.9852740727389373</v>
      </c>
      <c r="R16" s="428">
        <v>7.0465824595618232</v>
      </c>
      <c r="S16" s="428">
        <v>10.910346779618999</v>
      </c>
      <c r="T16" s="428">
        <v>10.973747901051311</v>
      </c>
      <c r="U16" s="428"/>
      <c r="V16" s="428">
        <v>-0.30320696736023223</v>
      </c>
      <c r="W16" s="428" t="s">
        <v>463</v>
      </c>
      <c r="X16" s="428" t="s">
        <v>463</v>
      </c>
      <c r="Y16" s="428"/>
      <c r="Z16" s="428">
        <v>9.0204500010170108</v>
      </c>
      <c r="AA16" s="428">
        <v>1.007066543197167</v>
      </c>
      <c r="AB16" s="428">
        <v>7.0458354487289547</v>
      </c>
      <c r="AC16" s="428">
        <v>10.995064553305067</v>
      </c>
      <c r="AD16" s="428">
        <v>11.164260575510372</v>
      </c>
      <c r="AE16" s="428"/>
      <c r="AF16" s="428">
        <v>0</v>
      </c>
      <c r="AG16" s="428"/>
      <c r="AH16" s="428" t="s">
        <v>463</v>
      </c>
      <c r="AI16" s="428"/>
      <c r="AJ16" s="428">
        <v>7.9611112521878109</v>
      </c>
      <c r="AK16" s="428">
        <v>1.0179634027035505</v>
      </c>
      <c r="AL16" s="428">
        <v>5.9651234776547319</v>
      </c>
      <c r="AM16" s="428">
        <v>9.9570990267208899</v>
      </c>
      <c r="AN16" s="428">
        <v>12.786699877153476</v>
      </c>
      <c r="AO16" s="428"/>
      <c r="AP16" s="428">
        <v>-1</v>
      </c>
      <c r="AQ16" s="428"/>
      <c r="AR16" s="428" t="s">
        <v>463</v>
      </c>
      <c r="AS16" s="428"/>
      <c r="AT16" s="406">
        <v>0.26856976279490918</v>
      </c>
      <c r="AU16" s="406">
        <v>0.69330450794078691</v>
      </c>
      <c r="AV16" s="406"/>
      <c r="AW16" s="406">
        <v>0.61054303873547799</v>
      </c>
      <c r="AX16" s="406">
        <v>7.1024275252567453</v>
      </c>
      <c r="AY16" s="430"/>
      <c r="AZ16" s="482">
        <v>296.41088099999979</v>
      </c>
      <c r="BA16" s="482">
        <v>951</v>
      </c>
    </row>
    <row r="17" spans="1:53" s="69" customFormat="1" ht="13.5" customHeight="1" x14ac:dyDescent="0.25">
      <c r="A17" s="316" t="s">
        <v>120</v>
      </c>
      <c r="B17" s="406">
        <v>1.708590217594367</v>
      </c>
      <c r="C17" s="428"/>
      <c r="D17" s="406">
        <v>10.94988127619192</v>
      </c>
      <c r="E17" s="428"/>
      <c r="F17" s="428">
        <v>14.131919130986995</v>
      </c>
      <c r="G17" s="428">
        <v>0.85391491235127881</v>
      </c>
      <c r="H17" s="428">
        <v>12.457600698963965</v>
      </c>
      <c r="I17" s="428">
        <v>15.806237563010022</v>
      </c>
      <c r="J17" s="428">
        <v>6.0424554120105567</v>
      </c>
      <c r="K17" s="428"/>
      <c r="L17" s="428">
        <v>3.1820378547950749</v>
      </c>
      <c r="M17" s="428"/>
      <c r="N17" s="428" t="s">
        <v>465</v>
      </c>
      <c r="O17" s="428"/>
      <c r="P17" s="428">
        <v>12.155415253268915</v>
      </c>
      <c r="Q17" s="428">
        <v>0.86153572458577354</v>
      </c>
      <c r="R17" s="428">
        <v>10.466153815659197</v>
      </c>
      <c r="S17" s="428">
        <v>13.844676690878632</v>
      </c>
      <c r="T17" s="428">
        <v>7.087670035411449</v>
      </c>
      <c r="U17" s="428"/>
      <c r="V17" s="428">
        <v>-1.9765038777180806</v>
      </c>
      <c r="W17" s="428" t="s">
        <v>463</v>
      </c>
      <c r="X17" s="428" t="s">
        <v>466</v>
      </c>
      <c r="Y17" s="428"/>
      <c r="Z17" s="428">
        <v>14.866209943423058</v>
      </c>
      <c r="AA17" s="428">
        <v>0.97864723808027321</v>
      </c>
      <c r="AB17" s="428">
        <v>12.947318792760059</v>
      </c>
      <c r="AC17" s="428">
        <v>16.785101094086059</v>
      </c>
      <c r="AD17" s="428">
        <v>6.5830311949363756</v>
      </c>
      <c r="AE17" s="428"/>
      <c r="AF17" s="428">
        <v>2.7</v>
      </c>
      <c r="AG17" s="428"/>
      <c r="AH17" s="428" t="s">
        <v>464</v>
      </c>
      <c r="AI17" s="428"/>
      <c r="AJ17" s="428">
        <v>13.348012148284344</v>
      </c>
      <c r="AK17" s="428">
        <v>0.93576159984983787</v>
      </c>
      <c r="AL17" s="428">
        <v>11.513202853355576</v>
      </c>
      <c r="AM17" s="428">
        <v>15.182821443213113</v>
      </c>
      <c r="AN17" s="428">
        <v>7.010494067988347</v>
      </c>
      <c r="AO17" s="428"/>
      <c r="AP17" s="428">
        <v>-1.5999999999999996</v>
      </c>
      <c r="AQ17" s="428"/>
      <c r="AR17" s="428" t="s">
        <v>463</v>
      </c>
      <c r="AS17" s="428"/>
      <c r="AT17" s="406">
        <v>7.9013856051136463E-2</v>
      </c>
      <c r="AU17" s="406">
        <v>1.4980985638677273</v>
      </c>
      <c r="AV17" s="406"/>
      <c r="AW17" s="406">
        <v>0.6485791874330924</v>
      </c>
      <c r="AX17" s="406">
        <v>7.5756004923426685</v>
      </c>
      <c r="AY17" s="430"/>
      <c r="AZ17" s="482">
        <v>570.06963399999938</v>
      </c>
      <c r="BA17" s="482">
        <v>1883</v>
      </c>
    </row>
    <row r="18" spans="1:53" s="69" customFormat="1" ht="13.5" customHeight="1" x14ac:dyDescent="0.25">
      <c r="A18" s="44" t="s">
        <v>121</v>
      </c>
      <c r="B18" s="406">
        <v>2.0047562026668175</v>
      </c>
      <c r="C18" s="428"/>
      <c r="D18" s="406">
        <v>11.158112934756526</v>
      </c>
      <c r="E18" s="428"/>
      <c r="F18" s="428">
        <v>12.83960591292791</v>
      </c>
      <c r="G18" s="428">
        <v>0.83536026020421383</v>
      </c>
      <c r="H18" s="428">
        <v>11.201668618697713</v>
      </c>
      <c r="I18" s="428">
        <v>14.477543207158106</v>
      </c>
      <c r="J18" s="428">
        <v>6.5061207163929264</v>
      </c>
      <c r="K18" s="428"/>
      <c r="L18" s="428">
        <v>1.6814929781713843</v>
      </c>
      <c r="M18" s="428"/>
      <c r="N18" s="428" t="s">
        <v>463</v>
      </c>
      <c r="O18" s="428"/>
      <c r="P18" s="428">
        <v>12.954992502466373</v>
      </c>
      <c r="Q18" s="428">
        <v>0.89626979271273144</v>
      </c>
      <c r="R18" s="428">
        <v>11.197626028485249</v>
      </c>
      <c r="S18" s="428">
        <v>14.712358976447495</v>
      </c>
      <c r="T18" s="428">
        <v>6.9183350939191941</v>
      </c>
      <c r="U18" s="428"/>
      <c r="V18" s="428">
        <v>0.11538658953846337</v>
      </c>
      <c r="W18" s="428" t="s">
        <v>463</v>
      </c>
      <c r="X18" s="428" t="s">
        <v>463</v>
      </c>
      <c r="Y18" s="428"/>
      <c r="Z18" s="428">
        <v>14.280575616233254</v>
      </c>
      <c r="AA18" s="428">
        <v>0.97649431630231487</v>
      </c>
      <c r="AB18" s="428">
        <v>12.365905825818405</v>
      </c>
      <c r="AC18" s="428">
        <v>16.195245406648105</v>
      </c>
      <c r="AD18" s="428">
        <v>6.8379198608233827</v>
      </c>
      <c r="AE18" s="428"/>
      <c r="AF18" s="428">
        <v>1.3</v>
      </c>
      <c r="AG18" s="428"/>
      <c r="AH18" s="428" t="s">
        <v>463</v>
      </c>
      <c r="AI18" s="428"/>
      <c r="AJ18" s="428">
        <v>12.199548283031366</v>
      </c>
      <c r="AK18" s="428">
        <v>0.93031635555746295</v>
      </c>
      <c r="AL18" s="428">
        <v>10.375415836610177</v>
      </c>
      <c r="AM18" s="428">
        <v>14.023680729452554</v>
      </c>
      <c r="AN18" s="428">
        <v>7.6258262517101691</v>
      </c>
      <c r="AO18" s="428"/>
      <c r="AP18" s="428">
        <v>-2.1000000000000014</v>
      </c>
      <c r="AQ18" s="428"/>
      <c r="AR18" s="428" t="s">
        <v>463</v>
      </c>
      <c r="AS18" s="428"/>
      <c r="AT18" s="406">
        <v>0.13427651226625931</v>
      </c>
      <c r="AU18" s="406">
        <v>1.4474440156083528</v>
      </c>
      <c r="AV18" s="406"/>
      <c r="AW18" s="406">
        <v>0.5223093092816562</v>
      </c>
      <c r="AX18" s="406">
        <v>6.9168623552256916</v>
      </c>
      <c r="AY18" s="430"/>
      <c r="AZ18" s="482">
        <v>555.58860400000083</v>
      </c>
      <c r="BA18" s="482">
        <v>1814</v>
      </c>
    </row>
    <row r="19" spans="1:53" s="69" customFormat="1" ht="13.5" customHeight="1" x14ac:dyDescent="0.25">
      <c r="A19" s="44" t="s">
        <v>122</v>
      </c>
      <c r="B19" s="406">
        <v>0.62519039367116835</v>
      </c>
      <c r="C19" s="428"/>
      <c r="D19" s="406">
        <v>4.8042585468539283</v>
      </c>
      <c r="E19" s="428"/>
      <c r="F19" s="428">
        <v>4.7005803245708488</v>
      </c>
      <c r="G19" s="428">
        <v>0.36632794722317463</v>
      </c>
      <c r="H19" s="428">
        <v>3.9823007567482827</v>
      </c>
      <c r="I19" s="428">
        <v>5.4188598923934146</v>
      </c>
      <c r="J19" s="428">
        <v>7.7932493847261179</v>
      </c>
      <c r="K19" s="428"/>
      <c r="L19" s="428">
        <v>-0.10367822228307944</v>
      </c>
      <c r="M19" s="428"/>
      <c r="N19" s="428" t="s">
        <v>463</v>
      </c>
      <c r="O19" s="428"/>
      <c r="P19" s="428">
        <v>6.0818167844448618</v>
      </c>
      <c r="Q19" s="428">
        <v>0.43982091566214754</v>
      </c>
      <c r="R19" s="428">
        <v>5.2194352359147835</v>
      </c>
      <c r="S19" s="428">
        <v>6.9441983329749393</v>
      </c>
      <c r="T19" s="428">
        <v>7.2317357008690895</v>
      </c>
      <c r="U19" s="428"/>
      <c r="V19" s="428">
        <v>1.381236459874013</v>
      </c>
      <c r="W19" s="428" t="s">
        <v>463</v>
      </c>
      <c r="X19" s="428" t="s">
        <v>464</v>
      </c>
      <c r="Y19" s="428"/>
      <c r="Z19" s="428">
        <v>7.0160320015163382</v>
      </c>
      <c r="AA19" s="428">
        <v>0.50390202621129843</v>
      </c>
      <c r="AB19" s="428">
        <v>6.0280016865330106</v>
      </c>
      <c r="AC19" s="428">
        <v>8.0040623164996667</v>
      </c>
      <c r="AD19" s="428">
        <v>7.1821511946124623</v>
      </c>
      <c r="AE19" s="428"/>
      <c r="AF19" s="428">
        <v>0.9</v>
      </c>
      <c r="AG19" s="428"/>
      <c r="AH19" s="428" t="s">
        <v>463</v>
      </c>
      <c r="AI19" s="428"/>
      <c r="AJ19" s="428">
        <v>5.9724415453781008</v>
      </c>
      <c r="AK19" s="428">
        <v>0.48597397828126804</v>
      </c>
      <c r="AL19" s="428">
        <v>5.0195604134882377</v>
      </c>
      <c r="AM19" s="428">
        <v>6.925322677267963</v>
      </c>
      <c r="AN19" s="428">
        <v>8.1369398861232742</v>
      </c>
      <c r="AO19" s="428"/>
      <c r="AP19" s="428">
        <v>-1</v>
      </c>
      <c r="AQ19" s="428"/>
      <c r="AR19" s="428" t="s">
        <v>463</v>
      </c>
      <c r="AS19" s="428"/>
      <c r="AT19" s="406">
        <v>1.3279375158887082E-2</v>
      </c>
      <c r="AU19" s="406">
        <v>0.62594314642369842</v>
      </c>
      <c r="AV19" s="406"/>
      <c r="AW19" s="406">
        <v>0.38252922871177308</v>
      </c>
      <c r="AX19" s="406">
        <v>4.9182683474483415</v>
      </c>
      <c r="AY19" s="430"/>
      <c r="AZ19" s="482">
        <v>1151.1083779999999</v>
      </c>
      <c r="BA19" s="482">
        <v>3755</v>
      </c>
    </row>
    <row r="20" spans="1:53" s="69" customFormat="1" ht="13.5" customHeight="1" x14ac:dyDescent="0.25">
      <c r="A20" s="44" t="s">
        <v>162</v>
      </c>
      <c r="B20" s="406">
        <v>1.0902401293558734</v>
      </c>
      <c r="C20" s="428"/>
      <c r="D20" s="406">
        <v>6.2465887195632037</v>
      </c>
      <c r="E20" s="428"/>
      <c r="F20" s="428">
        <v>6.3192524945425612</v>
      </c>
      <c r="G20" s="428">
        <v>0.44310999508024118</v>
      </c>
      <c r="H20" s="428">
        <v>5.4504220976899997</v>
      </c>
      <c r="I20" s="428">
        <v>7.1880828913951227</v>
      </c>
      <c r="J20" s="428">
        <v>7.0120634594506264</v>
      </c>
      <c r="K20" s="428"/>
      <c r="L20" s="428">
        <v>7.266377497935661E-2</v>
      </c>
      <c r="M20" s="428"/>
      <c r="N20" s="428" t="s">
        <v>463</v>
      </c>
      <c r="O20" s="428"/>
      <c r="P20" s="428">
        <v>7.2756705850917465</v>
      </c>
      <c r="Q20" s="428">
        <v>0.47517443596897896</v>
      </c>
      <c r="R20" s="428">
        <v>6.3439694055425422</v>
      </c>
      <c r="S20" s="428">
        <v>8.2073717646409516</v>
      </c>
      <c r="T20" s="428">
        <v>6.5310053611090897</v>
      </c>
      <c r="U20" s="428"/>
      <c r="V20" s="428">
        <v>0.95641809054918525</v>
      </c>
      <c r="W20" s="428" t="s">
        <v>463</v>
      </c>
      <c r="X20" s="428" t="s">
        <v>463</v>
      </c>
      <c r="Y20" s="428"/>
      <c r="Z20" s="428">
        <v>7.7090138905234555</v>
      </c>
      <c r="AA20" s="428">
        <v>0.52061014613942547</v>
      </c>
      <c r="AB20" s="428">
        <v>6.6882229829315074</v>
      </c>
      <c r="AC20" s="428">
        <v>8.7298047981154028</v>
      </c>
      <c r="AD20" s="428">
        <v>6.7532651196724611</v>
      </c>
      <c r="AE20" s="428"/>
      <c r="AF20" s="428">
        <v>0.4</v>
      </c>
      <c r="AG20" s="428"/>
      <c r="AH20" s="428" t="s">
        <v>463</v>
      </c>
      <c r="AI20" s="428"/>
      <c r="AJ20" s="428">
        <v>8.287187113966441</v>
      </c>
      <c r="AK20" s="428">
        <v>0.52764277609558485</v>
      </c>
      <c r="AL20" s="428">
        <v>7.2526032304884778</v>
      </c>
      <c r="AM20" s="428">
        <v>9.321770997444407</v>
      </c>
      <c r="AN20" s="428">
        <v>6.3669707083884415</v>
      </c>
      <c r="AO20" s="428"/>
      <c r="AP20" s="428">
        <v>0.60000000000000053</v>
      </c>
      <c r="AQ20" s="428"/>
      <c r="AR20" s="428" t="s">
        <v>463</v>
      </c>
      <c r="AS20" s="428"/>
      <c r="AT20" s="406">
        <v>1.8578861553841825E-2</v>
      </c>
      <c r="AU20" s="406">
        <v>0.32221399205632989</v>
      </c>
      <c r="AV20" s="406"/>
      <c r="AW20" s="406">
        <v>0.1363944207839583</v>
      </c>
      <c r="AX20" s="406">
        <v>2.9166375464741745</v>
      </c>
      <c r="AY20" s="430"/>
      <c r="AZ20" s="482">
        <v>1272.7851989999992</v>
      </c>
      <c r="BA20" s="482">
        <v>4133</v>
      </c>
    </row>
    <row r="21" spans="1:53" s="69" customFormat="1" ht="13.5" customHeight="1" x14ac:dyDescent="0.25">
      <c r="A21" s="44" t="s">
        <v>163</v>
      </c>
      <c r="B21" s="406">
        <v>1.2099358156996314</v>
      </c>
      <c r="C21" s="428"/>
      <c r="D21" s="406">
        <v>7.2073933118047595</v>
      </c>
      <c r="E21" s="428"/>
      <c r="F21" s="428">
        <v>8.1401485144307806</v>
      </c>
      <c r="G21" s="428">
        <v>0.47191900835592748</v>
      </c>
      <c r="H21" s="428">
        <v>7.2148306839496632</v>
      </c>
      <c r="I21" s="428">
        <v>9.0654663449118988</v>
      </c>
      <c r="J21" s="428">
        <v>5.7974250410703654</v>
      </c>
      <c r="K21" s="428"/>
      <c r="L21" s="428">
        <v>0.93275520262602107</v>
      </c>
      <c r="M21" s="428"/>
      <c r="N21" s="428" t="s">
        <v>463</v>
      </c>
      <c r="O21" s="428"/>
      <c r="P21" s="428">
        <v>7.4264062475641044</v>
      </c>
      <c r="Q21" s="428">
        <v>0.45833771425630471</v>
      </c>
      <c r="R21" s="428">
        <v>6.5277177730175415</v>
      </c>
      <c r="S21" s="428">
        <v>8.3250947221106681</v>
      </c>
      <c r="T21" s="428">
        <v>6.1717296223411102</v>
      </c>
      <c r="U21" s="428"/>
      <c r="V21" s="428">
        <v>-0.71374226686667619</v>
      </c>
      <c r="W21" s="428" t="s">
        <v>463</v>
      </c>
      <c r="X21" s="428" t="s">
        <v>463</v>
      </c>
      <c r="Y21" s="428"/>
      <c r="Z21" s="428">
        <v>7.4403228410261759</v>
      </c>
      <c r="AA21" s="428">
        <v>0.48796629671813863</v>
      </c>
      <c r="AB21" s="428">
        <v>6.483538647335509</v>
      </c>
      <c r="AC21" s="428">
        <v>8.3971070347168428</v>
      </c>
      <c r="AD21" s="428">
        <v>6.5584021976503095</v>
      </c>
      <c r="AE21" s="428"/>
      <c r="AF21" s="428">
        <v>0</v>
      </c>
      <c r="AG21" s="428"/>
      <c r="AH21" s="428" t="s">
        <v>463</v>
      </c>
      <c r="AI21" s="428"/>
      <c r="AJ21" s="428">
        <v>8.0492579103314608</v>
      </c>
      <c r="AK21" s="428">
        <v>0.58401473386237601</v>
      </c>
      <c r="AL21" s="428">
        <v>6.9041418228172988</v>
      </c>
      <c r="AM21" s="428">
        <v>9.1943739978456218</v>
      </c>
      <c r="AN21" s="428">
        <v>7.2555102640303764</v>
      </c>
      <c r="AO21" s="428"/>
      <c r="AP21" s="428">
        <v>0.59999999999999964</v>
      </c>
      <c r="AQ21" s="428"/>
      <c r="AR21" s="428" t="s">
        <v>463</v>
      </c>
      <c r="AS21" s="428"/>
      <c r="AT21" s="406">
        <v>4.6588585998398803E-2</v>
      </c>
      <c r="AU21" s="406">
        <v>0.10332314739034019</v>
      </c>
      <c r="AV21" s="406"/>
      <c r="AW21" s="406">
        <v>8.7984111064044676E-2</v>
      </c>
      <c r="AX21" s="406">
        <v>1.8955637080936603</v>
      </c>
      <c r="AY21" s="430"/>
      <c r="AZ21" s="482">
        <v>1173.4505100000015</v>
      </c>
      <c r="BA21" s="482">
        <v>3844</v>
      </c>
    </row>
    <row r="22" spans="1:53" s="69" customFormat="1" ht="7.5" customHeight="1" x14ac:dyDescent="0.25">
      <c r="A22" s="44"/>
      <c r="B22" s="406"/>
      <c r="C22" s="428"/>
      <c r="D22" s="406"/>
      <c r="E22" s="428"/>
      <c r="F22" s="428"/>
      <c r="G22" s="428"/>
      <c r="H22" s="428"/>
      <c r="I22" s="428"/>
      <c r="J22" s="428"/>
      <c r="K22" s="428"/>
      <c r="L22" s="428"/>
      <c r="M22" s="428"/>
      <c r="N22" s="428"/>
      <c r="O22" s="428"/>
      <c r="P22" s="428"/>
      <c r="Q22" s="428"/>
      <c r="R22" s="428"/>
      <c r="S22" s="428"/>
      <c r="T22" s="428"/>
      <c r="U22" s="428"/>
      <c r="V22" s="428"/>
      <c r="W22" s="428"/>
      <c r="X22" s="428"/>
      <c r="Y22" s="428"/>
      <c r="Z22" s="428"/>
      <c r="AA22" s="428"/>
      <c r="AB22" s="428"/>
      <c r="AC22" s="428"/>
      <c r="AD22" s="428"/>
      <c r="AE22" s="428"/>
      <c r="AF22" s="428"/>
      <c r="AG22" s="428"/>
      <c r="AH22" s="428"/>
      <c r="AI22" s="428"/>
      <c r="AJ22" s="428"/>
      <c r="AK22" s="428"/>
      <c r="AL22" s="428"/>
      <c r="AM22" s="428"/>
      <c r="AN22" s="428"/>
      <c r="AO22" s="428"/>
      <c r="AP22" s="428"/>
      <c r="AQ22" s="428"/>
      <c r="AR22" s="428"/>
      <c r="AS22" s="428"/>
      <c r="AT22" s="406"/>
      <c r="AU22" s="406"/>
      <c r="AV22" s="406"/>
      <c r="AW22" s="406"/>
      <c r="AX22" s="406"/>
      <c r="AY22" s="430"/>
      <c r="AZ22" s="430"/>
      <c r="BA22" s="430"/>
    </row>
    <row r="23" spans="1:53" s="69" customFormat="1" ht="13.5" customHeight="1" x14ac:dyDescent="0.25">
      <c r="A23" s="35" t="s">
        <v>53</v>
      </c>
      <c r="B23" s="406"/>
      <c r="C23" s="428"/>
      <c r="D23" s="406"/>
      <c r="E23" s="428"/>
      <c r="F23" s="428"/>
      <c r="G23" s="428"/>
      <c r="H23" s="428"/>
      <c r="I23" s="428"/>
      <c r="J23" s="428"/>
      <c r="K23" s="428"/>
      <c r="L23" s="428"/>
      <c r="M23" s="428"/>
      <c r="N23" s="428"/>
      <c r="O23" s="428"/>
      <c r="P23" s="428"/>
      <c r="Q23" s="428"/>
      <c r="R23" s="428"/>
      <c r="S23" s="428"/>
      <c r="T23" s="428"/>
      <c r="U23" s="428"/>
      <c r="V23" s="428"/>
      <c r="W23" s="428"/>
      <c r="X23" s="428"/>
      <c r="Y23" s="428"/>
      <c r="Z23" s="428"/>
      <c r="AA23" s="428"/>
      <c r="AB23" s="428"/>
      <c r="AC23" s="428"/>
      <c r="AD23" s="428"/>
      <c r="AE23" s="428"/>
      <c r="AF23" s="428"/>
      <c r="AG23" s="428"/>
      <c r="AH23" s="428"/>
      <c r="AI23" s="428"/>
      <c r="AJ23" s="428"/>
      <c r="AK23" s="428"/>
      <c r="AL23" s="428"/>
      <c r="AM23" s="428"/>
      <c r="AN23" s="428"/>
      <c r="AO23" s="428"/>
      <c r="AP23" s="428"/>
      <c r="AQ23" s="428"/>
      <c r="AR23" s="428"/>
      <c r="AS23" s="428"/>
      <c r="AT23" s="406"/>
      <c r="AU23" s="406"/>
      <c r="AV23" s="406"/>
      <c r="AW23" s="406"/>
      <c r="AX23" s="406"/>
      <c r="AY23" s="430"/>
      <c r="AZ23" s="430"/>
      <c r="BA23" s="430"/>
    </row>
    <row r="24" spans="1:53" s="69" customFormat="1" ht="13.5" customHeight="1" x14ac:dyDescent="0.25">
      <c r="A24" s="44" t="s">
        <v>54</v>
      </c>
      <c r="B24" s="406">
        <v>1.3547993453883094</v>
      </c>
      <c r="C24" s="428"/>
      <c r="D24" s="406">
        <v>7.0616557669965152</v>
      </c>
      <c r="E24" s="428"/>
      <c r="F24" s="428">
        <v>7.8244703126723172</v>
      </c>
      <c r="G24" s="428">
        <v>0.31248505064587417</v>
      </c>
      <c r="H24" s="428">
        <v>7.2117635049326649</v>
      </c>
      <c r="I24" s="428">
        <v>8.4371771204119685</v>
      </c>
      <c r="J24" s="428">
        <v>3.9936895171010005</v>
      </c>
      <c r="K24" s="428"/>
      <c r="L24" s="428">
        <v>0.76281454567580198</v>
      </c>
      <c r="M24" s="428"/>
      <c r="N24" s="428" t="s">
        <v>466</v>
      </c>
      <c r="O24" s="428"/>
      <c r="P24" s="428">
        <v>8.2062368125717668</v>
      </c>
      <c r="Q24" s="428">
        <v>0.33636503166290221</v>
      </c>
      <c r="R24" s="428">
        <v>7.5467070209061831</v>
      </c>
      <c r="S24" s="428">
        <v>8.8657666042373506</v>
      </c>
      <c r="T24" s="428">
        <v>4.0988950154058275</v>
      </c>
      <c r="U24" s="428"/>
      <c r="V24" s="428">
        <v>0.38176649989944966</v>
      </c>
      <c r="W24" s="428" t="s">
        <v>463</v>
      </c>
      <c r="X24" s="428" t="s">
        <v>463</v>
      </c>
      <c r="Y24" s="428"/>
      <c r="Z24" s="428">
        <v>8.4146690371348587</v>
      </c>
      <c r="AA24" s="428">
        <v>0.35872069878257778</v>
      </c>
      <c r="AB24" s="428">
        <v>7.7113042825335949</v>
      </c>
      <c r="AC24" s="428">
        <v>9.1180337917361225</v>
      </c>
      <c r="AD24" s="428">
        <v>4.2630399032867956</v>
      </c>
      <c r="AE24" s="428"/>
      <c r="AF24" s="428">
        <v>0.2</v>
      </c>
      <c r="AG24" s="428"/>
      <c r="AH24" s="428" t="s">
        <v>463</v>
      </c>
      <c r="AI24" s="428"/>
      <c r="AJ24" s="428">
        <v>8.2945883061875509</v>
      </c>
      <c r="AK24" s="428">
        <v>0.33951468141681806</v>
      </c>
      <c r="AL24" s="428">
        <v>7.6288795473238373</v>
      </c>
      <c r="AM24" s="428">
        <v>8.9602970650512628</v>
      </c>
      <c r="AN24" s="428">
        <v>4.0932071476476883</v>
      </c>
      <c r="AO24" s="428"/>
      <c r="AP24" s="428">
        <v>-9.9999999999999645E-2</v>
      </c>
      <c r="AQ24" s="428"/>
      <c r="AR24" s="428" t="s">
        <v>463</v>
      </c>
      <c r="AS24" s="428"/>
      <c r="AT24" s="406">
        <v>7.2990589275142334E-2</v>
      </c>
      <c r="AU24" s="406">
        <v>0.75920808681739527</v>
      </c>
      <c r="AV24" s="406"/>
      <c r="AW24" s="406">
        <v>0.33662242282249888</v>
      </c>
      <c r="AX24" s="406">
        <v>4.0503507289285086</v>
      </c>
      <c r="AY24" s="430"/>
      <c r="AZ24" s="482">
        <v>2939.2679539999735</v>
      </c>
      <c r="BA24" s="482">
        <v>9573</v>
      </c>
    </row>
    <row r="25" spans="1:53" s="69" customFormat="1" ht="13.5" customHeight="1" x14ac:dyDescent="0.25">
      <c r="A25" s="44" t="s">
        <v>55</v>
      </c>
      <c r="B25" s="406">
        <v>0.9914385360019935</v>
      </c>
      <c r="C25" s="428"/>
      <c r="D25" s="406">
        <v>6.6751244544869701</v>
      </c>
      <c r="E25" s="428"/>
      <c r="F25" s="428">
        <v>7.5382842601885338</v>
      </c>
      <c r="G25" s="428">
        <v>0.31867077855903508</v>
      </c>
      <c r="H25" s="428">
        <v>6.9134487519066141</v>
      </c>
      <c r="I25" s="428">
        <v>8.1631197684704535</v>
      </c>
      <c r="J25" s="428">
        <v>4.2273648427137589</v>
      </c>
      <c r="K25" s="428"/>
      <c r="L25" s="428">
        <v>0.86315980570156281</v>
      </c>
      <c r="M25" s="428"/>
      <c r="N25" s="428" t="s">
        <v>464</v>
      </c>
      <c r="O25" s="428"/>
      <c r="P25" s="428">
        <v>7.4902258239858632</v>
      </c>
      <c r="Q25" s="428">
        <v>0.32186701208240232</v>
      </c>
      <c r="R25" s="428">
        <v>6.8591231128233243</v>
      </c>
      <c r="S25" s="428">
        <v>8.1213285351484021</v>
      </c>
      <c r="T25" s="428">
        <v>4.2971603212775147</v>
      </c>
      <c r="U25" s="428"/>
      <c r="V25" s="428">
        <v>-4.8058436202670585E-2</v>
      </c>
      <c r="W25" s="428" t="s">
        <v>463</v>
      </c>
      <c r="X25" s="428" t="s">
        <v>463</v>
      </c>
      <c r="Y25" s="428"/>
      <c r="Z25" s="428">
        <v>8.7330872924748775</v>
      </c>
      <c r="AA25" s="428">
        <v>0.37581183424035203</v>
      </c>
      <c r="AB25" s="428">
        <v>7.9962109442078111</v>
      </c>
      <c r="AC25" s="428">
        <v>9.4699636407419447</v>
      </c>
      <c r="AD25" s="428">
        <v>4.3033101771945113</v>
      </c>
      <c r="AE25" s="428"/>
      <c r="AF25" s="428">
        <v>1.2</v>
      </c>
      <c r="AG25" s="428"/>
      <c r="AH25" s="428" t="s">
        <v>465</v>
      </c>
      <c r="AI25" s="428"/>
      <c r="AJ25" s="428">
        <v>8.3974293606345451</v>
      </c>
      <c r="AK25" s="428">
        <v>0.39830798979868892</v>
      </c>
      <c r="AL25" s="428">
        <v>7.6164406963804208</v>
      </c>
      <c r="AM25" s="428">
        <v>9.1784180248886695</v>
      </c>
      <c r="AN25" s="428">
        <v>4.7432133417623783</v>
      </c>
      <c r="AO25" s="428"/>
      <c r="AP25" s="428">
        <v>-0.29999999999999893</v>
      </c>
      <c r="AQ25" s="428"/>
      <c r="AR25" s="428" t="s">
        <v>463</v>
      </c>
      <c r="AS25" s="428"/>
      <c r="AT25" s="406">
        <v>7.1885585846858321E-2</v>
      </c>
      <c r="AU25" s="406">
        <v>0.42084140111952112</v>
      </c>
      <c r="AV25" s="406"/>
      <c r="AW25" s="406">
        <v>0.28518868233579081</v>
      </c>
      <c r="AX25" s="406">
        <v>4.1952478369468009</v>
      </c>
      <c r="AY25" s="430"/>
      <c r="AZ25" s="482">
        <v>2759.7006779999706</v>
      </c>
      <c r="BA25" s="482">
        <v>9013</v>
      </c>
    </row>
    <row r="26" spans="1:53" s="69" customFormat="1" ht="7.5" customHeight="1" x14ac:dyDescent="0.25">
      <c r="A26" s="44"/>
      <c r="B26" s="406"/>
      <c r="C26" s="428"/>
      <c r="D26" s="406"/>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c r="AM26" s="428"/>
      <c r="AN26" s="428"/>
      <c r="AO26" s="428"/>
      <c r="AP26" s="428"/>
      <c r="AQ26" s="428"/>
      <c r="AR26" s="428"/>
      <c r="AS26" s="428"/>
      <c r="AT26" s="406"/>
      <c r="AU26" s="406"/>
      <c r="AV26" s="406"/>
      <c r="AW26" s="406"/>
      <c r="AX26" s="406"/>
      <c r="AY26" s="430"/>
      <c r="AZ26" s="482"/>
      <c r="BA26" s="482"/>
    </row>
    <row r="27" spans="1:53" s="69" customFormat="1" ht="13.5" customHeight="1" x14ac:dyDescent="0.25">
      <c r="A27" s="35" t="s">
        <v>208</v>
      </c>
      <c r="B27" s="406"/>
      <c r="C27" s="428"/>
      <c r="D27" s="406"/>
      <c r="E27" s="428"/>
      <c r="F27" s="428"/>
      <c r="G27" s="428"/>
      <c r="H27" s="428"/>
      <c r="I27" s="428"/>
      <c r="J27" s="428"/>
      <c r="K27" s="428"/>
      <c r="L27" s="428"/>
      <c r="M27" s="428"/>
      <c r="N27" s="428"/>
      <c r="O27" s="428"/>
      <c r="P27" s="428"/>
      <c r="Q27" s="428"/>
      <c r="R27" s="428"/>
      <c r="S27" s="428"/>
      <c r="T27" s="428"/>
      <c r="U27" s="428"/>
      <c r="V27" s="428"/>
      <c r="W27" s="428"/>
      <c r="X27" s="428"/>
      <c r="Y27" s="428"/>
      <c r="Z27" s="428"/>
      <c r="AA27" s="428"/>
      <c r="AB27" s="428"/>
      <c r="AC27" s="428"/>
      <c r="AD27" s="428"/>
      <c r="AE27" s="428"/>
      <c r="AF27" s="428"/>
      <c r="AG27" s="428"/>
      <c r="AH27" s="428"/>
      <c r="AI27" s="428"/>
      <c r="AJ27" s="428"/>
      <c r="AK27" s="428"/>
      <c r="AL27" s="428"/>
      <c r="AM27" s="428"/>
      <c r="AN27" s="428"/>
      <c r="AO27" s="428"/>
      <c r="AP27" s="428"/>
      <c r="AQ27" s="428"/>
      <c r="AR27" s="428"/>
      <c r="AS27" s="428"/>
      <c r="AT27" s="406"/>
      <c r="AU27" s="406"/>
      <c r="AV27" s="406"/>
      <c r="AW27" s="406"/>
      <c r="AX27" s="406"/>
      <c r="AY27" s="430"/>
      <c r="AZ27" s="482"/>
      <c r="BA27" s="482"/>
    </row>
    <row r="28" spans="1:53" s="69" customFormat="1" ht="13.5" customHeight="1" x14ac:dyDescent="0.25">
      <c r="A28" s="44" t="s">
        <v>262</v>
      </c>
      <c r="B28" s="406">
        <v>0.71349039518495083</v>
      </c>
      <c r="C28" s="428"/>
      <c r="D28" s="406">
        <v>5.0349074572551649</v>
      </c>
      <c r="E28" s="428"/>
      <c r="F28" s="428">
        <v>5.7756912037378889</v>
      </c>
      <c r="G28" s="428">
        <v>0.32752345725538812</v>
      </c>
      <c r="H28" s="428">
        <v>5.1334974097551571</v>
      </c>
      <c r="I28" s="428">
        <v>6.4178849977206198</v>
      </c>
      <c r="J28" s="428">
        <v>5.6707231342877682</v>
      </c>
      <c r="K28" s="428"/>
      <c r="L28" s="428">
        <v>0.74078374648272494</v>
      </c>
      <c r="M28" s="428"/>
      <c r="N28" s="428" t="s">
        <v>463</v>
      </c>
      <c r="O28" s="428"/>
      <c r="P28" s="428">
        <v>5.8695070208683715</v>
      </c>
      <c r="Q28" s="428">
        <v>0.33675062110753812</v>
      </c>
      <c r="R28" s="428">
        <v>5.2092210040825195</v>
      </c>
      <c r="S28" s="428">
        <v>6.5297930376542217</v>
      </c>
      <c r="T28" s="428">
        <v>5.7372896890702956</v>
      </c>
      <c r="U28" s="428"/>
      <c r="V28" s="428">
        <v>9.3815817130482593E-2</v>
      </c>
      <c r="W28" s="428" t="s">
        <v>463</v>
      </c>
      <c r="X28" s="428" t="s">
        <v>463</v>
      </c>
      <c r="Y28" s="428"/>
      <c r="Z28" s="428">
        <v>7.0303399912874749</v>
      </c>
      <c r="AA28" s="428">
        <v>0.3989846400321605</v>
      </c>
      <c r="AB28" s="428">
        <v>6.2480269354068874</v>
      </c>
      <c r="AC28" s="428">
        <v>7.8126530471680624</v>
      </c>
      <c r="AD28" s="428">
        <v>5.6751827155814967</v>
      </c>
      <c r="AE28" s="428"/>
      <c r="AF28" s="428">
        <v>1.1000000000000001</v>
      </c>
      <c r="AG28" s="428"/>
      <c r="AH28" s="428" t="s">
        <v>464</v>
      </c>
      <c r="AI28" s="428"/>
      <c r="AJ28" s="428">
        <v>6.546865994182836</v>
      </c>
      <c r="AK28" s="428">
        <v>0.40178724871890448</v>
      </c>
      <c r="AL28" s="428">
        <v>5.7590549912480835</v>
      </c>
      <c r="AM28" s="428">
        <v>7.3346769971175885</v>
      </c>
      <c r="AN28" s="428">
        <v>6.1370929094303932</v>
      </c>
      <c r="AO28" s="428"/>
      <c r="AP28" s="428">
        <v>-0.5</v>
      </c>
      <c r="AQ28" s="428"/>
      <c r="AR28" s="428" t="s">
        <v>463</v>
      </c>
      <c r="AS28" s="428"/>
      <c r="AT28" s="406">
        <v>5.5644538284949842E-2</v>
      </c>
      <c r="AU28" s="406">
        <v>0.60482869299132735</v>
      </c>
      <c r="AV28" s="406"/>
      <c r="AW28" s="406">
        <v>0.20763380309270382</v>
      </c>
      <c r="AX28" s="406">
        <v>3.8267231638866006</v>
      </c>
      <c r="AY28" s="430"/>
      <c r="AZ28" s="482">
        <v>1791.4462599999963</v>
      </c>
      <c r="BA28" s="482">
        <v>5756</v>
      </c>
    </row>
    <row r="29" spans="1:53" s="69" customFormat="1" ht="13.5" customHeight="1" x14ac:dyDescent="0.25">
      <c r="A29" s="44" t="s">
        <v>263</v>
      </c>
      <c r="B29" s="406">
        <v>2.6960544300237386</v>
      </c>
      <c r="C29" s="428"/>
      <c r="D29" s="406">
        <v>11.09990456921475</v>
      </c>
      <c r="E29" s="428"/>
      <c r="F29" s="428">
        <v>12.364313484702606</v>
      </c>
      <c r="G29" s="428">
        <v>1.1439117172698441</v>
      </c>
      <c r="H29" s="428">
        <v>10.121380988047857</v>
      </c>
      <c r="I29" s="428">
        <v>14.607245981357355</v>
      </c>
      <c r="J29" s="428">
        <v>9.2517204346615465</v>
      </c>
      <c r="K29" s="428"/>
      <c r="L29" s="428">
        <v>1.2644089154878557</v>
      </c>
      <c r="M29" s="428"/>
      <c r="N29" s="428" t="s">
        <v>463</v>
      </c>
      <c r="O29" s="428"/>
      <c r="P29" s="428">
        <v>13.454710417071903</v>
      </c>
      <c r="Q29" s="428">
        <v>1.2554132500600712</v>
      </c>
      <c r="R29" s="428">
        <v>10.993150549487774</v>
      </c>
      <c r="S29" s="428">
        <v>15.916270284656028</v>
      </c>
      <c r="T29" s="428">
        <v>9.330659755167602</v>
      </c>
      <c r="U29" s="428"/>
      <c r="V29" s="428">
        <v>1.0903969323692966</v>
      </c>
      <c r="W29" s="428" t="s">
        <v>463</v>
      </c>
      <c r="X29" s="428" t="s">
        <v>463</v>
      </c>
      <c r="Y29" s="428"/>
      <c r="Z29" s="428">
        <v>13.791176553872106</v>
      </c>
      <c r="AA29" s="428">
        <v>1.4499863742883983</v>
      </c>
      <c r="AB29" s="428">
        <v>10.948101513782005</v>
      </c>
      <c r="AC29" s="428">
        <v>16.634251593962208</v>
      </c>
      <c r="AD29" s="428">
        <v>10.513869999592529</v>
      </c>
      <c r="AE29" s="428"/>
      <c r="AF29" s="428">
        <v>0.3</v>
      </c>
      <c r="AG29" s="428"/>
      <c r="AH29" s="428" t="s">
        <v>463</v>
      </c>
      <c r="AI29" s="428"/>
      <c r="AJ29" s="428">
        <v>13.759400139092378</v>
      </c>
      <c r="AK29" s="428">
        <v>1.4789435016488708</v>
      </c>
      <c r="AL29" s="428">
        <v>10.859537171731336</v>
      </c>
      <c r="AM29" s="428">
        <v>16.65926310645342</v>
      </c>
      <c r="AN29" s="428">
        <v>10.74860449364348</v>
      </c>
      <c r="AO29" s="428"/>
      <c r="AP29" s="428">
        <v>0</v>
      </c>
      <c r="AQ29" s="428"/>
      <c r="AR29" s="428" t="s">
        <v>463</v>
      </c>
      <c r="AS29" s="428"/>
      <c r="AT29" s="406">
        <v>0</v>
      </c>
      <c r="AU29" s="406">
        <v>0.70084439315106983</v>
      </c>
      <c r="AV29" s="406"/>
      <c r="AW29" s="406">
        <v>0.62524472655973695</v>
      </c>
      <c r="AX29" s="406">
        <v>5.7715256168667386</v>
      </c>
      <c r="AY29" s="430"/>
      <c r="AZ29" s="482">
        <v>258.03288399999946</v>
      </c>
      <c r="BA29" s="482">
        <v>822</v>
      </c>
    </row>
    <row r="30" spans="1:53" s="69" customFormat="1" ht="13.5" customHeight="1" x14ac:dyDescent="0.25">
      <c r="A30" s="44" t="s">
        <v>264</v>
      </c>
      <c r="B30" s="406">
        <v>1.9648393524058592</v>
      </c>
      <c r="C30" s="428"/>
      <c r="D30" s="406">
        <v>10.177513740204576</v>
      </c>
      <c r="E30" s="428"/>
      <c r="F30" s="428">
        <v>11.320506148583467</v>
      </c>
      <c r="G30" s="428">
        <v>0.66718976276372388</v>
      </c>
      <c r="H30" s="428">
        <v>10.012309390262196</v>
      </c>
      <c r="I30" s="428">
        <v>12.62870290690474</v>
      </c>
      <c r="J30" s="428">
        <v>5.8936389769746222</v>
      </c>
      <c r="K30" s="428"/>
      <c r="L30" s="428">
        <v>1.1429924083788912</v>
      </c>
      <c r="M30" s="428"/>
      <c r="N30" s="428" t="s">
        <v>463</v>
      </c>
      <c r="O30" s="428"/>
      <c r="P30" s="428">
        <v>10.708957290789947</v>
      </c>
      <c r="Q30" s="428">
        <v>0.62743809642088222</v>
      </c>
      <c r="R30" s="428">
        <v>9.4787038762516485</v>
      </c>
      <c r="S30" s="428">
        <v>11.939210705328243</v>
      </c>
      <c r="T30" s="428">
        <v>5.8590026963736195</v>
      </c>
      <c r="U30" s="428"/>
      <c r="V30" s="428">
        <v>-0.61154885779352064</v>
      </c>
      <c r="W30" s="428" t="s">
        <v>463</v>
      </c>
      <c r="X30" s="428" t="s">
        <v>463</v>
      </c>
      <c r="Y30" s="428"/>
      <c r="Z30" s="428">
        <v>12.873514819126106</v>
      </c>
      <c r="AA30" s="428">
        <v>0.77530384449120604</v>
      </c>
      <c r="AB30" s="428">
        <v>11.353330183018327</v>
      </c>
      <c r="AC30" s="428">
        <v>14.393699455233882</v>
      </c>
      <c r="AD30" s="428">
        <v>6.0224721483160266</v>
      </c>
      <c r="AE30" s="428"/>
      <c r="AF30" s="428">
        <v>2.2000000000000002</v>
      </c>
      <c r="AG30" s="428"/>
      <c r="AH30" s="428" t="s">
        <v>464</v>
      </c>
      <c r="AI30" s="428"/>
      <c r="AJ30" s="428">
        <v>12.4234587061806</v>
      </c>
      <c r="AK30" s="428">
        <v>0.77573102311712361</v>
      </c>
      <c r="AL30" s="428">
        <v>10.902431253771185</v>
      </c>
      <c r="AM30" s="428">
        <v>13.944486158590014</v>
      </c>
      <c r="AN30" s="428">
        <v>6.2440825977970364</v>
      </c>
      <c r="AO30" s="428"/>
      <c r="AP30" s="428">
        <v>-0.5</v>
      </c>
      <c r="AQ30" s="428"/>
      <c r="AR30" s="428" t="s">
        <v>463</v>
      </c>
      <c r="AS30" s="428"/>
      <c r="AT30" s="406">
        <v>8.9139121757617262E-2</v>
      </c>
      <c r="AU30" s="406">
        <v>0.61125204118197496</v>
      </c>
      <c r="AV30" s="406"/>
      <c r="AW30" s="406">
        <v>0.47274661743251511</v>
      </c>
      <c r="AX30" s="406">
        <v>5.98022002585867</v>
      </c>
      <c r="AY30" s="430"/>
      <c r="AZ30" s="482">
        <v>893.06466600000238</v>
      </c>
      <c r="BA30" s="482">
        <v>2892</v>
      </c>
    </row>
    <row r="31" spans="1:53" s="69" customFormat="1" ht="13.5" customHeight="1" x14ac:dyDescent="0.25">
      <c r="A31" s="44" t="s">
        <v>265</v>
      </c>
      <c r="B31" s="406">
        <v>1.0507528717439605</v>
      </c>
      <c r="C31" s="428"/>
      <c r="D31" s="406">
        <v>6.1771224585149751</v>
      </c>
      <c r="E31" s="428"/>
      <c r="F31" s="428">
        <v>6.9542359656274613</v>
      </c>
      <c r="G31" s="428">
        <v>0.29468427429947808</v>
      </c>
      <c r="H31" s="428">
        <v>6.3764318177191619</v>
      </c>
      <c r="I31" s="428">
        <v>7.5320401135357606</v>
      </c>
      <c r="J31" s="428">
        <v>4.2374787935872051</v>
      </c>
      <c r="K31" s="428"/>
      <c r="L31" s="428">
        <v>0.77711350711248617</v>
      </c>
      <c r="M31" s="428"/>
      <c r="N31" s="428" t="s">
        <v>466</v>
      </c>
      <c r="O31" s="428"/>
      <c r="P31" s="428">
        <v>7.523916800340297</v>
      </c>
      <c r="Q31" s="428">
        <v>0.34684878581603557</v>
      </c>
      <c r="R31" s="428">
        <v>6.8438307400376974</v>
      </c>
      <c r="S31" s="428">
        <v>8.2040028606428965</v>
      </c>
      <c r="T31" s="428">
        <v>4.6099497777586809</v>
      </c>
      <c r="U31" s="428"/>
      <c r="V31" s="428">
        <v>0.5696808347128357</v>
      </c>
      <c r="W31" s="428" t="s">
        <v>463</v>
      </c>
      <c r="X31" s="428" t="s">
        <v>463</v>
      </c>
      <c r="Y31" s="428"/>
      <c r="Z31" s="428">
        <v>7.7064034475369789</v>
      </c>
      <c r="AA31" s="428">
        <v>0.35674160218854845</v>
      </c>
      <c r="AB31" s="428">
        <v>7.0069188434545655</v>
      </c>
      <c r="AC31" s="428">
        <v>8.4058880516193923</v>
      </c>
      <c r="AD31" s="428">
        <v>4.6291581360506839</v>
      </c>
      <c r="AE31" s="428"/>
      <c r="AF31" s="428">
        <v>0.2</v>
      </c>
      <c r="AG31" s="428"/>
      <c r="AH31" s="428" t="s">
        <v>463</v>
      </c>
      <c r="AI31" s="428"/>
      <c r="AJ31" s="428">
        <v>7.66819683383219</v>
      </c>
      <c r="AK31" s="428">
        <v>0.36225581935748097</v>
      </c>
      <c r="AL31" s="428">
        <v>6.9578977357972764</v>
      </c>
      <c r="AM31" s="428">
        <v>8.3784959318671035</v>
      </c>
      <c r="AN31" s="428">
        <v>4.724133029021937</v>
      </c>
      <c r="AO31" s="428"/>
      <c r="AP31" s="428">
        <v>0</v>
      </c>
      <c r="AQ31" s="428"/>
      <c r="AR31" s="428" t="s">
        <v>463</v>
      </c>
      <c r="AS31" s="428"/>
      <c r="AT31" s="406">
        <v>9.1001854760536016E-2</v>
      </c>
      <c r="AU31" s="406">
        <v>0.59922817269134665</v>
      </c>
      <c r="AV31" s="406"/>
      <c r="AW31" s="406">
        <v>0.3140885291995833</v>
      </c>
      <c r="AX31" s="406">
        <v>3.5298633933817407</v>
      </c>
      <c r="AY31" s="430"/>
      <c r="AZ31" s="482">
        <v>2567.3147059999978</v>
      </c>
      <c r="BA31" s="482">
        <v>8501</v>
      </c>
    </row>
    <row r="32" spans="1:53" s="69" customFormat="1" ht="7.5" customHeight="1" x14ac:dyDescent="0.25">
      <c r="A32" s="44"/>
      <c r="B32" s="406"/>
      <c r="C32" s="428"/>
      <c r="D32" s="406"/>
      <c r="E32" s="428"/>
      <c r="F32" s="428"/>
      <c r="G32" s="428"/>
      <c r="H32" s="428"/>
      <c r="I32" s="428"/>
      <c r="J32" s="428"/>
      <c r="K32" s="428"/>
      <c r="L32" s="428"/>
      <c r="M32" s="428"/>
      <c r="N32" s="428"/>
      <c r="O32" s="428"/>
      <c r="P32" s="428"/>
      <c r="Q32" s="428"/>
      <c r="R32" s="428"/>
      <c r="S32" s="428"/>
      <c r="T32" s="428"/>
      <c r="U32" s="428"/>
      <c r="V32" s="428"/>
      <c r="W32" s="428"/>
      <c r="X32" s="428"/>
      <c r="Y32" s="428"/>
      <c r="Z32" s="428"/>
      <c r="AA32" s="428"/>
      <c r="AB32" s="428"/>
      <c r="AC32" s="428"/>
      <c r="AD32" s="428"/>
      <c r="AE32" s="428"/>
      <c r="AF32" s="428"/>
      <c r="AG32" s="428"/>
      <c r="AH32" s="428"/>
      <c r="AI32" s="428"/>
      <c r="AJ32" s="428"/>
      <c r="AK32" s="428"/>
      <c r="AL32" s="428"/>
      <c r="AM32" s="428"/>
      <c r="AN32" s="428"/>
      <c r="AO32" s="428"/>
      <c r="AP32" s="428"/>
      <c r="AQ32" s="428"/>
      <c r="AR32" s="428"/>
      <c r="AS32" s="428"/>
      <c r="AT32" s="406"/>
      <c r="AU32" s="406"/>
      <c r="AV32" s="406"/>
      <c r="AW32" s="406"/>
      <c r="AX32" s="406"/>
      <c r="AY32" s="430"/>
      <c r="AZ32" s="482"/>
      <c r="BA32" s="482"/>
    </row>
    <row r="33" spans="1:53" s="69" customFormat="1" ht="13.5" customHeight="1" x14ac:dyDescent="0.25">
      <c r="A33" s="35" t="s">
        <v>266</v>
      </c>
      <c r="B33" s="406"/>
      <c r="C33" s="428"/>
      <c r="D33" s="406"/>
      <c r="E33" s="428"/>
      <c r="F33" s="428"/>
      <c r="G33" s="428"/>
      <c r="H33" s="428"/>
      <c r="I33" s="428"/>
      <c r="J33" s="428"/>
      <c r="K33" s="428"/>
      <c r="L33" s="428"/>
      <c r="M33" s="428"/>
      <c r="N33" s="428"/>
      <c r="O33" s="428"/>
      <c r="P33" s="428"/>
      <c r="Q33" s="428"/>
      <c r="R33" s="428"/>
      <c r="S33" s="428"/>
      <c r="T33" s="428"/>
      <c r="U33" s="428"/>
      <c r="V33" s="428"/>
      <c r="W33" s="428"/>
      <c r="X33" s="428"/>
      <c r="Y33" s="428"/>
      <c r="Z33" s="428"/>
      <c r="AA33" s="428"/>
      <c r="AB33" s="428"/>
      <c r="AC33" s="428"/>
      <c r="AD33" s="428"/>
      <c r="AE33" s="428"/>
      <c r="AF33" s="428"/>
      <c r="AG33" s="428"/>
      <c r="AH33" s="428"/>
      <c r="AI33" s="428"/>
      <c r="AJ33" s="428"/>
      <c r="AK33" s="428"/>
      <c r="AL33" s="428"/>
      <c r="AM33" s="428"/>
      <c r="AN33" s="428"/>
      <c r="AO33" s="428"/>
      <c r="AP33" s="428"/>
      <c r="AQ33" s="428"/>
      <c r="AR33" s="428"/>
      <c r="AS33" s="428"/>
      <c r="AT33" s="406"/>
      <c r="AU33" s="406"/>
      <c r="AV33" s="406"/>
      <c r="AW33" s="406"/>
      <c r="AX33" s="406"/>
      <c r="AY33" s="430"/>
      <c r="AZ33" s="482"/>
      <c r="BA33" s="482"/>
    </row>
    <row r="34" spans="1:53" s="69" customFormat="1" ht="13.5" customHeight="1" x14ac:dyDescent="0.25">
      <c r="A34" s="44" t="s">
        <v>267</v>
      </c>
      <c r="B34" s="406">
        <v>4.7792233791027989</v>
      </c>
      <c r="C34" s="428"/>
      <c r="D34" s="406">
        <v>18.498675874106407</v>
      </c>
      <c r="E34" s="428"/>
      <c r="F34" s="428">
        <v>19.565931756682531</v>
      </c>
      <c r="G34" s="428">
        <v>1.7327721783879673</v>
      </c>
      <c r="H34" s="428">
        <v>16.168387200113568</v>
      </c>
      <c r="I34" s="428">
        <v>22.963476313251494</v>
      </c>
      <c r="J34" s="428">
        <v>8.8560677811633379</v>
      </c>
      <c r="K34" s="428"/>
      <c r="L34" s="428">
        <v>1.0672558825761236</v>
      </c>
      <c r="M34" s="428"/>
      <c r="N34" s="428" t="s">
        <v>463</v>
      </c>
      <c r="O34" s="428"/>
      <c r="P34" s="428">
        <v>18.644004274455625</v>
      </c>
      <c r="Q34" s="428">
        <v>1.8274440267301493</v>
      </c>
      <c r="R34" s="428">
        <v>15.060831262509138</v>
      </c>
      <c r="S34" s="428">
        <v>22.22717728640211</v>
      </c>
      <c r="T34" s="428">
        <v>9.8017786298941818</v>
      </c>
      <c r="U34" s="428"/>
      <c r="V34" s="428">
        <v>-0.92192748222690568</v>
      </c>
      <c r="W34" s="428" t="s">
        <v>463</v>
      </c>
      <c r="X34" s="428" t="s">
        <v>463</v>
      </c>
      <c r="Y34" s="428"/>
      <c r="Z34" s="428">
        <v>22.250468564843626</v>
      </c>
      <c r="AA34" s="428">
        <v>2.0351148818765328</v>
      </c>
      <c r="AB34" s="428">
        <v>18.260097050339812</v>
      </c>
      <c r="AC34" s="428">
        <v>26.240840079347439</v>
      </c>
      <c r="AD34" s="428">
        <v>9.1463911240596172</v>
      </c>
      <c r="AE34" s="428"/>
      <c r="AF34" s="428">
        <v>3.7</v>
      </c>
      <c r="AG34" s="428"/>
      <c r="AH34" s="428" t="s">
        <v>463</v>
      </c>
      <c r="AI34" s="428"/>
      <c r="AJ34" s="428">
        <v>21.638348848219273</v>
      </c>
      <c r="AK34" s="428">
        <v>2.2310469807646616</v>
      </c>
      <c r="AL34" s="428">
        <v>17.263786526704614</v>
      </c>
      <c r="AM34" s="428">
        <v>26.012911169733933</v>
      </c>
      <c r="AN34" s="428">
        <v>10.310615640842972</v>
      </c>
      <c r="AO34" s="428"/>
      <c r="AP34" s="428">
        <v>-0.69999999999999929</v>
      </c>
      <c r="AQ34" s="428"/>
      <c r="AR34" s="428" t="s">
        <v>463</v>
      </c>
      <c r="AS34" s="428"/>
      <c r="AT34" s="406">
        <v>0.39151745043971592</v>
      </c>
      <c r="AU34" s="406">
        <v>2.7910664006068684</v>
      </c>
      <c r="AV34" s="406"/>
      <c r="AW34" s="406">
        <v>0.91045835027460598</v>
      </c>
      <c r="AX34" s="406">
        <v>11.878845552042726</v>
      </c>
      <c r="AY34" s="430"/>
      <c r="AZ34" s="482">
        <v>166.70087100000006</v>
      </c>
      <c r="BA34" s="482">
        <v>517</v>
      </c>
    </row>
    <row r="35" spans="1:53" s="69" customFormat="1" ht="13.5" customHeight="1" x14ac:dyDescent="0.25">
      <c r="A35" s="44" t="s">
        <v>268</v>
      </c>
      <c r="B35" s="406">
        <v>2.3470681521980654</v>
      </c>
      <c r="C35" s="428"/>
      <c r="D35" s="406">
        <v>12.58637628996777</v>
      </c>
      <c r="E35" s="428"/>
      <c r="F35" s="428">
        <v>14.606477773372958</v>
      </c>
      <c r="G35" s="428">
        <v>0.68149578371770536</v>
      </c>
      <c r="H35" s="428">
        <v>13.270230389456128</v>
      </c>
      <c r="I35" s="428">
        <v>15.942725157289789</v>
      </c>
      <c r="J35" s="428">
        <v>4.6657092441549848</v>
      </c>
      <c r="K35" s="428"/>
      <c r="L35" s="428">
        <v>2.0201014834051882</v>
      </c>
      <c r="M35" s="428"/>
      <c r="N35" s="428" t="s">
        <v>464</v>
      </c>
      <c r="O35" s="428"/>
      <c r="P35" s="428">
        <v>14.663761832874526</v>
      </c>
      <c r="Q35" s="428">
        <v>0.67453122525595288</v>
      </c>
      <c r="R35" s="428">
        <v>13.341170253215036</v>
      </c>
      <c r="S35" s="428">
        <v>15.986353412534013</v>
      </c>
      <c r="T35" s="428">
        <v>4.5999875948866595</v>
      </c>
      <c r="U35" s="428"/>
      <c r="V35" s="428">
        <v>5.7284059501567341E-2</v>
      </c>
      <c r="W35" s="428" t="s">
        <v>463</v>
      </c>
      <c r="X35" s="428" t="s">
        <v>463</v>
      </c>
      <c r="Y35" s="428"/>
      <c r="Z35" s="428">
        <v>15.410613412314266</v>
      </c>
      <c r="AA35" s="428">
        <v>0.73637632816958976</v>
      </c>
      <c r="AB35" s="428">
        <v>13.9667562865812</v>
      </c>
      <c r="AC35" s="428">
        <v>16.854470538047334</v>
      </c>
      <c r="AD35" s="428">
        <v>4.7783712981935444</v>
      </c>
      <c r="AE35" s="428"/>
      <c r="AF35" s="428">
        <v>0.7</v>
      </c>
      <c r="AG35" s="428"/>
      <c r="AH35" s="428" t="s">
        <v>463</v>
      </c>
      <c r="AI35" s="428"/>
      <c r="AJ35" s="428">
        <v>14.835613011689496</v>
      </c>
      <c r="AK35" s="428">
        <v>0.72407554524964823</v>
      </c>
      <c r="AL35" s="428">
        <v>13.415869893105024</v>
      </c>
      <c r="AM35" s="428">
        <v>16.25535613027397</v>
      </c>
      <c r="AN35" s="428">
        <v>4.8806580805196518</v>
      </c>
      <c r="AO35" s="428"/>
      <c r="AP35" s="428">
        <v>-0.59999999999999964</v>
      </c>
      <c r="AQ35" s="428"/>
      <c r="AR35" s="428" t="s">
        <v>463</v>
      </c>
      <c r="AS35" s="428"/>
      <c r="AT35" s="406">
        <v>0.12487703647968657</v>
      </c>
      <c r="AU35" s="406">
        <v>1.0873941831571636</v>
      </c>
      <c r="AV35" s="406"/>
      <c r="AW35" s="406">
        <v>0.90491615828441363</v>
      </c>
      <c r="AX35" s="406">
        <v>8.1381917909085555</v>
      </c>
      <c r="AY35" s="430"/>
      <c r="AZ35" s="482">
        <v>1197.6773650000009</v>
      </c>
      <c r="BA35" s="482">
        <v>3844</v>
      </c>
    </row>
    <row r="36" spans="1:53" s="69" customFormat="1" ht="13.5" customHeight="1" x14ac:dyDescent="0.25">
      <c r="A36" s="44" t="s">
        <v>269</v>
      </c>
      <c r="B36" s="406">
        <v>0.68020843668985553</v>
      </c>
      <c r="C36" s="428"/>
      <c r="D36" s="406">
        <v>5.0022898779757909</v>
      </c>
      <c r="E36" s="428"/>
      <c r="F36" s="428">
        <v>5.3227623970472324</v>
      </c>
      <c r="G36" s="428">
        <v>0.2156864614777339</v>
      </c>
      <c r="H36" s="428">
        <v>4.8998537352743741</v>
      </c>
      <c r="I36" s="428">
        <v>5.7456710588200908</v>
      </c>
      <c r="J36" s="428">
        <v>4.0521527242580762</v>
      </c>
      <c r="K36" s="428"/>
      <c r="L36" s="428">
        <v>0.32047251907144148</v>
      </c>
      <c r="M36" s="428"/>
      <c r="N36" s="428" t="s">
        <v>463</v>
      </c>
      <c r="O36" s="428"/>
      <c r="P36" s="428">
        <v>5.4511575839290929</v>
      </c>
      <c r="Q36" s="428">
        <v>0.2340008984317184</v>
      </c>
      <c r="R36" s="428">
        <v>4.9923387682677278</v>
      </c>
      <c r="S36" s="428">
        <v>5.909976399590458</v>
      </c>
      <c r="T36" s="428">
        <v>4.2926826977372929</v>
      </c>
      <c r="U36" s="428"/>
      <c r="V36" s="428">
        <v>0.12839518688186047</v>
      </c>
      <c r="W36" s="428" t="s">
        <v>463</v>
      </c>
      <c r="X36" s="428" t="s">
        <v>463</v>
      </c>
      <c r="Y36" s="428"/>
      <c r="Z36" s="428">
        <v>6.0551818508784301</v>
      </c>
      <c r="AA36" s="428">
        <v>0.2591857926234537</v>
      </c>
      <c r="AB36" s="428">
        <v>5.5469807595989709</v>
      </c>
      <c r="AC36" s="428">
        <v>6.5633829421578884</v>
      </c>
      <c r="AD36" s="428">
        <v>4.2803965100710135</v>
      </c>
      <c r="AE36" s="428"/>
      <c r="AF36" s="428">
        <v>0.6</v>
      </c>
      <c r="AG36" s="428"/>
      <c r="AH36" s="428" t="s">
        <v>466</v>
      </c>
      <c r="AI36" s="428"/>
      <c r="AJ36" s="428">
        <v>5.9228670325230475</v>
      </c>
      <c r="AK36" s="428">
        <v>0.2680981469381617</v>
      </c>
      <c r="AL36" s="428">
        <v>5.3971891502663425</v>
      </c>
      <c r="AM36" s="428">
        <v>6.4485449147797524</v>
      </c>
      <c r="AN36" s="428">
        <v>4.526492752006896</v>
      </c>
      <c r="AO36" s="428"/>
      <c r="AP36" s="428">
        <v>-0.19999999999999929</v>
      </c>
      <c r="AQ36" s="428"/>
      <c r="AR36" s="428" t="s">
        <v>463</v>
      </c>
      <c r="AS36" s="428"/>
      <c r="AT36" s="406">
        <v>4.780781152082559E-2</v>
      </c>
      <c r="AU36" s="406">
        <v>0.38156714357025884</v>
      </c>
      <c r="AV36" s="406"/>
      <c r="AW36" s="406">
        <v>0.12701359341605542</v>
      </c>
      <c r="AX36" s="406">
        <v>2.6596826612246098</v>
      </c>
      <c r="AY36" s="430"/>
      <c r="AZ36" s="482">
        <v>4143.5257900000006</v>
      </c>
      <c r="BA36" s="482">
        <v>13605</v>
      </c>
    </row>
    <row r="37" spans="1:53" s="69" customFormat="1" ht="13.5" customHeight="1" x14ac:dyDescent="0.25">
      <c r="A37" s="44" t="s">
        <v>167</v>
      </c>
      <c r="B37" s="511">
        <v>0</v>
      </c>
      <c r="C37" s="476"/>
      <c r="D37" s="512">
        <v>53.067593505981151</v>
      </c>
      <c r="E37" s="476"/>
      <c r="F37" s="428">
        <v>0</v>
      </c>
      <c r="G37" s="428">
        <v>0</v>
      </c>
      <c r="H37" s="428">
        <v>0</v>
      </c>
      <c r="I37" s="428">
        <v>0</v>
      </c>
      <c r="J37" s="428">
        <v>0</v>
      </c>
      <c r="K37" s="428"/>
      <c r="L37" s="428">
        <v>-53.067593505981151</v>
      </c>
      <c r="M37" s="428"/>
      <c r="N37" s="428" t="s">
        <v>464</v>
      </c>
      <c r="O37" s="476"/>
      <c r="P37" s="428">
        <v>84.860922298535343</v>
      </c>
      <c r="Q37" s="428">
        <v>14.969008327259981</v>
      </c>
      <c r="R37" s="428">
        <v>55.510339807747833</v>
      </c>
      <c r="S37" s="428">
        <v>100</v>
      </c>
      <c r="T37" s="428">
        <v>17.639459861866641</v>
      </c>
      <c r="U37" s="428"/>
      <c r="V37" s="428">
        <v>84.860922298535343</v>
      </c>
      <c r="W37" s="428"/>
      <c r="X37" s="428" t="s">
        <v>465</v>
      </c>
      <c r="Y37" s="428"/>
      <c r="Z37" s="428">
        <v>16.077659257017132</v>
      </c>
      <c r="AA37" s="428">
        <v>14.380124682541281</v>
      </c>
      <c r="AB37" s="428">
        <v>0</v>
      </c>
      <c r="AC37" s="428">
        <v>44.273630118040572</v>
      </c>
      <c r="AD37" s="428">
        <v>89.441655981513861</v>
      </c>
      <c r="AE37" s="428"/>
      <c r="AF37" s="428"/>
      <c r="AG37" s="428"/>
      <c r="AH37" s="428"/>
      <c r="AI37" s="428"/>
      <c r="AJ37" s="466">
        <v>73.370035149834479</v>
      </c>
      <c r="AK37" s="466">
        <v>18.078553897493403</v>
      </c>
      <c r="AL37" s="466">
        <v>37.922211150923857</v>
      </c>
      <c r="AM37" s="466">
        <v>100</v>
      </c>
      <c r="AN37" s="466">
        <v>24.640241565339075</v>
      </c>
      <c r="AO37" s="466"/>
      <c r="AP37" s="466">
        <v>57.300000000000004</v>
      </c>
      <c r="AQ37" s="465"/>
      <c r="AR37" s="473"/>
      <c r="AS37" s="428"/>
      <c r="AT37" s="511">
        <v>0</v>
      </c>
      <c r="AU37" s="511">
        <v>0</v>
      </c>
      <c r="AV37" s="511"/>
      <c r="AW37" s="511">
        <v>0</v>
      </c>
      <c r="AX37" s="511">
        <v>0</v>
      </c>
      <c r="AY37" s="430"/>
      <c r="AZ37" s="482">
        <v>1.9544900000000001</v>
      </c>
      <c r="BA37" s="482">
        <v>5</v>
      </c>
    </row>
    <row r="38" spans="1:53" s="69" customFormat="1" ht="7.5" customHeight="1" x14ac:dyDescent="0.25">
      <c r="A38" s="44"/>
      <c r="B38" s="406"/>
      <c r="C38" s="428"/>
      <c r="D38" s="406"/>
      <c r="E38" s="428"/>
      <c r="F38" s="428"/>
      <c r="G38" s="428"/>
      <c r="H38" s="428"/>
      <c r="I38" s="428"/>
      <c r="J38" s="428"/>
      <c r="K38" s="428"/>
      <c r="L38" s="428"/>
      <c r="M38" s="428"/>
      <c r="N38" s="428"/>
      <c r="O38" s="428"/>
      <c r="P38" s="428"/>
      <c r="Q38" s="428"/>
      <c r="R38" s="428"/>
      <c r="S38" s="428"/>
      <c r="T38" s="428"/>
      <c r="U38" s="428"/>
      <c r="V38" s="428"/>
      <c r="W38" s="428"/>
      <c r="X38" s="428"/>
      <c r="Y38" s="428"/>
      <c r="Z38" s="428"/>
      <c r="AA38" s="428"/>
      <c r="AB38" s="428"/>
      <c r="AC38" s="428"/>
      <c r="AD38" s="428"/>
      <c r="AE38" s="428"/>
      <c r="AF38" s="428"/>
      <c r="AG38" s="428"/>
      <c r="AH38" s="428"/>
      <c r="AI38" s="428"/>
      <c r="AJ38" s="428"/>
      <c r="AK38" s="428"/>
      <c r="AL38" s="428"/>
      <c r="AM38" s="428"/>
      <c r="AN38" s="428"/>
      <c r="AO38" s="428"/>
      <c r="AP38" s="428"/>
      <c r="AQ38" s="428"/>
      <c r="AR38" s="428"/>
      <c r="AS38" s="428"/>
      <c r="AT38" s="406"/>
      <c r="AU38" s="406"/>
      <c r="AV38" s="406"/>
      <c r="AW38" s="406"/>
      <c r="AX38" s="406"/>
      <c r="AY38" s="430"/>
      <c r="AZ38" s="482"/>
      <c r="BA38" s="482"/>
    </row>
    <row r="39" spans="1:53" s="69" customFormat="1" ht="13.5" customHeight="1" x14ac:dyDescent="0.25">
      <c r="A39" s="35" t="s">
        <v>221</v>
      </c>
      <c r="B39" s="406"/>
      <c r="C39" s="428"/>
      <c r="D39" s="406"/>
      <c r="E39" s="428"/>
      <c r="F39" s="428"/>
      <c r="G39" s="428"/>
      <c r="H39" s="428"/>
      <c r="I39" s="428"/>
      <c r="J39" s="428"/>
      <c r="K39" s="428"/>
      <c r="L39" s="428"/>
      <c r="M39" s="428"/>
      <c r="N39" s="428"/>
      <c r="O39" s="428"/>
      <c r="P39" s="428"/>
      <c r="Q39" s="428"/>
      <c r="R39" s="428"/>
      <c r="S39" s="428"/>
      <c r="T39" s="428"/>
      <c r="U39" s="428"/>
      <c r="V39" s="428"/>
      <c r="W39" s="428"/>
      <c r="X39" s="428"/>
      <c r="Y39" s="428"/>
      <c r="Z39" s="428"/>
      <c r="AA39" s="428"/>
      <c r="AB39" s="428"/>
      <c r="AC39" s="428"/>
      <c r="AD39" s="428"/>
      <c r="AE39" s="428"/>
      <c r="AF39" s="428"/>
      <c r="AG39" s="428"/>
      <c r="AH39" s="428"/>
      <c r="AI39" s="428"/>
      <c r="AJ39" s="428"/>
      <c r="AK39" s="428"/>
      <c r="AL39" s="428"/>
      <c r="AM39" s="428"/>
      <c r="AN39" s="428"/>
      <c r="AO39" s="428"/>
      <c r="AP39" s="428"/>
      <c r="AQ39" s="428"/>
      <c r="AR39" s="428"/>
      <c r="AS39" s="428"/>
      <c r="AT39" s="406"/>
      <c r="AU39" s="406"/>
      <c r="AV39" s="406"/>
      <c r="AW39" s="406"/>
      <c r="AX39" s="406"/>
      <c r="AY39" s="430"/>
      <c r="AZ39" s="482"/>
      <c r="BA39" s="482"/>
    </row>
    <row r="40" spans="1:53" s="69" customFormat="1" ht="13.5" customHeight="1" x14ac:dyDescent="0.25">
      <c r="A40" s="44" t="s">
        <v>222</v>
      </c>
      <c r="B40" s="406">
        <v>1.1663080424549837</v>
      </c>
      <c r="C40" s="428"/>
      <c r="D40" s="406">
        <v>6.8811055833296404</v>
      </c>
      <c r="E40" s="428"/>
      <c r="F40" s="428">
        <v>7.6575426604475778</v>
      </c>
      <c r="G40" s="428">
        <v>0.24167675595802166</v>
      </c>
      <c r="H40" s="428">
        <v>7.1836736118583584</v>
      </c>
      <c r="I40" s="428">
        <v>8.1314117090367972</v>
      </c>
      <c r="J40" s="428">
        <v>3.1560615026844112</v>
      </c>
      <c r="K40" s="428"/>
      <c r="L40" s="428">
        <v>0.77643707711793475</v>
      </c>
      <c r="M40" s="428"/>
      <c r="N40" s="428" t="s">
        <v>464</v>
      </c>
      <c r="O40" s="428"/>
      <c r="P40" s="428">
        <v>7.8564025249031983</v>
      </c>
      <c r="Q40" s="428">
        <v>0.25139137183263049</v>
      </c>
      <c r="R40" s="428">
        <v>7.3634853561011182</v>
      </c>
      <c r="S40" s="428">
        <v>8.3493196937052794</v>
      </c>
      <c r="T40" s="428">
        <v>3.1998280515257576</v>
      </c>
      <c r="U40" s="428"/>
      <c r="V40" s="428">
        <v>0.19885986445562054</v>
      </c>
      <c r="W40" s="428" t="s">
        <v>463</v>
      </c>
      <c r="X40" s="428" t="s">
        <v>463</v>
      </c>
      <c r="Y40" s="428"/>
      <c r="Z40" s="428">
        <v>8.6044848801544624</v>
      </c>
      <c r="AA40" s="428">
        <v>0.2850682865833945</v>
      </c>
      <c r="AB40" s="428">
        <v>8.0455347383928917</v>
      </c>
      <c r="AC40" s="428">
        <v>9.163435021916035</v>
      </c>
      <c r="AD40" s="428">
        <v>3.3130197862382333</v>
      </c>
      <c r="AE40" s="428"/>
      <c r="AF40" s="428">
        <v>0.7</v>
      </c>
      <c r="AG40" s="428"/>
      <c r="AH40" s="428" t="s">
        <v>464</v>
      </c>
      <c r="AI40" s="428"/>
      <c r="AJ40" s="428">
        <v>8.3596271421934052</v>
      </c>
      <c r="AK40" s="428">
        <v>0.27426399340476149</v>
      </c>
      <c r="AL40" s="428">
        <v>7.8218596975321892</v>
      </c>
      <c r="AM40" s="428">
        <v>8.897394586854622</v>
      </c>
      <c r="AN40" s="428">
        <v>3.2808161026760803</v>
      </c>
      <c r="AO40" s="428"/>
      <c r="AP40" s="428">
        <v>-0.19999999999999929</v>
      </c>
      <c r="AQ40" s="428"/>
      <c r="AR40" s="428" t="s">
        <v>463</v>
      </c>
      <c r="AS40" s="428"/>
      <c r="AT40" s="406">
        <v>7.494232361882161E-2</v>
      </c>
      <c r="AU40" s="406">
        <v>0.60775678545571166</v>
      </c>
      <c r="AV40" s="406"/>
      <c r="AW40" s="406">
        <v>0.31976427250967304</v>
      </c>
      <c r="AX40" s="406">
        <v>4.1285280981250452</v>
      </c>
      <c r="AY40" s="430"/>
      <c r="AZ40" s="482">
        <v>5509.8585160001048</v>
      </c>
      <c r="BA40" s="482">
        <v>17971</v>
      </c>
    </row>
    <row r="41" spans="1:53" s="69" customFormat="1" ht="13.5" customHeight="1" x14ac:dyDescent="0.25">
      <c r="A41" s="36" t="s">
        <v>223</v>
      </c>
      <c r="B41" s="406"/>
      <c r="C41" s="428"/>
      <c r="D41" s="513"/>
      <c r="E41" s="428"/>
      <c r="F41" s="428"/>
      <c r="G41" s="428"/>
      <c r="H41" s="428"/>
      <c r="I41" s="428"/>
      <c r="J41" s="428"/>
      <c r="K41" s="428"/>
      <c r="L41" s="428"/>
      <c r="M41" s="428"/>
      <c r="N41" s="428"/>
      <c r="O41" s="428"/>
      <c r="P41" s="428"/>
      <c r="Q41" s="428"/>
      <c r="R41" s="428"/>
      <c r="S41" s="428"/>
      <c r="T41" s="428"/>
      <c r="U41" s="428"/>
      <c r="V41" s="428"/>
      <c r="W41" s="428"/>
      <c r="X41" s="428"/>
      <c r="Y41" s="428"/>
      <c r="Z41" s="428"/>
      <c r="AA41" s="428"/>
      <c r="AB41" s="428"/>
      <c r="AC41" s="428"/>
      <c r="AD41" s="428"/>
      <c r="AE41" s="428"/>
      <c r="AF41" s="428"/>
      <c r="AG41" s="428"/>
      <c r="AH41" s="428"/>
      <c r="AI41" s="428"/>
      <c r="AJ41" s="428"/>
      <c r="AK41" s="428"/>
      <c r="AL41" s="428"/>
      <c r="AM41" s="428"/>
      <c r="AN41" s="428"/>
      <c r="AO41" s="428"/>
      <c r="AP41" s="428"/>
      <c r="AQ41" s="428"/>
      <c r="AR41" s="428"/>
      <c r="AS41" s="428"/>
      <c r="AT41" s="406"/>
      <c r="AU41" s="406"/>
      <c r="AV41" s="406"/>
      <c r="AW41" s="406"/>
      <c r="AX41" s="406"/>
      <c r="AY41" s="430"/>
      <c r="AZ41" s="482"/>
      <c r="BA41" s="482"/>
    </row>
    <row r="42" spans="1:53" s="69" customFormat="1" ht="13.5" customHeight="1" x14ac:dyDescent="0.25">
      <c r="A42" s="36" t="s">
        <v>224</v>
      </c>
      <c r="B42" s="406">
        <v>0.96090098200256202</v>
      </c>
      <c r="C42" s="428"/>
      <c r="D42" s="406">
        <v>4.822499331578328</v>
      </c>
      <c r="E42" s="428"/>
      <c r="F42" s="428">
        <v>7.2632940069583203</v>
      </c>
      <c r="G42" s="428">
        <v>2.6174194925444869</v>
      </c>
      <c r="H42" s="428">
        <v>2.131174123214219</v>
      </c>
      <c r="I42" s="428">
        <v>12.395413890702422</v>
      </c>
      <c r="J42" s="428">
        <v>36.036259719584095</v>
      </c>
      <c r="K42" s="428"/>
      <c r="L42" s="428">
        <v>2.4407946753799932</v>
      </c>
      <c r="M42" s="428"/>
      <c r="N42" s="428" t="s">
        <v>463</v>
      </c>
      <c r="O42" s="428"/>
      <c r="P42" s="476">
        <v>5.5735755173395702</v>
      </c>
      <c r="Q42" s="428">
        <v>2.2083707357213216</v>
      </c>
      <c r="R42" s="428">
        <v>1.2434990999124658</v>
      </c>
      <c r="S42" s="428">
        <v>9.9036519347666747</v>
      </c>
      <c r="T42" s="428">
        <v>39.622155093279176</v>
      </c>
      <c r="U42" s="428"/>
      <c r="V42" s="428">
        <v>-1.68971848961875</v>
      </c>
      <c r="W42" s="428" t="s">
        <v>463</v>
      </c>
      <c r="X42" s="428" t="s">
        <v>463</v>
      </c>
      <c r="Y42" s="428"/>
      <c r="Z42" s="476">
        <v>7.3700213449791274</v>
      </c>
      <c r="AA42" s="428">
        <v>2.4811530558986532</v>
      </c>
      <c r="AB42" s="428">
        <v>2.5050787414075413</v>
      </c>
      <c r="AC42" s="428">
        <v>12.234963948550714</v>
      </c>
      <c r="AD42" s="428">
        <v>33.665479918710872</v>
      </c>
      <c r="AE42" s="428"/>
      <c r="AF42" s="428">
        <v>1.8</v>
      </c>
      <c r="AG42" s="428"/>
      <c r="AH42" s="428" t="s">
        <v>463</v>
      </c>
      <c r="AI42" s="428"/>
      <c r="AJ42" s="476">
        <v>5.8995334147523888</v>
      </c>
      <c r="AK42" s="428">
        <v>2.2385131878953906</v>
      </c>
      <c r="AL42" s="428">
        <v>1.5103334255348537</v>
      </c>
      <c r="AM42" s="428">
        <v>10.288733403969925</v>
      </c>
      <c r="AN42" s="428">
        <v>37.943902178734312</v>
      </c>
      <c r="AO42" s="428"/>
      <c r="AP42" s="428">
        <v>-1.5</v>
      </c>
      <c r="AQ42" s="428"/>
      <c r="AR42" s="428" t="s">
        <v>463</v>
      </c>
      <c r="AS42" s="428"/>
      <c r="AT42" s="406">
        <v>0</v>
      </c>
      <c r="AU42" s="406">
        <v>0</v>
      </c>
      <c r="AV42" s="406"/>
      <c r="AW42" s="406">
        <v>0</v>
      </c>
      <c r="AX42" s="406">
        <v>3.2789694013005515</v>
      </c>
      <c r="AY42" s="430"/>
      <c r="AZ42" s="482">
        <v>45.437355999999994</v>
      </c>
      <c r="BA42" s="482">
        <v>154</v>
      </c>
    </row>
    <row r="43" spans="1:53" s="69" customFormat="1" ht="13.5" customHeight="1" x14ac:dyDescent="0.25">
      <c r="A43" s="36" t="s">
        <v>270</v>
      </c>
      <c r="B43" s="406">
        <v>1.7285030231200391</v>
      </c>
      <c r="C43" s="428"/>
      <c r="D43" s="406">
        <v>6.8951312021965094</v>
      </c>
      <c r="E43" s="428"/>
      <c r="F43" s="428">
        <v>9.1707677282403743</v>
      </c>
      <c r="G43" s="428">
        <v>1.5560769736941982</v>
      </c>
      <c r="H43" s="428">
        <v>6.1196811140848073</v>
      </c>
      <c r="I43" s="428">
        <v>12.221854342395941</v>
      </c>
      <c r="J43" s="428">
        <v>16.967793971080848</v>
      </c>
      <c r="K43" s="428"/>
      <c r="L43" s="428">
        <v>2.2756365260438649</v>
      </c>
      <c r="M43" s="428"/>
      <c r="N43" s="428" t="s">
        <v>463</v>
      </c>
      <c r="O43" s="428"/>
      <c r="P43" s="476">
        <v>8.3983197847264215</v>
      </c>
      <c r="Q43" s="428">
        <v>1.427242745004262</v>
      </c>
      <c r="R43" s="428">
        <v>5.5998448492811823</v>
      </c>
      <c r="S43" s="428">
        <v>11.19679472017166</v>
      </c>
      <c r="T43" s="428">
        <v>16.994384371977748</v>
      </c>
      <c r="U43" s="428"/>
      <c r="V43" s="428">
        <v>-0.77244794351395285</v>
      </c>
      <c r="W43" s="428" t="s">
        <v>463</v>
      </c>
      <c r="X43" s="428" t="s">
        <v>463</v>
      </c>
      <c r="Y43" s="428"/>
      <c r="Z43" s="476">
        <v>7.680986427936384</v>
      </c>
      <c r="AA43" s="428">
        <v>1.2917886359791786</v>
      </c>
      <c r="AB43" s="428">
        <v>5.1481005364174726</v>
      </c>
      <c r="AC43" s="428">
        <v>10.213872319455296</v>
      </c>
      <c r="AD43" s="428">
        <v>16.818004407361485</v>
      </c>
      <c r="AE43" s="428"/>
      <c r="AF43" s="428">
        <v>-0.7</v>
      </c>
      <c r="AG43" s="428"/>
      <c r="AH43" s="428" t="s">
        <v>463</v>
      </c>
      <c r="AI43" s="428"/>
      <c r="AJ43" s="476">
        <v>8.5331909820622869</v>
      </c>
      <c r="AK43" s="428">
        <v>1.6706095812992861</v>
      </c>
      <c r="AL43" s="428">
        <v>5.2575169338251388</v>
      </c>
      <c r="AM43" s="428">
        <v>11.808865030299435</v>
      </c>
      <c r="AN43" s="428">
        <v>19.57778262330109</v>
      </c>
      <c r="AO43" s="428"/>
      <c r="AP43" s="428">
        <v>0.79999999999999982</v>
      </c>
      <c r="AQ43" s="428"/>
      <c r="AR43" s="428" t="s">
        <v>463</v>
      </c>
      <c r="AS43" s="428"/>
      <c r="AT43" s="406">
        <v>0</v>
      </c>
      <c r="AU43" s="406">
        <v>0.3080500437243634</v>
      </c>
      <c r="AV43" s="406"/>
      <c r="AW43" s="406">
        <v>0.10164070071459606</v>
      </c>
      <c r="AX43" s="406">
        <v>4.0794163068907388</v>
      </c>
      <c r="AY43" s="430"/>
      <c r="AZ43" s="482">
        <v>143.6727600000001</v>
      </c>
      <c r="BA43" s="482">
        <v>461</v>
      </c>
    </row>
    <row r="44" spans="1:53" s="69" customFormat="1" ht="7.5" customHeight="1" x14ac:dyDescent="0.25">
      <c r="A44" s="36"/>
      <c r="B44" s="406"/>
      <c r="C44" s="428"/>
      <c r="D44" s="406"/>
      <c r="E44" s="428"/>
      <c r="F44" s="428"/>
      <c r="G44" s="428"/>
      <c r="H44" s="428"/>
      <c r="I44" s="428"/>
      <c r="J44" s="428"/>
      <c r="K44" s="428"/>
      <c r="L44" s="428"/>
      <c r="M44" s="428"/>
      <c r="N44" s="428"/>
      <c r="O44" s="428"/>
      <c r="P44" s="428"/>
      <c r="Q44" s="428"/>
      <c r="R44" s="428"/>
      <c r="S44" s="428"/>
      <c r="T44" s="428"/>
      <c r="U44" s="428"/>
      <c r="V44" s="428"/>
      <c r="W44" s="428"/>
      <c r="X44" s="428"/>
      <c r="Y44" s="428"/>
      <c r="Z44" s="428"/>
      <c r="AA44" s="428"/>
      <c r="AB44" s="428"/>
      <c r="AC44" s="428"/>
      <c r="AD44" s="428"/>
      <c r="AE44" s="428"/>
      <c r="AF44" s="428"/>
      <c r="AG44" s="428"/>
      <c r="AH44" s="428"/>
      <c r="AI44" s="428"/>
      <c r="AJ44" s="428"/>
      <c r="AK44" s="428"/>
      <c r="AL44" s="428"/>
      <c r="AM44" s="428"/>
      <c r="AN44" s="428"/>
      <c r="AO44" s="428"/>
      <c r="AP44" s="428"/>
      <c r="AQ44" s="428"/>
      <c r="AR44" s="428"/>
      <c r="AS44" s="428"/>
      <c r="AT44" s="406"/>
      <c r="AU44" s="406"/>
      <c r="AV44" s="406"/>
      <c r="AW44" s="406"/>
      <c r="AX44" s="406"/>
      <c r="AY44" s="430"/>
      <c r="AZ44" s="482"/>
      <c r="BA44" s="482"/>
    </row>
    <row r="45" spans="1:53" s="69" customFormat="1" ht="13.5" customHeight="1" x14ac:dyDescent="0.25">
      <c r="A45" s="43" t="s">
        <v>275</v>
      </c>
      <c r="B45" s="406"/>
      <c r="C45" s="428"/>
      <c r="D45" s="406"/>
      <c r="E45" s="428"/>
      <c r="F45" s="428"/>
      <c r="G45" s="428"/>
      <c r="H45" s="428"/>
      <c r="I45" s="428"/>
      <c r="J45" s="428"/>
      <c r="K45" s="428"/>
      <c r="L45" s="428"/>
      <c r="M45" s="428"/>
      <c r="N45" s="428"/>
      <c r="O45" s="428"/>
      <c r="P45" s="428"/>
      <c r="Q45" s="428"/>
      <c r="R45" s="428"/>
      <c r="S45" s="428"/>
      <c r="T45" s="428"/>
      <c r="U45" s="428"/>
      <c r="V45" s="428"/>
      <c r="W45" s="428"/>
      <c r="X45" s="428"/>
      <c r="Y45" s="428"/>
      <c r="Z45" s="428"/>
      <c r="AA45" s="428"/>
      <c r="AB45" s="428"/>
      <c r="AC45" s="428"/>
      <c r="AD45" s="428"/>
      <c r="AE45" s="428"/>
      <c r="AF45" s="428"/>
      <c r="AG45" s="428"/>
      <c r="AH45" s="428"/>
      <c r="AI45" s="428"/>
      <c r="AJ45" s="428"/>
      <c r="AK45" s="428"/>
      <c r="AL45" s="428"/>
      <c r="AM45" s="428"/>
      <c r="AN45" s="428"/>
      <c r="AO45" s="428"/>
      <c r="AP45" s="428"/>
      <c r="AQ45" s="428"/>
      <c r="AR45" s="428"/>
      <c r="AS45" s="428"/>
      <c r="AT45" s="406"/>
      <c r="AU45" s="406"/>
      <c r="AV45" s="406"/>
      <c r="AW45" s="406"/>
      <c r="AX45" s="406"/>
      <c r="AY45" s="430"/>
      <c r="AZ45" s="482"/>
      <c r="BA45" s="482"/>
    </row>
    <row r="46" spans="1:53" s="69" customFormat="1" ht="13.5" customHeight="1" x14ac:dyDescent="0.25">
      <c r="A46" s="44" t="s">
        <v>271</v>
      </c>
      <c r="B46" s="406">
        <v>0</v>
      </c>
      <c r="C46" s="428"/>
      <c r="D46" s="406">
        <v>13.819676430982478</v>
      </c>
      <c r="E46" s="428"/>
      <c r="F46" s="428">
        <v>15.722545245849398</v>
      </c>
      <c r="G46" s="428">
        <v>3.2526855072098586</v>
      </c>
      <c r="H46" s="428">
        <v>9.344823976993883</v>
      </c>
      <c r="I46" s="428">
        <v>22.100266514704913</v>
      </c>
      <c r="J46" s="428">
        <v>20.688034006889161</v>
      </c>
      <c r="K46" s="428"/>
      <c r="L46" s="428">
        <v>1.9028688148669204</v>
      </c>
      <c r="M46" s="428"/>
      <c r="N46" s="428" t="s">
        <v>463</v>
      </c>
      <c r="O46" s="428"/>
      <c r="P46" s="476">
        <v>13.999172093407889</v>
      </c>
      <c r="Q46" s="428">
        <v>2.7277633488185415</v>
      </c>
      <c r="R46" s="428">
        <v>8.6506934353698952</v>
      </c>
      <c r="S46" s="428">
        <v>19.347650751445883</v>
      </c>
      <c r="T46" s="428">
        <v>19.485176199119849</v>
      </c>
      <c r="U46" s="428"/>
      <c r="V46" s="428">
        <v>-1.7233731524415088</v>
      </c>
      <c r="W46" s="428" t="s">
        <v>463</v>
      </c>
      <c r="X46" s="428" t="s">
        <v>463</v>
      </c>
      <c r="Y46" s="428"/>
      <c r="Z46" s="476">
        <v>10.871490244283043</v>
      </c>
      <c r="AA46" s="428">
        <v>2.7491544902444023</v>
      </c>
      <c r="AB46" s="428">
        <v>5.4810614790789574</v>
      </c>
      <c r="AC46" s="428">
        <v>16.261919009487126</v>
      </c>
      <c r="AD46" s="428">
        <v>25.287742788437782</v>
      </c>
      <c r="AE46" s="428"/>
      <c r="AF46" s="428">
        <v>-3.1</v>
      </c>
      <c r="AG46" s="428"/>
      <c r="AH46" s="428" t="s">
        <v>463</v>
      </c>
      <c r="AI46" s="428"/>
      <c r="AJ46" s="476">
        <v>10.512538464285413</v>
      </c>
      <c r="AK46" s="428">
        <v>2.8894112072528588</v>
      </c>
      <c r="AL46" s="428">
        <v>4.8470799321233358</v>
      </c>
      <c r="AM46" s="428">
        <v>16.17799699644749</v>
      </c>
      <c r="AN46" s="428">
        <v>27.48538059641017</v>
      </c>
      <c r="AO46" s="428"/>
      <c r="AP46" s="428">
        <v>-0.40000000000000036</v>
      </c>
      <c r="AQ46" s="428"/>
      <c r="AR46" s="428" t="s">
        <v>463</v>
      </c>
      <c r="AS46" s="428"/>
      <c r="AT46" s="406">
        <v>0</v>
      </c>
      <c r="AU46" s="406">
        <v>2.5423149295949692</v>
      </c>
      <c r="AV46" s="406"/>
      <c r="AW46" s="406">
        <v>0</v>
      </c>
      <c r="AX46" s="406">
        <v>12.504586079190569</v>
      </c>
      <c r="AY46" s="430"/>
      <c r="AZ46" s="482">
        <v>41.808588999999998</v>
      </c>
      <c r="BA46" s="482">
        <v>137</v>
      </c>
    </row>
    <row r="47" spans="1:53" s="69" customFormat="1" ht="13.5" customHeight="1" x14ac:dyDescent="0.25">
      <c r="A47" s="44" t="s">
        <v>272</v>
      </c>
      <c r="B47" s="406">
        <v>1.6817614685313169</v>
      </c>
      <c r="C47" s="428"/>
      <c r="D47" s="406">
        <v>8.7013181524669587</v>
      </c>
      <c r="E47" s="428"/>
      <c r="F47" s="428">
        <v>10.497213337256587</v>
      </c>
      <c r="G47" s="428">
        <v>0.51938549976917703</v>
      </c>
      <c r="H47" s="428">
        <v>9.4788253187191049</v>
      </c>
      <c r="I47" s="428">
        <v>11.51560135579407</v>
      </c>
      <c r="J47" s="428">
        <v>4.9478417088636286</v>
      </c>
      <c r="K47" s="428"/>
      <c r="L47" s="428">
        <v>1.7958951847896341</v>
      </c>
      <c r="M47" s="428"/>
      <c r="N47" s="428" t="s">
        <v>464</v>
      </c>
      <c r="O47" s="428"/>
      <c r="P47" s="428">
        <v>10.287157270665148</v>
      </c>
      <c r="Q47" s="428">
        <v>0.52169874856905674</v>
      </c>
      <c r="R47" s="428">
        <v>9.2642332608329649</v>
      </c>
      <c r="S47" s="428">
        <v>11.310081280497332</v>
      </c>
      <c r="T47" s="428">
        <v>5.0713597045583487</v>
      </c>
      <c r="U47" s="428"/>
      <c r="V47" s="428">
        <v>-0.21005606659143972</v>
      </c>
      <c r="W47" s="428" t="s">
        <v>463</v>
      </c>
      <c r="X47" s="428" t="s">
        <v>463</v>
      </c>
      <c r="Y47" s="428"/>
      <c r="Z47" s="428">
        <v>12.431543227522708</v>
      </c>
      <c r="AA47" s="428">
        <v>0.56156274798704786</v>
      </c>
      <c r="AB47" s="428">
        <v>11.330454146876926</v>
      </c>
      <c r="AC47" s="428">
        <v>13.532632308168491</v>
      </c>
      <c r="AD47" s="428">
        <v>4.5172408421810486</v>
      </c>
      <c r="AE47" s="428"/>
      <c r="AF47" s="428">
        <v>2.1</v>
      </c>
      <c r="AG47" s="428"/>
      <c r="AH47" s="428" t="s">
        <v>465</v>
      </c>
      <c r="AI47" s="428"/>
      <c r="AJ47" s="428">
        <v>11.532369606737362</v>
      </c>
      <c r="AK47" s="428">
        <v>0.61981863978721008</v>
      </c>
      <c r="AL47" s="428">
        <v>10.317050446778058</v>
      </c>
      <c r="AM47" s="428">
        <v>12.747688766696665</v>
      </c>
      <c r="AN47" s="428">
        <v>5.3745991580525123</v>
      </c>
      <c r="AO47" s="428"/>
      <c r="AP47" s="428">
        <v>-0.90000000000000036</v>
      </c>
      <c r="AQ47" s="428"/>
      <c r="AR47" s="428" t="s">
        <v>463</v>
      </c>
      <c r="AS47" s="428"/>
      <c r="AT47" s="406">
        <v>7.012952742027663E-2</v>
      </c>
      <c r="AU47" s="406">
        <v>0.93810542914062378</v>
      </c>
      <c r="AV47" s="406"/>
      <c r="AW47" s="406">
        <v>0.55568385070332516</v>
      </c>
      <c r="AX47" s="406">
        <v>6.8826131574945455</v>
      </c>
      <c r="AY47" s="430"/>
      <c r="AZ47" s="482">
        <v>1417.9890219999966</v>
      </c>
      <c r="BA47" s="482">
        <v>4560</v>
      </c>
    </row>
    <row r="48" spans="1:53" s="69" customFormat="1" ht="13.5" customHeight="1" x14ac:dyDescent="0.25">
      <c r="A48" s="44" t="s">
        <v>273</v>
      </c>
      <c r="B48" s="406">
        <v>0.99905142900060806</v>
      </c>
      <c r="C48" s="428"/>
      <c r="D48" s="406">
        <v>6.0948002514753199</v>
      </c>
      <c r="E48" s="428"/>
      <c r="F48" s="428">
        <v>6.3932701047505605</v>
      </c>
      <c r="G48" s="428">
        <v>0.24269151736275354</v>
      </c>
      <c r="H48" s="428">
        <v>5.9174113570713347</v>
      </c>
      <c r="I48" s="428">
        <v>6.8691288524297862</v>
      </c>
      <c r="J48" s="428">
        <v>3.7960466769958625</v>
      </c>
      <c r="K48" s="428"/>
      <c r="L48" s="428">
        <v>0.29846985327524056</v>
      </c>
      <c r="M48" s="428"/>
      <c r="N48" s="428" t="s">
        <v>463</v>
      </c>
      <c r="O48" s="428"/>
      <c r="P48" s="428">
        <v>6.7085539004162111</v>
      </c>
      <c r="Q48" s="428">
        <v>0.26434955358949802</v>
      </c>
      <c r="R48" s="428">
        <v>6.1902288975351212</v>
      </c>
      <c r="S48" s="428">
        <v>7.2268789032973011</v>
      </c>
      <c r="T48" s="428">
        <v>3.9404849020158768</v>
      </c>
      <c r="U48" s="428"/>
      <c r="V48" s="428">
        <v>0.31528379566565068</v>
      </c>
      <c r="W48" s="428" t="s">
        <v>463</v>
      </c>
      <c r="X48" s="428" t="s">
        <v>463</v>
      </c>
      <c r="Y48" s="428"/>
      <c r="Z48" s="428">
        <v>6.996318345586432</v>
      </c>
      <c r="AA48" s="428">
        <v>0.29197585668449449</v>
      </c>
      <c r="AB48" s="428">
        <v>6.4238241251989532</v>
      </c>
      <c r="AC48" s="428">
        <v>7.5688125659739107</v>
      </c>
      <c r="AD48" s="428">
        <v>4.1732786054351712</v>
      </c>
      <c r="AE48" s="428"/>
      <c r="AF48" s="428">
        <v>0.3</v>
      </c>
      <c r="AG48" s="428"/>
      <c r="AH48" s="428" t="s">
        <v>463</v>
      </c>
      <c r="AI48" s="428"/>
      <c r="AJ48" s="428">
        <v>7.2045935411593947</v>
      </c>
      <c r="AK48" s="428">
        <v>0.28941014080520533</v>
      </c>
      <c r="AL48" s="428">
        <v>6.6371280494345291</v>
      </c>
      <c r="AM48" s="428">
        <v>7.7720590328842594</v>
      </c>
      <c r="AN48" s="428">
        <v>4.0170224614591126</v>
      </c>
      <c r="AO48" s="428"/>
      <c r="AP48" s="428">
        <v>0.20000000000000018</v>
      </c>
      <c r="AQ48" s="428"/>
      <c r="AR48" s="428" t="s">
        <v>463</v>
      </c>
      <c r="AS48" s="428"/>
      <c r="AT48" s="406">
        <v>7.7491880607949856E-2</v>
      </c>
      <c r="AU48" s="406">
        <v>0.47268070313827798</v>
      </c>
      <c r="AV48" s="406"/>
      <c r="AW48" s="406">
        <v>0.2407484806955234</v>
      </c>
      <c r="AX48" s="406">
        <v>3.0559472804877754</v>
      </c>
      <c r="AY48" s="430"/>
      <c r="AZ48" s="482">
        <v>4045.310263999972</v>
      </c>
      <c r="BA48" s="482">
        <v>13256</v>
      </c>
    </row>
    <row r="49" spans="1:53" s="69" customFormat="1" ht="13.5" customHeight="1" x14ac:dyDescent="0.25">
      <c r="A49" s="44" t="s">
        <v>167</v>
      </c>
      <c r="B49" s="406">
        <v>1.5078029840783838</v>
      </c>
      <c r="C49" s="428"/>
      <c r="D49" s="406">
        <v>6.7809465372238433</v>
      </c>
      <c r="E49" s="428"/>
      <c r="F49" s="428">
        <v>8.6808542802514328</v>
      </c>
      <c r="G49" s="428">
        <v>1.3268558791767346</v>
      </c>
      <c r="H49" s="428">
        <v>6.0792142069722956</v>
      </c>
      <c r="I49" s="428">
        <v>11.282494353530568</v>
      </c>
      <c r="J49" s="428">
        <v>15.284853729145926</v>
      </c>
      <c r="K49" s="428"/>
      <c r="L49" s="428">
        <v>1.8999077430275895</v>
      </c>
      <c r="M49" s="428"/>
      <c r="N49" s="428" t="s">
        <v>463</v>
      </c>
      <c r="O49" s="428"/>
      <c r="P49" s="476">
        <v>7.7816293939056136</v>
      </c>
      <c r="Q49" s="428">
        <v>1.1792921765654674</v>
      </c>
      <c r="R49" s="428">
        <v>5.4693250509781137</v>
      </c>
      <c r="S49" s="428">
        <v>10.093933736833113</v>
      </c>
      <c r="T49" s="428">
        <v>15.154823197941822</v>
      </c>
      <c r="U49" s="428"/>
      <c r="V49" s="428">
        <v>-0.89922488634581921</v>
      </c>
      <c r="W49" s="428" t="s">
        <v>463</v>
      </c>
      <c r="X49" s="428" t="s">
        <v>463</v>
      </c>
      <c r="Y49" s="428"/>
      <c r="Z49" s="476">
        <v>7.5994953460232662</v>
      </c>
      <c r="AA49" s="428">
        <v>1.1318239266395353</v>
      </c>
      <c r="AB49" s="428">
        <v>5.3802616605559921</v>
      </c>
      <c r="AC49" s="428">
        <v>9.8187290314905411</v>
      </c>
      <c r="AD49" s="428">
        <v>14.893409037112008</v>
      </c>
      <c r="AE49" s="428"/>
      <c r="AF49" s="428">
        <v>-0.2</v>
      </c>
      <c r="AG49" s="428"/>
      <c r="AH49" s="428" t="s">
        <v>463</v>
      </c>
      <c r="AI49" s="428"/>
      <c r="AJ49" s="476">
        <v>8.2471158013073964</v>
      </c>
      <c r="AK49" s="428">
        <v>1.4363936291809578</v>
      </c>
      <c r="AL49" s="428">
        <v>5.4306843700319405</v>
      </c>
      <c r="AM49" s="428">
        <v>11.063547232582852</v>
      </c>
      <c r="AN49" s="428">
        <v>17.416920821619232</v>
      </c>
      <c r="AO49" s="428"/>
      <c r="AP49" s="428">
        <v>0.59999999999999964</v>
      </c>
      <c r="AQ49" s="428"/>
      <c r="AR49" s="428" t="s">
        <v>463</v>
      </c>
      <c r="AS49" s="428"/>
      <c r="AT49" s="406">
        <v>0</v>
      </c>
      <c r="AU49" s="406">
        <v>0.22853780481389266</v>
      </c>
      <c r="AV49" s="406"/>
      <c r="AW49" s="406">
        <v>7.5405743626007146E-2</v>
      </c>
      <c r="AX49" s="406">
        <v>4.3280743571788145</v>
      </c>
      <c r="AY49" s="430"/>
      <c r="AZ49" s="482">
        <v>193.65898800000008</v>
      </c>
      <c r="BA49" s="482">
        <v>632</v>
      </c>
    </row>
    <row r="50" spans="1:53" s="69" customFormat="1" ht="7.5" customHeight="1" x14ac:dyDescent="0.25">
      <c r="A50" s="44"/>
      <c r="B50" s="406"/>
      <c r="C50" s="428"/>
      <c r="D50" s="406"/>
      <c r="E50" s="428"/>
      <c r="F50" s="428"/>
      <c r="G50" s="428"/>
      <c r="H50" s="410"/>
      <c r="I50" s="410"/>
      <c r="J50" s="410"/>
      <c r="K50" s="410"/>
      <c r="L50" s="410"/>
      <c r="M50" s="410"/>
      <c r="N50" s="410"/>
      <c r="O50" s="428"/>
      <c r="P50" s="428"/>
      <c r="Q50" s="428"/>
      <c r="R50" s="410"/>
      <c r="S50" s="410"/>
      <c r="T50" s="410"/>
      <c r="U50" s="410"/>
      <c r="V50" s="410"/>
      <c r="W50" s="410"/>
      <c r="X50" s="410"/>
      <c r="Y50" s="428"/>
      <c r="Z50" s="428"/>
      <c r="AA50" s="428"/>
      <c r="AB50" s="410"/>
      <c r="AC50" s="410"/>
      <c r="AD50" s="410"/>
      <c r="AE50" s="410"/>
      <c r="AF50" s="410"/>
      <c r="AG50" s="410"/>
      <c r="AH50" s="410"/>
      <c r="AI50" s="428"/>
      <c r="AJ50" s="428"/>
      <c r="AK50" s="428"/>
      <c r="AL50" s="410"/>
      <c r="AM50" s="410"/>
      <c r="AN50" s="410"/>
      <c r="AO50" s="410"/>
      <c r="AP50" s="410"/>
      <c r="AQ50" s="410"/>
      <c r="AR50" s="410"/>
      <c r="AS50" s="410"/>
      <c r="AT50" s="406"/>
      <c r="AU50" s="406"/>
      <c r="AV50" s="406"/>
      <c r="AW50" s="406"/>
      <c r="AX50" s="406"/>
      <c r="AY50" s="430"/>
      <c r="AZ50" s="482"/>
      <c r="BA50" s="482"/>
    </row>
    <row r="51" spans="1:53" s="69" customFormat="1" ht="13.5" customHeight="1" x14ac:dyDescent="0.25">
      <c r="A51" s="43" t="s">
        <v>213</v>
      </c>
      <c r="B51" s="406"/>
      <c r="C51" s="428"/>
      <c r="D51" s="406"/>
      <c r="E51" s="428"/>
      <c r="F51" s="428"/>
      <c r="G51" s="428"/>
      <c r="H51" s="428"/>
      <c r="I51" s="428"/>
      <c r="J51" s="428"/>
      <c r="K51" s="428"/>
      <c r="L51" s="428"/>
      <c r="M51" s="428"/>
      <c r="N51" s="428"/>
      <c r="O51" s="428"/>
      <c r="P51" s="428"/>
      <c r="Q51" s="428"/>
      <c r="R51" s="428"/>
      <c r="S51" s="428"/>
      <c r="T51" s="428"/>
      <c r="U51" s="428"/>
      <c r="V51" s="428"/>
      <c r="W51" s="428"/>
      <c r="X51" s="428"/>
      <c r="Y51" s="428"/>
      <c r="Z51" s="428"/>
      <c r="AA51" s="428"/>
      <c r="AB51" s="428"/>
      <c r="AC51" s="428"/>
      <c r="AD51" s="428"/>
      <c r="AE51" s="428"/>
      <c r="AF51" s="428"/>
      <c r="AG51" s="428"/>
      <c r="AH51" s="428"/>
      <c r="AI51" s="428"/>
      <c r="AJ51" s="428"/>
      <c r="AK51" s="428"/>
      <c r="AL51" s="428"/>
      <c r="AM51" s="428"/>
      <c r="AN51" s="428"/>
      <c r="AO51" s="428"/>
      <c r="AP51" s="428"/>
      <c r="AQ51" s="428"/>
      <c r="AR51" s="428"/>
      <c r="AS51" s="428"/>
      <c r="AT51" s="406"/>
      <c r="AU51" s="406"/>
      <c r="AV51" s="406"/>
      <c r="AW51" s="406"/>
      <c r="AX51" s="406"/>
      <c r="AY51" s="430"/>
      <c r="AZ51" s="482"/>
      <c r="BA51" s="482"/>
    </row>
    <row r="52" spans="1:53" s="69" customFormat="1" ht="13.5" customHeight="1" x14ac:dyDescent="0.25">
      <c r="A52" s="44" t="s">
        <v>231</v>
      </c>
      <c r="B52" s="406">
        <v>0.38316846340855232</v>
      </c>
      <c r="C52" s="428"/>
      <c r="D52" s="406">
        <v>2.7436437810212082</v>
      </c>
      <c r="E52" s="428"/>
      <c r="F52" s="428">
        <v>2.37046880378848</v>
      </c>
      <c r="G52" s="428">
        <v>0.2645532929144207</v>
      </c>
      <c r="H52" s="428">
        <v>1.8517444576363131</v>
      </c>
      <c r="I52" s="428">
        <v>2.8891931499406471</v>
      </c>
      <c r="J52" s="428">
        <v>11.160378592268836</v>
      </c>
      <c r="K52" s="428"/>
      <c r="L52" s="428">
        <v>-0.37317497723272819</v>
      </c>
      <c r="M52" s="428"/>
      <c r="N52" s="428" t="s">
        <v>463</v>
      </c>
      <c r="O52" s="428"/>
      <c r="P52" s="428">
        <v>3.6347829334012358</v>
      </c>
      <c r="Q52" s="428">
        <v>0.33410860084145128</v>
      </c>
      <c r="R52" s="428">
        <v>2.9796774522599128</v>
      </c>
      <c r="S52" s="428">
        <v>4.2898884145425589</v>
      </c>
      <c r="T52" s="428">
        <v>9.191982216357836</v>
      </c>
      <c r="U52" s="428"/>
      <c r="V52" s="428">
        <v>1.2643141296127558</v>
      </c>
      <c r="W52" s="428" t="s">
        <v>463</v>
      </c>
      <c r="X52" s="428" t="s">
        <v>465</v>
      </c>
      <c r="Y52" s="428"/>
      <c r="Z52" s="428">
        <v>4.2767225965640749</v>
      </c>
      <c r="AA52" s="428">
        <v>0.41428817612194851</v>
      </c>
      <c r="AB52" s="428">
        <v>3.4644034236778851</v>
      </c>
      <c r="AC52" s="428">
        <v>5.0890417694502643</v>
      </c>
      <c r="AD52" s="428">
        <v>9.6870481254685128</v>
      </c>
      <c r="AE52" s="428"/>
      <c r="AF52" s="428">
        <v>0.7</v>
      </c>
      <c r="AG52" s="428"/>
      <c r="AH52" s="428" t="s">
        <v>463</v>
      </c>
      <c r="AI52" s="428"/>
      <c r="AJ52" s="428">
        <v>3.8925559561691219</v>
      </c>
      <c r="AK52" s="428">
        <v>0.36080939039138721</v>
      </c>
      <c r="AL52" s="428">
        <v>3.1850932612969092</v>
      </c>
      <c r="AM52" s="428">
        <v>4.600018651041335</v>
      </c>
      <c r="AN52" s="428">
        <v>9.2692152522446847</v>
      </c>
      <c r="AO52" s="428"/>
      <c r="AP52" s="428">
        <v>-0.39999999999999991</v>
      </c>
      <c r="AQ52" s="428"/>
      <c r="AR52" s="428" t="s">
        <v>463</v>
      </c>
      <c r="AS52" s="428"/>
      <c r="AT52" s="406">
        <v>4.3681299590949012E-2</v>
      </c>
      <c r="AU52" s="406">
        <v>0.30959187203014726</v>
      </c>
      <c r="AV52" s="406"/>
      <c r="AW52" s="406">
        <v>0.20469048327069686</v>
      </c>
      <c r="AX52" s="406">
        <v>1.9112218123495592</v>
      </c>
      <c r="AY52" s="430"/>
      <c r="AZ52" s="482">
        <v>1251.5515910000026</v>
      </c>
      <c r="BA52" s="482">
        <v>3608</v>
      </c>
    </row>
    <row r="53" spans="1:53" s="69" customFormat="1" ht="13.5" customHeight="1" x14ac:dyDescent="0.25">
      <c r="A53" s="44" t="s">
        <v>215</v>
      </c>
      <c r="B53" s="406"/>
      <c r="C53" s="428"/>
      <c r="D53" s="513"/>
      <c r="E53" s="428"/>
      <c r="F53" s="428"/>
      <c r="G53" s="428"/>
      <c r="H53" s="428"/>
      <c r="I53" s="428"/>
      <c r="J53" s="428"/>
      <c r="K53" s="428"/>
      <c r="L53" s="428"/>
      <c r="M53" s="428"/>
      <c r="N53" s="428"/>
      <c r="O53" s="428"/>
      <c r="P53" s="428"/>
      <c r="Q53" s="428"/>
      <c r="R53" s="428"/>
      <c r="S53" s="428"/>
      <c r="T53" s="428"/>
      <c r="U53" s="428"/>
      <c r="V53" s="428"/>
      <c r="W53" s="428"/>
      <c r="X53" s="428"/>
      <c r="Y53" s="428"/>
      <c r="Z53" s="428"/>
      <c r="AA53" s="428"/>
      <c r="AB53" s="428"/>
      <c r="AC53" s="428"/>
      <c r="AD53" s="428"/>
      <c r="AE53" s="428"/>
      <c r="AF53" s="428"/>
      <c r="AG53" s="428"/>
      <c r="AH53" s="428"/>
      <c r="AI53" s="428"/>
      <c r="AJ53" s="428"/>
      <c r="AK53" s="428"/>
      <c r="AL53" s="428"/>
      <c r="AM53" s="428"/>
      <c r="AN53" s="428"/>
      <c r="AO53" s="428"/>
      <c r="AP53" s="428"/>
      <c r="AQ53" s="428"/>
      <c r="AR53" s="428"/>
      <c r="AS53" s="428"/>
      <c r="AT53" s="406"/>
      <c r="AU53" s="406"/>
      <c r="AV53" s="406"/>
      <c r="AW53" s="406"/>
      <c r="AX53" s="406"/>
      <c r="AY53" s="430"/>
      <c r="AZ53" s="482"/>
      <c r="BA53" s="482"/>
    </row>
    <row r="54" spans="1:53" s="69" customFormat="1" ht="13.5" customHeight="1" x14ac:dyDescent="0.25">
      <c r="A54" s="52" t="s">
        <v>216</v>
      </c>
      <c r="B54" s="406">
        <v>1.4187961939137648</v>
      </c>
      <c r="C54" s="428"/>
      <c r="D54" s="406">
        <v>7.3634870826150145</v>
      </c>
      <c r="E54" s="428"/>
      <c r="F54" s="428">
        <v>9.0041216318479655</v>
      </c>
      <c r="G54" s="428">
        <v>0.3590130500624637</v>
      </c>
      <c r="H54" s="428">
        <v>8.3001847894742458</v>
      </c>
      <c r="I54" s="428">
        <v>9.7080584742216836</v>
      </c>
      <c r="J54" s="428">
        <v>3.9872079114593375</v>
      </c>
      <c r="K54" s="428"/>
      <c r="L54" s="428">
        <v>1.6406345492329519</v>
      </c>
      <c r="M54" s="428"/>
      <c r="N54" s="428" t="s">
        <v>465</v>
      </c>
      <c r="O54" s="428"/>
      <c r="P54" s="428">
        <v>8.3186469222223938</v>
      </c>
      <c r="Q54" s="428">
        <v>0.37733134875929913</v>
      </c>
      <c r="R54" s="428">
        <v>7.5787921739276367</v>
      </c>
      <c r="S54" s="428">
        <v>9.0585016705171491</v>
      </c>
      <c r="T54" s="428">
        <v>4.5359702399593136</v>
      </c>
      <c r="U54" s="428"/>
      <c r="V54" s="428">
        <v>-0.68547470962557178</v>
      </c>
      <c r="W54" s="428" t="s">
        <v>463</v>
      </c>
      <c r="X54" s="428" t="s">
        <v>463</v>
      </c>
      <c r="Y54" s="428"/>
      <c r="Z54" s="428">
        <v>9.3596864346061306</v>
      </c>
      <c r="AA54" s="428">
        <v>0.43880877153069497</v>
      </c>
      <c r="AB54" s="428">
        <v>8.4992882893303285</v>
      </c>
      <c r="AC54" s="428">
        <v>10.220084579881933</v>
      </c>
      <c r="AD54" s="428">
        <v>4.6882849612168727</v>
      </c>
      <c r="AE54" s="428"/>
      <c r="AF54" s="428">
        <v>1.1000000000000001</v>
      </c>
      <c r="AG54" s="428"/>
      <c r="AH54" s="428" t="s">
        <v>466</v>
      </c>
      <c r="AI54" s="428"/>
      <c r="AJ54" s="428">
        <v>9.477837650481419</v>
      </c>
      <c r="AK54" s="428">
        <v>0.46994531559543329</v>
      </c>
      <c r="AL54" s="428">
        <v>8.5563849714004405</v>
      </c>
      <c r="AM54" s="428">
        <v>10.399290329562398</v>
      </c>
      <c r="AN54" s="428">
        <v>4.9583600492625317</v>
      </c>
      <c r="AO54" s="428"/>
      <c r="AP54" s="428">
        <v>9.9999999999999645E-2</v>
      </c>
      <c r="AQ54" s="428"/>
      <c r="AR54" s="428" t="s">
        <v>463</v>
      </c>
      <c r="AS54" s="428"/>
      <c r="AT54" s="406">
        <v>7.5706908236808312E-2</v>
      </c>
      <c r="AU54" s="406">
        <v>0.63498447403024161</v>
      </c>
      <c r="AV54" s="406"/>
      <c r="AW54" s="406">
        <v>0.33409221664808603</v>
      </c>
      <c r="AX54" s="406">
        <v>4.3057589803795517</v>
      </c>
      <c r="AY54" s="430"/>
      <c r="AZ54" s="482">
        <v>2229.5930969999968</v>
      </c>
      <c r="BA54" s="482">
        <v>7165</v>
      </c>
    </row>
    <row r="55" spans="1:53" s="69" customFormat="1" ht="13.5" customHeight="1" x14ac:dyDescent="0.25">
      <c r="A55" s="52" t="s">
        <v>217</v>
      </c>
      <c r="B55" s="406">
        <v>1.6938559910737339</v>
      </c>
      <c r="C55" s="428"/>
      <c r="D55" s="406">
        <v>9.8388189794011307</v>
      </c>
      <c r="E55" s="428"/>
      <c r="F55" s="428">
        <v>10.886785432245517</v>
      </c>
      <c r="G55" s="428">
        <v>0.89249618364129668</v>
      </c>
      <c r="H55" s="428">
        <v>9.1368185571312583</v>
      </c>
      <c r="I55" s="428">
        <v>12.636752307359778</v>
      </c>
      <c r="J55" s="428">
        <v>8.197977164111423</v>
      </c>
      <c r="K55" s="428"/>
      <c r="L55" s="428">
        <v>1.0479664528443866</v>
      </c>
      <c r="M55" s="428"/>
      <c r="N55" s="428" t="s">
        <v>463</v>
      </c>
      <c r="O55" s="428"/>
      <c r="P55" s="428">
        <v>12.848883400697217</v>
      </c>
      <c r="Q55" s="428">
        <v>1.040682840818836</v>
      </c>
      <c r="R55" s="428">
        <v>10.808358160002605</v>
      </c>
      <c r="S55" s="428">
        <v>14.88940864139183</v>
      </c>
      <c r="T55" s="428">
        <v>8.0994029470480324</v>
      </c>
      <c r="U55" s="428"/>
      <c r="V55" s="428">
        <v>1.9620979684516993</v>
      </c>
      <c r="W55" s="428" t="s">
        <v>463</v>
      </c>
      <c r="X55" s="428" t="s">
        <v>463</v>
      </c>
      <c r="Y55" s="428"/>
      <c r="Z55" s="428">
        <v>14.525689096043532</v>
      </c>
      <c r="AA55" s="428">
        <v>1.2609321392124329</v>
      </c>
      <c r="AB55" s="428">
        <v>12.053305351040985</v>
      </c>
      <c r="AC55" s="428">
        <v>16.998072841046078</v>
      </c>
      <c r="AD55" s="428">
        <v>8.6807044462756835</v>
      </c>
      <c r="AE55" s="428"/>
      <c r="AF55" s="428">
        <v>1.7</v>
      </c>
      <c r="AG55" s="428"/>
      <c r="AH55" s="428" t="s">
        <v>463</v>
      </c>
      <c r="AI55" s="428"/>
      <c r="AJ55" s="428">
        <v>14.468945477281025</v>
      </c>
      <c r="AK55" s="428">
        <v>1.1801232706424782</v>
      </c>
      <c r="AL55" s="428">
        <v>12.155000187707243</v>
      </c>
      <c r="AM55" s="428">
        <v>16.782890766854809</v>
      </c>
      <c r="AN55" s="428">
        <v>8.156249344470158</v>
      </c>
      <c r="AO55" s="428"/>
      <c r="AP55" s="428">
        <v>0</v>
      </c>
      <c r="AQ55" s="428"/>
      <c r="AR55" s="428" t="s">
        <v>463</v>
      </c>
      <c r="AS55" s="428"/>
      <c r="AT55" s="406">
        <v>0.31111680842512762</v>
      </c>
      <c r="AU55" s="406">
        <v>0.7679420686709223</v>
      </c>
      <c r="AV55" s="406"/>
      <c r="AW55" s="406">
        <v>0.6664395958063386</v>
      </c>
      <c r="AX55" s="406">
        <v>6.6211318825862344</v>
      </c>
      <c r="AY55" s="430"/>
      <c r="AZ55" s="482">
        <v>385.92064699999901</v>
      </c>
      <c r="BA55" s="482">
        <v>1169</v>
      </c>
    </row>
    <row r="56" spans="1:53" s="69" customFormat="1" ht="13.5" customHeight="1" x14ac:dyDescent="0.25">
      <c r="A56" s="44" t="s">
        <v>218</v>
      </c>
      <c r="B56" s="406">
        <v>0</v>
      </c>
      <c r="C56" s="428"/>
      <c r="D56" s="406">
        <v>1.2726019985931536</v>
      </c>
      <c r="E56" s="428"/>
      <c r="F56" s="428">
        <v>9.168313397470893</v>
      </c>
      <c r="G56" s="428">
        <v>3.5727710995235569</v>
      </c>
      <c r="H56" s="428">
        <v>2.1629825163647283</v>
      </c>
      <c r="I56" s="428">
        <v>16.173644278577058</v>
      </c>
      <c r="J56" s="428">
        <v>38.968684256682558</v>
      </c>
      <c r="K56" s="428"/>
      <c r="L56" s="428">
        <v>7.8957113988777392</v>
      </c>
      <c r="M56" s="428"/>
      <c r="N56" s="428" t="s">
        <v>464</v>
      </c>
      <c r="O56" s="428"/>
      <c r="P56" s="476">
        <v>7.0437721767556205</v>
      </c>
      <c r="Q56" s="428">
        <v>2.7516657663500026</v>
      </c>
      <c r="R56" s="428">
        <v>1.6484267074534085</v>
      </c>
      <c r="S56" s="428">
        <v>12.439117646057833</v>
      </c>
      <c r="T56" s="428">
        <v>39.06522950061435</v>
      </c>
      <c r="U56" s="428"/>
      <c r="V56" s="428">
        <v>-2.1245412207152725</v>
      </c>
      <c r="W56" s="428" t="s">
        <v>463</v>
      </c>
      <c r="X56" s="428" t="s">
        <v>463</v>
      </c>
      <c r="Y56" s="428"/>
      <c r="Z56" s="476">
        <v>8.2744948437043409</v>
      </c>
      <c r="AA56" s="428">
        <v>3.2233556665186089</v>
      </c>
      <c r="AB56" s="428">
        <v>1.9542719653819152</v>
      </c>
      <c r="AC56" s="428">
        <v>14.594717722026768</v>
      </c>
      <c r="AD56" s="428">
        <v>38.955316637499664</v>
      </c>
      <c r="AE56" s="428"/>
      <c r="AF56" s="428">
        <v>1.3</v>
      </c>
      <c r="AG56" s="428"/>
      <c r="AH56" s="428" t="s">
        <v>463</v>
      </c>
      <c r="AI56" s="428"/>
      <c r="AJ56" s="466">
        <v>0.91493425868844325</v>
      </c>
      <c r="AK56" s="466">
        <v>0.92223167379624993</v>
      </c>
      <c r="AL56" s="466">
        <v>0</v>
      </c>
      <c r="AM56" s="466">
        <v>2.7232145380145143</v>
      </c>
      <c r="AN56" s="466">
        <v>100</v>
      </c>
      <c r="AO56" s="466"/>
      <c r="AP56" s="466">
        <v>-7.4</v>
      </c>
      <c r="AQ56" s="512"/>
      <c r="AR56" s="428" t="s">
        <v>464</v>
      </c>
      <c r="AS56" s="428"/>
      <c r="AT56" s="406">
        <v>0</v>
      </c>
      <c r="AU56" s="406">
        <v>0</v>
      </c>
      <c r="AV56" s="406"/>
      <c r="AW56" s="406">
        <v>0</v>
      </c>
      <c r="AX56" s="406">
        <v>0.91493425868844325</v>
      </c>
      <c r="AY56" s="430"/>
      <c r="AZ56" s="482">
        <v>17.788054000000002</v>
      </c>
      <c r="BA56" s="482">
        <v>52</v>
      </c>
    </row>
    <row r="57" spans="1:53" s="69" customFormat="1" ht="13.5" customHeight="1" x14ac:dyDescent="0.25">
      <c r="A57" s="44" t="s">
        <v>219</v>
      </c>
      <c r="B57" s="406">
        <v>0.55868074928157274</v>
      </c>
      <c r="C57" s="428"/>
      <c r="D57" s="406">
        <v>3.496234954956889</v>
      </c>
      <c r="E57" s="428"/>
      <c r="F57" s="428">
        <v>4.42433075036256</v>
      </c>
      <c r="G57" s="428">
        <v>0.45292174862315243</v>
      </c>
      <c r="H57" s="428">
        <v>3.5362619029691498</v>
      </c>
      <c r="I57" s="428">
        <v>5.312399597755971</v>
      </c>
      <c r="J57" s="428">
        <v>10.23706802630063</v>
      </c>
      <c r="K57" s="428"/>
      <c r="L57" s="428">
        <v>0.92809579540567144</v>
      </c>
      <c r="M57" s="428"/>
      <c r="N57" s="428" t="s">
        <v>463</v>
      </c>
      <c r="O57" s="428"/>
      <c r="P57" s="428">
        <v>5.2204371475104132</v>
      </c>
      <c r="Q57" s="428">
        <v>0.45948733188552576</v>
      </c>
      <c r="R57" s="428">
        <v>4.319494553170995</v>
      </c>
      <c r="S57" s="428">
        <v>6.1213797418498306</v>
      </c>
      <c r="T57" s="428">
        <v>8.8017022119431463</v>
      </c>
      <c r="U57" s="428"/>
      <c r="V57" s="428">
        <v>0.79610639714785325</v>
      </c>
      <c r="W57" s="428" t="s">
        <v>463</v>
      </c>
      <c r="X57" s="428" t="s">
        <v>463</v>
      </c>
      <c r="Y57" s="428"/>
      <c r="Z57" s="428">
        <v>4.7572275650324958</v>
      </c>
      <c r="AA57" s="428">
        <v>0.45012369231597082</v>
      </c>
      <c r="AB57" s="428">
        <v>3.8746435896429654</v>
      </c>
      <c r="AC57" s="428">
        <v>5.6398115404220261</v>
      </c>
      <c r="AD57" s="428">
        <v>9.4618911154168437</v>
      </c>
      <c r="AE57" s="428"/>
      <c r="AF57" s="428">
        <v>-0.4</v>
      </c>
      <c r="AG57" s="428"/>
      <c r="AH57" s="428" t="s">
        <v>463</v>
      </c>
      <c r="AI57" s="428"/>
      <c r="AJ57" s="428">
        <v>5.2996906495102465</v>
      </c>
      <c r="AK57" s="428">
        <v>0.49071667594961821</v>
      </c>
      <c r="AL57" s="428">
        <v>4.3375101984708033</v>
      </c>
      <c r="AM57" s="428">
        <v>6.2618711005496905</v>
      </c>
      <c r="AN57" s="428">
        <v>9.2593456562406384</v>
      </c>
      <c r="AO57" s="428"/>
      <c r="AP57" s="428">
        <v>0.5</v>
      </c>
      <c r="AQ57" s="428"/>
      <c r="AR57" s="428" t="s">
        <v>463</v>
      </c>
      <c r="AS57" s="428"/>
      <c r="AT57" s="406">
        <v>7.1030850410008839E-2</v>
      </c>
      <c r="AU57" s="406">
        <v>0.71096711654325462</v>
      </c>
      <c r="AV57" s="406"/>
      <c r="AW57" s="406">
        <v>0.2259012018033115</v>
      </c>
      <c r="AX57" s="406">
        <v>3.4849137480366452</v>
      </c>
      <c r="AY57" s="430"/>
      <c r="AZ57" s="482">
        <v>976.90228400000046</v>
      </c>
      <c r="BA57" s="482">
        <v>3990</v>
      </c>
    </row>
    <row r="58" spans="1:53" s="69" customFormat="1" ht="13.5" customHeight="1" x14ac:dyDescent="0.25">
      <c r="A58" s="44" t="s">
        <v>220</v>
      </c>
      <c r="B58" s="406">
        <v>2.2405626666846552</v>
      </c>
      <c r="C58" s="428"/>
      <c r="D58" s="406">
        <v>17.255135338865603</v>
      </c>
      <c r="E58" s="428"/>
      <c r="F58" s="428">
        <v>16.917138760668912</v>
      </c>
      <c r="G58" s="428">
        <v>1.3091807898156762</v>
      </c>
      <c r="H58" s="428">
        <v>14.350155217539118</v>
      </c>
      <c r="I58" s="428">
        <v>19.484122303798706</v>
      </c>
      <c r="J58" s="428">
        <v>7.7387837762460405</v>
      </c>
      <c r="K58" s="428"/>
      <c r="L58" s="428">
        <v>-0.33799657819669093</v>
      </c>
      <c r="M58" s="428"/>
      <c r="N58" s="428" t="s">
        <v>463</v>
      </c>
      <c r="O58" s="428"/>
      <c r="P58" s="428">
        <v>15.45569008213937</v>
      </c>
      <c r="Q58" s="428">
        <v>1.0741814126788902</v>
      </c>
      <c r="R58" s="428">
        <v>13.349482311929926</v>
      </c>
      <c r="S58" s="428">
        <v>17.561897852348814</v>
      </c>
      <c r="T58" s="428">
        <v>6.9500708604413388</v>
      </c>
      <c r="U58" s="428"/>
      <c r="V58" s="428">
        <v>-1.4614486785295426</v>
      </c>
      <c r="W58" s="428" t="s">
        <v>463</v>
      </c>
      <c r="X58" s="428" t="s">
        <v>463</v>
      </c>
      <c r="Y58" s="428"/>
      <c r="Z58" s="428">
        <v>13.43812705721979</v>
      </c>
      <c r="AA58" s="428">
        <v>0.77041235753760262</v>
      </c>
      <c r="AB58" s="428">
        <v>11.927534273920006</v>
      </c>
      <c r="AC58" s="428">
        <v>14.948719840519573</v>
      </c>
      <c r="AD58" s="428">
        <v>5.7330337349630103</v>
      </c>
      <c r="AE58" s="428"/>
      <c r="AF58" s="428">
        <v>-2.1</v>
      </c>
      <c r="AG58" s="428"/>
      <c r="AH58" s="428" t="s">
        <v>463</v>
      </c>
      <c r="AI58" s="428"/>
      <c r="AJ58" s="428">
        <v>12.868331031173108</v>
      </c>
      <c r="AK58" s="428">
        <v>0.91443897396820717</v>
      </c>
      <c r="AL58" s="428">
        <v>11.075330410768046</v>
      </c>
      <c r="AM58" s="428">
        <v>14.66133165157817</v>
      </c>
      <c r="AN58" s="428">
        <v>7.1061194474482265</v>
      </c>
      <c r="AO58" s="428"/>
      <c r="AP58" s="428">
        <v>-0.5</v>
      </c>
      <c r="AQ58" s="428"/>
      <c r="AR58" s="428" t="s">
        <v>463</v>
      </c>
      <c r="AS58" s="428"/>
      <c r="AT58" s="406">
        <v>0</v>
      </c>
      <c r="AU58" s="406">
        <v>0.71520034844563041</v>
      </c>
      <c r="AV58" s="406"/>
      <c r="AW58" s="406">
        <v>0.3553603617834093</v>
      </c>
      <c r="AX58" s="406">
        <v>6.5869556135238634</v>
      </c>
      <c r="AY58" s="430"/>
      <c r="AZ58" s="482">
        <v>837.21295900000371</v>
      </c>
      <c r="BA58" s="482">
        <v>2602</v>
      </c>
    </row>
    <row r="59" spans="1:53" s="69" customFormat="1" ht="7.5" customHeight="1" x14ac:dyDescent="0.25">
      <c r="A59" s="44"/>
      <c r="B59" s="406"/>
      <c r="C59" s="428"/>
      <c r="D59" s="406"/>
      <c r="E59" s="428"/>
      <c r="F59" s="428"/>
      <c r="G59" s="428"/>
      <c r="H59" s="428"/>
      <c r="I59" s="428"/>
      <c r="J59" s="428"/>
      <c r="K59" s="428"/>
      <c r="L59" s="428"/>
      <c r="M59" s="428"/>
      <c r="N59" s="428"/>
      <c r="O59" s="428"/>
      <c r="P59" s="428"/>
      <c r="Q59" s="428"/>
      <c r="R59" s="428"/>
      <c r="S59" s="428"/>
      <c r="T59" s="428"/>
      <c r="U59" s="428"/>
      <c r="V59" s="428"/>
      <c r="W59" s="428"/>
      <c r="X59" s="428"/>
      <c r="Y59" s="428"/>
      <c r="Z59" s="428"/>
      <c r="AA59" s="428"/>
      <c r="AB59" s="428"/>
      <c r="AC59" s="428"/>
      <c r="AD59" s="428"/>
      <c r="AE59" s="428"/>
      <c r="AF59" s="428"/>
      <c r="AG59" s="428"/>
      <c r="AH59" s="428"/>
      <c r="AI59" s="428"/>
      <c r="AJ59" s="428"/>
      <c r="AK59" s="428"/>
      <c r="AL59" s="428"/>
      <c r="AM59" s="428"/>
      <c r="AN59" s="428"/>
      <c r="AO59" s="428"/>
      <c r="AP59" s="428"/>
      <c r="AQ59" s="428"/>
      <c r="AR59" s="428"/>
      <c r="AS59" s="428"/>
      <c r="AT59" s="406"/>
      <c r="AU59" s="406"/>
      <c r="AV59" s="406"/>
      <c r="AW59" s="406"/>
      <c r="AX59" s="406"/>
      <c r="AY59" s="430"/>
      <c r="AZ59" s="482"/>
      <c r="BA59" s="482"/>
    </row>
    <row r="60" spans="1:53" s="69" customFormat="1" ht="9.75" customHeight="1" x14ac:dyDescent="0.25">
      <c r="A60" s="35" t="s">
        <v>226</v>
      </c>
      <c r="B60" s="406"/>
      <c r="C60" s="428"/>
      <c r="D60" s="406"/>
      <c r="E60" s="428"/>
      <c r="F60" s="428"/>
      <c r="G60" s="428"/>
      <c r="H60" s="428"/>
      <c r="I60" s="428"/>
      <c r="J60" s="428"/>
      <c r="K60" s="428"/>
      <c r="L60" s="428"/>
      <c r="M60" s="428"/>
      <c r="N60" s="428"/>
      <c r="O60" s="428"/>
      <c r="P60" s="428"/>
      <c r="Q60" s="428"/>
      <c r="R60" s="428"/>
      <c r="S60" s="428"/>
      <c r="T60" s="428"/>
      <c r="U60" s="428"/>
      <c r="V60" s="428"/>
      <c r="W60" s="428"/>
      <c r="X60" s="428"/>
      <c r="Y60" s="428"/>
      <c r="Z60" s="428"/>
      <c r="AA60" s="428"/>
      <c r="AB60" s="428"/>
      <c r="AC60" s="428"/>
      <c r="AD60" s="428"/>
      <c r="AE60" s="428"/>
      <c r="AF60" s="428"/>
      <c r="AG60" s="428"/>
      <c r="AH60" s="428"/>
      <c r="AI60" s="428"/>
      <c r="AJ60" s="428"/>
      <c r="AK60" s="428"/>
      <c r="AL60" s="428"/>
      <c r="AM60" s="428"/>
      <c r="AN60" s="428"/>
      <c r="AO60" s="428"/>
      <c r="AP60" s="428"/>
      <c r="AQ60" s="428"/>
      <c r="AR60" s="428"/>
      <c r="AS60" s="428"/>
      <c r="AT60" s="406"/>
      <c r="AU60" s="406"/>
      <c r="AV60" s="406"/>
      <c r="AW60" s="406"/>
      <c r="AX60" s="406"/>
      <c r="AY60" s="430"/>
      <c r="AZ60" s="482"/>
      <c r="BA60" s="482"/>
    </row>
    <row r="61" spans="1:53" s="69" customFormat="1" ht="13.5" customHeight="1" x14ac:dyDescent="0.25">
      <c r="A61" s="44" t="s">
        <v>66</v>
      </c>
      <c r="B61" s="406">
        <v>4.3468589867238041</v>
      </c>
      <c r="C61" s="428"/>
      <c r="D61" s="406">
        <v>34.881037437026961</v>
      </c>
      <c r="E61" s="428"/>
      <c r="F61" s="428">
        <v>32.995600261216282</v>
      </c>
      <c r="G61" s="428">
        <v>3.3392593303950542</v>
      </c>
      <c r="H61" s="428">
        <v>26.448127119894195</v>
      </c>
      <c r="I61" s="428">
        <v>39.543073402538361</v>
      </c>
      <c r="J61" s="428">
        <v>10.12031696335008</v>
      </c>
      <c r="K61" s="428"/>
      <c r="L61" s="428">
        <v>-1.8854371758106794</v>
      </c>
      <c r="M61" s="428"/>
      <c r="N61" s="428" t="s">
        <v>463</v>
      </c>
      <c r="O61" s="428"/>
      <c r="P61" s="428">
        <v>26.915766313318279</v>
      </c>
      <c r="Q61" s="428">
        <v>3.5759008196036848</v>
      </c>
      <c r="R61" s="428">
        <v>19.904295032784614</v>
      </c>
      <c r="S61" s="428">
        <v>33.927237593851942</v>
      </c>
      <c r="T61" s="428">
        <v>13.285524840636922</v>
      </c>
      <c r="U61" s="428"/>
      <c r="V61" s="428">
        <v>-6.0798339478980026</v>
      </c>
      <c r="W61" s="428" t="s">
        <v>463</v>
      </c>
      <c r="X61" s="428" t="s">
        <v>463</v>
      </c>
      <c r="Y61" s="428"/>
      <c r="Z61" s="476">
        <v>22.792705370848317</v>
      </c>
      <c r="AA61" s="428">
        <v>3.7277408250493465</v>
      </c>
      <c r="AB61" s="428">
        <v>15.483502885070793</v>
      </c>
      <c r="AC61" s="428">
        <v>30.101907856625843</v>
      </c>
      <c r="AD61" s="428">
        <v>16.35497306878321</v>
      </c>
      <c r="AE61" s="428"/>
      <c r="AF61" s="428">
        <v>-4.0999999999999996</v>
      </c>
      <c r="AG61" s="428"/>
      <c r="AH61" s="428" t="s">
        <v>463</v>
      </c>
      <c r="AI61" s="428"/>
      <c r="AJ61" s="476">
        <v>22.1085190418896</v>
      </c>
      <c r="AK61" s="428">
        <v>4.2427606783637373</v>
      </c>
      <c r="AL61" s="428">
        <v>13.789455766757348</v>
      </c>
      <c r="AM61" s="428">
        <v>30.427582317021852</v>
      </c>
      <c r="AN61" s="428">
        <v>19.190614578592381</v>
      </c>
      <c r="AO61" s="428"/>
      <c r="AP61" s="428">
        <v>-0.69999999999999929</v>
      </c>
      <c r="AQ61" s="428"/>
      <c r="AR61" s="428" t="s">
        <v>463</v>
      </c>
      <c r="AS61" s="428"/>
      <c r="AT61" s="406">
        <v>0</v>
      </c>
      <c r="AU61" s="406">
        <v>0.97734715141069817</v>
      </c>
      <c r="AV61" s="406"/>
      <c r="AW61" s="406">
        <v>1.0958359237707018</v>
      </c>
      <c r="AX61" s="406">
        <v>10.429893176381052</v>
      </c>
      <c r="AY61" s="430"/>
      <c r="AZ61" s="482">
        <v>53.449789999999979</v>
      </c>
      <c r="BA61" s="482">
        <v>157</v>
      </c>
    </row>
    <row r="62" spans="1:53" s="69" customFormat="1" ht="13.5" customHeight="1" x14ac:dyDescent="0.25">
      <c r="A62" s="44" t="s">
        <v>67</v>
      </c>
      <c r="B62" s="406">
        <v>2.766252879291236</v>
      </c>
      <c r="C62" s="428"/>
      <c r="D62" s="406">
        <v>16.581034902882102</v>
      </c>
      <c r="E62" s="428"/>
      <c r="F62" s="428">
        <v>16.840863629054354</v>
      </c>
      <c r="G62" s="428">
        <v>0.81934603976082787</v>
      </c>
      <c r="H62" s="428">
        <v>15.234325873824673</v>
      </c>
      <c r="I62" s="428">
        <v>18.447401384284035</v>
      </c>
      <c r="J62" s="428">
        <v>4.8652257853763992</v>
      </c>
      <c r="K62" s="428"/>
      <c r="L62" s="428">
        <v>0.25982872617225183</v>
      </c>
      <c r="M62" s="428"/>
      <c r="N62" s="428" t="s">
        <v>463</v>
      </c>
      <c r="O62" s="428"/>
      <c r="P62" s="428">
        <v>16.228939671017265</v>
      </c>
      <c r="Q62" s="428">
        <v>0.84058590197700411</v>
      </c>
      <c r="R62" s="428">
        <v>14.58075528116429</v>
      </c>
      <c r="S62" s="428">
        <v>17.877124060870241</v>
      </c>
      <c r="T62" s="428">
        <v>5.1795491203789439</v>
      </c>
      <c r="U62" s="428"/>
      <c r="V62" s="428">
        <v>-0.61192395803708877</v>
      </c>
      <c r="W62" s="428" t="s">
        <v>463</v>
      </c>
      <c r="X62" s="428" t="s">
        <v>463</v>
      </c>
      <c r="Y62" s="428"/>
      <c r="Z62" s="428">
        <v>18.027811900011763</v>
      </c>
      <c r="AA62" s="428">
        <v>0.96099221077407049</v>
      </c>
      <c r="AB62" s="428">
        <v>16.14353748677927</v>
      </c>
      <c r="AC62" s="428">
        <v>19.912086313244259</v>
      </c>
      <c r="AD62" s="428">
        <v>5.3306092614236977</v>
      </c>
      <c r="AE62" s="428"/>
      <c r="AF62" s="428">
        <v>1.8</v>
      </c>
      <c r="AG62" s="428"/>
      <c r="AH62" s="428" t="s">
        <v>463</v>
      </c>
      <c r="AI62" s="428"/>
      <c r="AJ62" s="428">
        <v>16.985152130009677</v>
      </c>
      <c r="AK62" s="428">
        <v>0.94299150164951995</v>
      </c>
      <c r="AL62" s="428">
        <v>15.136165923896408</v>
      </c>
      <c r="AM62" s="428">
        <v>18.834138336122948</v>
      </c>
      <c r="AN62" s="428">
        <v>5.5518578487349863</v>
      </c>
      <c r="AO62" s="428"/>
      <c r="AP62" s="428">
        <v>-1</v>
      </c>
      <c r="AQ62" s="428"/>
      <c r="AR62" s="428" t="s">
        <v>463</v>
      </c>
      <c r="AS62" s="428"/>
      <c r="AT62" s="406">
        <v>0.15329945007806858</v>
      </c>
      <c r="AU62" s="406">
        <v>0.48571530520377787</v>
      </c>
      <c r="AV62" s="406"/>
      <c r="AW62" s="406">
        <v>0.41741320915502766</v>
      </c>
      <c r="AX62" s="406">
        <v>7.1962215346703902</v>
      </c>
      <c r="AY62" s="430"/>
      <c r="AZ62" s="482">
        <v>853.28420900000162</v>
      </c>
      <c r="BA62" s="482">
        <v>2575</v>
      </c>
    </row>
    <row r="63" spans="1:53" s="69" customFormat="1" ht="13.5" customHeight="1" x14ac:dyDescent="0.25">
      <c r="A63" s="44" t="s">
        <v>68</v>
      </c>
      <c r="B63" s="406">
        <v>1.0883433849583968</v>
      </c>
      <c r="C63" s="428"/>
      <c r="D63" s="406">
        <v>5.6538719039548146</v>
      </c>
      <c r="E63" s="428"/>
      <c r="F63" s="428">
        <v>7.201265160239509</v>
      </c>
      <c r="G63" s="428">
        <v>0.3009012726286826</v>
      </c>
      <c r="H63" s="428">
        <v>6.6112711508515485</v>
      </c>
      <c r="I63" s="428">
        <v>7.7912591696274696</v>
      </c>
      <c r="J63" s="428">
        <v>4.1784501185993657</v>
      </c>
      <c r="K63" s="428"/>
      <c r="L63" s="428">
        <v>1.5473932562846944</v>
      </c>
      <c r="M63" s="428"/>
      <c r="N63" s="428" t="s">
        <v>465</v>
      </c>
      <c r="O63" s="428"/>
      <c r="P63" s="428">
        <v>7.7174818206488931</v>
      </c>
      <c r="Q63" s="428">
        <v>0.33259186736434049</v>
      </c>
      <c r="R63" s="428">
        <v>7.0653501078843908</v>
      </c>
      <c r="S63" s="428">
        <v>8.3696135334133945</v>
      </c>
      <c r="T63" s="428">
        <v>4.3095905516026969</v>
      </c>
      <c r="U63" s="428"/>
      <c r="V63" s="428">
        <v>0.51621666040938408</v>
      </c>
      <c r="W63" s="428" t="s">
        <v>463</v>
      </c>
      <c r="X63" s="428" t="s">
        <v>463</v>
      </c>
      <c r="Y63" s="428"/>
      <c r="Z63" s="428">
        <v>8.907691649650431</v>
      </c>
      <c r="AA63" s="428">
        <v>0.37919157868394004</v>
      </c>
      <c r="AB63" s="428">
        <v>8.1641882357654634</v>
      </c>
      <c r="AC63" s="428">
        <v>9.6511950635354005</v>
      </c>
      <c r="AD63" s="428">
        <v>4.2569005933071429</v>
      </c>
      <c r="AE63" s="428"/>
      <c r="AF63" s="428">
        <v>1.2</v>
      </c>
      <c r="AG63" s="428"/>
      <c r="AH63" s="428" t="s">
        <v>464</v>
      </c>
      <c r="AI63" s="428"/>
      <c r="AJ63" s="428">
        <v>8.3729912425797171</v>
      </c>
      <c r="AK63" s="428">
        <v>0.36124997965920297</v>
      </c>
      <c r="AL63" s="428">
        <v>7.6646643613934415</v>
      </c>
      <c r="AM63" s="428">
        <v>9.0813181237659908</v>
      </c>
      <c r="AN63" s="428">
        <v>4.3144674249999806</v>
      </c>
      <c r="AO63" s="428"/>
      <c r="AP63" s="428">
        <v>-0.5</v>
      </c>
      <c r="AQ63" s="428"/>
      <c r="AR63" s="428" t="s">
        <v>463</v>
      </c>
      <c r="AS63" s="428"/>
      <c r="AT63" s="406">
        <v>8.5694281393944999E-2</v>
      </c>
      <c r="AU63" s="406">
        <v>0.74727963429226574</v>
      </c>
      <c r="AV63" s="406"/>
      <c r="AW63" s="406">
        <v>0.36120436255246863</v>
      </c>
      <c r="AX63" s="406">
        <v>4.0984868945848234</v>
      </c>
      <c r="AY63" s="430"/>
      <c r="AZ63" s="482">
        <v>2713.8251959999775</v>
      </c>
      <c r="BA63" s="482">
        <v>9022</v>
      </c>
    </row>
    <row r="64" spans="1:53" s="69" customFormat="1" ht="13.5" customHeight="1" x14ac:dyDescent="0.25">
      <c r="A64" s="44" t="s">
        <v>69</v>
      </c>
      <c r="B64" s="406">
        <v>0.47734702658970823</v>
      </c>
      <c r="C64" s="428"/>
      <c r="D64" s="406">
        <v>2.6929422896049133</v>
      </c>
      <c r="E64" s="428"/>
      <c r="F64" s="428">
        <v>2.7429593420491294</v>
      </c>
      <c r="G64" s="428">
        <v>0.23195085014363109</v>
      </c>
      <c r="H64" s="428">
        <v>2.2881602949674584</v>
      </c>
      <c r="I64" s="428">
        <v>3.1977583891308003</v>
      </c>
      <c r="J64" s="428">
        <v>8.4562263314611172</v>
      </c>
      <c r="K64" s="428"/>
      <c r="L64" s="428">
        <v>5.0017052444216947E-2</v>
      </c>
      <c r="M64" s="428"/>
      <c r="N64" s="428" t="s">
        <v>463</v>
      </c>
      <c r="O64" s="428"/>
      <c r="P64" s="428">
        <v>3.6569257170732721</v>
      </c>
      <c r="Q64" s="428">
        <v>0.2644391690780184</v>
      </c>
      <c r="R64" s="428">
        <v>3.1384248600936311</v>
      </c>
      <c r="S64" s="428">
        <v>4.1754265740529126</v>
      </c>
      <c r="T64" s="428">
        <v>7.2311878757454107</v>
      </c>
      <c r="U64" s="428"/>
      <c r="V64" s="428">
        <v>0.91396637502414269</v>
      </c>
      <c r="W64" s="428" t="s">
        <v>463</v>
      </c>
      <c r="X64" s="428" t="s">
        <v>465</v>
      </c>
      <c r="Y64" s="428"/>
      <c r="Z64" s="428">
        <v>3.7338699442564494</v>
      </c>
      <c r="AA64" s="428">
        <v>0.27987032578625587</v>
      </c>
      <c r="AB64" s="428">
        <v>3.1851116005469757</v>
      </c>
      <c r="AC64" s="428">
        <v>4.2826282879659239</v>
      </c>
      <c r="AD64" s="428">
        <v>7.4954492246512432</v>
      </c>
      <c r="AE64" s="428"/>
      <c r="AF64" s="428">
        <v>0</v>
      </c>
      <c r="AG64" s="428"/>
      <c r="AH64" s="428" t="s">
        <v>463</v>
      </c>
      <c r="AI64" s="428"/>
      <c r="AJ64" s="428">
        <v>4.0991260951838697</v>
      </c>
      <c r="AK64" s="428">
        <v>0.30215832720880226</v>
      </c>
      <c r="AL64" s="428">
        <v>3.5066641503051956</v>
      </c>
      <c r="AM64" s="428">
        <v>4.6915880400625429</v>
      </c>
      <c r="AN64" s="428">
        <v>7.3712864691772486</v>
      </c>
      <c r="AO64" s="428"/>
      <c r="AP64" s="428">
        <v>0.39999999999999947</v>
      </c>
      <c r="AQ64" s="428"/>
      <c r="AR64" s="428" t="s">
        <v>463</v>
      </c>
      <c r="AS64" s="428"/>
      <c r="AT64" s="406">
        <v>2.5612942882149194E-2</v>
      </c>
      <c r="AU64" s="406">
        <v>0.44139102243317963</v>
      </c>
      <c r="AV64" s="406"/>
      <c r="AW64" s="406">
        <v>0.18962068810772897</v>
      </c>
      <c r="AX64" s="406">
        <v>2.6236741466394471</v>
      </c>
      <c r="AY64" s="430"/>
      <c r="AZ64" s="482">
        <v>1934.7366769999946</v>
      </c>
      <c r="BA64" s="482">
        <v>6371</v>
      </c>
    </row>
    <row r="65" spans="1:54" s="69" customFormat="1" ht="7.5" customHeight="1" x14ac:dyDescent="0.25">
      <c r="A65" s="44"/>
      <c r="B65" s="406"/>
      <c r="C65" s="428"/>
      <c r="D65" s="406"/>
      <c r="E65" s="428"/>
      <c r="F65" s="428"/>
      <c r="G65" s="428"/>
      <c r="H65" s="428"/>
      <c r="I65" s="428"/>
      <c r="J65" s="428"/>
      <c r="K65" s="428"/>
      <c r="L65" s="428"/>
      <c r="M65" s="428"/>
      <c r="N65" s="428"/>
      <c r="O65" s="428"/>
      <c r="P65" s="428"/>
      <c r="Q65" s="428"/>
      <c r="R65" s="428"/>
      <c r="S65" s="428"/>
      <c r="T65" s="428"/>
      <c r="U65" s="428"/>
      <c r="V65" s="428"/>
      <c r="W65" s="428"/>
      <c r="X65" s="428"/>
      <c r="Y65" s="428"/>
      <c r="Z65" s="428"/>
      <c r="AA65" s="428"/>
      <c r="AB65" s="428"/>
      <c r="AC65" s="428"/>
      <c r="AD65" s="428"/>
      <c r="AE65" s="428"/>
      <c r="AF65" s="428"/>
      <c r="AG65" s="428"/>
      <c r="AH65" s="428"/>
      <c r="AI65" s="428"/>
      <c r="AJ65" s="428"/>
      <c r="AK65" s="428"/>
      <c r="AL65" s="428"/>
      <c r="AM65" s="428"/>
      <c r="AN65" s="428"/>
      <c r="AO65" s="428"/>
      <c r="AP65" s="428"/>
      <c r="AQ65" s="428"/>
      <c r="AR65" s="428"/>
      <c r="AS65" s="428"/>
      <c r="AT65" s="406"/>
      <c r="AU65" s="406"/>
      <c r="AV65" s="406"/>
      <c r="AW65" s="406"/>
      <c r="AX65" s="406"/>
      <c r="AY65" s="430"/>
      <c r="AZ65" s="482"/>
      <c r="BA65" s="482"/>
    </row>
    <row r="66" spans="1:54" s="69" customFormat="1" ht="13.5" customHeight="1" x14ac:dyDescent="0.25">
      <c r="A66" s="35" t="s">
        <v>27</v>
      </c>
      <c r="B66" s="406"/>
      <c r="C66" s="428"/>
      <c r="D66" s="406"/>
      <c r="E66" s="428"/>
      <c r="F66" s="428"/>
      <c r="G66" s="428"/>
      <c r="H66" s="428"/>
      <c r="I66" s="428"/>
      <c r="J66" s="428"/>
      <c r="K66" s="428"/>
      <c r="L66" s="428"/>
      <c r="M66" s="428"/>
      <c r="N66" s="428"/>
      <c r="O66" s="428"/>
      <c r="P66" s="428"/>
      <c r="Q66" s="428"/>
      <c r="R66" s="428"/>
      <c r="S66" s="428"/>
      <c r="T66" s="428"/>
      <c r="U66" s="428"/>
      <c r="V66" s="428"/>
      <c r="W66" s="428"/>
      <c r="X66" s="428"/>
      <c r="Y66" s="428"/>
      <c r="Z66" s="428"/>
      <c r="AA66" s="428"/>
      <c r="AB66" s="428"/>
      <c r="AC66" s="428"/>
      <c r="AD66" s="428"/>
      <c r="AE66" s="428"/>
      <c r="AF66" s="428"/>
      <c r="AG66" s="428"/>
      <c r="AH66" s="428"/>
      <c r="AI66" s="428"/>
      <c r="AJ66" s="428"/>
      <c r="AK66" s="428"/>
      <c r="AL66" s="428"/>
      <c r="AM66" s="428"/>
      <c r="AN66" s="428"/>
      <c r="AO66" s="428"/>
      <c r="AP66" s="428"/>
      <c r="AQ66" s="428"/>
      <c r="AR66" s="428"/>
      <c r="AS66" s="428"/>
      <c r="AT66" s="406"/>
      <c r="AU66" s="406"/>
      <c r="AV66" s="406"/>
      <c r="AW66" s="406"/>
      <c r="AX66" s="406"/>
      <c r="AY66" s="430"/>
      <c r="AZ66" s="430"/>
      <c r="BA66" s="430"/>
    </row>
    <row r="67" spans="1:54" s="69" customFormat="1" ht="13.5" customHeight="1" x14ac:dyDescent="0.25">
      <c r="A67" s="36" t="s">
        <v>28</v>
      </c>
      <c r="B67" s="406">
        <v>2.732958279811752</v>
      </c>
      <c r="C67" s="428"/>
      <c r="D67" s="406">
        <v>16.874143714043676</v>
      </c>
      <c r="E67" s="428"/>
      <c r="F67" s="428">
        <v>17.720635058528618</v>
      </c>
      <c r="G67" s="428">
        <v>0.65603859505875295</v>
      </c>
      <c r="H67" s="428">
        <v>16.434303720432137</v>
      </c>
      <c r="I67" s="428">
        <v>19.006966396625103</v>
      </c>
      <c r="J67" s="428">
        <v>3.7021167294058888</v>
      </c>
      <c r="K67" s="428"/>
      <c r="L67" s="428">
        <v>0.84649134448495289</v>
      </c>
      <c r="M67" s="428"/>
      <c r="N67" s="428" t="s">
        <v>463</v>
      </c>
      <c r="O67" s="428"/>
      <c r="P67" s="428">
        <v>16.266045357557946</v>
      </c>
      <c r="Q67" s="428">
        <v>0.6514722927866986</v>
      </c>
      <c r="R67" s="428">
        <v>14.988667077736896</v>
      </c>
      <c r="S67" s="428">
        <v>17.543423637378996</v>
      </c>
      <c r="T67" s="428">
        <v>4.0051055955281401</v>
      </c>
      <c r="U67" s="428"/>
      <c r="V67" s="428">
        <v>-1.4545897009706721</v>
      </c>
      <c r="W67" s="428" t="s">
        <v>463</v>
      </c>
      <c r="X67" s="428" t="s">
        <v>463</v>
      </c>
      <c r="Y67" s="428"/>
      <c r="Z67" s="428">
        <v>16.582047328975332</v>
      </c>
      <c r="AA67" s="428">
        <v>0.69636846831416066</v>
      </c>
      <c r="AB67" s="428">
        <v>15.216636750522156</v>
      </c>
      <c r="AC67" s="428">
        <v>17.947457907428511</v>
      </c>
      <c r="AD67" s="428">
        <v>4.1995325094587814</v>
      </c>
      <c r="AE67" s="428"/>
      <c r="AF67" s="428">
        <v>0.3</v>
      </c>
      <c r="AG67" s="428"/>
      <c r="AH67" s="428" t="s">
        <v>463</v>
      </c>
      <c r="AI67" s="428"/>
      <c r="AJ67" s="428">
        <v>16.422608819688943</v>
      </c>
      <c r="AK67" s="428">
        <v>0.66312954833042159</v>
      </c>
      <c r="AL67" s="428">
        <v>15.122367113667003</v>
      </c>
      <c r="AM67" s="428">
        <v>17.722850525710886</v>
      </c>
      <c r="AN67" s="428">
        <v>4.0379062523574243</v>
      </c>
      <c r="AO67" s="428"/>
      <c r="AP67" s="428">
        <v>-0.20000000000000284</v>
      </c>
      <c r="AQ67" s="428"/>
      <c r="AR67" s="428" t="s">
        <v>463</v>
      </c>
      <c r="AS67" s="428"/>
      <c r="AT67" s="406">
        <v>0.1192744620683213</v>
      </c>
      <c r="AU67" s="406">
        <v>0.83295135442912493</v>
      </c>
      <c r="AV67" s="406"/>
      <c r="AW67" s="406">
        <v>0.61545382150439343</v>
      </c>
      <c r="AX67" s="406">
        <v>7.928188123515187</v>
      </c>
      <c r="AY67" s="430"/>
      <c r="AZ67" s="482">
        <v>1693.0472499999939</v>
      </c>
      <c r="BA67" s="482">
        <v>5504</v>
      </c>
    </row>
    <row r="68" spans="1:54" s="69" customFormat="1" ht="13.5" customHeight="1" x14ac:dyDescent="0.25">
      <c r="A68" s="36" t="s">
        <v>29</v>
      </c>
      <c r="B68" s="406">
        <v>0.55899477899163996</v>
      </c>
      <c r="C68" s="428"/>
      <c r="D68" s="406">
        <v>5.7294909824920266</v>
      </c>
      <c r="E68" s="428"/>
      <c r="F68" s="428">
        <v>6.7116963491588066</v>
      </c>
      <c r="G68" s="428">
        <v>0.41639851834243358</v>
      </c>
      <c r="H68" s="428">
        <v>5.895240629457061</v>
      </c>
      <c r="I68" s="428">
        <v>7.5281520688605523</v>
      </c>
      <c r="J68" s="428">
        <v>6.2040726618185253</v>
      </c>
      <c r="K68" s="428"/>
      <c r="L68" s="428">
        <v>0.98220536666678004</v>
      </c>
      <c r="M68" s="428"/>
      <c r="N68" s="428" t="s">
        <v>466</v>
      </c>
      <c r="O68" s="428"/>
      <c r="P68" s="428">
        <v>7.3709943068626051</v>
      </c>
      <c r="Q68" s="428">
        <v>0.45156079870690363</v>
      </c>
      <c r="R68" s="428">
        <v>6.4855937108994217</v>
      </c>
      <c r="S68" s="428">
        <v>8.2563949028257877</v>
      </c>
      <c r="T68" s="428">
        <v>6.1261856936517738</v>
      </c>
      <c r="U68" s="428"/>
      <c r="V68" s="428">
        <v>0.65929795770379851</v>
      </c>
      <c r="W68" s="428" t="s">
        <v>463</v>
      </c>
      <c r="X68" s="428" t="s">
        <v>463</v>
      </c>
      <c r="Y68" s="428"/>
      <c r="Z68" s="428">
        <v>7.1105513665315536</v>
      </c>
      <c r="AA68" s="428">
        <v>0.44432567472923706</v>
      </c>
      <c r="AB68" s="428">
        <v>6.2393359049493027</v>
      </c>
      <c r="AC68" s="428">
        <v>7.9817668281138037</v>
      </c>
      <c r="AD68" s="428">
        <v>6.2488216711381996</v>
      </c>
      <c r="AE68" s="428"/>
      <c r="AF68" s="428">
        <v>-0.3</v>
      </c>
      <c r="AG68" s="428"/>
      <c r="AH68" s="428" t="s">
        <v>463</v>
      </c>
      <c r="AI68" s="428"/>
      <c r="AJ68" s="428">
        <v>7.0003783338771264</v>
      </c>
      <c r="AK68" s="428">
        <v>0.45551869324312788</v>
      </c>
      <c r="AL68" s="428">
        <v>6.1072128817893114</v>
      </c>
      <c r="AM68" s="428">
        <v>7.8935437859649422</v>
      </c>
      <c r="AN68" s="428">
        <v>6.507058211964396</v>
      </c>
      <c r="AO68" s="428"/>
      <c r="AP68" s="428">
        <v>-9.9999999999999645E-2</v>
      </c>
      <c r="AQ68" s="428"/>
      <c r="AR68" s="428" t="s">
        <v>463</v>
      </c>
      <c r="AS68" s="428"/>
      <c r="AT68" s="406">
        <v>3.4625057392265152E-2</v>
      </c>
      <c r="AU68" s="406">
        <v>0.62153273841962597</v>
      </c>
      <c r="AV68" s="406"/>
      <c r="AW68" s="406">
        <v>0.27033312761785827</v>
      </c>
      <c r="AX68" s="406">
        <v>3.6434263052952982</v>
      </c>
      <c r="AY68" s="430"/>
      <c r="AZ68" s="482">
        <v>1401.040276999998</v>
      </c>
      <c r="BA68" s="482">
        <v>5095</v>
      </c>
    </row>
    <row r="69" spans="1:54" s="69" customFormat="1" ht="13.5" customHeight="1" x14ac:dyDescent="0.25">
      <c r="A69" s="36" t="s">
        <v>30</v>
      </c>
      <c r="B69" s="406">
        <v>0.63006325752640158</v>
      </c>
      <c r="C69" s="428"/>
      <c r="D69" s="406">
        <v>3.1438969036170521</v>
      </c>
      <c r="E69" s="428"/>
      <c r="F69" s="428">
        <v>3.3360332772009045</v>
      </c>
      <c r="G69" s="428">
        <v>0.31977574709545575</v>
      </c>
      <c r="H69" s="428">
        <v>2.7090311956918702</v>
      </c>
      <c r="I69" s="428">
        <v>3.9630353587099392</v>
      </c>
      <c r="J69" s="428">
        <v>9.5855083125478657</v>
      </c>
      <c r="K69" s="428"/>
      <c r="L69" s="428">
        <v>0.19213637358385238</v>
      </c>
      <c r="M69" s="428"/>
      <c r="N69" s="428" t="s">
        <v>463</v>
      </c>
      <c r="O69" s="428"/>
      <c r="P69" s="428">
        <v>4.1493561916127417</v>
      </c>
      <c r="Q69" s="428">
        <v>0.37692522801719047</v>
      </c>
      <c r="R69" s="428">
        <v>3.4102977470452482</v>
      </c>
      <c r="S69" s="428">
        <v>4.8884146361802348</v>
      </c>
      <c r="T69" s="428">
        <v>9.0839448485787848</v>
      </c>
      <c r="U69" s="428"/>
      <c r="V69" s="428">
        <v>0.81332291441183724</v>
      </c>
      <c r="W69" s="428" t="s">
        <v>463</v>
      </c>
      <c r="X69" s="428" t="s">
        <v>466</v>
      </c>
      <c r="Y69" s="428"/>
      <c r="Z69" s="428">
        <v>5.8487161102350793</v>
      </c>
      <c r="AA69" s="428">
        <v>0.49714849875270611</v>
      </c>
      <c r="AB69" s="428">
        <v>4.8739278334160581</v>
      </c>
      <c r="AC69" s="428">
        <v>6.8235043870540997</v>
      </c>
      <c r="AD69" s="428">
        <v>8.5001304454273487</v>
      </c>
      <c r="AE69" s="428"/>
      <c r="AF69" s="428">
        <v>1.7</v>
      </c>
      <c r="AG69" s="428"/>
      <c r="AH69" s="428" t="s">
        <v>465</v>
      </c>
      <c r="AI69" s="428"/>
      <c r="AJ69" s="428">
        <v>5.0273109535462304</v>
      </c>
      <c r="AK69" s="428">
        <v>0.45293772280731992</v>
      </c>
      <c r="AL69" s="428">
        <v>4.1392061798900972</v>
      </c>
      <c r="AM69" s="428">
        <v>5.9154157272023635</v>
      </c>
      <c r="AN69" s="428">
        <v>9.0095426161737784</v>
      </c>
      <c r="AO69" s="428"/>
      <c r="AP69" s="428">
        <v>-0.79999999999999982</v>
      </c>
      <c r="AQ69" s="428"/>
      <c r="AR69" s="428" t="s">
        <v>463</v>
      </c>
      <c r="AS69" s="428"/>
      <c r="AT69" s="406">
        <v>4.9253959422805617E-2</v>
      </c>
      <c r="AU69" s="406">
        <v>0.48467428033843907</v>
      </c>
      <c r="AV69" s="406"/>
      <c r="AW69" s="406">
        <v>0.15172476181784583</v>
      </c>
      <c r="AX69" s="406">
        <v>2.445792514972819</v>
      </c>
      <c r="AY69" s="430"/>
      <c r="AZ69" s="482">
        <v>1109.9493450000068</v>
      </c>
      <c r="BA69" s="482">
        <v>3778</v>
      </c>
    </row>
    <row r="70" spans="1:54" s="69" customFormat="1" ht="13.5" customHeight="1" x14ac:dyDescent="0.25">
      <c r="A70" s="36" t="s">
        <v>31</v>
      </c>
      <c r="B70" s="406">
        <v>0.48409385844820718</v>
      </c>
      <c r="C70" s="428"/>
      <c r="D70" s="406">
        <v>1.9494088470359143</v>
      </c>
      <c r="E70" s="428"/>
      <c r="F70" s="428">
        <v>2.3267273399736763</v>
      </c>
      <c r="G70" s="428">
        <v>0.31629440111171525</v>
      </c>
      <c r="H70" s="428">
        <v>1.7065513270395263</v>
      </c>
      <c r="I70" s="428">
        <v>2.9469033529078263</v>
      </c>
      <c r="J70" s="428">
        <v>13.593960739520675</v>
      </c>
      <c r="K70" s="428"/>
      <c r="L70" s="428">
        <v>0.37731849293776198</v>
      </c>
      <c r="M70" s="428"/>
      <c r="N70" s="428" t="s">
        <v>463</v>
      </c>
      <c r="O70" s="428"/>
      <c r="P70" s="428">
        <v>3.1074532278012579</v>
      </c>
      <c r="Q70" s="428">
        <v>0.38188371697017215</v>
      </c>
      <c r="R70" s="428">
        <v>2.3586723957133717</v>
      </c>
      <c r="S70" s="428">
        <v>3.8562340598891445</v>
      </c>
      <c r="T70" s="428">
        <v>12.289282862042681</v>
      </c>
      <c r="U70" s="428"/>
      <c r="V70" s="428">
        <v>0.78072588782758157</v>
      </c>
      <c r="W70" s="428" t="s">
        <v>463</v>
      </c>
      <c r="X70" s="428" t="s">
        <v>463</v>
      </c>
      <c r="Y70" s="428"/>
      <c r="Z70" s="428">
        <v>4.1135540907069101</v>
      </c>
      <c r="AA70" s="428">
        <v>0.4280404223313366</v>
      </c>
      <c r="AB70" s="428">
        <v>3.2742700805166289</v>
      </c>
      <c r="AC70" s="428">
        <v>4.9528381008971927</v>
      </c>
      <c r="AD70" s="428">
        <v>10.405610644535811</v>
      </c>
      <c r="AE70" s="428"/>
      <c r="AF70" s="428">
        <v>1</v>
      </c>
      <c r="AG70" s="428"/>
      <c r="AH70" s="428" t="s">
        <v>466</v>
      </c>
      <c r="AI70" s="428"/>
      <c r="AJ70" s="428">
        <v>3.3678701261382575</v>
      </c>
      <c r="AK70" s="428">
        <v>0.46799990050798018</v>
      </c>
      <c r="AL70" s="428">
        <v>2.4502319503298295</v>
      </c>
      <c r="AM70" s="428">
        <v>4.2855083019466846</v>
      </c>
      <c r="AN70" s="428">
        <v>13.896019827956035</v>
      </c>
      <c r="AO70" s="428"/>
      <c r="AP70" s="428">
        <v>-0.69999999999999973</v>
      </c>
      <c r="AQ70" s="428"/>
      <c r="AR70" s="428" t="s">
        <v>463</v>
      </c>
      <c r="AS70" s="428"/>
      <c r="AT70" s="406">
        <v>0.12177187636932171</v>
      </c>
      <c r="AU70" s="406">
        <v>0.30586135567706696</v>
      </c>
      <c r="AV70" s="406"/>
      <c r="AW70" s="406">
        <v>0.14645814265599869</v>
      </c>
      <c r="AX70" s="406">
        <v>1.8132659453606399</v>
      </c>
      <c r="AY70" s="430"/>
      <c r="AZ70" s="482">
        <v>847.92895599999974</v>
      </c>
      <c r="BA70" s="482">
        <v>2524</v>
      </c>
    </row>
    <row r="71" spans="1:54" s="69" customFormat="1" ht="13.5" customHeight="1" x14ac:dyDescent="0.25">
      <c r="A71" s="36" t="s">
        <v>32</v>
      </c>
      <c r="B71" s="406">
        <v>0.30629650872424985</v>
      </c>
      <c r="C71" s="428"/>
      <c r="D71" s="406">
        <v>1.6701186527417451</v>
      </c>
      <c r="E71" s="428"/>
      <c r="F71" s="428">
        <v>1.0569216531745789</v>
      </c>
      <c r="G71" s="428">
        <v>0.24038403108751233</v>
      </c>
      <c r="H71" s="428">
        <v>0.5855873220928316</v>
      </c>
      <c r="I71" s="428">
        <v>1.5282559842563264</v>
      </c>
      <c r="J71" s="428">
        <v>22.743789037294562</v>
      </c>
      <c r="K71" s="428"/>
      <c r="L71" s="428">
        <v>-0.61319699956716622</v>
      </c>
      <c r="M71" s="428"/>
      <c r="N71" s="428" t="s">
        <v>463</v>
      </c>
      <c r="O71" s="428"/>
      <c r="P71" s="476">
        <v>2.40793543683623</v>
      </c>
      <c r="Q71" s="428">
        <v>0.41498494412774234</v>
      </c>
      <c r="R71" s="428">
        <v>1.5942511712874412</v>
      </c>
      <c r="S71" s="428">
        <v>3.2216197023850186</v>
      </c>
      <c r="T71" s="428">
        <v>17.234056103804356</v>
      </c>
      <c r="U71" s="428"/>
      <c r="V71" s="428">
        <v>1.3510137836616511</v>
      </c>
      <c r="W71" s="428" t="s">
        <v>463</v>
      </c>
      <c r="X71" s="428" t="s">
        <v>465</v>
      </c>
      <c r="Y71" s="428"/>
      <c r="Z71" s="476">
        <v>2.0436521727266461</v>
      </c>
      <c r="AA71" s="428">
        <v>0.37430303303923923</v>
      </c>
      <c r="AB71" s="428">
        <v>1.3097342196404669</v>
      </c>
      <c r="AC71" s="428">
        <v>2.7775701258128254</v>
      </c>
      <c r="AD71" s="428">
        <v>18.315398189303568</v>
      </c>
      <c r="AE71" s="428"/>
      <c r="AF71" s="428">
        <v>-0.4</v>
      </c>
      <c r="AG71" s="428"/>
      <c r="AH71" s="428" t="s">
        <v>463</v>
      </c>
      <c r="AI71" s="428"/>
      <c r="AJ71" s="476">
        <v>2.3285359672104309</v>
      </c>
      <c r="AK71" s="428">
        <v>0.40548854584754357</v>
      </c>
      <c r="AL71" s="428">
        <v>1.53346791459146</v>
      </c>
      <c r="AM71" s="428">
        <v>3.1236040198294015</v>
      </c>
      <c r="AN71" s="428">
        <v>17.413883725975506</v>
      </c>
      <c r="AO71" s="428"/>
      <c r="AP71" s="428">
        <v>0.29999999999999982</v>
      </c>
      <c r="AQ71" s="428"/>
      <c r="AR71" s="428" t="s">
        <v>463</v>
      </c>
      <c r="AS71" s="428"/>
      <c r="AT71" s="406">
        <v>7.0322724598269335E-3</v>
      </c>
      <c r="AU71" s="406">
        <v>0.48621319421669801</v>
      </c>
      <c r="AV71" s="406"/>
      <c r="AW71" s="406">
        <v>9.75668105450746E-2</v>
      </c>
      <c r="AX71" s="406">
        <v>1.0866781343964633</v>
      </c>
      <c r="AY71" s="430"/>
      <c r="AZ71" s="482">
        <v>647.00280399999951</v>
      </c>
      <c r="BA71" s="482">
        <v>1685</v>
      </c>
    </row>
    <row r="72" spans="1:54" ht="7.5" customHeight="1" x14ac:dyDescent="0.25">
      <c r="A72" s="20"/>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row>
    <row r="73" spans="1:54" ht="5.15" customHeight="1" x14ac:dyDescent="0.25"/>
    <row r="74" spans="1:54" ht="11.25" customHeight="1" x14ac:dyDescent="0.25">
      <c r="A74" s="551" t="s">
        <v>15</v>
      </c>
      <c r="B74" s="551"/>
      <c r="C74" s="551"/>
      <c r="D74" s="551"/>
      <c r="E74" s="551"/>
      <c r="F74" s="551"/>
      <c r="G74" s="551"/>
      <c r="H74" s="551"/>
      <c r="I74" s="551"/>
      <c r="J74" s="551"/>
      <c r="K74" s="551"/>
      <c r="L74" s="551"/>
      <c r="M74" s="551"/>
      <c r="N74" s="551"/>
      <c r="O74" s="551"/>
      <c r="P74" s="551"/>
      <c r="Q74" s="551"/>
      <c r="R74" s="551"/>
      <c r="S74" s="551"/>
      <c r="T74" s="551"/>
      <c r="U74" s="551"/>
      <c r="V74" s="551"/>
      <c r="W74" s="551"/>
      <c r="X74" s="551"/>
      <c r="Y74" s="551"/>
      <c r="Z74" s="551"/>
      <c r="AA74" s="551"/>
      <c r="AB74" s="551"/>
      <c r="AC74" s="551"/>
      <c r="AD74" s="551"/>
      <c r="AE74" s="551"/>
      <c r="AF74" s="551"/>
      <c r="AG74" s="551"/>
      <c r="AH74" s="551"/>
      <c r="AI74" s="551"/>
      <c r="AJ74" s="551"/>
      <c r="AK74" s="551"/>
      <c r="AL74" s="551"/>
      <c r="AM74" s="551"/>
      <c r="AN74" s="551"/>
      <c r="AO74" s="551"/>
      <c r="AP74" s="551"/>
      <c r="AQ74" s="551"/>
      <c r="AR74" s="551"/>
      <c r="AS74" s="551"/>
      <c r="AT74" s="551"/>
      <c r="AU74" s="551"/>
      <c r="AV74" s="551"/>
      <c r="AW74" s="551"/>
      <c r="AX74" s="551"/>
      <c r="AY74" s="551"/>
      <c r="AZ74" s="551"/>
      <c r="BA74" s="551"/>
      <c r="BB74" s="551"/>
    </row>
    <row r="75" spans="1:54" ht="24.75" customHeight="1" x14ac:dyDescent="0.25">
      <c r="A75" s="603" t="s">
        <v>543</v>
      </c>
      <c r="B75" s="603"/>
      <c r="C75" s="603"/>
      <c r="D75" s="603"/>
      <c r="E75" s="603"/>
      <c r="F75" s="603"/>
      <c r="G75" s="603"/>
      <c r="H75" s="603"/>
      <c r="I75" s="603"/>
      <c r="J75" s="603"/>
      <c r="K75" s="603"/>
      <c r="L75" s="603"/>
      <c r="M75" s="603"/>
      <c r="N75" s="603"/>
      <c r="O75" s="603"/>
      <c r="P75" s="603"/>
      <c r="Q75" s="603"/>
      <c r="R75" s="603"/>
      <c r="S75" s="603"/>
      <c r="T75" s="603"/>
      <c r="U75" s="603"/>
      <c r="V75" s="603"/>
      <c r="W75" s="603"/>
      <c r="X75" s="603"/>
      <c r="Y75" s="603"/>
      <c r="Z75" s="603"/>
      <c r="AA75" s="603"/>
      <c r="AB75" s="603"/>
      <c r="AC75" s="603"/>
      <c r="AD75" s="603"/>
      <c r="AE75" s="603"/>
      <c r="AF75" s="603"/>
      <c r="AG75" s="603"/>
      <c r="AH75" s="603"/>
      <c r="AI75" s="603"/>
      <c r="AJ75" s="603"/>
      <c r="AK75" s="603"/>
      <c r="AL75" s="603"/>
      <c r="AM75" s="603"/>
      <c r="AN75" s="603"/>
      <c r="AO75" s="603"/>
      <c r="AP75" s="603"/>
      <c r="AQ75" s="603"/>
      <c r="AR75" s="603"/>
      <c r="AS75" s="603"/>
      <c r="AT75" s="603"/>
      <c r="AU75" s="603"/>
      <c r="AV75" s="603"/>
      <c r="AW75" s="603"/>
      <c r="AX75" s="603"/>
      <c r="AY75" s="603"/>
      <c r="AZ75" s="603"/>
      <c r="BA75" s="603"/>
      <c r="BB75" s="603"/>
    </row>
    <row r="76" spans="1:54" x14ac:dyDescent="0.25">
      <c r="A76" s="558" t="s">
        <v>16</v>
      </c>
      <c r="B76" s="558"/>
      <c r="C76" s="558"/>
      <c r="D76" s="558"/>
      <c r="E76" s="558"/>
      <c r="F76" s="558"/>
      <c r="G76" s="558"/>
      <c r="H76" s="558"/>
      <c r="I76" s="558"/>
      <c r="J76" s="558"/>
      <c r="K76" s="558"/>
      <c r="L76" s="558"/>
      <c r="M76" s="558"/>
      <c r="N76" s="558"/>
      <c r="O76" s="558"/>
      <c r="P76" s="558"/>
      <c r="Q76" s="558"/>
      <c r="R76" s="558"/>
      <c r="S76" s="558"/>
      <c r="T76" s="558"/>
      <c r="U76" s="558"/>
      <c r="V76" s="558"/>
      <c r="W76" s="558"/>
      <c r="X76" s="558"/>
      <c r="Y76" s="558"/>
      <c r="Z76" s="558"/>
      <c r="AA76" s="558"/>
      <c r="AB76" s="558"/>
      <c r="AC76" s="558"/>
      <c r="AD76" s="558"/>
      <c r="AE76" s="558"/>
      <c r="AF76" s="558"/>
      <c r="AG76" s="558"/>
      <c r="AH76" s="558"/>
      <c r="AI76" s="558"/>
      <c r="AJ76" s="558"/>
      <c r="AK76" s="558"/>
      <c r="AL76" s="558"/>
      <c r="AM76" s="558"/>
      <c r="AN76" s="558"/>
      <c r="AO76" s="558"/>
      <c r="AP76" s="558"/>
      <c r="AQ76" s="558"/>
      <c r="AR76" s="558"/>
      <c r="AS76" s="558"/>
      <c r="AT76" s="558"/>
      <c r="AU76" s="558"/>
      <c r="AV76" s="558"/>
      <c r="AW76" s="558"/>
      <c r="AX76" s="558"/>
      <c r="AY76" s="558"/>
      <c r="AZ76" s="558"/>
      <c r="BA76" s="558"/>
      <c r="BB76" s="558"/>
    </row>
    <row r="77" spans="1:54" x14ac:dyDescent="0.25">
      <c r="A77" s="558" t="s">
        <v>49</v>
      </c>
      <c r="B77" s="558"/>
      <c r="C77" s="558"/>
      <c r="D77" s="558"/>
      <c r="E77" s="558"/>
      <c r="F77" s="558"/>
      <c r="G77" s="558"/>
      <c r="H77" s="558"/>
      <c r="I77" s="558"/>
      <c r="J77" s="558"/>
      <c r="K77" s="558"/>
      <c r="L77" s="558"/>
      <c r="M77" s="558"/>
      <c r="N77" s="558"/>
      <c r="O77" s="558"/>
      <c r="P77" s="558"/>
      <c r="Q77" s="558"/>
      <c r="R77" s="558"/>
      <c r="S77" s="558"/>
      <c r="T77" s="558"/>
      <c r="U77" s="558"/>
      <c r="V77" s="558"/>
      <c r="W77" s="558"/>
      <c r="X77" s="558"/>
      <c r="Y77" s="558"/>
      <c r="Z77" s="558"/>
      <c r="AA77" s="558"/>
      <c r="AB77" s="558"/>
      <c r="AC77" s="558"/>
      <c r="AD77" s="558"/>
      <c r="AE77" s="558"/>
      <c r="AF77" s="558"/>
      <c r="AG77" s="558"/>
      <c r="AH77" s="558"/>
      <c r="AI77" s="558"/>
      <c r="AJ77" s="558"/>
      <c r="AK77" s="558"/>
      <c r="AL77" s="558"/>
      <c r="AM77" s="558"/>
      <c r="AN77" s="558"/>
      <c r="AO77" s="558"/>
      <c r="AP77" s="558"/>
      <c r="AQ77" s="558"/>
      <c r="AR77" s="558"/>
      <c r="AS77" s="558"/>
      <c r="AT77" s="558"/>
      <c r="AU77" s="558"/>
      <c r="AV77" s="558"/>
      <c r="AW77" s="558"/>
      <c r="AX77" s="558"/>
      <c r="AY77" s="558"/>
      <c r="AZ77" s="558"/>
      <c r="BA77" s="558"/>
    </row>
    <row r="78" spans="1:54" x14ac:dyDescent="0.25">
      <c r="A78" s="558" t="s">
        <v>50</v>
      </c>
      <c r="B78" s="558"/>
      <c r="C78" s="558"/>
      <c r="D78" s="558"/>
      <c r="E78" s="558"/>
      <c r="F78" s="558"/>
      <c r="G78" s="558"/>
      <c r="H78" s="558"/>
      <c r="I78" s="558"/>
      <c r="J78" s="558"/>
      <c r="K78" s="558"/>
      <c r="L78" s="558"/>
      <c r="M78" s="558"/>
      <c r="N78" s="558"/>
      <c r="O78" s="558"/>
      <c r="P78" s="558"/>
      <c r="Q78" s="558"/>
      <c r="R78" s="558"/>
      <c r="S78" s="558"/>
      <c r="T78" s="558"/>
      <c r="U78" s="558"/>
      <c r="V78" s="558"/>
      <c r="W78" s="558"/>
      <c r="X78" s="558"/>
      <c r="Y78" s="558"/>
      <c r="Z78" s="558"/>
      <c r="AA78" s="558"/>
      <c r="AB78" s="558"/>
      <c r="AC78" s="558"/>
      <c r="AD78" s="558"/>
      <c r="AE78" s="558"/>
      <c r="AF78" s="558"/>
      <c r="AG78" s="558"/>
      <c r="AH78" s="558"/>
      <c r="AI78" s="558"/>
      <c r="AJ78" s="558"/>
      <c r="AK78" s="558"/>
      <c r="AL78" s="558"/>
      <c r="AM78" s="558"/>
      <c r="AN78" s="558"/>
      <c r="AO78" s="558"/>
      <c r="AP78" s="558"/>
      <c r="AQ78" s="558"/>
      <c r="AR78" s="558"/>
      <c r="AS78" s="558"/>
      <c r="AT78" s="558"/>
      <c r="AU78" s="558"/>
      <c r="AV78" s="558"/>
      <c r="AW78" s="558"/>
      <c r="AX78" s="558"/>
      <c r="AY78" s="558"/>
      <c r="AZ78" s="558"/>
      <c r="BA78" s="558"/>
    </row>
    <row r="79" spans="1:54" x14ac:dyDescent="0.25">
      <c r="A79" s="558" t="s">
        <v>560</v>
      </c>
      <c r="B79" s="558"/>
      <c r="C79" s="558"/>
      <c r="D79" s="558"/>
      <c r="E79" s="558"/>
      <c r="F79" s="558"/>
      <c r="G79" s="558"/>
      <c r="H79" s="558"/>
      <c r="I79" s="558"/>
      <c r="J79" s="558"/>
      <c r="K79" s="558"/>
      <c r="L79" s="558"/>
      <c r="M79" s="558"/>
      <c r="N79" s="558"/>
      <c r="O79" s="558"/>
      <c r="P79" s="558"/>
      <c r="Q79" s="558"/>
      <c r="R79" s="558"/>
      <c r="S79" s="558"/>
      <c r="T79" s="558"/>
      <c r="U79" s="558"/>
      <c r="V79" s="558"/>
      <c r="W79" s="558"/>
      <c r="X79" s="558"/>
      <c r="Y79" s="558"/>
      <c r="Z79" s="558"/>
      <c r="AA79" s="558"/>
      <c r="AB79" s="558"/>
      <c r="AC79" s="558"/>
      <c r="AD79" s="558"/>
      <c r="AE79" s="558"/>
      <c r="AF79" s="558"/>
      <c r="AG79" s="558"/>
      <c r="AH79" s="558"/>
      <c r="AI79" s="558"/>
      <c r="AJ79" s="558"/>
      <c r="AK79" s="558"/>
      <c r="AL79" s="558"/>
      <c r="AM79" s="558"/>
      <c r="AN79" s="558"/>
      <c r="AO79" s="558"/>
      <c r="AP79" s="558"/>
      <c r="AQ79" s="558"/>
      <c r="AR79" s="558"/>
      <c r="AS79" s="558"/>
      <c r="AT79" s="558"/>
      <c r="AU79" s="558"/>
      <c r="AV79" s="558"/>
      <c r="AW79" s="558"/>
      <c r="AX79" s="558"/>
      <c r="AY79" s="558"/>
      <c r="AZ79" s="558"/>
      <c r="BA79" s="558"/>
    </row>
    <row r="80" spans="1:54" x14ac:dyDescent="0.25">
      <c r="A80" s="61" t="s">
        <v>577</v>
      </c>
      <c r="B80" s="61"/>
      <c r="C80" s="61"/>
      <c r="D80" s="61"/>
      <c r="E80" s="61"/>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c r="AI80" s="61"/>
      <c r="AJ80" s="61"/>
      <c r="AK80" s="61"/>
      <c r="AL80" s="61"/>
      <c r="AM80" s="61"/>
      <c r="AN80" s="61"/>
      <c r="AO80" s="61"/>
      <c r="AP80" s="61"/>
      <c r="AQ80" s="61"/>
      <c r="AR80" s="61"/>
      <c r="AS80" s="61"/>
      <c r="AT80" s="61"/>
      <c r="AU80" s="61"/>
      <c r="AV80" s="61"/>
      <c r="AW80" s="61"/>
      <c r="AX80" s="61"/>
      <c r="AY80" s="61"/>
      <c r="AZ80" s="61"/>
      <c r="BA80" s="61"/>
    </row>
    <row r="81" spans="1:53" x14ac:dyDescent="0.25">
      <c r="A81" s="558" t="s">
        <v>540</v>
      </c>
      <c r="B81" s="558"/>
      <c r="C81" s="558"/>
      <c r="D81" s="558"/>
      <c r="E81" s="558"/>
      <c r="F81" s="558"/>
      <c r="G81" s="558"/>
      <c r="H81" s="558"/>
      <c r="I81" s="558"/>
      <c r="J81" s="558"/>
      <c r="K81" s="558"/>
      <c r="L81" s="558"/>
      <c r="M81" s="558"/>
      <c r="N81" s="558"/>
      <c r="O81" s="558"/>
      <c r="P81" s="558"/>
      <c r="Q81" s="558"/>
      <c r="R81" s="558"/>
      <c r="S81" s="558"/>
      <c r="T81" s="558"/>
      <c r="U81" s="558"/>
      <c r="V81" s="558"/>
      <c r="W81" s="558"/>
      <c r="X81" s="558"/>
      <c r="Y81" s="558"/>
      <c r="Z81" s="558"/>
      <c r="AA81" s="558"/>
      <c r="AB81" s="558"/>
      <c r="AC81" s="558"/>
      <c r="AD81" s="558"/>
      <c r="AE81" s="558"/>
      <c r="AF81" s="558"/>
      <c r="AG81" s="558"/>
      <c r="AH81" s="558"/>
      <c r="AI81" s="558"/>
      <c r="AJ81" s="558"/>
      <c r="AK81" s="558"/>
      <c r="AL81" s="558"/>
      <c r="AM81" s="558"/>
      <c r="AN81" s="558"/>
      <c r="AO81" s="558"/>
      <c r="AP81" s="558"/>
      <c r="AQ81" s="558"/>
      <c r="AR81" s="558"/>
      <c r="AS81" s="558"/>
      <c r="AT81" s="558"/>
      <c r="AU81" s="558"/>
      <c r="AV81" s="558"/>
      <c r="AW81" s="558"/>
      <c r="AX81" s="558"/>
      <c r="AY81" s="558"/>
      <c r="AZ81" s="558"/>
      <c r="BA81" s="558"/>
    </row>
    <row r="82" spans="1:53" x14ac:dyDescent="0.25">
      <c r="A82" s="558" t="s">
        <v>541</v>
      </c>
      <c r="B82" s="558"/>
      <c r="C82" s="558"/>
      <c r="D82" s="558"/>
      <c r="E82" s="558"/>
      <c r="F82" s="558"/>
      <c r="G82" s="558"/>
      <c r="H82" s="558"/>
      <c r="I82" s="558"/>
      <c r="J82" s="558"/>
      <c r="K82" s="558"/>
      <c r="L82" s="558"/>
      <c r="M82" s="558"/>
      <c r="N82" s="558"/>
      <c r="O82" s="558"/>
      <c r="P82" s="558"/>
      <c r="Q82" s="558"/>
      <c r="R82" s="558"/>
      <c r="S82" s="558"/>
      <c r="T82" s="558"/>
      <c r="U82" s="558"/>
      <c r="V82" s="558"/>
      <c r="W82" s="558"/>
      <c r="X82" s="558"/>
      <c r="Y82" s="558"/>
      <c r="Z82" s="558"/>
      <c r="AA82" s="558"/>
      <c r="AB82" s="558"/>
      <c r="AC82" s="558"/>
      <c r="AD82" s="558"/>
      <c r="AE82" s="558"/>
      <c r="AF82" s="558"/>
      <c r="AG82" s="558"/>
      <c r="AH82" s="558"/>
      <c r="AI82" s="558"/>
      <c r="AJ82" s="558"/>
      <c r="AK82" s="558"/>
      <c r="AL82" s="558"/>
      <c r="AM82" s="558"/>
      <c r="AN82" s="558"/>
      <c r="AO82" s="558"/>
      <c r="AP82" s="558"/>
      <c r="AQ82" s="558"/>
      <c r="AR82" s="558"/>
      <c r="AS82" s="558"/>
      <c r="AT82" s="558"/>
      <c r="AU82" s="558"/>
      <c r="AV82" s="558"/>
      <c r="AW82" s="558"/>
      <c r="AX82" s="558"/>
      <c r="AY82" s="558"/>
      <c r="AZ82" s="558"/>
      <c r="BA82" s="558"/>
    </row>
    <row r="83" spans="1:53" x14ac:dyDescent="0.25">
      <c r="A83" s="558" t="s">
        <v>544</v>
      </c>
      <c r="B83" s="558"/>
      <c r="C83" s="558"/>
      <c r="D83" s="558"/>
      <c r="E83" s="558"/>
      <c r="F83" s="558"/>
      <c r="G83" s="558"/>
      <c r="H83" s="558"/>
      <c r="I83" s="558"/>
      <c r="J83" s="558"/>
      <c r="K83" s="558"/>
      <c r="L83" s="558"/>
      <c r="M83" s="558"/>
      <c r="N83" s="558"/>
      <c r="O83" s="558"/>
      <c r="P83" s="558"/>
      <c r="Q83" s="558"/>
      <c r="R83" s="558"/>
      <c r="S83" s="558"/>
      <c r="T83" s="558"/>
      <c r="U83" s="558"/>
      <c r="V83" s="558"/>
      <c r="W83" s="558"/>
      <c r="X83" s="558"/>
      <c r="Y83" s="558"/>
      <c r="Z83" s="558"/>
      <c r="AA83" s="558"/>
      <c r="AB83" s="558"/>
      <c r="AC83" s="558"/>
      <c r="AD83" s="558"/>
      <c r="AE83" s="558"/>
      <c r="AF83" s="558"/>
      <c r="AG83" s="558"/>
      <c r="AH83" s="558"/>
      <c r="AI83" s="558"/>
      <c r="AJ83" s="558"/>
      <c r="AK83" s="558"/>
      <c r="AL83" s="558"/>
      <c r="AM83" s="558"/>
      <c r="AN83" s="558"/>
      <c r="AO83" s="558"/>
      <c r="AP83" s="558"/>
      <c r="AQ83" s="558"/>
      <c r="AR83" s="558"/>
      <c r="AS83" s="558"/>
      <c r="AT83" s="558"/>
      <c r="AU83" s="558"/>
      <c r="AV83" s="558"/>
      <c r="AW83" s="558"/>
      <c r="AX83" s="558"/>
      <c r="AY83" s="558"/>
      <c r="AZ83" s="558"/>
      <c r="BA83" s="558"/>
    </row>
    <row r="84" spans="1:53" x14ac:dyDescent="0.25">
      <c r="A84" s="558" t="s">
        <v>274</v>
      </c>
      <c r="B84" s="558"/>
      <c r="C84" s="558"/>
      <c r="D84" s="558"/>
      <c r="E84" s="558"/>
      <c r="F84" s="558"/>
      <c r="G84" s="558"/>
      <c r="H84" s="558"/>
      <c r="I84" s="558"/>
      <c r="J84" s="558"/>
      <c r="K84" s="558"/>
      <c r="L84" s="558"/>
      <c r="M84" s="558"/>
      <c r="N84" s="558"/>
      <c r="O84" s="558"/>
      <c r="P84" s="558"/>
      <c r="Q84" s="558"/>
      <c r="R84" s="558"/>
      <c r="S84" s="558"/>
      <c r="T84" s="558"/>
      <c r="U84" s="558"/>
      <c r="V84" s="558"/>
      <c r="W84" s="558"/>
      <c r="X84" s="558"/>
      <c r="Y84" s="558"/>
      <c r="Z84" s="558"/>
      <c r="AA84" s="558"/>
      <c r="AB84" s="558"/>
      <c r="AC84" s="558"/>
      <c r="AD84" s="558"/>
      <c r="AE84" s="558"/>
      <c r="AF84" s="558"/>
      <c r="AG84" s="558"/>
      <c r="AH84" s="558"/>
      <c r="AI84" s="558"/>
      <c r="AJ84" s="558"/>
      <c r="AK84" s="558"/>
      <c r="AL84" s="558"/>
      <c r="AM84" s="558"/>
      <c r="AN84" s="558"/>
      <c r="AO84" s="558"/>
      <c r="AP84" s="558"/>
      <c r="AQ84" s="558"/>
      <c r="AR84" s="558"/>
      <c r="AS84" s="558"/>
      <c r="AT84" s="558"/>
      <c r="AU84" s="558"/>
      <c r="AV84" s="558"/>
      <c r="AW84" s="558"/>
      <c r="AX84" s="558"/>
      <c r="AY84" s="558"/>
      <c r="AZ84" s="558"/>
      <c r="BA84" s="558"/>
    </row>
    <row r="85" spans="1:53" x14ac:dyDescent="0.25">
      <c r="A85" s="558" t="s">
        <v>229</v>
      </c>
      <c r="B85" s="558"/>
      <c r="C85" s="558"/>
      <c r="D85" s="558"/>
      <c r="E85" s="558"/>
      <c r="F85" s="558"/>
      <c r="G85" s="558"/>
      <c r="H85" s="558"/>
      <c r="I85" s="558"/>
      <c r="J85" s="558"/>
      <c r="K85" s="558"/>
      <c r="L85" s="558"/>
      <c r="M85" s="558"/>
      <c r="N85" s="558"/>
      <c r="O85" s="558"/>
      <c r="P85" s="558"/>
      <c r="Q85" s="558"/>
      <c r="R85" s="558"/>
      <c r="S85" s="558"/>
      <c r="T85" s="558"/>
      <c r="U85" s="558"/>
      <c r="V85" s="558"/>
      <c r="W85" s="558"/>
      <c r="X85" s="558"/>
      <c r="Y85" s="558"/>
      <c r="Z85" s="558"/>
      <c r="AA85" s="558"/>
      <c r="AB85" s="558"/>
      <c r="AC85" s="558"/>
      <c r="AD85" s="558"/>
      <c r="AE85" s="558"/>
      <c r="AF85" s="558"/>
      <c r="AG85" s="558"/>
      <c r="AH85" s="558"/>
      <c r="AI85" s="558"/>
      <c r="AJ85" s="558"/>
      <c r="AK85" s="558"/>
      <c r="AL85" s="558"/>
      <c r="AM85" s="558"/>
      <c r="AN85" s="558"/>
      <c r="AO85" s="558"/>
      <c r="AP85" s="558"/>
      <c r="AQ85" s="558"/>
      <c r="AR85" s="558"/>
      <c r="AS85" s="558"/>
      <c r="AT85" s="558"/>
      <c r="AU85" s="558"/>
      <c r="AV85" s="558"/>
      <c r="AW85" s="558"/>
      <c r="AX85" s="558"/>
      <c r="AY85" s="558"/>
      <c r="AZ85" s="558"/>
      <c r="BA85" s="558"/>
    </row>
    <row r="86" spans="1:53" ht="15.75" customHeight="1" x14ac:dyDescent="0.25">
      <c r="A86" s="559" t="s">
        <v>19</v>
      </c>
      <c r="B86" s="559"/>
      <c r="C86" s="559"/>
      <c r="D86" s="559"/>
      <c r="E86" s="559"/>
      <c r="F86" s="559"/>
      <c r="G86" s="559"/>
      <c r="H86" s="559"/>
      <c r="I86" s="559"/>
      <c r="J86" s="559"/>
      <c r="K86" s="559"/>
      <c r="L86" s="559"/>
      <c r="M86" s="559"/>
      <c r="N86" s="559"/>
      <c r="O86" s="559"/>
      <c r="P86" s="559"/>
      <c r="Q86" s="559"/>
      <c r="R86" s="559"/>
      <c r="S86" s="559"/>
      <c r="T86" s="559"/>
      <c r="U86" s="559"/>
      <c r="V86" s="559"/>
      <c r="W86" s="559"/>
      <c r="X86" s="559"/>
      <c r="Y86" s="559"/>
      <c r="Z86" s="559"/>
      <c r="AA86" s="559"/>
      <c r="AB86" s="559"/>
      <c r="AC86" s="559"/>
      <c r="AD86" s="559"/>
      <c r="AE86" s="559"/>
      <c r="AF86" s="559"/>
      <c r="AG86" s="559"/>
      <c r="AH86" s="559"/>
      <c r="AI86" s="559"/>
      <c r="AJ86" s="559"/>
      <c r="AK86" s="559"/>
      <c r="AL86" s="559"/>
      <c r="AM86" s="559"/>
      <c r="AN86" s="559"/>
      <c r="AO86" s="559"/>
      <c r="AP86" s="559"/>
      <c r="AQ86" s="559"/>
      <c r="AR86" s="559"/>
      <c r="AS86" s="559"/>
      <c r="AT86" s="559"/>
      <c r="AU86" s="559"/>
      <c r="AV86" s="559"/>
      <c r="AW86" s="559"/>
      <c r="AX86" s="559"/>
      <c r="AY86" s="559"/>
      <c r="AZ86" s="559"/>
      <c r="BA86" s="559"/>
    </row>
    <row r="87" spans="1:53" ht="31.5" hidden="1" customHeight="1" x14ac:dyDescent="0.25"/>
    <row r="88" spans="1:53" ht="31.5" hidden="1" customHeight="1" x14ac:dyDescent="0.25"/>
  </sheetData>
  <mergeCells count="60">
    <mergeCell ref="AZ5:AZ9"/>
    <mergeCell ref="BA5:BA9"/>
    <mergeCell ref="A86:BA86"/>
    <mergeCell ref="A81:BA81"/>
    <mergeCell ref="A82:BA82"/>
    <mergeCell ref="A83:BA83"/>
    <mergeCell ref="A84:BA84"/>
    <mergeCell ref="A85:BA85"/>
    <mergeCell ref="A76:BB76"/>
    <mergeCell ref="A77:BA77"/>
    <mergeCell ref="A78:BA78"/>
    <mergeCell ref="A79:BA79"/>
    <mergeCell ref="AN8:AN9"/>
    <mergeCell ref="A5:A9"/>
    <mergeCell ref="D6:AR6"/>
    <mergeCell ref="AJ8:AJ9"/>
    <mergeCell ref="A1:BB1"/>
    <mergeCell ref="A2:BB2"/>
    <mergeCell ref="A3:BB3"/>
    <mergeCell ref="A74:BB74"/>
    <mergeCell ref="A75:BB75"/>
    <mergeCell ref="B5:AR5"/>
    <mergeCell ref="AT5:AU7"/>
    <mergeCell ref="AW5:AX7"/>
    <mergeCell ref="BB5:BB9"/>
    <mergeCell ref="AT8:AT9"/>
    <mergeCell ref="AU8:AU9"/>
    <mergeCell ref="AW8:AW9"/>
    <mergeCell ref="AX8:AX9"/>
    <mergeCell ref="AP7:AP8"/>
    <mergeCell ref="AR7:AR8"/>
    <mergeCell ref="AL8:AM8"/>
    <mergeCell ref="Y7:Y9"/>
    <mergeCell ref="AJ7:AN7"/>
    <mergeCell ref="B8:B9"/>
    <mergeCell ref="AK8:AK9"/>
    <mergeCell ref="D8:D9"/>
    <mergeCell ref="E7:E9"/>
    <mergeCell ref="F7:J7"/>
    <mergeCell ref="L7:L8"/>
    <mergeCell ref="N7:N8"/>
    <mergeCell ref="F8:F9"/>
    <mergeCell ref="G8:G9"/>
    <mergeCell ref="H8:I8"/>
    <mergeCell ref="J8:J9"/>
    <mergeCell ref="O7:O9"/>
    <mergeCell ref="P7:T7"/>
    <mergeCell ref="V7:V8"/>
    <mergeCell ref="X7:X8"/>
    <mergeCell ref="P8:P9"/>
    <mergeCell ref="Q8:Q9"/>
    <mergeCell ref="R8:S8"/>
    <mergeCell ref="T8:T9"/>
    <mergeCell ref="Z7:AD7"/>
    <mergeCell ref="AF7:AF8"/>
    <mergeCell ref="AH7:AH8"/>
    <mergeCell ref="Z8:Z9"/>
    <mergeCell ref="AA8:AA9"/>
    <mergeCell ref="AB8:AC8"/>
    <mergeCell ref="AD8:AD9"/>
  </mergeCells>
  <printOptions horizontalCentered="1"/>
  <pageMargins left="0.15748031496062992" right="0.15748031496062992" top="0.19685039370078741" bottom="0.19685039370078741" header="0" footer="0"/>
  <pageSetup scale="60"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BD69"/>
  <sheetViews>
    <sheetView showGridLines="0" zoomScaleNormal="100" zoomScaleSheetLayoutView="100" workbookViewId="0">
      <selection activeCell="A2" sqref="A2:BC2"/>
    </sheetView>
  </sheetViews>
  <sheetFormatPr baseColWidth="10" defaultColWidth="0" defaultRowHeight="10.5" zeroHeight="1" x14ac:dyDescent="0.25"/>
  <cols>
    <col min="1" max="1" width="25.453125" style="5" customWidth="1"/>
    <col min="2" max="2" width="8.1796875" style="5" customWidth="1"/>
    <col min="3" max="4" width="1.7265625" style="5" customWidth="1"/>
    <col min="5" max="5" width="7" style="5" hidden="1" customWidth="1"/>
    <col min="6" max="6" width="1.7265625" style="5" hidden="1" customWidth="1"/>
    <col min="7" max="7" width="8.1796875" style="5" customWidth="1"/>
    <col min="8" max="8" width="9.26953125" style="5" hidden="1" customWidth="1"/>
    <col min="9" max="9" width="5.81640625" style="5" hidden="1" customWidth="1"/>
    <col min="10" max="10" width="6.7265625" style="5" hidden="1" customWidth="1"/>
    <col min="11" max="11" width="9.26953125" style="5" hidden="1" customWidth="1"/>
    <col min="12" max="12" width="1.7265625" style="5" hidden="1" customWidth="1"/>
    <col min="13" max="13" width="8.26953125" style="5" hidden="1" customWidth="1"/>
    <col min="14" max="14" width="1.7265625" style="5" hidden="1" customWidth="1"/>
    <col min="15" max="15" width="7.81640625" style="5" hidden="1" customWidth="1"/>
    <col min="16" max="16" width="1.7265625" style="5" customWidth="1"/>
    <col min="17" max="17" width="8.1796875" style="5" customWidth="1"/>
    <col min="18" max="18" width="9.26953125" style="5" hidden="1" customWidth="1"/>
    <col min="19" max="19" width="5.81640625" style="5" hidden="1" customWidth="1"/>
    <col min="20" max="20" width="6.7265625" style="5" hidden="1" customWidth="1"/>
    <col min="21" max="21" width="9.26953125" style="5" hidden="1" customWidth="1"/>
    <col min="22" max="22" width="1.7265625" style="5" hidden="1" customWidth="1"/>
    <col min="23" max="23" width="8.26953125" style="5" hidden="1" customWidth="1"/>
    <col min="24" max="24" width="1.7265625" style="5" hidden="1" customWidth="1"/>
    <col min="25" max="25" width="7.81640625" style="5" hidden="1" customWidth="1"/>
    <col min="26" max="26" width="1.7265625" style="5" customWidth="1"/>
    <col min="27" max="27" width="8.1796875" style="5" customWidth="1"/>
    <col min="28" max="31" width="10" style="5" hidden="1" customWidth="1"/>
    <col min="32" max="32" width="2.26953125" style="5" hidden="1" customWidth="1"/>
    <col min="33" max="33" width="10" style="5" hidden="1" customWidth="1"/>
    <col min="34" max="34" width="2.26953125" style="5" hidden="1" customWidth="1"/>
    <col min="35" max="35" width="10" style="5" hidden="1" customWidth="1"/>
    <col min="36" max="36" width="1.54296875" style="5" customWidth="1"/>
    <col min="37" max="37" width="8.1796875" style="5" customWidth="1"/>
    <col min="38" max="38" width="9.26953125" style="5" hidden="1" customWidth="1"/>
    <col min="39" max="39" width="4.7265625" style="5" bestFit="1" customWidth="1"/>
    <col min="40" max="40" width="5.54296875" style="5" bestFit="1" customWidth="1"/>
    <col min="41" max="41" width="9.26953125" style="5" customWidth="1"/>
    <col min="42" max="42" width="1.7265625" style="5" customWidth="1"/>
    <col min="43" max="43" width="8.26953125" style="5" bestFit="1" customWidth="1"/>
    <col min="44" max="44" width="1.7265625" style="5" customWidth="1"/>
    <col min="45" max="45" width="7.81640625" style="5" customWidth="1"/>
    <col min="46" max="46" width="1.7265625" style="5" customWidth="1"/>
    <col min="47" max="48" width="9.1796875" style="203" customWidth="1"/>
    <col min="49" max="49" width="2" style="203" customWidth="1"/>
    <col min="50" max="50" width="10" style="203" customWidth="1"/>
    <col min="51" max="51" width="7" style="203" customWidth="1"/>
    <col min="52" max="52" width="0.7265625" style="203" customWidth="1"/>
    <col min="53" max="53" width="9.26953125" style="203" customWidth="1"/>
    <col min="54" max="54" width="11.54296875" style="199" customWidth="1"/>
    <col min="55" max="55" width="1.7265625" style="5" customWidth="1"/>
    <col min="56" max="56" width="2" style="5" customWidth="1"/>
    <col min="57" max="16384" width="4.1796875" style="5" hidden="1"/>
  </cols>
  <sheetData>
    <row r="1" spans="1:55" s="1" customFormat="1" ht="15.75" customHeight="1" x14ac:dyDescent="0.25">
      <c r="A1" s="553" t="s">
        <v>282</v>
      </c>
      <c r="B1" s="553"/>
      <c r="C1" s="553"/>
      <c r="D1" s="553"/>
      <c r="E1" s="553"/>
      <c r="F1" s="553"/>
      <c r="G1" s="553"/>
      <c r="H1" s="553"/>
      <c r="I1" s="553"/>
      <c r="J1" s="553"/>
      <c r="K1" s="553"/>
      <c r="L1" s="553"/>
      <c r="M1" s="553"/>
      <c r="N1" s="553"/>
      <c r="O1" s="553"/>
      <c r="P1" s="553"/>
      <c r="Q1" s="553"/>
      <c r="R1" s="553"/>
      <c r="S1" s="553"/>
      <c r="T1" s="553"/>
      <c r="U1" s="553"/>
      <c r="V1" s="553"/>
      <c r="W1" s="553"/>
      <c r="X1" s="553"/>
      <c r="Y1" s="553"/>
      <c r="Z1" s="553"/>
      <c r="AA1" s="553"/>
      <c r="AB1" s="553"/>
      <c r="AC1" s="553"/>
      <c r="AD1" s="553"/>
      <c r="AE1" s="553"/>
      <c r="AF1" s="553"/>
      <c r="AG1" s="553"/>
      <c r="AH1" s="553"/>
      <c r="AI1" s="553"/>
      <c r="AJ1" s="553"/>
      <c r="AK1" s="553"/>
      <c r="AL1" s="553"/>
      <c r="AM1" s="553"/>
      <c r="AN1" s="553"/>
      <c r="AO1" s="553"/>
      <c r="AP1" s="553"/>
      <c r="AQ1" s="553"/>
      <c r="AR1" s="553"/>
      <c r="AS1" s="553"/>
      <c r="AT1" s="553"/>
      <c r="AU1" s="553"/>
      <c r="AV1" s="553"/>
      <c r="AW1" s="553"/>
      <c r="AX1" s="553"/>
      <c r="AY1" s="553"/>
      <c r="AZ1" s="553"/>
      <c r="BA1" s="553"/>
      <c r="BB1" s="553"/>
      <c r="BC1" s="553"/>
    </row>
    <row r="2" spans="1:55" s="1" customFormat="1" ht="11.5" x14ac:dyDescent="0.25">
      <c r="A2" s="554" t="s">
        <v>616</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c r="AX2" s="554"/>
      <c r="AY2" s="554"/>
      <c r="AZ2" s="554"/>
      <c r="BA2" s="554"/>
      <c r="BB2" s="554"/>
      <c r="BC2" s="554"/>
    </row>
    <row r="3" spans="1:55" s="1" customFormat="1" ht="12.75" customHeight="1" x14ac:dyDescent="0.25">
      <c r="A3" s="554" t="s">
        <v>284</v>
      </c>
      <c r="B3" s="554"/>
      <c r="C3" s="554"/>
      <c r="D3" s="554"/>
      <c r="E3" s="554"/>
      <c r="F3" s="554"/>
      <c r="G3" s="554"/>
      <c r="H3" s="554"/>
      <c r="I3" s="554"/>
      <c r="J3" s="554"/>
      <c r="K3" s="554"/>
      <c r="L3" s="554"/>
      <c r="M3" s="554"/>
      <c r="N3" s="554"/>
      <c r="O3" s="554"/>
      <c r="P3" s="554"/>
      <c r="Q3" s="554"/>
      <c r="R3" s="554"/>
      <c r="S3" s="554"/>
      <c r="T3" s="554"/>
      <c r="U3" s="554"/>
      <c r="V3" s="554"/>
      <c r="W3" s="554"/>
      <c r="X3" s="554"/>
      <c r="Y3" s="554"/>
      <c r="Z3" s="554"/>
      <c r="AA3" s="554"/>
      <c r="AB3" s="554"/>
      <c r="AC3" s="554"/>
      <c r="AD3" s="554"/>
      <c r="AE3" s="554"/>
      <c r="AF3" s="554"/>
      <c r="AG3" s="554"/>
      <c r="AH3" s="554"/>
      <c r="AI3" s="554"/>
      <c r="AJ3" s="554"/>
      <c r="AK3" s="554"/>
      <c r="AL3" s="554"/>
      <c r="AM3" s="554"/>
      <c r="AN3" s="554"/>
      <c r="AO3" s="554"/>
      <c r="AP3" s="554"/>
      <c r="AQ3" s="554"/>
      <c r="AR3" s="554"/>
      <c r="AS3" s="554"/>
      <c r="AT3" s="554"/>
      <c r="AU3" s="554"/>
      <c r="AV3" s="554"/>
      <c r="AW3" s="554"/>
      <c r="AX3" s="554"/>
      <c r="AY3" s="554"/>
      <c r="AZ3" s="554"/>
      <c r="BA3" s="554"/>
      <c r="BB3" s="554"/>
      <c r="BC3" s="554"/>
    </row>
    <row r="4" spans="1:55" s="1" customFormat="1" ht="11.5" hidden="1" x14ac:dyDescent="0.25">
      <c r="A4" s="574" t="s">
        <v>0</v>
      </c>
      <c r="B4" s="574"/>
      <c r="C4" s="574"/>
      <c r="D4" s="574"/>
      <c r="E4" s="574"/>
      <c r="F4" s="574"/>
      <c r="G4" s="574"/>
      <c r="H4" s="574"/>
      <c r="I4" s="574"/>
      <c r="J4" s="574"/>
      <c r="K4" s="574"/>
      <c r="L4" s="574"/>
      <c r="M4" s="574"/>
      <c r="N4" s="574"/>
      <c r="O4" s="574"/>
      <c r="P4" s="574"/>
      <c r="Q4" s="574"/>
      <c r="R4" s="574"/>
      <c r="S4" s="574"/>
      <c r="T4" s="574"/>
      <c r="U4" s="574"/>
      <c r="V4" s="574"/>
      <c r="W4" s="574"/>
      <c r="X4" s="574"/>
      <c r="Y4" s="574"/>
      <c r="Z4" s="574"/>
      <c r="AA4" s="574"/>
      <c r="AB4" s="574"/>
      <c r="AC4" s="574"/>
      <c r="AD4" s="574"/>
      <c r="AE4" s="574"/>
      <c r="AF4" s="574"/>
      <c r="AG4" s="574"/>
      <c r="AH4" s="574"/>
      <c r="AI4" s="574"/>
      <c r="AJ4" s="574"/>
      <c r="AK4" s="574"/>
      <c r="AL4" s="574"/>
      <c r="AM4" s="574"/>
      <c r="AN4" s="574"/>
      <c r="AO4" s="574"/>
      <c r="AP4" s="574"/>
      <c r="AQ4" s="574"/>
      <c r="AR4" s="574"/>
      <c r="AS4" s="574"/>
      <c r="AT4" s="574"/>
      <c r="AU4" s="574"/>
      <c r="AV4" s="574"/>
      <c r="AW4" s="574"/>
      <c r="AX4" s="574"/>
      <c r="AY4" s="574"/>
      <c r="AZ4" s="574"/>
      <c r="BA4" s="574"/>
      <c r="BB4" s="574"/>
      <c r="BC4" s="574"/>
    </row>
    <row r="5" spans="1:55" ht="6" customHeight="1" x14ac:dyDescent="0.2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66"/>
      <c r="AV5" s="66"/>
      <c r="AW5" s="66"/>
      <c r="AX5" s="66"/>
      <c r="AY5" s="66"/>
      <c r="AZ5" s="66"/>
      <c r="BA5" s="66"/>
      <c r="BB5" s="66"/>
      <c r="BC5" s="4"/>
    </row>
    <row r="6" spans="1:55" ht="31.5" customHeight="1" x14ac:dyDescent="0.25">
      <c r="A6" s="546" t="s">
        <v>79</v>
      </c>
      <c r="B6" s="549" t="s">
        <v>278</v>
      </c>
      <c r="C6" s="550"/>
      <c r="D6" s="550"/>
      <c r="E6" s="550"/>
      <c r="F6" s="550"/>
      <c r="G6" s="550"/>
      <c r="H6" s="550"/>
      <c r="I6" s="550"/>
      <c r="J6" s="550"/>
      <c r="K6" s="550"/>
      <c r="L6" s="550"/>
      <c r="M6" s="550"/>
      <c r="N6" s="550"/>
      <c r="O6" s="550"/>
      <c r="P6" s="550"/>
      <c r="Q6" s="550"/>
      <c r="R6" s="550"/>
      <c r="S6" s="550"/>
      <c r="T6" s="550"/>
      <c r="U6" s="550"/>
      <c r="V6" s="550"/>
      <c r="W6" s="550"/>
      <c r="X6" s="550"/>
      <c r="Y6" s="550"/>
      <c r="Z6" s="550"/>
      <c r="AA6" s="550"/>
      <c r="AB6" s="550"/>
      <c r="AC6" s="550"/>
      <c r="AD6" s="550"/>
      <c r="AE6" s="550"/>
      <c r="AF6" s="550"/>
      <c r="AG6" s="550"/>
      <c r="AH6" s="550"/>
      <c r="AI6" s="550"/>
      <c r="AJ6" s="550"/>
      <c r="AK6" s="550"/>
      <c r="AL6" s="550"/>
      <c r="AM6" s="550"/>
      <c r="AN6" s="550"/>
      <c r="AO6" s="550"/>
      <c r="AP6" s="550"/>
      <c r="AQ6" s="550"/>
      <c r="AR6" s="550"/>
      <c r="AS6" s="550"/>
      <c r="AT6" s="30"/>
      <c r="AU6" s="538" t="s">
        <v>437</v>
      </c>
      <c r="AV6" s="538"/>
      <c r="AW6" s="9"/>
      <c r="AX6" s="538" t="s">
        <v>277</v>
      </c>
      <c r="AY6" s="538"/>
      <c r="AZ6" s="9"/>
      <c r="BA6" s="556" t="s">
        <v>332</v>
      </c>
      <c r="BB6" s="556" t="s">
        <v>507</v>
      </c>
      <c r="BC6" s="30"/>
    </row>
    <row r="7" spans="1:55" ht="31.5" customHeight="1" x14ac:dyDescent="0.25">
      <c r="A7" s="547"/>
      <c r="B7" s="552" t="s">
        <v>259</v>
      </c>
      <c r="C7" s="552"/>
      <c r="D7" s="10"/>
      <c r="E7" s="552" t="s">
        <v>260</v>
      </c>
      <c r="F7" s="552"/>
      <c r="G7" s="552"/>
      <c r="H7" s="552"/>
      <c r="I7" s="552"/>
      <c r="J7" s="552"/>
      <c r="K7" s="552"/>
      <c r="L7" s="552"/>
      <c r="M7" s="552"/>
      <c r="N7" s="552"/>
      <c r="O7" s="552"/>
      <c r="P7" s="552"/>
      <c r="Q7" s="552"/>
      <c r="R7" s="552"/>
      <c r="S7" s="552"/>
      <c r="T7" s="552"/>
      <c r="U7" s="552"/>
      <c r="V7" s="552"/>
      <c r="W7" s="552"/>
      <c r="X7" s="552"/>
      <c r="Y7" s="552"/>
      <c r="Z7" s="552"/>
      <c r="AA7" s="552"/>
      <c r="AB7" s="552"/>
      <c r="AC7" s="552"/>
      <c r="AD7" s="552"/>
      <c r="AE7" s="552"/>
      <c r="AF7" s="552"/>
      <c r="AG7" s="552"/>
      <c r="AH7" s="552"/>
      <c r="AI7" s="552"/>
      <c r="AJ7" s="552"/>
      <c r="AK7" s="552"/>
      <c r="AL7" s="552"/>
      <c r="AM7" s="552"/>
      <c r="AN7" s="552"/>
      <c r="AO7" s="552"/>
      <c r="AP7" s="552"/>
      <c r="AQ7" s="552"/>
      <c r="AR7" s="552"/>
      <c r="AS7" s="552"/>
      <c r="AT7" s="33"/>
      <c r="AU7" s="540"/>
      <c r="AV7" s="540"/>
      <c r="AW7" s="12"/>
      <c r="AX7" s="540"/>
      <c r="AY7" s="540"/>
      <c r="AZ7" s="12"/>
      <c r="BA7" s="557"/>
      <c r="BB7" s="557"/>
      <c r="BC7" s="10"/>
    </row>
    <row r="8" spans="1:55" ht="24" customHeight="1" x14ac:dyDescent="0.25">
      <c r="A8" s="547"/>
      <c r="B8" s="7">
        <v>2025</v>
      </c>
      <c r="C8" s="542"/>
      <c r="D8" s="10"/>
      <c r="E8" s="7">
        <v>2021</v>
      </c>
      <c r="F8" s="542"/>
      <c r="G8" s="541">
        <v>2022</v>
      </c>
      <c r="H8" s="541"/>
      <c r="I8" s="541"/>
      <c r="J8" s="541"/>
      <c r="K8" s="541"/>
      <c r="L8" s="8"/>
      <c r="M8" s="538" t="s">
        <v>355</v>
      </c>
      <c r="N8" s="9"/>
      <c r="O8" s="538" t="s">
        <v>5</v>
      </c>
      <c r="P8" s="542"/>
      <c r="Q8" s="541">
        <v>2023</v>
      </c>
      <c r="R8" s="541"/>
      <c r="S8" s="541"/>
      <c r="T8" s="541"/>
      <c r="U8" s="541"/>
      <c r="V8" s="8"/>
      <c r="W8" s="538" t="s">
        <v>355</v>
      </c>
      <c r="X8" s="9"/>
      <c r="Y8" s="538" t="s">
        <v>5</v>
      </c>
      <c r="Z8" s="542"/>
      <c r="AA8" s="541">
        <v>2024</v>
      </c>
      <c r="AB8" s="541"/>
      <c r="AC8" s="541"/>
      <c r="AD8" s="541"/>
      <c r="AE8" s="541"/>
      <c r="AF8" s="8"/>
      <c r="AG8" s="538" t="s">
        <v>355</v>
      </c>
      <c r="AH8" s="9"/>
      <c r="AI8" s="538" t="s">
        <v>5</v>
      </c>
      <c r="AJ8" s="31"/>
      <c r="AK8" s="541">
        <v>2025</v>
      </c>
      <c r="AL8" s="541"/>
      <c r="AM8" s="541"/>
      <c r="AN8" s="541"/>
      <c r="AO8" s="541"/>
      <c r="AP8" s="8"/>
      <c r="AQ8" s="538" t="s">
        <v>355</v>
      </c>
      <c r="AR8" s="9"/>
      <c r="AS8" s="538" t="s">
        <v>5</v>
      </c>
      <c r="AT8" s="12"/>
      <c r="AU8" s="539"/>
      <c r="AV8" s="539"/>
      <c r="AW8" s="12"/>
      <c r="AX8" s="539"/>
      <c r="AY8" s="539"/>
      <c r="AZ8" s="12"/>
      <c r="BA8" s="557"/>
      <c r="BB8" s="557"/>
      <c r="BC8" s="10"/>
    </row>
    <row r="9" spans="1:55" ht="30.75" customHeight="1" x14ac:dyDescent="0.25">
      <c r="A9" s="547"/>
      <c r="B9" s="538" t="s">
        <v>6</v>
      </c>
      <c r="C9" s="543"/>
      <c r="D9" s="10"/>
      <c r="E9" s="538" t="s">
        <v>6</v>
      </c>
      <c r="F9" s="543"/>
      <c r="G9" s="538" t="s">
        <v>6</v>
      </c>
      <c r="H9" s="538" t="s">
        <v>356</v>
      </c>
      <c r="I9" s="539" t="s">
        <v>7</v>
      </c>
      <c r="J9" s="539"/>
      <c r="K9" s="540" t="s">
        <v>8</v>
      </c>
      <c r="L9" s="11"/>
      <c r="M9" s="539"/>
      <c r="N9" s="12"/>
      <c r="O9" s="539"/>
      <c r="P9" s="543"/>
      <c r="Q9" s="538" t="s">
        <v>6</v>
      </c>
      <c r="R9" s="538" t="s">
        <v>356</v>
      </c>
      <c r="S9" s="539" t="s">
        <v>7</v>
      </c>
      <c r="T9" s="539"/>
      <c r="U9" s="540" t="s">
        <v>8</v>
      </c>
      <c r="V9" s="11"/>
      <c r="W9" s="539"/>
      <c r="X9" s="12"/>
      <c r="Y9" s="539"/>
      <c r="Z9" s="543"/>
      <c r="AA9" s="538" t="s">
        <v>6</v>
      </c>
      <c r="AB9" s="538" t="s">
        <v>356</v>
      </c>
      <c r="AC9" s="539" t="s">
        <v>7</v>
      </c>
      <c r="AD9" s="539"/>
      <c r="AE9" s="540" t="s">
        <v>8</v>
      </c>
      <c r="AF9" s="11"/>
      <c r="AG9" s="539"/>
      <c r="AH9" s="12"/>
      <c r="AI9" s="539"/>
      <c r="AJ9" s="10"/>
      <c r="AK9" s="538" t="s">
        <v>6</v>
      </c>
      <c r="AL9" s="538" t="s">
        <v>356</v>
      </c>
      <c r="AM9" s="539" t="s">
        <v>7</v>
      </c>
      <c r="AN9" s="539"/>
      <c r="AO9" s="540" t="s">
        <v>8</v>
      </c>
      <c r="AP9" s="11"/>
      <c r="AQ9" s="539"/>
      <c r="AR9" s="12"/>
      <c r="AS9" s="539"/>
      <c r="AT9" s="12"/>
      <c r="AU9" s="538" t="s">
        <v>259</v>
      </c>
      <c r="AV9" s="538" t="s">
        <v>260</v>
      </c>
      <c r="AW9" s="12"/>
      <c r="AX9" s="538" t="s">
        <v>259</v>
      </c>
      <c r="AY9" s="538" t="s">
        <v>260</v>
      </c>
      <c r="AZ9" s="12"/>
      <c r="BA9" s="557"/>
      <c r="BB9" s="557"/>
      <c r="BC9" s="10"/>
    </row>
    <row r="10" spans="1:55" ht="31.5" customHeight="1" x14ac:dyDescent="0.25">
      <c r="A10" s="548"/>
      <c r="B10" s="539"/>
      <c r="C10" s="544"/>
      <c r="D10" s="13"/>
      <c r="E10" s="539"/>
      <c r="F10" s="544"/>
      <c r="G10" s="539"/>
      <c r="H10" s="539"/>
      <c r="I10" s="14" t="s">
        <v>9</v>
      </c>
      <c r="J10" s="14" t="s">
        <v>10</v>
      </c>
      <c r="K10" s="539"/>
      <c r="L10" s="15"/>
      <c r="M10" s="14" t="s">
        <v>11</v>
      </c>
      <c r="N10" s="14"/>
      <c r="O10" s="14" t="s">
        <v>11</v>
      </c>
      <c r="P10" s="544"/>
      <c r="Q10" s="539"/>
      <c r="R10" s="539"/>
      <c r="S10" s="14" t="s">
        <v>9</v>
      </c>
      <c r="T10" s="14" t="s">
        <v>10</v>
      </c>
      <c r="U10" s="539"/>
      <c r="V10" s="15"/>
      <c r="W10" s="14" t="s">
        <v>467</v>
      </c>
      <c r="X10" s="14"/>
      <c r="Y10" s="14" t="s">
        <v>467</v>
      </c>
      <c r="Z10" s="544"/>
      <c r="AA10" s="539"/>
      <c r="AB10" s="539"/>
      <c r="AC10" s="14" t="s">
        <v>9</v>
      </c>
      <c r="AD10" s="14" t="s">
        <v>10</v>
      </c>
      <c r="AE10" s="539"/>
      <c r="AF10" s="15"/>
      <c r="AG10" s="14" t="s">
        <v>504</v>
      </c>
      <c r="AH10" s="14"/>
      <c r="AI10" s="14" t="s">
        <v>504</v>
      </c>
      <c r="AJ10" s="13"/>
      <c r="AK10" s="539"/>
      <c r="AL10" s="539"/>
      <c r="AM10" s="14" t="s">
        <v>9</v>
      </c>
      <c r="AN10" s="14" t="s">
        <v>10</v>
      </c>
      <c r="AO10" s="539"/>
      <c r="AP10" s="15"/>
      <c r="AQ10" s="14" t="s">
        <v>578</v>
      </c>
      <c r="AR10" s="14"/>
      <c r="AS10" s="14" t="s">
        <v>578</v>
      </c>
      <c r="AT10" s="14"/>
      <c r="AU10" s="539"/>
      <c r="AV10" s="539"/>
      <c r="AW10" s="79"/>
      <c r="AX10" s="539"/>
      <c r="AY10" s="539"/>
      <c r="AZ10" s="14"/>
      <c r="BA10" s="552"/>
      <c r="BB10" s="552"/>
      <c r="BC10" s="13"/>
    </row>
    <row r="11" spans="1:55" ht="7.5" customHeight="1" x14ac:dyDescent="0.25">
      <c r="A11" s="16"/>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85"/>
      <c r="AV11" s="85"/>
      <c r="AW11" s="85"/>
      <c r="AX11" s="85"/>
      <c r="AY11" s="85"/>
      <c r="AZ11" s="85"/>
      <c r="BA11" s="84"/>
      <c r="BC11" s="32"/>
    </row>
    <row r="12" spans="1:55" s="194" customFormat="1" ht="16" customHeight="1" x14ac:dyDescent="0.25">
      <c r="A12" s="310" t="s">
        <v>14</v>
      </c>
      <c r="B12" s="503">
        <v>1.1788434598984907</v>
      </c>
      <c r="C12" s="449"/>
      <c r="D12" s="449"/>
      <c r="E12" s="404">
        <v>6.8706840990275602</v>
      </c>
      <c r="F12" s="397"/>
      <c r="G12" s="397">
        <v>7.6869871250018793</v>
      </c>
      <c r="H12" s="397">
        <v>0.24060921732612489</v>
      </c>
      <c r="I12" s="397">
        <v>7.2152112587454988</v>
      </c>
      <c r="J12" s="397">
        <v>8.1587629912582589</v>
      </c>
      <c r="K12" s="397">
        <v>3.1300848227460256</v>
      </c>
      <c r="L12" s="397"/>
      <c r="M12" s="397">
        <v>0.8163030259743147</v>
      </c>
      <c r="N12" s="397"/>
      <c r="O12" s="397" t="s">
        <v>464</v>
      </c>
      <c r="P12" s="397"/>
      <c r="Q12" s="397">
        <v>7.8563642106513951</v>
      </c>
      <c r="R12" s="397">
        <v>0.24987006850727594</v>
      </c>
      <c r="S12" s="397">
        <v>7.3664299466425724</v>
      </c>
      <c r="T12" s="397">
        <v>8.3462984746602196</v>
      </c>
      <c r="U12" s="397">
        <v>3.1804796952833536</v>
      </c>
      <c r="V12" s="397"/>
      <c r="W12" s="397">
        <v>0.16937708564951581</v>
      </c>
      <c r="X12" s="397"/>
      <c r="Y12" s="397" t="s">
        <v>463</v>
      </c>
      <c r="Z12" s="397"/>
      <c r="AA12" s="397">
        <v>8.5718762730684777</v>
      </c>
      <c r="AB12" s="397">
        <v>0.27934935832135338</v>
      </c>
      <c r="AC12" s="397">
        <v>8.0241395700275149</v>
      </c>
      <c r="AD12" s="397">
        <v>9.1196129761094404</v>
      </c>
      <c r="AE12" s="397">
        <v>3.2589056283864744</v>
      </c>
      <c r="AF12" s="397"/>
      <c r="AG12" s="397">
        <v>0.69999999999999929</v>
      </c>
      <c r="AH12" s="397"/>
      <c r="AI12" s="397" t="s">
        <v>466</v>
      </c>
      <c r="AJ12" s="397"/>
      <c r="AK12" s="397">
        <v>8.344388637792882</v>
      </c>
      <c r="AL12" s="397">
        <v>0.27419627887409004</v>
      </c>
      <c r="AM12" s="397">
        <v>7.8067539654641678</v>
      </c>
      <c r="AN12" s="397">
        <v>8.8820233101215962</v>
      </c>
      <c r="AO12" s="397">
        <v>3.2859960241091528</v>
      </c>
      <c r="AP12" s="397"/>
      <c r="AQ12" s="397">
        <v>-0.29999999999999893</v>
      </c>
      <c r="AR12" s="397"/>
      <c r="AS12" s="397" t="s">
        <v>463</v>
      </c>
      <c r="AT12" s="397"/>
      <c r="AU12" s="449">
        <v>7.2455496189506044E-2</v>
      </c>
      <c r="AV12" s="449">
        <v>0.59535549659784892</v>
      </c>
      <c r="AW12" s="449"/>
      <c r="AX12" s="510">
        <v>0.3117158585546605</v>
      </c>
      <c r="AY12" s="449">
        <v>4.1205165208565839</v>
      </c>
      <c r="AZ12" s="449"/>
      <c r="BA12" s="307">
        <v>5698.9686320001319</v>
      </c>
      <c r="BB12" s="307">
        <v>18586</v>
      </c>
    </row>
    <row r="13" spans="1:55" ht="7.5" customHeight="1" x14ac:dyDescent="0.25">
      <c r="A13" s="16"/>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470"/>
      <c r="AI13" s="32"/>
      <c r="AJ13" s="32"/>
      <c r="AK13" s="32"/>
      <c r="AL13" s="32"/>
      <c r="AM13" s="32"/>
      <c r="AN13" s="32"/>
      <c r="AO13" s="32"/>
      <c r="AP13" s="32"/>
      <c r="AQ13" s="32"/>
      <c r="AR13" s="470"/>
      <c r="AS13" s="32"/>
      <c r="AT13" s="32"/>
      <c r="AU13" s="393"/>
      <c r="AV13" s="393"/>
      <c r="AW13" s="393"/>
      <c r="AX13" s="393"/>
      <c r="AY13" s="393"/>
      <c r="AZ13" s="393"/>
      <c r="BA13" s="221"/>
      <c r="BB13" s="497"/>
      <c r="BC13" s="32"/>
    </row>
    <row r="14" spans="1:55" s="69" customFormat="1" ht="13.5" customHeight="1" x14ac:dyDescent="0.25">
      <c r="A14" s="35" t="s">
        <v>1</v>
      </c>
      <c r="B14" s="463"/>
      <c r="C14" s="463"/>
      <c r="D14" s="463"/>
      <c r="E14" s="463"/>
      <c r="F14" s="463"/>
      <c r="G14" s="463"/>
      <c r="H14" s="463"/>
      <c r="I14" s="463"/>
      <c r="J14" s="463"/>
      <c r="K14" s="463"/>
      <c r="L14" s="463"/>
      <c r="M14" s="463"/>
      <c r="N14" s="463"/>
      <c r="O14" s="463"/>
      <c r="P14" s="463"/>
      <c r="Q14" s="463"/>
      <c r="R14" s="463"/>
      <c r="S14" s="463"/>
      <c r="T14" s="463"/>
      <c r="U14" s="463"/>
      <c r="V14" s="463"/>
      <c r="W14" s="463"/>
      <c r="X14" s="463"/>
      <c r="Y14" s="463"/>
      <c r="Z14" s="463"/>
      <c r="AA14" s="463"/>
      <c r="AB14" s="463"/>
      <c r="AC14" s="463"/>
      <c r="AD14" s="463"/>
      <c r="AE14" s="463"/>
      <c r="AF14" s="463"/>
      <c r="AG14" s="463"/>
      <c r="AH14" s="470"/>
      <c r="AI14" s="463"/>
      <c r="AJ14" s="463"/>
      <c r="AK14" s="463"/>
      <c r="AL14" s="463"/>
      <c r="AM14" s="463"/>
      <c r="AN14" s="463"/>
      <c r="AO14" s="463"/>
      <c r="AP14" s="463"/>
      <c r="AQ14" s="463"/>
      <c r="AR14" s="470"/>
      <c r="AS14" s="463"/>
      <c r="AT14" s="463"/>
      <c r="AU14" s="393"/>
      <c r="AV14" s="393"/>
      <c r="AW14" s="393"/>
      <c r="AX14" s="393"/>
      <c r="AY14" s="393"/>
      <c r="AZ14" s="393"/>
      <c r="BA14" s="221"/>
      <c r="BB14" s="497"/>
      <c r="BC14" s="59"/>
    </row>
    <row r="15" spans="1:55" s="69" customFormat="1" ht="13.5" customHeight="1" x14ac:dyDescent="0.25">
      <c r="A15" s="44" t="s">
        <v>43</v>
      </c>
      <c r="B15" s="406">
        <v>0.66505231346381322</v>
      </c>
      <c r="C15" s="428"/>
      <c r="D15" s="428"/>
      <c r="E15" s="406">
        <v>3.9008034935784415</v>
      </c>
      <c r="F15" s="428"/>
      <c r="G15" s="428">
        <v>4.3760294657177994</v>
      </c>
      <c r="H15" s="428">
        <v>0.20755369892972658</v>
      </c>
      <c r="I15" s="428">
        <v>3.9690673917147605</v>
      </c>
      <c r="J15" s="428">
        <v>4.7829915397208396</v>
      </c>
      <c r="K15" s="428">
        <v>4.7429684958869807</v>
      </c>
      <c r="L15" s="428"/>
      <c r="M15" s="428">
        <v>0.47522597213935835</v>
      </c>
      <c r="N15" s="428"/>
      <c r="O15" s="428" t="s">
        <v>466</v>
      </c>
      <c r="P15" s="428"/>
      <c r="Q15" s="428">
        <v>5.3116278090665849</v>
      </c>
      <c r="R15" s="428">
        <v>0.23076983296450682</v>
      </c>
      <c r="S15" s="428">
        <v>4.859144448637152</v>
      </c>
      <c r="T15" s="428">
        <v>5.7641111694960179</v>
      </c>
      <c r="U15" s="428">
        <v>4.3446160246882988</v>
      </c>
      <c r="V15" s="428"/>
      <c r="W15" s="428">
        <v>0.93559834334878555</v>
      </c>
      <c r="X15" s="428"/>
      <c r="Y15" s="428" t="s">
        <v>465</v>
      </c>
      <c r="Z15" s="428"/>
      <c r="AA15" s="428">
        <v>5.7485393050756768</v>
      </c>
      <c r="AB15" s="428">
        <v>0.2523661371282851</v>
      </c>
      <c r="AC15" s="428">
        <v>5.253710189517748</v>
      </c>
      <c r="AD15" s="428">
        <v>6.2433684206336064</v>
      </c>
      <c r="AE15" s="428">
        <v>4.3900915299554137</v>
      </c>
      <c r="AF15" s="428"/>
      <c r="AG15" s="428">
        <v>0.40000000000000036</v>
      </c>
      <c r="AH15" s="470"/>
      <c r="AI15" s="428" t="s">
        <v>463</v>
      </c>
      <c r="AJ15" s="428"/>
      <c r="AK15" s="428">
        <v>5.243443479386495</v>
      </c>
      <c r="AL15" s="428">
        <v>0.2431428283043644</v>
      </c>
      <c r="AM15" s="428">
        <v>4.766697349346849</v>
      </c>
      <c r="AN15" s="428">
        <v>5.7201896094261411</v>
      </c>
      <c r="AO15" s="428">
        <v>4.637083040185896</v>
      </c>
      <c r="AP15" s="428"/>
      <c r="AQ15" s="428">
        <v>-0.5</v>
      </c>
      <c r="AR15" s="470"/>
      <c r="AS15" s="428" t="s">
        <v>463</v>
      </c>
      <c r="AT15" s="428"/>
      <c r="AU15" s="393">
        <v>7.3332149160556193E-2</v>
      </c>
      <c r="AV15" s="393">
        <v>0.56599782658186948</v>
      </c>
      <c r="AW15" s="393"/>
      <c r="AX15" s="393">
        <v>0.21422708643535951</v>
      </c>
      <c r="AY15" s="393">
        <v>2.8533989635258141</v>
      </c>
      <c r="AZ15" s="393"/>
      <c r="BA15" s="279">
        <v>3993.5444869999887</v>
      </c>
      <c r="BB15" s="279">
        <v>13192</v>
      </c>
      <c r="BC15" s="58"/>
    </row>
    <row r="16" spans="1:55" s="69" customFormat="1" ht="13.5" customHeight="1" x14ac:dyDescent="0.25">
      <c r="A16" s="44" t="s">
        <v>44</v>
      </c>
      <c r="B16" s="406">
        <v>2.3819739575693606</v>
      </c>
      <c r="C16" s="428"/>
      <c r="D16" s="428"/>
      <c r="E16" s="406">
        <v>15.198119539724624</v>
      </c>
      <c r="F16" s="428"/>
      <c r="G16" s="428">
        <v>16.556259288888757</v>
      </c>
      <c r="H16" s="428">
        <v>0.66723997166650306</v>
      </c>
      <c r="I16" s="428">
        <v>15.247964789068414</v>
      </c>
      <c r="J16" s="428">
        <v>17.864553788709102</v>
      </c>
      <c r="K16" s="428">
        <v>4.0301372431047957</v>
      </c>
      <c r="L16" s="428"/>
      <c r="M16" s="428">
        <v>1.3581397491641436</v>
      </c>
      <c r="N16" s="428"/>
      <c r="O16" s="428" t="s">
        <v>463</v>
      </c>
      <c r="P16" s="428"/>
      <c r="Q16" s="428">
        <v>14.446613341011751</v>
      </c>
      <c r="R16" s="428">
        <v>0.65194740044187838</v>
      </c>
      <c r="S16" s="428">
        <v>13.168303490951994</v>
      </c>
      <c r="T16" s="428">
        <v>15.724923191071511</v>
      </c>
      <c r="U16" s="428">
        <v>4.5128043857247722</v>
      </c>
      <c r="V16" s="428"/>
      <c r="W16" s="428">
        <v>-2.1096459478770058</v>
      </c>
      <c r="X16" s="428"/>
      <c r="Y16" s="428" t="s">
        <v>464</v>
      </c>
      <c r="Z16" s="428"/>
      <c r="AA16" s="428">
        <v>15.412412338475395</v>
      </c>
      <c r="AB16" s="428">
        <v>0.70933734822082528</v>
      </c>
      <c r="AC16" s="428">
        <v>14.021572915062999</v>
      </c>
      <c r="AD16" s="428">
        <v>16.80325176188779</v>
      </c>
      <c r="AE16" s="428">
        <v>4.6023771791391956</v>
      </c>
      <c r="AF16" s="428"/>
      <c r="AG16" s="428">
        <v>1</v>
      </c>
      <c r="AH16" s="470"/>
      <c r="AI16" s="428" t="s">
        <v>463</v>
      </c>
      <c r="AJ16" s="428"/>
      <c r="AK16" s="428">
        <v>15.6057860316033</v>
      </c>
      <c r="AL16" s="428">
        <v>0.69309034742881304</v>
      </c>
      <c r="AM16" s="428">
        <v>14.24679821687371</v>
      </c>
      <c r="AN16" s="428">
        <v>16.964773846332889</v>
      </c>
      <c r="AO16" s="428">
        <v>4.4412395891192844</v>
      </c>
      <c r="AP16" s="428"/>
      <c r="AQ16" s="428">
        <v>0.19999999999999929</v>
      </c>
      <c r="AR16" s="470"/>
      <c r="AS16" s="428" t="s">
        <v>463</v>
      </c>
      <c r="AT16" s="428"/>
      <c r="AU16" s="393">
        <v>7.0402662206943162E-2</v>
      </c>
      <c r="AV16" s="393">
        <v>0.66410153938567495</v>
      </c>
      <c r="AW16" s="393"/>
      <c r="AX16" s="393">
        <v>0.54000261618202838</v>
      </c>
      <c r="AY16" s="393">
        <v>7.0876906108304123</v>
      </c>
      <c r="AZ16" s="393"/>
      <c r="BA16" s="279">
        <v>1705.424145000002</v>
      </c>
      <c r="BB16" s="279">
        <v>5394</v>
      </c>
      <c r="BC16" s="58"/>
    </row>
    <row r="17" spans="1:55" s="69" customFormat="1" ht="7.5" customHeight="1" x14ac:dyDescent="0.25">
      <c r="A17" s="44"/>
      <c r="B17" s="406"/>
      <c r="C17" s="428"/>
      <c r="D17" s="428"/>
      <c r="E17" s="406"/>
      <c r="F17" s="428"/>
      <c r="G17" s="428"/>
      <c r="H17" s="428"/>
      <c r="I17" s="428"/>
      <c r="J17" s="428"/>
      <c r="K17" s="428"/>
      <c r="L17" s="428"/>
      <c r="M17" s="428"/>
      <c r="N17" s="428"/>
      <c r="O17" s="428"/>
      <c r="P17" s="428"/>
      <c r="Q17" s="428"/>
      <c r="R17" s="428"/>
      <c r="S17" s="428"/>
      <c r="T17" s="428"/>
      <c r="U17" s="428"/>
      <c r="V17" s="428"/>
      <c r="W17" s="428"/>
      <c r="X17" s="428"/>
      <c r="Y17" s="428"/>
      <c r="Z17" s="428"/>
      <c r="AA17" s="428"/>
      <c r="AB17" s="428"/>
      <c r="AC17" s="428"/>
      <c r="AD17" s="428"/>
      <c r="AE17" s="428"/>
      <c r="AF17" s="428"/>
      <c r="AG17" s="428"/>
      <c r="AH17" s="470"/>
      <c r="AI17" s="428"/>
      <c r="AJ17" s="428"/>
      <c r="AK17" s="428"/>
      <c r="AL17" s="428"/>
      <c r="AM17" s="428"/>
      <c r="AN17" s="428"/>
      <c r="AO17" s="428"/>
      <c r="AP17" s="428"/>
      <c r="AQ17" s="428"/>
      <c r="AR17" s="470"/>
      <c r="AS17" s="428"/>
      <c r="AT17" s="428"/>
      <c r="AU17" s="393"/>
      <c r="AV17" s="393"/>
      <c r="AW17" s="393"/>
      <c r="AX17" s="393"/>
      <c r="AY17" s="393"/>
      <c r="AZ17" s="393"/>
      <c r="BA17" s="279"/>
      <c r="BB17" s="279"/>
      <c r="BC17" s="58"/>
    </row>
    <row r="18" spans="1:55" s="69" customFormat="1" ht="13.5" customHeight="1" x14ac:dyDescent="0.25">
      <c r="A18" s="35" t="s">
        <v>45</v>
      </c>
      <c r="B18" s="406"/>
      <c r="C18" s="428"/>
      <c r="D18" s="428"/>
      <c r="E18" s="406"/>
      <c r="F18" s="428"/>
      <c r="G18" s="428"/>
      <c r="H18" s="428"/>
      <c r="I18" s="428"/>
      <c r="J18" s="428"/>
      <c r="K18" s="428"/>
      <c r="L18" s="428"/>
      <c r="M18" s="428"/>
      <c r="N18" s="428"/>
      <c r="O18" s="428"/>
      <c r="P18" s="428"/>
      <c r="Q18" s="428"/>
      <c r="R18" s="428"/>
      <c r="S18" s="428"/>
      <c r="T18" s="428"/>
      <c r="U18" s="428"/>
      <c r="V18" s="428"/>
      <c r="W18" s="428"/>
      <c r="X18" s="428"/>
      <c r="Y18" s="428"/>
      <c r="Z18" s="428"/>
      <c r="AA18" s="428"/>
      <c r="AB18" s="428"/>
      <c r="AC18" s="428"/>
      <c r="AD18" s="428"/>
      <c r="AE18" s="428"/>
      <c r="AF18" s="428"/>
      <c r="AG18" s="428"/>
      <c r="AH18" s="470"/>
      <c r="AI18" s="428"/>
      <c r="AJ18" s="428"/>
      <c r="AK18" s="428"/>
      <c r="AL18" s="428"/>
      <c r="AM18" s="428"/>
      <c r="AN18" s="428"/>
      <c r="AO18" s="428"/>
      <c r="AP18" s="428"/>
      <c r="AQ18" s="428"/>
      <c r="AR18" s="470"/>
      <c r="AS18" s="428"/>
      <c r="AT18" s="428"/>
      <c r="AU18" s="393"/>
      <c r="AV18" s="393"/>
      <c r="AW18" s="393"/>
      <c r="AX18" s="393"/>
      <c r="AY18" s="393"/>
      <c r="AZ18" s="393"/>
      <c r="BA18" s="279"/>
      <c r="BB18" s="279"/>
      <c r="BC18" s="58"/>
    </row>
    <row r="19" spans="1:55" s="69" customFormat="1" ht="13.5" customHeight="1" x14ac:dyDescent="0.25">
      <c r="A19" s="44" t="s">
        <v>46</v>
      </c>
      <c r="B19" s="406">
        <v>0.62652843818995629</v>
      </c>
      <c r="C19" s="428"/>
      <c r="D19" s="428"/>
      <c r="E19" s="406">
        <v>2.9285239477575389</v>
      </c>
      <c r="F19" s="428"/>
      <c r="G19" s="428">
        <v>3.3907620356349248</v>
      </c>
      <c r="H19" s="428">
        <v>0.2519130903191738</v>
      </c>
      <c r="I19" s="428">
        <v>2.8968220372949447</v>
      </c>
      <c r="J19" s="428">
        <v>3.884702033974905</v>
      </c>
      <c r="K19" s="428">
        <v>7.42939456298362</v>
      </c>
      <c r="L19" s="428"/>
      <c r="M19" s="428">
        <v>0.46223808787738596</v>
      </c>
      <c r="N19" s="428"/>
      <c r="O19" s="428" t="s">
        <v>463</v>
      </c>
      <c r="P19" s="428"/>
      <c r="Q19" s="428">
        <v>4.4635709168447297</v>
      </c>
      <c r="R19" s="428">
        <v>0.28859541944995404</v>
      </c>
      <c r="S19" s="428">
        <v>3.8977056842892188</v>
      </c>
      <c r="T19" s="428">
        <v>5.0294361494002393</v>
      </c>
      <c r="U19" s="428">
        <v>6.4655726284272932</v>
      </c>
      <c r="V19" s="428"/>
      <c r="W19" s="428">
        <v>1.0728088812098049</v>
      </c>
      <c r="X19" s="428"/>
      <c r="Y19" s="428" t="s">
        <v>465</v>
      </c>
      <c r="Z19" s="428"/>
      <c r="AA19" s="428">
        <v>4.9688414765948865</v>
      </c>
      <c r="AB19" s="428">
        <v>0.32250043018795926</v>
      </c>
      <c r="AC19" s="428">
        <v>4.3364959311390834</v>
      </c>
      <c r="AD19" s="428">
        <v>5.6011870220506905</v>
      </c>
      <c r="AE19" s="428">
        <v>6.4904552038348911</v>
      </c>
      <c r="AF19" s="428"/>
      <c r="AG19" s="428">
        <v>0.5</v>
      </c>
      <c r="AH19" s="470"/>
      <c r="AI19" s="428" t="s">
        <v>463</v>
      </c>
      <c r="AJ19" s="428"/>
      <c r="AK19" s="428">
        <v>5.1747757792804743</v>
      </c>
      <c r="AL19" s="428">
        <v>0.31224985315933329</v>
      </c>
      <c r="AM19" s="428">
        <v>4.562526961837202</v>
      </c>
      <c r="AN19" s="428">
        <v>5.7870245967237475</v>
      </c>
      <c r="AO19" s="428">
        <v>6.0340750300634278</v>
      </c>
      <c r="AP19" s="428"/>
      <c r="AQ19" s="428">
        <v>0.20000000000000018</v>
      </c>
      <c r="AR19" s="470"/>
      <c r="AS19" s="428" t="s">
        <v>463</v>
      </c>
      <c r="AT19" s="428"/>
      <c r="AU19" s="393">
        <v>5.619778367106841E-2</v>
      </c>
      <c r="AV19" s="393">
        <v>0.46522564355702617</v>
      </c>
      <c r="AW19" s="393"/>
      <c r="AX19" s="393">
        <v>0.18539137373110784</v>
      </c>
      <c r="AY19" s="393">
        <v>2.1622603407636829</v>
      </c>
      <c r="AZ19" s="393"/>
      <c r="BA19" s="279">
        <v>2891.0962209999757</v>
      </c>
      <c r="BB19" s="279">
        <v>7762</v>
      </c>
      <c r="BC19" s="58"/>
    </row>
    <row r="20" spans="1:55" s="69" customFormat="1" ht="13.5" customHeight="1" x14ac:dyDescent="0.25">
      <c r="A20" s="44" t="s">
        <v>47</v>
      </c>
      <c r="B20" s="406">
        <v>1.877112497710743</v>
      </c>
      <c r="C20" s="428"/>
      <c r="D20" s="428"/>
      <c r="E20" s="406">
        <v>12.898765356422825</v>
      </c>
      <c r="F20" s="428"/>
      <c r="G20" s="428">
        <v>13.02543162376389</v>
      </c>
      <c r="H20" s="428">
        <v>0.54071472623357231</v>
      </c>
      <c r="I20" s="428">
        <v>11.965222205349695</v>
      </c>
      <c r="J20" s="428">
        <v>14.085641042178082</v>
      </c>
      <c r="K20" s="428">
        <v>4.1512230984121876</v>
      </c>
      <c r="L20" s="428"/>
      <c r="M20" s="428">
        <v>0.12666626734107211</v>
      </c>
      <c r="N20" s="428"/>
      <c r="O20" s="428" t="s">
        <v>463</v>
      </c>
      <c r="P20" s="428"/>
      <c r="Q20" s="428">
        <v>11.961820748288535</v>
      </c>
      <c r="R20" s="428">
        <v>0.54797911088647067</v>
      </c>
      <c r="S20" s="428">
        <v>10.887367357419292</v>
      </c>
      <c r="T20" s="428">
        <v>13.036274139157777</v>
      </c>
      <c r="U20" s="428">
        <v>4.5810677355692198</v>
      </c>
      <c r="V20" s="428"/>
      <c r="W20" s="428">
        <v>-1.063610875475355</v>
      </c>
      <c r="X20" s="428"/>
      <c r="Y20" s="428" t="s">
        <v>463</v>
      </c>
      <c r="Z20" s="428"/>
      <c r="AA20" s="428">
        <v>12.34601309869112</v>
      </c>
      <c r="AB20" s="428">
        <v>0.61046828801248831</v>
      </c>
      <c r="AC20" s="428">
        <v>11.149032051745715</v>
      </c>
      <c r="AD20" s="428">
        <v>13.542994145636527</v>
      </c>
      <c r="AE20" s="428">
        <v>4.9446593255049107</v>
      </c>
      <c r="AF20" s="428"/>
      <c r="AG20" s="428">
        <v>0.30000000000000071</v>
      </c>
      <c r="AH20" s="470"/>
      <c r="AI20" s="428" t="s">
        <v>463</v>
      </c>
      <c r="AJ20" s="428"/>
      <c r="AK20" s="428">
        <v>11.910308918350596</v>
      </c>
      <c r="AL20" s="428">
        <v>0.64539273431162225</v>
      </c>
      <c r="AM20" s="428">
        <v>10.644844949766629</v>
      </c>
      <c r="AN20" s="428">
        <v>13.175772886934563</v>
      </c>
      <c r="AO20" s="428">
        <v>5.4187740950803125</v>
      </c>
      <c r="AP20" s="428"/>
      <c r="AQ20" s="428">
        <v>-0.40000000000000036</v>
      </c>
      <c r="AR20" s="470"/>
      <c r="AS20" s="428" t="s">
        <v>463</v>
      </c>
      <c r="AT20" s="428"/>
      <c r="AU20" s="393">
        <v>6.0099228497275607E-2</v>
      </c>
      <c r="AV20" s="393">
        <v>0.45608943104957395</v>
      </c>
      <c r="AW20" s="393"/>
      <c r="AX20" s="393">
        <v>0.3864743358072254</v>
      </c>
      <c r="AY20" s="393">
        <v>5.3221591723137553</v>
      </c>
      <c r="AZ20" s="393"/>
      <c r="BA20" s="279">
        <v>1585.6043809999958</v>
      </c>
      <c r="BB20" s="279">
        <v>5555</v>
      </c>
      <c r="BC20" s="58"/>
    </row>
    <row r="21" spans="1:55" s="69" customFormat="1" ht="13.5" customHeight="1" x14ac:dyDescent="0.25">
      <c r="A21" s="44" t="s">
        <v>48</v>
      </c>
      <c r="B21" s="406">
        <v>1.5794245227865558</v>
      </c>
      <c r="C21" s="428"/>
      <c r="D21" s="428"/>
      <c r="E21" s="406">
        <v>9.4725573332225235</v>
      </c>
      <c r="F21" s="428"/>
      <c r="G21" s="428">
        <v>11.368758557844739</v>
      </c>
      <c r="H21" s="428">
        <v>0.61312948362090802</v>
      </c>
      <c r="I21" s="428">
        <v>10.166561499572801</v>
      </c>
      <c r="J21" s="428">
        <v>12.570955616116681</v>
      </c>
      <c r="K21" s="428">
        <v>5.3931084955431015</v>
      </c>
      <c r="L21" s="428"/>
      <c r="M21" s="428">
        <v>1.8962012246222155</v>
      </c>
      <c r="N21" s="428"/>
      <c r="O21" s="428" t="s">
        <v>464</v>
      </c>
      <c r="P21" s="428"/>
      <c r="Q21" s="428">
        <v>10.864655712279422</v>
      </c>
      <c r="R21" s="428">
        <v>0.60354649891044221</v>
      </c>
      <c r="S21" s="428">
        <v>9.6812482257193437</v>
      </c>
      <c r="T21" s="428">
        <v>12.0480631988395</v>
      </c>
      <c r="U21" s="428">
        <v>5.5551369034943603</v>
      </c>
      <c r="V21" s="428"/>
      <c r="W21" s="428">
        <v>-0.50410284556531693</v>
      </c>
      <c r="X21" s="428"/>
      <c r="Y21" s="428" t="s">
        <v>463</v>
      </c>
      <c r="Z21" s="428"/>
      <c r="AA21" s="428">
        <v>12.134344144546052</v>
      </c>
      <c r="AB21" s="428">
        <v>0.67726170152977572</v>
      </c>
      <c r="AC21" s="428">
        <v>10.806397326550888</v>
      </c>
      <c r="AD21" s="428">
        <v>13.462290962541212</v>
      </c>
      <c r="AE21" s="428">
        <v>5.5813622348446437</v>
      </c>
      <c r="AF21" s="428"/>
      <c r="AG21" s="428">
        <v>1.1999999999999993</v>
      </c>
      <c r="AH21" s="470"/>
      <c r="AI21" s="428" t="s">
        <v>463</v>
      </c>
      <c r="AJ21" s="428"/>
      <c r="AK21" s="428">
        <v>11.21570397288399</v>
      </c>
      <c r="AL21" s="428">
        <v>0.61267775813572289</v>
      </c>
      <c r="AM21" s="428">
        <v>10.014386409090029</v>
      </c>
      <c r="AN21" s="428">
        <v>12.417021536677948</v>
      </c>
      <c r="AO21" s="428">
        <v>5.4626776849405365</v>
      </c>
      <c r="AP21" s="428"/>
      <c r="AQ21" s="428">
        <v>-0.90000000000000036</v>
      </c>
      <c r="AR21" s="470"/>
      <c r="AS21" s="428" t="s">
        <v>463</v>
      </c>
      <c r="AT21" s="428"/>
      <c r="AU21" s="393">
        <v>0.12694007876488525</v>
      </c>
      <c r="AV21" s="393">
        <v>1.0838234883718671</v>
      </c>
      <c r="AW21" s="393"/>
      <c r="AX21" s="393">
        <v>0.51353646221116034</v>
      </c>
      <c r="AY21" s="393">
        <v>7.1936372253801535</v>
      </c>
      <c r="AZ21" s="393"/>
      <c r="BA21" s="279">
        <v>1222.2680299999911</v>
      </c>
      <c r="BB21" s="279">
        <v>5269</v>
      </c>
      <c r="BC21" s="58"/>
    </row>
    <row r="22" spans="1:55" s="69" customFormat="1" ht="7.5" customHeight="1" x14ac:dyDescent="0.25">
      <c r="A22" s="44"/>
      <c r="B22" s="406"/>
      <c r="C22" s="428"/>
      <c r="D22" s="428"/>
      <c r="E22" s="406"/>
      <c r="F22" s="428"/>
      <c r="G22" s="428"/>
      <c r="H22" s="428"/>
      <c r="I22" s="428"/>
      <c r="J22" s="428"/>
      <c r="K22" s="428"/>
      <c r="L22" s="428"/>
      <c r="M22" s="428"/>
      <c r="N22" s="428"/>
      <c r="O22" s="428"/>
      <c r="P22" s="428"/>
      <c r="Q22" s="428"/>
      <c r="R22" s="428"/>
      <c r="S22" s="428"/>
      <c r="T22" s="428"/>
      <c r="U22" s="428"/>
      <c r="V22" s="428"/>
      <c r="W22" s="428"/>
      <c r="X22" s="428"/>
      <c r="Y22" s="428"/>
      <c r="Z22" s="428"/>
      <c r="AA22" s="428"/>
      <c r="AB22" s="428"/>
      <c r="AC22" s="428"/>
      <c r="AD22" s="428"/>
      <c r="AE22" s="428"/>
      <c r="AF22" s="428"/>
      <c r="AG22" s="428"/>
      <c r="AH22" s="470"/>
      <c r="AI22" s="428"/>
      <c r="AJ22" s="428"/>
      <c r="AK22" s="428"/>
      <c r="AL22" s="428"/>
      <c r="AM22" s="428"/>
      <c r="AN22" s="428"/>
      <c r="AO22" s="428"/>
      <c r="AP22" s="428"/>
      <c r="AQ22" s="428"/>
      <c r="AR22" s="470"/>
      <c r="AS22" s="428"/>
      <c r="AT22" s="428"/>
      <c r="AU22" s="393"/>
      <c r="AV22" s="393"/>
      <c r="AW22" s="393"/>
      <c r="AX22" s="393"/>
      <c r="AY22" s="393"/>
      <c r="AZ22" s="393"/>
      <c r="BA22" s="279"/>
      <c r="BB22" s="279"/>
      <c r="BC22" s="58"/>
    </row>
    <row r="23" spans="1:55" s="69" customFormat="1" ht="13.5" customHeight="1" x14ac:dyDescent="0.25">
      <c r="A23" s="35" t="s">
        <v>80</v>
      </c>
      <c r="B23" s="406"/>
      <c r="C23" s="428"/>
      <c r="D23" s="428"/>
      <c r="E23" s="406"/>
      <c r="F23" s="428"/>
      <c r="G23" s="428"/>
      <c r="H23" s="428"/>
      <c r="I23" s="428"/>
      <c r="J23" s="428"/>
      <c r="K23" s="428"/>
      <c r="L23" s="428"/>
      <c r="M23" s="428"/>
      <c r="N23" s="428"/>
      <c r="O23" s="428"/>
      <c r="P23" s="428"/>
      <c r="Q23" s="428"/>
      <c r="R23" s="428"/>
      <c r="S23" s="428"/>
      <c r="T23" s="428"/>
      <c r="U23" s="428"/>
      <c r="V23" s="428"/>
      <c r="W23" s="428"/>
      <c r="X23" s="428"/>
      <c r="Y23" s="428"/>
      <c r="Z23" s="428"/>
      <c r="AA23" s="428"/>
      <c r="AB23" s="428"/>
      <c r="AC23" s="428"/>
      <c r="AD23" s="428"/>
      <c r="AE23" s="428"/>
      <c r="AF23" s="428"/>
      <c r="AG23" s="428"/>
      <c r="AH23" s="470"/>
      <c r="AI23" s="428"/>
      <c r="AJ23" s="428"/>
      <c r="AK23" s="428"/>
      <c r="AL23" s="428"/>
      <c r="AM23" s="428"/>
      <c r="AN23" s="428"/>
      <c r="AO23" s="428"/>
      <c r="AP23" s="428"/>
      <c r="AQ23" s="428"/>
      <c r="AR23" s="470"/>
      <c r="AS23" s="428"/>
      <c r="AT23" s="428"/>
      <c r="AU23" s="393"/>
      <c r="AV23" s="393"/>
      <c r="AW23" s="393"/>
      <c r="AX23" s="393"/>
      <c r="AY23" s="393"/>
      <c r="AZ23" s="393"/>
      <c r="BA23" s="279"/>
      <c r="BB23" s="279"/>
      <c r="BC23" s="58"/>
    </row>
    <row r="24" spans="1:55" s="69" customFormat="1" ht="13.5" customHeight="1" x14ac:dyDescent="0.25">
      <c r="A24" s="44" t="s">
        <v>81</v>
      </c>
      <c r="B24" s="406">
        <v>2.0806781127804315</v>
      </c>
      <c r="C24" s="428"/>
      <c r="D24" s="428"/>
      <c r="E24" s="406">
        <v>12.739235936000407</v>
      </c>
      <c r="F24" s="428"/>
      <c r="G24" s="428">
        <v>15.421151214220034</v>
      </c>
      <c r="H24" s="428">
        <v>1.9127502040523721</v>
      </c>
      <c r="I24" s="428">
        <v>11.670715572239759</v>
      </c>
      <c r="J24" s="428">
        <v>19.171586856200307</v>
      </c>
      <c r="K24" s="428">
        <v>12.40342032499235</v>
      </c>
      <c r="L24" s="428"/>
      <c r="M24" s="428">
        <v>2.6819152782196269</v>
      </c>
      <c r="N24" s="428"/>
      <c r="O24" s="428" t="s">
        <v>463</v>
      </c>
      <c r="P24" s="428"/>
      <c r="Q24" s="428">
        <v>14.46463801786278</v>
      </c>
      <c r="R24" s="428">
        <v>2.0240166207768997</v>
      </c>
      <c r="S24" s="428">
        <v>10.49603505806857</v>
      </c>
      <c r="T24" s="428">
        <v>18.43324097765699</v>
      </c>
      <c r="U24" s="428">
        <v>13.992860507655882</v>
      </c>
      <c r="V24" s="428"/>
      <c r="W24" s="428">
        <v>-0.95651319635725329</v>
      </c>
      <c r="X24" s="428"/>
      <c r="Y24" s="428" t="s">
        <v>463</v>
      </c>
      <c r="Z24" s="428"/>
      <c r="AA24" s="428">
        <v>15.674098562600195</v>
      </c>
      <c r="AB24" s="428">
        <v>1.8245200514572018</v>
      </c>
      <c r="AC24" s="428">
        <v>12.096654878381413</v>
      </c>
      <c r="AD24" s="428">
        <v>19.251542246818975</v>
      </c>
      <c r="AE24" s="428">
        <v>11.64035076192943</v>
      </c>
      <c r="AF24" s="428"/>
      <c r="AG24" s="428">
        <v>1.1999999999999993</v>
      </c>
      <c r="AH24" s="470"/>
      <c r="AI24" s="428" t="s">
        <v>463</v>
      </c>
      <c r="AJ24" s="428"/>
      <c r="AK24" s="428">
        <v>13.329837489995866</v>
      </c>
      <c r="AL24" s="428">
        <v>1.6538611837084116</v>
      </c>
      <c r="AM24" s="428">
        <v>10.087003126118313</v>
      </c>
      <c r="AN24" s="428">
        <v>16.57267185387342</v>
      </c>
      <c r="AO24" s="428">
        <v>12.407211902993158</v>
      </c>
      <c r="AP24" s="428"/>
      <c r="AQ24" s="428">
        <v>-2.3999999999999986</v>
      </c>
      <c r="AR24" s="470"/>
      <c r="AS24" s="428" t="s">
        <v>463</v>
      </c>
      <c r="AT24" s="428"/>
      <c r="AU24" s="393">
        <v>0</v>
      </c>
      <c r="AV24" s="393">
        <v>0.62323737729573769</v>
      </c>
      <c r="AW24" s="393"/>
      <c r="AX24" s="393">
        <v>0.65634199567748319</v>
      </c>
      <c r="AY24" s="393">
        <v>6.0347070613176559</v>
      </c>
      <c r="AZ24" s="393"/>
      <c r="BA24" s="279">
        <v>134.44347700000029</v>
      </c>
      <c r="BB24" s="279">
        <v>821</v>
      </c>
      <c r="BC24" s="58"/>
    </row>
    <row r="25" spans="1:55" s="69" customFormat="1" ht="13.5" customHeight="1" x14ac:dyDescent="0.25">
      <c r="A25" s="44" t="s">
        <v>82</v>
      </c>
      <c r="B25" s="406">
        <v>2.0115876031597564</v>
      </c>
      <c r="C25" s="428"/>
      <c r="D25" s="428"/>
      <c r="E25" s="406">
        <v>9.8524308044408428</v>
      </c>
      <c r="F25" s="428"/>
      <c r="G25" s="428">
        <v>9.6752047559405039</v>
      </c>
      <c r="H25" s="428">
        <v>1.1526927737131867</v>
      </c>
      <c r="I25" s="428">
        <v>7.4150559640971805</v>
      </c>
      <c r="J25" s="428">
        <v>11.935353547783828</v>
      </c>
      <c r="K25" s="428">
        <v>11.913885057630868</v>
      </c>
      <c r="L25" s="428"/>
      <c r="M25" s="428">
        <v>-0.17722604850034074</v>
      </c>
      <c r="N25" s="428"/>
      <c r="O25" s="428" t="s">
        <v>463</v>
      </c>
      <c r="P25" s="428"/>
      <c r="Q25" s="428">
        <v>8.4276698418349003</v>
      </c>
      <c r="R25" s="428">
        <v>1.2011364527058284</v>
      </c>
      <c r="S25" s="428">
        <v>6.0725342009549541</v>
      </c>
      <c r="T25" s="428">
        <v>10.782805482714847</v>
      </c>
      <c r="U25" s="428">
        <v>14.252296011210531</v>
      </c>
      <c r="V25" s="428"/>
      <c r="W25" s="428">
        <v>-1.2475349141056036</v>
      </c>
      <c r="X25" s="428"/>
      <c r="Y25" s="428" t="s">
        <v>463</v>
      </c>
      <c r="Z25" s="428"/>
      <c r="AA25" s="476">
        <v>9.960224100182911</v>
      </c>
      <c r="AB25" s="428">
        <v>1.4294098536019695</v>
      </c>
      <c r="AC25" s="428">
        <v>7.1574961998541005</v>
      </c>
      <c r="AD25" s="428">
        <v>12.762952000511724</v>
      </c>
      <c r="AE25" s="428">
        <v>14.351181652385907</v>
      </c>
      <c r="AF25" s="428"/>
      <c r="AG25" s="428">
        <v>1.5999999999999996</v>
      </c>
      <c r="AH25" s="470"/>
      <c r="AI25" s="428" t="s">
        <v>463</v>
      </c>
      <c r="AJ25" s="428"/>
      <c r="AK25" s="428">
        <v>10.50524653975639</v>
      </c>
      <c r="AL25" s="428">
        <v>1.4806026165039594</v>
      </c>
      <c r="AM25" s="428">
        <v>7.6021316403062977</v>
      </c>
      <c r="AN25" s="428">
        <v>13.408361439206484</v>
      </c>
      <c r="AO25" s="428">
        <v>14.093934977163263</v>
      </c>
      <c r="AP25" s="428"/>
      <c r="AQ25" s="428">
        <v>0.5</v>
      </c>
      <c r="AR25" s="470"/>
      <c r="AS25" s="428" t="s">
        <v>463</v>
      </c>
      <c r="AT25" s="428"/>
      <c r="AU25" s="393">
        <v>0</v>
      </c>
      <c r="AV25" s="393">
        <v>0.61695330356741418</v>
      </c>
      <c r="AW25" s="393"/>
      <c r="AX25" s="393">
        <v>0.71628413058457241</v>
      </c>
      <c r="AY25" s="393">
        <v>4.5608455541711574</v>
      </c>
      <c r="AZ25" s="393"/>
      <c r="BA25" s="279">
        <v>192.61895400000034</v>
      </c>
      <c r="BB25" s="279">
        <v>528</v>
      </c>
      <c r="BC25" s="58"/>
    </row>
    <row r="26" spans="1:55" s="69" customFormat="1" ht="13.5" customHeight="1" x14ac:dyDescent="0.25">
      <c r="A26" s="44" t="s">
        <v>83</v>
      </c>
      <c r="B26" s="406">
        <v>1.6551960469859153</v>
      </c>
      <c r="C26" s="428"/>
      <c r="D26" s="428"/>
      <c r="E26" s="406">
        <v>11.955311580854188</v>
      </c>
      <c r="F26" s="428"/>
      <c r="G26" s="428">
        <v>10.740077345278362</v>
      </c>
      <c r="H26" s="428">
        <v>1.2893964772668534</v>
      </c>
      <c r="I26" s="428">
        <v>8.2118860034396608</v>
      </c>
      <c r="J26" s="428">
        <v>13.268268687117063</v>
      </c>
      <c r="K26" s="428">
        <v>12.005467333377334</v>
      </c>
      <c r="L26" s="428"/>
      <c r="M26" s="428">
        <v>-1.2152342355758261</v>
      </c>
      <c r="N26" s="428"/>
      <c r="O26" s="428" t="s">
        <v>463</v>
      </c>
      <c r="P26" s="428"/>
      <c r="Q26" s="428">
        <v>12.101226917324508</v>
      </c>
      <c r="R26" s="428">
        <v>1.341222285963017</v>
      </c>
      <c r="S26" s="428">
        <v>9.4714171226936283</v>
      </c>
      <c r="T26" s="428">
        <v>14.731036711955387</v>
      </c>
      <c r="U26" s="428">
        <v>11.083357870455927</v>
      </c>
      <c r="V26" s="428"/>
      <c r="W26" s="428">
        <v>1.3611495720461466</v>
      </c>
      <c r="X26" s="428"/>
      <c r="Y26" s="428" t="s">
        <v>463</v>
      </c>
      <c r="Z26" s="428"/>
      <c r="AA26" s="428">
        <v>10.752583494181073</v>
      </c>
      <c r="AB26" s="428">
        <v>1.4033837307647947</v>
      </c>
      <c r="AC26" s="428">
        <v>8.0008865423442721</v>
      </c>
      <c r="AD26" s="428">
        <v>13.504280446017875</v>
      </c>
      <c r="AE26" s="428">
        <v>13.05159575393446</v>
      </c>
      <c r="AF26" s="428"/>
      <c r="AG26" s="428">
        <v>-1.2999999999999989</v>
      </c>
      <c r="AH26" s="470"/>
      <c r="AI26" s="428" t="s">
        <v>463</v>
      </c>
      <c r="AJ26" s="428"/>
      <c r="AK26" s="428">
        <v>11.895923443420724</v>
      </c>
      <c r="AL26" s="428">
        <v>1.5929140535847046</v>
      </c>
      <c r="AM26" s="428">
        <v>8.7725921248360699</v>
      </c>
      <c r="AN26" s="428">
        <v>15.019254762005376</v>
      </c>
      <c r="AO26" s="428">
        <v>13.390419509346266</v>
      </c>
      <c r="AP26" s="428"/>
      <c r="AQ26" s="428">
        <v>1.0999999999999996</v>
      </c>
      <c r="AR26" s="470"/>
      <c r="AS26" s="428" t="s">
        <v>463</v>
      </c>
      <c r="AT26" s="428"/>
      <c r="AU26" s="393">
        <v>0</v>
      </c>
      <c r="AV26" s="393">
        <v>0.45109653691966728</v>
      </c>
      <c r="AW26" s="393"/>
      <c r="AX26" s="393">
        <v>1.0793099170302756</v>
      </c>
      <c r="AY26" s="393">
        <v>6.0998621493973646</v>
      </c>
      <c r="AZ26" s="393"/>
      <c r="BA26" s="279">
        <v>92.534960000000126</v>
      </c>
      <c r="BB26" s="279">
        <v>608</v>
      </c>
      <c r="BC26" s="58"/>
    </row>
    <row r="27" spans="1:55" s="69" customFormat="1" ht="13.5" customHeight="1" x14ac:dyDescent="0.25">
      <c r="A27" s="44" t="s">
        <v>84</v>
      </c>
      <c r="B27" s="406">
        <v>0.81562987466261894</v>
      </c>
      <c r="C27" s="428"/>
      <c r="D27" s="428"/>
      <c r="E27" s="406">
        <v>3.4629552917146951</v>
      </c>
      <c r="F27" s="428"/>
      <c r="G27" s="476">
        <v>2.5034418850616982</v>
      </c>
      <c r="H27" s="428">
        <v>0.65416390386474421</v>
      </c>
      <c r="I27" s="428">
        <v>1.2207863581907579</v>
      </c>
      <c r="J27" s="428">
        <v>3.7860974119326389</v>
      </c>
      <c r="K27" s="428">
        <v>26.130580772344235</v>
      </c>
      <c r="L27" s="428"/>
      <c r="M27" s="428">
        <v>-0.95951340665299689</v>
      </c>
      <c r="N27" s="428"/>
      <c r="O27" s="428" t="s">
        <v>463</v>
      </c>
      <c r="P27" s="428"/>
      <c r="Q27" s="476">
        <v>3.1084484054580583</v>
      </c>
      <c r="R27" s="428">
        <v>0.80989233390149806</v>
      </c>
      <c r="S27" s="428">
        <v>1.5204470617722505</v>
      </c>
      <c r="T27" s="428">
        <v>4.6964497491438664</v>
      </c>
      <c r="U27" s="428">
        <v>26.05455289138547</v>
      </c>
      <c r="V27" s="428"/>
      <c r="W27" s="428">
        <v>0.60500652039636016</v>
      </c>
      <c r="X27" s="428"/>
      <c r="Y27" s="428" t="s">
        <v>463</v>
      </c>
      <c r="Z27" s="428"/>
      <c r="AA27" s="476">
        <v>3.5592250247587178</v>
      </c>
      <c r="AB27" s="428">
        <v>0.67326823716985507</v>
      </c>
      <c r="AC27" s="428">
        <v>2.2391084270130617</v>
      </c>
      <c r="AD27" s="428">
        <v>4.8793416225043735</v>
      </c>
      <c r="AE27" s="428">
        <v>18.916146983864735</v>
      </c>
      <c r="AF27" s="428"/>
      <c r="AG27" s="428">
        <v>0.5</v>
      </c>
      <c r="AH27" s="470"/>
      <c r="AI27" s="428" t="s">
        <v>463</v>
      </c>
      <c r="AJ27" s="428"/>
      <c r="AK27" s="476">
        <v>4.4700516572658229</v>
      </c>
      <c r="AL27" s="428">
        <v>1.0398103681081123</v>
      </c>
      <c r="AM27" s="428">
        <v>2.4312271012312268</v>
      </c>
      <c r="AN27" s="428">
        <v>6.5088762133004181</v>
      </c>
      <c r="AO27" s="428">
        <v>23.261708092745593</v>
      </c>
      <c r="AP27" s="428"/>
      <c r="AQ27" s="428">
        <v>0.89999999999999991</v>
      </c>
      <c r="AR27" s="470"/>
      <c r="AS27" s="428" t="s">
        <v>463</v>
      </c>
      <c r="AT27" s="428"/>
      <c r="AU27" s="393">
        <v>0</v>
      </c>
      <c r="AV27" s="393">
        <v>0.31011486477727762</v>
      </c>
      <c r="AW27" s="393"/>
      <c r="AX27" s="393">
        <v>0.19513669318339172</v>
      </c>
      <c r="AY27" s="393">
        <v>2.4616596921305094</v>
      </c>
      <c r="AZ27" s="393"/>
      <c r="BA27" s="279">
        <v>190.92667499999928</v>
      </c>
      <c r="BB27" s="279">
        <v>575</v>
      </c>
      <c r="BC27" s="58"/>
    </row>
    <row r="28" spans="1:55" s="69" customFormat="1" ht="13.5" customHeight="1" x14ac:dyDescent="0.25">
      <c r="A28" s="44" t="s">
        <v>85</v>
      </c>
      <c r="B28" s="406">
        <v>1.2107500677191498</v>
      </c>
      <c r="C28" s="428"/>
      <c r="D28" s="428"/>
      <c r="E28" s="406">
        <v>9.2589068283864773</v>
      </c>
      <c r="F28" s="428"/>
      <c r="G28" s="428">
        <v>12.665622832555885</v>
      </c>
      <c r="H28" s="428">
        <v>1.4384825270975712</v>
      </c>
      <c r="I28" s="428">
        <v>9.8451101861252006</v>
      </c>
      <c r="J28" s="428">
        <v>15.486135478986569</v>
      </c>
      <c r="K28" s="428">
        <v>11.357376941622459</v>
      </c>
      <c r="L28" s="428"/>
      <c r="M28" s="428">
        <v>3.4067160041694073</v>
      </c>
      <c r="N28" s="428"/>
      <c r="O28" s="428" t="s">
        <v>466</v>
      </c>
      <c r="P28" s="428"/>
      <c r="Q28" s="428">
        <v>11.113042332102728</v>
      </c>
      <c r="R28" s="428">
        <v>1.2429677106739945</v>
      </c>
      <c r="S28" s="428">
        <v>8.6758857964928477</v>
      </c>
      <c r="T28" s="428">
        <v>13.550198867712609</v>
      </c>
      <c r="U28" s="428">
        <v>11.184765373235193</v>
      </c>
      <c r="V28" s="428"/>
      <c r="W28" s="428">
        <v>-1.552580500453157</v>
      </c>
      <c r="X28" s="428"/>
      <c r="Y28" s="428" t="s">
        <v>463</v>
      </c>
      <c r="Z28" s="428"/>
      <c r="AA28" s="428">
        <v>12.389120139699147</v>
      </c>
      <c r="AB28" s="428">
        <v>1.2810981383976074</v>
      </c>
      <c r="AC28" s="428">
        <v>9.8771957350237507</v>
      </c>
      <c r="AD28" s="428">
        <v>14.901044544374544</v>
      </c>
      <c r="AE28" s="428">
        <v>10.340509446611252</v>
      </c>
      <c r="AF28" s="428"/>
      <c r="AG28" s="428">
        <v>1.3000000000000007</v>
      </c>
      <c r="AH28" s="470"/>
      <c r="AI28" s="428" t="s">
        <v>463</v>
      </c>
      <c r="AJ28" s="428"/>
      <c r="AK28" s="428">
        <v>9.7467191184756405</v>
      </c>
      <c r="AL28" s="428">
        <v>1.2327870509428562</v>
      </c>
      <c r="AM28" s="428">
        <v>7.3295124922358488</v>
      </c>
      <c r="AN28" s="428">
        <v>12.163925744715435</v>
      </c>
      <c r="AO28" s="428">
        <v>12.648225889735709</v>
      </c>
      <c r="AP28" s="428"/>
      <c r="AQ28" s="428">
        <v>-2.7000000000000011</v>
      </c>
      <c r="AR28" s="470"/>
      <c r="AS28" s="428" t="s">
        <v>463</v>
      </c>
      <c r="AT28" s="428"/>
      <c r="AU28" s="393">
        <v>0</v>
      </c>
      <c r="AV28" s="393">
        <v>0.39355800752194436</v>
      </c>
      <c r="AW28" s="393"/>
      <c r="AX28" s="393">
        <v>0.33765962324826149</v>
      </c>
      <c r="AY28" s="393">
        <v>5.0919988691514835</v>
      </c>
      <c r="AZ28" s="393"/>
      <c r="BA28" s="279">
        <v>118.62596900000015</v>
      </c>
      <c r="BB28" s="279">
        <v>739</v>
      </c>
      <c r="BC28" s="58"/>
    </row>
    <row r="29" spans="1:55" s="69" customFormat="1" ht="13.5" customHeight="1" x14ac:dyDescent="0.25">
      <c r="A29" s="44" t="s">
        <v>86</v>
      </c>
      <c r="B29" s="406">
        <v>2.4649817491521175</v>
      </c>
      <c r="C29" s="428"/>
      <c r="D29" s="428"/>
      <c r="E29" s="406">
        <v>13.813324778011216</v>
      </c>
      <c r="F29" s="428"/>
      <c r="G29" s="428">
        <v>13.240452952807635</v>
      </c>
      <c r="H29" s="428">
        <v>1.414896691863726</v>
      </c>
      <c r="I29" s="428">
        <v>10.466186364497601</v>
      </c>
      <c r="J29" s="428">
        <v>16.014719541117671</v>
      </c>
      <c r="K29" s="428">
        <v>10.686165321585147</v>
      </c>
      <c r="L29" s="428"/>
      <c r="M29" s="428">
        <v>-0.57287182520358115</v>
      </c>
      <c r="N29" s="428"/>
      <c r="O29" s="428" t="s">
        <v>463</v>
      </c>
      <c r="P29" s="428"/>
      <c r="Q29" s="428">
        <v>12.556759649954099</v>
      </c>
      <c r="R29" s="428">
        <v>1.6158937506727877</v>
      </c>
      <c r="S29" s="428">
        <v>9.3883861021264732</v>
      </c>
      <c r="T29" s="428">
        <v>15.725133197781727</v>
      </c>
      <c r="U29" s="428">
        <v>12.868716099688143</v>
      </c>
      <c r="V29" s="428"/>
      <c r="W29" s="428">
        <v>-0.68369330285353591</v>
      </c>
      <c r="X29" s="428"/>
      <c r="Y29" s="428" t="s">
        <v>463</v>
      </c>
      <c r="Z29" s="428"/>
      <c r="AA29" s="428">
        <v>16.499962813662712</v>
      </c>
      <c r="AB29" s="428">
        <v>1.7812896416637265</v>
      </c>
      <c r="AC29" s="428">
        <v>13.007283534394343</v>
      </c>
      <c r="AD29" s="428">
        <v>19.992642092931085</v>
      </c>
      <c r="AE29" s="428">
        <v>10.795719128462146</v>
      </c>
      <c r="AF29" s="428"/>
      <c r="AG29" s="428">
        <v>3.9000000000000004</v>
      </c>
      <c r="AH29" s="470"/>
      <c r="AI29" s="428" t="s">
        <v>466</v>
      </c>
      <c r="AJ29" s="428"/>
      <c r="AK29" s="476">
        <v>11.456347598809751</v>
      </c>
      <c r="AL29" s="428">
        <v>1.7382057357846679</v>
      </c>
      <c r="AM29" s="428">
        <v>8.0481333260419952</v>
      </c>
      <c r="AN29" s="428">
        <v>14.864561871577509</v>
      </c>
      <c r="AO29" s="428">
        <v>15.172424900631135</v>
      </c>
      <c r="AP29" s="428"/>
      <c r="AQ29" s="428">
        <v>-5</v>
      </c>
      <c r="AR29" s="470"/>
      <c r="AS29" s="428" t="s">
        <v>464</v>
      </c>
      <c r="AT29" s="428"/>
      <c r="AU29" s="393">
        <v>0.3943800520681367</v>
      </c>
      <c r="AV29" s="393">
        <v>0.96217165365291779</v>
      </c>
      <c r="AW29" s="393"/>
      <c r="AX29" s="393">
        <v>0.18000095190110721</v>
      </c>
      <c r="AY29" s="393">
        <v>6.1488613695964975</v>
      </c>
      <c r="AZ29" s="393"/>
      <c r="BA29" s="279">
        <v>304.44338999999985</v>
      </c>
      <c r="BB29" s="279">
        <v>544</v>
      </c>
      <c r="BC29" s="58"/>
    </row>
    <row r="30" spans="1:55" s="69" customFormat="1" ht="13.5" customHeight="1" x14ac:dyDescent="0.25">
      <c r="A30" s="36" t="s">
        <v>87</v>
      </c>
      <c r="B30" s="406">
        <v>0.45730115065755611</v>
      </c>
      <c r="C30" s="428"/>
      <c r="D30" s="428"/>
      <c r="E30" s="406">
        <v>2.2373294808982203</v>
      </c>
      <c r="F30" s="428"/>
      <c r="G30" s="476">
        <v>2.3931486354093185</v>
      </c>
      <c r="H30" s="428">
        <v>0.56130364491711149</v>
      </c>
      <c r="I30" s="428">
        <v>1.2925693797330584</v>
      </c>
      <c r="J30" s="428">
        <v>3.4937278910855789</v>
      </c>
      <c r="K30" s="428">
        <v>23.454608569313017</v>
      </c>
      <c r="L30" s="428"/>
      <c r="M30" s="428">
        <v>0.15581915451109785</v>
      </c>
      <c r="N30" s="428"/>
      <c r="O30" s="428" t="s">
        <v>463</v>
      </c>
      <c r="P30" s="428"/>
      <c r="Q30" s="476">
        <v>3.5428534985198352</v>
      </c>
      <c r="R30" s="428">
        <v>0.75325649962356378</v>
      </c>
      <c r="S30" s="428">
        <v>2.0659012130475665</v>
      </c>
      <c r="T30" s="428">
        <v>5.019805783992104</v>
      </c>
      <c r="U30" s="428">
        <v>21.261294037088067</v>
      </c>
      <c r="V30" s="428"/>
      <c r="W30" s="428">
        <v>1.1497048631105167</v>
      </c>
      <c r="X30" s="428"/>
      <c r="Y30" s="428" t="s">
        <v>463</v>
      </c>
      <c r="Z30" s="428"/>
      <c r="AA30" s="476">
        <v>3.5941353851223461</v>
      </c>
      <c r="AB30" s="428">
        <v>0.66243316164773147</v>
      </c>
      <c r="AC30" s="428">
        <v>2.2952637566844798</v>
      </c>
      <c r="AD30" s="428">
        <v>4.8930070135602124</v>
      </c>
      <c r="AE30" s="428">
        <v>18.430946268463448</v>
      </c>
      <c r="AF30" s="428"/>
      <c r="AG30" s="428">
        <v>0.10000000000000009</v>
      </c>
      <c r="AH30" s="470"/>
      <c r="AI30" s="428" t="s">
        <v>463</v>
      </c>
      <c r="AJ30" s="428"/>
      <c r="AK30" s="476">
        <v>4.1245373568122883</v>
      </c>
      <c r="AL30" s="428">
        <v>0.8224279618676219</v>
      </c>
      <c r="AM30" s="428">
        <v>2.5119487775350606</v>
      </c>
      <c r="AN30" s="428">
        <v>5.7371259360895159</v>
      </c>
      <c r="AO30" s="428">
        <v>19.939883936540408</v>
      </c>
      <c r="AP30" s="428"/>
      <c r="AQ30" s="428">
        <v>0.49999999999999956</v>
      </c>
      <c r="AR30" s="470"/>
      <c r="AS30" s="428" t="s">
        <v>463</v>
      </c>
      <c r="AT30" s="428"/>
      <c r="AU30" s="393">
        <v>0</v>
      </c>
      <c r="AV30" s="393">
        <v>0.52172367284131638</v>
      </c>
      <c r="AW30" s="393"/>
      <c r="AX30" s="393">
        <v>0.29536978452728241</v>
      </c>
      <c r="AY30" s="393">
        <v>2.1333138819847037</v>
      </c>
      <c r="AZ30" s="393"/>
      <c r="BA30" s="279">
        <v>143.9900160000002</v>
      </c>
      <c r="BB30" s="279">
        <v>638</v>
      </c>
      <c r="BC30" s="58"/>
    </row>
    <row r="31" spans="1:55" s="69" customFormat="1" ht="13.5" customHeight="1" x14ac:dyDescent="0.25">
      <c r="A31" s="44" t="s">
        <v>88</v>
      </c>
      <c r="B31" s="406">
        <v>0.3797937588286715</v>
      </c>
      <c r="C31" s="428"/>
      <c r="D31" s="428"/>
      <c r="E31" s="406">
        <v>5.8307208099025365</v>
      </c>
      <c r="F31" s="428"/>
      <c r="G31" s="428">
        <v>9.0738997260518257</v>
      </c>
      <c r="H31" s="428">
        <v>1.2004697384691756</v>
      </c>
      <c r="I31" s="428">
        <v>6.7200719838119092</v>
      </c>
      <c r="J31" s="428">
        <v>11.427727468291742</v>
      </c>
      <c r="K31" s="428">
        <v>13.229920703471516</v>
      </c>
      <c r="L31" s="428"/>
      <c r="M31" s="428">
        <v>3.2431789161492892</v>
      </c>
      <c r="N31" s="428"/>
      <c r="O31" s="428" t="s">
        <v>464</v>
      </c>
      <c r="P31" s="428"/>
      <c r="Q31" s="476">
        <v>6.5532313979380845</v>
      </c>
      <c r="R31" s="428">
        <v>1.2073910647278121</v>
      </c>
      <c r="S31" s="428">
        <v>4.1858319883084123</v>
      </c>
      <c r="T31" s="428">
        <v>8.9206308075677576</v>
      </c>
      <c r="U31" s="428">
        <v>18.424361836325616</v>
      </c>
      <c r="V31" s="428"/>
      <c r="W31" s="428">
        <v>-2.5206683281137412</v>
      </c>
      <c r="X31" s="428"/>
      <c r="Y31" s="428" t="s">
        <v>463</v>
      </c>
      <c r="Z31" s="428"/>
      <c r="AA31" s="428">
        <v>8.4950604699153178</v>
      </c>
      <c r="AB31" s="428">
        <v>1.2266763190335639</v>
      </c>
      <c r="AC31" s="428">
        <v>6.089844124607148</v>
      </c>
      <c r="AD31" s="428">
        <v>10.900276815223489</v>
      </c>
      <c r="AE31" s="428">
        <v>14.439877424978375</v>
      </c>
      <c r="AF31" s="428"/>
      <c r="AG31" s="428">
        <v>1.9000000000000004</v>
      </c>
      <c r="AH31" s="470"/>
      <c r="AI31" s="428" t="s">
        <v>463</v>
      </c>
      <c r="AJ31" s="428"/>
      <c r="AK31" s="428">
        <v>7.6050881531895635</v>
      </c>
      <c r="AL31" s="428">
        <v>1.0254271391027239</v>
      </c>
      <c r="AM31" s="428">
        <v>5.5944657399597277</v>
      </c>
      <c r="AN31" s="428">
        <v>9.6157105664194003</v>
      </c>
      <c r="AO31" s="428">
        <v>13.483435279743089</v>
      </c>
      <c r="AP31" s="428"/>
      <c r="AQ31" s="428">
        <v>-0.90000000000000036</v>
      </c>
      <c r="AR31" s="470"/>
      <c r="AS31" s="428" t="s">
        <v>463</v>
      </c>
      <c r="AT31" s="428"/>
      <c r="AU31" s="393">
        <v>0.20976422187541421</v>
      </c>
      <c r="AV31" s="393">
        <v>1.2541806115354774</v>
      </c>
      <c r="AW31" s="393"/>
      <c r="AX31" s="393">
        <v>0.16990832039277504</v>
      </c>
      <c r="AY31" s="393">
        <v>3.1666350070422205</v>
      </c>
      <c r="AZ31" s="393"/>
      <c r="BA31" s="279">
        <v>193.04292999999973</v>
      </c>
      <c r="BB31" s="279">
        <v>519</v>
      </c>
      <c r="BC31" s="58"/>
    </row>
    <row r="32" spans="1:55" s="69" customFormat="1" ht="13.5" customHeight="1" x14ac:dyDescent="0.25">
      <c r="A32" s="44" t="s">
        <v>89</v>
      </c>
      <c r="B32" s="406">
        <v>1.4862250018449557</v>
      </c>
      <c r="C32" s="428"/>
      <c r="D32" s="428"/>
      <c r="E32" s="406">
        <v>15.653967305934755</v>
      </c>
      <c r="F32" s="428"/>
      <c r="G32" s="428">
        <v>21.806622791288678</v>
      </c>
      <c r="H32" s="428">
        <v>2.0058879767570557</v>
      </c>
      <c r="I32" s="428">
        <v>17.873566741465151</v>
      </c>
      <c r="J32" s="428">
        <v>25.739678841112202</v>
      </c>
      <c r="K32" s="428">
        <v>9.1985265025007408</v>
      </c>
      <c r="L32" s="428"/>
      <c r="M32" s="428">
        <v>6.1526554853539235</v>
      </c>
      <c r="N32" s="428"/>
      <c r="O32" s="428" t="s">
        <v>464</v>
      </c>
      <c r="P32" s="428"/>
      <c r="Q32" s="428">
        <v>18.491579452949388</v>
      </c>
      <c r="R32" s="428">
        <v>1.6551036092827802</v>
      </c>
      <c r="S32" s="428">
        <v>15.246324935205122</v>
      </c>
      <c r="T32" s="428">
        <v>21.736833970693656</v>
      </c>
      <c r="U32" s="428">
        <v>8.9505799842251594</v>
      </c>
      <c r="V32" s="428"/>
      <c r="W32" s="428">
        <v>-3.3150433383392901</v>
      </c>
      <c r="X32" s="428"/>
      <c r="Y32" s="428" t="s">
        <v>463</v>
      </c>
      <c r="Z32" s="428"/>
      <c r="AA32" s="428">
        <v>15.629973222269317</v>
      </c>
      <c r="AB32" s="428">
        <v>1.5387754642981639</v>
      </c>
      <c r="AC32" s="428">
        <v>12.612805742094096</v>
      </c>
      <c r="AD32" s="428">
        <v>18.647140702444538</v>
      </c>
      <c r="AE32" s="428">
        <v>9.8450294342522806</v>
      </c>
      <c r="AF32" s="428"/>
      <c r="AG32" s="428">
        <v>-2.9000000000000004</v>
      </c>
      <c r="AH32" s="470"/>
      <c r="AI32" s="428" t="s">
        <v>463</v>
      </c>
      <c r="AJ32" s="428"/>
      <c r="AK32" s="428">
        <v>13.128967418922786</v>
      </c>
      <c r="AL32" s="428">
        <v>1.6802017733143642</v>
      </c>
      <c r="AM32" s="428">
        <v>9.8344853291173226</v>
      </c>
      <c r="AN32" s="428">
        <v>16.423449508728247</v>
      </c>
      <c r="AO32" s="428">
        <v>12.797668847076951</v>
      </c>
      <c r="AP32" s="428"/>
      <c r="AQ32" s="428">
        <v>-2.5</v>
      </c>
      <c r="AR32" s="470"/>
      <c r="AS32" s="428" t="s">
        <v>463</v>
      </c>
      <c r="AT32" s="428"/>
      <c r="AU32" s="393">
        <v>0</v>
      </c>
      <c r="AV32" s="393">
        <v>0.16800366804645306</v>
      </c>
      <c r="AW32" s="393"/>
      <c r="AX32" s="393">
        <v>0.67452937182764205</v>
      </c>
      <c r="AY32" s="393">
        <v>5.9366198672525812</v>
      </c>
      <c r="AZ32" s="393"/>
      <c r="BA32" s="279">
        <v>77.30545499999991</v>
      </c>
      <c r="BB32" s="279">
        <v>543</v>
      </c>
      <c r="BC32" s="58"/>
    </row>
    <row r="33" spans="1:55" s="69" customFormat="1" ht="13.5" customHeight="1" x14ac:dyDescent="0.25">
      <c r="A33" s="44" t="s">
        <v>90</v>
      </c>
      <c r="B33" s="406">
        <v>0.39621410369687149</v>
      </c>
      <c r="C33" s="428"/>
      <c r="D33" s="428"/>
      <c r="E33" s="406">
        <v>11.163458089505774</v>
      </c>
      <c r="F33" s="428"/>
      <c r="G33" s="428">
        <v>12.070832776550956</v>
      </c>
      <c r="H33" s="428">
        <v>1.240915905141462</v>
      </c>
      <c r="I33" s="428">
        <v>9.6376999871868296</v>
      </c>
      <c r="J33" s="428">
        <v>14.503965565915083</v>
      </c>
      <c r="K33" s="428">
        <v>10.28028412051313</v>
      </c>
      <c r="L33" s="428"/>
      <c r="M33" s="428">
        <v>0.90737468704518065</v>
      </c>
      <c r="N33" s="428"/>
      <c r="O33" s="428" t="s">
        <v>463</v>
      </c>
      <c r="P33" s="428"/>
      <c r="Q33" s="428">
        <v>11.76168069379472</v>
      </c>
      <c r="R33" s="428">
        <v>1.235384204040844</v>
      </c>
      <c r="S33" s="428">
        <v>9.3393935651654942</v>
      </c>
      <c r="T33" s="428">
        <v>14.183967822423945</v>
      </c>
      <c r="U33" s="428">
        <v>10.503466606542155</v>
      </c>
      <c r="V33" s="428"/>
      <c r="W33" s="428">
        <v>-0.30915208275623662</v>
      </c>
      <c r="X33" s="428"/>
      <c r="Y33" s="428" t="s">
        <v>463</v>
      </c>
      <c r="Z33" s="428"/>
      <c r="AA33" s="428">
        <v>11.125360018455599</v>
      </c>
      <c r="AB33" s="428">
        <v>1.4457914472383717</v>
      </c>
      <c r="AC33" s="428">
        <v>8.2905117648069204</v>
      </c>
      <c r="AD33" s="428">
        <v>13.960208272104277</v>
      </c>
      <c r="AE33" s="428">
        <v>12.9954576286968</v>
      </c>
      <c r="AF33" s="428"/>
      <c r="AG33" s="428">
        <v>-0.70000000000000107</v>
      </c>
      <c r="AH33" s="470"/>
      <c r="AI33" s="428" t="s">
        <v>463</v>
      </c>
      <c r="AJ33" s="428"/>
      <c r="AK33" s="428">
        <v>10.68981728559578</v>
      </c>
      <c r="AL33" s="428">
        <v>0.9992813727915113</v>
      </c>
      <c r="AM33" s="428">
        <v>8.7304605954502694</v>
      </c>
      <c r="AN33" s="428">
        <v>12.649173975741288</v>
      </c>
      <c r="AO33" s="428">
        <v>9.3479743020305328</v>
      </c>
      <c r="AP33" s="428"/>
      <c r="AQ33" s="428">
        <v>-0.40000000000000036</v>
      </c>
      <c r="AR33" s="470"/>
      <c r="AS33" s="428" t="s">
        <v>463</v>
      </c>
      <c r="AT33" s="428"/>
      <c r="AU33" s="393">
        <v>0.14447142527640303</v>
      </c>
      <c r="AV33" s="393">
        <v>0.42889640758242853</v>
      </c>
      <c r="AW33" s="393"/>
      <c r="AX33" s="393">
        <v>0.1814720337149596</v>
      </c>
      <c r="AY33" s="393">
        <v>3.6930403546050758</v>
      </c>
      <c r="AZ33" s="393"/>
      <c r="BA33" s="279">
        <v>173.37822999999989</v>
      </c>
      <c r="BB33" s="279">
        <v>770</v>
      </c>
      <c r="BC33" s="58"/>
    </row>
    <row r="34" spans="1:55" s="69" customFormat="1" ht="13.5" customHeight="1" x14ac:dyDescent="0.25">
      <c r="A34" s="44" t="s">
        <v>91</v>
      </c>
      <c r="B34" s="406">
        <v>0.73608854000271606</v>
      </c>
      <c r="C34" s="428"/>
      <c r="D34" s="428"/>
      <c r="E34" s="406">
        <v>3.1227436539262516</v>
      </c>
      <c r="F34" s="428"/>
      <c r="G34" s="476">
        <v>4.6889080511179326</v>
      </c>
      <c r="H34" s="428">
        <v>1.0016611971461737</v>
      </c>
      <c r="I34" s="428">
        <v>2.7248952662771684</v>
      </c>
      <c r="J34" s="428">
        <v>6.6529208359586978</v>
      </c>
      <c r="K34" s="428">
        <v>21.362355290958561</v>
      </c>
      <c r="L34" s="428"/>
      <c r="M34" s="428">
        <v>1.5661643971916814</v>
      </c>
      <c r="N34" s="428"/>
      <c r="O34" s="428" t="s">
        <v>463</v>
      </c>
      <c r="P34" s="428"/>
      <c r="Q34" s="476">
        <v>4.7103718035014284</v>
      </c>
      <c r="R34" s="428">
        <v>0.84479837287947812</v>
      </c>
      <c r="S34" s="428">
        <v>3.0539282305470037</v>
      </c>
      <c r="T34" s="428">
        <v>6.366815376455853</v>
      </c>
      <c r="U34" s="428">
        <v>17.934855423758734</v>
      </c>
      <c r="V34" s="428"/>
      <c r="W34" s="428">
        <v>2.1463752383495738E-2</v>
      </c>
      <c r="X34" s="428"/>
      <c r="Y34" s="428" t="s">
        <v>463</v>
      </c>
      <c r="Z34" s="428"/>
      <c r="AA34" s="476">
        <v>4.7000558270828288</v>
      </c>
      <c r="AB34" s="428">
        <v>0.74046147358045211</v>
      </c>
      <c r="AC34" s="428">
        <v>3.2481895020446045</v>
      </c>
      <c r="AD34" s="428">
        <v>6.1519221521210534</v>
      </c>
      <c r="AE34" s="428">
        <v>15.754312306541948</v>
      </c>
      <c r="AF34" s="428"/>
      <c r="AG34" s="428">
        <v>0</v>
      </c>
      <c r="AH34" s="470"/>
      <c r="AI34" s="428" t="s">
        <v>463</v>
      </c>
      <c r="AJ34" s="428"/>
      <c r="AK34" s="476">
        <v>5.5707255134402001</v>
      </c>
      <c r="AL34" s="428">
        <v>0.82023450524060704</v>
      </c>
      <c r="AM34" s="428">
        <v>3.9624377887908131</v>
      </c>
      <c r="AN34" s="428">
        <v>7.1790132380895875</v>
      </c>
      <c r="AO34" s="428">
        <v>14.724015808383841</v>
      </c>
      <c r="AP34" s="428"/>
      <c r="AQ34" s="428">
        <v>0.89999999999999947</v>
      </c>
      <c r="AR34" s="470"/>
      <c r="AS34" s="428" t="s">
        <v>463</v>
      </c>
      <c r="AT34" s="428"/>
      <c r="AU34" s="393">
        <v>0.11708140910723139</v>
      </c>
      <c r="AV34" s="393">
        <v>0.11708140910723139</v>
      </c>
      <c r="AW34" s="393"/>
      <c r="AX34" s="393">
        <v>0.10917329317549952</v>
      </c>
      <c r="AY34" s="393">
        <v>1.5456425461786421</v>
      </c>
      <c r="AZ34" s="393"/>
      <c r="BA34" s="279">
        <v>201.96972499999987</v>
      </c>
      <c r="BB34" s="279">
        <v>796</v>
      </c>
      <c r="BC34" s="58"/>
    </row>
    <row r="35" spans="1:55" s="69" customFormat="1" ht="13.5" customHeight="1" x14ac:dyDescent="0.25">
      <c r="A35" s="44" t="s">
        <v>92</v>
      </c>
      <c r="B35" s="406">
        <v>1.4771220199447423</v>
      </c>
      <c r="C35" s="428"/>
      <c r="D35" s="428"/>
      <c r="E35" s="406">
        <v>8.7194114505712648</v>
      </c>
      <c r="F35" s="428"/>
      <c r="G35" s="428">
        <v>10.545495110950045</v>
      </c>
      <c r="H35" s="428">
        <v>1.2783236178475648</v>
      </c>
      <c r="I35" s="428">
        <v>8.039014940040385</v>
      </c>
      <c r="J35" s="428">
        <v>13.051975281859704</v>
      </c>
      <c r="K35" s="428">
        <v>12.12198767718551</v>
      </c>
      <c r="L35" s="428"/>
      <c r="M35" s="428">
        <v>1.8260836603787798</v>
      </c>
      <c r="N35" s="428"/>
      <c r="O35" s="428" t="s">
        <v>463</v>
      </c>
      <c r="P35" s="428"/>
      <c r="Q35" s="476">
        <v>9.6497895067405288</v>
      </c>
      <c r="R35" s="428">
        <v>1.5258956376143755</v>
      </c>
      <c r="S35" s="428">
        <v>6.6578803091524836</v>
      </c>
      <c r="T35" s="428">
        <v>12.641698704328574</v>
      </c>
      <c r="U35" s="428">
        <v>15.812734946689911</v>
      </c>
      <c r="V35" s="428"/>
      <c r="W35" s="428">
        <v>-0.89570560420951573</v>
      </c>
      <c r="X35" s="428"/>
      <c r="Y35" s="428" t="s">
        <v>463</v>
      </c>
      <c r="Z35" s="428"/>
      <c r="AA35" s="476">
        <v>12.370405615224117</v>
      </c>
      <c r="AB35" s="428">
        <v>1.8736841520639913</v>
      </c>
      <c r="AC35" s="428">
        <v>8.6965629897793502</v>
      </c>
      <c r="AD35" s="428">
        <v>16.044248240668885</v>
      </c>
      <c r="AE35" s="428">
        <v>15.146505380212187</v>
      </c>
      <c r="AF35" s="428"/>
      <c r="AG35" s="428">
        <v>2.8000000000000007</v>
      </c>
      <c r="AH35" s="470"/>
      <c r="AI35" s="428" t="s">
        <v>463</v>
      </c>
      <c r="AJ35" s="428"/>
      <c r="AK35" s="428">
        <v>12.113202260503444</v>
      </c>
      <c r="AL35" s="428">
        <v>1.3438221046007777</v>
      </c>
      <c r="AM35" s="428">
        <v>9.4782819040281261</v>
      </c>
      <c r="AN35" s="428">
        <v>14.74812261697876</v>
      </c>
      <c r="AO35" s="428">
        <v>11.093863337711051</v>
      </c>
      <c r="AP35" s="428"/>
      <c r="AQ35" s="428">
        <v>-0.30000000000000071</v>
      </c>
      <c r="AR35" s="470"/>
      <c r="AS35" s="428" t="s">
        <v>463</v>
      </c>
      <c r="AT35" s="428"/>
      <c r="AU35" s="393">
        <v>0</v>
      </c>
      <c r="AV35" s="393">
        <v>0.25533000297816627</v>
      </c>
      <c r="AW35" s="393"/>
      <c r="AX35" s="393">
        <v>0.1408948117545091</v>
      </c>
      <c r="AY35" s="393">
        <v>5.4719488326586214</v>
      </c>
      <c r="AZ35" s="393"/>
      <c r="BA35" s="279">
        <v>259.59933900000004</v>
      </c>
      <c r="BB35" s="279">
        <v>665</v>
      </c>
      <c r="BC35" s="58"/>
    </row>
    <row r="36" spans="1:55" s="69" customFormat="1" ht="13.5" customHeight="1" x14ac:dyDescent="0.25">
      <c r="A36" s="44" t="s">
        <v>93</v>
      </c>
      <c r="B36" s="406">
        <v>2.2724015369823012</v>
      </c>
      <c r="C36" s="428"/>
      <c r="D36" s="428"/>
      <c r="E36" s="406">
        <v>10.457772052968236</v>
      </c>
      <c r="F36" s="428"/>
      <c r="G36" s="428">
        <v>10.528207751664386</v>
      </c>
      <c r="H36" s="428">
        <v>1.3476084982926042</v>
      </c>
      <c r="I36" s="428">
        <v>7.8858768645865096</v>
      </c>
      <c r="J36" s="428">
        <v>13.170538638742263</v>
      </c>
      <c r="K36" s="428">
        <v>12.799980111330564</v>
      </c>
      <c r="L36" s="428"/>
      <c r="M36" s="428">
        <v>7.0435698696149629E-2</v>
      </c>
      <c r="N36" s="428"/>
      <c r="O36" s="428" t="s">
        <v>463</v>
      </c>
      <c r="P36" s="428"/>
      <c r="Q36" s="428">
        <v>11.465162083371027</v>
      </c>
      <c r="R36" s="428">
        <v>1.447269996494057</v>
      </c>
      <c r="S36" s="428">
        <v>8.627418592162428</v>
      </c>
      <c r="T36" s="428">
        <v>14.302905574579624</v>
      </c>
      <c r="U36" s="428">
        <v>12.623197002972727</v>
      </c>
      <c r="V36" s="428"/>
      <c r="W36" s="428">
        <v>0.93695433170664089</v>
      </c>
      <c r="X36" s="428"/>
      <c r="Y36" s="428" t="s">
        <v>463</v>
      </c>
      <c r="Z36" s="428"/>
      <c r="AA36" s="428">
        <v>11.389673321763617</v>
      </c>
      <c r="AB36" s="428">
        <v>1.5767354291389861</v>
      </c>
      <c r="AC36" s="428">
        <v>8.2980755077784139</v>
      </c>
      <c r="AD36" s="428">
        <v>14.48127113574882</v>
      </c>
      <c r="AE36" s="428">
        <v>13.84355270423892</v>
      </c>
      <c r="AF36" s="428"/>
      <c r="AG36" s="428">
        <v>-9.9999999999999645E-2</v>
      </c>
      <c r="AH36" s="470"/>
      <c r="AI36" s="428" t="s">
        <v>463</v>
      </c>
      <c r="AJ36" s="428"/>
      <c r="AK36" s="428">
        <v>11.710041164403048</v>
      </c>
      <c r="AL36" s="428">
        <v>1.604748211170038</v>
      </c>
      <c r="AM36" s="428">
        <v>8.5635058349477777</v>
      </c>
      <c r="AN36" s="428">
        <v>14.85657649385832</v>
      </c>
      <c r="AO36" s="428">
        <v>13.704035610466144</v>
      </c>
      <c r="AP36" s="428"/>
      <c r="AQ36" s="428">
        <v>0.29999999999999893</v>
      </c>
      <c r="AR36" s="470"/>
      <c r="AS36" s="428" t="s">
        <v>463</v>
      </c>
      <c r="AT36" s="428"/>
      <c r="AU36" s="393">
        <v>0</v>
      </c>
      <c r="AV36" s="393">
        <v>0.13335830898822118</v>
      </c>
      <c r="AW36" s="393"/>
      <c r="AX36" s="393">
        <v>0.32394011161628622</v>
      </c>
      <c r="AY36" s="393">
        <v>4.9105378950671268</v>
      </c>
      <c r="AZ36" s="393"/>
      <c r="BA36" s="279">
        <v>422.65158000000082</v>
      </c>
      <c r="BB36" s="279">
        <v>727</v>
      </c>
      <c r="BC36" s="58"/>
    </row>
    <row r="37" spans="1:55" s="69" customFormat="1" ht="13.5" customHeight="1" x14ac:dyDescent="0.25">
      <c r="A37" s="44" t="s">
        <v>94</v>
      </c>
      <c r="B37" s="406">
        <v>0.61213655433613978</v>
      </c>
      <c r="C37" s="428"/>
      <c r="D37" s="428"/>
      <c r="E37" s="406">
        <v>4.895304271093277</v>
      </c>
      <c r="F37" s="428"/>
      <c r="G37" s="476">
        <v>6.4889481077051627</v>
      </c>
      <c r="H37" s="428">
        <v>1.0238635144466526</v>
      </c>
      <c r="I37" s="428">
        <v>4.4814020052561414</v>
      </c>
      <c r="J37" s="428">
        <v>8.496494210154184</v>
      </c>
      <c r="K37" s="428">
        <v>15.778574546325737</v>
      </c>
      <c r="L37" s="428"/>
      <c r="M37" s="428">
        <v>1.5936438366118857</v>
      </c>
      <c r="N37" s="428"/>
      <c r="O37" s="428" t="s">
        <v>463</v>
      </c>
      <c r="P37" s="428"/>
      <c r="Q37" s="476">
        <v>8.3586089743465841</v>
      </c>
      <c r="R37" s="428">
        <v>1.4912296592924237</v>
      </c>
      <c r="S37" s="428">
        <v>5.4346713056286173</v>
      </c>
      <c r="T37" s="428">
        <v>11.282546643064549</v>
      </c>
      <c r="U37" s="428">
        <v>17.84064386633181</v>
      </c>
      <c r="V37" s="428"/>
      <c r="W37" s="428">
        <v>1.8696608666414214</v>
      </c>
      <c r="X37" s="428"/>
      <c r="Y37" s="428" t="s">
        <v>463</v>
      </c>
      <c r="Z37" s="428"/>
      <c r="AA37" s="428">
        <v>9.2737570657956674</v>
      </c>
      <c r="AB37" s="428">
        <v>1.2453842930282393</v>
      </c>
      <c r="AC37" s="428">
        <v>6.8318588964876303</v>
      </c>
      <c r="AD37" s="428">
        <v>11.715655235103704</v>
      </c>
      <c r="AE37" s="428">
        <v>13.42912353852336</v>
      </c>
      <c r="AF37" s="428"/>
      <c r="AG37" s="428">
        <v>0.90000000000000036</v>
      </c>
      <c r="AH37" s="470"/>
      <c r="AI37" s="428" t="s">
        <v>463</v>
      </c>
      <c r="AJ37" s="428"/>
      <c r="AK37" s="428">
        <v>9.1147057799156048</v>
      </c>
      <c r="AL37" s="428">
        <v>1.3277547955121816</v>
      </c>
      <c r="AM37" s="428">
        <v>6.5112896527920601</v>
      </c>
      <c r="AN37" s="428">
        <v>11.71812190703915</v>
      </c>
      <c r="AO37" s="428">
        <v>14.567171201926341</v>
      </c>
      <c r="AP37" s="428"/>
      <c r="AQ37" s="428">
        <v>-0.20000000000000107</v>
      </c>
      <c r="AR37" s="470"/>
      <c r="AS37" s="428" t="s">
        <v>463</v>
      </c>
      <c r="AT37" s="428"/>
      <c r="AU37" s="393">
        <v>0</v>
      </c>
      <c r="AV37" s="393">
        <v>0.31788147462336069</v>
      </c>
      <c r="AW37" s="393"/>
      <c r="AX37" s="393">
        <v>9.4604051359757163E-2</v>
      </c>
      <c r="AY37" s="393">
        <v>3.5123384531708068</v>
      </c>
      <c r="AZ37" s="393"/>
      <c r="BA37" s="279">
        <v>264.03520400000042</v>
      </c>
      <c r="BB37" s="279">
        <v>772</v>
      </c>
      <c r="BC37" s="58"/>
    </row>
    <row r="38" spans="1:55" s="69" customFormat="1" ht="13.5" customHeight="1" x14ac:dyDescent="0.25">
      <c r="A38" s="36" t="s">
        <v>95</v>
      </c>
      <c r="B38" s="406">
        <v>0.51047497301103206</v>
      </c>
      <c r="C38" s="428"/>
      <c r="D38" s="428"/>
      <c r="E38" s="406">
        <v>1.8321088373641805</v>
      </c>
      <c r="F38" s="428"/>
      <c r="G38" s="476">
        <v>1.4106512082929588</v>
      </c>
      <c r="H38" s="428">
        <v>0.27632600695465709</v>
      </c>
      <c r="I38" s="428">
        <v>0.8679077172100097</v>
      </c>
      <c r="J38" s="428">
        <v>1.9533946993759079</v>
      </c>
      <c r="K38" s="428">
        <v>19.588542180390682</v>
      </c>
      <c r="L38" s="428"/>
      <c r="M38" s="428">
        <v>-0.42145762907122175</v>
      </c>
      <c r="N38" s="428"/>
      <c r="O38" s="428" t="s">
        <v>463</v>
      </c>
      <c r="P38" s="428"/>
      <c r="Q38" s="428">
        <v>2.7978007393692286</v>
      </c>
      <c r="R38" s="428">
        <v>0.37734029423461757</v>
      </c>
      <c r="S38" s="428">
        <v>2.0566368475544849</v>
      </c>
      <c r="T38" s="428">
        <v>3.5389646311839726</v>
      </c>
      <c r="U38" s="428">
        <v>13.487032472501593</v>
      </c>
      <c r="V38" s="428"/>
      <c r="W38" s="428">
        <v>1.3871495310762698</v>
      </c>
      <c r="X38" s="428"/>
      <c r="Y38" s="428" t="s">
        <v>465</v>
      </c>
      <c r="Z38" s="428"/>
      <c r="AA38" s="476">
        <v>2.6056922698032783</v>
      </c>
      <c r="AB38" s="428">
        <v>0.42845285380632209</v>
      </c>
      <c r="AC38" s="428">
        <v>1.7641179726939544</v>
      </c>
      <c r="AD38" s="428">
        <v>3.4472665669126026</v>
      </c>
      <c r="AE38" s="428">
        <v>16.442956782408878</v>
      </c>
      <c r="AF38" s="428"/>
      <c r="AG38" s="428">
        <v>-0.19999999999999973</v>
      </c>
      <c r="AH38" s="470"/>
      <c r="AI38" s="428" t="s">
        <v>463</v>
      </c>
      <c r="AJ38" s="428"/>
      <c r="AK38" s="428">
        <v>3.4260254998018906</v>
      </c>
      <c r="AL38" s="428">
        <v>0.48152565217357096</v>
      </c>
      <c r="AM38" s="428">
        <v>2.4802010422587206</v>
      </c>
      <c r="AN38" s="428">
        <v>4.3718499573450611</v>
      </c>
      <c r="AO38" s="428">
        <v>14.054934856772523</v>
      </c>
      <c r="AP38" s="428"/>
      <c r="AQ38" s="428">
        <v>0.79999999999999982</v>
      </c>
      <c r="AR38" s="470"/>
      <c r="AS38" s="428" t="s">
        <v>463</v>
      </c>
      <c r="AT38" s="428"/>
      <c r="AU38" s="393">
        <v>0.11210030707867338</v>
      </c>
      <c r="AV38" s="393">
        <v>0.43737489743471553</v>
      </c>
      <c r="AW38" s="393"/>
      <c r="AX38" s="393">
        <v>0.17746042867233122</v>
      </c>
      <c r="AY38" s="393">
        <v>1.1599069608959875</v>
      </c>
      <c r="AZ38" s="393"/>
      <c r="BA38" s="279">
        <v>1197.8236589999985</v>
      </c>
      <c r="BB38" s="279">
        <v>1515</v>
      </c>
      <c r="BC38" s="58"/>
    </row>
    <row r="39" spans="1:55" s="69" customFormat="1" ht="13.5" customHeight="1" x14ac:dyDescent="0.25">
      <c r="A39" s="36" t="s">
        <v>96</v>
      </c>
      <c r="B39" s="406">
        <v>0.42391674833302201</v>
      </c>
      <c r="C39" s="428"/>
      <c r="D39" s="428"/>
      <c r="E39" s="406">
        <v>2.897128062933378</v>
      </c>
      <c r="F39" s="428"/>
      <c r="G39" s="476">
        <v>5.451633261340989</v>
      </c>
      <c r="H39" s="428">
        <v>0.85407071452243533</v>
      </c>
      <c r="I39" s="428">
        <v>3.7741171768427293</v>
      </c>
      <c r="J39" s="428">
        <v>7.1291493458392505</v>
      </c>
      <c r="K39" s="428">
        <v>15.666327384471778</v>
      </c>
      <c r="L39" s="428"/>
      <c r="M39" s="428">
        <v>2.554505198407611</v>
      </c>
      <c r="N39" s="428"/>
      <c r="O39" s="428" t="s">
        <v>464</v>
      </c>
      <c r="P39" s="428"/>
      <c r="Q39" s="476">
        <v>5.7090711642886012</v>
      </c>
      <c r="R39" s="428">
        <v>0.9131843021009316</v>
      </c>
      <c r="S39" s="428">
        <v>3.9154137107105482</v>
      </c>
      <c r="T39" s="428">
        <v>7.5027286178666541</v>
      </c>
      <c r="U39" s="428">
        <v>15.995321757645705</v>
      </c>
      <c r="V39" s="428"/>
      <c r="W39" s="428">
        <v>0.25743790294761215</v>
      </c>
      <c r="X39" s="428"/>
      <c r="Y39" s="428" t="s">
        <v>463</v>
      </c>
      <c r="Z39" s="428"/>
      <c r="AA39" s="476">
        <v>3.4169368492466075</v>
      </c>
      <c r="AB39" s="428">
        <v>0.7810797755586083</v>
      </c>
      <c r="AC39" s="428">
        <v>1.8827268252910034</v>
      </c>
      <c r="AD39" s="428">
        <v>4.9511468732022115</v>
      </c>
      <c r="AE39" s="428">
        <v>22.859063834639695</v>
      </c>
      <c r="AF39" s="428"/>
      <c r="AG39" s="428">
        <v>-2.3000000000000003</v>
      </c>
      <c r="AH39" s="470"/>
      <c r="AI39" s="428" t="s">
        <v>466</v>
      </c>
      <c r="AJ39" s="428"/>
      <c r="AK39" s="476">
        <v>4.5486682753331609</v>
      </c>
      <c r="AL39" s="428">
        <v>0.74737437165508025</v>
      </c>
      <c r="AM39" s="428">
        <v>3.0806572639539995</v>
      </c>
      <c r="AN39" s="428">
        <v>6.0166792867123213</v>
      </c>
      <c r="AO39" s="428">
        <v>16.430619390470717</v>
      </c>
      <c r="AP39" s="428"/>
      <c r="AQ39" s="428">
        <v>1.1000000000000001</v>
      </c>
      <c r="AR39" s="470"/>
      <c r="AS39" s="428" t="s">
        <v>463</v>
      </c>
      <c r="AT39" s="428"/>
      <c r="AU39" s="393">
        <v>0</v>
      </c>
      <c r="AV39" s="393">
        <v>0</v>
      </c>
      <c r="AW39" s="393"/>
      <c r="AX39" s="393">
        <v>0</v>
      </c>
      <c r="AY39" s="393">
        <v>0.99025037171843</v>
      </c>
      <c r="AZ39" s="393"/>
      <c r="BA39" s="279">
        <v>180.9904899999992</v>
      </c>
      <c r="BB39" s="279">
        <v>723</v>
      </c>
      <c r="BC39" s="58"/>
    </row>
    <row r="40" spans="1:55" s="69" customFormat="1" ht="13.5" customHeight="1" x14ac:dyDescent="0.25">
      <c r="A40" s="44" t="s">
        <v>97</v>
      </c>
      <c r="B40" s="406">
        <v>2.3971089967016366</v>
      </c>
      <c r="C40" s="428"/>
      <c r="D40" s="428"/>
      <c r="E40" s="406">
        <v>14.034301790405973</v>
      </c>
      <c r="F40" s="428"/>
      <c r="G40" s="428">
        <v>14.502788215107909</v>
      </c>
      <c r="H40" s="428">
        <v>1.4094599996225761</v>
      </c>
      <c r="I40" s="428">
        <v>11.739181651464182</v>
      </c>
      <c r="J40" s="428">
        <v>17.266394778751636</v>
      </c>
      <c r="K40" s="428">
        <v>9.7185450047067992</v>
      </c>
      <c r="L40" s="428"/>
      <c r="M40" s="428">
        <v>0.46848642470193624</v>
      </c>
      <c r="N40" s="428"/>
      <c r="O40" s="428" t="s">
        <v>463</v>
      </c>
      <c r="P40" s="428"/>
      <c r="Q40" s="428">
        <v>15.660985187112461</v>
      </c>
      <c r="R40" s="428">
        <v>1.3955102364967131</v>
      </c>
      <c r="S40" s="428">
        <v>12.924729961669613</v>
      </c>
      <c r="T40" s="428">
        <v>18.397240412555309</v>
      </c>
      <c r="U40" s="428">
        <v>8.9107436079122824</v>
      </c>
      <c r="V40" s="428"/>
      <c r="W40" s="428">
        <v>1.1581969720045517</v>
      </c>
      <c r="X40" s="428"/>
      <c r="Y40" s="428" t="s">
        <v>463</v>
      </c>
      <c r="Z40" s="428"/>
      <c r="AA40" s="428">
        <v>14.551398108195629</v>
      </c>
      <c r="AB40" s="428">
        <v>1.3549175597716709</v>
      </c>
      <c r="AC40" s="428">
        <v>11.894731625976929</v>
      </c>
      <c r="AD40" s="428">
        <v>17.208064590414331</v>
      </c>
      <c r="AE40" s="428">
        <v>9.311253459614683</v>
      </c>
      <c r="AF40" s="428"/>
      <c r="AG40" s="428">
        <v>-1.0999999999999996</v>
      </c>
      <c r="AH40" s="470"/>
      <c r="AI40" s="428" t="s">
        <v>463</v>
      </c>
      <c r="AJ40" s="428"/>
      <c r="AK40" s="428">
        <v>14.036006324683653</v>
      </c>
      <c r="AL40" s="428">
        <v>1.5609880738350681</v>
      </c>
      <c r="AM40" s="428">
        <v>10.975274373719706</v>
      </c>
      <c r="AN40" s="428">
        <v>17.096738275647599</v>
      </c>
      <c r="AO40" s="428">
        <v>11.121312129148317</v>
      </c>
      <c r="AP40" s="428"/>
      <c r="AQ40" s="428">
        <v>-0.59999999999999964</v>
      </c>
      <c r="AR40" s="470"/>
      <c r="AS40" s="428" t="s">
        <v>463</v>
      </c>
      <c r="AT40" s="428"/>
      <c r="AU40" s="393">
        <v>0.12543663970007635</v>
      </c>
      <c r="AV40" s="393">
        <v>1.5295816128719304</v>
      </c>
      <c r="AW40" s="393"/>
      <c r="AX40" s="393">
        <v>0.67889950631487606</v>
      </c>
      <c r="AY40" s="393">
        <v>11.705396869481985</v>
      </c>
      <c r="AZ40" s="393"/>
      <c r="BA40" s="279">
        <v>329.86693599999882</v>
      </c>
      <c r="BB40" s="279">
        <v>874</v>
      </c>
      <c r="BC40" s="58"/>
    </row>
    <row r="41" spans="1:55" s="69" customFormat="1" ht="13.5" customHeight="1" x14ac:dyDescent="0.25">
      <c r="A41" s="44" t="s">
        <v>98</v>
      </c>
      <c r="B41" s="406">
        <v>0.40502571995642217</v>
      </c>
      <c r="C41" s="428"/>
      <c r="D41" s="428"/>
      <c r="E41" s="406">
        <v>3.0557563803987904</v>
      </c>
      <c r="F41" s="428"/>
      <c r="G41" s="476">
        <v>4.9062614754244542</v>
      </c>
      <c r="H41" s="428">
        <v>1.0236177867118383</v>
      </c>
      <c r="I41" s="428">
        <v>2.8991971850034317</v>
      </c>
      <c r="J41" s="428">
        <v>6.9133257658454763</v>
      </c>
      <c r="K41" s="428">
        <v>20.863498446610659</v>
      </c>
      <c r="L41" s="428"/>
      <c r="M41" s="428">
        <v>1.8505050950256638</v>
      </c>
      <c r="N41" s="428"/>
      <c r="O41" s="428" t="s">
        <v>463</v>
      </c>
      <c r="P41" s="428"/>
      <c r="Q41" s="476">
        <v>4.8162734117384982</v>
      </c>
      <c r="R41" s="428">
        <v>0.90839882288027796</v>
      </c>
      <c r="S41" s="428">
        <v>3.0351248677248264</v>
      </c>
      <c r="T41" s="428">
        <v>6.5974219557521696</v>
      </c>
      <c r="U41" s="428">
        <v>18.861031034207407</v>
      </c>
      <c r="V41" s="428"/>
      <c r="W41" s="428">
        <v>-8.9988063685956021E-2</v>
      </c>
      <c r="X41" s="428"/>
      <c r="Y41" s="428" t="s">
        <v>463</v>
      </c>
      <c r="Z41" s="428"/>
      <c r="AA41" s="476">
        <v>5.9798577217137927</v>
      </c>
      <c r="AB41" s="428">
        <v>1.0542714588569595</v>
      </c>
      <c r="AC41" s="428">
        <v>3.9126857172583391</v>
      </c>
      <c r="AD41" s="428">
        <v>8.0470297261692458</v>
      </c>
      <c r="AE41" s="428">
        <v>17.630376974166726</v>
      </c>
      <c r="AF41" s="428"/>
      <c r="AG41" s="428">
        <v>1.2000000000000002</v>
      </c>
      <c r="AH41" s="470"/>
      <c r="AI41" s="428" t="s">
        <v>463</v>
      </c>
      <c r="AJ41" s="428"/>
      <c r="AK41" s="476">
        <v>3.7606027260042842</v>
      </c>
      <c r="AL41" s="428">
        <v>0.75698949437565977</v>
      </c>
      <c r="AM41" s="428">
        <v>2.2763236525022599</v>
      </c>
      <c r="AN41" s="428">
        <v>5.2448817995063086</v>
      </c>
      <c r="AO41" s="428">
        <v>20.129472574732091</v>
      </c>
      <c r="AP41" s="428"/>
      <c r="AQ41" s="428">
        <v>-2.2000000000000002</v>
      </c>
      <c r="AR41" s="470"/>
      <c r="AS41" s="428" t="s">
        <v>466</v>
      </c>
      <c r="AT41" s="428"/>
      <c r="AU41" s="393">
        <v>0.21267875299488623</v>
      </c>
      <c r="AV41" s="393">
        <v>0.70688134591273244</v>
      </c>
      <c r="AW41" s="393"/>
      <c r="AX41" s="393">
        <v>0.29873706238281816</v>
      </c>
      <c r="AY41" s="393">
        <v>3.1555987917763795</v>
      </c>
      <c r="AZ41" s="393"/>
      <c r="BA41" s="279">
        <v>38.44718800000021</v>
      </c>
      <c r="BB41" s="279">
        <v>734</v>
      </c>
      <c r="BC41" s="58"/>
    </row>
    <row r="42" spans="1:55" s="69" customFormat="1" ht="13.5" customHeight="1" x14ac:dyDescent="0.25">
      <c r="A42" s="44" t="s">
        <v>99</v>
      </c>
      <c r="B42" s="406">
        <v>0</v>
      </c>
      <c r="C42" s="428"/>
      <c r="D42" s="428"/>
      <c r="E42" s="406">
        <v>2.0913250200187607</v>
      </c>
      <c r="F42" s="428"/>
      <c r="G42" s="476">
        <v>1.2641210116334285</v>
      </c>
      <c r="H42" s="428">
        <v>0.4261910061925861</v>
      </c>
      <c r="I42" s="428">
        <v>0.4284646167054762</v>
      </c>
      <c r="J42" s="428">
        <v>2.099777406561381</v>
      </c>
      <c r="K42" s="428">
        <v>33.714415176272183</v>
      </c>
      <c r="L42" s="428"/>
      <c r="M42" s="428">
        <v>-0.82720400838533226</v>
      </c>
      <c r="N42" s="428"/>
      <c r="O42" s="428" t="s">
        <v>463</v>
      </c>
      <c r="P42" s="428"/>
      <c r="Q42" s="476">
        <v>1.537355161512548</v>
      </c>
      <c r="R42" s="428">
        <v>0.57918833165404793</v>
      </c>
      <c r="S42" s="428">
        <v>0.40170810027535286</v>
      </c>
      <c r="T42" s="428">
        <v>2.673002222749743</v>
      </c>
      <c r="U42" s="428">
        <v>37.674334867696125</v>
      </c>
      <c r="V42" s="428"/>
      <c r="W42" s="428">
        <v>0.27323414987911954</v>
      </c>
      <c r="X42" s="428"/>
      <c r="Y42" s="428" t="s">
        <v>463</v>
      </c>
      <c r="Z42" s="428"/>
      <c r="AA42" s="476">
        <v>1.3866863938043064</v>
      </c>
      <c r="AB42" s="428">
        <v>0.58884870605767736</v>
      </c>
      <c r="AC42" s="428">
        <v>0.23209613168908971</v>
      </c>
      <c r="AD42" s="428">
        <v>2.541276655919523</v>
      </c>
      <c r="AE42" s="428">
        <v>42.464446805611161</v>
      </c>
      <c r="AF42" s="428"/>
      <c r="AG42" s="428">
        <v>-0.10000000000000009</v>
      </c>
      <c r="AH42" s="470"/>
      <c r="AI42" s="428" t="s">
        <v>463</v>
      </c>
      <c r="AJ42" s="428"/>
      <c r="AK42" s="476">
        <v>1.6812864525287234</v>
      </c>
      <c r="AL42" s="428">
        <v>0.57771789899777271</v>
      </c>
      <c r="AM42" s="428">
        <v>0.548516983148988</v>
      </c>
      <c r="AN42" s="428">
        <v>2.8140559219084587</v>
      </c>
      <c r="AO42" s="428">
        <v>34.361657891721038</v>
      </c>
      <c r="AP42" s="428"/>
      <c r="AQ42" s="428">
        <v>0.30000000000000004</v>
      </c>
      <c r="AR42" s="470"/>
      <c r="AS42" s="428" t="s">
        <v>463</v>
      </c>
      <c r="AT42" s="428"/>
      <c r="AU42" s="393">
        <v>0.16801859988316051</v>
      </c>
      <c r="AV42" s="393">
        <v>0.51936983146810312</v>
      </c>
      <c r="AW42" s="393"/>
      <c r="AX42" s="393">
        <v>0.16801859988316051</v>
      </c>
      <c r="AY42" s="393">
        <v>1.3897400787452223</v>
      </c>
      <c r="AZ42" s="393"/>
      <c r="BA42" s="279">
        <v>27.079739999999898</v>
      </c>
      <c r="BB42" s="279">
        <v>587</v>
      </c>
      <c r="BC42" s="58"/>
    </row>
    <row r="43" spans="1:55" s="69" customFormat="1" ht="13.5" customHeight="1" x14ac:dyDescent="0.25">
      <c r="A43" s="44" t="s">
        <v>100</v>
      </c>
      <c r="B43" s="406">
        <v>0.7472287519925519</v>
      </c>
      <c r="C43" s="428"/>
      <c r="D43" s="428"/>
      <c r="E43" s="406">
        <v>10.22891874088821</v>
      </c>
      <c r="F43" s="428"/>
      <c r="G43" s="476">
        <v>12.429898202518892</v>
      </c>
      <c r="H43" s="428">
        <v>2.0144351664546223</v>
      </c>
      <c r="I43" s="428">
        <v>8.4800832027746704</v>
      </c>
      <c r="J43" s="428">
        <v>16.379713202263112</v>
      </c>
      <c r="K43" s="428">
        <v>16.206368979324392</v>
      </c>
      <c r="L43" s="428"/>
      <c r="M43" s="428">
        <v>2.2009794616306841</v>
      </c>
      <c r="N43" s="428"/>
      <c r="O43" s="428" t="s">
        <v>463</v>
      </c>
      <c r="P43" s="428"/>
      <c r="Q43" s="428">
        <v>10.759331665933278</v>
      </c>
      <c r="R43" s="428">
        <v>1.3018745864459822</v>
      </c>
      <c r="S43" s="428">
        <v>8.2066731136199937</v>
      </c>
      <c r="T43" s="428">
        <v>13.31199021824656</v>
      </c>
      <c r="U43" s="428">
        <v>12.099957756372927</v>
      </c>
      <c r="V43" s="428"/>
      <c r="W43" s="428">
        <v>-1.6705665365856142</v>
      </c>
      <c r="X43" s="428"/>
      <c r="Y43" s="428" t="s">
        <v>463</v>
      </c>
      <c r="Z43" s="428"/>
      <c r="AA43" s="428">
        <v>10.063330843516802</v>
      </c>
      <c r="AB43" s="428">
        <v>1.2913154640090696</v>
      </c>
      <c r="AC43" s="428">
        <v>7.531372728085997</v>
      </c>
      <c r="AD43" s="428">
        <v>12.595288958947606</v>
      </c>
      <c r="AE43" s="428">
        <v>12.831889203374311</v>
      </c>
      <c r="AF43" s="428"/>
      <c r="AG43" s="428">
        <v>-0.70000000000000107</v>
      </c>
      <c r="AH43" s="470"/>
      <c r="AI43" s="428" t="s">
        <v>463</v>
      </c>
      <c r="AJ43" s="428"/>
      <c r="AK43" s="428">
        <v>11.554317477592443</v>
      </c>
      <c r="AL43" s="428">
        <v>1.7973779328282158</v>
      </c>
      <c r="AM43" s="428">
        <v>8.0300803875234834</v>
      </c>
      <c r="AN43" s="428">
        <v>15.078554567661403</v>
      </c>
      <c r="AO43" s="428">
        <v>15.55589879120002</v>
      </c>
      <c r="AP43" s="428"/>
      <c r="AQ43" s="428">
        <v>1.5</v>
      </c>
      <c r="AR43" s="470"/>
      <c r="AS43" s="428" t="s">
        <v>463</v>
      </c>
      <c r="AT43" s="428"/>
      <c r="AU43" s="393">
        <v>0</v>
      </c>
      <c r="AV43" s="393">
        <v>0.64003662319420807</v>
      </c>
      <c r="AW43" s="393"/>
      <c r="AX43" s="393">
        <v>0.8104893653439138</v>
      </c>
      <c r="AY43" s="393">
        <v>6.0799794927882349</v>
      </c>
      <c r="AZ43" s="393"/>
      <c r="BA43" s="279">
        <v>46.820602000000029</v>
      </c>
      <c r="BB43" s="279">
        <v>557</v>
      </c>
      <c r="BC43" s="58"/>
    </row>
    <row r="44" spans="1:55" s="69" customFormat="1" ht="13.5" customHeight="1" x14ac:dyDescent="0.25">
      <c r="A44" s="44" t="s">
        <v>101</v>
      </c>
      <c r="B44" s="406">
        <v>1.7868656837998116</v>
      </c>
      <c r="C44" s="428"/>
      <c r="D44" s="428"/>
      <c r="E44" s="406">
        <v>10.218232932677649</v>
      </c>
      <c r="F44" s="428"/>
      <c r="G44" s="428">
        <v>9.6684087623515786</v>
      </c>
      <c r="H44" s="428">
        <v>1.32666098492356</v>
      </c>
      <c r="I44" s="428">
        <v>7.0671508290674989</v>
      </c>
      <c r="J44" s="428">
        <v>12.269666695635657</v>
      </c>
      <c r="K44" s="428">
        <v>13.72160629047386</v>
      </c>
      <c r="L44" s="428"/>
      <c r="M44" s="428">
        <v>-0.54982417032607067</v>
      </c>
      <c r="N44" s="428"/>
      <c r="O44" s="428" t="s">
        <v>463</v>
      </c>
      <c r="P44" s="428"/>
      <c r="Q44" s="428">
        <v>8.1166102423756072</v>
      </c>
      <c r="R44" s="428">
        <v>0.99530266927137756</v>
      </c>
      <c r="S44" s="428">
        <v>6.1650644504021646</v>
      </c>
      <c r="T44" s="428">
        <v>10.06815603434905</v>
      </c>
      <c r="U44" s="428">
        <v>12.262541129239535</v>
      </c>
      <c r="V44" s="428"/>
      <c r="W44" s="428">
        <v>-1.5517985199759714</v>
      </c>
      <c r="X44" s="428"/>
      <c r="Y44" s="428" t="s">
        <v>463</v>
      </c>
      <c r="Z44" s="428"/>
      <c r="AA44" s="428">
        <v>11.284028237338649</v>
      </c>
      <c r="AB44" s="428">
        <v>1.4411938634023316</v>
      </c>
      <c r="AC44" s="428">
        <v>8.4581947364978536</v>
      </c>
      <c r="AD44" s="428">
        <v>14.109861738179447</v>
      </c>
      <c r="AE44" s="428">
        <v>12.771980298963154</v>
      </c>
      <c r="AF44" s="428"/>
      <c r="AG44" s="428">
        <v>3.2000000000000011</v>
      </c>
      <c r="AH44" s="470"/>
      <c r="AI44" s="428" t="s">
        <v>466</v>
      </c>
      <c r="AJ44" s="428"/>
      <c r="AK44" s="428">
        <v>11.533108444321618</v>
      </c>
      <c r="AL44" s="428">
        <v>1.2481612965037321</v>
      </c>
      <c r="AM44" s="428">
        <v>9.0857565239576168</v>
      </c>
      <c r="AN44" s="428">
        <v>13.980460364685618</v>
      </c>
      <c r="AO44" s="428">
        <v>10.82241880000938</v>
      </c>
      <c r="AP44" s="428"/>
      <c r="AQ44" s="428">
        <v>0.19999999999999929</v>
      </c>
      <c r="AR44" s="470"/>
      <c r="AS44" s="428" t="s">
        <v>463</v>
      </c>
      <c r="AT44" s="428"/>
      <c r="AU44" s="393">
        <v>0</v>
      </c>
      <c r="AV44" s="393">
        <v>1.2814646072321949</v>
      </c>
      <c r="AW44" s="393"/>
      <c r="AX44" s="393">
        <v>0.66698243455832296</v>
      </c>
      <c r="AY44" s="393">
        <v>5.9141861078217781</v>
      </c>
      <c r="AZ44" s="393"/>
      <c r="BA44" s="279">
        <v>419.05886199999958</v>
      </c>
      <c r="BB44" s="279">
        <v>817</v>
      </c>
      <c r="BC44" s="58"/>
    </row>
    <row r="45" spans="1:55" s="69" customFormat="1" ht="13.5" customHeight="1" x14ac:dyDescent="0.25">
      <c r="A45" s="44" t="s">
        <v>102</v>
      </c>
      <c r="B45" s="406">
        <v>0.66152724063733559</v>
      </c>
      <c r="C45" s="428"/>
      <c r="D45" s="428"/>
      <c r="E45" s="406">
        <v>6.187084393195958</v>
      </c>
      <c r="F45" s="428"/>
      <c r="G45" s="428">
        <v>7.3944277491395249</v>
      </c>
      <c r="H45" s="428">
        <v>1.0301189196141023</v>
      </c>
      <c r="I45" s="428">
        <v>5.3746163260828625</v>
      </c>
      <c r="J45" s="428">
        <v>9.4142391721961864</v>
      </c>
      <c r="K45" s="428">
        <v>13.931016091596476</v>
      </c>
      <c r="L45" s="428"/>
      <c r="M45" s="428">
        <v>1.2073433559435669</v>
      </c>
      <c r="N45" s="428"/>
      <c r="O45" s="428" t="s">
        <v>463</v>
      </c>
      <c r="P45" s="428"/>
      <c r="Q45" s="476">
        <v>7.2885677047086137</v>
      </c>
      <c r="R45" s="428">
        <v>1.2590302097332056</v>
      </c>
      <c r="S45" s="428">
        <v>4.8199165258958478</v>
      </c>
      <c r="T45" s="428">
        <v>9.7572188835213787</v>
      </c>
      <c r="U45" s="428">
        <v>17.274041495420803</v>
      </c>
      <c r="V45" s="428"/>
      <c r="W45" s="428">
        <v>-0.10586004443091124</v>
      </c>
      <c r="X45" s="428"/>
      <c r="Y45" s="428" t="s">
        <v>463</v>
      </c>
      <c r="Z45" s="428"/>
      <c r="AA45" s="476">
        <v>7.6863101558784059</v>
      </c>
      <c r="AB45" s="428">
        <v>1.3002319472470913</v>
      </c>
      <c r="AC45" s="428">
        <v>5.1368689677788053</v>
      </c>
      <c r="AD45" s="428">
        <v>10.235751343978007</v>
      </c>
      <c r="AE45" s="428">
        <v>16.916204536095751</v>
      </c>
      <c r="AF45" s="428"/>
      <c r="AG45" s="428">
        <v>0.40000000000000036</v>
      </c>
      <c r="AH45" s="470"/>
      <c r="AI45" s="428" t="s">
        <v>463</v>
      </c>
      <c r="AJ45" s="428"/>
      <c r="AK45" s="476">
        <v>5.3180013336038616</v>
      </c>
      <c r="AL45" s="428">
        <v>1.0641622949157263</v>
      </c>
      <c r="AM45" s="428">
        <v>3.2314283535441661</v>
      </c>
      <c r="AN45" s="428">
        <v>7.4045743136635576</v>
      </c>
      <c r="AO45" s="428">
        <v>20.01056841019205</v>
      </c>
      <c r="AP45" s="428"/>
      <c r="AQ45" s="428">
        <v>-2.4000000000000004</v>
      </c>
      <c r="AR45" s="470"/>
      <c r="AS45" s="428" t="s">
        <v>463</v>
      </c>
      <c r="AT45" s="428"/>
      <c r="AU45" s="393">
        <v>0</v>
      </c>
      <c r="AV45" s="393">
        <v>0.25926497466147874</v>
      </c>
      <c r="AW45" s="393"/>
      <c r="AX45" s="393">
        <v>0</v>
      </c>
      <c r="AY45" s="393">
        <v>2.3635335528098089</v>
      </c>
      <c r="AZ45" s="393"/>
      <c r="BA45" s="279">
        <v>189.81198700000027</v>
      </c>
      <c r="BB45" s="279">
        <v>458</v>
      </c>
      <c r="BC45" s="58"/>
    </row>
    <row r="46" spans="1:55" s="69" customFormat="1" ht="13.5" customHeight="1" x14ac:dyDescent="0.25">
      <c r="A46" s="44" t="s">
        <v>103</v>
      </c>
      <c r="B46" s="406">
        <v>0.3165002671841145</v>
      </c>
      <c r="C46" s="428"/>
      <c r="D46" s="428"/>
      <c r="E46" s="406">
        <v>5.2192883327139645</v>
      </c>
      <c r="F46" s="428"/>
      <c r="G46" s="476">
        <v>7.6987925622112892</v>
      </c>
      <c r="H46" s="428">
        <v>1.1959755743811591</v>
      </c>
      <c r="I46" s="428">
        <v>5.3537767772990446</v>
      </c>
      <c r="J46" s="428">
        <v>10.043808347123534</v>
      </c>
      <c r="K46" s="428">
        <v>15.534586296706825</v>
      </c>
      <c r="L46" s="428"/>
      <c r="M46" s="428">
        <v>2.4795042294973246</v>
      </c>
      <c r="N46" s="428"/>
      <c r="O46" s="428" t="s">
        <v>466</v>
      </c>
      <c r="P46" s="428"/>
      <c r="Q46" s="428">
        <v>6.7884004088349048</v>
      </c>
      <c r="R46" s="428">
        <v>0.84414191795144833</v>
      </c>
      <c r="S46" s="428">
        <v>5.1332439838928074</v>
      </c>
      <c r="T46" s="428">
        <v>8.4435568337770022</v>
      </c>
      <c r="U46" s="428">
        <v>12.435063742745969</v>
      </c>
      <c r="V46" s="428"/>
      <c r="W46" s="428">
        <v>-0.91039215337638435</v>
      </c>
      <c r="X46" s="428"/>
      <c r="Y46" s="428" t="s">
        <v>463</v>
      </c>
      <c r="Z46" s="428"/>
      <c r="AA46" s="428">
        <v>6.4372308287367703</v>
      </c>
      <c r="AB46" s="428">
        <v>0.91093893861664132</v>
      </c>
      <c r="AC46" s="428">
        <v>4.6510993197625012</v>
      </c>
      <c r="AD46" s="428">
        <v>8.2233623377110394</v>
      </c>
      <c r="AE46" s="428">
        <v>14.151099484425393</v>
      </c>
      <c r="AF46" s="428"/>
      <c r="AG46" s="428">
        <v>-0.39999999999999947</v>
      </c>
      <c r="AH46" s="470"/>
      <c r="AI46" s="428" t="s">
        <v>463</v>
      </c>
      <c r="AJ46" s="428"/>
      <c r="AK46" s="428">
        <v>7.8668720423679233</v>
      </c>
      <c r="AL46" s="428">
        <v>0.92419772289717772</v>
      </c>
      <c r="AM46" s="428">
        <v>6.0547368013024006</v>
      </c>
      <c r="AN46" s="428">
        <v>9.6790072834334442</v>
      </c>
      <c r="AO46" s="428">
        <v>11.747969433337763</v>
      </c>
      <c r="AP46" s="428"/>
      <c r="AQ46" s="428">
        <v>1.5</v>
      </c>
      <c r="AR46" s="470"/>
      <c r="AS46" s="428" t="s">
        <v>463</v>
      </c>
      <c r="AT46" s="428"/>
      <c r="AU46" s="393">
        <v>0</v>
      </c>
      <c r="AV46" s="393">
        <v>0.40988982142666386</v>
      </c>
      <c r="AW46" s="393"/>
      <c r="AX46" s="393">
        <v>0.2628818330250689</v>
      </c>
      <c r="AY46" s="393">
        <v>4.9622570440789504</v>
      </c>
      <c r="AZ46" s="393"/>
      <c r="BA46" s="279">
        <v>225.20612899999949</v>
      </c>
      <c r="BB46" s="279">
        <v>881</v>
      </c>
      <c r="BC46" s="58"/>
    </row>
    <row r="47" spans="1:55" s="69" customFormat="1" ht="13.5" customHeight="1" x14ac:dyDescent="0.25">
      <c r="A47" s="44" t="s">
        <v>104</v>
      </c>
      <c r="B47" s="406">
        <v>0.18264282841406784</v>
      </c>
      <c r="C47" s="428"/>
      <c r="D47" s="428"/>
      <c r="E47" s="406">
        <v>0.4767527522170083</v>
      </c>
      <c r="F47" s="428"/>
      <c r="G47" s="476">
        <v>1.6232197125282073</v>
      </c>
      <c r="H47" s="428">
        <v>0.46849677173649634</v>
      </c>
      <c r="I47" s="428">
        <v>0.70461205160588058</v>
      </c>
      <c r="J47" s="428">
        <v>2.5418273734505341</v>
      </c>
      <c r="K47" s="428">
        <v>28.862190874136211</v>
      </c>
      <c r="L47" s="428"/>
      <c r="M47" s="428">
        <v>1.146466960311199</v>
      </c>
      <c r="N47" s="428"/>
      <c r="O47" s="428" t="s">
        <v>464</v>
      </c>
      <c r="P47" s="428"/>
      <c r="Q47" s="476">
        <v>2.0577908497672208</v>
      </c>
      <c r="R47" s="428">
        <v>0.54557160305324937</v>
      </c>
      <c r="S47" s="428">
        <v>0.98805799459643595</v>
      </c>
      <c r="T47" s="428">
        <v>3.1275237049380054</v>
      </c>
      <c r="U47" s="428">
        <v>26.512490475646</v>
      </c>
      <c r="V47" s="428"/>
      <c r="W47" s="428">
        <v>0.43457113723901353</v>
      </c>
      <c r="X47" s="428"/>
      <c r="Y47" s="428" t="s">
        <v>463</v>
      </c>
      <c r="Z47" s="428"/>
      <c r="AA47" s="476">
        <v>1.7065914755216984</v>
      </c>
      <c r="AB47" s="428">
        <v>0.56185020753937853</v>
      </c>
      <c r="AC47" s="428">
        <v>0.60493875603887837</v>
      </c>
      <c r="AD47" s="428">
        <v>2.8082441950045185</v>
      </c>
      <c r="AE47" s="428">
        <v>32.922361068727547</v>
      </c>
      <c r="AF47" s="428"/>
      <c r="AG47" s="428">
        <v>-0.40000000000000013</v>
      </c>
      <c r="AH47" s="470"/>
      <c r="AI47" s="428" t="s">
        <v>463</v>
      </c>
      <c r="AJ47" s="428"/>
      <c r="AK47" s="476">
        <v>1.3178621495275253</v>
      </c>
      <c r="AL47" s="428">
        <v>0.49023108643441787</v>
      </c>
      <c r="AM47" s="428">
        <v>0.35663382577793068</v>
      </c>
      <c r="AN47" s="428">
        <v>2.2790904732771198</v>
      </c>
      <c r="AO47" s="428">
        <v>37.198965507141516</v>
      </c>
      <c r="AP47" s="428"/>
      <c r="AQ47" s="428">
        <v>-0.39999999999999991</v>
      </c>
      <c r="AR47" s="470"/>
      <c r="AS47" s="428" t="s">
        <v>463</v>
      </c>
      <c r="AT47" s="428"/>
      <c r="AU47" s="393">
        <v>0</v>
      </c>
      <c r="AV47" s="393">
        <v>0.66315005436492747</v>
      </c>
      <c r="AW47" s="393"/>
      <c r="AX47" s="393">
        <v>0</v>
      </c>
      <c r="AY47" s="393">
        <v>0.818887774698839</v>
      </c>
      <c r="AZ47" s="393"/>
      <c r="BA47" s="279">
        <v>47.321869000000028</v>
      </c>
      <c r="BB47" s="279">
        <v>469</v>
      </c>
      <c r="BC47" s="58"/>
    </row>
    <row r="48" spans="1:55" s="69" customFormat="1" ht="13.5" customHeight="1" x14ac:dyDescent="0.25">
      <c r="A48" s="44" t="s">
        <v>105</v>
      </c>
      <c r="B48" s="406">
        <v>0.50884441390032575</v>
      </c>
      <c r="C48" s="428"/>
      <c r="D48" s="428"/>
      <c r="E48" s="406">
        <v>4.4282967641480919</v>
      </c>
      <c r="F48" s="428"/>
      <c r="G48" s="476">
        <v>4.6531294423320304</v>
      </c>
      <c r="H48" s="428">
        <v>0.70877974746085437</v>
      </c>
      <c r="I48" s="428">
        <v>3.2633855951954795</v>
      </c>
      <c r="J48" s="428">
        <v>6.0428732894685808</v>
      </c>
      <c r="K48" s="428">
        <v>15.232323885355573</v>
      </c>
      <c r="L48" s="428"/>
      <c r="M48" s="428">
        <v>0.22483267818393848</v>
      </c>
      <c r="N48" s="428"/>
      <c r="O48" s="428" t="s">
        <v>463</v>
      </c>
      <c r="P48" s="428"/>
      <c r="Q48" s="428">
        <v>6.398974827802471</v>
      </c>
      <c r="R48" s="428">
        <v>0.94105466722602826</v>
      </c>
      <c r="S48" s="428">
        <v>4.5537961373983125</v>
      </c>
      <c r="T48" s="428">
        <v>8.2441535182066303</v>
      </c>
      <c r="U48" s="428">
        <v>14.706334882539368</v>
      </c>
      <c r="V48" s="428"/>
      <c r="W48" s="428">
        <v>1.7458453854704405</v>
      </c>
      <c r="X48" s="428"/>
      <c r="Y48" s="428" t="s">
        <v>463</v>
      </c>
      <c r="Z48" s="428"/>
      <c r="AA48" s="428">
        <v>7.2529382042856332</v>
      </c>
      <c r="AB48" s="428">
        <v>0.9694056609665842</v>
      </c>
      <c r="AC48" s="428">
        <v>5.3521675569578431</v>
      </c>
      <c r="AD48" s="428">
        <v>9.1537088516134233</v>
      </c>
      <c r="AE48" s="428">
        <v>13.365695855422832</v>
      </c>
      <c r="AF48" s="428"/>
      <c r="AG48" s="428">
        <v>0.89999999999999947</v>
      </c>
      <c r="AH48" s="470"/>
      <c r="AI48" s="428" t="s">
        <v>463</v>
      </c>
      <c r="AJ48" s="428"/>
      <c r="AK48" s="476">
        <v>5.7970726510089756</v>
      </c>
      <c r="AL48" s="428">
        <v>0.87760788720556793</v>
      </c>
      <c r="AM48" s="428">
        <v>4.0762891640546366</v>
      </c>
      <c r="AN48" s="428">
        <v>7.5178561379633138</v>
      </c>
      <c r="AO48" s="428">
        <v>15.138811259383148</v>
      </c>
      <c r="AP48" s="428"/>
      <c r="AQ48" s="428">
        <v>-1.5</v>
      </c>
      <c r="AR48" s="470"/>
      <c r="AS48" s="428" t="s">
        <v>463</v>
      </c>
      <c r="AT48" s="428"/>
      <c r="AU48" s="393">
        <v>0</v>
      </c>
      <c r="AV48" s="393">
        <v>1.1901819282664285</v>
      </c>
      <c r="AW48" s="393"/>
      <c r="AX48" s="393">
        <v>9.8061756576744818E-2</v>
      </c>
      <c r="AY48" s="393">
        <v>4.7114368969369762</v>
      </c>
      <c r="AZ48" s="393"/>
      <c r="BA48" s="279">
        <v>60.591409000000155</v>
      </c>
      <c r="BB48" s="279">
        <v>808</v>
      </c>
      <c r="BC48" s="58"/>
    </row>
    <row r="49" spans="1:55" s="69" customFormat="1" ht="13.5" customHeight="1" x14ac:dyDescent="0.25">
      <c r="A49" s="44" t="s">
        <v>106</v>
      </c>
      <c r="B49" s="406">
        <v>2.1426243292340574</v>
      </c>
      <c r="C49" s="428"/>
      <c r="D49" s="428"/>
      <c r="E49" s="406">
        <v>11.873166020317349</v>
      </c>
      <c r="F49" s="428"/>
      <c r="G49" s="428">
        <v>14.228478533174972</v>
      </c>
      <c r="H49" s="428">
        <v>1.3526045392181696</v>
      </c>
      <c r="I49" s="428">
        <v>11.576351630958087</v>
      </c>
      <c r="J49" s="428">
        <v>16.880605435391853</v>
      </c>
      <c r="K49" s="428">
        <v>9.50631886652147</v>
      </c>
      <c r="L49" s="428"/>
      <c r="M49" s="428">
        <v>2.3553125128576227</v>
      </c>
      <c r="N49" s="428"/>
      <c r="O49" s="428" t="s">
        <v>463</v>
      </c>
      <c r="P49" s="428"/>
      <c r="Q49" s="428">
        <v>13.396927258656872</v>
      </c>
      <c r="R49" s="428">
        <v>1.3662733576518558</v>
      </c>
      <c r="S49" s="428">
        <v>10.717998422102225</v>
      </c>
      <c r="T49" s="428">
        <v>16.075856095211517</v>
      </c>
      <c r="U49" s="428">
        <v>10.198408420624906</v>
      </c>
      <c r="V49" s="428"/>
      <c r="W49" s="428">
        <v>-0.83155127451809996</v>
      </c>
      <c r="X49" s="428"/>
      <c r="Y49" s="428" t="s">
        <v>463</v>
      </c>
      <c r="Z49" s="428"/>
      <c r="AA49" s="428">
        <v>14.836897618595666</v>
      </c>
      <c r="AB49" s="428">
        <v>1.5068078581155706</v>
      </c>
      <c r="AC49" s="428">
        <v>11.882410902463665</v>
      </c>
      <c r="AD49" s="428">
        <v>17.791384334727667</v>
      </c>
      <c r="AE49" s="428">
        <v>10.155814893721644</v>
      </c>
      <c r="AF49" s="428"/>
      <c r="AG49" s="428">
        <v>1.4000000000000004</v>
      </c>
      <c r="AH49" s="470"/>
      <c r="AI49" s="428" t="s">
        <v>463</v>
      </c>
      <c r="AJ49" s="428"/>
      <c r="AK49" s="428">
        <v>13.635521744155769</v>
      </c>
      <c r="AL49" s="428">
        <v>1.5264831555830902</v>
      </c>
      <c r="AM49" s="428">
        <v>10.642445855098664</v>
      </c>
      <c r="AN49" s="428">
        <v>16.62859763321287</v>
      </c>
      <c r="AO49" s="428">
        <v>11.194900966934735</v>
      </c>
      <c r="AP49" s="428"/>
      <c r="AQ49" s="428">
        <v>-1.2000000000000011</v>
      </c>
      <c r="AR49" s="470"/>
      <c r="AS49" s="428" t="s">
        <v>463</v>
      </c>
      <c r="AT49" s="428"/>
      <c r="AU49" s="393">
        <v>9.1871893557558398E-2</v>
      </c>
      <c r="AV49" s="393">
        <v>1.4016972812452611</v>
      </c>
      <c r="AW49" s="393"/>
      <c r="AX49" s="393">
        <v>0.62302017677111621</v>
      </c>
      <c r="AY49" s="393">
        <v>7.7349174565655252</v>
      </c>
      <c r="AZ49" s="393"/>
      <c r="BA49" s="279">
        <v>166.38385699999981</v>
      </c>
      <c r="BB49" s="279">
        <v>918</v>
      </c>
      <c r="BC49" s="58"/>
    </row>
    <row r="50" spans="1:55" ht="7.5" customHeight="1" x14ac:dyDescent="0.25">
      <c r="A50" s="20"/>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112"/>
      <c r="AV50" s="112"/>
      <c r="AW50" s="112"/>
      <c r="AX50" s="112"/>
      <c r="AY50" s="112"/>
      <c r="AZ50" s="112"/>
      <c r="BA50" s="223"/>
      <c r="BB50" s="223"/>
      <c r="BC50" s="23"/>
    </row>
    <row r="51" spans="1:55" ht="5.15" customHeight="1" x14ac:dyDescent="0.25">
      <c r="AU51" s="90"/>
      <c r="AV51" s="90"/>
      <c r="AW51" s="90"/>
      <c r="AX51" s="90"/>
      <c r="AY51" s="90"/>
      <c r="AZ51" s="90"/>
      <c r="BA51" s="92"/>
      <c r="BB51" s="92"/>
    </row>
    <row r="52" spans="1:55" ht="11.25" customHeight="1" x14ac:dyDescent="0.25">
      <c r="A52" s="551" t="s">
        <v>15</v>
      </c>
      <c r="B52" s="551"/>
      <c r="C52" s="551"/>
      <c r="D52" s="551"/>
      <c r="E52" s="551"/>
      <c r="F52" s="551"/>
      <c r="G52" s="551"/>
      <c r="H52" s="551"/>
      <c r="I52" s="551"/>
      <c r="J52" s="551"/>
      <c r="K52" s="551"/>
      <c r="L52" s="551"/>
      <c r="M52" s="551"/>
      <c r="N52" s="551"/>
      <c r="O52" s="551"/>
      <c r="P52" s="551"/>
      <c r="Q52" s="551"/>
      <c r="R52" s="551"/>
      <c r="S52" s="551"/>
      <c r="T52" s="551"/>
      <c r="U52" s="551"/>
      <c r="V52" s="551"/>
      <c r="W52" s="551"/>
      <c r="X52" s="551"/>
      <c r="Y52" s="551"/>
      <c r="Z52" s="551"/>
      <c r="AA52" s="551"/>
      <c r="AB52" s="551"/>
      <c r="AC52" s="551"/>
      <c r="AD52" s="551"/>
      <c r="AE52" s="551"/>
      <c r="AF52" s="551"/>
      <c r="AG52" s="551"/>
      <c r="AH52" s="551"/>
      <c r="AI52" s="551"/>
      <c r="AJ52" s="551"/>
      <c r="AK52" s="551"/>
      <c r="AL52" s="551"/>
      <c r="AM52" s="551"/>
      <c r="AN52" s="551"/>
      <c r="AO52" s="551"/>
      <c r="AP52" s="551"/>
      <c r="AQ52" s="551"/>
      <c r="AR52" s="551"/>
      <c r="AS52" s="551"/>
      <c r="AT52" s="551"/>
      <c r="AU52" s="551"/>
      <c r="AV52" s="551"/>
      <c r="AW52" s="551"/>
      <c r="AX52" s="551"/>
      <c r="AY52" s="551"/>
      <c r="AZ52" s="551"/>
      <c r="BA52" s="551"/>
      <c r="BB52" s="551"/>
      <c r="BC52" s="551"/>
    </row>
    <row r="53" spans="1:55" ht="25.5" customHeight="1" x14ac:dyDescent="0.25">
      <c r="A53" s="603" t="s">
        <v>543</v>
      </c>
      <c r="B53" s="603"/>
      <c r="C53" s="603"/>
      <c r="D53" s="603"/>
      <c r="E53" s="603"/>
      <c r="F53" s="603"/>
      <c r="G53" s="603"/>
      <c r="H53" s="603"/>
      <c r="I53" s="603"/>
      <c r="J53" s="603"/>
      <c r="K53" s="603"/>
      <c r="L53" s="603"/>
      <c r="M53" s="603"/>
      <c r="N53" s="603"/>
      <c r="O53" s="603"/>
      <c r="P53" s="603"/>
      <c r="Q53" s="603"/>
      <c r="R53" s="603"/>
      <c r="S53" s="603"/>
      <c r="T53" s="603"/>
      <c r="U53" s="603"/>
      <c r="V53" s="603"/>
      <c r="W53" s="603"/>
      <c r="X53" s="603"/>
      <c r="Y53" s="603"/>
      <c r="Z53" s="603"/>
      <c r="AA53" s="603"/>
      <c r="AB53" s="603"/>
      <c r="AC53" s="603"/>
      <c r="AD53" s="603"/>
      <c r="AE53" s="603"/>
      <c r="AF53" s="603"/>
      <c r="AG53" s="603"/>
      <c r="AH53" s="603"/>
      <c r="AI53" s="603"/>
      <c r="AJ53" s="603"/>
      <c r="AK53" s="603"/>
      <c r="AL53" s="603"/>
      <c r="AM53" s="603"/>
      <c r="AN53" s="603"/>
      <c r="AO53" s="603"/>
      <c r="AP53" s="603"/>
      <c r="AQ53" s="603"/>
      <c r="AR53" s="603"/>
      <c r="AS53" s="603"/>
      <c r="AT53" s="603"/>
      <c r="AU53" s="603"/>
      <c r="AV53" s="603"/>
      <c r="AW53" s="603"/>
      <c r="AX53" s="603"/>
      <c r="AY53" s="603"/>
      <c r="AZ53" s="603"/>
      <c r="BA53" s="603"/>
      <c r="BB53" s="603"/>
      <c r="BC53" s="603"/>
    </row>
    <row r="54" spans="1:55" x14ac:dyDescent="0.25">
      <c r="A54" s="558" t="s">
        <v>16</v>
      </c>
      <c r="B54" s="558"/>
      <c r="C54" s="558"/>
      <c r="D54" s="558"/>
      <c r="E54" s="558"/>
      <c r="F54" s="558"/>
      <c r="G54" s="558"/>
      <c r="H54" s="558"/>
      <c r="I54" s="558"/>
      <c r="J54" s="558"/>
      <c r="K54" s="558"/>
      <c r="L54" s="558"/>
      <c r="M54" s="558"/>
      <c r="N54" s="558"/>
      <c r="O54" s="558"/>
      <c r="P54" s="558"/>
      <c r="Q54" s="558"/>
      <c r="R54" s="558"/>
      <c r="S54" s="558"/>
      <c r="T54" s="558"/>
      <c r="U54" s="558"/>
      <c r="V54" s="558"/>
      <c r="W54" s="558"/>
      <c r="X54" s="558"/>
      <c r="Y54" s="558"/>
      <c r="Z54" s="558"/>
      <c r="AA54" s="558"/>
      <c r="AB54" s="558"/>
      <c r="AC54" s="558"/>
      <c r="AD54" s="558"/>
      <c r="AE54" s="558"/>
      <c r="AF54" s="558"/>
      <c r="AG54" s="558"/>
      <c r="AH54" s="558"/>
      <c r="AI54" s="558"/>
      <c r="AJ54" s="558"/>
      <c r="AK54" s="558"/>
      <c r="AL54" s="558"/>
      <c r="AM54" s="558"/>
      <c r="AN54" s="558"/>
      <c r="AO54" s="558"/>
      <c r="AP54" s="558"/>
      <c r="AQ54" s="558"/>
      <c r="AR54" s="558"/>
      <c r="AS54" s="558"/>
      <c r="AT54" s="558"/>
      <c r="AU54" s="558"/>
      <c r="AV54" s="558"/>
      <c r="AW54" s="558"/>
      <c r="AX54" s="558"/>
      <c r="AY54" s="558"/>
      <c r="AZ54" s="558"/>
      <c r="BA54" s="558"/>
      <c r="BB54" s="558"/>
      <c r="BC54" s="558"/>
    </row>
    <row r="55" spans="1:55" x14ac:dyDescent="0.25">
      <c r="A55" s="558" t="s">
        <v>49</v>
      </c>
      <c r="B55" s="558"/>
      <c r="C55" s="558"/>
      <c r="D55" s="558"/>
      <c r="E55" s="558"/>
      <c r="F55" s="558"/>
      <c r="G55" s="558"/>
      <c r="H55" s="558"/>
      <c r="I55" s="558"/>
      <c r="J55" s="558"/>
      <c r="K55" s="558"/>
      <c r="L55" s="558"/>
      <c r="M55" s="558"/>
      <c r="N55" s="558"/>
      <c r="O55" s="558"/>
      <c r="P55" s="558"/>
      <c r="Q55" s="558"/>
      <c r="R55" s="558"/>
      <c r="S55" s="558"/>
      <c r="T55" s="558"/>
      <c r="U55" s="558"/>
      <c r="V55" s="558"/>
      <c r="W55" s="558"/>
      <c r="X55" s="558"/>
      <c r="Y55" s="558"/>
      <c r="Z55" s="558"/>
      <c r="AA55" s="558"/>
      <c r="AB55" s="558"/>
      <c r="AC55" s="558"/>
      <c r="AD55" s="558"/>
      <c r="AE55" s="558"/>
      <c r="AF55" s="558"/>
      <c r="AG55" s="558"/>
      <c r="AH55" s="558"/>
      <c r="AI55" s="558"/>
      <c r="AJ55" s="558"/>
      <c r="AK55" s="558"/>
      <c r="AL55" s="558"/>
      <c r="AM55" s="558"/>
      <c r="AN55" s="558"/>
      <c r="AO55" s="558"/>
      <c r="AP55" s="558"/>
      <c r="AQ55" s="558"/>
      <c r="AR55" s="558"/>
      <c r="AS55" s="558"/>
      <c r="AT55" s="558"/>
      <c r="AU55" s="558"/>
      <c r="AV55" s="558"/>
      <c r="AW55" s="558"/>
      <c r="AX55" s="558"/>
      <c r="AY55" s="558"/>
      <c r="AZ55" s="558"/>
      <c r="BA55" s="558"/>
      <c r="BB55" s="558"/>
      <c r="BC55" s="558"/>
    </row>
    <row r="56" spans="1:55" x14ac:dyDescent="0.25">
      <c r="A56" s="558" t="s">
        <v>50</v>
      </c>
      <c r="B56" s="558"/>
      <c r="C56" s="558"/>
      <c r="D56" s="558"/>
      <c r="E56" s="558"/>
      <c r="F56" s="558"/>
      <c r="G56" s="558"/>
      <c r="H56" s="558"/>
      <c r="I56" s="558"/>
      <c r="J56" s="558"/>
      <c r="K56" s="558"/>
      <c r="L56" s="558"/>
      <c r="M56" s="558"/>
      <c r="N56" s="558"/>
      <c r="O56" s="558"/>
      <c r="P56" s="558"/>
      <c r="Q56" s="558"/>
      <c r="R56" s="558"/>
      <c r="S56" s="558"/>
      <c r="T56" s="558"/>
      <c r="U56" s="558"/>
      <c r="V56" s="558"/>
      <c r="W56" s="558"/>
      <c r="X56" s="558"/>
      <c r="Y56" s="558"/>
      <c r="Z56" s="558"/>
      <c r="AA56" s="558"/>
      <c r="AB56" s="558"/>
      <c r="AC56" s="558"/>
      <c r="AD56" s="558"/>
      <c r="AE56" s="558"/>
      <c r="AF56" s="558"/>
      <c r="AG56" s="558"/>
      <c r="AH56" s="558"/>
      <c r="AI56" s="558"/>
      <c r="AJ56" s="558"/>
      <c r="AK56" s="558"/>
      <c r="AL56" s="558"/>
      <c r="AM56" s="558"/>
      <c r="AN56" s="558"/>
      <c r="AO56" s="558"/>
      <c r="AP56" s="558"/>
      <c r="AQ56" s="558"/>
      <c r="AR56" s="558"/>
      <c r="AS56" s="558"/>
      <c r="AT56" s="558"/>
      <c r="AU56" s="558"/>
      <c r="AV56" s="558"/>
      <c r="AW56" s="558"/>
      <c r="AX56" s="558"/>
      <c r="AY56" s="558"/>
      <c r="AZ56" s="558"/>
      <c r="BA56" s="558"/>
      <c r="BB56" s="558"/>
      <c r="BC56" s="558"/>
    </row>
    <row r="57" spans="1:55" x14ac:dyDescent="0.25">
      <c r="A57" s="558" t="s">
        <v>577</v>
      </c>
      <c r="B57" s="558"/>
      <c r="C57" s="558"/>
      <c r="D57" s="558"/>
      <c r="E57" s="558"/>
      <c r="F57" s="558"/>
      <c r="G57" s="558"/>
      <c r="H57" s="558"/>
      <c r="I57" s="558"/>
      <c r="J57" s="558"/>
      <c r="K57" s="558"/>
      <c r="L57" s="558"/>
      <c r="M57" s="558"/>
      <c r="N57" s="558"/>
      <c r="O57" s="558"/>
      <c r="P57" s="558"/>
      <c r="Q57" s="558"/>
      <c r="R57" s="558"/>
      <c r="S57" s="558"/>
      <c r="T57" s="558"/>
      <c r="U57" s="558"/>
      <c r="V57" s="558"/>
      <c r="W57" s="558"/>
      <c r="X57" s="558"/>
      <c r="Y57" s="558"/>
      <c r="Z57" s="558"/>
      <c r="AA57" s="558"/>
      <c r="AB57" s="558"/>
      <c r="AC57" s="558"/>
      <c r="AD57" s="558"/>
      <c r="AE57" s="558"/>
      <c r="AF57" s="558"/>
      <c r="AG57" s="558"/>
      <c r="AH57" s="558"/>
      <c r="AI57" s="558"/>
      <c r="AJ57" s="558"/>
      <c r="AK57" s="558"/>
      <c r="AL57" s="558"/>
      <c r="AM57" s="558"/>
      <c r="AN57" s="558"/>
      <c r="AO57" s="558"/>
      <c r="AP57" s="558"/>
      <c r="AQ57" s="558"/>
      <c r="AR57" s="558"/>
      <c r="AS57" s="558"/>
      <c r="AT57" s="558"/>
      <c r="AU57" s="558"/>
      <c r="AV57" s="558"/>
      <c r="AW57" s="558"/>
      <c r="AX57" s="558"/>
      <c r="AY57" s="558"/>
      <c r="AZ57" s="558"/>
      <c r="BA57" s="558"/>
      <c r="BB57" s="558"/>
      <c r="BC57" s="558"/>
    </row>
    <row r="58" spans="1:55" x14ac:dyDescent="0.25">
      <c r="A58" s="558" t="s">
        <v>540</v>
      </c>
      <c r="B58" s="558"/>
      <c r="C58" s="558"/>
      <c r="D58" s="558"/>
      <c r="E58" s="558"/>
      <c r="F58" s="558"/>
      <c r="G58" s="558"/>
      <c r="H58" s="558"/>
      <c r="I58" s="558"/>
      <c r="J58" s="558"/>
      <c r="K58" s="558"/>
      <c r="L58" s="558"/>
      <c r="M58" s="558"/>
      <c r="N58" s="558"/>
      <c r="O58" s="558"/>
      <c r="P58" s="558"/>
      <c r="Q58" s="558"/>
      <c r="R58" s="558"/>
      <c r="S58" s="558"/>
      <c r="T58" s="558"/>
      <c r="U58" s="558"/>
      <c r="V58" s="558"/>
      <c r="W58" s="558"/>
      <c r="X58" s="558"/>
      <c r="Y58" s="558"/>
      <c r="Z58" s="558"/>
      <c r="AA58" s="558"/>
      <c r="AB58" s="558"/>
      <c r="AC58" s="558"/>
      <c r="AD58" s="558"/>
      <c r="AE58" s="558"/>
      <c r="AF58" s="558"/>
      <c r="AG58" s="558"/>
      <c r="AH58" s="558"/>
      <c r="AI58" s="558"/>
      <c r="AJ58" s="558"/>
      <c r="AK58" s="558"/>
      <c r="AL58" s="558"/>
      <c r="AM58" s="558"/>
      <c r="AN58" s="558"/>
      <c r="AO58" s="558"/>
      <c r="AP58" s="558"/>
      <c r="AQ58" s="558"/>
      <c r="AR58" s="558"/>
      <c r="AS58" s="558"/>
      <c r="AT58" s="558"/>
      <c r="AU58" s="558"/>
      <c r="AV58" s="558"/>
      <c r="AW58" s="558"/>
      <c r="AX58" s="558"/>
      <c r="AY58" s="558"/>
      <c r="AZ58" s="558"/>
      <c r="BA58" s="558"/>
      <c r="BB58" s="558"/>
      <c r="BC58" s="558"/>
    </row>
    <row r="59" spans="1:55" x14ac:dyDescent="0.25">
      <c r="A59" s="558" t="s">
        <v>541</v>
      </c>
      <c r="B59" s="558"/>
      <c r="C59" s="558"/>
      <c r="D59" s="558"/>
      <c r="E59" s="558"/>
      <c r="F59" s="558"/>
      <c r="G59" s="558"/>
      <c r="H59" s="558"/>
      <c r="I59" s="558"/>
      <c r="J59" s="558"/>
      <c r="K59" s="558"/>
      <c r="L59" s="558"/>
      <c r="M59" s="558"/>
      <c r="N59" s="558"/>
      <c r="O59" s="558"/>
      <c r="P59" s="558"/>
      <c r="Q59" s="558"/>
      <c r="R59" s="558"/>
      <c r="S59" s="558"/>
      <c r="T59" s="558"/>
      <c r="U59" s="558"/>
      <c r="V59" s="558"/>
      <c r="W59" s="558"/>
      <c r="X59" s="558"/>
      <c r="Y59" s="558"/>
      <c r="Z59" s="558"/>
      <c r="AA59" s="558"/>
      <c r="AB59" s="558"/>
      <c r="AC59" s="558"/>
      <c r="AD59" s="558"/>
      <c r="AE59" s="558"/>
      <c r="AF59" s="558"/>
      <c r="AG59" s="558"/>
      <c r="AH59" s="558"/>
      <c r="AI59" s="558"/>
      <c r="AJ59" s="558"/>
      <c r="AK59" s="558"/>
      <c r="AL59" s="558"/>
      <c r="AM59" s="558"/>
      <c r="AN59" s="558"/>
      <c r="AO59" s="558"/>
      <c r="AP59" s="558"/>
      <c r="AQ59" s="558"/>
      <c r="AR59" s="558"/>
      <c r="AS59" s="558"/>
      <c r="AT59" s="558"/>
      <c r="AU59" s="558"/>
      <c r="AV59" s="558"/>
      <c r="AW59" s="558"/>
      <c r="AX59" s="558"/>
      <c r="AY59" s="558"/>
      <c r="AZ59" s="558"/>
      <c r="BA59" s="558"/>
      <c r="BB59" s="558"/>
      <c r="BC59" s="558"/>
    </row>
    <row r="60" spans="1:55" x14ac:dyDescent="0.25">
      <c r="A60" s="558" t="s">
        <v>281</v>
      </c>
      <c r="B60" s="558"/>
      <c r="C60" s="558"/>
      <c r="D60" s="558"/>
      <c r="E60" s="558"/>
      <c r="F60" s="558"/>
      <c r="G60" s="558"/>
      <c r="H60" s="558"/>
      <c r="I60" s="558"/>
      <c r="J60" s="558"/>
      <c r="K60" s="558"/>
      <c r="L60" s="558"/>
      <c r="M60" s="558"/>
      <c r="N60" s="558"/>
      <c r="O60" s="558"/>
      <c r="P60" s="558"/>
      <c r="Q60" s="558"/>
      <c r="R60" s="558"/>
      <c r="S60" s="558"/>
      <c r="T60" s="558"/>
      <c r="U60" s="558"/>
      <c r="V60" s="558"/>
      <c r="W60" s="558"/>
      <c r="X60" s="558"/>
      <c r="Y60" s="558"/>
      <c r="Z60" s="558"/>
      <c r="AA60" s="558"/>
      <c r="AB60" s="558"/>
      <c r="AC60" s="558"/>
      <c r="AD60" s="558"/>
      <c r="AE60" s="558"/>
      <c r="AF60" s="558"/>
      <c r="AG60" s="558"/>
      <c r="AH60" s="558"/>
      <c r="AI60" s="558"/>
      <c r="AJ60" s="558"/>
      <c r="AK60" s="558"/>
      <c r="AL60" s="558"/>
      <c r="AM60" s="558"/>
      <c r="AN60" s="558"/>
      <c r="AO60" s="558"/>
      <c r="AP60" s="558"/>
      <c r="AQ60" s="558"/>
      <c r="AR60" s="558"/>
      <c r="AS60" s="558"/>
      <c r="AT60" s="558"/>
      <c r="AU60" s="558"/>
      <c r="AV60" s="558"/>
      <c r="AW60" s="558"/>
      <c r="AX60" s="558"/>
      <c r="AY60" s="558"/>
      <c r="AZ60" s="558"/>
      <c r="BA60" s="558"/>
      <c r="BB60" s="558"/>
      <c r="BC60" s="558"/>
    </row>
    <row r="61" spans="1:55" x14ac:dyDescent="0.25">
      <c r="A61" s="558" t="s">
        <v>142</v>
      </c>
      <c r="B61" s="558"/>
      <c r="C61" s="558"/>
      <c r="D61" s="558"/>
      <c r="E61" s="558"/>
      <c r="F61" s="558"/>
      <c r="G61" s="558"/>
      <c r="H61" s="558"/>
      <c r="I61" s="558"/>
      <c r="J61" s="558"/>
      <c r="K61" s="558"/>
      <c r="L61" s="558"/>
      <c r="M61" s="558"/>
      <c r="N61" s="558"/>
      <c r="O61" s="558"/>
      <c r="P61" s="558"/>
      <c r="Q61" s="558"/>
      <c r="R61" s="558"/>
      <c r="S61" s="558"/>
      <c r="T61" s="558"/>
      <c r="U61" s="558"/>
      <c r="V61" s="558"/>
      <c r="W61" s="558"/>
      <c r="X61" s="558"/>
      <c r="Y61" s="558"/>
      <c r="Z61" s="558"/>
      <c r="AA61" s="558"/>
      <c r="AB61" s="558"/>
      <c r="AC61" s="558"/>
      <c r="AD61" s="558"/>
      <c r="AE61" s="558"/>
      <c r="AF61" s="558"/>
      <c r="AG61" s="558"/>
      <c r="AH61" s="558"/>
      <c r="AI61" s="558"/>
      <c r="AJ61" s="558"/>
      <c r="AK61" s="558"/>
      <c r="AL61" s="558"/>
      <c r="AM61" s="558"/>
      <c r="AN61" s="558"/>
      <c r="AO61" s="558"/>
      <c r="AP61" s="558"/>
      <c r="AQ61" s="558"/>
      <c r="AR61" s="558"/>
      <c r="AS61" s="558"/>
      <c r="AT61" s="558"/>
      <c r="AU61" s="558"/>
      <c r="AV61" s="558"/>
      <c r="AW61" s="558"/>
      <c r="AX61" s="558"/>
      <c r="AY61" s="558"/>
      <c r="AZ61" s="558"/>
      <c r="BA61" s="558"/>
      <c r="BB61" s="558"/>
      <c r="BC61" s="558"/>
    </row>
    <row r="62" spans="1:55" ht="15.75" customHeight="1" x14ac:dyDescent="0.25">
      <c r="A62" s="559" t="s">
        <v>19</v>
      </c>
      <c r="B62" s="559"/>
      <c r="C62" s="559"/>
      <c r="D62" s="559"/>
      <c r="E62" s="559"/>
      <c r="F62" s="559"/>
      <c r="G62" s="559"/>
      <c r="H62" s="559"/>
      <c r="I62" s="559"/>
      <c r="J62" s="559"/>
      <c r="K62" s="559"/>
      <c r="L62" s="559"/>
      <c r="M62" s="559"/>
      <c r="N62" s="559"/>
      <c r="O62" s="559"/>
      <c r="P62" s="559"/>
      <c r="Q62" s="559"/>
      <c r="R62" s="559"/>
      <c r="S62" s="559"/>
      <c r="T62" s="559"/>
      <c r="U62" s="559"/>
      <c r="V62" s="559"/>
      <c r="W62" s="559"/>
      <c r="X62" s="559"/>
      <c r="Y62" s="559"/>
      <c r="Z62" s="559"/>
      <c r="AA62" s="559"/>
      <c r="AB62" s="559"/>
      <c r="AC62" s="559"/>
      <c r="AD62" s="559"/>
      <c r="AE62" s="559"/>
      <c r="AF62" s="559"/>
      <c r="AG62" s="559"/>
      <c r="AH62" s="559"/>
      <c r="AI62" s="559"/>
      <c r="AJ62" s="559"/>
      <c r="AK62" s="559"/>
      <c r="AL62" s="559"/>
      <c r="AM62" s="559"/>
      <c r="AN62" s="559"/>
      <c r="AO62" s="559"/>
      <c r="AP62" s="559"/>
      <c r="AQ62" s="559"/>
      <c r="AR62" s="559"/>
      <c r="AS62" s="559"/>
      <c r="AT62" s="559"/>
      <c r="AU62" s="559"/>
      <c r="AV62" s="559"/>
      <c r="AW62" s="559"/>
      <c r="AX62" s="559"/>
      <c r="AY62" s="559"/>
      <c r="AZ62" s="559"/>
      <c r="BA62" s="559"/>
      <c r="BB62" s="559"/>
      <c r="BC62" s="559"/>
    </row>
    <row r="63" spans="1:55" ht="31.5" hidden="1" customHeight="1" x14ac:dyDescent="0.25">
      <c r="AU63" s="5"/>
      <c r="AV63" s="5"/>
      <c r="AW63" s="5"/>
      <c r="AX63" s="5"/>
      <c r="AY63" s="5"/>
      <c r="AZ63" s="5"/>
      <c r="BA63" s="5"/>
      <c r="BB63" s="5"/>
    </row>
    <row r="64" spans="1:55" ht="31.5" hidden="1" customHeight="1" x14ac:dyDescent="0.25">
      <c r="AU64" s="5"/>
      <c r="AV64" s="5"/>
      <c r="AW64" s="5"/>
      <c r="AX64" s="5"/>
      <c r="AY64" s="5"/>
      <c r="AZ64" s="5"/>
      <c r="BA64" s="5"/>
      <c r="BB64" s="5"/>
    </row>
    <row r="65" spans="47:54" hidden="1" x14ac:dyDescent="0.25">
      <c r="AU65" s="5"/>
      <c r="AV65" s="5"/>
      <c r="AW65" s="5"/>
      <c r="AX65" s="5"/>
      <c r="AY65" s="5"/>
      <c r="AZ65" s="5"/>
      <c r="BA65" s="5"/>
      <c r="BB65" s="5"/>
    </row>
    <row r="66" spans="47:54" hidden="1" x14ac:dyDescent="0.25">
      <c r="AU66" s="5"/>
      <c r="AV66" s="5"/>
      <c r="AW66" s="5"/>
      <c r="AX66" s="5"/>
      <c r="AY66" s="5"/>
      <c r="AZ66" s="5"/>
      <c r="BA66" s="5"/>
      <c r="BB66" s="5"/>
    </row>
    <row r="69" spans="47:54" hidden="1" x14ac:dyDescent="0.25">
      <c r="AX69" s="203" t="s">
        <v>368</v>
      </c>
    </row>
  </sheetData>
  <mergeCells count="61">
    <mergeCell ref="BA6:BA10"/>
    <mergeCell ref="BB6:BB10"/>
    <mergeCell ref="A1:BC1"/>
    <mergeCell ref="A2:BC2"/>
    <mergeCell ref="A3:BC3"/>
    <mergeCell ref="A4:BC4"/>
    <mergeCell ref="A6:A10"/>
    <mergeCell ref="B7:C7"/>
    <mergeCell ref="E7:AS7"/>
    <mergeCell ref="C8:C10"/>
    <mergeCell ref="AQ8:AQ9"/>
    <mergeCell ref="AS8:AS9"/>
    <mergeCell ref="AM9:AN9"/>
    <mergeCell ref="AO9:AO10"/>
    <mergeCell ref="AL9:AL10"/>
    <mergeCell ref="AU9:AU10"/>
    <mergeCell ref="B6:AS6"/>
    <mergeCell ref="A52:BC52"/>
    <mergeCell ref="AK9:AK10"/>
    <mergeCell ref="Z8:Z10"/>
    <mergeCell ref="AK8:AO8"/>
    <mergeCell ref="B9:B10"/>
    <mergeCell ref="E9:E10"/>
    <mergeCell ref="AV9:AV10"/>
    <mergeCell ref="AX9:AX10"/>
    <mergeCell ref="AY9:AY10"/>
    <mergeCell ref="AU6:AV8"/>
    <mergeCell ref="AX6:AY8"/>
    <mergeCell ref="F8:F10"/>
    <mergeCell ref="G8:K8"/>
    <mergeCell ref="M8:M9"/>
    <mergeCell ref="O8:O9"/>
    <mergeCell ref="A59:BC59"/>
    <mergeCell ref="A60:BC60"/>
    <mergeCell ref="A61:BC61"/>
    <mergeCell ref="A62:BC62"/>
    <mergeCell ref="A53:BC53"/>
    <mergeCell ref="A54:BC54"/>
    <mergeCell ref="A55:BC55"/>
    <mergeCell ref="A56:BC56"/>
    <mergeCell ref="A58:BC58"/>
    <mergeCell ref="A57:BC57"/>
    <mergeCell ref="G9:G10"/>
    <mergeCell ref="H9:H10"/>
    <mergeCell ref="I9:J9"/>
    <mergeCell ref="K9:K10"/>
    <mergeCell ref="P8:P10"/>
    <mergeCell ref="Q8:U8"/>
    <mergeCell ref="W8:W9"/>
    <mergeCell ref="Y8:Y9"/>
    <mergeCell ref="Q9:Q10"/>
    <mergeCell ref="R9:R10"/>
    <mergeCell ref="S9:T9"/>
    <mergeCell ref="U9:U10"/>
    <mergeCell ref="AA8:AE8"/>
    <mergeCell ref="AG8:AG9"/>
    <mergeCell ref="AI8:AI9"/>
    <mergeCell ref="AA9:AA10"/>
    <mergeCell ref="AB9:AB10"/>
    <mergeCell ref="AC9:AD9"/>
    <mergeCell ref="AE9:AE10"/>
  </mergeCells>
  <conditionalFormatting sqref="U12:U25">
    <cfRule type="cellIs" dxfId="8" priority="3" operator="greaterThan">
      <formula>15</formula>
    </cfRule>
  </conditionalFormatting>
  <conditionalFormatting sqref="AE15:AE26 AE49">
    <cfRule type="cellIs" dxfId="7" priority="1" operator="greaterThan">
      <formula>15</formula>
    </cfRule>
  </conditionalFormatting>
  <conditionalFormatting sqref="AO15:AO26 AO49">
    <cfRule type="cellIs" dxfId="6" priority="2" operator="greaterThan">
      <formula>15</formula>
    </cfRule>
  </conditionalFormatting>
  <printOptions horizontalCentered="1"/>
  <pageMargins left="0.15748031496062992" right="0.15748031496062992" top="0.19685039370078741" bottom="0.19685039370078741" header="0" footer="0"/>
  <pageSetup scale="5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WVK55"/>
  <sheetViews>
    <sheetView zoomScaleNormal="100" zoomScaleSheetLayoutView="100" workbookViewId="0">
      <selection activeCell="A2" sqref="A2:C2"/>
    </sheetView>
  </sheetViews>
  <sheetFormatPr baseColWidth="10" defaultColWidth="0" defaultRowHeight="12.75" customHeight="1" zeroHeight="1" x14ac:dyDescent="0.25"/>
  <cols>
    <col min="1" max="1" width="26.453125" style="27" customWidth="1"/>
    <col min="2" max="2" width="16.1796875" style="185" customWidth="1"/>
    <col min="3" max="3" width="1.7265625" style="70" customWidth="1"/>
    <col min="4" max="4" width="2.54296875" style="70" customWidth="1"/>
    <col min="5" max="7" width="7.7265625" style="70" hidden="1"/>
    <col min="8" max="28" width="11.453125" style="70" hidden="1"/>
    <col min="29" max="256" width="11.453125" style="27" hidden="1"/>
    <col min="257" max="257" width="26.453125" style="27" hidden="1"/>
    <col min="258" max="258" width="16.1796875" style="27" hidden="1"/>
    <col min="259" max="259" width="1.7265625" style="27" hidden="1"/>
    <col min="260" max="512" width="11.453125" style="27" hidden="1"/>
    <col min="513" max="513" width="26.453125" style="27" hidden="1"/>
    <col min="514" max="514" width="16.1796875" style="27" hidden="1"/>
    <col min="515" max="515" width="1.7265625" style="27" hidden="1"/>
    <col min="516" max="768" width="11.453125" style="27" hidden="1"/>
    <col min="769" max="769" width="26.453125" style="27" hidden="1"/>
    <col min="770" max="770" width="16.1796875" style="27" hidden="1"/>
    <col min="771" max="771" width="1.7265625" style="27" hidden="1"/>
    <col min="772" max="1024" width="11.453125" style="27" hidden="1"/>
    <col min="1025" max="1025" width="26.453125" style="27" hidden="1"/>
    <col min="1026" max="1026" width="16.1796875" style="27" hidden="1"/>
    <col min="1027" max="1027" width="1.7265625" style="27" hidden="1"/>
    <col min="1028" max="1280" width="11.453125" style="27" hidden="1"/>
    <col min="1281" max="1281" width="26.453125" style="27" hidden="1"/>
    <col min="1282" max="1282" width="16.1796875" style="27" hidden="1"/>
    <col min="1283" max="1283" width="1.7265625" style="27" hidden="1"/>
    <col min="1284" max="1536" width="11.453125" style="27" hidden="1"/>
    <col min="1537" max="1537" width="26.453125" style="27" hidden="1"/>
    <col min="1538" max="1538" width="16.1796875" style="27" hidden="1"/>
    <col min="1539" max="1539" width="1.7265625" style="27" hidden="1"/>
    <col min="1540" max="1792" width="11.453125" style="27" hidden="1"/>
    <col min="1793" max="1793" width="26.453125" style="27" hidden="1"/>
    <col min="1794" max="1794" width="16.1796875" style="27" hidden="1"/>
    <col min="1795" max="1795" width="1.7265625" style="27" hidden="1"/>
    <col min="1796" max="2048" width="11.453125" style="27" hidden="1"/>
    <col min="2049" max="2049" width="26.453125" style="27" hidden="1"/>
    <col min="2050" max="2050" width="16.1796875" style="27" hidden="1"/>
    <col min="2051" max="2051" width="1.7265625" style="27" hidden="1"/>
    <col min="2052" max="2304" width="11.453125" style="27" hidden="1"/>
    <col min="2305" max="2305" width="26.453125" style="27" hidden="1"/>
    <col min="2306" max="2306" width="16.1796875" style="27" hidden="1"/>
    <col min="2307" max="2307" width="1.7265625" style="27" hidden="1"/>
    <col min="2308" max="2560" width="11.453125" style="27" hidden="1"/>
    <col min="2561" max="2561" width="26.453125" style="27" hidden="1"/>
    <col min="2562" max="2562" width="16.1796875" style="27" hidden="1"/>
    <col min="2563" max="2563" width="1.7265625" style="27" hidden="1"/>
    <col min="2564" max="2816" width="11.453125" style="27" hidden="1"/>
    <col min="2817" max="2817" width="26.453125" style="27" hidden="1"/>
    <col min="2818" max="2818" width="16.1796875" style="27" hidden="1"/>
    <col min="2819" max="2819" width="1.7265625" style="27" hidden="1"/>
    <col min="2820" max="3072" width="11.453125" style="27" hidden="1"/>
    <col min="3073" max="3073" width="26.453125" style="27" hidden="1"/>
    <col min="3074" max="3074" width="16.1796875" style="27" hidden="1"/>
    <col min="3075" max="3075" width="1.7265625" style="27" hidden="1"/>
    <col min="3076" max="3328" width="11.453125" style="27" hidden="1"/>
    <col min="3329" max="3329" width="26.453125" style="27" hidden="1"/>
    <col min="3330" max="3330" width="16.1796875" style="27" hidden="1"/>
    <col min="3331" max="3331" width="1.7265625" style="27" hidden="1"/>
    <col min="3332" max="3584" width="11.453125" style="27" hidden="1"/>
    <col min="3585" max="3585" width="26.453125" style="27" hidden="1"/>
    <col min="3586" max="3586" width="16.1796875" style="27" hidden="1"/>
    <col min="3587" max="3587" width="1.7265625" style="27" hidden="1"/>
    <col min="3588" max="3840" width="11.453125" style="27" hidden="1"/>
    <col min="3841" max="3841" width="26.453125" style="27" hidden="1"/>
    <col min="3842" max="3842" width="16.1796875" style="27" hidden="1"/>
    <col min="3843" max="3843" width="1.7265625" style="27" hidden="1"/>
    <col min="3844" max="4096" width="11.453125" style="27" hidden="1"/>
    <col min="4097" max="4097" width="26.453125" style="27" hidden="1"/>
    <col min="4098" max="4098" width="16.1796875" style="27" hidden="1"/>
    <col min="4099" max="4099" width="1.7265625" style="27" hidden="1"/>
    <col min="4100" max="4352" width="11.453125" style="27" hidden="1"/>
    <col min="4353" max="4353" width="26.453125" style="27" hidden="1"/>
    <col min="4354" max="4354" width="16.1796875" style="27" hidden="1"/>
    <col min="4355" max="4355" width="1.7265625" style="27" hidden="1"/>
    <col min="4356" max="4608" width="11.453125" style="27" hidden="1"/>
    <col min="4609" max="4609" width="26.453125" style="27" hidden="1"/>
    <col min="4610" max="4610" width="16.1796875" style="27" hidden="1"/>
    <col min="4611" max="4611" width="1.7265625" style="27" hidden="1"/>
    <col min="4612" max="4864" width="11.453125" style="27" hidden="1"/>
    <col min="4865" max="4865" width="26.453125" style="27" hidden="1"/>
    <col min="4866" max="4866" width="16.1796875" style="27" hidden="1"/>
    <col min="4867" max="4867" width="1.7265625" style="27" hidden="1"/>
    <col min="4868" max="5120" width="11.453125" style="27" hidden="1"/>
    <col min="5121" max="5121" width="26.453125" style="27" hidden="1"/>
    <col min="5122" max="5122" width="16.1796875" style="27" hidden="1"/>
    <col min="5123" max="5123" width="1.7265625" style="27" hidden="1"/>
    <col min="5124" max="5376" width="11.453125" style="27" hidden="1"/>
    <col min="5377" max="5377" width="26.453125" style="27" hidden="1"/>
    <col min="5378" max="5378" width="16.1796875" style="27" hidden="1"/>
    <col min="5379" max="5379" width="1.7265625" style="27" hidden="1"/>
    <col min="5380" max="5632" width="11.453125" style="27" hidden="1"/>
    <col min="5633" max="5633" width="26.453125" style="27" hidden="1"/>
    <col min="5634" max="5634" width="16.1796875" style="27" hidden="1"/>
    <col min="5635" max="5635" width="1.7265625" style="27" hidden="1"/>
    <col min="5636" max="5888" width="11.453125" style="27" hidden="1"/>
    <col min="5889" max="5889" width="26.453125" style="27" hidden="1"/>
    <col min="5890" max="5890" width="16.1796875" style="27" hidden="1"/>
    <col min="5891" max="5891" width="1.7265625" style="27" hidden="1"/>
    <col min="5892" max="6144" width="11.453125" style="27" hidden="1"/>
    <col min="6145" max="6145" width="26.453125" style="27" hidden="1"/>
    <col min="6146" max="6146" width="16.1796875" style="27" hidden="1"/>
    <col min="6147" max="6147" width="1.7265625" style="27" hidden="1"/>
    <col min="6148" max="6400" width="11.453125" style="27" hidden="1"/>
    <col min="6401" max="6401" width="26.453125" style="27" hidden="1"/>
    <col min="6402" max="6402" width="16.1796875" style="27" hidden="1"/>
    <col min="6403" max="6403" width="1.7265625" style="27" hidden="1"/>
    <col min="6404" max="6656" width="11.453125" style="27" hidden="1"/>
    <col min="6657" max="6657" width="26.453125" style="27" hidden="1"/>
    <col min="6658" max="6658" width="16.1796875" style="27" hidden="1"/>
    <col min="6659" max="6659" width="1.7265625" style="27" hidden="1"/>
    <col min="6660" max="6912" width="11.453125" style="27" hidden="1"/>
    <col min="6913" max="6913" width="26.453125" style="27" hidden="1"/>
    <col min="6914" max="6914" width="16.1796875" style="27" hidden="1"/>
    <col min="6915" max="6915" width="1.7265625" style="27" hidden="1"/>
    <col min="6916" max="7168" width="11.453125" style="27" hidden="1"/>
    <col min="7169" max="7169" width="26.453125" style="27" hidden="1"/>
    <col min="7170" max="7170" width="16.1796875" style="27" hidden="1"/>
    <col min="7171" max="7171" width="1.7265625" style="27" hidden="1"/>
    <col min="7172" max="7424" width="11.453125" style="27" hidden="1"/>
    <col min="7425" max="7425" width="26.453125" style="27" hidden="1"/>
    <col min="7426" max="7426" width="16.1796875" style="27" hidden="1"/>
    <col min="7427" max="7427" width="1.7265625" style="27" hidden="1"/>
    <col min="7428" max="7680" width="11.453125" style="27" hidden="1"/>
    <col min="7681" max="7681" width="26.453125" style="27" hidden="1"/>
    <col min="7682" max="7682" width="16.1796875" style="27" hidden="1"/>
    <col min="7683" max="7683" width="1.7265625" style="27" hidden="1"/>
    <col min="7684" max="7936" width="11.453125" style="27" hidden="1"/>
    <col min="7937" max="7937" width="26.453125" style="27" hidden="1"/>
    <col min="7938" max="7938" width="16.1796875" style="27" hidden="1"/>
    <col min="7939" max="7939" width="1.7265625" style="27" hidden="1"/>
    <col min="7940" max="8192" width="11.453125" style="27" hidden="1"/>
    <col min="8193" max="8193" width="26.453125" style="27" hidden="1"/>
    <col min="8194" max="8194" width="16.1796875" style="27" hidden="1"/>
    <col min="8195" max="8195" width="1.7265625" style="27" hidden="1"/>
    <col min="8196" max="8448" width="11.453125" style="27" hidden="1"/>
    <col min="8449" max="8449" width="26.453125" style="27" hidden="1"/>
    <col min="8450" max="8450" width="16.1796875" style="27" hidden="1"/>
    <col min="8451" max="8451" width="1.7265625" style="27" hidden="1"/>
    <col min="8452" max="8704" width="11.453125" style="27" hidden="1"/>
    <col min="8705" max="8705" width="26.453125" style="27" hidden="1"/>
    <col min="8706" max="8706" width="16.1796875" style="27" hidden="1"/>
    <col min="8707" max="8707" width="1.7265625" style="27" hidden="1"/>
    <col min="8708" max="8960" width="11.453125" style="27" hidden="1"/>
    <col min="8961" max="8961" width="26.453125" style="27" hidden="1"/>
    <col min="8962" max="8962" width="16.1796875" style="27" hidden="1"/>
    <col min="8963" max="8963" width="1.7265625" style="27" hidden="1"/>
    <col min="8964" max="9216" width="11.453125" style="27" hidden="1"/>
    <col min="9217" max="9217" width="26.453125" style="27" hidden="1"/>
    <col min="9218" max="9218" width="16.1796875" style="27" hidden="1"/>
    <col min="9219" max="9219" width="1.7265625" style="27" hidden="1"/>
    <col min="9220" max="9472" width="11.453125" style="27" hidden="1"/>
    <col min="9473" max="9473" width="26.453125" style="27" hidden="1"/>
    <col min="9474" max="9474" width="16.1796875" style="27" hidden="1"/>
    <col min="9475" max="9475" width="1.7265625" style="27" hidden="1"/>
    <col min="9476" max="9728" width="11.453125" style="27" hidden="1"/>
    <col min="9729" max="9729" width="26.453125" style="27" hidden="1"/>
    <col min="9730" max="9730" width="16.1796875" style="27" hidden="1"/>
    <col min="9731" max="9731" width="1.7265625" style="27" hidden="1"/>
    <col min="9732" max="9984" width="11.453125" style="27" hidden="1"/>
    <col min="9985" max="9985" width="26.453125" style="27" hidden="1"/>
    <col min="9986" max="9986" width="16.1796875" style="27" hidden="1"/>
    <col min="9987" max="9987" width="1.7265625" style="27" hidden="1"/>
    <col min="9988" max="10240" width="11.453125" style="27" hidden="1"/>
    <col min="10241" max="10241" width="26.453125" style="27" hidden="1"/>
    <col min="10242" max="10242" width="16.1796875" style="27" hidden="1"/>
    <col min="10243" max="10243" width="1.7265625" style="27" hidden="1"/>
    <col min="10244" max="10496" width="11.453125" style="27" hidden="1"/>
    <col min="10497" max="10497" width="26.453125" style="27" hidden="1"/>
    <col min="10498" max="10498" width="16.1796875" style="27" hidden="1"/>
    <col min="10499" max="10499" width="1.7265625" style="27" hidden="1"/>
    <col min="10500" max="10752" width="11.453125" style="27" hidden="1"/>
    <col min="10753" max="10753" width="26.453125" style="27" hidden="1"/>
    <col min="10754" max="10754" width="16.1796875" style="27" hidden="1"/>
    <col min="10755" max="10755" width="1.7265625" style="27" hidden="1"/>
    <col min="10756" max="11008" width="11.453125" style="27" hidden="1"/>
    <col min="11009" max="11009" width="26.453125" style="27" hidden="1"/>
    <col min="11010" max="11010" width="16.1796875" style="27" hidden="1"/>
    <col min="11011" max="11011" width="1.7265625" style="27" hidden="1"/>
    <col min="11012" max="11264" width="11.453125" style="27" hidden="1"/>
    <col min="11265" max="11265" width="26.453125" style="27" hidden="1"/>
    <col min="11266" max="11266" width="16.1796875" style="27" hidden="1"/>
    <col min="11267" max="11267" width="1.7265625" style="27" hidden="1"/>
    <col min="11268" max="11520" width="11.453125" style="27" hidden="1"/>
    <col min="11521" max="11521" width="26.453125" style="27" hidden="1"/>
    <col min="11522" max="11522" width="16.1796875" style="27" hidden="1"/>
    <col min="11523" max="11523" width="1.7265625" style="27" hidden="1"/>
    <col min="11524" max="11776" width="11.453125" style="27" hidden="1"/>
    <col min="11777" max="11777" width="26.453125" style="27" hidden="1"/>
    <col min="11778" max="11778" width="16.1796875" style="27" hidden="1"/>
    <col min="11779" max="11779" width="1.7265625" style="27" hidden="1"/>
    <col min="11780" max="12032" width="11.453125" style="27" hidden="1"/>
    <col min="12033" max="12033" width="26.453125" style="27" hidden="1"/>
    <col min="12034" max="12034" width="16.1796875" style="27" hidden="1"/>
    <col min="12035" max="12035" width="1.7265625" style="27" hidden="1"/>
    <col min="12036" max="12288" width="11.453125" style="27" hidden="1"/>
    <col min="12289" max="12289" width="26.453125" style="27" hidden="1"/>
    <col min="12290" max="12290" width="16.1796875" style="27" hidden="1"/>
    <col min="12291" max="12291" width="1.7265625" style="27" hidden="1"/>
    <col min="12292" max="12544" width="11.453125" style="27" hidden="1"/>
    <col min="12545" max="12545" width="26.453125" style="27" hidden="1"/>
    <col min="12546" max="12546" width="16.1796875" style="27" hidden="1"/>
    <col min="12547" max="12547" width="1.7265625" style="27" hidden="1"/>
    <col min="12548" max="12800" width="11.453125" style="27" hidden="1"/>
    <col min="12801" max="12801" width="26.453125" style="27" hidden="1"/>
    <col min="12802" max="12802" width="16.1796875" style="27" hidden="1"/>
    <col min="12803" max="12803" width="1.7265625" style="27" hidden="1"/>
    <col min="12804" max="13056" width="11.453125" style="27" hidden="1"/>
    <col min="13057" max="13057" width="26.453125" style="27" hidden="1"/>
    <col min="13058" max="13058" width="16.1796875" style="27" hidden="1"/>
    <col min="13059" max="13059" width="1.7265625" style="27" hidden="1"/>
    <col min="13060" max="13312" width="11.453125" style="27" hidden="1"/>
    <col min="13313" max="13313" width="26.453125" style="27" hidden="1"/>
    <col min="13314" max="13314" width="16.1796875" style="27" hidden="1"/>
    <col min="13315" max="13315" width="1.7265625" style="27" hidden="1"/>
    <col min="13316" max="13568" width="11.453125" style="27" hidden="1"/>
    <col min="13569" max="13569" width="26.453125" style="27" hidden="1"/>
    <col min="13570" max="13570" width="16.1796875" style="27" hidden="1"/>
    <col min="13571" max="13571" width="1.7265625" style="27" hidden="1"/>
    <col min="13572" max="13824" width="11.453125" style="27" hidden="1"/>
    <col min="13825" max="13825" width="26.453125" style="27" hidden="1"/>
    <col min="13826" max="13826" width="16.1796875" style="27" hidden="1"/>
    <col min="13827" max="13827" width="1.7265625" style="27" hidden="1"/>
    <col min="13828" max="14080" width="11.453125" style="27" hidden="1"/>
    <col min="14081" max="14081" width="26.453125" style="27" hidden="1"/>
    <col min="14082" max="14082" width="16.1796875" style="27" hidden="1"/>
    <col min="14083" max="14083" width="1.7265625" style="27" hidden="1"/>
    <col min="14084" max="14336" width="11.453125" style="27" hidden="1"/>
    <col min="14337" max="14337" width="26.453125" style="27" hidden="1"/>
    <col min="14338" max="14338" width="16.1796875" style="27" hidden="1"/>
    <col min="14339" max="14339" width="1.7265625" style="27" hidden="1"/>
    <col min="14340" max="14592" width="11.453125" style="27" hidden="1"/>
    <col min="14593" max="14593" width="26.453125" style="27" hidden="1"/>
    <col min="14594" max="14594" width="16.1796875" style="27" hidden="1"/>
    <col min="14595" max="14595" width="1.7265625" style="27" hidden="1"/>
    <col min="14596" max="14848" width="11.453125" style="27" hidden="1"/>
    <col min="14849" max="14849" width="26.453125" style="27" hidden="1"/>
    <col min="14850" max="14850" width="16.1796875" style="27" hidden="1"/>
    <col min="14851" max="14851" width="1.7265625" style="27" hidden="1"/>
    <col min="14852" max="15104" width="11.453125" style="27" hidden="1"/>
    <col min="15105" max="15105" width="26.453125" style="27" hidden="1"/>
    <col min="15106" max="15106" width="16.1796875" style="27" hidden="1"/>
    <col min="15107" max="15107" width="1.7265625" style="27" hidden="1"/>
    <col min="15108" max="15360" width="11.453125" style="27" hidden="1"/>
    <col min="15361" max="15361" width="26.453125" style="27" hidden="1"/>
    <col min="15362" max="15362" width="16.1796875" style="27" hidden="1"/>
    <col min="15363" max="15363" width="1.7265625" style="27" hidden="1"/>
    <col min="15364" max="15616" width="11.453125" style="27" hidden="1"/>
    <col min="15617" max="15617" width="26.453125" style="27" hidden="1"/>
    <col min="15618" max="15618" width="16.1796875" style="27" hidden="1"/>
    <col min="15619" max="15619" width="1.7265625" style="27" hidden="1"/>
    <col min="15620" max="15872" width="11.453125" style="27" hidden="1"/>
    <col min="15873" max="15873" width="26.453125" style="27" hidden="1"/>
    <col min="15874" max="15874" width="16.1796875" style="27" hidden="1"/>
    <col min="15875" max="15875" width="1.7265625" style="27" hidden="1"/>
    <col min="15876" max="16128" width="11.453125" style="27" hidden="1"/>
    <col min="16129" max="16129" width="26.453125" style="27" hidden="1"/>
    <col min="16130" max="16130" width="16.1796875" style="27" hidden="1"/>
    <col min="16131" max="16131" width="1.7265625" style="27" hidden="1"/>
    <col min="16132" max="16384" width="11.453125" style="27" hidden="1"/>
  </cols>
  <sheetData>
    <row r="1" spans="1:28" ht="17.25" customHeight="1" x14ac:dyDescent="0.25">
      <c r="A1" s="602" t="s">
        <v>285</v>
      </c>
      <c r="B1" s="602"/>
      <c r="C1" s="602"/>
    </row>
    <row r="2" spans="1:28" s="262" customFormat="1" ht="44.25" customHeight="1" x14ac:dyDescent="0.35">
      <c r="A2" s="602" t="s">
        <v>589</v>
      </c>
      <c r="B2" s="602"/>
      <c r="C2" s="602"/>
    </row>
    <row r="3" spans="1:28" s="41" customFormat="1" ht="14.25" customHeight="1" x14ac:dyDescent="0.25">
      <c r="A3" s="629" t="s">
        <v>286</v>
      </c>
      <c r="B3" s="629"/>
      <c r="C3" s="629"/>
      <c r="D3" s="71"/>
      <c r="E3" s="71"/>
      <c r="F3" s="71"/>
      <c r="G3" s="71"/>
      <c r="H3" s="71"/>
      <c r="I3" s="71"/>
      <c r="J3" s="71"/>
      <c r="K3" s="71"/>
      <c r="L3" s="71"/>
      <c r="M3" s="71"/>
      <c r="N3" s="71"/>
      <c r="O3" s="71"/>
      <c r="P3" s="71"/>
      <c r="Q3" s="71"/>
      <c r="R3" s="71"/>
      <c r="S3" s="71"/>
      <c r="T3" s="71"/>
      <c r="U3" s="71"/>
      <c r="V3" s="71"/>
      <c r="W3" s="71"/>
      <c r="X3" s="71"/>
      <c r="Y3" s="71"/>
      <c r="Z3" s="71"/>
      <c r="AA3" s="71"/>
      <c r="AB3" s="71"/>
    </row>
    <row r="4" spans="1:28" ht="5.25" customHeight="1" x14ac:dyDescent="0.25">
      <c r="A4" s="224"/>
      <c r="B4" s="225"/>
    </row>
    <row r="5" spans="1:28" ht="51.75" customHeight="1" x14ac:dyDescent="0.25">
      <c r="A5" s="226" t="s">
        <v>287</v>
      </c>
      <c r="B5" s="372" t="s">
        <v>444</v>
      </c>
      <c r="C5" s="227"/>
    </row>
    <row r="6" spans="1:28" ht="6.75" customHeight="1" x14ac:dyDescent="0.25">
      <c r="A6" s="228"/>
      <c r="B6" s="91" t="s">
        <v>368</v>
      </c>
      <c r="C6" s="91"/>
    </row>
    <row r="7" spans="1:28" ht="18.75" customHeight="1" x14ac:dyDescent="0.25">
      <c r="A7" s="180" t="s">
        <v>288</v>
      </c>
      <c r="B7" s="393"/>
      <c r="C7" s="189"/>
    </row>
    <row r="8" spans="1:28" ht="18.75" customHeight="1" x14ac:dyDescent="0.25">
      <c r="A8" s="180"/>
      <c r="B8" s="393"/>
      <c r="C8" s="189"/>
    </row>
    <row r="9" spans="1:28" ht="13.5" customHeight="1" x14ac:dyDescent="0.25">
      <c r="A9" s="202" t="s">
        <v>289</v>
      </c>
      <c r="B9" s="514">
        <v>5.6247587767791353E-2</v>
      </c>
      <c r="C9" s="229"/>
    </row>
    <row r="10" spans="1:28" ht="13.5" customHeight="1" x14ac:dyDescent="0.25">
      <c r="A10" s="202" t="s">
        <v>290</v>
      </c>
      <c r="B10" s="514">
        <v>0.74411145180890714</v>
      </c>
      <c r="C10" s="229"/>
    </row>
    <row r="11" spans="1:28" ht="13.5" customHeight="1" x14ac:dyDescent="0.25">
      <c r="A11" s="202" t="s">
        <v>291</v>
      </c>
      <c r="B11" s="514">
        <v>5.681315422615941</v>
      </c>
      <c r="C11" s="229"/>
    </row>
    <row r="12" spans="1:28" ht="13.5" customHeight="1" x14ac:dyDescent="0.25">
      <c r="A12" s="202" t="s">
        <v>292</v>
      </c>
      <c r="B12" s="514">
        <v>20.607262606165232</v>
      </c>
      <c r="C12" s="229"/>
    </row>
    <row r="13" spans="1:28" ht="13.5" customHeight="1" x14ac:dyDescent="0.25">
      <c r="A13" s="160" t="s">
        <v>293</v>
      </c>
      <c r="B13" s="514">
        <v>33.777504206814896</v>
      </c>
      <c r="C13" s="229"/>
    </row>
    <row r="14" spans="1:28" ht="13.5" customHeight="1" x14ac:dyDescent="0.25">
      <c r="A14" s="160" t="s">
        <v>294</v>
      </c>
      <c r="B14" s="514">
        <v>25.222693526980144</v>
      </c>
      <c r="C14" s="229"/>
    </row>
    <row r="15" spans="1:28" ht="13.5" customHeight="1" x14ac:dyDescent="0.25">
      <c r="A15" s="160" t="s">
        <v>295</v>
      </c>
      <c r="B15" s="514">
        <v>10.920995740439597</v>
      </c>
      <c r="C15" s="229"/>
    </row>
    <row r="16" spans="1:28" ht="13.5" customHeight="1" x14ac:dyDescent="0.25">
      <c r="A16" s="160" t="s">
        <v>296</v>
      </c>
      <c r="B16" s="514">
        <v>2.5416112424738095</v>
      </c>
      <c r="C16" s="229"/>
    </row>
    <row r="17" spans="1:3" ht="13.5" customHeight="1" x14ac:dyDescent="0.25">
      <c r="A17" s="160" t="s">
        <v>297</v>
      </c>
      <c r="B17" s="514">
        <v>0.40194278474359685</v>
      </c>
      <c r="C17" s="229"/>
    </row>
    <row r="18" spans="1:3" ht="13.5" customHeight="1" x14ac:dyDescent="0.25">
      <c r="A18" s="160" t="s">
        <v>298</v>
      </c>
      <c r="B18" s="514">
        <v>4.6315430189969947E-2</v>
      </c>
      <c r="C18" s="229"/>
    </row>
    <row r="19" spans="1:3" ht="9" customHeight="1" x14ac:dyDescent="0.25">
      <c r="A19" s="160"/>
      <c r="B19" s="514"/>
      <c r="C19" s="229"/>
    </row>
    <row r="20" spans="1:3" ht="24.75" customHeight="1" x14ac:dyDescent="0.25">
      <c r="A20" s="131" t="s">
        <v>299</v>
      </c>
      <c r="B20" s="515">
        <v>153.52673527494068</v>
      </c>
      <c r="C20" s="230"/>
    </row>
    <row r="21" spans="1:3" ht="6" customHeight="1" x14ac:dyDescent="0.25">
      <c r="A21" s="131"/>
      <c r="B21" s="514"/>
      <c r="C21" s="230"/>
    </row>
    <row r="22" spans="1:3" ht="16.5" customHeight="1" x14ac:dyDescent="0.25">
      <c r="A22" s="109" t="s">
        <v>300</v>
      </c>
      <c r="B22" s="514">
        <v>5.897025460337086</v>
      </c>
      <c r="C22" s="229"/>
    </row>
    <row r="23" spans="1:3" ht="16.5" customHeight="1" x14ac:dyDescent="0.25">
      <c r="A23" s="231" t="s">
        <v>431</v>
      </c>
      <c r="B23" s="451">
        <v>28752.20190199995</v>
      </c>
      <c r="C23" s="133"/>
    </row>
    <row r="24" spans="1:3" ht="12.75" customHeight="1" x14ac:dyDescent="0.25">
      <c r="A24" s="190"/>
      <c r="B24" s="232"/>
      <c r="C24" s="233"/>
    </row>
    <row r="25" spans="1:3" ht="30" customHeight="1" x14ac:dyDescent="0.25">
      <c r="A25" s="630" t="s">
        <v>19</v>
      </c>
      <c r="B25" s="630"/>
      <c r="C25" s="630"/>
    </row>
    <row r="26" spans="1:3" ht="16" hidden="1" customHeight="1" x14ac:dyDescent="0.25"/>
    <row r="27" spans="1:3" ht="15" hidden="1" customHeight="1" x14ac:dyDescent="0.25"/>
    <row r="28" spans="1:3" s="70" customFormat="1" ht="13.5" hidden="1" customHeight="1" x14ac:dyDescent="0.25">
      <c r="B28" s="184"/>
    </row>
    <row r="29" spans="1:3" s="70" customFormat="1" ht="10.5" hidden="1" x14ac:dyDescent="0.25">
      <c r="B29" s="184"/>
    </row>
    <row r="30" spans="1:3" s="70" customFormat="1" ht="24.75" hidden="1" customHeight="1" x14ac:dyDescent="0.25">
      <c r="B30" s="184"/>
    </row>
    <row r="31" spans="1:3" s="70" customFormat="1" ht="10.5" hidden="1" x14ac:dyDescent="0.25">
      <c r="B31" s="184"/>
    </row>
    <row r="32" spans="1:3" s="70" customFormat="1" ht="10.5" hidden="1" x14ac:dyDescent="0.25">
      <c r="B32" s="184"/>
    </row>
    <row r="33" spans="2:2" s="70" customFormat="1" ht="10.5" hidden="1" x14ac:dyDescent="0.25">
      <c r="B33" s="184"/>
    </row>
    <row r="34" spans="2:2" s="70" customFormat="1" ht="10.5" hidden="1" x14ac:dyDescent="0.25">
      <c r="B34" s="184"/>
    </row>
    <row r="35" spans="2:2" s="70" customFormat="1" ht="10.5" hidden="1" x14ac:dyDescent="0.25">
      <c r="B35" s="184"/>
    </row>
    <row r="36" spans="2:2" s="70" customFormat="1" ht="10.5" hidden="1" x14ac:dyDescent="0.25">
      <c r="B36" s="184"/>
    </row>
    <row r="37" spans="2:2" s="70" customFormat="1" ht="10.5" hidden="1" x14ac:dyDescent="0.25">
      <c r="B37" s="184"/>
    </row>
    <row r="38" spans="2:2" s="70" customFormat="1" ht="10.5" hidden="1" x14ac:dyDescent="0.25">
      <c r="B38" s="184"/>
    </row>
    <row r="39" spans="2:2" s="70" customFormat="1" ht="10.5" hidden="1" x14ac:dyDescent="0.25">
      <c r="B39" s="184"/>
    </row>
    <row r="40" spans="2:2" s="70" customFormat="1" ht="10.5" hidden="1" x14ac:dyDescent="0.25">
      <c r="B40" s="184"/>
    </row>
    <row r="41" spans="2:2" s="70" customFormat="1" ht="10.5" hidden="1" x14ac:dyDescent="0.25">
      <c r="B41" s="184"/>
    </row>
    <row r="42" spans="2:2" s="70" customFormat="1" ht="10.5" hidden="1" x14ac:dyDescent="0.25">
      <c r="B42" s="184"/>
    </row>
    <row r="43" spans="2:2" s="70" customFormat="1" ht="10.5" hidden="1" x14ac:dyDescent="0.25">
      <c r="B43" s="184"/>
    </row>
    <row r="44" spans="2:2" s="70" customFormat="1" ht="10.5" hidden="1" x14ac:dyDescent="0.25">
      <c r="B44" s="184"/>
    </row>
    <row r="45" spans="2:2" s="70" customFormat="1" ht="10.5" hidden="1" x14ac:dyDescent="0.25">
      <c r="B45" s="184"/>
    </row>
    <row r="46" spans="2:2" s="70" customFormat="1" ht="10.5" hidden="1" x14ac:dyDescent="0.25">
      <c r="B46" s="184"/>
    </row>
    <row r="47" spans="2:2" s="70" customFormat="1" ht="10.5" hidden="1" x14ac:dyDescent="0.25">
      <c r="B47" s="184"/>
    </row>
    <row r="48" spans="2:2" s="70" customFormat="1" ht="10.5" hidden="1" x14ac:dyDescent="0.25">
      <c r="B48" s="184"/>
    </row>
    <row r="49" spans="1:2" s="70" customFormat="1" ht="10.5" hidden="1" x14ac:dyDescent="0.25">
      <c r="B49" s="184"/>
    </row>
    <row r="50" spans="1:2" s="70" customFormat="1" ht="10.5" hidden="1" x14ac:dyDescent="0.25">
      <c r="B50" s="184"/>
    </row>
    <row r="51" spans="1:2" s="70" customFormat="1" ht="13.5" hidden="1" customHeight="1" x14ac:dyDescent="0.25">
      <c r="B51" s="184"/>
    </row>
    <row r="52" spans="1:2" s="70" customFormat="1" ht="10.5" hidden="1" x14ac:dyDescent="0.25">
      <c r="B52" s="184"/>
    </row>
    <row r="53" spans="1:2" s="70" customFormat="1" ht="24.75" hidden="1" customHeight="1" x14ac:dyDescent="0.25">
      <c r="B53" s="184"/>
    </row>
    <row r="54" spans="1:2" ht="10.5" hidden="1" x14ac:dyDescent="0.25">
      <c r="A54" s="70"/>
      <c r="B54" s="184"/>
    </row>
    <row r="55" spans="1:2" ht="10.5" hidden="1" x14ac:dyDescent="0.25">
      <c r="A55" s="70"/>
      <c r="B55" s="184"/>
    </row>
  </sheetData>
  <mergeCells count="4">
    <mergeCell ref="A1:C1"/>
    <mergeCell ref="A3:C3"/>
    <mergeCell ref="A25:C25"/>
    <mergeCell ref="A2:C2"/>
  </mergeCells>
  <pageMargins left="2.4700000000000002" right="0.75" top="1.22" bottom="1" header="0" footer="0"/>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WVQ86"/>
  <sheetViews>
    <sheetView zoomScaleNormal="100" zoomScaleSheetLayoutView="100" workbookViewId="0">
      <selection activeCell="A2" sqref="A2:I2"/>
    </sheetView>
  </sheetViews>
  <sheetFormatPr baseColWidth="10" defaultColWidth="0" defaultRowHeight="12.75" customHeight="1" zeroHeight="1" x14ac:dyDescent="0.25"/>
  <cols>
    <col min="1" max="1" width="20" style="27" customWidth="1"/>
    <col min="2" max="2" width="2.26953125" style="27" customWidth="1"/>
    <col min="3" max="3" width="11.1796875" style="27" customWidth="1"/>
    <col min="4" max="4" width="2.453125" style="27" customWidth="1"/>
    <col min="5" max="5" width="14.54296875" style="27" customWidth="1"/>
    <col min="6" max="6" width="4" style="27" customWidth="1"/>
    <col min="7" max="7" width="10" style="27" customWidth="1"/>
    <col min="8" max="8" width="12.26953125" style="185" customWidth="1"/>
    <col min="9" max="9" width="1.7265625" style="70" customWidth="1"/>
    <col min="10" max="10" width="2.453125" style="70" customWidth="1"/>
    <col min="11" max="29" width="11.453125" style="70" hidden="1"/>
    <col min="30" max="256" width="11.453125" style="27" hidden="1"/>
    <col min="257" max="257" width="20" style="27" hidden="1"/>
    <col min="258" max="258" width="2.26953125" style="27" hidden="1"/>
    <col min="259" max="259" width="11.1796875" style="27" hidden="1"/>
    <col min="260" max="260" width="2.453125" style="27" hidden="1"/>
    <col min="261" max="261" width="14.54296875" style="27" hidden="1"/>
    <col min="262" max="262" width="4" style="27" hidden="1"/>
    <col min="263" max="263" width="10" style="27" hidden="1"/>
    <col min="264" max="264" width="12.26953125" style="27" hidden="1"/>
    <col min="265" max="265" width="1.7265625" style="27" hidden="1"/>
    <col min="266" max="512" width="11.453125" style="27" hidden="1"/>
    <col min="513" max="513" width="20" style="27" hidden="1"/>
    <col min="514" max="514" width="2.26953125" style="27" hidden="1"/>
    <col min="515" max="515" width="11.1796875" style="27" hidden="1"/>
    <col min="516" max="516" width="2.453125" style="27" hidden="1"/>
    <col min="517" max="517" width="14.54296875" style="27" hidden="1"/>
    <col min="518" max="518" width="4" style="27" hidden="1"/>
    <col min="519" max="519" width="10" style="27" hidden="1"/>
    <col min="520" max="520" width="12.26953125" style="27" hidden="1"/>
    <col min="521" max="521" width="1.7265625" style="27" hidden="1"/>
    <col min="522" max="768" width="11.453125" style="27" hidden="1"/>
    <col min="769" max="769" width="20" style="27" hidden="1"/>
    <col min="770" max="770" width="2.26953125" style="27" hidden="1"/>
    <col min="771" max="771" width="11.1796875" style="27" hidden="1"/>
    <col min="772" max="772" width="2.453125" style="27" hidden="1"/>
    <col min="773" max="773" width="14.54296875" style="27" hidden="1"/>
    <col min="774" max="774" width="4" style="27" hidden="1"/>
    <col min="775" max="775" width="10" style="27" hidden="1"/>
    <col min="776" max="776" width="12.26953125" style="27" hidden="1"/>
    <col min="777" max="777" width="1.7265625" style="27" hidden="1"/>
    <col min="778" max="1024" width="11.453125" style="27" hidden="1"/>
    <col min="1025" max="1025" width="20" style="27" hidden="1"/>
    <col min="1026" max="1026" width="2.26953125" style="27" hidden="1"/>
    <col min="1027" max="1027" width="11.1796875" style="27" hidden="1"/>
    <col min="1028" max="1028" width="2.453125" style="27" hidden="1"/>
    <col min="1029" max="1029" width="14.54296875" style="27" hidden="1"/>
    <col min="1030" max="1030" width="4" style="27" hidden="1"/>
    <col min="1031" max="1031" width="10" style="27" hidden="1"/>
    <col min="1032" max="1032" width="12.26953125" style="27" hidden="1"/>
    <col min="1033" max="1033" width="1.7265625" style="27" hidden="1"/>
    <col min="1034" max="1280" width="11.453125" style="27" hidden="1"/>
    <col min="1281" max="1281" width="20" style="27" hidden="1"/>
    <col min="1282" max="1282" width="2.26953125" style="27" hidden="1"/>
    <col min="1283" max="1283" width="11.1796875" style="27" hidden="1"/>
    <col min="1284" max="1284" width="2.453125" style="27" hidden="1"/>
    <col min="1285" max="1285" width="14.54296875" style="27" hidden="1"/>
    <col min="1286" max="1286" width="4" style="27" hidden="1"/>
    <col min="1287" max="1287" width="10" style="27" hidden="1"/>
    <col min="1288" max="1288" width="12.26953125" style="27" hidden="1"/>
    <col min="1289" max="1289" width="1.7265625" style="27" hidden="1"/>
    <col min="1290" max="1536" width="11.453125" style="27" hidden="1"/>
    <col min="1537" max="1537" width="20" style="27" hidden="1"/>
    <col min="1538" max="1538" width="2.26953125" style="27" hidden="1"/>
    <col min="1539" max="1539" width="11.1796875" style="27" hidden="1"/>
    <col min="1540" max="1540" width="2.453125" style="27" hidden="1"/>
    <col min="1541" max="1541" width="14.54296875" style="27" hidden="1"/>
    <col min="1542" max="1542" width="4" style="27" hidden="1"/>
    <col min="1543" max="1543" width="10" style="27" hidden="1"/>
    <col min="1544" max="1544" width="12.26953125" style="27" hidden="1"/>
    <col min="1545" max="1545" width="1.7265625" style="27" hidden="1"/>
    <col min="1546" max="1792" width="11.453125" style="27" hidden="1"/>
    <col min="1793" max="1793" width="20" style="27" hidden="1"/>
    <col min="1794" max="1794" width="2.26953125" style="27" hidden="1"/>
    <col min="1795" max="1795" width="11.1796875" style="27" hidden="1"/>
    <col min="1796" max="1796" width="2.453125" style="27" hidden="1"/>
    <col min="1797" max="1797" width="14.54296875" style="27" hidden="1"/>
    <col min="1798" max="1798" width="4" style="27" hidden="1"/>
    <col min="1799" max="1799" width="10" style="27" hidden="1"/>
    <col min="1800" max="1800" width="12.26953125" style="27" hidden="1"/>
    <col min="1801" max="1801" width="1.7265625" style="27" hidden="1"/>
    <col min="1802" max="2048" width="11.453125" style="27" hidden="1"/>
    <col min="2049" max="2049" width="20" style="27" hidden="1"/>
    <col min="2050" max="2050" width="2.26953125" style="27" hidden="1"/>
    <col min="2051" max="2051" width="11.1796875" style="27" hidden="1"/>
    <col min="2052" max="2052" width="2.453125" style="27" hidden="1"/>
    <col min="2053" max="2053" width="14.54296875" style="27" hidden="1"/>
    <col min="2054" max="2054" width="4" style="27" hidden="1"/>
    <col min="2055" max="2055" width="10" style="27" hidden="1"/>
    <col min="2056" max="2056" width="12.26953125" style="27" hidden="1"/>
    <col min="2057" max="2057" width="1.7265625" style="27" hidden="1"/>
    <col min="2058" max="2304" width="11.453125" style="27" hidden="1"/>
    <col min="2305" max="2305" width="20" style="27" hidden="1"/>
    <col min="2306" max="2306" width="2.26953125" style="27" hidden="1"/>
    <col min="2307" max="2307" width="11.1796875" style="27" hidden="1"/>
    <col min="2308" max="2308" width="2.453125" style="27" hidden="1"/>
    <col min="2309" max="2309" width="14.54296875" style="27" hidden="1"/>
    <col min="2310" max="2310" width="4" style="27" hidden="1"/>
    <col min="2311" max="2311" width="10" style="27" hidden="1"/>
    <col min="2312" max="2312" width="12.26953125" style="27" hidden="1"/>
    <col min="2313" max="2313" width="1.7265625" style="27" hidden="1"/>
    <col min="2314" max="2560" width="11.453125" style="27" hidden="1"/>
    <col min="2561" max="2561" width="20" style="27" hidden="1"/>
    <col min="2562" max="2562" width="2.26953125" style="27" hidden="1"/>
    <col min="2563" max="2563" width="11.1796875" style="27" hidden="1"/>
    <col min="2564" max="2564" width="2.453125" style="27" hidden="1"/>
    <col min="2565" max="2565" width="14.54296875" style="27" hidden="1"/>
    <col min="2566" max="2566" width="4" style="27" hidden="1"/>
    <col min="2567" max="2567" width="10" style="27" hidden="1"/>
    <col min="2568" max="2568" width="12.26953125" style="27" hidden="1"/>
    <col min="2569" max="2569" width="1.7265625" style="27" hidden="1"/>
    <col min="2570" max="2816" width="11.453125" style="27" hidden="1"/>
    <col min="2817" max="2817" width="20" style="27" hidden="1"/>
    <col min="2818" max="2818" width="2.26953125" style="27" hidden="1"/>
    <col min="2819" max="2819" width="11.1796875" style="27" hidden="1"/>
    <col min="2820" max="2820" width="2.453125" style="27" hidden="1"/>
    <col min="2821" max="2821" width="14.54296875" style="27" hidden="1"/>
    <col min="2822" max="2822" width="4" style="27" hidden="1"/>
    <col min="2823" max="2823" width="10" style="27" hidden="1"/>
    <col min="2824" max="2824" width="12.26953125" style="27" hidden="1"/>
    <col min="2825" max="2825" width="1.7265625" style="27" hidden="1"/>
    <col min="2826" max="3072" width="11.453125" style="27" hidden="1"/>
    <col min="3073" max="3073" width="20" style="27" hidden="1"/>
    <col min="3074" max="3074" width="2.26953125" style="27" hidden="1"/>
    <col min="3075" max="3075" width="11.1796875" style="27" hidden="1"/>
    <col min="3076" max="3076" width="2.453125" style="27" hidden="1"/>
    <col min="3077" max="3077" width="14.54296875" style="27" hidden="1"/>
    <col min="3078" max="3078" width="4" style="27" hidden="1"/>
    <col min="3079" max="3079" width="10" style="27" hidden="1"/>
    <col min="3080" max="3080" width="12.26953125" style="27" hidden="1"/>
    <col min="3081" max="3081" width="1.7265625" style="27" hidden="1"/>
    <col min="3082" max="3328" width="11.453125" style="27" hidden="1"/>
    <col min="3329" max="3329" width="20" style="27" hidden="1"/>
    <col min="3330" max="3330" width="2.26953125" style="27" hidden="1"/>
    <col min="3331" max="3331" width="11.1796875" style="27" hidden="1"/>
    <col min="3332" max="3332" width="2.453125" style="27" hidden="1"/>
    <col min="3333" max="3333" width="14.54296875" style="27" hidden="1"/>
    <col min="3334" max="3334" width="4" style="27" hidden="1"/>
    <col min="3335" max="3335" width="10" style="27" hidden="1"/>
    <col min="3336" max="3336" width="12.26953125" style="27" hidden="1"/>
    <col min="3337" max="3337" width="1.7265625" style="27" hidden="1"/>
    <col min="3338" max="3584" width="11.453125" style="27" hidden="1"/>
    <col min="3585" max="3585" width="20" style="27" hidden="1"/>
    <col min="3586" max="3586" width="2.26953125" style="27" hidden="1"/>
    <col min="3587" max="3587" width="11.1796875" style="27" hidden="1"/>
    <col min="3588" max="3588" width="2.453125" style="27" hidden="1"/>
    <col min="3589" max="3589" width="14.54296875" style="27" hidden="1"/>
    <col min="3590" max="3590" width="4" style="27" hidden="1"/>
    <col min="3591" max="3591" width="10" style="27" hidden="1"/>
    <col min="3592" max="3592" width="12.26953125" style="27" hidden="1"/>
    <col min="3593" max="3593" width="1.7265625" style="27" hidden="1"/>
    <col min="3594" max="3840" width="11.453125" style="27" hidden="1"/>
    <col min="3841" max="3841" width="20" style="27" hidden="1"/>
    <col min="3842" max="3842" width="2.26953125" style="27" hidden="1"/>
    <col min="3843" max="3843" width="11.1796875" style="27" hidden="1"/>
    <col min="3844" max="3844" width="2.453125" style="27" hidden="1"/>
    <col min="3845" max="3845" width="14.54296875" style="27" hidden="1"/>
    <col min="3846" max="3846" width="4" style="27" hidden="1"/>
    <col min="3847" max="3847" width="10" style="27" hidden="1"/>
    <col min="3848" max="3848" width="12.26953125" style="27" hidden="1"/>
    <col min="3849" max="3849" width="1.7265625" style="27" hidden="1"/>
    <col min="3850" max="4096" width="11.453125" style="27" hidden="1"/>
    <col min="4097" max="4097" width="20" style="27" hidden="1"/>
    <col min="4098" max="4098" width="2.26953125" style="27" hidden="1"/>
    <col min="4099" max="4099" width="11.1796875" style="27" hidden="1"/>
    <col min="4100" max="4100" width="2.453125" style="27" hidden="1"/>
    <col min="4101" max="4101" width="14.54296875" style="27" hidden="1"/>
    <col min="4102" max="4102" width="4" style="27" hidden="1"/>
    <col min="4103" max="4103" width="10" style="27" hidden="1"/>
    <col min="4104" max="4104" width="12.26953125" style="27" hidden="1"/>
    <col min="4105" max="4105" width="1.7265625" style="27" hidden="1"/>
    <col min="4106" max="4352" width="11.453125" style="27" hidden="1"/>
    <col min="4353" max="4353" width="20" style="27" hidden="1"/>
    <col min="4354" max="4354" width="2.26953125" style="27" hidden="1"/>
    <col min="4355" max="4355" width="11.1796875" style="27" hidden="1"/>
    <col min="4356" max="4356" width="2.453125" style="27" hidden="1"/>
    <col min="4357" max="4357" width="14.54296875" style="27" hidden="1"/>
    <col min="4358" max="4358" width="4" style="27" hidden="1"/>
    <col min="4359" max="4359" width="10" style="27" hidden="1"/>
    <col min="4360" max="4360" width="12.26953125" style="27" hidden="1"/>
    <col min="4361" max="4361" width="1.7265625" style="27" hidden="1"/>
    <col min="4362" max="4608" width="11.453125" style="27" hidden="1"/>
    <col min="4609" max="4609" width="20" style="27" hidden="1"/>
    <col min="4610" max="4610" width="2.26953125" style="27" hidden="1"/>
    <col min="4611" max="4611" width="11.1796875" style="27" hidden="1"/>
    <col min="4612" max="4612" width="2.453125" style="27" hidden="1"/>
    <col min="4613" max="4613" width="14.54296875" style="27" hidden="1"/>
    <col min="4614" max="4614" width="4" style="27" hidden="1"/>
    <col min="4615" max="4615" width="10" style="27" hidden="1"/>
    <col min="4616" max="4616" width="12.26953125" style="27" hidden="1"/>
    <col min="4617" max="4617" width="1.7265625" style="27" hidden="1"/>
    <col min="4618" max="4864" width="11.453125" style="27" hidden="1"/>
    <col min="4865" max="4865" width="20" style="27" hidden="1"/>
    <col min="4866" max="4866" width="2.26953125" style="27" hidden="1"/>
    <col min="4867" max="4867" width="11.1796875" style="27" hidden="1"/>
    <col min="4868" max="4868" width="2.453125" style="27" hidden="1"/>
    <col min="4869" max="4869" width="14.54296875" style="27" hidden="1"/>
    <col min="4870" max="4870" width="4" style="27" hidden="1"/>
    <col min="4871" max="4871" width="10" style="27" hidden="1"/>
    <col min="4872" max="4872" width="12.26953125" style="27" hidden="1"/>
    <col min="4873" max="4873" width="1.7265625" style="27" hidden="1"/>
    <col min="4874" max="5120" width="11.453125" style="27" hidden="1"/>
    <col min="5121" max="5121" width="20" style="27" hidden="1"/>
    <col min="5122" max="5122" width="2.26953125" style="27" hidden="1"/>
    <col min="5123" max="5123" width="11.1796875" style="27" hidden="1"/>
    <col min="5124" max="5124" width="2.453125" style="27" hidden="1"/>
    <col min="5125" max="5125" width="14.54296875" style="27" hidden="1"/>
    <col min="5126" max="5126" width="4" style="27" hidden="1"/>
    <col min="5127" max="5127" width="10" style="27" hidden="1"/>
    <col min="5128" max="5128" width="12.26953125" style="27" hidden="1"/>
    <col min="5129" max="5129" width="1.7265625" style="27" hidden="1"/>
    <col min="5130" max="5376" width="11.453125" style="27" hidden="1"/>
    <col min="5377" max="5377" width="20" style="27" hidden="1"/>
    <col min="5378" max="5378" width="2.26953125" style="27" hidden="1"/>
    <col min="5379" max="5379" width="11.1796875" style="27" hidden="1"/>
    <col min="5380" max="5380" width="2.453125" style="27" hidden="1"/>
    <col min="5381" max="5381" width="14.54296875" style="27" hidden="1"/>
    <col min="5382" max="5382" width="4" style="27" hidden="1"/>
    <col min="5383" max="5383" width="10" style="27" hidden="1"/>
    <col min="5384" max="5384" width="12.26953125" style="27" hidden="1"/>
    <col min="5385" max="5385" width="1.7265625" style="27" hidden="1"/>
    <col min="5386" max="5632" width="11.453125" style="27" hidden="1"/>
    <col min="5633" max="5633" width="20" style="27" hidden="1"/>
    <col min="5634" max="5634" width="2.26953125" style="27" hidden="1"/>
    <col min="5635" max="5635" width="11.1796875" style="27" hidden="1"/>
    <col min="5636" max="5636" width="2.453125" style="27" hidden="1"/>
    <col min="5637" max="5637" width="14.54296875" style="27" hidden="1"/>
    <col min="5638" max="5638" width="4" style="27" hidden="1"/>
    <col min="5639" max="5639" width="10" style="27" hidden="1"/>
    <col min="5640" max="5640" width="12.26953125" style="27" hidden="1"/>
    <col min="5641" max="5641" width="1.7265625" style="27" hidden="1"/>
    <col min="5642" max="5888" width="11.453125" style="27" hidden="1"/>
    <col min="5889" max="5889" width="20" style="27" hidden="1"/>
    <col min="5890" max="5890" width="2.26953125" style="27" hidden="1"/>
    <col min="5891" max="5891" width="11.1796875" style="27" hidden="1"/>
    <col min="5892" max="5892" width="2.453125" style="27" hidden="1"/>
    <col min="5893" max="5893" width="14.54296875" style="27" hidden="1"/>
    <col min="5894" max="5894" width="4" style="27" hidden="1"/>
    <col min="5895" max="5895" width="10" style="27" hidden="1"/>
    <col min="5896" max="5896" width="12.26953125" style="27" hidden="1"/>
    <col min="5897" max="5897" width="1.7265625" style="27" hidden="1"/>
    <col min="5898" max="6144" width="11.453125" style="27" hidden="1"/>
    <col min="6145" max="6145" width="20" style="27" hidden="1"/>
    <col min="6146" max="6146" width="2.26953125" style="27" hidden="1"/>
    <col min="6147" max="6147" width="11.1796875" style="27" hidden="1"/>
    <col min="6148" max="6148" width="2.453125" style="27" hidden="1"/>
    <col min="6149" max="6149" width="14.54296875" style="27" hidden="1"/>
    <col min="6150" max="6150" width="4" style="27" hidden="1"/>
    <col min="6151" max="6151" width="10" style="27" hidden="1"/>
    <col min="6152" max="6152" width="12.26953125" style="27" hidden="1"/>
    <col min="6153" max="6153" width="1.7265625" style="27" hidden="1"/>
    <col min="6154" max="6400" width="11.453125" style="27" hidden="1"/>
    <col min="6401" max="6401" width="20" style="27" hidden="1"/>
    <col min="6402" max="6402" width="2.26953125" style="27" hidden="1"/>
    <col min="6403" max="6403" width="11.1796875" style="27" hidden="1"/>
    <col min="6404" max="6404" width="2.453125" style="27" hidden="1"/>
    <col min="6405" max="6405" width="14.54296875" style="27" hidden="1"/>
    <col min="6406" max="6406" width="4" style="27" hidden="1"/>
    <col min="6407" max="6407" width="10" style="27" hidden="1"/>
    <col min="6408" max="6408" width="12.26953125" style="27" hidden="1"/>
    <col min="6409" max="6409" width="1.7265625" style="27" hidden="1"/>
    <col min="6410" max="6656" width="11.453125" style="27" hidden="1"/>
    <col min="6657" max="6657" width="20" style="27" hidden="1"/>
    <col min="6658" max="6658" width="2.26953125" style="27" hidden="1"/>
    <col min="6659" max="6659" width="11.1796875" style="27" hidden="1"/>
    <col min="6660" max="6660" width="2.453125" style="27" hidden="1"/>
    <col min="6661" max="6661" width="14.54296875" style="27" hidden="1"/>
    <col min="6662" max="6662" width="4" style="27" hidden="1"/>
    <col min="6663" max="6663" width="10" style="27" hidden="1"/>
    <col min="6664" max="6664" width="12.26953125" style="27" hidden="1"/>
    <col min="6665" max="6665" width="1.7265625" style="27" hidden="1"/>
    <col min="6666" max="6912" width="11.453125" style="27" hidden="1"/>
    <col min="6913" max="6913" width="20" style="27" hidden="1"/>
    <col min="6914" max="6914" width="2.26953125" style="27" hidden="1"/>
    <col min="6915" max="6915" width="11.1796875" style="27" hidden="1"/>
    <col min="6916" max="6916" width="2.453125" style="27" hidden="1"/>
    <col min="6917" max="6917" width="14.54296875" style="27" hidden="1"/>
    <col min="6918" max="6918" width="4" style="27" hidden="1"/>
    <col min="6919" max="6919" width="10" style="27" hidden="1"/>
    <col min="6920" max="6920" width="12.26953125" style="27" hidden="1"/>
    <col min="6921" max="6921" width="1.7265625" style="27" hidden="1"/>
    <col min="6922" max="7168" width="11.453125" style="27" hidden="1"/>
    <col min="7169" max="7169" width="20" style="27" hidden="1"/>
    <col min="7170" max="7170" width="2.26953125" style="27" hidden="1"/>
    <col min="7171" max="7171" width="11.1796875" style="27" hidden="1"/>
    <col min="7172" max="7172" width="2.453125" style="27" hidden="1"/>
    <col min="7173" max="7173" width="14.54296875" style="27" hidden="1"/>
    <col min="7174" max="7174" width="4" style="27" hidden="1"/>
    <col min="7175" max="7175" width="10" style="27" hidden="1"/>
    <col min="7176" max="7176" width="12.26953125" style="27" hidden="1"/>
    <col min="7177" max="7177" width="1.7265625" style="27" hidden="1"/>
    <col min="7178" max="7424" width="11.453125" style="27" hidden="1"/>
    <col min="7425" max="7425" width="20" style="27" hidden="1"/>
    <col min="7426" max="7426" width="2.26953125" style="27" hidden="1"/>
    <col min="7427" max="7427" width="11.1796875" style="27" hidden="1"/>
    <col min="7428" max="7428" width="2.453125" style="27" hidden="1"/>
    <col min="7429" max="7429" width="14.54296875" style="27" hidden="1"/>
    <col min="7430" max="7430" width="4" style="27" hidden="1"/>
    <col min="7431" max="7431" width="10" style="27" hidden="1"/>
    <col min="7432" max="7432" width="12.26953125" style="27" hidden="1"/>
    <col min="7433" max="7433" width="1.7265625" style="27" hidden="1"/>
    <col min="7434" max="7680" width="11.453125" style="27" hidden="1"/>
    <col min="7681" max="7681" width="20" style="27" hidden="1"/>
    <col min="7682" max="7682" width="2.26953125" style="27" hidden="1"/>
    <col min="7683" max="7683" width="11.1796875" style="27" hidden="1"/>
    <col min="7684" max="7684" width="2.453125" style="27" hidden="1"/>
    <col min="7685" max="7685" width="14.54296875" style="27" hidden="1"/>
    <col min="7686" max="7686" width="4" style="27" hidden="1"/>
    <col min="7687" max="7687" width="10" style="27" hidden="1"/>
    <col min="7688" max="7688" width="12.26953125" style="27" hidden="1"/>
    <col min="7689" max="7689" width="1.7265625" style="27" hidden="1"/>
    <col min="7690" max="7936" width="11.453125" style="27" hidden="1"/>
    <col min="7937" max="7937" width="20" style="27" hidden="1"/>
    <col min="7938" max="7938" width="2.26953125" style="27" hidden="1"/>
    <col min="7939" max="7939" width="11.1796875" style="27" hidden="1"/>
    <col min="7940" max="7940" width="2.453125" style="27" hidden="1"/>
    <col min="7941" max="7941" width="14.54296875" style="27" hidden="1"/>
    <col min="7942" max="7942" width="4" style="27" hidden="1"/>
    <col min="7943" max="7943" width="10" style="27" hidden="1"/>
    <col min="7944" max="7944" width="12.26953125" style="27" hidden="1"/>
    <col min="7945" max="7945" width="1.7265625" style="27" hidden="1"/>
    <col min="7946" max="8192" width="11.453125" style="27" hidden="1"/>
    <col min="8193" max="8193" width="20" style="27" hidden="1"/>
    <col min="8194" max="8194" width="2.26953125" style="27" hidden="1"/>
    <col min="8195" max="8195" width="11.1796875" style="27" hidden="1"/>
    <col min="8196" max="8196" width="2.453125" style="27" hidden="1"/>
    <col min="8197" max="8197" width="14.54296875" style="27" hidden="1"/>
    <col min="8198" max="8198" width="4" style="27" hidden="1"/>
    <col min="8199" max="8199" width="10" style="27" hidden="1"/>
    <col min="8200" max="8200" width="12.26953125" style="27" hidden="1"/>
    <col min="8201" max="8201" width="1.7265625" style="27" hidden="1"/>
    <col min="8202" max="8448" width="11.453125" style="27" hidden="1"/>
    <col min="8449" max="8449" width="20" style="27" hidden="1"/>
    <col min="8450" max="8450" width="2.26953125" style="27" hidden="1"/>
    <col min="8451" max="8451" width="11.1796875" style="27" hidden="1"/>
    <col min="8452" max="8452" width="2.453125" style="27" hidden="1"/>
    <col min="8453" max="8453" width="14.54296875" style="27" hidden="1"/>
    <col min="8454" max="8454" width="4" style="27" hidden="1"/>
    <col min="8455" max="8455" width="10" style="27" hidden="1"/>
    <col min="8456" max="8456" width="12.26953125" style="27" hidden="1"/>
    <col min="8457" max="8457" width="1.7265625" style="27" hidden="1"/>
    <col min="8458" max="8704" width="11.453125" style="27" hidden="1"/>
    <col min="8705" max="8705" width="20" style="27" hidden="1"/>
    <col min="8706" max="8706" width="2.26953125" style="27" hidden="1"/>
    <col min="8707" max="8707" width="11.1796875" style="27" hidden="1"/>
    <col min="8708" max="8708" width="2.453125" style="27" hidden="1"/>
    <col min="8709" max="8709" width="14.54296875" style="27" hidden="1"/>
    <col min="8710" max="8710" width="4" style="27" hidden="1"/>
    <col min="8711" max="8711" width="10" style="27" hidden="1"/>
    <col min="8712" max="8712" width="12.26953125" style="27" hidden="1"/>
    <col min="8713" max="8713" width="1.7265625" style="27" hidden="1"/>
    <col min="8714" max="8960" width="11.453125" style="27" hidden="1"/>
    <col min="8961" max="8961" width="20" style="27" hidden="1"/>
    <col min="8962" max="8962" width="2.26953125" style="27" hidden="1"/>
    <col min="8963" max="8963" width="11.1796875" style="27" hidden="1"/>
    <col min="8964" max="8964" width="2.453125" style="27" hidden="1"/>
    <col min="8965" max="8965" width="14.54296875" style="27" hidden="1"/>
    <col min="8966" max="8966" width="4" style="27" hidden="1"/>
    <col min="8967" max="8967" width="10" style="27" hidden="1"/>
    <col min="8968" max="8968" width="12.26953125" style="27" hidden="1"/>
    <col min="8969" max="8969" width="1.7265625" style="27" hidden="1"/>
    <col min="8970" max="9216" width="11.453125" style="27" hidden="1"/>
    <col min="9217" max="9217" width="20" style="27" hidden="1"/>
    <col min="9218" max="9218" width="2.26953125" style="27" hidden="1"/>
    <col min="9219" max="9219" width="11.1796875" style="27" hidden="1"/>
    <col min="9220" max="9220" width="2.453125" style="27" hidden="1"/>
    <col min="9221" max="9221" width="14.54296875" style="27" hidden="1"/>
    <col min="9222" max="9222" width="4" style="27" hidden="1"/>
    <col min="9223" max="9223" width="10" style="27" hidden="1"/>
    <col min="9224" max="9224" width="12.26953125" style="27" hidden="1"/>
    <col min="9225" max="9225" width="1.7265625" style="27" hidden="1"/>
    <col min="9226" max="9472" width="11.453125" style="27" hidden="1"/>
    <col min="9473" max="9473" width="20" style="27" hidden="1"/>
    <col min="9474" max="9474" width="2.26953125" style="27" hidden="1"/>
    <col min="9475" max="9475" width="11.1796875" style="27" hidden="1"/>
    <col min="9476" max="9476" width="2.453125" style="27" hidden="1"/>
    <col min="9477" max="9477" width="14.54296875" style="27" hidden="1"/>
    <col min="9478" max="9478" width="4" style="27" hidden="1"/>
    <col min="9479" max="9479" width="10" style="27" hidden="1"/>
    <col min="9480" max="9480" width="12.26953125" style="27" hidden="1"/>
    <col min="9481" max="9481" width="1.7265625" style="27" hidden="1"/>
    <col min="9482" max="9728" width="11.453125" style="27" hidden="1"/>
    <col min="9729" max="9729" width="20" style="27" hidden="1"/>
    <col min="9730" max="9730" width="2.26953125" style="27" hidden="1"/>
    <col min="9731" max="9731" width="11.1796875" style="27" hidden="1"/>
    <col min="9732" max="9732" width="2.453125" style="27" hidden="1"/>
    <col min="9733" max="9733" width="14.54296875" style="27" hidden="1"/>
    <col min="9734" max="9734" width="4" style="27" hidden="1"/>
    <col min="9735" max="9735" width="10" style="27" hidden="1"/>
    <col min="9736" max="9736" width="12.26953125" style="27" hidden="1"/>
    <col min="9737" max="9737" width="1.7265625" style="27" hidden="1"/>
    <col min="9738" max="9984" width="11.453125" style="27" hidden="1"/>
    <col min="9985" max="9985" width="20" style="27" hidden="1"/>
    <col min="9986" max="9986" width="2.26953125" style="27" hidden="1"/>
    <col min="9987" max="9987" width="11.1796875" style="27" hidden="1"/>
    <col min="9988" max="9988" width="2.453125" style="27" hidden="1"/>
    <col min="9989" max="9989" width="14.54296875" style="27" hidden="1"/>
    <col min="9990" max="9990" width="4" style="27" hidden="1"/>
    <col min="9991" max="9991" width="10" style="27" hidden="1"/>
    <col min="9992" max="9992" width="12.26953125" style="27" hidden="1"/>
    <col min="9993" max="9993" width="1.7265625" style="27" hidden="1"/>
    <col min="9994" max="10240" width="11.453125" style="27" hidden="1"/>
    <col min="10241" max="10241" width="20" style="27" hidden="1"/>
    <col min="10242" max="10242" width="2.26953125" style="27" hidden="1"/>
    <col min="10243" max="10243" width="11.1796875" style="27" hidden="1"/>
    <col min="10244" max="10244" width="2.453125" style="27" hidden="1"/>
    <col min="10245" max="10245" width="14.54296875" style="27" hidden="1"/>
    <col min="10246" max="10246" width="4" style="27" hidden="1"/>
    <col min="10247" max="10247" width="10" style="27" hidden="1"/>
    <col min="10248" max="10248" width="12.26953125" style="27" hidden="1"/>
    <col min="10249" max="10249" width="1.7265625" style="27" hidden="1"/>
    <col min="10250" max="10496" width="11.453125" style="27" hidden="1"/>
    <col min="10497" max="10497" width="20" style="27" hidden="1"/>
    <col min="10498" max="10498" width="2.26953125" style="27" hidden="1"/>
    <col min="10499" max="10499" width="11.1796875" style="27" hidden="1"/>
    <col min="10500" max="10500" width="2.453125" style="27" hidden="1"/>
    <col min="10501" max="10501" width="14.54296875" style="27" hidden="1"/>
    <col min="10502" max="10502" width="4" style="27" hidden="1"/>
    <col min="10503" max="10503" width="10" style="27" hidden="1"/>
    <col min="10504" max="10504" width="12.26953125" style="27" hidden="1"/>
    <col min="10505" max="10505" width="1.7265625" style="27" hidden="1"/>
    <col min="10506" max="10752" width="11.453125" style="27" hidden="1"/>
    <col min="10753" max="10753" width="20" style="27" hidden="1"/>
    <col min="10754" max="10754" width="2.26953125" style="27" hidden="1"/>
    <col min="10755" max="10755" width="11.1796875" style="27" hidden="1"/>
    <col min="10756" max="10756" width="2.453125" style="27" hidden="1"/>
    <col min="10757" max="10757" width="14.54296875" style="27" hidden="1"/>
    <col min="10758" max="10758" width="4" style="27" hidden="1"/>
    <col min="10759" max="10759" width="10" style="27" hidden="1"/>
    <col min="10760" max="10760" width="12.26953125" style="27" hidden="1"/>
    <col min="10761" max="10761" width="1.7265625" style="27" hidden="1"/>
    <col min="10762" max="11008" width="11.453125" style="27" hidden="1"/>
    <col min="11009" max="11009" width="20" style="27" hidden="1"/>
    <col min="11010" max="11010" width="2.26953125" style="27" hidden="1"/>
    <col min="11011" max="11011" width="11.1796875" style="27" hidden="1"/>
    <col min="11012" max="11012" width="2.453125" style="27" hidden="1"/>
    <col min="11013" max="11013" width="14.54296875" style="27" hidden="1"/>
    <col min="11014" max="11014" width="4" style="27" hidden="1"/>
    <col min="11015" max="11015" width="10" style="27" hidden="1"/>
    <col min="11016" max="11016" width="12.26953125" style="27" hidden="1"/>
    <col min="11017" max="11017" width="1.7265625" style="27" hidden="1"/>
    <col min="11018" max="11264" width="11.453125" style="27" hidden="1"/>
    <col min="11265" max="11265" width="20" style="27" hidden="1"/>
    <col min="11266" max="11266" width="2.26953125" style="27" hidden="1"/>
    <col min="11267" max="11267" width="11.1796875" style="27" hidden="1"/>
    <col min="11268" max="11268" width="2.453125" style="27" hidden="1"/>
    <col min="11269" max="11269" width="14.54296875" style="27" hidden="1"/>
    <col min="11270" max="11270" width="4" style="27" hidden="1"/>
    <col min="11271" max="11271" width="10" style="27" hidden="1"/>
    <col min="11272" max="11272" width="12.26953125" style="27" hidden="1"/>
    <col min="11273" max="11273" width="1.7265625" style="27" hidden="1"/>
    <col min="11274" max="11520" width="11.453125" style="27" hidden="1"/>
    <col min="11521" max="11521" width="20" style="27" hidden="1"/>
    <col min="11522" max="11522" width="2.26953125" style="27" hidden="1"/>
    <col min="11523" max="11523" width="11.1796875" style="27" hidden="1"/>
    <col min="11524" max="11524" width="2.453125" style="27" hidden="1"/>
    <col min="11525" max="11525" width="14.54296875" style="27" hidden="1"/>
    <col min="11526" max="11526" width="4" style="27" hidden="1"/>
    <col min="11527" max="11527" width="10" style="27" hidden="1"/>
    <col min="11528" max="11528" width="12.26953125" style="27" hidden="1"/>
    <col min="11529" max="11529" width="1.7265625" style="27" hidden="1"/>
    <col min="11530" max="11776" width="11.453125" style="27" hidden="1"/>
    <col min="11777" max="11777" width="20" style="27" hidden="1"/>
    <col min="11778" max="11778" width="2.26953125" style="27" hidden="1"/>
    <col min="11779" max="11779" width="11.1796875" style="27" hidden="1"/>
    <col min="11780" max="11780" width="2.453125" style="27" hidden="1"/>
    <col min="11781" max="11781" width="14.54296875" style="27" hidden="1"/>
    <col min="11782" max="11782" width="4" style="27" hidden="1"/>
    <col min="11783" max="11783" width="10" style="27" hidden="1"/>
    <col min="11784" max="11784" width="12.26953125" style="27" hidden="1"/>
    <col min="11785" max="11785" width="1.7265625" style="27" hidden="1"/>
    <col min="11786" max="12032" width="11.453125" style="27" hidden="1"/>
    <col min="12033" max="12033" width="20" style="27" hidden="1"/>
    <col min="12034" max="12034" width="2.26953125" style="27" hidden="1"/>
    <col min="12035" max="12035" width="11.1796875" style="27" hidden="1"/>
    <col min="12036" max="12036" width="2.453125" style="27" hidden="1"/>
    <col min="12037" max="12037" width="14.54296875" style="27" hidden="1"/>
    <col min="12038" max="12038" width="4" style="27" hidden="1"/>
    <col min="12039" max="12039" width="10" style="27" hidden="1"/>
    <col min="12040" max="12040" width="12.26953125" style="27" hidden="1"/>
    <col min="12041" max="12041" width="1.7265625" style="27" hidden="1"/>
    <col min="12042" max="12288" width="11.453125" style="27" hidden="1"/>
    <col min="12289" max="12289" width="20" style="27" hidden="1"/>
    <col min="12290" max="12290" width="2.26953125" style="27" hidden="1"/>
    <col min="12291" max="12291" width="11.1796875" style="27" hidden="1"/>
    <col min="12292" max="12292" width="2.453125" style="27" hidden="1"/>
    <col min="12293" max="12293" width="14.54296875" style="27" hidden="1"/>
    <col min="12294" max="12294" width="4" style="27" hidden="1"/>
    <col min="12295" max="12295" width="10" style="27" hidden="1"/>
    <col min="12296" max="12296" width="12.26953125" style="27" hidden="1"/>
    <col min="12297" max="12297" width="1.7265625" style="27" hidden="1"/>
    <col min="12298" max="12544" width="11.453125" style="27" hidden="1"/>
    <col min="12545" max="12545" width="20" style="27" hidden="1"/>
    <col min="12546" max="12546" width="2.26953125" style="27" hidden="1"/>
    <col min="12547" max="12547" width="11.1796875" style="27" hidden="1"/>
    <col min="12548" max="12548" width="2.453125" style="27" hidden="1"/>
    <col min="12549" max="12549" width="14.54296875" style="27" hidden="1"/>
    <col min="12550" max="12550" width="4" style="27" hidden="1"/>
    <col min="12551" max="12551" width="10" style="27" hidden="1"/>
    <col min="12552" max="12552" width="12.26953125" style="27" hidden="1"/>
    <col min="12553" max="12553" width="1.7265625" style="27" hidden="1"/>
    <col min="12554" max="12800" width="11.453125" style="27" hidden="1"/>
    <col min="12801" max="12801" width="20" style="27" hidden="1"/>
    <col min="12802" max="12802" width="2.26953125" style="27" hidden="1"/>
    <col min="12803" max="12803" width="11.1796875" style="27" hidden="1"/>
    <col min="12804" max="12804" width="2.453125" style="27" hidden="1"/>
    <col min="12805" max="12805" width="14.54296875" style="27" hidden="1"/>
    <col min="12806" max="12806" width="4" style="27" hidden="1"/>
    <col min="12807" max="12807" width="10" style="27" hidden="1"/>
    <col min="12808" max="12808" width="12.26953125" style="27" hidden="1"/>
    <col min="12809" max="12809" width="1.7265625" style="27" hidden="1"/>
    <col min="12810" max="13056" width="11.453125" style="27" hidden="1"/>
    <col min="13057" max="13057" width="20" style="27" hidden="1"/>
    <col min="13058" max="13058" width="2.26953125" style="27" hidden="1"/>
    <col min="13059" max="13059" width="11.1796875" style="27" hidden="1"/>
    <col min="13060" max="13060" width="2.453125" style="27" hidden="1"/>
    <col min="13061" max="13061" width="14.54296875" style="27" hidden="1"/>
    <col min="13062" max="13062" width="4" style="27" hidden="1"/>
    <col min="13063" max="13063" width="10" style="27" hidden="1"/>
    <col min="13064" max="13064" width="12.26953125" style="27" hidden="1"/>
    <col min="13065" max="13065" width="1.7265625" style="27" hidden="1"/>
    <col min="13066" max="13312" width="11.453125" style="27" hidden="1"/>
    <col min="13313" max="13313" width="20" style="27" hidden="1"/>
    <col min="13314" max="13314" width="2.26953125" style="27" hidden="1"/>
    <col min="13315" max="13315" width="11.1796875" style="27" hidden="1"/>
    <col min="13316" max="13316" width="2.453125" style="27" hidden="1"/>
    <col min="13317" max="13317" width="14.54296875" style="27" hidden="1"/>
    <col min="13318" max="13318" width="4" style="27" hidden="1"/>
    <col min="13319" max="13319" width="10" style="27" hidden="1"/>
    <col min="13320" max="13320" width="12.26953125" style="27" hidden="1"/>
    <col min="13321" max="13321" width="1.7265625" style="27" hidden="1"/>
    <col min="13322" max="13568" width="11.453125" style="27" hidden="1"/>
    <col min="13569" max="13569" width="20" style="27" hidden="1"/>
    <col min="13570" max="13570" width="2.26953125" style="27" hidden="1"/>
    <col min="13571" max="13571" width="11.1796875" style="27" hidden="1"/>
    <col min="13572" max="13572" width="2.453125" style="27" hidden="1"/>
    <col min="13573" max="13573" width="14.54296875" style="27" hidden="1"/>
    <col min="13574" max="13574" width="4" style="27" hidden="1"/>
    <col min="13575" max="13575" width="10" style="27" hidden="1"/>
    <col min="13576" max="13576" width="12.26953125" style="27" hidden="1"/>
    <col min="13577" max="13577" width="1.7265625" style="27" hidden="1"/>
    <col min="13578" max="13824" width="11.453125" style="27" hidden="1"/>
    <col min="13825" max="13825" width="20" style="27" hidden="1"/>
    <col min="13826" max="13826" width="2.26953125" style="27" hidden="1"/>
    <col min="13827" max="13827" width="11.1796875" style="27" hidden="1"/>
    <col min="13828" max="13828" width="2.453125" style="27" hidden="1"/>
    <col min="13829" max="13829" width="14.54296875" style="27" hidden="1"/>
    <col min="13830" max="13830" width="4" style="27" hidden="1"/>
    <col min="13831" max="13831" width="10" style="27" hidden="1"/>
    <col min="13832" max="13832" width="12.26953125" style="27" hidden="1"/>
    <col min="13833" max="13833" width="1.7265625" style="27" hidden="1"/>
    <col min="13834" max="14080" width="11.453125" style="27" hidden="1"/>
    <col min="14081" max="14081" width="20" style="27" hidden="1"/>
    <col min="14082" max="14082" width="2.26953125" style="27" hidden="1"/>
    <col min="14083" max="14083" width="11.1796875" style="27" hidden="1"/>
    <col min="14084" max="14084" width="2.453125" style="27" hidden="1"/>
    <col min="14085" max="14085" width="14.54296875" style="27" hidden="1"/>
    <col min="14086" max="14086" width="4" style="27" hidden="1"/>
    <col min="14087" max="14087" width="10" style="27" hidden="1"/>
    <col min="14088" max="14088" width="12.26953125" style="27" hidden="1"/>
    <col min="14089" max="14089" width="1.7265625" style="27" hidden="1"/>
    <col min="14090" max="14336" width="11.453125" style="27" hidden="1"/>
    <col min="14337" max="14337" width="20" style="27" hidden="1"/>
    <col min="14338" max="14338" width="2.26953125" style="27" hidden="1"/>
    <col min="14339" max="14339" width="11.1796875" style="27" hidden="1"/>
    <col min="14340" max="14340" width="2.453125" style="27" hidden="1"/>
    <col min="14341" max="14341" width="14.54296875" style="27" hidden="1"/>
    <col min="14342" max="14342" width="4" style="27" hidden="1"/>
    <col min="14343" max="14343" width="10" style="27" hidden="1"/>
    <col min="14344" max="14344" width="12.26953125" style="27" hidden="1"/>
    <col min="14345" max="14345" width="1.7265625" style="27" hidden="1"/>
    <col min="14346" max="14592" width="11.453125" style="27" hidden="1"/>
    <col min="14593" max="14593" width="20" style="27" hidden="1"/>
    <col min="14594" max="14594" width="2.26953125" style="27" hidden="1"/>
    <col min="14595" max="14595" width="11.1796875" style="27" hidden="1"/>
    <col min="14596" max="14596" width="2.453125" style="27" hidden="1"/>
    <col min="14597" max="14597" width="14.54296875" style="27" hidden="1"/>
    <col min="14598" max="14598" width="4" style="27" hidden="1"/>
    <col min="14599" max="14599" width="10" style="27" hidden="1"/>
    <col min="14600" max="14600" width="12.26953125" style="27" hidden="1"/>
    <col min="14601" max="14601" width="1.7265625" style="27" hidden="1"/>
    <col min="14602" max="14848" width="11.453125" style="27" hidden="1"/>
    <col min="14849" max="14849" width="20" style="27" hidden="1"/>
    <col min="14850" max="14850" width="2.26953125" style="27" hidden="1"/>
    <col min="14851" max="14851" width="11.1796875" style="27" hidden="1"/>
    <col min="14852" max="14852" width="2.453125" style="27" hidden="1"/>
    <col min="14853" max="14853" width="14.54296875" style="27" hidden="1"/>
    <col min="14854" max="14854" width="4" style="27" hidden="1"/>
    <col min="14855" max="14855" width="10" style="27" hidden="1"/>
    <col min="14856" max="14856" width="12.26953125" style="27" hidden="1"/>
    <col min="14857" max="14857" width="1.7265625" style="27" hidden="1"/>
    <col min="14858" max="15104" width="11.453125" style="27" hidden="1"/>
    <col min="15105" max="15105" width="20" style="27" hidden="1"/>
    <col min="15106" max="15106" width="2.26953125" style="27" hidden="1"/>
    <col min="15107" max="15107" width="11.1796875" style="27" hidden="1"/>
    <col min="15108" max="15108" width="2.453125" style="27" hidden="1"/>
    <col min="15109" max="15109" width="14.54296875" style="27" hidden="1"/>
    <col min="15110" max="15110" width="4" style="27" hidden="1"/>
    <col min="15111" max="15111" width="10" style="27" hidden="1"/>
    <col min="15112" max="15112" width="12.26953125" style="27" hidden="1"/>
    <col min="15113" max="15113" width="1.7265625" style="27" hidden="1"/>
    <col min="15114" max="15360" width="11.453125" style="27" hidden="1"/>
    <col min="15361" max="15361" width="20" style="27" hidden="1"/>
    <col min="15362" max="15362" width="2.26953125" style="27" hidden="1"/>
    <col min="15363" max="15363" width="11.1796875" style="27" hidden="1"/>
    <col min="15364" max="15364" width="2.453125" style="27" hidden="1"/>
    <col min="15365" max="15365" width="14.54296875" style="27" hidden="1"/>
    <col min="15366" max="15366" width="4" style="27" hidden="1"/>
    <col min="15367" max="15367" width="10" style="27" hidden="1"/>
    <col min="15368" max="15368" width="12.26953125" style="27" hidden="1"/>
    <col min="15369" max="15369" width="1.7265625" style="27" hidden="1"/>
    <col min="15370" max="15616" width="11.453125" style="27" hidden="1"/>
    <col min="15617" max="15617" width="20" style="27" hidden="1"/>
    <col min="15618" max="15618" width="2.26953125" style="27" hidden="1"/>
    <col min="15619" max="15619" width="11.1796875" style="27" hidden="1"/>
    <col min="15620" max="15620" width="2.453125" style="27" hidden="1"/>
    <col min="15621" max="15621" width="14.54296875" style="27" hidden="1"/>
    <col min="15622" max="15622" width="4" style="27" hidden="1"/>
    <col min="15623" max="15623" width="10" style="27" hidden="1"/>
    <col min="15624" max="15624" width="12.26953125" style="27" hidden="1"/>
    <col min="15625" max="15625" width="1.7265625" style="27" hidden="1"/>
    <col min="15626" max="15872" width="11.453125" style="27" hidden="1"/>
    <col min="15873" max="15873" width="20" style="27" hidden="1"/>
    <col min="15874" max="15874" width="2.26953125" style="27" hidden="1"/>
    <col min="15875" max="15875" width="11.1796875" style="27" hidden="1"/>
    <col min="15876" max="15876" width="2.453125" style="27" hidden="1"/>
    <col min="15877" max="15877" width="14.54296875" style="27" hidden="1"/>
    <col min="15878" max="15878" width="4" style="27" hidden="1"/>
    <col min="15879" max="15879" width="10" style="27" hidden="1"/>
    <col min="15880" max="15880" width="12.26953125" style="27" hidden="1"/>
    <col min="15881" max="15881" width="1.7265625" style="27" hidden="1"/>
    <col min="15882" max="16128" width="11.453125" style="27" hidden="1"/>
    <col min="16129" max="16129" width="20" style="27" hidden="1"/>
    <col min="16130" max="16130" width="2.26953125" style="27" hidden="1"/>
    <col min="16131" max="16131" width="11.1796875" style="27" hidden="1"/>
    <col min="16132" max="16132" width="2.453125" style="27" hidden="1"/>
    <col min="16133" max="16133" width="14.54296875" style="27" hidden="1"/>
    <col min="16134" max="16134" width="4" style="27" hidden="1"/>
    <col min="16135" max="16135" width="10" style="27" hidden="1"/>
    <col min="16136" max="16136" width="12.26953125" style="27" hidden="1"/>
    <col min="16137" max="16137" width="1.7265625" style="27" hidden="1"/>
    <col min="16138" max="16384" width="11.453125" style="27" hidden="1"/>
  </cols>
  <sheetData>
    <row r="1" spans="1:29" ht="15" customHeight="1" x14ac:dyDescent="0.25">
      <c r="A1" s="602" t="s">
        <v>301</v>
      </c>
      <c r="B1" s="602"/>
      <c r="C1" s="602"/>
      <c r="D1" s="602"/>
      <c r="E1" s="602"/>
      <c r="F1" s="602"/>
      <c r="G1" s="602"/>
      <c r="H1" s="602"/>
      <c r="I1" s="602"/>
    </row>
    <row r="2" spans="1:29" ht="25.5" customHeight="1" x14ac:dyDescent="0.25">
      <c r="A2" s="602" t="s">
        <v>600</v>
      </c>
      <c r="B2" s="602"/>
      <c r="C2" s="602"/>
      <c r="D2" s="602"/>
      <c r="E2" s="602"/>
      <c r="F2" s="602"/>
      <c r="G2" s="602"/>
      <c r="H2" s="602"/>
      <c r="I2" s="602"/>
    </row>
    <row r="3" spans="1:29" s="41" customFormat="1" ht="14.25" customHeight="1" x14ac:dyDescent="0.25">
      <c r="A3" s="585" t="s">
        <v>0</v>
      </c>
      <c r="B3" s="585"/>
      <c r="C3" s="585"/>
      <c r="D3" s="585"/>
      <c r="E3" s="585"/>
      <c r="F3" s="585"/>
      <c r="G3" s="585"/>
      <c r="H3" s="585"/>
      <c r="I3" s="585"/>
      <c r="J3" s="71"/>
      <c r="K3" s="71"/>
      <c r="L3" s="71"/>
      <c r="M3" s="71"/>
      <c r="N3" s="71"/>
      <c r="O3" s="71"/>
      <c r="P3" s="71"/>
      <c r="Q3" s="71"/>
      <c r="R3" s="71"/>
      <c r="S3" s="71"/>
      <c r="T3" s="71"/>
      <c r="U3" s="71"/>
      <c r="V3" s="71"/>
      <c r="W3" s="71"/>
      <c r="X3" s="71"/>
      <c r="Y3" s="71"/>
      <c r="Z3" s="71"/>
      <c r="AA3" s="71"/>
      <c r="AB3" s="71"/>
      <c r="AC3" s="71"/>
    </row>
    <row r="4" spans="1:29" ht="5.25" customHeight="1" x14ac:dyDescent="0.25">
      <c r="A4" s="142"/>
      <c r="B4" s="142"/>
      <c r="C4" s="142"/>
      <c r="D4" s="142"/>
      <c r="E4" s="142"/>
      <c r="F4" s="142"/>
      <c r="G4" s="142"/>
      <c r="H4" s="165"/>
    </row>
    <row r="5" spans="1:29" ht="30.75" customHeight="1" x14ac:dyDescent="0.25">
      <c r="A5" s="562" t="s">
        <v>23</v>
      </c>
      <c r="B5" s="631"/>
      <c r="C5" s="538" t="s">
        <v>445</v>
      </c>
      <c r="D5" s="538"/>
      <c r="E5" s="538" t="s">
        <v>446</v>
      </c>
      <c r="F5" s="538"/>
      <c r="G5" s="541" t="s">
        <v>431</v>
      </c>
      <c r="H5" s="541"/>
      <c r="I5" s="538"/>
    </row>
    <row r="6" spans="1:29" ht="30" customHeight="1" x14ac:dyDescent="0.25">
      <c r="A6" s="564"/>
      <c r="B6" s="632"/>
      <c r="C6" s="539"/>
      <c r="D6" s="539"/>
      <c r="E6" s="539"/>
      <c r="F6" s="539"/>
      <c r="G6" s="80" t="s">
        <v>366</v>
      </c>
      <c r="H6" s="80" t="s">
        <v>367</v>
      </c>
      <c r="I6" s="539"/>
    </row>
    <row r="7" spans="1:29" s="70" customFormat="1" ht="9" customHeight="1" x14ac:dyDescent="0.25">
      <c r="A7" s="117"/>
      <c r="B7" s="221"/>
      <c r="C7" s="119"/>
      <c r="D7" s="119"/>
      <c r="E7" s="119"/>
      <c r="F7" s="119"/>
      <c r="G7" s="119"/>
      <c r="H7" s="119"/>
    </row>
    <row r="8" spans="1:29" ht="16" customHeight="1" x14ac:dyDescent="0.25">
      <c r="A8" s="299" t="s">
        <v>14</v>
      </c>
      <c r="B8" s="295"/>
      <c r="C8" s="449">
        <v>153.52673527494068</v>
      </c>
      <c r="D8" s="449"/>
      <c r="E8" s="449">
        <v>6.4816744621926352</v>
      </c>
      <c r="F8" s="449"/>
      <c r="G8" s="307">
        <v>28752.20190199995</v>
      </c>
      <c r="H8" s="307">
        <v>28910</v>
      </c>
    </row>
    <row r="9" spans="1:29" s="70" customFormat="1" ht="7.5" customHeight="1" x14ac:dyDescent="0.25">
      <c r="A9" s="117"/>
      <c r="B9" s="221"/>
      <c r="C9" s="436"/>
      <c r="D9" s="436"/>
      <c r="E9" s="436"/>
      <c r="F9" s="436"/>
      <c r="G9" s="436"/>
      <c r="H9" s="436"/>
    </row>
    <row r="10" spans="1:29" ht="16" customHeight="1" x14ac:dyDescent="0.25">
      <c r="A10" s="180" t="s">
        <v>238</v>
      </c>
      <c r="B10" s="167"/>
      <c r="C10" s="516"/>
      <c r="D10" s="516"/>
      <c r="E10" s="516"/>
      <c r="F10" s="516"/>
      <c r="G10" s="516"/>
      <c r="H10" s="516"/>
    </row>
    <row r="11" spans="1:29" ht="13.5" customHeight="1" x14ac:dyDescent="0.25">
      <c r="A11" s="200" t="s">
        <v>145</v>
      </c>
      <c r="B11" s="179"/>
      <c r="C11" s="393">
        <v>154.94447447886478</v>
      </c>
      <c r="D11" s="393"/>
      <c r="E11" s="393">
        <v>3.3258535129294242</v>
      </c>
      <c r="F11" s="393"/>
      <c r="G11" s="279">
        <v>4852.1066960000044</v>
      </c>
      <c r="H11" s="279">
        <v>4244</v>
      </c>
    </row>
    <row r="12" spans="1:29" ht="13.5" customHeight="1" x14ac:dyDescent="0.25">
      <c r="A12" s="200" t="s">
        <v>169</v>
      </c>
      <c r="B12" s="179"/>
      <c r="C12" s="393">
        <v>154.36695757714284</v>
      </c>
      <c r="D12" s="393"/>
      <c r="E12" s="393">
        <v>5.4802504012518662</v>
      </c>
      <c r="F12" s="393"/>
      <c r="G12" s="279">
        <v>7657.4438259999843</v>
      </c>
      <c r="H12" s="279">
        <v>8795</v>
      </c>
    </row>
    <row r="13" spans="1:29" ht="13.5" customHeight="1" x14ac:dyDescent="0.25">
      <c r="A13" s="200" t="s">
        <v>170</v>
      </c>
      <c r="B13" s="179"/>
      <c r="C13" s="393">
        <v>153.13162169923197</v>
      </c>
      <c r="D13" s="393"/>
      <c r="E13" s="393">
        <v>6.6525788731264006</v>
      </c>
      <c r="F13" s="393"/>
      <c r="G13" s="279">
        <v>8366.9463919999434</v>
      </c>
      <c r="H13" s="279">
        <v>10041</v>
      </c>
    </row>
    <row r="14" spans="1:29" ht="13.5" customHeight="1" x14ac:dyDescent="0.25">
      <c r="A14" s="200" t="s">
        <v>171</v>
      </c>
      <c r="B14" s="179"/>
      <c r="C14" s="393">
        <v>152.2561083439482</v>
      </c>
      <c r="D14" s="393"/>
      <c r="E14" s="393">
        <v>9.2180365326807507</v>
      </c>
      <c r="F14" s="393"/>
      <c r="G14" s="279">
        <v>7875.7049879999968</v>
      </c>
      <c r="H14" s="279">
        <v>5830</v>
      </c>
    </row>
    <row r="15" spans="1:29" ht="7.5" customHeight="1" x14ac:dyDescent="0.25">
      <c r="A15" s="200"/>
      <c r="B15" s="179"/>
      <c r="C15" s="393"/>
      <c r="D15" s="393"/>
      <c r="E15" s="393"/>
      <c r="F15" s="393"/>
      <c r="G15" s="279"/>
      <c r="H15" s="279"/>
    </row>
    <row r="16" spans="1:29" ht="16" customHeight="1" x14ac:dyDescent="0.25">
      <c r="A16" s="180" t="s">
        <v>65</v>
      </c>
      <c r="B16" s="167"/>
      <c r="C16" s="393"/>
      <c r="D16" s="393"/>
      <c r="E16" s="393"/>
      <c r="F16" s="393"/>
      <c r="G16" s="279"/>
      <c r="H16" s="279"/>
    </row>
    <row r="17" spans="1:9" ht="13.5" customHeight="1" x14ac:dyDescent="0.25">
      <c r="A17" s="200" t="s">
        <v>66</v>
      </c>
      <c r="B17" s="179"/>
      <c r="C17" s="393">
        <v>148.16094097753145</v>
      </c>
      <c r="D17" s="393"/>
      <c r="E17" s="393">
        <v>25.390620651100747</v>
      </c>
      <c r="F17" s="393"/>
      <c r="G17" s="279">
        <v>264.70419500000003</v>
      </c>
      <c r="H17" s="279">
        <v>318</v>
      </c>
    </row>
    <row r="18" spans="1:9" ht="13.5" customHeight="1" x14ac:dyDescent="0.25">
      <c r="A18" s="200" t="s">
        <v>67</v>
      </c>
      <c r="B18" s="179"/>
      <c r="C18" s="393">
        <v>150.3339979521927</v>
      </c>
      <c r="D18" s="393"/>
      <c r="E18" s="393">
        <v>16.842385119066737</v>
      </c>
      <c r="F18" s="393"/>
      <c r="G18" s="279">
        <v>3431.4914480000034</v>
      </c>
      <c r="H18" s="279">
        <v>4197</v>
      </c>
    </row>
    <row r="19" spans="1:9" ht="13.5" customHeight="1" x14ac:dyDescent="0.25">
      <c r="A19" s="200" t="s">
        <v>68</v>
      </c>
      <c r="B19" s="179"/>
      <c r="C19" s="393">
        <v>153.21591255525104</v>
      </c>
      <c r="D19" s="393"/>
      <c r="E19" s="393">
        <v>5.9539521617118192</v>
      </c>
      <c r="F19" s="393"/>
      <c r="G19" s="279">
        <v>13698.416461000048</v>
      </c>
      <c r="H19" s="279">
        <v>14730</v>
      </c>
    </row>
    <row r="20" spans="1:9" ht="13.5" customHeight="1" x14ac:dyDescent="0.25">
      <c r="A20" s="200" t="s">
        <v>69</v>
      </c>
      <c r="B20" s="179"/>
      <c r="C20" s="393">
        <v>154.99130464524134</v>
      </c>
      <c r="D20" s="393"/>
      <c r="E20" s="393">
        <v>3.5471603497332138</v>
      </c>
      <c r="F20" s="393"/>
      <c r="G20" s="279">
        <v>11357.589797999988</v>
      </c>
      <c r="H20" s="279">
        <v>9665</v>
      </c>
    </row>
    <row r="21" spans="1:9" ht="7.5" customHeight="1" x14ac:dyDescent="0.25">
      <c r="A21" s="200"/>
      <c r="B21" s="179"/>
      <c r="C21" s="393"/>
      <c r="D21" s="393"/>
      <c r="E21" s="393"/>
      <c r="F21" s="393"/>
      <c r="G21" s="279"/>
      <c r="H21" s="279"/>
    </row>
    <row r="22" spans="1:9" ht="16" customHeight="1" x14ac:dyDescent="0.25">
      <c r="A22" s="180" t="s">
        <v>27</v>
      </c>
      <c r="B22" s="167"/>
      <c r="C22" s="393"/>
      <c r="D22" s="393"/>
      <c r="E22" s="393"/>
      <c r="F22" s="393"/>
      <c r="G22" s="279"/>
      <c r="H22" s="279"/>
    </row>
    <row r="23" spans="1:9" ht="13.5" customHeight="1" x14ac:dyDescent="0.25">
      <c r="A23" s="200" t="s">
        <v>28</v>
      </c>
      <c r="B23" s="179"/>
      <c r="C23" s="393">
        <v>151.09541819052637</v>
      </c>
      <c r="D23" s="393"/>
      <c r="E23" s="393">
        <v>12.748669669394793</v>
      </c>
      <c r="F23" s="393"/>
      <c r="G23" s="279">
        <v>5127.6785810000065</v>
      </c>
      <c r="H23" s="279">
        <v>8368</v>
      </c>
    </row>
    <row r="24" spans="1:9" ht="13.5" customHeight="1" x14ac:dyDescent="0.25">
      <c r="A24" s="200" t="s">
        <v>29</v>
      </c>
      <c r="B24" s="179"/>
      <c r="C24" s="393">
        <v>152.3819486211778</v>
      </c>
      <c r="D24" s="393"/>
      <c r="E24" s="393">
        <v>8.2166956378087512</v>
      </c>
      <c r="F24" s="393"/>
      <c r="G24" s="279">
        <v>6291.3007099999868</v>
      </c>
      <c r="H24" s="279">
        <v>7808</v>
      </c>
    </row>
    <row r="25" spans="1:9" ht="13.5" customHeight="1" x14ac:dyDescent="0.25">
      <c r="A25" s="200" t="s">
        <v>30</v>
      </c>
      <c r="B25" s="179"/>
      <c r="C25" s="393">
        <v>153.35040181400674</v>
      </c>
      <c r="D25" s="393"/>
      <c r="E25" s="393">
        <v>5.418049603703575</v>
      </c>
      <c r="F25" s="393"/>
      <c r="G25" s="279">
        <v>6254.021165999985</v>
      </c>
      <c r="H25" s="279">
        <v>5803</v>
      </c>
    </row>
    <row r="26" spans="1:9" ht="13.5" customHeight="1" x14ac:dyDescent="0.25">
      <c r="A26" s="200" t="s">
        <v>31</v>
      </c>
      <c r="B26" s="179"/>
      <c r="C26" s="393">
        <v>154.66298704726555</v>
      </c>
      <c r="D26" s="393"/>
      <c r="E26" s="393">
        <v>4.8038248827346317</v>
      </c>
      <c r="F26" s="393"/>
      <c r="G26" s="279">
        <v>5703.6992539999701</v>
      </c>
      <c r="H26" s="279">
        <v>4097</v>
      </c>
    </row>
    <row r="27" spans="1:9" ht="13.5" customHeight="1" x14ac:dyDescent="0.25">
      <c r="A27" s="200" t="s">
        <v>32</v>
      </c>
      <c r="B27" s="179"/>
      <c r="C27" s="393">
        <v>156.18530817250317</v>
      </c>
      <c r="D27" s="393"/>
      <c r="E27" s="393">
        <v>1.4907369981946361</v>
      </c>
      <c r="F27" s="393"/>
      <c r="G27" s="279">
        <v>5375.5021909999823</v>
      </c>
      <c r="H27" s="279">
        <v>2834</v>
      </c>
    </row>
    <row r="28" spans="1:9" ht="7.5" customHeight="1" x14ac:dyDescent="0.25">
      <c r="A28" s="200"/>
      <c r="B28" s="179"/>
      <c r="C28" s="393"/>
      <c r="D28" s="393"/>
      <c r="E28" s="393"/>
      <c r="F28" s="393"/>
      <c r="G28" s="441"/>
      <c r="H28" s="441"/>
    </row>
    <row r="29" spans="1:9" ht="12" customHeight="1" x14ac:dyDescent="0.25">
      <c r="A29" s="234" t="s">
        <v>582</v>
      </c>
      <c r="B29" s="179"/>
      <c r="C29" s="393">
        <v>153.31604011947601</v>
      </c>
      <c r="D29" s="393"/>
      <c r="E29" s="393">
        <v>6.6529217548360373</v>
      </c>
      <c r="F29" s="393"/>
      <c r="G29" s="279">
        <v>30325.565207999716</v>
      </c>
      <c r="H29" s="279">
        <v>30423</v>
      </c>
      <c r="I29" s="90"/>
    </row>
    <row r="30" spans="1:9" ht="10.5" x14ac:dyDescent="0.25">
      <c r="A30" s="234" t="s">
        <v>468</v>
      </c>
      <c r="B30" s="179"/>
      <c r="C30" s="393">
        <v>153.40936069467185</v>
      </c>
      <c r="D30" s="393"/>
      <c r="E30" s="393">
        <v>6.4171281579867427</v>
      </c>
      <c r="F30" s="393"/>
      <c r="G30" s="279">
        <v>31621.286329999373</v>
      </c>
      <c r="H30" s="279">
        <v>31753</v>
      </c>
    </row>
    <row r="31" spans="1:9" ht="10.5" x14ac:dyDescent="0.25">
      <c r="A31" s="234" t="s">
        <v>357</v>
      </c>
      <c r="B31" s="179"/>
      <c r="C31" s="393">
        <v>153.21241699089779</v>
      </c>
      <c r="D31" s="393"/>
      <c r="E31" s="393">
        <v>6.9069840765659949</v>
      </c>
      <c r="F31" s="393"/>
      <c r="G31" s="279">
        <v>31714.906588999958</v>
      </c>
      <c r="H31" s="279">
        <v>31947</v>
      </c>
    </row>
    <row r="32" spans="1:9" ht="10.5" hidden="1" x14ac:dyDescent="0.25">
      <c r="A32" s="234" t="s">
        <v>358</v>
      </c>
      <c r="B32" s="179"/>
      <c r="C32" s="90">
        <v>153.28671496819763</v>
      </c>
      <c r="D32" s="90"/>
      <c r="E32" s="90">
        <v>6.7876283315376629</v>
      </c>
      <c r="F32" s="90"/>
      <c r="G32" s="92">
        <v>32434.241026000189</v>
      </c>
      <c r="H32" s="92">
        <v>32688</v>
      </c>
    </row>
    <row r="33" spans="1:256" ht="7.5" customHeight="1" x14ac:dyDescent="0.25">
      <c r="A33" s="204"/>
      <c r="B33" s="235"/>
      <c r="C33" s="236"/>
      <c r="D33" s="236"/>
      <c r="E33" s="237"/>
      <c r="F33" s="237"/>
      <c r="G33" s="238"/>
      <c r="H33" s="205"/>
      <c r="I33" s="205"/>
      <c r="J33" s="121"/>
      <c r="K33" s="121"/>
      <c r="L33" s="121"/>
      <c r="M33" s="121"/>
      <c r="N33" s="121"/>
      <c r="O33" s="121"/>
      <c r="P33" s="121"/>
      <c r="Q33" s="121"/>
      <c r="R33" s="121"/>
      <c r="S33" s="121"/>
      <c r="T33" s="121"/>
      <c r="U33" s="121"/>
      <c r="V33" s="121"/>
      <c r="W33" s="121"/>
      <c r="X33" s="121"/>
      <c r="Y33" s="121"/>
      <c r="Z33" s="121"/>
      <c r="AA33" s="121"/>
      <c r="AB33" s="121"/>
      <c r="AC33" s="121"/>
      <c r="AD33" s="121"/>
      <c r="AE33" s="121"/>
      <c r="AF33" s="121"/>
      <c r="AG33" s="121"/>
      <c r="AH33" s="121"/>
      <c r="AI33" s="121"/>
      <c r="AJ33" s="121"/>
      <c r="AK33" s="121"/>
      <c r="AL33" s="121"/>
      <c r="AM33" s="121"/>
      <c r="AN33" s="121"/>
      <c r="AO33" s="121"/>
      <c r="AP33" s="121"/>
      <c r="AQ33" s="121"/>
      <c r="AR33" s="121"/>
      <c r="AS33" s="121"/>
      <c r="AT33" s="121"/>
      <c r="AU33" s="121"/>
      <c r="AV33" s="121"/>
      <c r="AW33" s="121"/>
      <c r="AX33" s="121"/>
      <c r="AY33" s="121"/>
      <c r="AZ33" s="121"/>
      <c r="BA33" s="121"/>
      <c r="BB33" s="121"/>
      <c r="BC33" s="121"/>
      <c r="BD33" s="121"/>
      <c r="BE33" s="121"/>
      <c r="BF33" s="121"/>
      <c r="BG33" s="121"/>
      <c r="BH33" s="121"/>
      <c r="BI33" s="121"/>
      <c r="BJ33" s="121"/>
      <c r="BK33" s="121"/>
      <c r="BL33" s="121"/>
      <c r="BM33" s="121"/>
      <c r="BN33" s="121"/>
      <c r="BO33" s="121"/>
      <c r="BP33" s="121"/>
      <c r="BQ33" s="121"/>
      <c r="BR33" s="121"/>
      <c r="BS33" s="121"/>
      <c r="BT33" s="121"/>
      <c r="BU33" s="121"/>
      <c r="BV33" s="121"/>
      <c r="BW33" s="121"/>
      <c r="BX33" s="121"/>
      <c r="BY33" s="121"/>
      <c r="BZ33" s="121"/>
      <c r="CA33" s="121"/>
      <c r="CB33" s="121"/>
      <c r="CC33" s="121"/>
      <c r="CD33" s="121"/>
      <c r="CE33" s="121"/>
      <c r="CF33" s="121"/>
      <c r="CG33" s="121"/>
      <c r="CH33" s="121"/>
      <c r="CI33" s="121"/>
      <c r="CJ33" s="121"/>
      <c r="CK33" s="121"/>
      <c r="CL33" s="121"/>
      <c r="CM33" s="121"/>
      <c r="CN33" s="121"/>
      <c r="CO33" s="121"/>
      <c r="CP33" s="121"/>
      <c r="CQ33" s="121"/>
      <c r="CR33" s="121"/>
      <c r="CS33" s="121"/>
      <c r="CT33" s="121"/>
      <c r="CU33" s="121"/>
      <c r="CV33" s="121"/>
      <c r="CW33" s="121"/>
      <c r="CX33" s="121"/>
      <c r="CY33" s="121"/>
      <c r="CZ33" s="121"/>
      <c r="DA33" s="121"/>
      <c r="DB33" s="121"/>
      <c r="DC33" s="121"/>
      <c r="DD33" s="121"/>
      <c r="DE33" s="121"/>
      <c r="DF33" s="121"/>
      <c r="DG33" s="121"/>
      <c r="DH33" s="121"/>
      <c r="DI33" s="121"/>
      <c r="DJ33" s="121"/>
      <c r="DK33" s="121"/>
      <c r="DL33" s="121"/>
      <c r="DM33" s="121"/>
      <c r="DN33" s="121"/>
      <c r="DO33" s="121"/>
      <c r="DP33" s="121"/>
      <c r="DQ33" s="121"/>
      <c r="DR33" s="121"/>
      <c r="DS33" s="121"/>
      <c r="DT33" s="121"/>
      <c r="DU33" s="121"/>
      <c r="DV33" s="121"/>
      <c r="DW33" s="121"/>
      <c r="DX33" s="121"/>
      <c r="DY33" s="121"/>
      <c r="DZ33" s="121"/>
      <c r="EA33" s="121"/>
      <c r="EB33" s="121"/>
      <c r="EC33" s="121"/>
      <c r="ED33" s="121"/>
      <c r="EE33" s="121"/>
      <c r="EF33" s="121"/>
      <c r="EG33" s="121"/>
      <c r="EH33" s="121"/>
      <c r="EI33" s="121"/>
      <c r="EJ33" s="121"/>
      <c r="EK33" s="121"/>
      <c r="EL33" s="121"/>
      <c r="EM33" s="121"/>
      <c r="EN33" s="121"/>
      <c r="EO33" s="121"/>
      <c r="EP33" s="121"/>
      <c r="EQ33" s="121"/>
      <c r="ER33" s="121"/>
      <c r="ES33" s="121"/>
      <c r="ET33" s="121"/>
      <c r="EU33" s="121"/>
      <c r="EV33" s="121"/>
      <c r="EW33" s="121"/>
      <c r="EX33" s="121"/>
      <c r="EY33" s="121"/>
      <c r="EZ33" s="121"/>
      <c r="FA33" s="121"/>
      <c r="FB33" s="121"/>
      <c r="FC33" s="121"/>
      <c r="FD33" s="121"/>
      <c r="FE33" s="121"/>
      <c r="FF33" s="121"/>
      <c r="FG33" s="121"/>
      <c r="FH33" s="121"/>
      <c r="FI33" s="121"/>
      <c r="FJ33" s="121"/>
      <c r="FK33" s="121"/>
      <c r="FL33" s="121"/>
      <c r="FM33" s="121"/>
      <c r="FN33" s="121"/>
      <c r="FO33" s="121"/>
      <c r="FP33" s="121"/>
      <c r="FQ33" s="121"/>
      <c r="FR33" s="121"/>
      <c r="FS33" s="121"/>
      <c r="FT33" s="121"/>
      <c r="FU33" s="121"/>
      <c r="FV33" s="121"/>
      <c r="FW33" s="121"/>
      <c r="FX33" s="121"/>
      <c r="FY33" s="121"/>
      <c r="FZ33" s="121"/>
      <c r="GA33" s="121"/>
      <c r="GB33" s="121"/>
      <c r="GC33" s="121"/>
      <c r="GD33" s="121"/>
      <c r="GE33" s="121"/>
      <c r="GF33" s="121"/>
      <c r="GG33" s="121"/>
      <c r="GH33" s="121"/>
      <c r="GI33" s="121"/>
      <c r="GJ33" s="121"/>
      <c r="GK33" s="121"/>
      <c r="GL33" s="121"/>
      <c r="GM33" s="121"/>
      <c r="GN33" s="121"/>
      <c r="GO33" s="121"/>
      <c r="GP33" s="121"/>
      <c r="GQ33" s="121"/>
      <c r="GR33" s="121"/>
      <c r="GS33" s="121"/>
      <c r="GT33" s="121"/>
      <c r="GU33" s="121"/>
      <c r="GV33" s="121"/>
      <c r="GW33" s="121"/>
      <c r="GX33" s="121"/>
      <c r="GY33" s="121"/>
      <c r="GZ33" s="121"/>
      <c r="HA33" s="121"/>
      <c r="HB33" s="121"/>
      <c r="HC33" s="121"/>
      <c r="HD33" s="121"/>
      <c r="HE33" s="121"/>
      <c r="HF33" s="121"/>
      <c r="HG33" s="121"/>
      <c r="HH33" s="121"/>
      <c r="HI33" s="121"/>
      <c r="HJ33" s="121"/>
      <c r="HK33" s="121"/>
      <c r="HL33" s="121"/>
      <c r="HM33" s="121"/>
      <c r="HN33" s="121"/>
      <c r="HO33" s="121"/>
      <c r="HP33" s="121"/>
      <c r="HQ33" s="121"/>
      <c r="HR33" s="121"/>
      <c r="HS33" s="121"/>
      <c r="HT33" s="121"/>
      <c r="HU33" s="121"/>
      <c r="HV33" s="121"/>
      <c r="HW33" s="121"/>
      <c r="HX33" s="121"/>
      <c r="HY33" s="121"/>
      <c r="HZ33" s="121"/>
      <c r="IA33" s="121"/>
      <c r="IB33" s="121"/>
      <c r="IC33" s="121"/>
      <c r="ID33" s="121"/>
      <c r="IE33" s="121"/>
      <c r="IF33" s="121"/>
      <c r="IG33" s="121"/>
      <c r="IH33" s="121"/>
      <c r="II33" s="121"/>
      <c r="IJ33" s="121"/>
      <c r="IK33" s="121"/>
      <c r="IL33" s="121"/>
      <c r="IM33" s="121"/>
      <c r="IN33" s="121"/>
      <c r="IO33" s="121"/>
      <c r="IP33" s="121"/>
      <c r="IQ33" s="121"/>
      <c r="IR33" s="121"/>
      <c r="IS33" s="121"/>
      <c r="IT33" s="121"/>
      <c r="IU33" s="121"/>
      <c r="IV33" s="121"/>
    </row>
    <row r="34" spans="1:256" s="70" customFormat="1" ht="7" customHeight="1" x14ac:dyDescent="0.25">
      <c r="A34" s="628"/>
      <c r="B34" s="628"/>
      <c r="C34" s="628"/>
      <c r="D34" s="628"/>
      <c r="E34" s="628"/>
      <c r="F34" s="628"/>
      <c r="G34" s="628"/>
      <c r="H34" s="628"/>
      <c r="I34" s="628"/>
    </row>
    <row r="35" spans="1:256" s="70" customFormat="1" ht="13.5" customHeight="1" x14ac:dyDescent="0.25">
      <c r="A35" s="571" t="s">
        <v>49</v>
      </c>
      <c r="B35" s="571"/>
      <c r="C35" s="571"/>
      <c r="D35" s="571"/>
      <c r="E35" s="571"/>
      <c r="F35" s="571"/>
      <c r="G35" s="571"/>
      <c r="H35" s="571"/>
      <c r="I35" s="571"/>
    </row>
    <row r="36" spans="1:256" s="70" customFormat="1" ht="13.5" customHeight="1" x14ac:dyDescent="0.25">
      <c r="A36" s="567" t="s">
        <v>50</v>
      </c>
      <c r="B36" s="567"/>
      <c r="C36" s="567"/>
      <c r="D36" s="567"/>
      <c r="E36" s="567"/>
      <c r="F36" s="567"/>
      <c r="G36" s="567"/>
      <c r="H36" s="567"/>
      <c r="I36" s="567"/>
    </row>
    <row r="37" spans="1:256" s="93" customFormat="1" ht="13.5" customHeight="1" x14ac:dyDescent="0.35">
      <c r="A37" s="570" t="s">
        <v>19</v>
      </c>
      <c r="B37" s="570"/>
      <c r="C37" s="570"/>
      <c r="D37" s="570"/>
      <c r="E37" s="570"/>
      <c r="F37" s="570"/>
      <c r="G37" s="570"/>
      <c r="H37" s="570"/>
      <c r="I37" s="570"/>
    </row>
    <row r="38" spans="1:256" s="70" customFormat="1" ht="10.5" hidden="1" x14ac:dyDescent="0.25">
      <c r="H38" s="184"/>
    </row>
    <row r="39" spans="1:256" s="70" customFormat="1" ht="10.5" hidden="1" x14ac:dyDescent="0.25">
      <c r="H39" s="184"/>
    </row>
    <row r="40" spans="1:256" s="70" customFormat="1" ht="13.5" hidden="1" customHeight="1" x14ac:dyDescent="0.25">
      <c r="H40" s="184"/>
    </row>
    <row r="41" spans="1:256" s="70" customFormat="1" ht="13.5" hidden="1" customHeight="1" x14ac:dyDescent="0.25">
      <c r="H41" s="184"/>
    </row>
    <row r="42" spans="1:256" s="70" customFormat="1" ht="10.5" hidden="1" x14ac:dyDescent="0.25">
      <c r="H42" s="184"/>
    </row>
    <row r="43" spans="1:256" s="70" customFormat="1" ht="10.5" hidden="1" x14ac:dyDescent="0.25">
      <c r="H43" s="184"/>
    </row>
    <row r="44" spans="1:256" s="70" customFormat="1" ht="10.5" hidden="1" x14ac:dyDescent="0.25">
      <c r="H44" s="184"/>
    </row>
    <row r="45" spans="1:256" s="70" customFormat="1" ht="10.5" hidden="1" x14ac:dyDescent="0.25">
      <c r="H45" s="184"/>
    </row>
    <row r="46" spans="1:256" s="70" customFormat="1" ht="10.5" hidden="1" x14ac:dyDescent="0.25">
      <c r="H46" s="184"/>
    </row>
    <row r="47" spans="1:256" s="70" customFormat="1" ht="10.5" hidden="1" x14ac:dyDescent="0.25">
      <c r="H47" s="184"/>
    </row>
    <row r="48" spans="1:256" s="70" customFormat="1" ht="12.75" hidden="1" customHeight="1" x14ac:dyDescent="0.25">
      <c r="H48" s="184"/>
    </row>
    <row r="49" spans="8:8" s="70" customFormat="1" ht="10.5" hidden="1" x14ac:dyDescent="0.25">
      <c r="H49" s="184"/>
    </row>
    <row r="50" spans="8:8" s="70" customFormat="1" ht="10.5" hidden="1" x14ac:dyDescent="0.25">
      <c r="H50" s="184"/>
    </row>
    <row r="51" spans="8:8" s="70" customFormat="1" ht="10.5" hidden="1" x14ac:dyDescent="0.25">
      <c r="H51" s="184"/>
    </row>
    <row r="52" spans="8:8" s="70" customFormat="1" ht="10.5" hidden="1" x14ac:dyDescent="0.25">
      <c r="H52" s="184"/>
    </row>
    <row r="53" spans="8:8" s="70" customFormat="1" ht="10.5" hidden="1" x14ac:dyDescent="0.25">
      <c r="H53" s="184"/>
    </row>
    <row r="54" spans="8:8" s="70" customFormat="1" ht="12.75" hidden="1" customHeight="1" x14ac:dyDescent="0.25">
      <c r="H54" s="184"/>
    </row>
    <row r="55" spans="8:8" s="70" customFormat="1" ht="10.5" hidden="1" x14ac:dyDescent="0.25">
      <c r="H55" s="184"/>
    </row>
    <row r="56" spans="8:8" s="70" customFormat="1" ht="10.5" hidden="1" x14ac:dyDescent="0.25">
      <c r="H56" s="184"/>
    </row>
    <row r="57" spans="8:8" s="70" customFormat="1" ht="10.5" hidden="1" x14ac:dyDescent="0.25">
      <c r="H57" s="184"/>
    </row>
    <row r="58" spans="8:8" s="70" customFormat="1" ht="13.5" hidden="1" customHeight="1" x14ac:dyDescent="0.25">
      <c r="H58" s="184"/>
    </row>
    <row r="59" spans="8:8" s="70" customFormat="1" ht="10.5" hidden="1" x14ac:dyDescent="0.25">
      <c r="H59" s="184"/>
    </row>
    <row r="60" spans="8:8" s="70" customFormat="1" ht="10.5" hidden="1" x14ac:dyDescent="0.25">
      <c r="H60" s="184"/>
    </row>
    <row r="61" spans="8:8" s="70" customFormat="1" ht="10.5" hidden="1" x14ac:dyDescent="0.25">
      <c r="H61" s="184"/>
    </row>
    <row r="62" spans="8:8" s="70" customFormat="1" ht="10.5" hidden="1" x14ac:dyDescent="0.25">
      <c r="H62" s="184"/>
    </row>
    <row r="63" spans="8:8" s="70" customFormat="1" ht="10.5" hidden="1" x14ac:dyDescent="0.25">
      <c r="H63" s="184"/>
    </row>
    <row r="64" spans="8:8" s="70" customFormat="1" ht="10.5" hidden="1" x14ac:dyDescent="0.25">
      <c r="H64" s="184"/>
    </row>
    <row r="65" spans="8:8" s="70" customFormat="1" ht="10.5" hidden="1" x14ac:dyDescent="0.25">
      <c r="H65" s="184"/>
    </row>
    <row r="66" spans="8:8" s="70" customFormat="1" ht="10.5" hidden="1" x14ac:dyDescent="0.25">
      <c r="H66" s="184"/>
    </row>
    <row r="67" spans="8:8" s="70" customFormat="1" ht="10.5" hidden="1" x14ac:dyDescent="0.25">
      <c r="H67" s="184"/>
    </row>
    <row r="68" spans="8:8" s="70" customFormat="1" ht="10.5" hidden="1" x14ac:dyDescent="0.25">
      <c r="H68" s="184"/>
    </row>
    <row r="69" spans="8:8" s="70" customFormat="1" ht="10.5" hidden="1" x14ac:dyDescent="0.25">
      <c r="H69" s="184"/>
    </row>
    <row r="70" spans="8:8" s="70" customFormat="1" ht="10.5" hidden="1" x14ac:dyDescent="0.25">
      <c r="H70" s="184"/>
    </row>
    <row r="71" spans="8:8" s="70" customFormat="1" ht="10.5" hidden="1" x14ac:dyDescent="0.25">
      <c r="H71" s="184"/>
    </row>
    <row r="72" spans="8:8" s="70" customFormat="1" ht="10.5" hidden="1" x14ac:dyDescent="0.25">
      <c r="H72" s="184"/>
    </row>
    <row r="73" spans="8:8" s="70" customFormat="1" ht="10.5" hidden="1" x14ac:dyDescent="0.25">
      <c r="H73" s="184"/>
    </row>
    <row r="74" spans="8:8" s="70" customFormat="1" ht="10.5" hidden="1" x14ac:dyDescent="0.25">
      <c r="H74" s="184"/>
    </row>
    <row r="75" spans="8:8" s="70" customFormat="1" ht="10.5" hidden="1" x14ac:dyDescent="0.25">
      <c r="H75" s="184"/>
    </row>
    <row r="76" spans="8:8" s="70" customFormat="1" ht="10.5" hidden="1" x14ac:dyDescent="0.25">
      <c r="H76" s="184"/>
    </row>
    <row r="77" spans="8:8" s="70" customFormat="1" ht="10.5" hidden="1" x14ac:dyDescent="0.25">
      <c r="H77" s="184"/>
    </row>
    <row r="78" spans="8:8" s="70" customFormat="1" ht="10.5" hidden="1" x14ac:dyDescent="0.25">
      <c r="H78" s="184"/>
    </row>
    <row r="82" spans="1:16137" s="70" customFormat="1" ht="24" hidden="1" customHeight="1" x14ac:dyDescent="0.25">
      <c r="A82" s="27"/>
      <c r="B82" s="27"/>
      <c r="C82" s="27"/>
      <c r="D82" s="27"/>
      <c r="E82" s="27"/>
      <c r="F82" s="27"/>
      <c r="G82" s="27"/>
      <c r="H82" s="185"/>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c r="DA82" s="27"/>
      <c r="DB82" s="27"/>
      <c r="DC82" s="27"/>
      <c r="DD82" s="27"/>
      <c r="DE82" s="27"/>
      <c r="DF82" s="27"/>
      <c r="DG82" s="27"/>
      <c r="DH82" s="27"/>
      <c r="DI82" s="27"/>
      <c r="DJ82" s="27"/>
      <c r="DK82" s="27"/>
      <c r="DL82" s="27"/>
      <c r="DM82" s="27"/>
      <c r="DN82" s="27"/>
      <c r="DO82" s="27"/>
      <c r="DP82" s="27"/>
      <c r="DQ82" s="27"/>
      <c r="DR82" s="27"/>
      <c r="DS82" s="27"/>
      <c r="DT82" s="27"/>
      <c r="DU82" s="27"/>
      <c r="DV82" s="27"/>
      <c r="DW82" s="27"/>
      <c r="DX82" s="27"/>
      <c r="DY82" s="27"/>
      <c r="DZ82" s="27"/>
      <c r="EA82" s="27"/>
      <c r="EB82" s="27"/>
      <c r="EC82" s="27"/>
      <c r="ED82" s="27"/>
      <c r="EE82" s="27"/>
      <c r="EF82" s="27"/>
      <c r="EG82" s="27"/>
      <c r="EH82" s="27"/>
      <c r="EI82" s="27"/>
      <c r="EJ82" s="27"/>
      <c r="EK82" s="27"/>
      <c r="EL82" s="27"/>
      <c r="EM82" s="27"/>
      <c r="EN82" s="27"/>
      <c r="EO82" s="27"/>
      <c r="EP82" s="27"/>
      <c r="EQ82" s="27"/>
      <c r="ER82" s="27"/>
      <c r="ES82" s="27"/>
      <c r="ET82" s="27"/>
      <c r="EU82" s="27"/>
      <c r="EV82" s="27"/>
      <c r="EW82" s="27"/>
      <c r="EX82" s="27"/>
      <c r="EY82" s="27"/>
      <c r="EZ82" s="27"/>
      <c r="FA82" s="27"/>
      <c r="FB82" s="27"/>
      <c r="FC82" s="27"/>
      <c r="FD82" s="27"/>
      <c r="FE82" s="27"/>
      <c r="FF82" s="27"/>
      <c r="FG82" s="27"/>
      <c r="FH82" s="27"/>
      <c r="FI82" s="27"/>
      <c r="FJ82" s="27"/>
      <c r="FK82" s="27"/>
      <c r="FL82" s="27"/>
      <c r="FM82" s="27"/>
      <c r="FN82" s="27"/>
      <c r="FO82" s="27"/>
      <c r="FP82" s="27"/>
      <c r="FQ82" s="27"/>
      <c r="FR82" s="27"/>
      <c r="FS82" s="27"/>
      <c r="FT82" s="27"/>
      <c r="FU82" s="27"/>
      <c r="FV82" s="27"/>
      <c r="FW82" s="27"/>
      <c r="FX82" s="27"/>
      <c r="FY82" s="27"/>
      <c r="FZ82" s="27"/>
      <c r="GA82" s="27"/>
      <c r="GB82" s="27"/>
      <c r="GC82" s="27"/>
      <c r="GD82" s="27"/>
      <c r="GE82" s="27"/>
      <c r="GF82" s="27"/>
      <c r="GG82" s="27"/>
      <c r="GH82" s="27"/>
      <c r="GI82" s="27"/>
      <c r="GJ82" s="27"/>
      <c r="GK82" s="27"/>
      <c r="GL82" s="27"/>
      <c r="GM82" s="27"/>
      <c r="GN82" s="27"/>
      <c r="GO82" s="27"/>
      <c r="GP82" s="27"/>
      <c r="GQ82" s="27"/>
      <c r="GR82" s="27"/>
      <c r="GS82" s="27"/>
      <c r="GT82" s="27"/>
      <c r="GU82" s="27"/>
      <c r="GV82" s="27"/>
      <c r="GW82" s="27"/>
      <c r="GX82" s="27"/>
      <c r="GY82" s="27"/>
      <c r="GZ82" s="27"/>
      <c r="HA82" s="27"/>
      <c r="HB82" s="27"/>
      <c r="HC82" s="27"/>
      <c r="HD82" s="27"/>
      <c r="HE82" s="27"/>
      <c r="HF82" s="27"/>
      <c r="HG82" s="27"/>
      <c r="HH82" s="27"/>
      <c r="HI82" s="27"/>
      <c r="HJ82" s="27"/>
      <c r="HK82" s="27"/>
      <c r="HL82" s="27"/>
      <c r="HM82" s="27"/>
      <c r="HN82" s="27"/>
      <c r="HO82" s="27"/>
      <c r="HP82" s="27"/>
      <c r="HQ82" s="27"/>
      <c r="HR82" s="27"/>
      <c r="HS82" s="27"/>
      <c r="HT82" s="27"/>
      <c r="HU82" s="27"/>
      <c r="HV82" s="27"/>
      <c r="HW82" s="27"/>
      <c r="HX82" s="27"/>
      <c r="HY82" s="27"/>
      <c r="HZ82" s="27"/>
      <c r="IA82" s="27"/>
      <c r="IB82" s="27"/>
      <c r="IC82" s="27"/>
      <c r="ID82" s="27"/>
      <c r="IE82" s="27"/>
      <c r="IF82" s="27"/>
      <c r="IG82" s="27"/>
      <c r="IH82" s="27"/>
      <c r="II82" s="27"/>
      <c r="IJ82" s="27"/>
      <c r="IK82" s="27"/>
      <c r="IL82" s="27"/>
      <c r="IM82" s="27"/>
      <c r="IN82" s="27"/>
      <c r="IO82" s="27"/>
      <c r="IP82" s="27"/>
      <c r="IQ82" s="27"/>
      <c r="IR82" s="27"/>
      <c r="IS82" s="27"/>
      <c r="IT82" s="27"/>
      <c r="IU82" s="27"/>
      <c r="IV82" s="27"/>
      <c r="IW82" s="27"/>
      <c r="IX82" s="27"/>
      <c r="IY82" s="27"/>
      <c r="IZ82" s="27"/>
      <c r="JA82" s="27"/>
      <c r="JB82" s="27"/>
      <c r="JC82" s="27"/>
      <c r="JD82" s="27"/>
      <c r="JE82" s="27"/>
      <c r="JF82" s="27"/>
      <c r="JG82" s="27"/>
      <c r="JH82" s="27"/>
      <c r="JI82" s="27"/>
      <c r="JJ82" s="27"/>
      <c r="JK82" s="27"/>
      <c r="JL82" s="27"/>
      <c r="JM82" s="27"/>
      <c r="JN82" s="27"/>
      <c r="JO82" s="27"/>
      <c r="JP82" s="27"/>
      <c r="JQ82" s="27"/>
      <c r="JR82" s="27"/>
      <c r="JS82" s="27"/>
      <c r="JT82" s="27"/>
      <c r="JU82" s="27"/>
      <c r="JV82" s="27"/>
      <c r="JW82" s="27"/>
      <c r="JX82" s="27"/>
      <c r="JY82" s="27"/>
      <c r="JZ82" s="27"/>
      <c r="KA82" s="27"/>
      <c r="KB82" s="27"/>
      <c r="KC82" s="27"/>
      <c r="KD82" s="27"/>
      <c r="KE82" s="27"/>
      <c r="KF82" s="27"/>
      <c r="KG82" s="27"/>
      <c r="KH82" s="27"/>
      <c r="KI82" s="27"/>
      <c r="KJ82" s="27"/>
      <c r="KK82" s="27"/>
      <c r="KL82" s="27"/>
      <c r="KM82" s="27"/>
      <c r="KN82" s="27"/>
      <c r="KO82" s="27"/>
      <c r="KP82" s="27"/>
      <c r="KQ82" s="27"/>
      <c r="KR82" s="27"/>
      <c r="KS82" s="27"/>
      <c r="KT82" s="27"/>
      <c r="KU82" s="27"/>
      <c r="KV82" s="27"/>
      <c r="KW82" s="27"/>
      <c r="KX82" s="27"/>
      <c r="KY82" s="27"/>
      <c r="KZ82" s="27"/>
      <c r="LA82" s="27"/>
      <c r="LB82" s="27"/>
      <c r="LC82" s="27"/>
      <c r="LD82" s="27"/>
      <c r="LE82" s="27"/>
      <c r="LF82" s="27"/>
      <c r="LG82" s="27"/>
      <c r="LH82" s="27"/>
      <c r="LI82" s="27"/>
      <c r="LJ82" s="27"/>
      <c r="LK82" s="27"/>
      <c r="LL82" s="27"/>
      <c r="LM82" s="27"/>
      <c r="LN82" s="27"/>
      <c r="LO82" s="27"/>
      <c r="LP82" s="27"/>
      <c r="LQ82" s="27"/>
      <c r="LR82" s="27"/>
      <c r="LS82" s="27"/>
      <c r="LT82" s="27"/>
      <c r="LU82" s="27"/>
      <c r="LV82" s="27"/>
      <c r="LW82" s="27"/>
      <c r="LX82" s="27"/>
      <c r="LY82" s="27"/>
      <c r="LZ82" s="27"/>
      <c r="MA82" s="27"/>
      <c r="MB82" s="27"/>
      <c r="MC82" s="27"/>
      <c r="MD82" s="27"/>
      <c r="ME82" s="27"/>
      <c r="MF82" s="27"/>
      <c r="MG82" s="27"/>
      <c r="MH82" s="27"/>
      <c r="MI82" s="27"/>
      <c r="MJ82" s="27"/>
      <c r="MK82" s="27"/>
      <c r="ML82" s="27"/>
      <c r="MM82" s="27"/>
      <c r="MN82" s="27"/>
      <c r="MO82" s="27"/>
      <c r="MP82" s="27"/>
      <c r="MQ82" s="27"/>
      <c r="MR82" s="27"/>
      <c r="MS82" s="27"/>
      <c r="MT82" s="27"/>
      <c r="MU82" s="27"/>
      <c r="MV82" s="27"/>
      <c r="MW82" s="27"/>
      <c r="MX82" s="27"/>
      <c r="MY82" s="27"/>
      <c r="MZ82" s="27"/>
      <c r="NA82" s="27"/>
      <c r="NB82" s="27"/>
      <c r="NC82" s="27"/>
      <c r="ND82" s="27"/>
      <c r="NE82" s="27"/>
      <c r="NF82" s="27"/>
      <c r="NG82" s="27"/>
      <c r="NH82" s="27"/>
      <c r="NI82" s="27"/>
      <c r="NJ82" s="27"/>
      <c r="NK82" s="27"/>
      <c r="NL82" s="27"/>
      <c r="NM82" s="27"/>
      <c r="NN82" s="27"/>
      <c r="NO82" s="27"/>
      <c r="NP82" s="27"/>
      <c r="NQ82" s="27"/>
      <c r="NR82" s="27"/>
      <c r="NS82" s="27"/>
      <c r="NT82" s="27"/>
      <c r="NU82" s="27"/>
      <c r="NV82" s="27"/>
      <c r="NW82" s="27"/>
      <c r="NX82" s="27"/>
      <c r="NY82" s="27"/>
      <c r="NZ82" s="27"/>
      <c r="OA82" s="27"/>
      <c r="OB82" s="27"/>
      <c r="OC82" s="27"/>
      <c r="OD82" s="27"/>
      <c r="OE82" s="27"/>
      <c r="OF82" s="27"/>
      <c r="OG82" s="27"/>
      <c r="OH82" s="27"/>
      <c r="OI82" s="27"/>
      <c r="OJ82" s="27"/>
      <c r="OK82" s="27"/>
      <c r="OL82" s="27"/>
      <c r="OM82" s="27"/>
      <c r="ON82" s="27"/>
      <c r="OO82" s="27"/>
      <c r="OP82" s="27"/>
      <c r="OQ82" s="27"/>
      <c r="OR82" s="27"/>
      <c r="OS82" s="27"/>
      <c r="OT82" s="27"/>
      <c r="OU82" s="27"/>
      <c r="OV82" s="27"/>
      <c r="OW82" s="27"/>
      <c r="OX82" s="27"/>
      <c r="OY82" s="27"/>
      <c r="OZ82" s="27"/>
      <c r="PA82" s="27"/>
      <c r="PB82" s="27"/>
      <c r="PC82" s="27"/>
      <c r="PD82" s="27"/>
      <c r="PE82" s="27"/>
      <c r="PF82" s="27"/>
      <c r="PG82" s="27"/>
      <c r="PH82" s="27"/>
      <c r="PI82" s="27"/>
      <c r="PJ82" s="27"/>
      <c r="PK82" s="27"/>
      <c r="PL82" s="27"/>
      <c r="PM82" s="27"/>
      <c r="PN82" s="27"/>
      <c r="PO82" s="27"/>
      <c r="PP82" s="27"/>
      <c r="PQ82" s="27"/>
      <c r="PR82" s="27"/>
      <c r="PS82" s="27"/>
      <c r="PT82" s="27"/>
      <c r="PU82" s="27"/>
      <c r="PV82" s="27"/>
      <c r="PW82" s="27"/>
      <c r="PX82" s="27"/>
      <c r="PY82" s="27"/>
      <c r="PZ82" s="27"/>
      <c r="QA82" s="27"/>
      <c r="QB82" s="27"/>
      <c r="QC82" s="27"/>
      <c r="QD82" s="27"/>
      <c r="QE82" s="27"/>
      <c r="QF82" s="27"/>
      <c r="QG82" s="27"/>
      <c r="QH82" s="27"/>
      <c r="QI82" s="27"/>
      <c r="QJ82" s="27"/>
      <c r="QK82" s="27"/>
      <c r="QL82" s="27"/>
      <c r="QM82" s="27"/>
      <c r="QN82" s="27"/>
      <c r="QO82" s="27"/>
      <c r="QP82" s="27"/>
      <c r="QQ82" s="27"/>
      <c r="QR82" s="27"/>
      <c r="QS82" s="27"/>
      <c r="QT82" s="27"/>
      <c r="QU82" s="27"/>
      <c r="QV82" s="27"/>
      <c r="QW82" s="27"/>
      <c r="QX82" s="27"/>
      <c r="QY82" s="27"/>
      <c r="QZ82" s="27"/>
      <c r="RA82" s="27"/>
      <c r="RB82" s="27"/>
      <c r="RC82" s="27"/>
      <c r="RD82" s="27"/>
      <c r="RE82" s="27"/>
      <c r="RF82" s="27"/>
      <c r="RG82" s="27"/>
      <c r="RH82" s="27"/>
      <c r="RI82" s="27"/>
      <c r="RJ82" s="27"/>
      <c r="RK82" s="27"/>
      <c r="RL82" s="27"/>
      <c r="RM82" s="27"/>
      <c r="RN82" s="27"/>
      <c r="RO82" s="27"/>
      <c r="RP82" s="27"/>
      <c r="RQ82" s="27"/>
      <c r="RR82" s="27"/>
      <c r="RS82" s="27"/>
      <c r="RT82" s="27"/>
      <c r="RU82" s="27"/>
      <c r="RV82" s="27"/>
      <c r="RW82" s="27"/>
      <c r="RX82" s="27"/>
      <c r="RY82" s="27"/>
      <c r="RZ82" s="27"/>
      <c r="SA82" s="27"/>
      <c r="SB82" s="27"/>
      <c r="SC82" s="27"/>
      <c r="SD82" s="27"/>
      <c r="SE82" s="27"/>
      <c r="SF82" s="27"/>
      <c r="SG82" s="27"/>
      <c r="SH82" s="27"/>
      <c r="SI82" s="27"/>
      <c r="SJ82" s="27"/>
      <c r="SK82" s="27"/>
      <c r="SL82" s="27"/>
      <c r="SM82" s="27"/>
      <c r="SN82" s="27"/>
      <c r="SO82" s="27"/>
      <c r="SP82" s="27"/>
      <c r="SQ82" s="27"/>
      <c r="SR82" s="27"/>
      <c r="SS82" s="27"/>
      <c r="ST82" s="27"/>
      <c r="SU82" s="27"/>
      <c r="SV82" s="27"/>
      <c r="SW82" s="27"/>
      <c r="SX82" s="27"/>
      <c r="SY82" s="27"/>
      <c r="SZ82" s="27"/>
      <c r="TA82" s="27"/>
      <c r="TB82" s="27"/>
      <c r="TC82" s="27"/>
      <c r="TD82" s="27"/>
      <c r="TE82" s="27"/>
      <c r="TF82" s="27"/>
      <c r="TG82" s="27"/>
      <c r="TH82" s="27"/>
      <c r="TI82" s="27"/>
      <c r="TJ82" s="27"/>
      <c r="TK82" s="27"/>
      <c r="TL82" s="27"/>
      <c r="TM82" s="27"/>
      <c r="TN82" s="27"/>
      <c r="TO82" s="27"/>
      <c r="TP82" s="27"/>
      <c r="TQ82" s="27"/>
      <c r="TR82" s="27"/>
      <c r="TS82" s="27"/>
      <c r="TT82" s="27"/>
      <c r="TU82" s="27"/>
      <c r="TV82" s="27"/>
      <c r="TW82" s="27"/>
      <c r="TX82" s="27"/>
      <c r="TY82" s="27"/>
      <c r="TZ82" s="27"/>
      <c r="UA82" s="27"/>
      <c r="UB82" s="27"/>
      <c r="UC82" s="27"/>
      <c r="UD82" s="27"/>
      <c r="UE82" s="27"/>
      <c r="UF82" s="27"/>
      <c r="UG82" s="27"/>
      <c r="UH82" s="27"/>
      <c r="UI82" s="27"/>
      <c r="UJ82" s="27"/>
      <c r="UK82" s="27"/>
      <c r="UL82" s="27"/>
      <c r="UM82" s="27"/>
      <c r="UN82" s="27"/>
      <c r="UO82" s="27"/>
      <c r="UP82" s="27"/>
      <c r="UQ82" s="27"/>
      <c r="UR82" s="27"/>
      <c r="US82" s="27"/>
      <c r="UT82" s="27"/>
      <c r="UU82" s="27"/>
      <c r="UV82" s="27"/>
      <c r="UW82" s="27"/>
      <c r="UX82" s="27"/>
      <c r="UY82" s="27"/>
      <c r="UZ82" s="27"/>
      <c r="VA82" s="27"/>
      <c r="VB82" s="27"/>
      <c r="VC82" s="27"/>
      <c r="VD82" s="27"/>
      <c r="VE82" s="27"/>
      <c r="VF82" s="27"/>
      <c r="VG82" s="27"/>
      <c r="VH82" s="27"/>
      <c r="VI82" s="27"/>
      <c r="VJ82" s="27"/>
      <c r="VK82" s="27"/>
      <c r="VL82" s="27"/>
      <c r="VM82" s="27"/>
      <c r="VN82" s="27"/>
      <c r="VO82" s="27"/>
      <c r="VP82" s="27"/>
      <c r="VQ82" s="27"/>
      <c r="VR82" s="27"/>
      <c r="VS82" s="27"/>
      <c r="VT82" s="27"/>
      <c r="VU82" s="27"/>
      <c r="VV82" s="27"/>
      <c r="VW82" s="27"/>
      <c r="VX82" s="27"/>
      <c r="VY82" s="27"/>
      <c r="VZ82" s="27"/>
      <c r="WA82" s="27"/>
      <c r="WB82" s="27"/>
      <c r="WC82" s="27"/>
      <c r="WD82" s="27"/>
      <c r="WE82" s="27"/>
      <c r="WF82" s="27"/>
      <c r="WG82" s="27"/>
      <c r="WH82" s="27"/>
      <c r="WI82" s="27"/>
      <c r="WJ82" s="27"/>
      <c r="WK82" s="27"/>
      <c r="WL82" s="27"/>
      <c r="WM82" s="27"/>
      <c r="WN82" s="27"/>
      <c r="WO82" s="27"/>
      <c r="WP82" s="27"/>
      <c r="WQ82" s="27"/>
      <c r="WR82" s="27"/>
      <c r="WS82" s="27"/>
      <c r="WT82" s="27"/>
      <c r="WU82" s="27"/>
      <c r="WV82" s="27"/>
      <c r="WW82" s="27"/>
      <c r="WX82" s="27"/>
      <c r="WY82" s="27"/>
      <c r="WZ82" s="27"/>
      <c r="XA82" s="27"/>
      <c r="XB82" s="27"/>
      <c r="XC82" s="27"/>
      <c r="XD82" s="27"/>
      <c r="XE82" s="27"/>
      <c r="XF82" s="27"/>
      <c r="XG82" s="27"/>
      <c r="XH82" s="27"/>
      <c r="XI82" s="27"/>
      <c r="XJ82" s="27"/>
      <c r="XK82" s="27"/>
      <c r="XL82" s="27"/>
      <c r="XM82" s="27"/>
      <c r="XN82" s="27"/>
      <c r="XO82" s="27"/>
      <c r="XP82" s="27"/>
      <c r="XQ82" s="27"/>
      <c r="XR82" s="27"/>
      <c r="XS82" s="27"/>
      <c r="XT82" s="27"/>
      <c r="XU82" s="27"/>
      <c r="XV82" s="27"/>
      <c r="XW82" s="27"/>
      <c r="XX82" s="27"/>
      <c r="XY82" s="27"/>
      <c r="XZ82" s="27"/>
      <c r="YA82" s="27"/>
      <c r="YB82" s="27"/>
      <c r="YC82" s="27"/>
      <c r="YD82" s="27"/>
      <c r="YE82" s="27"/>
      <c r="YF82" s="27"/>
      <c r="YG82" s="27"/>
      <c r="YH82" s="27"/>
      <c r="YI82" s="27"/>
      <c r="YJ82" s="27"/>
      <c r="YK82" s="27"/>
      <c r="YL82" s="27"/>
      <c r="YM82" s="27"/>
      <c r="YN82" s="27"/>
      <c r="YO82" s="27"/>
      <c r="YP82" s="27"/>
      <c r="YQ82" s="27"/>
      <c r="YR82" s="27"/>
      <c r="YS82" s="27"/>
      <c r="YT82" s="27"/>
      <c r="YU82" s="27"/>
      <c r="YV82" s="27"/>
      <c r="YW82" s="27"/>
      <c r="YX82" s="27"/>
      <c r="YY82" s="27"/>
      <c r="YZ82" s="27"/>
      <c r="ZA82" s="27"/>
      <c r="ZB82" s="27"/>
      <c r="ZC82" s="27"/>
      <c r="ZD82" s="27"/>
      <c r="ZE82" s="27"/>
      <c r="ZF82" s="27"/>
      <c r="ZG82" s="27"/>
      <c r="ZH82" s="27"/>
      <c r="ZI82" s="27"/>
      <c r="ZJ82" s="27"/>
      <c r="ZK82" s="27"/>
      <c r="ZL82" s="27"/>
      <c r="ZM82" s="27"/>
      <c r="ZN82" s="27"/>
      <c r="ZO82" s="27"/>
      <c r="ZP82" s="27"/>
      <c r="ZQ82" s="27"/>
      <c r="ZR82" s="27"/>
      <c r="ZS82" s="27"/>
      <c r="ZT82" s="27"/>
      <c r="ZU82" s="27"/>
      <c r="ZV82" s="27"/>
      <c r="ZW82" s="27"/>
      <c r="ZX82" s="27"/>
      <c r="ZY82" s="27"/>
      <c r="ZZ82" s="27"/>
      <c r="AAA82" s="27"/>
      <c r="AAB82" s="27"/>
      <c r="AAC82" s="27"/>
      <c r="AAD82" s="27"/>
      <c r="AAE82" s="27"/>
      <c r="AAF82" s="27"/>
      <c r="AAG82" s="27"/>
      <c r="AAH82" s="27"/>
      <c r="AAI82" s="27"/>
      <c r="AAJ82" s="27"/>
      <c r="AAK82" s="27"/>
      <c r="AAL82" s="27"/>
      <c r="AAM82" s="27"/>
      <c r="AAN82" s="27"/>
      <c r="AAO82" s="27"/>
      <c r="AAP82" s="27"/>
      <c r="AAQ82" s="27"/>
      <c r="AAR82" s="27"/>
      <c r="AAS82" s="27"/>
      <c r="AAT82" s="27"/>
      <c r="AAU82" s="27"/>
      <c r="AAV82" s="27"/>
      <c r="AAW82" s="27"/>
      <c r="AAX82" s="27"/>
      <c r="AAY82" s="27"/>
      <c r="AAZ82" s="27"/>
      <c r="ABA82" s="27"/>
      <c r="ABB82" s="27"/>
      <c r="ABC82" s="27"/>
      <c r="ABD82" s="27"/>
      <c r="ABE82" s="27"/>
      <c r="ABF82" s="27"/>
      <c r="ABG82" s="27"/>
      <c r="ABH82" s="27"/>
      <c r="ABI82" s="27"/>
      <c r="ABJ82" s="27"/>
      <c r="ABK82" s="27"/>
      <c r="ABL82" s="27"/>
      <c r="ABM82" s="27"/>
      <c r="ABN82" s="27"/>
      <c r="ABO82" s="27"/>
      <c r="ABP82" s="27"/>
      <c r="ABQ82" s="27"/>
      <c r="ABR82" s="27"/>
      <c r="ABS82" s="27"/>
      <c r="ABT82" s="27"/>
      <c r="ABU82" s="27"/>
      <c r="ABV82" s="27"/>
      <c r="ABW82" s="27"/>
      <c r="ABX82" s="27"/>
      <c r="ABY82" s="27"/>
      <c r="ABZ82" s="27"/>
      <c r="ACA82" s="27"/>
      <c r="ACB82" s="27"/>
      <c r="ACC82" s="27"/>
      <c r="ACD82" s="27"/>
      <c r="ACE82" s="27"/>
      <c r="ACF82" s="27"/>
      <c r="ACG82" s="27"/>
      <c r="ACH82" s="27"/>
      <c r="ACI82" s="27"/>
      <c r="ACJ82" s="27"/>
      <c r="ACK82" s="27"/>
      <c r="ACL82" s="27"/>
      <c r="ACM82" s="27"/>
      <c r="ACN82" s="27"/>
      <c r="ACO82" s="27"/>
      <c r="ACP82" s="27"/>
      <c r="ACQ82" s="27"/>
      <c r="ACR82" s="27"/>
      <c r="ACS82" s="27"/>
      <c r="ACT82" s="27"/>
      <c r="ACU82" s="27"/>
      <c r="ACV82" s="27"/>
      <c r="ACW82" s="27"/>
      <c r="ACX82" s="27"/>
      <c r="ACY82" s="27"/>
      <c r="ACZ82" s="27"/>
      <c r="ADA82" s="27"/>
      <c r="ADB82" s="27"/>
      <c r="ADC82" s="27"/>
      <c r="ADD82" s="27"/>
      <c r="ADE82" s="27"/>
      <c r="ADF82" s="27"/>
      <c r="ADG82" s="27"/>
      <c r="ADH82" s="27"/>
      <c r="ADI82" s="27"/>
      <c r="ADJ82" s="27"/>
      <c r="ADK82" s="27"/>
      <c r="ADL82" s="27"/>
      <c r="ADM82" s="27"/>
      <c r="ADN82" s="27"/>
      <c r="ADO82" s="27"/>
      <c r="ADP82" s="27"/>
      <c r="ADQ82" s="27"/>
      <c r="ADR82" s="27"/>
      <c r="ADS82" s="27"/>
      <c r="ADT82" s="27"/>
      <c r="ADU82" s="27"/>
      <c r="ADV82" s="27"/>
      <c r="ADW82" s="27"/>
      <c r="ADX82" s="27"/>
      <c r="ADY82" s="27"/>
      <c r="ADZ82" s="27"/>
      <c r="AEA82" s="27"/>
      <c r="AEB82" s="27"/>
      <c r="AEC82" s="27"/>
      <c r="AED82" s="27"/>
      <c r="AEE82" s="27"/>
      <c r="AEF82" s="27"/>
      <c r="AEG82" s="27"/>
      <c r="AEH82" s="27"/>
      <c r="AEI82" s="27"/>
      <c r="AEJ82" s="27"/>
      <c r="AEK82" s="27"/>
      <c r="AEL82" s="27"/>
      <c r="AEM82" s="27"/>
      <c r="AEN82" s="27"/>
      <c r="AEO82" s="27"/>
      <c r="AEP82" s="27"/>
      <c r="AEQ82" s="27"/>
      <c r="AER82" s="27"/>
      <c r="AES82" s="27"/>
      <c r="AET82" s="27"/>
      <c r="AEU82" s="27"/>
      <c r="AEV82" s="27"/>
      <c r="AEW82" s="27"/>
      <c r="AEX82" s="27"/>
      <c r="AEY82" s="27"/>
      <c r="AEZ82" s="27"/>
      <c r="AFA82" s="27"/>
      <c r="AFB82" s="27"/>
      <c r="AFC82" s="27"/>
      <c r="AFD82" s="27"/>
      <c r="AFE82" s="27"/>
      <c r="AFF82" s="27"/>
      <c r="AFG82" s="27"/>
      <c r="AFH82" s="27"/>
      <c r="AFI82" s="27"/>
      <c r="AFJ82" s="27"/>
      <c r="AFK82" s="27"/>
      <c r="AFL82" s="27"/>
      <c r="AFM82" s="27"/>
      <c r="AFN82" s="27"/>
      <c r="AFO82" s="27"/>
      <c r="AFP82" s="27"/>
      <c r="AFQ82" s="27"/>
      <c r="AFR82" s="27"/>
      <c r="AFS82" s="27"/>
      <c r="AFT82" s="27"/>
      <c r="AFU82" s="27"/>
      <c r="AFV82" s="27"/>
      <c r="AFW82" s="27"/>
      <c r="AFX82" s="27"/>
      <c r="AFY82" s="27"/>
      <c r="AFZ82" s="27"/>
      <c r="AGA82" s="27"/>
      <c r="AGB82" s="27"/>
      <c r="AGC82" s="27"/>
      <c r="AGD82" s="27"/>
      <c r="AGE82" s="27"/>
      <c r="AGF82" s="27"/>
      <c r="AGG82" s="27"/>
      <c r="AGH82" s="27"/>
      <c r="AGI82" s="27"/>
      <c r="AGJ82" s="27"/>
      <c r="AGK82" s="27"/>
      <c r="AGL82" s="27"/>
      <c r="AGM82" s="27"/>
      <c r="AGN82" s="27"/>
      <c r="AGO82" s="27"/>
      <c r="AGP82" s="27"/>
      <c r="AGQ82" s="27"/>
      <c r="AGR82" s="27"/>
      <c r="AGS82" s="27"/>
      <c r="AGT82" s="27"/>
      <c r="AGU82" s="27"/>
      <c r="AGV82" s="27"/>
      <c r="AGW82" s="27"/>
      <c r="AGX82" s="27"/>
      <c r="AGY82" s="27"/>
      <c r="AGZ82" s="27"/>
      <c r="AHA82" s="27"/>
      <c r="AHB82" s="27"/>
      <c r="AHC82" s="27"/>
      <c r="AHD82" s="27"/>
      <c r="AHE82" s="27"/>
      <c r="AHF82" s="27"/>
      <c r="AHG82" s="27"/>
      <c r="AHH82" s="27"/>
      <c r="AHI82" s="27"/>
      <c r="AHJ82" s="27"/>
      <c r="AHK82" s="27"/>
      <c r="AHL82" s="27"/>
      <c r="AHM82" s="27"/>
      <c r="AHN82" s="27"/>
      <c r="AHO82" s="27"/>
      <c r="AHP82" s="27"/>
      <c r="AHQ82" s="27"/>
      <c r="AHR82" s="27"/>
      <c r="AHS82" s="27"/>
      <c r="AHT82" s="27"/>
      <c r="AHU82" s="27"/>
      <c r="AHV82" s="27"/>
      <c r="AHW82" s="27"/>
      <c r="AHX82" s="27"/>
      <c r="AHY82" s="27"/>
      <c r="AHZ82" s="27"/>
      <c r="AIA82" s="27"/>
      <c r="AIB82" s="27"/>
      <c r="AIC82" s="27"/>
      <c r="AID82" s="27"/>
      <c r="AIE82" s="27"/>
      <c r="AIF82" s="27"/>
      <c r="AIG82" s="27"/>
      <c r="AIH82" s="27"/>
      <c r="AII82" s="27"/>
      <c r="AIJ82" s="27"/>
      <c r="AIK82" s="27"/>
      <c r="AIL82" s="27"/>
      <c r="AIM82" s="27"/>
      <c r="AIN82" s="27"/>
      <c r="AIO82" s="27"/>
      <c r="AIP82" s="27"/>
      <c r="AIQ82" s="27"/>
      <c r="AIR82" s="27"/>
      <c r="AIS82" s="27"/>
      <c r="AIT82" s="27"/>
      <c r="AIU82" s="27"/>
      <c r="AIV82" s="27"/>
      <c r="AIW82" s="27"/>
      <c r="AIX82" s="27"/>
      <c r="AIY82" s="27"/>
      <c r="AIZ82" s="27"/>
      <c r="AJA82" s="27"/>
      <c r="AJB82" s="27"/>
      <c r="AJC82" s="27"/>
      <c r="AJD82" s="27"/>
      <c r="AJE82" s="27"/>
      <c r="AJF82" s="27"/>
      <c r="AJG82" s="27"/>
      <c r="AJH82" s="27"/>
      <c r="AJI82" s="27"/>
      <c r="AJJ82" s="27"/>
      <c r="AJK82" s="27"/>
      <c r="AJL82" s="27"/>
      <c r="AJM82" s="27"/>
      <c r="AJN82" s="27"/>
      <c r="AJO82" s="27"/>
      <c r="AJP82" s="27"/>
      <c r="AJQ82" s="27"/>
      <c r="AJR82" s="27"/>
      <c r="AJS82" s="27"/>
      <c r="AJT82" s="27"/>
      <c r="AJU82" s="27"/>
      <c r="AJV82" s="27"/>
      <c r="AJW82" s="27"/>
      <c r="AJX82" s="27"/>
      <c r="AJY82" s="27"/>
      <c r="AJZ82" s="27"/>
      <c r="AKA82" s="27"/>
      <c r="AKB82" s="27"/>
      <c r="AKC82" s="27"/>
      <c r="AKD82" s="27"/>
      <c r="AKE82" s="27"/>
      <c r="AKF82" s="27"/>
      <c r="AKG82" s="27"/>
      <c r="AKH82" s="27"/>
      <c r="AKI82" s="27"/>
      <c r="AKJ82" s="27"/>
      <c r="AKK82" s="27"/>
      <c r="AKL82" s="27"/>
      <c r="AKM82" s="27"/>
      <c r="AKN82" s="27"/>
      <c r="AKO82" s="27"/>
      <c r="AKP82" s="27"/>
      <c r="AKQ82" s="27"/>
      <c r="AKR82" s="27"/>
      <c r="AKS82" s="27"/>
      <c r="AKT82" s="27"/>
      <c r="AKU82" s="27"/>
      <c r="AKV82" s="27"/>
      <c r="AKW82" s="27"/>
      <c r="AKX82" s="27"/>
      <c r="AKY82" s="27"/>
      <c r="AKZ82" s="27"/>
      <c r="ALA82" s="27"/>
      <c r="ALB82" s="27"/>
      <c r="ALC82" s="27"/>
      <c r="ALD82" s="27"/>
      <c r="ALE82" s="27"/>
      <c r="ALF82" s="27"/>
      <c r="ALG82" s="27"/>
      <c r="ALH82" s="27"/>
      <c r="ALI82" s="27"/>
      <c r="ALJ82" s="27"/>
      <c r="ALK82" s="27"/>
      <c r="ALL82" s="27"/>
      <c r="ALM82" s="27"/>
      <c r="ALN82" s="27"/>
      <c r="ALO82" s="27"/>
      <c r="ALP82" s="27"/>
      <c r="ALQ82" s="27"/>
      <c r="ALR82" s="27"/>
      <c r="ALS82" s="27"/>
      <c r="ALT82" s="27"/>
      <c r="ALU82" s="27"/>
      <c r="ALV82" s="27"/>
      <c r="ALW82" s="27"/>
      <c r="ALX82" s="27"/>
      <c r="ALY82" s="27"/>
      <c r="ALZ82" s="27"/>
      <c r="AMA82" s="27"/>
      <c r="AMB82" s="27"/>
      <c r="AMC82" s="27"/>
      <c r="AMD82" s="27"/>
      <c r="AME82" s="27"/>
      <c r="AMF82" s="27"/>
      <c r="AMG82" s="27"/>
      <c r="AMH82" s="27"/>
      <c r="AMI82" s="27"/>
      <c r="AMJ82" s="27"/>
      <c r="AMK82" s="27"/>
      <c r="AML82" s="27"/>
      <c r="AMM82" s="27"/>
      <c r="AMN82" s="27"/>
      <c r="AMO82" s="27"/>
      <c r="AMP82" s="27"/>
      <c r="AMQ82" s="27"/>
      <c r="AMR82" s="27"/>
      <c r="AMS82" s="27"/>
      <c r="AMT82" s="27"/>
      <c r="AMU82" s="27"/>
      <c r="AMV82" s="27"/>
      <c r="AMW82" s="27"/>
      <c r="AMX82" s="27"/>
      <c r="AMY82" s="27"/>
      <c r="AMZ82" s="27"/>
      <c r="ANA82" s="27"/>
      <c r="ANB82" s="27"/>
      <c r="ANC82" s="27"/>
      <c r="AND82" s="27"/>
      <c r="ANE82" s="27"/>
      <c r="ANF82" s="27"/>
      <c r="ANG82" s="27"/>
      <c r="ANH82" s="27"/>
      <c r="ANI82" s="27"/>
      <c r="ANJ82" s="27"/>
      <c r="ANK82" s="27"/>
      <c r="ANL82" s="27"/>
      <c r="ANM82" s="27"/>
      <c r="ANN82" s="27"/>
      <c r="ANO82" s="27"/>
      <c r="ANP82" s="27"/>
      <c r="ANQ82" s="27"/>
      <c r="ANR82" s="27"/>
      <c r="ANS82" s="27"/>
      <c r="ANT82" s="27"/>
      <c r="ANU82" s="27"/>
      <c r="ANV82" s="27"/>
      <c r="ANW82" s="27"/>
      <c r="ANX82" s="27"/>
      <c r="ANY82" s="27"/>
      <c r="ANZ82" s="27"/>
      <c r="AOA82" s="27"/>
      <c r="AOB82" s="27"/>
      <c r="AOC82" s="27"/>
      <c r="AOD82" s="27"/>
      <c r="AOE82" s="27"/>
      <c r="AOF82" s="27"/>
      <c r="AOG82" s="27"/>
      <c r="AOH82" s="27"/>
      <c r="AOI82" s="27"/>
      <c r="AOJ82" s="27"/>
      <c r="AOK82" s="27"/>
      <c r="AOL82" s="27"/>
      <c r="AOM82" s="27"/>
      <c r="AON82" s="27"/>
      <c r="AOO82" s="27"/>
      <c r="AOP82" s="27"/>
      <c r="AOQ82" s="27"/>
      <c r="AOR82" s="27"/>
      <c r="AOS82" s="27"/>
      <c r="AOT82" s="27"/>
      <c r="AOU82" s="27"/>
      <c r="AOV82" s="27"/>
      <c r="AOW82" s="27"/>
      <c r="AOX82" s="27"/>
      <c r="AOY82" s="27"/>
      <c r="AOZ82" s="27"/>
      <c r="APA82" s="27"/>
      <c r="APB82" s="27"/>
      <c r="APC82" s="27"/>
      <c r="APD82" s="27"/>
      <c r="APE82" s="27"/>
      <c r="APF82" s="27"/>
      <c r="APG82" s="27"/>
      <c r="APH82" s="27"/>
      <c r="API82" s="27"/>
      <c r="APJ82" s="27"/>
      <c r="APK82" s="27"/>
      <c r="APL82" s="27"/>
      <c r="APM82" s="27"/>
      <c r="APN82" s="27"/>
      <c r="APO82" s="27"/>
      <c r="APP82" s="27"/>
      <c r="APQ82" s="27"/>
      <c r="APR82" s="27"/>
      <c r="APS82" s="27"/>
      <c r="APT82" s="27"/>
      <c r="APU82" s="27"/>
      <c r="APV82" s="27"/>
      <c r="APW82" s="27"/>
      <c r="APX82" s="27"/>
      <c r="APY82" s="27"/>
      <c r="APZ82" s="27"/>
      <c r="AQA82" s="27"/>
      <c r="AQB82" s="27"/>
      <c r="AQC82" s="27"/>
      <c r="AQD82" s="27"/>
      <c r="AQE82" s="27"/>
      <c r="AQF82" s="27"/>
      <c r="AQG82" s="27"/>
      <c r="AQH82" s="27"/>
      <c r="AQI82" s="27"/>
      <c r="AQJ82" s="27"/>
      <c r="AQK82" s="27"/>
      <c r="AQL82" s="27"/>
      <c r="AQM82" s="27"/>
      <c r="AQN82" s="27"/>
      <c r="AQO82" s="27"/>
      <c r="AQP82" s="27"/>
      <c r="AQQ82" s="27"/>
      <c r="AQR82" s="27"/>
      <c r="AQS82" s="27"/>
      <c r="AQT82" s="27"/>
      <c r="AQU82" s="27"/>
      <c r="AQV82" s="27"/>
      <c r="AQW82" s="27"/>
      <c r="AQX82" s="27"/>
      <c r="AQY82" s="27"/>
      <c r="AQZ82" s="27"/>
      <c r="ARA82" s="27"/>
      <c r="ARB82" s="27"/>
      <c r="ARC82" s="27"/>
      <c r="ARD82" s="27"/>
      <c r="ARE82" s="27"/>
      <c r="ARF82" s="27"/>
      <c r="ARG82" s="27"/>
      <c r="ARH82" s="27"/>
      <c r="ARI82" s="27"/>
      <c r="ARJ82" s="27"/>
      <c r="ARK82" s="27"/>
      <c r="ARL82" s="27"/>
      <c r="ARM82" s="27"/>
      <c r="ARN82" s="27"/>
      <c r="ARO82" s="27"/>
      <c r="ARP82" s="27"/>
      <c r="ARQ82" s="27"/>
      <c r="ARR82" s="27"/>
      <c r="ARS82" s="27"/>
      <c r="ART82" s="27"/>
      <c r="ARU82" s="27"/>
      <c r="ARV82" s="27"/>
      <c r="ARW82" s="27"/>
      <c r="ARX82" s="27"/>
      <c r="ARY82" s="27"/>
      <c r="ARZ82" s="27"/>
      <c r="ASA82" s="27"/>
      <c r="ASB82" s="27"/>
      <c r="ASC82" s="27"/>
      <c r="ASD82" s="27"/>
      <c r="ASE82" s="27"/>
      <c r="ASF82" s="27"/>
      <c r="ASG82" s="27"/>
      <c r="ASH82" s="27"/>
      <c r="ASI82" s="27"/>
      <c r="ASJ82" s="27"/>
      <c r="ASK82" s="27"/>
      <c r="ASL82" s="27"/>
      <c r="ASM82" s="27"/>
      <c r="ASN82" s="27"/>
      <c r="ASO82" s="27"/>
      <c r="ASP82" s="27"/>
      <c r="ASQ82" s="27"/>
      <c r="ASR82" s="27"/>
      <c r="ASS82" s="27"/>
      <c r="AST82" s="27"/>
      <c r="ASU82" s="27"/>
      <c r="ASV82" s="27"/>
      <c r="ASW82" s="27"/>
      <c r="ASX82" s="27"/>
      <c r="ASY82" s="27"/>
      <c r="ASZ82" s="27"/>
      <c r="ATA82" s="27"/>
      <c r="ATB82" s="27"/>
      <c r="ATC82" s="27"/>
      <c r="ATD82" s="27"/>
      <c r="ATE82" s="27"/>
      <c r="ATF82" s="27"/>
      <c r="ATG82" s="27"/>
      <c r="ATH82" s="27"/>
      <c r="ATI82" s="27"/>
      <c r="ATJ82" s="27"/>
      <c r="ATK82" s="27"/>
      <c r="ATL82" s="27"/>
      <c r="ATM82" s="27"/>
      <c r="ATN82" s="27"/>
      <c r="ATO82" s="27"/>
      <c r="ATP82" s="27"/>
      <c r="ATQ82" s="27"/>
      <c r="ATR82" s="27"/>
      <c r="ATS82" s="27"/>
      <c r="ATT82" s="27"/>
      <c r="ATU82" s="27"/>
      <c r="ATV82" s="27"/>
      <c r="ATW82" s="27"/>
      <c r="ATX82" s="27"/>
      <c r="ATY82" s="27"/>
      <c r="ATZ82" s="27"/>
      <c r="AUA82" s="27"/>
      <c r="AUB82" s="27"/>
      <c r="AUC82" s="27"/>
      <c r="AUD82" s="27"/>
      <c r="AUE82" s="27"/>
      <c r="AUF82" s="27"/>
      <c r="AUG82" s="27"/>
      <c r="AUH82" s="27"/>
      <c r="AUI82" s="27"/>
      <c r="AUJ82" s="27"/>
      <c r="AUK82" s="27"/>
      <c r="AUL82" s="27"/>
      <c r="AUM82" s="27"/>
      <c r="AUN82" s="27"/>
      <c r="AUO82" s="27"/>
      <c r="AUP82" s="27"/>
      <c r="AUQ82" s="27"/>
      <c r="AUR82" s="27"/>
      <c r="AUS82" s="27"/>
      <c r="AUT82" s="27"/>
      <c r="AUU82" s="27"/>
      <c r="AUV82" s="27"/>
      <c r="AUW82" s="27"/>
      <c r="AUX82" s="27"/>
      <c r="AUY82" s="27"/>
      <c r="AUZ82" s="27"/>
      <c r="AVA82" s="27"/>
      <c r="AVB82" s="27"/>
      <c r="AVC82" s="27"/>
      <c r="AVD82" s="27"/>
      <c r="AVE82" s="27"/>
      <c r="AVF82" s="27"/>
      <c r="AVG82" s="27"/>
      <c r="AVH82" s="27"/>
      <c r="AVI82" s="27"/>
      <c r="AVJ82" s="27"/>
      <c r="AVK82" s="27"/>
      <c r="AVL82" s="27"/>
      <c r="AVM82" s="27"/>
      <c r="AVN82" s="27"/>
      <c r="AVO82" s="27"/>
      <c r="AVP82" s="27"/>
      <c r="AVQ82" s="27"/>
      <c r="AVR82" s="27"/>
      <c r="AVS82" s="27"/>
      <c r="AVT82" s="27"/>
      <c r="AVU82" s="27"/>
      <c r="AVV82" s="27"/>
      <c r="AVW82" s="27"/>
      <c r="AVX82" s="27"/>
      <c r="AVY82" s="27"/>
      <c r="AVZ82" s="27"/>
      <c r="AWA82" s="27"/>
      <c r="AWB82" s="27"/>
      <c r="AWC82" s="27"/>
      <c r="AWD82" s="27"/>
      <c r="AWE82" s="27"/>
      <c r="AWF82" s="27"/>
      <c r="AWG82" s="27"/>
      <c r="AWH82" s="27"/>
      <c r="AWI82" s="27"/>
      <c r="AWJ82" s="27"/>
      <c r="AWK82" s="27"/>
      <c r="AWL82" s="27"/>
      <c r="AWM82" s="27"/>
      <c r="AWN82" s="27"/>
      <c r="AWO82" s="27"/>
      <c r="AWP82" s="27"/>
      <c r="AWQ82" s="27"/>
      <c r="AWR82" s="27"/>
      <c r="AWS82" s="27"/>
      <c r="AWT82" s="27"/>
      <c r="AWU82" s="27"/>
      <c r="AWV82" s="27"/>
      <c r="AWW82" s="27"/>
      <c r="AWX82" s="27"/>
      <c r="AWY82" s="27"/>
      <c r="AWZ82" s="27"/>
      <c r="AXA82" s="27"/>
      <c r="AXB82" s="27"/>
      <c r="AXC82" s="27"/>
      <c r="AXD82" s="27"/>
      <c r="AXE82" s="27"/>
      <c r="AXF82" s="27"/>
      <c r="AXG82" s="27"/>
      <c r="AXH82" s="27"/>
      <c r="AXI82" s="27"/>
      <c r="AXJ82" s="27"/>
      <c r="AXK82" s="27"/>
      <c r="AXL82" s="27"/>
      <c r="AXM82" s="27"/>
      <c r="AXN82" s="27"/>
      <c r="AXO82" s="27"/>
      <c r="AXP82" s="27"/>
      <c r="AXQ82" s="27"/>
      <c r="AXR82" s="27"/>
      <c r="AXS82" s="27"/>
      <c r="AXT82" s="27"/>
      <c r="AXU82" s="27"/>
      <c r="AXV82" s="27"/>
      <c r="AXW82" s="27"/>
      <c r="AXX82" s="27"/>
      <c r="AXY82" s="27"/>
      <c r="AXZ82" s="27"/>
      <c r="AYA82" s="27"/>
      <c r="AYB82" s="27"/>
      <c r="AYC82" s="27"/>
      <c r="AYD82" s="27"/>
      <c r="AYE82" s="27"/>
      <c r="AYF82" s="27"/>
      <c r="AYG82" s="27"/>
      <c r="AYH82" s="27"/>
      <c r="AYI82" s="27"/>
      <c r="AYJ82" s="27"/>
      <c r="AYK82" s="27"/>
      <c r="AYL82" s="27"/>
      <c r="AYM82" s="27"/>
      <c r="AYN82" s="27"/>
      <c r="AYO82" s="27"/>
      <c r="AYP82" s="27"/>
      <c r="AYQ82" s="27"/>
      <c r="AYR82" s="27"/>
      <c r="AYS82" s="27"/>
      <c r="AYT82" s="27"/>
      <c r="AYU82" s="27"/>
      <c r="AYV82" s="27"/>
      <c r="AYW82" s="27"/>
      <c r="AYX82" s="27"/>
      <c r="AYY82" s="27"/>
      <c r="AYZ82" s="27"/>
      <c r="AZA82" s="27"/>
      <c r="AZB82" s="27"/>
      <c r="AZC82" s="27"/>
      <c r="AZD82" s="27"/>
      <c r="AZE82" s="27"/>
      <c r="AZF82" s="27"/>
      <c r="AZG82" s="27"/>
      <c r="AZH82" s="27"/>
      <c r="AZI82" s="27"/>
      <c r="AZJ82" s="27"/>
      <c r="AZK82" s="27"/>
      <c r="AZL82" s="27"/>
      <c r="AZM82" s="27"/>
      <c r="AZN82" s="27"/>
      <c r="AZO82" s="27"/>
      <c r="AZP82" s="27"/>
      <c r="AZQ82" s="27"/>
      <c r="AZR82" s="27"/>
      <c r="AZS82" s="27"/>
      <c r="AZT82" s="27"/>
      <c r="AZU82" s="27"/>
      <c r="AZV82" s="27"/>
      <c r="AZW82" s="27"/>
      <c r="AZX82" s="27"/>
      <c r="AZY82" s="27"/>
      <c r="AZZ82" s="27"/>
      <c r="BAA82" s="27"/>
      <c r="BAB82" s="27"/>
      <c r="BAC82" s="27"/>
      <c r="BAD82" s="27"/>
      <c r="BAE82" s="27"/>
      <c r="BAF82" s="27"/>
      <c r="BAG82" s="27"/>
      <c r="BAH82" s="27"/>
      <c r="BAI82" s="27"/>
      <c r="BAJ82" s="27"/>
      <c r="BAK82" s="27"/>
      <c r="BAL82" s="27"/>
      <c r="BAM82" s="27"/>
      <c r="BAN82" s="27"/>
      <c r="BAO82" s="27"/>
      <c r="BAP82" s="27"/>
      <c r="BAQ82" s="27"/>
      <c r="BAR82" s="27"/>
      <c r="BAS82" s="27"/>
      <c r="BAT82" s="27"/>
      <c r="BAU82" s="27"/>
      <c r="BAV82" s="27"/>
      <c r="BAW82" s="27"/>
      <c r="BAX82" s="27"/>
      <c r="BAY82" s="27"/>
      <c r="BAZ82" s="27"/>
      <c r="BBA82" s="27"/>
      <c r="BBB82" s="27"/>
      <c r="BBC82" s="27"/>
      <c r="BBD82" s="27"/>
      <c r="BBE82" s="27"/>
      <c r="BBF82" s="27"/>
      <c r="BBG82" s="27"/>
      <c r="BBH82" s="27"/>
      <c r="BBI82" s="27"/>
      <c r="BBJ82" s="27"/>
      <c r="BBK82" s="27"/>
      <c r="BBL82" s="27"/>
      <c r="BBM82" s="27"/>
      <c r="BBN82" s="27"/>
      <c r="BBO82" s="27"/>
      <c r="BBP82" s="27"/>
      <c r="BBQ82" s="27"/>
      <c r="BBR82" s="27"/>
      <c r="BBS82" s="27"/>
      <c r="BBT82" s="27"/>
      <c r="BBU82" s="27"/>
      <c r="BBV82" s="27"/>
      <c r="BBW82" s="27"/>
      <c r="BBX82" s="27"/>
      <c r="BBY82" s="27"/>
      <c r="BBZ82" s="27"/>
      <c r="BCA82" s="27"/>
      <c r="BCB82" s="27"/>
      <c r="BCC82" s="27"/>
      <c r="BCD82" s="27"/>
      <c r="BCE82" s="27"/>
      <c r="BCF82" s="27"/>
      <c r="BCG82" s="27"/>
      <c r="BCH82" s="27"/>
      <c r="BCI82" s="27"/>
      <c r="BCJ82" s="27"/>
      <c r="BCK82" s="27"/>
      <c r="BCL82" s="27"/>
      <c r="BCM82" s="27"/>
      <c r="BCN82" s="27"/>
      <c r="BCO82" s="27"/>
      <c r="BCP82" s="27"/>
      <c r="BCQ82" s="27"/>
      <c r="BCR82" s="27"/>
      <c r="BCS82" s="27"/>
      <c r="BCT82" s="27"/>
      <c r="BCU82" s="27"/>
      <c r="BCV82" s="27"/>
      <c r="BCW82" s="27"/>
      <c r="BCX82" s="27"/>
      <c r="BCY82" s="27"/>
      <c r="BCZ82" s="27"/>
      <c r="BDA82" s="27"/>
      <c r="BDB82" s="27"/>
      <c r="BDC82" s="27"/>
      <c r="BDD82" s="27"/>
      <c r="BDE82" s="27"/>
      <c r="BDF82" s="27"/>
      <c r="BDG82" s="27"/>
      <c r="BDH82" s="27"/>
      <c r="BDI82" s="27"/>
      <c r="BDJ82" s="27"/>
      <c r="BDK82" s="27"/>
      <c r="BDL82" s="27"/>
      <c r="BDM82" s="27"/>
      <c r="BDN82" s="27"/>
      <c r="BDO82" s="27"/>
      <c r="BDP82" s="27"/>
      <c r="BDQ82" s="27"/>
      <c r="BDR82" s="27"/>
      <c r="BDS82" s="27"/>
      <c r="BDT82" s="27"/>
      <c r="BDU82" s="27"/>
      <c r="BDV82" s="27"/>
      <c r="BDW82" s="27"/>
      <c r="BDX82" s="27"/>
      <c r="BDY82" s="27"/>
      <c r="BDZ82" s="27"/>
      <c r="BEA82" s="27"/>
      <c r="BEB82" s="27"/>
      <c r="BEC82" s="27"/>
      <c r="BED82" s="27"/>
      <c r="BEE82" s="27"/>
      <c r="BEF82" s="27"/>
      <c r="BEG82" s="27"/>
      <c r="BEH82" s="27"/>
      <c r="BEI82" s="27"/>
      <c r="BEJ82" s="27"/>
      <c r="BEK82" s="27"/>
      <c r="BEL82" s="27"/>
      <c r="BEM82" s="27"/>
      <c r="BEN82" s="27"/>
      <c r="BEO82" s="27"/>
      <c r="BEP82" s="27"/>
      <c r="BEQ82" s="27"/>
      <c r="BER82" s="27"/>
      <c r="BES82" s="27"/>
      <c r="BET82" s="27"/>
      <c r="BEU82" s="27"/>
      <c r="BEV82" s="27"/>
      <c r="BEW82" s="27"/>
      <c r="BEX82" s="27"/>
      <c r="BEY82" s="27"/>
      <c r="BEZ82" s="27"/>
      <c r="BFA82" s="27"/>
      <c r="BFB82" s="27"/>
      <c r="BFC82" s="27"/>
      <c r="BFD82" s="27"/>
      <c r="BFE82" s="27"/>
      <c r="BFF82" s="27"/>
      <c r="BFG82" s="27"/>
      <c r="BFH82" s="27"/>
      <c r="BFI82" s="27"/>
      <c r="BFJ82" s="27"/>
      <c r="BFK82" s="27"/>
      <c r="BFL82" s="27"/>
      <c r="BFM82" s="27"/>
      <c r="BFN82" s="27"/>
      <c r="BFO82" s="27"/>
      <c r="BFP82" s="27"/>
      <c r="BFQ82" s="27"/>
      <c r="BFR82" s="27"/>
      <c r="BFS82" s="27"/>
      <c r="BFT82" s="27"/>
      <c r="BFU82" s="27"/>
      <c r="BFV82" s="27"/>
      <c r="BFW82" s="27"/>
      <c r="BFX82" s="27"/>
      <c r="BFY82" s="27"/>
      <c r="BFZ82" s="27"/>
      <c r="BGA82" s="27"/>
      <c r="BGB82" s="27"/>
      <c r="BGC82" s="27"/>
      <c r="BGD82" s="27"/>
      <c r="BGE82" s="27"/>
      <c r="BGF82" s="27"/>
      <c r="BGG82" s="27"/>
      <c r="BGH82" s="27"/>
      <c r="BGI82" s="27"/>
      <c r="BGJ82" s="27"/>
      <c r="BGK82" s="27"/>
      <c r="BGL82" s="27"/>
      <c r="BGM82" s="27"/>
      <c r="BGN82" s="27"/>
      <c r="BGO82" s="27"/>
      <c r="BGP82" s="27"/>
      <c r="BGQ82" s="27"/>
      <c r="BGR82" s="27"/>
      <c r="BGS82" s="27"/>
      <c r="BGT82" s="27"/>
      <c r="BGU82" s="27"/>
      <c r="BGV82" s="27"/>
      <c r="BGW82" s="27"/>
      <c r="BGX82" s="27"/>
      <c r="BGY82" s="27"/>
      <c r="BGZ82" s="27"/>
      <c r="BHA82" s="27"/>
      <c r="BHB82" s="27"/>
      <c r="BHC82" s="27"/>
      <c r="BHD82" s="27"/>
      <c r="BHE82" s="27"/>
      <c r="BHF82" s="27"/>
      <c r="BHG82" s="27"/>
      <c r="BHH82" s="27"/>
      <c r="BHI82" s="27"/>
      <c r="BHJ82" s="27"/>
      <c r="BHK82" s="27"/>
      <c r="BHL82" s="27"/>
      <c r="BHM82" s="27"/>
      <c r="BHN82" s="27"/>
      <c r="BHO82" s="27"/>
      <c r="BHP82" s="27"/>
      <c r="BHQ82" s="27"/>
      <c r="BHR82" s="27"/>
      <c r="BHS82" s="27"/>
      <c r="BHT82" s="27"/>
      <c r="BHU82" s="27"/>
      <c r="BHV82" s="27"/>
      <c r="BHW82" s="27"/>
      <c r="BHX82" s="27"/>
      <c r="BHY82" s="27"/>
      <c r="BHZ82" s="27"/>
      <c r="BIA82" s="27"/>
      <c r="BIB82" s="27"/>
      <c r="BIC82" s="27"/>
      <c r="BID82" s="27"/>
      <c r="BIE82" s="27"/>
      <c r="BIF82" s="27"/>
      <c r="BIG82" s="27"/>
      <c r="BIH82" s="27"/>
      <c r="BII82" s="27"/>
      <c r="BIJ82" s="27"/>
      <c r="BIK82" s="27"/>
      <c r="BIL82" s="27"/>
      <c r="BIM82" s="27"/>
      <c r="BIN82" s="27"/>
      <c r="BIO82" s="27"/>
      <c r="BIP82" s="27"/>
      <c r="BIQ82" s="27"/>
      <c r="BIR82" s="27"/>
      <c r="BIS82" s="27"/>
      <c r="BIT82" s="27"/>
      <c r="BIU82" s="27"/>
      <c r="BIV82" s="27"/>
      <c r="BIW82" s="27"/>
      <c r="BIX82" s="27"/>
      <c r="BIY82" s="27"/>
      <c r="BIZ82" s="27"/>
      <c r="BJA82" s="27"/>
      <c r="BJB82" s="27"/>
      <c r="BJC82" s="27"/>
      <c r="BJD82" s="27"/>
      <c r="BJE82" s="27"/>
      <c r="BJF82" s="27"/>
      <c r="BJG82" s="27"/>
      <c r="BJH82" s="27"/>
      <c r="BJI82" s="27"/>
      <c r="BJJ82" s="27"/>
      <c r="BJK82" s="27"/>
      <c r="BJL82" s="27"/>
      <c r="BJM82" s="27"/>
      <c r="BJN82" s="27"/>
      <c r="BJO82" s="27"/>
      <c r="BJP82" s="27"/>
      <c r="BJQ82" s="27"/>
      <c r="BJR82" s="27"/>
      <c r="BJS82" s="27"/>
      <c r="BJT82" s="27"/>
      <c r="BJU82" s="27"/>
      <c r="BJV82" s="27"/>
      <c r="BJW82" s="27"/>
      <c r="BJX82" s="27"/>
      <c r="BJY82" s="27"/>
      <c r="BJZ82" s="27"/>
      <c r="BKA82" s="27"/>
      <c r="BKB82" s="27"/>
      <c r="BKC82" s="27"/>
      <c r="BKD82" s="27"/>
      <c r="BKE82" s="27"/>
      <c r="BKF82" s="27"/>
      <c r="BKG82" s="27"/>
      <c r="BKH82" s="27"/>
      <c r="BKI82" s="27"/>
      <c r="BKJ82" s="27"/>
      <c r="BKK82" s="27"/>
      <c r="BKL82" s="27"/>
      <c r="BKM82" s="27"/>
      <c r="BKN82" s="27"/>
      <c r="BKO82" s="27"/>
      <c r="BKP82" s="27"/>
      <c r="BKQ82" s="27"/>
      <c r="BKR82" s="27"/>
      <c r="BKS82" s="27"/>
      <c r="BKT82" s="27"/>
      <c r="BKU82" s="27"/>
      <c r="BKV82" s="27"/>
      <c r="BKW82" s="27"/>
      <c r="BKX82" s="27"/>
      <c r="BKY82" s="27"/>
      <c r="BKZ82" s="27"/>
      <c r="BLA82" s="27"/>
      <c r="BLB82" s="27"/>
      <c r="BLC82" s="27"/>
      <c r="BLD82" s="27"/>
      <c r="BLE82" s="27"/>
      <c r="BLF82" s="27"/>
      <c r="BLG82" s="27"/>
      <c r="BLH82" s="27"/>
      <c r="BLI82" s="27"/>
      <c r="BLJ82" s="27"/>
      <c r="BLK82" s="27"/>
      <c r="BLL82" s="27"/>
      <c r="BLM82" s="27"/>
      <c r="BLN82" s="27"/>
      <c r="BLO82" s="27"/>
      <c r="BLP82" s="27"/>
      <c r="BLQ82" s="27"/>
      <c r="BLR82" s="27"/>
      <c r="BLS82" s="27"/>
      <c r="BLT82" s="27"/>
      <c r="BLU82" s="27"/>
      <c r="BLV82" s="27"/>
      <c r="BLW82" s="27"/>
      <c r="BLX82" s="27"/>
      <c r="BLY82" s="27"/>
      <c r="BLZ82" s="27"/>
      <c r="BMA82" s="27"/>
      <c r="BMB82" s="27"/>
      <c r="BMC82" s="27"/>
      <c r="BMD82" s="27"/>
      <c r="BME82" s="27"/>
      <c r="BMF82" s="27"/>
      <c r="BMG82" s="27"/>
      <c r="BMH82" s="27"/>
      <c r="BMI82" s="27"/>
      <c r="BMJ82" s="27"/>
      <c r="BMK82" s="27"/>
      <c r="BML82" s="27"/>
      <c r="BMM82" s="27"/>
      <c r="BMN82" s="27"/>
      <c r="BMO82" s="27"/>
      <c r="BMP82" s="27"/>
      <c r="BMQ82" s="27"/>
      <c r="BMR82" s="27"/>
      <c r="BMS82" s="27"/>
      <c r="BMT82" s="27"/>
      <c r="BMU82" s="27"/>
      <c r="BMV82" s="27"/>
      <c r="BMW82" s="27"/>
      <c r="BMX82" s="27"/>
      <c r="BMY82" s="27"/>
      <c r="BMZ82" s="27"/>
      <c r="BNA82" s="27"/>
      <c r="BNB82" s="27"/>
      <c r="BNC82" s="27"/>
      <c r="BND82" s="27"/>
      <c r="BNE82" s="27"/>
      <c r="BNF82" s="27"/>
      <c r="BNG82" s="27"/>
      <c r="BNH82" s="27"/>
      <c r="BNI82" s="27"/>
      <c r="BNJ82" s="27"/>
      <c r="BNK82" s="27"/>
      <c r="BNL82" s="27"/>
      <c r="BNM82" s="27"/>
      <c r="BNN82" s="27"/>
      <c r="BNO82" s="27"/>
      <c r="BNP82" s="27"/>
      <c r="BNQ82" s="27"/>
      <c r="BNR82" s="27"/>
      <c r="BNS82" s="27"/>
      <c r="BNT82" s="27"/>
      <c r="BNU82" s="27"/>
      <c r="BNV82" s="27"/>
      <c r="BNW82" s="27"/>
      <c r="BNX82" s="27"/>
      <c r="BNY82" s="27"/>
      <c r="BNZ82" s="27"/>
      <c r="BOA82" s="27"/>
      <c r="BOB82" s="27"/>
      <c r="BOC82" s="27"/>
      <c r="BOD82" s="27"/>
      <c r="BOE82" s="27"/>
      <c r="BOF82" s="27"/>
      <c r="BOG82" s="27"/>
      <c r="BOH82" s="27"/>
      <c r="BOI82" s="27"/>
      <c r="BOJ82" s="27"/>
      <c r="BOK82" s="27"/>
      <c r="BOL82" s="27"/>
      <c r="BOM82" s="27"/>
      <c r="BON82" s="27"/>
      <c r="BOO82" s="27"/>
      <c r="BOP82" s="27"/>
      <c r="BOQ82" s="27"/>
      <c r="BOR82" s="27"/>
      <c r="BOS82" s="27"/>
      <c r="BOT82" s="27"/>
      <c r="BOU82" s="27"/>
      <c r="BOV82" s="27"/>
      <c r="BOW82" s="27"/>
      <c r="BOX82" s="27"/>
      <c r="BOY82" s="27"/>
      <c r="BOZ82" s="27"/>
      <c r="BPA82" s="27"/>
      <c r="BPB82" s="27"/>
      <c r="BPC82" s="27"/>
      <c r="BPD82" s="27"/>
      <c r="BPE82" s="27"/>
      <c r="BPF82" s="27"/>
      <c r="BPG82" s="27"/>
      <c r="BPH82" s="27"/>
      <c r="BPI82" s="27"/>
      <c r="BPJ82" s="27"/>
      <c r="BPK82" s="27"/>
      <c r="BPL82" s="27"/>
      <c r="BPM82" s="27"/>
      <c r="BPN82" s="27"/>
      <c r="BPO82" s="27"/>
      <c r="BPP82" s="27"/>
      <c r="BPQ82" s="27"/>
      <c r="BPR82" s="27"/>
      <c r="BPS82" s="27"/>
      <c r="BPT82" s="27"/>
      <c r="BPU82" s="27"/>
      <c r="BPV82" s="27"/>
      <c r="BPW82" s="27"/>
      <c r="BPX82" s="27"/>
      <c r="BPY82" s="27"/>
      <c r="BPZ82" s="27"/>
      <c r="BQA82" s="27"/>
      <c r="BQB82" s="27"/>
      <c r="BQC82" s="27"/>
      <c r="BQD82" s="27"/>
      <c r="BQE82" s="27"/>
      <c r="BQF82" s="27"/>
      <c r="BQG82" s="27"/>
      <c r="BQH82" s="27"/>
      <c r="BQI82" s="27"/>
      <c r="BQJ82" s="27"/>
      <c r="BQK82" s="27"/>
      <c r="BQL82" s="27"/>
      <c r="BQM82" s="27"/>
      <c r="BQN82" s="27"/>
      <c r="BQO82" s="27"/>
      <c r="BQP82" s="27"/>
      <c r="BQQ82" s="27"/>
      <c r="BQR82" s="27"/>
      <c r="BQS82" s="27"/>
      <c r="BQT82" s="27"/>
      <c r="BQU82" s="27"/>
      <c r="BQV82" s="27"/>
      <c r="BQW82" s="27"/>
      <c r="BQX82" s="27"/>
      <c r="BQY82" s="27"/>
      <c r="BQZ82" s="27"/>
      <c r="BRA82" s="27"/>
      <c r="BRB82" s="27"/>
      <c r="BRC82" s="27"/>
      <c r="BRD82" s="27"/>
      <c r="BRE82" s="27"/>
      <c r="BRF82" s="27"/>
      <c r="BRG82" s="27"/>
      <c r="BRH82" s="27"/>
      <c r="BRI82" s="27"/>
      <c r="BRJ82" s="27"/>
      <c r="BRK82" s="27"/>
      <c r="BRL82" s="27"/>
      <c r="BRM82" s="27"/>
      <c r="BRN82" s="27"/>
      <c r="BRO82" s="27"/>
      <c r="BRP82" s="27"/>
      <c r="BRQ82" s="27"/>
      <c r="BRR82" s="27"/>
      <c r="BRS82" s="27"/>
      <c r="BRT82" s="27"/>
      <c r="BRU82" s="27"/>
      <c r="BRV82" s="27"/>
      <c r="BRW82" s="27"/>
      <c r="BRX82" s="27"/>
      <c r="BRY82" s="27"/>
      <c r="BRZ82" s="27"/>
      <c r="BSA82" s="27"/>
      <c r="BSB82" s="27"/>
      <c r="BSC82" s="27"/>
      <c r="BSD82" s="27"/>
      <c r="BSE82" s="27"/>
      <c r="BSF82" s="27"/>
      <c r="BSG82" s="27"/>
      <c r="BSH82" s="27"/>
      <c r="BSI82" s="27"/>
      <c r="BSJ82" s="27"/>
      <c r="BSK82" s="27"/>
      <c r="BSL82" s="27"/>
      <c r="BSM82" s="27"/>
      <c r="BSN82" s="27"/>
      <c r="BSO82" s="27"/>
      <c r="BSP82" s="27"/>
      <c r="BSQ82" s="27"/>
      <c r="BSR82" s="27"/>
      <c r="BSS82" s="27"/>
      <c r="BST82" s="27"/>
      <c r="BSU82" s="27"/>
      <c r="BSV82" s="27"/>
      <c r="BSW82" s="27"/>
      <c r="BSX82" s="27"/>
      <c r="BSY82" s="27"/>
      <c r="BSZ82" s="27"/>
      <c r="BTA82" s="27"/>
      <c r="BTB82" s="27"/>
      <c r="BTC82" s="27"/>
      <c r="BTD82" s="27"/>
      <c r="BTE82" s="27"/>
      <c r="BTF82" s="27"/>
      <c r="BTG82" s="27"/>
      <c r="BTH82" s="27"/>
      <c r="BTI82" s="27"/>
      <c r="BTJ82" s="27"/>
      <c r="BTK82" s="27"/>
      <c r="BTL82" s="27"/>
      <c r="BTM82" s="27"/>
      <c r="BTN82" s="27"/>
      <c r="BTO82" s="27"/>
      <c r="BTP82" s="27"/>
      <c r="BTQ82" s="27"/>
      <c r="BTR82" s="27"/>
      <c r="BTS82" s="27"/>
      <c r="BTT82" s="27"/>
      <c r="BTU82" s="27"/>
      <c r="BTV82" s="27"/>
      <c r="BTW82" s="27"/>
      <c r="BTX82" s="27"/>
      <c r="BTY82" s="27"/>
      <c r="BTZ82" s="27"/>
      <c r="BUA82" s="27"/>
      <c r="BUB82" s="27"/>
      <c r="BUC82" s="27"/>
      <c r="BUD82" s="27"/>
      <c r="BUE82" s="27"/>
      <c r="BUF82" s="27"/>
      <c r="BUG82" s="27"/>
      <c r="BUH82" s="27"/>
      <c r="BUI82" s="27"/>
      <c r="BUJ82" s="27"/>
      <c r="BUK82" s="27"/>
      <c r="BUL82" s="27"/>
      <c r="BUM82" s="27"/>
      <c r="BUN82" s="27"/>
      <c r="BUO82" s="27"/>
      <c r="BUP82" s="27"/>
      <c r="BUQ82" s="27"/>
      <c r="BUR82" s="27"/>
      <c r="BUS82" s="27"/>
      <c r="BUT82" s="27"/>
      <c r="BUU82" s="27"/>
      <c r="BUV82" s="27"/>
      <c r="BUW82" s="27"/>
      <c r="BUX82" s="27"/>
      <c r="BUY82" s="27"/>
      <c r="BUZ82" s="27"/>
      <c r="BVA82" s="27"/>
      <c r="BVB82" s="27"/>
      <c r="BVC82" s="27"/>
      <c r="BVD82" s="27"/>
      <c r="BVE82" s="27"/>
      <c r="BVF82" s="27"/>
      <c r="BVG82" s="27"/>
      <c r="BVH82" s="27"/>
      <c r="BVI82" s="27"/>
      <c r="BVJ82" s="27"/>
      <c r="BVK82" s="27"/>
      <c r="BVL82" s="27"/>
      <c r="BVM82" s="27"/>
      <c r="BVN82" s="27"/>
      <c r="BVO82" s="27"/>
      <c r="BVP82" s="27"/>
      <c r="BVQ82" s="27"/>
      <c r="BVR82" s="27"/>
      <c r="BVS82" s="27"/>
      <c r="BVT82" s="27"/>
      <c r="BVU82" s="27"/>
      <c r="BVV82" s="27"/>
      <c r="BVW82" s="27"/>
      <c r="BVX82" s="27"/>
      <c r="BVY82" s="27"/>
      <c r="BVZ82" s="27"/>
      <c r="BWA82" s="27"/>
      <c r="BWB82" s="27"/>
      <c r="BWC82" s="27"/>
      <c r="BWD82" s="27"/>
      <c r="BWE82" s="27"/>
      <c r="BWF82" s="27"/>
      <c r="BWG82" s="27"/>
      <c r="BWH82" s="27"/>
      <c r="BWI82" s="27"/>
      <c r="BWJ82" s="27"/>
      <c r="BWK82" s="27"/>
      <c r="BWL82" s="27"/>
      <c r="BWM82" s="27"/>
      <c r="BWN82" s="27"/>
      <c r="BWO82" s="27"/>
      <c r="BWP82" s="27"/>
      <c r="BWQ82" s="27"/>
      <c r="BWR82" s="27"/>
      <c r="BWS82" s="27"/>
      <c r="BWT82" s="27"/>
      <c r="BWU82" s="27"/>
      <c r="BWV82" s="27"/>
      <c r="BWW82" s="27"/>
      <c r="BWX82" s="27"/>
      <c r="BWY82" s="27"/>
      <c r="BWZ82" s="27"/>
      <c r="BXA82" s="27"/>
      <c r="BXB82" s="27"/>
      <c r="BXC82" s="27"/>
      <c r="BXD82" s="27"/>
      <c r="BXE82" s="27"/>
      <c r="BXF82" s="27"/>
      <c r="BXG82" s="27"/>
      <c r="BXH82" s="27"/>
      <c r="BXI82" s="27"/>
      <c r="BXJ82" s="27"/>
      <c r="BXK82" s="27"/>
      <c r="BXL82" s="27"/>
      <c r="BXM82" s="27"/>
      <c r="BXN82" s="27"/>
      <c r="BXO82" s="27"/>
      <c r="BXP82" s="27"/>
      <c r="BXQ82" s="27"/>
      <c r="BXR82" s="27"/>
      <c r="BXS82" s="27"/>
      <c r="BXT82" s="27"/>
      <c r="BXU82" s="27"/>
      <c r="BXV82" s="27"/>
      <c r="BXW82" s="27"/>
      <c r="BXX82" s="27"/>
      <c r="BXY82" s="27"/>
      <c r="BXZ82" s="27"/>
      <c r="BYA82" s="27"/>
      <c r="BYB82" s="27"/>
      <c r="BYC82" s="27"/>
      <c r="BYD82" s="27"/>
      <c r="BYE82" s="27"/>
      <c r="BYF82" s="27"/>
      <c r="BYG82" s="27"/>
      <c r="BYH82" s="27"/>
      <c r="BYI82" s="27"/>
      <c r="BYJ82" s="27"/>
      <c r="BYK82" s="27"/>
      <c r="BYL82" s="27"/>
      <c r="BYM82" s="27"/>
      <c r="BYN82" s="27"/>
      <c r="BYO82" s="27"/>
      <c r="BYP82" s="27"/>
      <c r="BYQ82" s="27"/>
      <c r="BYR82" s="27"/>
      <c r="BYS82" s="27"/>
      <c r="BYT82" s="27"/>
      <c r="BYU82" s="27"/>
      <c r="BYV82" s="27"/>
      <c r="BYW82" s="27"/>
      <c r="BYX82" s="27"/>
      <c r="BYY82" s="27"/>
      <c r="BYZ82" s="27"/>
      <c r="BZA82" s="27"/>
      <c r="BZB82" s="27"/>
      <c r="BZC82" s="27"/>
      <c r="BZD82" s="27"/>
      <c r="BZE82" s="27"/>
      <c r="BZF82" s="27"/>
      <c r="BZG82" s="27"/>
      <c r="BZH82" s="27"/>
      <c r="BZI82" s="27"/>
      <c r="BZJ82" s="27"/>
      <c r="BZK82" s="27"/>
      <c r="BZL82" s="27"/>
      <c r="BZM82" s="27"/>
      <c r="BZN82" s="27"/>
      <c r="BZO82" s="27"/>
      <c r="BZP82" s="27"/>
      <c r="BZQ82" s="27"/>
      <c r="BZR82" s="27"/>
      <c r="BZS82" s="27"/>
      <c r="BZT82" s="27"/>
      <c r="BZU82" s="27"/>
      <c r="BZV82" s="27"/>
      <c r="BZW82" s="27"/>
      <c r="BZX82" s="27"/>
      <c r="BZY82" s="27"/>
      <c r="BZZ82" s="27"/>
      <c r="CAA82" s="27"/>
      <c r="CAB82" s="27"/>
      <c r="CAC82" s="27"/>
      <c r="CAD82" s="27"/>
      <c r="CAE82" s="27"/>
      <c r="CAF82" s="27"/>
      <c r="CAG82" s="27"/>
      <c r="CAH82" s="27"/>
      <c r="CAI82" s="27"/>
      <c r="CAJ82" s="27"/>
      <c r="CAK82" s="27"/>
      <c r="CAL82" s="27"/>
      <c r="CAM82" s="27"/>
      <c r="CAN82" s="27"/>
      <c r="CAO82" s="27"/>
      <c r="CAP82" s="27"/>
      <c r="CAQ82" s="27"/>
      <c r="CAR82" s="27"/>
      <c r="CAS82" s="27"/>
      <c r="CAT82" s="27"/>
      <c r="CAU82" s="27"/>
      <c r="CAV82" s="27"/>
      <c r="CAW82" s="27"/>
      <c r="CAX82" s="27"/>
      <c r="CAY82" s="27"/>
      <c r="CAZ82" s="27"/>
      <c r="CBA82" s="27"/>
      <c r="CBB82" s="27"/>
      <c r="CBC82" s="27"/>
      <c r="CBD82" s="27"/>
      <c r="CBE82" s="27"/>
      <c r="CBF82" s="27"/>
      <c r="CBG82" s="27"/>
      <c r="CBH82" s="27"/>
      <c r="CBI82" s="27"/>
      <c r="CBJ82" s="27"/>
      <c r="CBK82" s="27"/>
      <c r="CBL82" s="27"/>
      <c r="CBM82" s="27"/>
      <c r="CBN82" s="27"/>
      <c r="CBO82" s="27"/>
      <c r="CBP82" s="27"/>
      <c r="CBQ82" s="27"/>
      <c r="CBR82" s="27"/>
      <c r="CBS82" s="27"/>
      <c r="CBT82" s="27"/>
      <c r="CBU82" s="27"/>
      <c r="CBV82" s="27"/>
      <c r="CBW82" s="27"/>
      <c r="CBX82" s="27"/>
      <c r="CBY82" s="27"/>
      <c r="CBZ82" s="27"/>
      <c r="CCA82" s="27"/>
      <c r="CCB82" s="27"/>
      <c r="CCC82" s="27"/>
      <c r="CCD82" s="27"/>
      <c r="CCE82" s="27"/>
      <c r="CCF82" s="27"/>
      <c r="CCG82" s="27"/>
      <c r="CCH82" s="27"/>
      <c r="CCI82" s="27"/>
      <c r="CCJ82" s="27"/>
      <c r="CCK82" s="27"/>
      <c r="CCL82" s="27"/>
      <c r="CCM82" s="27"/>
      <c r="CCN82" s="27"/>
      <c r="CCO82" s="27"/>
      <c r="CCP82" s="27"/>
      <c r="CCQ82" s="27"/>
      <c r="CCR82" s="27"/>
      <c r="CCS82" s="27"/>
      <c r="CCT82" s="27"/>
      <c r="CCU82" s="27"/>
      <c r="CCV82" s="27"/>
      <c r="CCW82" s="27"/>
      <c r="CCX82" s="27"/>
      <c r="CCY82" s="27"/>
      <c r="CCZ82" s="27"/>
      <c r="CDA82" s="27"/>
      <c r="CDB82" s="27"/>
      <c r="CDC82" s="27"/>
      <c r="CDD82" s="27"/>
      <c r="CDE82" s="27"/>
      <c r="CDF82" s="27"/>
      <c r="CDG82" s="27"/>
      <c r="CDH82" s="27"/>
      <c r="CDI82" s="27"/>
      <c r="CDJ82" s="27"/>
      <c r="CDK82" s="27"/>
      <c r="CDL82" s="27"/>
      <c r="CDM82" s="27"/>
      <c r="CDN82" s="27"/>
      <c r="CDO82" s="27"/>
      <c r="CDP82" s="27"/>
      <c r="CDQ82" s="27"/>
      <c r="CDR82" s="27"/>
      <c r="CDS82" s="27"/>
      <c r="CDT82" s="27"/>
      <c r="CDU82" s="27"/>
      <c r="CDV82" s="27"/>
      <c r="CDW82" s="27"/>
      <c r="CDX82" s="27"/>
      <c r="CDY82" s="27"/>
      <c r="CDZ82" s="27"/>
      <c r="CEA82" s="27"/>
      <c r="CEB82" s="27"/>
      <c r="CEC82" s="27"/>
      <c r="CED82" s="27"/>
      <c r="CEE82" s="27"/>
      <c r="CEF82" s="27"/>
      <c r="CEG82" s="27"/>
      <c r="CEH82" s="27"/>
      <c r="CEI82" s="27"/>
      <c r="CEJ82" s="27"/>
      <c r="CEK82" s="27"/>
      <c r="CEL82" s="27"/>
      <c r="CEM82" s="27"/>
      <c r="CEN82" s="27"/>
      <c r="CEO82" s="27"/>
      <c r="CEP82" s="27"/>
      <c r="CEQ82" s="27"/>
      <c r="CER82" s="27"/>
      <c r="CES82" s="27"/>
      <c r="CET82" s="27"/>
      <c r="CEU82" s="27"/>
      <c r="CEV82" s="27"/>
      <c r="CEW82" s="27"/>
      <c r="CEX82" s="27"/>
      <c r="CEY82" s="27"/>
      <c r="CEZ82" s="27"/>
      <c r="CFA82" s="27"/>
      <c r="CFB82" s="27"/>
      <c r="CFC82" s="27"/>
      <c r="CFD82" s="27"/>
      <c r="CFE82" s="27"/>
      <c r="CFF82" s="27"/>
      <c r="CFG82" s="27"/>
      <c r="CFH82" s="27"/>
      <c r="CFI82" s="27"/>
      <c r="CFJ82" s="27"/>
      <c r="CFK82" s="27"/>
      <c r="CFL82" s="27"/>
      <c r="CFM82" s="27"/>
      <c r="CFN82" s="27"/>
      <c r="CFO82" s="27"/>
      <c r="CFP82" s="27"/>
      <c r="CFQ82" s="27"/>
      <c r="CFR82" s="27"/>
      <c r="CFS82" s="27"/>
      <c r="CFT82" s="27"/>
      <c r="CFU82" s="27"/>
      <c r="CFV82" s="27"/>
      <c r="CFW82" s="27"/>
      <c r="CFX82" s="27"/>
      <c r="CFY82" s="27"/>
      <c r="CFZ82" s="27"/>
      <c r="CGA82" s="27"/>
      <c r="CGB82" s="27"/>
      <c r="CGC82" s="27"/>
      <c r="CGD82" s="27"/>
      <c r="CGE82" s="27"/>
      <c r="CGF82" s="27"/>
      <c r="CGG82" s="27"/>
      <c r="CGH82" s="27"/>
      <c r="CGI82" s="27"/>
      <c r="CGJ82" s="27"/>
      <c r="CGK82" s="27"/>
      <c r="CGL82" s="27"/>
      <c r="CGM82" s="27"/>
      <c r="CGN82" s="27"/>
      <c r="CGO82" s="27"/>
      <c r="CGP82" s="27"/>
      <c r="CGQ82" s="27"/>
      <c r="CGR82" s="27"/>
      <c r="CGS82" s="27"/>
      <c r="CGT82" s="27"/>
      <c r="CGU82" s="27"/>
      <c r="CGV82" s="27"/>
      <c r="CGW82" s="27"/>
      <c r="CGX82" s="27"/>
      <c r="CGY82" s="27"/>
      <c r="CGZ82" s="27"/>
      <c r="CHA82" s="27"/>
      <c r="CHB82" s="27"/>
      <c r="CHC82" s="27"/>
      <c r="CHD82" s="27"/>
      <c r="CHE82" s="27"/>
      <c r="CHF82" s="27"/>
      <c r="CHG82" s="27"/>
      <c r="CHH82" s="27"/>
      <c r="CHI82" s="27"/>
      <c r="CHJ82" s="27"/>
      <c r="CHK82" s="27"/>
      <c r="CHL82" s="27"/>
      <c r="CHM82" s="27"/>
      <c r="CHN82" s="27"/>
      <c r="CHO82" s="27"/>
      <c r="CHP82" s="27"/>
      <c r="CHQ82" s="27"/>
      <c r="CHR82" s="27"/>
      <c r="CHS82" s="27"/>
      <c r="CHT82" s="27"/>
      <c r="CHU82" s="27"/>
      <c r="CHV82" s="27"/>
      <c r="CHW82" s="27"/>
      <c r="CHX82" s="27"/>
      <c r="CHY82" s="27"/>
      <c r="CHZ82" s="27"/>
      <c r="CIA82" s="27"/>
      <c r="CIB82" s="27"/>
      <c r="CIC82" s="27"/>
      <c r="CID82" s="27"/>
      <c r="CIE82" s="27"/>
      <c r="CIF82" s="27"/>
      <c r="CIG82" s="27"/>
      <c r="CIH82" s="27"/>
      <c r="CII82" s="27"/>
      <c r="CIJ82" s="27"/>
      <c r="CIK82" s="27"/>
      <c r="CIL82" s="27"/>
      <c r="CIM82" s="27"/>
      <c r="CIN82" s="27"/>
      <c r="CIO82" s="27"/>
      <c r="CIP82" s="27"/>
      <c r="CIQ82" s="27"/>
      <c r="CIR82" s="27"/>
      <c r="CIS82" s="27"/>
      <c r="CIT82" s="27"/>
      <c r="CIU82" s="27"/>
      <c r="CIV82" s="27"/>
      <c r="CIW82" s="27"/>
      <c r="CIX82" s="27"/>
      <c r="CIY82" s="27"/>
      <c r="CIZ82" s="27"/>
      <c r="CJA82" s="27"/>
      <c r="CJB82" s="27"/>
      <c r="CJC82" s="27"/>
      <c r="CJD82" s="27"/>
      <c r="CJE82" s="27"/>
      <c r="CJF82" s="27"/>
      <c r="CJG82" s="27"/>
      <c r="CJH82" s="27"/>
      <c r="CJI82" s="27"/>
      <c r="CJJ82" s="27"/>
      <c r="CJK82" s="27"/>
      <c r="CJL82" s="27"/>
      <c r="CJM82" s="27"/>
      <c r="CJN82" s="27"/>
      <c r="CJO82" s="27"/>
      <c r="CJP82" s="27"/>
      <c r="CJQ82" s="27"/>
      <c r="CJR82" s="27"/>
      <c r="CJS82" s="27"/>
      <c r="CJT82" s="27"/>
      <c r="CJU82" s="27"/>
      <c r="CJV82" s="27"/>
      <c r="CJW82" s="27"/>
      <c r="CJX82" s="27"/>
      <c r="CJY82" s="27"/>
      <c r="CJZ82" s="27"/>
      <c r="CKA82" s="27"/>
      <c r="CKB82" s="27"/>
      <c r="CKC82" s="27"/>
      <c r="CKD82" s="27"/>
      <c r="CKE82" s="27"/>
      <c r="CKF82" s="27"/>
      <c r="CKG82" s="27"/>
      <c r="CKH82" s="27"/>
      <c r="CKI82" s="27"/>
      <c r="CKJ82" s="27"/>
      <c r="CKK82" s="27"/>
      <c r="CKL82" s="27"/>
      <c r="CKM82" s="27"/>
      <c r="CKN82" s="27"/>
      <c r="CKO82" s="27"/>
      <c r="CKP82" s="27"/>
      <c r="CKQ82" s="27"/>
      <c r="CKR82" s="27"/>
      <c r="CKS82" s="27"/>
      <c r="CKT82" s="27"/>
      <c r="CKU82" s="27"/>
      <c r="CKV82" s="27"/>
      <c r="CKW82" s="27"/>
      <c r="CKX82" s="27"/>
      <c r="CKY82" s="27"/>
      <c r="CKZ82" s="27"/>
      <c r="CLA82" s="27"/>
      <c r="CLB82" s="27"/>
      <c r="CLC82" s="27"/>
      <c r="CLD82" s="27"/>
      <c r="CLE82" s="27"/>
      <c r="CLF82" s="27"/>
      <c r="CLG82" s="27"/>
      <c r="CLH82" s="27"/>
      <c r="CLI82" s="27"/>
      <c r="CLJ82" s="27"/>
      <c r="CLK82" s="27"/>
      <c r="CLL82" s="27"/>
      <c r="CLM82" s="27"/>
      <c r="CLN82" s="27"/>
      <c r="CLO82" s="27"/>
      <c r="CLP82" s="27"/>
      <c r="CLQ82" s="27"/>
      <c r="CLR82" s="27"/>
      <c r="CLS82" s="27"/>
      <c r="CLT82" s="27"/>
      <c r="CLU82" s="27"/>
      <c r="CLV82" s="27"/>
      <c r="CLW82" s="27"/>
      <c r="CLX82" s="27"/>
      <c r="CLY82" s="27"/>
      <c r="CLZ82" s="27"/>
      <c r="CMA82" s="27"/>
      <c r="CMB82" s="27"/>
      <c r="CMC82" s="27"/>
      <c r="CMD82" s="27"/>
      <c r="CME82" s="27"/>
      <c r="CMF82" s="27"/>
      <c r="CMG82" s="27"/>
      <c r="CMH82" s="27"/>
      <c r="CMI82" s="27"/>
      <c r="CMJ82" s="27"/>
      <c r="CMK82" s="27"/>
      <c r="CML82" s="27"/>
      <c r="CMM82" s="27"/>
      <c r="CMN82" s="27"/>
      <c r="CMO82" s="27"/>
      <c r="CMP82" s="27"/>
      <c r="CMQ82" s="27"/>
      <c r="CMR82" s="27"/>
      <c r="CMS82" s="27"/>
      <c r="CMT82" s="27"/>
      <c r="CMU82" s="27"/>
      <c r="CMV82" s="27"/>
      <c r="CMW82" s="27"/>
      <c r="CMX82" s="27"/>
      <c r="CMY82" s="27"/>
      <c r="CMZ82" s="27"/>
      <c r="CNA82" s="27"/>
      <c r="CNB82" s="27"/>
      <c r="CNC82" s="27"/>
      <c r="CND82" s="27"/>
      <c r="CNE82" s="27"/>
      <c r="CNF82" s="27"/>
      <c r="CNG82" s="27"/>
      <c r="CNH82" s="27"/>
      <c r="CNI82" s="27"/>
      <c r="CNJ82" s="27"/>
      <c r="CNK82" s="27"/>
      <c r="CNL82" s="27"/>
      <c r="CNM82" s="27"/>
      <c r="CNN82" s="27"/>
      <c r="CNO82" s="27"/>
      <c r="CNP82" s="27"/>
      <c r="CNQ82" s="27"/>
      <c r="CNR82" s="27"/>
      <c r="CNS82" s="27"/>
      <c r="CNT82" s="27"/>
      <c r="CNU82" s="27"/>
      <c r="CNV82" s="27"/>
      <c r="CNW82" s="27"/>
      <c r="CNX82" s="27"/>
      <c r="CNY82" s="27"/>
      <c r="CNZ82" s="27"/>
      <c r="COA82" s="27"/>
      <c r="COB82" s="27"/>
      <c r="COC82" s="27"/>
      <c r="COD82" s="27"/>
      <c r="COE82" s="27"/>
      <c r="COF82" s="27"/>
      <c r="COG82" s="27"/>
      <c r="COH82" s="27"/>
      <c r="COI82" s="27"/>
      <c r="COJ82" s="27"/>
      <c r="COK82" s="27"/>
      <c r="COL82" s="27"/>
      <c r="COM82" s="27"/>
      <c r="CON82" s="27"/>
      <c r="COO82" s="27"/>
      <c r="COP82" s="27"/>
      <c r="COQ82" s="27"/>
      <c r="COR82" s="27"/>
      <c r="COS82" s="27"/>
      <c r="COT82" s="27"/>
      <c r="COU82" s="27"/>
      <c r="COV82" s="27"/>
      <c r="COW82" s="27"/>
      <c r="COX82" s="27"/>
      <c r="COY82" s="27"/>
      <c r="COZ82" s="27"/>
      <c r="CPA82" s="27"/>
      <c r="CPB82" s="27"/>
      <c r="CPC82" s="27"/>
      <c r="CPD82" s="27"/>
      <c r="CPE82" s="27"/>
      <c r="CPF82" s="27"/>
      <c r="CPG82" s="27"/>
      <c r="CPH82" s="27"/>
      <c r="CPI82" s="27"/>
      <c r="CPJ82" s="27"/>
      <c r="CPK82" s="27"/>
      <c r="CPL82" s="27"/>
      <c r="CPM82" s="27"/>
      <c r="CPN82" s="27"/>
      <c r="CPO82" s="27"/>
      <c r="CPP82" s="27"/>
      <c r="CPQ82" s="27"/>
      <c r="CPR82" s="27"/>
      <c r="CPS82" s="27"/>
      <c r="CPT82" s="27"/>
      <c r="CPU82" s="27"/>
      <c r="CPV82" s="27"/>
      <c r="CPW82" s="27"/>
      <c r="CPX82" s="27"/>
      <c r="CPY82" s="27"/>
      <c r="CPZ82" s="27"/>
      <c r="CQA82" s="27"/>
      <c r="CQB82" s="27"/>
      <c r="CQC82" s="27"/>
      <c r="CQD82" s="27"/>
      <c r="CQE82" s="27"/>
      <c r="CQF82" s="27"/>
      <c r="CQG82" s="27"/>
      <c r="CQH82" s="27"/>
      <c r="CQI82" s="27"/>
      <c r="CQJ82" s="27"/>
      <c r="CQK82" s="27"/>
      <c r="CQL82" s="27"/>
      <c r="CQM82" s="27"/>
      <c r="CQN82" s="27"/>
      <c r="CQO82" s="27"/>
      <c r="CQP82" s="27"/>
      <c r="CQQ82" s="27"/>
      <c r="CQR82" s="27"/>
      <c r="CQS82" s="27"/>
      <c r="CQT82" s="27"/>
      <c r="CQU82" s="27"/>
      <c r="CQV82" s="27"/>
      <c r="CQW82" s="27"/>
      <c r="CQX82" s="27"/>
      <c r="CQY82" s="27"/>
      <c r="CQZ82" s="27"/>
      <c r="CRA82" s="27"/>
      <c r="CRB82" s="27"/>
      <c r="CRC82" s="27"/>
      <c r="CRD82" s="27"/>
      <c r="CRE82" s="27"/>
      <c r="CRF82" s="27"/>
      <c r="CRG82" s="27"/>
      <c r="CRH82" s="27"/>
      <c r="CRI82" s="27"/>
      <c r="CRJ82" s="27"/>
      <c r="CRK82" s="27"/>
      <c r="CRL82" s="27"/>
      <c r="CRM82" s="27"/>
      <c r="CRN82" s="27"/>
      <c r="CRO82" s="27"/>
      <c r="CRP82" s="27"/>
      <c r="CRQ82" s="27"/>
      <c r="CRR82" s="27"/>
      <c r="CRS82" s="27"/>
      <c r="CRT82" s="27"/>
      <c r="CRU82" s="27"/>
      <c r="CRV82" s="27"/>
      <c r="CRW82" s="27"/>
      <c r="CRX82" s="27"/>
      <c r="CRY82" s="27"/>
      <c r="CRZ82" s="27"/>
      <c r="CSA82" s="27"/>
      <c r="CSB82" s="27"/>
      <c r="CSC82" s="27"/>
      <c r="CSD82" s="27"/>
      <c r="CSE82" s="27"/>
      <c r="CSF82" s="27"/>
      <c r="CSG82" s="27"/>
      <c r="CSH82" s="27"/>
      <c r="CSI82" s="27"/>
      <c r="CSJ82" s="27"/>
      <c r="CSK82" s="27"/>
      <c r="CSL82" s="27"/>
      <c r="CSM82" s="27"/>
      <c r="CSN82" s="27"/>
      <c r="CSO82" s="27"/>
      <c r="CSP82" s="27"/>
      <c r="CSQ82" s="27"/>
      <c r="CSR82" s="27"/>
      <c r="CSS82" s="27"/>
      <c r="CST82" s="27"/>
      <c r="CSU82" s="27"/>
      <c r="CSV82" s="27"/>
      <c r="CSW82" s="27"/>
      <c r="CSX82" s="27"/>
      <c r="CSY82" s="27"/>
      <c r="CSZ82" s="27"/>
      <c r="CTA82" s="27"/>
      <c r="CTB82" s="27"/>
      <c r="CTC82" s="27"/>
      <c r="CTD82" s="27"/>
      <c r="CTE82" s="27"/>
      <c r="CTF82" s="27"/>
      <c r="CTG82" s="27"/>
      <c r="CTH82" s="27"/>
      <c r="CTI82" s="27"/>
      <c r="CTJ82" s="27"/>
      <c r="CTK82" s="27"/>
      <c r="CTL82" s="27"/>
      <c r="CTM82" s="27"/>
      <c r="CTN82" s="27"/>
      <c r="CTO82" s="27"/>
      <c r="CTP82" s="27"/>
      <c r="CTQ82" s="27"/>
      <c r="CTR82" s="27"/>
      <c r="CTS82" s="27"/>
      <c r="CTT82" s="27"/>
      <c r="CTU82" s="27"/>
      <c r="CTV82" s="27"/>
      <c r="CTW82" s="27"/>
      <c r="CTX82" s="27"/>
      <c r="CTY82" s="27"/>
      <c r="CTZ82" s="27"/>
      <c r="CUA82" s="27"/>
      <c r="CUB82" s="27"/>
      <c r="CUC82" s="27"/>
      <c r="CUD82" s="27"/>
      <c r="CUE82" s="27"/>
      <c r="CUF82" s="27"/>
      <c r="CUG82" s="27"/>
      <c r="CUH82" s="27"/>
      <c r="CUI82" s="27"/>
      <c r="CUJ82" s="27"/>
      <c r="CUK82" s="27"/>
      <c r="CUL82" s="27"/>
      <c r="CUM82" s="27"/>
      <c r="CUN82" s="27"/>
      <c r="CUO82" s="27"/>
      <c r="CUP82" s="27"/>
      <c r="CUQ82" s="27"/>
      <c r="CUR82" s="27"/>
      <c r="CUS82" s="27"/>
      <c r="CUT82" s="27"/>
      <c r="CUU82" s="27"/>
      <c r="CUV82" s="27"/>
      <c r="CUW82" s="27"/>
      <c r="CUX82" s="27"/>
      <c r="CUY82" s="27"/>
      <c r="CUZ82" s="27"/>
      <c r="CVA82" s="27"/>
      <c r="CVB82" s="27"/>
      <c r="CVC82" s="27"/>
      <c r="CVD82" s="27"/>
      <c r="CVE82" s="27"/>
      <c r="CVF82" s="27"/>
      <c r="CVG82" s="27"/>
      <c r="CVH82" s="27"/>
      <c r="CVI82" s="27"/>
      <c r="CVJ82" s="27"/>
      <c r="CVK82" s="27"/>
      <c r="CVL82" s="27"/>
      <c r="CVM82" s="27"/>
      <c r="CVN82" s="27"/>
      <c r="CVO82" s="27"/>
      <c r="CVP82" s="27"/>
      <c r="CVQ82" s="27"/>
      <c r="CVR82" s="27"/>
      <c r="CVS82" s="27"/>
      <c r="CVT82" s="27"/>
      <c r="CVU82" s="27"/>
      <c r="CVV82" s="27"/>
      <c r="CVW82" s="27"/>
      <c r="CVX82" s="27"/>
      <c r="CVY82" s="27"/>
      <c r="CVZ82" s="27"/>
      <c r="CWA82" s="27"/>
      <c r="CWB82" s="27"/>
      <c r="CWC82" s="27"/>
      <c r="CWD82" s="27"/>
      <c r="CWE82" s="27"/>
      <c r="CWF82" s="27"/>
      <c r="CWG82" s="27"/>
      <c r="CWH82" s="27"/>
      <c r="CWI82" s="27"/>
      <c r="CWJ82" s="27"/>
      <c r="CWK82" s="27"/>
      <c r="CWL82" s="27"/>
      <c r="CWM82" s="27"/>
      <c r="CWN82" s="27"/>
      <c r="CWO82" s="27"/>
      <c r="CWP82" s="27"/>
      <c r="CWQ82" s="27"/>
      <c r="CWR82" s="27"/>
      <c r="CWS82" s="27"/>
      <c r="CWT82" s="27"/>
      <c r="CWU82" s="27"/>
      <c r="CWV82" s="27"/>
      <c r="CWW82" s="27"/>
      <c r="CWX82" s="27"/>
      <c r="CWY82" s="27"/>
      <c r="CWZ82" s="27"/>
      <c r="CXA82" s="27"/>
      <c r="CXB82" s="27"/>
      <c r="CXC82" s="27"/>
      <c r="CXD82" s="27"/>
      <c r="CXE82" s="27"/>
      <c r="CXF82" s="27"/>
      <c r="CXG82" s="27"/>
      <c r="CXH82" s="27"/>
      <c r="CXI82" s="27"/>
      <c r="CXJ82" s="27"/>
      <c r="CXK82" s="27"/>
      <c r="CXL82" s="27"/>
      <c r="CXM82" s="27"/>
      <c r="CXN82" s="27"/>
      <c r="CXO82" s="27"/>
      <c r="CXP82" s="27"/>
      <c r="CXQ82" s="27"/>
      <c r="CXR82" s="27"/>
      <c r="CXS82" s="27"/>
      <c r="CXT82" s="27"/>
      <c r="CXU82" s="27"/>
      <c r="CXV82" s="27"/>
      <c r="CXW82" s="27"/>
      <c r="CXX82" s="27"/>
      <c r="CXY82" s="27"/>
      <c r="CXZ82" s="27"/>
      <c r="CYA82" s="27"/>
      <c r="CYB82" s="27"/>
      <c r="CYC82" s="27"/>
      <c r="CYD82" s="27"/>
      <c r="CYE82" s="27"/>
      <c r="CYF82" s="27"/>
      <c r="CYG82" s="27"/>
      <c r="CYH82" s="27"/>
      <c r="CYI82" s="27"/>
      <c r="CYJ82" s="27"/>
      <c r="CYK82" s="27"/>
      <c r="CYL82" s="27"/>
      <c r="CYM82" s="27"/>
      <c r="CYN82" s="27"/>
      <c r="CYO82" s="27"/>
      <c r="CYP82" s="27"/>
      <c r="CYQ82" s="27"/>
      <c r="CYR82" s="27"/>
      <c r="CYS82" s="27"/>
      <c r="CYT82" s="27"/>
      <c r="CYU82" s="27"/>
      <c r="CYV82" s="27"/>
      <c r="CYW82" s="27"/>
      <c r="CYX82" s="27"/>
      <c r="CYY82" s="27"/>
      <c r="CYZ82" s="27"/>
      <c r="CZA82" s="27"/>
      <c r="CZB82" s="27"/>
      <c r="CZC82" s="27"/>
      <c r="CZD82" s="27"/>
      <c r="CZE82" s="27"/>
      <c r="CZF82" s="27"/>
      <c r="CZG82" s="27"/>
      <c r="CZH82" s="27"/>
      <c r="CZI82" s="27"/>
      <c r="CZJ82" s="27"/>
      <c r="CZK82" s="27"/>
      <c r="CZL82" s="27"/>
      <c r="CZM82" s="27"/>
      <c r="CZN82" s="27"/>
      <c r="CZO82" s="27"/>
      <c r="CZP82" s="27"/>
      <c r="CZQ82" s="27"/>
      <c r="CZR82" s="27"/>
      <c r="CZS82" s="27"/>
      <c r="CZT82" s="27"/>
      <c r="CZU82" s="27"/>
      <c r="CZV82" s="27"/>
      <c r="CZW82" s="27"/>
      <c r="CZX82" s="27"/>
      <c r="CZY82" s="27"/>
      <c r="CZZ82" s="27"/>
      <c r="DAA82" s="27"/>
      <c r="DAB82" s="27"/>
      <c r="DAC82" s="27"/>
      <c r="DAD82" s="27"/>
      <c r="DAE82" s="27"/>
      <c r="DAF82" s="27"/>
      <c r="DAG82" s="27"/>
      <c r="DAH82" s="27"/>
      <c r="DAI82" s="27"/>
      <c r="DAJ82" s="27"/>
      <c r="DAK82" s="27"/>
      <c r="DAL82" s="27"/>
      <c r="DAM82" s="27"/>
      <c r="DAN82" s="27"/>
      <c r="DAO82" s="27"/>
      <c r="DAP82" s="27"/>
      <c r="DAQ82" s="27"/>
      <c r="DAR82" s="27"/>
      <c r="DAS82" s="27"/>
      <c r="DAT82" s="27"/>
      <c r="DAU82" s="27"/>
      <c r="DAV82" s="27"/>
      <c r="DAW82" s="27"/>
      <c r="DAX82" s="27"/>
      <c r="DAY82" s="27"/>
      <c r="DAZ82" s="27"/>
      <c r="DBA82" s="27"/>
      <c r="DBB82" s="27"/>
      <c r="DBC82" s="27"/>
      <c r="DBD82" s="27"/>
      <c r="DBE82" s="27"/>
      <c r="DBF82" s="27"/>
      <c r="DBG82" s="27"/>
      <c r="DBH82" s="27"/>
      <c r="DBI82" s="27"/>
      <c r="DBJ82" s="27"/>
      <c r="DBK82" s="27"/>
      <c r="DBL82" s="27"/>
      <c r="DBM82" s="27"/>
      <c r="DBN82" s="27"/>
      <c r="DBO82" s="27"/>
      <c r="DBP82" s="27"/>
      <c r="DBQ82" s="27"/>
      <c r="DBR82" s="27"/>
      <c r="DBS82" s="27"/>
      <c r="DBT82" s="27"/>
      <c r="DBU82" s="27"/>
      <c r="DBV82" s="27"/>
      <c r="DBW82" s="27"/>
      <c r="DBX82" s="27"/>
      <c r="DBY82" s="27"/>
      <c r="DBZ82" s="27"/>
      <c r="DCA82" s="27"/>
      <c r="DCB82" s="27"/>
      <c r="DCC82" s="27"/>
      <c r="DCD82" s="27"/>
      <c r="DCE82" s="27"/>
      <c r="DCF82" s="27"/>
      <c r="DCG82" s="27"/>
      <c r="DCH82" s="27"/>
      <c r="DCI82" s="27"/>
      <c r="DCJ82" s="27"/>
      <c r="DCK82" s="27"/>
      <c r="DCL82" s="27"/>
      <c r="DCM82" s="27"/>
      <c r="DCN82" s="27"/>
      <c r="DCO82" s="27"/>
      <c r="DCP82" s="27"/>
      <c r="DCQ82" s="27"/>
      <c r="DCR82" s="27"/>
      <c r="DCS82" s="27"/>
      <c r="DCT82" s="27"/>
      <c r="DCU82" s="27"/>
      <c r="DCV82" s="27"/>
      <c r="DCW82" s="27"/>
      <c r="DCX82" s="27"/>
      <c r="DCY82" s="27"/>
      <c r="DCZ82" s="27"/>
      <c r="DDA82" s="27"/>
      <c r="DDB82" s="27"/>
      <c r="DDC82" s="27"/>
      <c r="DDD82" s="27"/>
      <c r="DDE82" s="27"/>
      <c r="DDF82" s="27"/>
      <c r="DDG82" s="27"/>
      <c r="DDH82" s="27"/>
      <c r="DDI82" s="27"/>
      <c r="DDJ82" s="27"/>
      <c r="DDK82" s="27"/>
      <c r="DDL82" s="27"/>
      <c r="DDM82" s="27"/>
      <c r="DDN82" s="27"/>
      <c r="DDO82" s="27"/>
      <c r="DDP82" s="27"/>
      <c r="DDQ82" s="27"/>
      <c r="DDR82" s="27"/>
      <c r="DDS82" s="27"/>
      <c r="DDT82" s="27"/>
      <c r="DDU82" s="27"/>
      <c r="DDV82" s="27"/>
      <c r="DDW82" s="27"/>
      <c r="DDX82" s="27"/>
      <c r="DDY82" s="27"/>
      <c r="DDZ82" s="27"/>
      <c r="DEA82" s="27"/>
      <c r="DEB82" s="27"/>
      <c r="DEC82" s="27"/>
      <c r="DED82" s="27"/>
      <c r="DEE82" s="27"/>
      <c r="DEF82" s="27"/>
      <c r="DEG82" s="27"/>
      <c r="DEH82" s="27"/>
      <c r="DEI82" s="27"/>
      <c r="DEJ82" s="27"/>
      <c r="DEK82" s="27"/>
      <c r="DEL82" s="27"/>
      <c r="DEM82" s="27"/>
      <c r="DEN82" s="27"/>
      <c r="DEO82" s="27"/>
      <c r="DEP82" s="27"/>
      <c r="DEQ82" s="27"/>
      <c r="DER82" s="27"/>
      <c r="DES82" s="27"/>
      <c r="DET82" s="27"/>
      <c r="DEU82" s="27"/>
      <c r="DEV82" s="27"/>
      <c r="DEW82" s="27"/>
      <c r="DEX82" s="27"/>
      <c r="DEY82" s="27"/>
      <c r="DEZ82" s="27"/>
      <c r="DFA82" s="27"/>
      <c r="DFB82" s="27"/>
      <c r="DFC82" s="27"/>
      <c r="DFD82" s="27"/>
      <c r="DFE82" s="27"/>
      <c r="DFF82" s="27"/>
      <c r="DFG82" s="27"/>
      <c r="DFH82" s="27"/>
      <c r="DFI82" s="27"/>
      <c r="DFJ82" s="27"/>
      <c r="DFK82" s="27"/>
      <c r="DFL82" s="27"/>
      <c r="DFM82" s="27"/>
      <c r="DFN82" s="27"/>
      <c r="DFO82" s="27"/>
      <c r="DFP82" s="27"/>
      <c r="DFQ82" s="27"/>
      <c r="DFR82" s="27"/>
      <c r="DFS82" s="27"/>
      <c r="DFT82" s="27"/>
      <c r="DFU82" s="27"/>
      <c r="DFV82" s="27"/>
      <c r="DFW82" s="27"/>
      <c r="DFX82" s="27"/>
      <c r="DFY82" s="27"/>
      <c r="DFZ82" s="27"/>
      <c r="DGA82" s="27"/>
      <c r="DGB82" s="27"/>
      <c r="DGC82" s="27"/>
      <c r="DGD82" s="27"/>
      <c r="DGE82" s="27"/>
      <c r="DGF82" s="27"/>
      <c r="DGG82" s="27"/>
      <c r="DGH82" s="27"/>
      <c r="DGI82" s="27"/>
      <c r="DGJ82" s="27"/>
      <c r="DGK82" s="27"/>
      <c r="DGL82" s="27"/>
      <c r="DGM82" s="27"/>
      <c r="DGN82" s="27"/>
      <c r="DGO82" s="27"/>
      <c r="DGP82" s="27"/>
      <c r="DGQ82" s="27"/>
      <c r="DGR82" s="27"/>
      <c r="DGS82" s="27"/>
      <c r="DGT82" s="27"/>
      <c r="DGU82" s="27"/>
      <c r="DGV82" s="27"/>
      <c r="DGW82" s="27"/>
      <c r="DGX82" s="27"/>
      <c r="DGY82" s="27"/>
      <c r="DGZ82" s="27"/>
      <c r="DHA82" s="27"/>
      <c r="DHB82" s="27"/>
      <c r="DHC82" s="27"/>
      <c r="DHD82" s="27"/>
      <c r="DHE82" s="27"/>
      <c r="DHF82" s="27"/>
      <c r="DHG82" s="27"/>
      <c r="DHH82" s="27"/>
      <c r="DHI82" s="27"/>
      <c r="DHJ82" s="27"/>
      <c r="DHK82" s="27"/>
      <c r="DHL82" s="27"/>
      <c r="DHM82" s="27"/>
      <c r="DHN82" s="27"/>
      <c r="DHO82" s="27"/>
      <c r="DHP82" s="27"/>
      <c r="DHQ82" s="27"/>
      <c r="DHR82" s="27"/>
      <c r="DHS82" s="27"/>
      <c r="DHT82" s="27"/>
      <c r="DHU82" s="27"/>
      <c r="DHV82" s="27"/>
      <c r="DHW82" s="27"/>
      <c r="DHX82" s="27"/>
      <c r="DHY82" s="27"/>
      <c r="DHZ82" s="27"/>
      <c r="DIA82" s="27"/>
      <c r="DIB82" s="27"/>
      <c r="DIC82" s="27"/>
      <c r="DID82" s="27"/>
      <c r="DIE82" s="27"/>
      <c r="DIF82" s="27"/>
      <c r="DIG82" s="27"/>
      <c r="DIH82" s="27"/>
      <c r="DII82" s="27"/>
      <c r="DIJ82" s="27"/>
      <c r="DIK82" s="27"/>
      <c r="DIL82" s="27"/>
      <c r="DIM82" s="27"/>
      <c r="DIN82" s="27"/>
      <c r="DIO82" s="27"/>
      <c r="DIP82" s="27"/>
      <c r="DIQ82" s="27"/>
      <c r="DIR82" s="27"/>
      <c r="DIS82" s="27"/>
      <c r="DIT82" s="27"/>
      <c r="DIU82" s="27"/>
      <c r="DIV82" s="27"/>
      <c r="DIW82" s="27"/>
      <c r="DIX82" s="27"/>
      <c r="DIY82" s="27"/>
      <c r="DIZ82" s="27"/>
      <c r="DJA82" s="27"/>
      <c r="DJB82" s="27"/>
      <c r="DJC82" s="27"/>
      <c r="DJD82" s="27"/>
      <c r="DJE82" s="27"/>
      <c r="DJF82" s="27"/>
      <c r="DJG82" s="27"/>
      <c r="DJH82" s="27"/>
      <c r="DJI82" s="27"/>
      <c r="DJJ82" s="27"/>
      <c r="DJK82" s="27"/>
      <c r="DJL82" s="27"/>
      <c r="DJM82" s="27"/>
      <c r="DJN82" s="27"/>
      <c r="DJO82" s="27"/>
      <c r="DJP82" s="27"/>
      <c r="DJQ82" s="27"/>
      <c r="DJR82" s="27"/>
      <c r="DJS82" s="27"/>
      <c r="DJT82" s="27"/>
      <c r="DJU82" s="27"/>
      <c r="DJV82" s="27"/>
      <c r="DJW82" s="27"/>
      <c r="DJX82" s="27"/>
      <c r="DJY82" s="27"/>
      <c r="DJZ82" s="27"/>
      <c r="DKA82" s="27"/>
      <c r="DKB82" s="27"/>
      <c r="DKC82" s="27"/>
      <c r="DKD82" s="27"/>
      <c r="DKE82" s="27"/>
      <c r="DKF82" s="27"/>
      <c r="DKG82" s="27"/>
      <c r="DKH82" s="27"/>
      <c r="DKI82" s="27"/>
      <c r="DKJ82" s="27"/>
      <c r="DKK82" s="27"/>
      <c r="DKL82" s="27"/>
      <c r="DKM82" s="27"/>
      <c r="DKN82" s="27"/>
      <c r="DKO82" s="27"/>
      <c r="DKP82" s="27"/>
      <c r="DKQ82" s="27"/>
      <c r="DKR82" s="27"/>
      <c r="DKS82" s="27"/>
      <c r="DKT82" s="27"/>
      <c r="DKU82" s="27"/>
      <c r="DKV82" s="27"/>
      <c r="DKW82" s="27"/>
      <c r="DKX82" s="27"/>
      <c r="DKY82" s="27"/>
      <c r="DKZ82" s="27"/>
      <c r="DLA82" s="27"/>
      <c r="DLB82" s="27"/>
      <c r="DLC82" s="27"/>
      <c r="DLD82" s="27"/>
      <c r="DLE82" s="27"/>
      <c r="DLF82" s="27"/>
      <c r="DLG82" s="27"/>
      <c r="DLH82" s="27"/>
      <c r="DLI82" s="27"/>
      <c r="DLJ82" s="27"/>
      <c r="DLK82" s="27"/>
      <c r="DLL82" s="27"/>
      <c r="DLM82" s="27"/>
      <c r="DLN82" s="27"/>
      <c r="DLO82" s="27"/>
      <c r="DLP82" s="27"/>
      <c r="DLQ82" s="27"/>
      <c r="DLR82" s="27"/>
      <c r="DLS82" s="27"/>
      <c r="DLT82" s="27"/>
      <c r="DLU82" s="27"/>
      <c r="DLV82" s="27"/>
      <c r="DLW82" s="27"/>
      <c r="DLX82" s="27"/>
      <c r="DLY82" s="27"/>
      <c r="DLZ82" s="27"/>
      <c r="DMA82" s="27"/>
      <c r="DMB82" s="27"/>
      <c r="DMC82" s="27"/>
      <c r="DMD82" s="27"/>
      <c r="DME82" s="27"/>
      <c r="DMF82" s="27"/>
      <c r="DMG82" s="27"/>
      <c r="DMH82" s="27"/>
      <c r="DMI82" s="27"/>
      <c r="DMJ82" s="27"/>
      <c r="DMK82" s="27"/>
      <c r="DML82" s="27"/>
      <c r="DMM82" s="27"/>
      <c r="DMN82" s="27"/>
      <c r="DMO82" s="27"/>
      <c r="DMP82" s="27"/>
      <c r="DMQ82" s="27"/>
      <c r="DMR82" s="27"/>
      <c r="DMS82" s="27"/>
      <c r="DMT82" s="27"/>
      <c r="DMU82" s="27"/>
      <c r="DMV82" s="27"/>
      <c r="DMW82" s="27"/>
      <c r="DMX82" s="27"/>
      <c r="DMY82" s="27"/>
      <c r="DMZ82" s="27"/>
      <c r="DNA82" s="27"/>
      <c r="DNB82" s="27"/>
      <c r="DNC82" s="27"/>
      <c r="DND82" s="27"/>
      <c r="DNE82" s="27"/>
      <c r="DNF82" s="27"/>
      <c r="DNG82" s="27"/>
      <c r="DNH82" s="27"/>
      <c r="DNI82" s="27"/>
      <c r="DNJ82" s="27"/>
      <c r="DNK82" s="27"/>
      <c r="DNL82" s="27"/>
      <c r="DNM82" s="27"/>
      <c r="DNN82" s="27"/>
      <c r="DNO82" s="27"/>
      <c r="DNP82" s="27"/>
      <c r="DNQ82" s="27"/>
      <c r="DNR82" s="27"/>
      <c r="DNS82" s="27"/>
      <c r="DNT82" s="27"/>
      <c r="DNU82" s="27"/>
      <c r="DNV82" s="27"/>
      <c r="DNW82" s="27"/>
      <c r="DNX82" s="27"/>
      <c r="DNY82" s="27"/>
      <c r="DNZ82" s="27"/>
      <c r="DOA82" s="27"/>
      <c r="DOB82" s="27"/>
      <c r="DOC82" s="27"/>
      <c r="DOD82" s="27"/>
      <c r="DOE82" s="27"/>
      <c r="DOF82" s="27"/>
      <c r="DOG82" s="27"/>
      <c r="DOH82" s="27"/>
      <c r="DOI82" s="27"/>
      <c r="DOJ82" s="27"/>
      <c r="DOK82" s="27"/>
      <c r="DOL82" s="27"/>
      <c r="DOM82" s="27"/>
      <c r="DON82" s="27"/>
      <c r="DOO82" s="27"/>
      <c r="DOP82" s="27"/>
      <c r="DOQ82" s="27"/>
      <c r="DOR82" s="27"/>
      <c r="DOS82" s="27"/>
      <c r="DOT82" s="27"/>
      <c r="DOU82" s="27"/>
      <c r="DOV82" s="27"/>
      <c r="DOW82" s="27"/>
      <c r="DOX82" s="27"/>
      <c r="DOY82" s="27"/>
      <c r="DOZ82" s="27"/>
      <c r="DPA82" s="27"/>
      <c r="DPB82" s="27"/>
      <c r="DPC82" s="27"/>
      <c r="DPD82" s="27"/>
      <c r="DPE82" s="27"/>
      <c r="DPF82" s="27"/>
      <c r="DPG82" s="27"/>
      <c r="DPH82" s="27"/>
      <c r="DPI82" s="27"/>
      <c r="DPJ82" s="27"/>
      <c r="DPK82" s="27"/>
      <c r="DPL82" s="27"/>
      <c r="DPM82" s="27"/>
      <c r="DPN82" s="27"/>
      <c r="DPO82" s="27"/>
      <c r="DPP82" s="27"/>
      <c r="DPQ82" s="27"/>
      <c r="DPR82" s="27"/>
      <c r="DPS82" s="27"/>
      <c r="DPT82" s="27"/>
      <c r="DPU82" s="27"/>
      <c r="DPV82" s="27"/>
      <c r="DPW82" s="27"/>
      <c r="DPX82" s="27"/>
      <c r="DPY82" s="27"/>
      <c r="DPZ82" s="27"/>
      <c r="DQA82" s="27"/>
      <c r="DQB82" s="27"/>
      <c r="DQC82" s="27"/>
      <c r="DQD82" s="27"/>
      <c r="DQE82" s="27"/>
      <c r="DQF82" s="27"/>
      <c r="DQG82" s="27"/>
      <c r="DQH82" s="27"/>
      <c r="DQI82" s="27"/>
      <c r="DQJ82" s="27"/>
      <c r="DQK82" s="27"/>
      <c r="DQL82" s="27"/>
      <c r="DQM82" s="27"/>
      <c r="DQN82" s="27"/>
      <c r="DQO82" s="27"/>
      <c r="DQP82" s="27"/>
      <c r="DQQ82" s="27"/>
      <c r="DQR82" s="27"/>
      <c r="DQS82" s="27"/>
      <c r="DQT82" s="27"/>
      <c r="DQU82" s="27"/>
      <c r="DQV82" s="27"/>
      <c r="DQW82" s="27"/>
      <c r="DQX82" s="27"/>
      <c r="DQY82" s="27"/>
      <c r="DQZ82" s="27"/>
      <c r="DRA82" s="27"/>
      <c r="DRB82" s="27"/>
      <c r="DRC82" s="27"/>
      <c r="DRD82" s="27"/>
      <c r="DRE82" s="27"/>
      <c r="DRF82" s="27"/>
      <c r="DRG82" s="27"/>
      <c r="DRH82" s="27"/>
      <c r="DRI82" s="27"/>
      <c r="DRJ82" s="27"/>
      <c r="DRK82" s="27"/>
      <c r="DRL82" s="27"/>
      <c r="DRM82" s="27"/>
      <c r="DRN82" s="27"/>
      <c r="DRO82" s="27"/>
      <c r="DRP82" s="27"/>
      <c r="DRQ82" s="27"/>
      <c r="DRR82" s="27"/>
      <c r="DRS82" s="27"/>
      <c r="DRT82" s="27"/>
      <c r="DRU82" s="27"/>
      <c r="DRV82" s="27"/>
      <c r="DRW82" s="27"/>
      <c r="DRX82" s="27"/>
      <c r="DRY82" s="27"/>
      <c r="DRZ82" s="27"/>
      <c r="DSA82" s="27"/>
      <c r="DSB82" s="27"/>
      <c r="DSC82" s="27"/>
      <c r="DSD82" s="27"/>
      <c r="DSE82" s="27"/>
      <c r="DSF82" s="27"/>
      <c r="DSG82" s="27"/>
      <c r="DSH82" s="27"/>
      <c r="DSI82" s="27"/>
      <c r="DSJ82" s="27"/>
      <c r="DSK82" s="27"/>
      <c r="DSL82" s="27"/>
      <c r="DSM82" s="27"/>
      <c r="DSN82" s="27"/>
      <c r="DSO82" s="27"/>
      <c r="DSP82" s="27"/>
      <c r="DSQ82" s="27"/>
      <c r="DSR82" s="27"/>
      <c r="DSS82" s="27"/>
      <c r="DST82" s="27"/>
      <c r="DSU82" s="27"/>
      <c r="DSV82" s="27"/>
      <c r="DSW82" s="27"/>
      <c r="DSX82" s="27"/>
      <c r="DSY82" s="27"/>
      <c r="DSZ82" s="27"/>
      <c r="DTA82" s="27"/>
      <c r="DTB82" s="27"/>
      <c r="DTC82" s="27"/>
      <c r="DTD82" s="27"/>
      <c r="DTE82" s="27"/>
      <c r="DTF82" s="27"/>
      <c r="DTG82" s="27"/>
      <c r="DTH82" s="27"/>
      <c r="DTI82" s="27"/>
      <c r="DTJ82" s="27"/>
      <c r="DTK82" s="27"/>
      <c r="DTL82" s="27"/>
      <c r="DTM82" s="27"/>
      <c r="DTN82" s="27"/>
      <c r="DTO82" s="27"/>
      <c r="DTP82" s="27"/>
      <c r="DTQ82" s="27"/>
      <c r="DTR82" s="27"/>
      <c r="DTS82" s="27"/>
      <c r="DTT82" s="27"/>
      <c r="DTU82" s="27"/>
      <c r="DTV82" s="27"/>
      <c r="DTW82" s="27"/>
      <c r="DTX82" s="27"/>
      <c r="DTY82" s="27"/>
      <c r="DTZ82" s="27"/>
      <c r="DUA82" s="27"/>
      <c r="DUB82" s="27"/>
      <c r="DUC82" s="27"/>
      <c r="DUD82" s="27"/>
      <c r="DUE82" s="27"/>
      <c r="DUF82" s="27"/>
      <c r="DUG82" s="27"/>
      <c r="DUH82" s="27"/>
      <c r="DUI82" s="27"/>
      <c r="DUJ82" s="27"/>
      <c r="DUK82" s="27"/>
      <c r="DUL82" s="27"/>
      <c r="DUM82" s="27"/>
      <c r="DUN82" s="27"/>
      <c r="DUO82" s="27"/>
      <c r="DUP82" s="27"/>
      <c r="DUQ82" s="27"/>
      <c r="DUR82" s="27"/>
      <c r="DUS82" s="27"/>
      <c r="DUT82" s="27"/>
      <c r="DUU82" s="27"/>
      <c r="DUV82" s="27"/>
      <c r="DUW82" s="27"/>
      <c r="DUX82" s="27"/>
      <c r="DUY82" s="27"/>
      <c r="DUZ82" s="27"/>
      <c r="DVA82" s="27"/>
      <c r="DVB82" s="27"/>
      <c r="DVC82" s="27"/>
      <c r="DVD82" s="27"/>
      <c r="DVE82" s="27"/>
      <c r="DVF82" s="27"/>
      <c r="DVG82" s="27"/>
      <c r="DVH82" s="27"/>
      <c r="DVI82" s="27"/>
      <c r="DVJ82" s="27"/>
      <c r="DVK82" s="27"/>
      <c r="DVL82" s="27"/>
      <c r="DVM82" s="27"/>
      <c r="DVN82" s="27"/>
      <c r="DVO82" s="27"/>
      <c r="DVP82" s="27"/>
      <c r="DVQ82" s="27"/>
      <c r="DVR82" s="27"/>
      <c r="DVS82" s="27"/>
      <c r="DVT82" s="27"/>
      <c r="DVU82" s="27"/>
      <c r="DVV82" s="27"/>
      <c r="DVW82" s="27"/>
      <c r="DVX82" s="27"/>
      <c r="DVY82" s="27"/>
      <c r="DVZ82" s="27"/>
      <c r="DWA82" s="27"/>
      <c r="DWB82" s="27"/>
      <c r="DWC82" s="27"/>
      <c r="DWD82" s="27"/>
      <c r="DWE82" s="27"/>
      <c r="DWF82" s="27"/>
      <c r="DWG82" s="27"/>
      <c r="DWH82" s="27"/>
      <c r="DWI82" s="27"/>
      <c r="DWJ82" s="27"/>
      <c r="DWK82" s="27"/>
      <c r="DWL82" s="27"/>
      <c r="DWM82" s="27"/>
      <c r="DWN82" s="27"/>
      <c r="DWO82" s="27"/>
      <c r="DWP82" s="27"/>
      <c r="DWQ82" s="27"/>
      <c r="DWR82" s="27"/>
      <c r="DWS82" s="27"/>
      <c r="DWT82" s="27"/>
      <c r="DWU82" s="27"/>
      <c r="DWV82" s="27"/>
      <c r="DWW82" s="27"/>
      <c r="DWX82" s="27"/>
      <c r="DWY82" s="27"/>
      <c r="DWZ82" s="27"/>
      <c r="DXA82" s="27"/>
      <c r="DXB82" s="27"/>
      <c r="DXC82" s="27"/>
      <c r="DXD82" s="27"/>
      <c r="DXE82" s="27"/>
      <c r="DXF82" s="27"/>
      <c r="DXG82" s="27"/>
      <c r="DXH82" s="27"/>
      <c r="DXI82" s="27"/>
      <c r="DXJ82" s="27"/>
      <c r="DXK82" s="27"/>
      <c r="DXL82" s="27"/>
      <c r="DXM82" s="27"/>
      <c r="DXN82" s="27"/>
      <c r="DXO82" s="27"/>
      <c r="DXP82" s="27"/>
      <c r="DXQ82" s="27"/>
      <c r="DXR82" s="27"/>
      <c r="DXS82" s="27"/>
      <c r="DXT82" s="27"/>
      <c r="DXU82" s="27"/>
      <c r="DXV82" s="27"/>
      <c r="DXW82" s="27"/>
      <c r="DXX82" s="27"/>
      <c r="DXY82" s="27"/>
      <c r="DXZ82" s="27"/>
      <c r="DYA82" s="27"/>
      <c r="DYB82" s="27"/>
      <c r="DYC82" s="27"/>
      <c r="DYD82" s="27"/>
      <c r="DYE82" s="27"/>
      <c r="DYF82" s="27"/>
      <c r="DYG82" s="27"/>
      <c r="DYH82" s="27"/>
      <c r="DYI82" s="27"/>
      <c r="DYJ82" s="27"/>
      <c r="DYK82" s="27"/>
      <c r="DYL82" s="27"/>
      <c r="DYM82" s="27"/>
      <c r="DYN82" s="27"/>
      <c r="DYO82" s="27"/>
      <c r="DYP82" s="27"/>
      <c r="DYQ82" s="27"/>
      <c r="DYR82" s="27"/>
      <c r="DYS82" s="27"/>
      <c r="DYT82" s="27"/>
      <c r="DYU82" s="27"/>
      <c r="DYV82" s="27"/>
      <c r="DYW82" s="27"/>
      <c r="DYX82" s="27"/>
      <c r="DYY82" s="27"/>
      <c r="DYZ82" s="27"/>
      <c r="DZA82" s="27"/>
      <c r="DZB82" s="27"/>
      <c r="DZC82" s="27"/>
      <c r="DZD82" s="27"/>
      <c r="DZE82" s="27"/>
      <c r="DZF82" s="27"/>
      <c r="DZG82" s="27"/>
      <c r="DZH82" s="27"/>
      <c r="DZI82" s="27"/>
      <c r="DZJ82" s="27"/>
      <c r="DZK82" s="27"/>
      <c r="DZL82" s="27"/>
      <c r="DZM82" s="27"/>
      <c r="DZN82" s="27"/>
      <c r="DZO82" s="27"/>
      <c r="DZP82" s="27"/>
      <c r="DZQ82" s="27"/>
      <c r="DZR82" s="27"/>
      <c r="DZS82" s="27"/>
      <c r="DZT82" s="27"/>
      <c r="DZU82" s="27"/>
      <c r="DZV82" s="27"/>
      <c r="DZW82" s="27"/>
      <c r="DZX82" s="27"/>
      <c r="DZY82" s="27"/>
      <c r="DZZ82" s="27"/>
      <c r="EAA82" s="27"/>
      <c r="EAB82" s="27"/>
      <c r="EAC82" s="27"/>
      <c r="EAD82" s="27"/>
      <c r="EAE82" s="27"/>
      <c r="EAF82" s="27"/>
      <c r="EAG82" s="27"/>
      <c r="EAH82" s="27"/>
      <c r="EAI82" s="27"/>
      <c r="EAJ82" s="27"/>
      <c r="EAK82" s="27"/>
      <c r="EAL82" s="27"/>
      <c r="EAM82" s="27"/>
      <c r="EAN82" s="27"/>
      <c r="EAO82" s="27"/>
      <c r="EAP82" s="27"/>
      <c r="EAQ82" s="27"/>
      <c r="EAR82" s="27"/>
      <c r="EAS82" s="27"/>
      <c r="EAT82" s="27"/>
      <c r="EAU82" s="27"/>
      <c r="EAV82" s="27"/>
      <c r="EAW82" s="27"/>
      <c r="EAX82" s="27"/>
      <c r="EAY82" s="27"/>
      <c r="EAZ82" s="27"/>
      <c r="EBA82" s="27"/>
      <c r="EBB82" s="27"/>
      <c r="EBC82" s="27"/>
      <c r="EBD82" s="27"/>
      <c r="EBE82" s="27"/>
      <c r="EBF82" s="27"/>
      <c r="EBG82" s="27"/>
      <c r="EBH82" s="27"/>
      <c r="EBI82" s="27"/>
      <c r="EBJ82" s="27"/>
      <c r="EBK82" s="27"/>
      <c r="EBL82" s="27"/>
      <c r="EBM82" s="27"/>
      <c r="EBN82" s="27"/>
      <c r="EBO82" s="27"/>
      <c r="EBP82" s="27"/>
      <c r="EBQ82" s="27"/>
      <c r="EBR82" s="27"/>
      <c r="EBS82" s="27"/>
      <c r="EBT82" s="27"/>
      <c r="EBU82" s="27"/>
      <c r="EBV82" s="27"/>
      <c r="EBW82" s="27"/>
      <c r="EBX82" s="27"/>
      <c r="EBY82" s="27"/>
      <c r="EBZ82" s="27"/>
      <c r="ECA82" s="27"/>
      <c r="ECB82" s="27"/>
      <c r="ECC82" s="27"/>
      <c r="ECD82" s="27"/>
      <c r="ECE82" s="27"/>
      <c r="ECF82" s="27"/>
      <c r="ECG82" s="27"/>
      <c r="ECH82" s="27"/>
      <c r="ECI82" s="27"/>
      <c r="ECJ82" s="27"/>
      <c r="ECK82" s="27"/>
      <c r="ECL82" s="27"/>
      <c r="ECM82" s="27"/>
      <c r="ECN82" s="27"/>
      <c r="ECO82" s="27"/>
      <c r="ECP82" s="27"/>
      <c r="ECQ82" s="27"/>
      <c r="ECR82" s="27"/>
      <c r="ECS82" s="27"/>
      <c r="ECT82" s="27"/>
      <c r="ECU82" s="27"/>
      <c r="ECV82" s="27"/>
      <c r="ECW82" s="27"/>
      <c r="ECX82" s="27"/>
      <c r="ECY82" s="27"/>
      <c r="ECZ82" s="27"/>
      <c r="EDA82" s="27"/>
      <c r="EDB82" s="27"/>
      <c r="EDC82" s="27"/>
      <c r="EDD82" s="27"/>
      <c r="EDE82" s="27"/>
      <c r="EDF82" s="27"/>
      <c r="EDG82" s="27"/>
      <c r="EDH82" s="27"/>
      <c r="EDI82" s="27"/>
      <c r="EDJ82" s="27"/>
      <c r="EDK82" s="27"/>
      <c r="EDL82" s="27"/>
      <c r="EDM82" s="27"/>
      <c r="EDN82" s="27"/>
      <c r="EDO82" s="27"/>
      <c r="EDP82" s="27"/>
      <c r="EDQ82" s="27"/>
      <c r="EDR82" s="27"/>
      <c r="EDS82" s="27"/>
      <c r="EDT82" s="27"/>
      <c r="EDU82" s="27"/>
      <c r="EDV82" s="27"/>
      <c r="EDW82" s="27"/>
      <c r="EDX82" s="27"/>
      <c r="EDY82" s="27"/>
      <c r="EDZ82" s="27"/>
      <c r="EEA82" s="27"/>
      <c r="EEB82" s="27"/>
      <c r="EEC82" s="27"/>
      <c r="EED82" s="27"/>
      <c r="EEE82" s="27"/>
      <c r="EEF82" s="27"/>
      <c r="EEG82" s="27"/>
      <c r="EEH82" s="27"/>
      <c r="EEI82" s="27"/>
      <c r="EEJ82" s="27"/>
      <c r="EEK82" s="27"/>
      <c r="EEL82" s="27"/>
      <c r="EEM82" s="27"/>
      <c r="EEN82" s="27"/>
      <c r="EEO82" s="27"/>
      <c r="EEP82" s="27"/>
      <c r="EEQ82" s="27"/>
      <c r="EER82" s="27"/>
      <c r="EES82" s="27"/>
      <c r="EET82" s="27"/>
      <c r="EEU82" s="27"/>
      <c r="EEV82" s="27"/>
      <c r="EEW82" s="27"/>
      <c r="EEX82" s="27"/>
      <c r="EEY82" s="27"/>
      <c r="EEZ82" s="27"/>
      <c r="EFA82" s="27"/>
      <c r="EFB82" s="27"/>
      <c r="EFC82" s="27"/>
      <c r="EFD82" s="27"/>
      <c r="EFE82" s="27"/>
      <c r="EFF82" s="27"/>
      <c r="EFG82" s="27"/>
      <c r="EFH82" s="27"/>
      <c r="EFI82" s="27"/>
      <c r="EFJ82" s="27"/>
      <c r="EFK82" s="27"/>
      <c r="EFL82" s="27"/>
      <c r="EFM82" s="27"/>
      <c r="EFN82" s="27"/>
      <c r="EFO82" s="27"/>
      <c r="EFP82" s="27"/>
      <c r="EFQ82" s="27"/>
      <c r="EFR82" s="27"/>
      <c r="EFS82" s="27"/>
      <c r="EFT82" s="27"/>
      <c r="EFU82" s="27"/>
      <c r="EFV82" s="27"/>
      <c r="EFW82" s="27"/>
      <c r="EFX82" s="27"/>
      <c r="EFY82" s="27"/>
      <c r="EFZ82" s="27"/>
      <c r="EGA82" s="27"/>
      <c r="EGB82" s="27"/>
      <c r="EGC82" s="27"/>
      <c r="EGD82" s="27"/>
      <c r="EGE82" s="27"/>
      <c r="EGF82" s="27"/>
      <c r="EGG82" s="27"/>
      <c r="EGH82" s="27"/>
      <c r="EGI82" s="27"/>
      <c r="EGJ82" s="27"/>
      <c r="EGK82" s="27"/>
      <c r="EGL82" s="27"/>
      <c r="EGM82" s="27"/>
      <c r="EGN82" s="27"/>
      <c r="EGO82" s="27"/>
      <c r="EGP82" s="27"/>
      <c r="EGQ82" s="27"/>
      <c r="EGR82" s="27"/>
      <c r="EGS82" s="27"/>
      <c r="EGT82" s="27"/>
      <c r="EGU82" s="27"/>
      <c r="EGV82" s="27"/>
      <c r="EGW82" s="27"/>
      <c r="EGX82" s="27"/>
      <c r="EGY82" s="27"/>
      <c r="EGZ82" s="27"/>
      <c r="EHA82" s="27"/>
      <c r="EHB82" s="27"/>
      <c r="EHC82" s="27"/>
      <c r="EHD82" s="27"/>
      <c r="EHE82" s="27"/>
      <c r="EHF82" s="27"/>
      <c r="EHG82" s="27"/>
      <c r="EHH82" s="27"/>
      <c r="EHI82" s="27"/>
      <c r="EHJ82" s="27"/>
      <c r="EHK82" s="27"/>
      <c r="EHL82" s="27"/>
      <c r="EHM82" s="27"/>
      <c r="EHN82" s="27"/>
      <c r="EHO82" s="27"/>
      <c r="EHP82" s="27"/>
      <c r="EHQ82" s="27"/>
      <c r="EHR82" s="27"/>
      <c r="EHS82" s="27"/>
      <c r="EHT82" s="27"/>
      <c r="EHU82" s="27"/>
      <c r="EHV82" s="27"/>
      <c r="EHW82" s="27"/>
      <c r="EHX82" s="27"/>
      <c r="EHY82" s="27"/>
      <c r="EHZ82" s="27"/>
      <c r="EIA82" s="27"/>
      <c r="EIB82" s="27"/>
      <c r="EIC82" s="27"/>
      <c r="EID82" s="27"/>
      <c r="EIE82" s="27"/>
      <c r="EIF82" s="27"/>
      <c r="EIG82" s="27"/>
      <c r="EIH82" s="27"/>
      <c r="EII82" s="27"/>
      <c r="EIJ82" s="27"/>
      <c r="EIK82" s="27"/>
      <c r="EIL82" s="27"/>
      <c r="EIM82" s="27"/>
      <c r="EIN82" s="27"/>
      <c r="EIO82" s="27"/>
      <c r="EIP82" s="27"/>
      <c r="EIQ82" s="27"/>
      <c r="EIR82" s="27"/>
      <c r="EIS82" s="27"/>
      <c r="EIT82" s="27"/>
      <c r="EIU82" s="27"/>
      <c r="EIV82" s="27"/>
      <c r="EIW82" s="27"/>
      <c r="EIX82" s="27"/>
      <c r="EIY82" s="27"/>
      <c r="EIZ82" s="27"/>
      <c r="EJA82" s="27"/>
      <c r="EJB82" s="27"/>
      <c r="EJC82" s="27"/>
      <c r="EJD82" s="27"/>
      <c r="EJE82" s="27"/>
      <c r="EJF82" s="27"/>
      <c r="EJG82" s="27"/>
      <c r="EJH82" s="27"/>
      <c r="EJI82" s="27"/>
      <c r="EJJ82" s="27"/>
      <c r="EJK82" s="27"/>
      <c r="EJL82" s="27"/>
      <c r="EJM82" s="27"/>
      <c r="EJN82" s="27"/>
      <c r="EJO82" s="27"/>
      <c r="EJP82" s="27"/>
      <c r="EJQ82" s="27"/>
      <c r="EJR82" s="27"/>
      <c r="EJS82" s="27"/>
      <c r="EJT82" s="27"/>
      <c r="EJU82" s="27"/>
      <c r="EJV82" s="27"/>
      <c r="EJW82" s="27"/>
      <c r="EJX82" s="27"/>
      <c r="EJY82" s="27"/>
      <c r="EJZ82" s="27"/>
      <c r="EKA82" s="27"/>
      <c r="EKB82" s="27"/>
      <c r="EKC82" s="27"/>
      <c r="EKD82" s="27"/>
      <c r="EKE82" s="27"/>
      <c r="EKF82" s="27"/>
      <c r="EKG82" s="27"/>
      <c r="EKH82" s="27"/>
      <c r="EKI82" s="27"/>
      <c r="EKJ82" s="27"/>
      <c r="EKK82" s="27"/>
      <c r="EKL82" s="27"/>
      <c r="EKM82" s="27"/>
      <c r="EKN82" s="27"/>
      <c r="EKO82" s="27"/>
      <c r="EKP82" s="27"/>
      <c r="EKQ82" s="27"/>
      <c r="EKR82" s="27"/>
      <c r="EKS82" s="27"/>
      <c r="EKT82" s="27"/>
      <c r="EKU82" s="27"/>
      <c r="EKV82" s="27"/>
      <c r="EKW82" s="27"/>
      <c r="EKX82" s="27"/>
      <c r="EKY82" s="27"/>
      <c r="EKZ82" s="27"/>
      <c r="ELA82" s="27"/>
      <c r="ELB82" s="27"/>
      <c r="ELC82" s="27"/>
      <c r="ELD82" s="27"/>
      <c r="ELE82" s="27"/>
      <c r="ELF82" s="27"/>
      <c r="ELG82" s="27"/>
      <c r="ELH82" s="27"/>
      <c r="ELI82" s="27"/>
      <c r="ELJ82" s="27"/>
      <c r="ELK82" s="27"/>
      <c r="ELL82" s="27"/>
      <c r="ELM82" s="27"/>
      <c r="ELN82" s="27"/>
      <c r="ELO82" s="27"/>
      <c r="ELP82" s="27"/>
      <c r="ELQ82" s="27"/>
      <c r="ELR82" s="27"/>
      <c r="ELS82" s="27"/>
      <c r="ELT82" s="27"/>
      <c r="ELU82" s="27"/>
      <c r="ELV82" s="27"/>
      <c r="ELW82" s="27"/>
      <c r="ELX82" s="27"/>
      <c r="ELY82" s="27"/>
      <c r="ELZ82" s="27"/>
      <c r="EMA82" s="27"/>
      <c r="EMB82" s="27"/>
      <c r="EMC82" s="27"/>
      <c r="EMD82" s="27"/>
      <c r="EME82" s="27"/>
      <c r="EMF82" s="27"/>
      <c r="EMG82" s="27"/>
      <c r="EMH82" s="27"/>
      <c r="EMI82" s="27"/>
      <c r="EMJ82" s="27"/>
      <c r="EMK82" s="27"/>
      <c r="EML82" s="27"/>
      <c r="EMM82" s="27"/>
      <c r="EMN82" s="27"/>
      <c r="EMO82" s="27"/>
      <c r="EMP82" s="27"/>
      <c r="EMQ82" s="27"/>
      <c r="EMR82" s="27"/>
      <c r="EMS82" s="27"/>
      <c r="EMT82" s="27"/>
      <c r="EMU82" s="27"/>
      <c r="EMV82" s="27"/>
      <c r="EMW82" s="27"/>
      <c r="EMX82" s="27"/>
      <c r="EMY82" s="27"/>
      <c r="EMZ82" s="27"/>
      <c r="ENA82" s="27"/>
      <c r="ENB82" s="27"/>
      <c r="ENC82" s="27"/>
      <c r="END82" s="27"/>
      <c r="ENE82" s="27"/>
      <c r="ENF82" s="27"/>
      <c r="ENG82" s="27"/>
      <c r="ENH82" s="27"/>
      <c r="ENI82" s="27"/>
      <c r="ENJ82" s="27"/>
      <c r="ENK82" s="27"/>
      <c r="ENL82" s="27"/>
      <c r="ENM82" s="27"/>
      <c r="ENN82" s="27"/>
      <c r="ENO82" s="27"/>
      <c r="ENP82" s="27"/>
      <c r="ENQ82" s="27"/>
      <c r="ENR82" s="27"/>
      <c r="ENS82" s="27"/>
      <c r="ENT82" s="27"/>
      <c r="ENU82" s="27"/>
      <c r="ENV82" s="27"/>
      <c r="ENW82" s="27"/>
      <c r="ENX82" s="27"/>
      <c r="ENY82" s="27"/>
      <c r="ENZ82" s="27"/>
      <c r="EOA82" s="27"/>
      <c r="EOB82" s="27"/>
      <c r="EOC82" s="27"/>
      <c r="EOD82" s="27"/>
      <c r="EOE82" s="27"/>
      <c r="EOF82" s="27"/>
      <c r="EOG82" s="27"/>
      <c r="EOH82" s="27"/>
      <c r="EOI82" s="27"/>
      <c r="EOJ82" s="27"/>
      <c r="EOK82" s="27"/>
      <c r="EOL82" s="27"/>
      <c r="EOM82" s="27"/>
      <c r="EON82" s="27"/>
      <c r="EOO82" s="27"/>
      <c r="EOP82" s="27"/>
      <c r="EOQ82" s="27"/>
      <c r="EOR82" s="27"/>
      <c r="EOS82" s="27"/>
      <c r="EOT82" s="27"/>
      <c r="EOU82" s="27"/>
      <c r="EOV82" s="27"/>
      <c r="EOW82" s="27"/>
      <c r="EOX82" s="27"/>
      <c r="EOY82" s="27"/>
      <c r="EOZ82" s="27"/>
      <c r="EPA82" s="27"/>
      <c r="EPB82" s="27"/>
      <c r="EPC82" s="27"/>
      <c r="EPD82" s="27"/>
      <c r="EPE82" s="27"/>
      <c r="EPF82" s="27"/>
      <c r="EPG82" s="27"/>
      <c r="EPH82" s="27"/>
      <c r="EPI82" s="27"/>
      <c r="EPJ82" s="27"/>
      <c r="EPK82" s="27"/>
      <c r="EPL82" s="27"/>
      <c r="EPM82" s="27"/>
      <c r="EPN82" s="27"/>
      <c r="EPO82" s="27"/>
      <c r="EPP82" s="27"/>
      <c r="EPQ82" s="27"/>
      <c r="EPR82" s="27"/>
      <c r="EPS82" s="27"/>
      <c r="EPT82" s="27"/>
      <c r="EPU82" s="27"/>
      <c r="EPV82" s="27"/>
      <c r="EPW82" s="27"/>
      <c r="EPX82" s="27"/>
      <c r="EPY82" s="27"/>
      <c r="EPZ82" s="27"/>
      <c r="EQA82" s="27"/>
      <c r="EQB82" s="27"/>
      <c r="EQC82" s="27"/>
      <c r="EQD82" s="27"/>
      <c r="EQE82" s="27"/>
      <c r="EQF82" s="27"/>
      <c r="EQG82" s="27"/>
      <c r="EQH82" s="27"/>
      <c r="EQI82" s="27"/>
      <c r="EQJ82" s="27"/>
      <c r="EQK82" s="27"/>
      <c r="EQL82" s="27"/>
      <c r="EQM82" s="27"/>
      <c r="EQN82" s="27"/>
      <c r="EQO82" s="27"/>
      <c r="EQP82" s="27"/>
      <c r="EQQ82" s="27"/>
      <c r="EQR82" s="27"/>
      <c r="EQS82" s="27"/>
      <c r="EQT82" s="27"/>
      <c r="EQU82" s="27"/>
      <c r="EQV82" s="27"/>
      <c r="EQW82" s="27"/>
      <c r="EQX82" s="27"/>
      <c r="EQY82" s="27"/>
      <c r="EQZ82" s="27"/>
      <c r="ERA82" s="27"/>
      <c r="ERB82" s="27"/>
      <c r="ERC82" s="27"/>
      <c r="ERD82" s="27"/>
      <c r="ERE82" s="27"/>
      <c r="ERF82" s="27"/>
      <c r="ERG82" s="27"/>
      <c r="ERH82" s="27"/>
      <c r="ERI82" s="27"/>
      <c r="ERJ82" s="27"/>
      <c r="ERK82" s="27"/>
      <c r="ERL82" s="27"/>
      <c r="ERM82" s="27"/>
      <c r="ERN82" s="27"/>
      <c r="ERO82" s="27"/>
      <c r="ERP82" s="27"/>
      <c r="ERQ82" s="27"/>
      <c r="ERR82" s="27"/>
      <c r="ERS82" s="27"/>
      <c r="ERT82" s="27"/>
      <c r="ERU82" s="27"/>
      <c r="ERV82" s="27"/>
      <c r="ERW82" s="27"/>
      <c r="ERX82" s="27"/>
      <c r="ERY82" s="27"/>
      <c r="ERZ82" s="27"/>
      <c r="ESA82" s="27"/>
      <c r="ESB82" s="27"/>
      <c r="ESC82" s="27"/>
      <c r="ESD82" s="27"/>
      <c r="ESE82" s="27"/>
      <c r="ESF82" s="27"/>
      <c r="ESG82" s="27"/>
      <c r="ESH82" s="27"/>
      <c r="ESI82" s="27"/>
      <c r="ESJ82" s="27"/>
      <c r="ESK82" s="27"/>
      <c r="ESL82" s="27"/>
      <c r="ESM82" s="27"/>
      <c r="ESN82" s="27"/>
      <c r="ESO82" s="27"/>
      <c r="ESP82" s="27"/>
      <c r="ESQ82" s="27"/>
      <c r="ESR82" s="27"/>
      <c r="ESS82" s="27"/>
      <c r="EST82" s="27"/>
      <c r="ESU82" s="27"/>
      <c r="ESV82" s="27"/>
      <c r="ESW82" s="27"/>
      <c r="ESX82" s="27"/>
      <c r="ESY82" s="27"/>
      <c r="ESZ82" s="27"/>
      <c r="ETA82" s="27"/>
      <c r="ETB82" s="27"/>
      <c r="ETC82" s="27"/>
      <c r="ETD82" s="27"/>
      <c r="ETE82" s="27"/>
      <c r="ETF82" s="27"/>
      <c r="ETG82" s="27"/>
      <c r="ETH82" s="27"/>
      <c r="ETI82" s="27"/>
      <c r="ETJ82" s="27"/>
      <c r="ETK82" s="27"/>
      <c r="ETL82" s="27"/>
      <c r="ETM82" s="27"/>
      <c r="ETN82" s="27"/>
      <c r="ETO82" s="27"/>
      <c r="ETP82" s="27"/>
      <c r="ETQ82" s="27"/>
      <c r="ETR82" s="27"/>
      <c r="ETS82" s="27"/>
      <c r="ETT82" s="27"/>
      <c r="ETU82" s="27"/>
      <c r="ETV82" s="27"/>
      <c r="ETW82" s="27"/>
      <c r="ETX82" s="27"/>
      <c r="ETY82" s="27"/>
      <c r="ETZ82" s="27"/>
      <c r="EUA82" s="27"/>
      <c r="EUB82" s="27"/>
      <c r="EUC82" s="27"/>
      <c r="EUD82" s="27"/>
      <c r="EUE82" s="27"/>
      <c r="EUF82" s="27"/>
      <c r="EUG82" s="27"/>
      <c r="EUH82" s="27"/>
      <c r="EUI82" s="27"/>
      <c r="EUJ82" s="27"/>
      <c r="EUK82" s="27"/>
      <c r="EUL82" s="27"/>
      <c r="EUM82" s="27"/>
      <c r="EUN82" s="27"/>
      <c r="EUO82" s="27"/>
      <c r="EUP82" s="27"/>
      <c r="EUQ82" s="27"/>
      <c r="EUR82" s="27"/>
      <c r="EUS82" s="27"/>
      <c r="EUT82" s="27"/>
      <c r="EUU82" s="27"/>
      <c r="EUV82" s="27"/>
      <c r="EUW82" s="27"/>
      <c r="EUX82" s="27"/>
      <c r="EUY82" s="27"/>
      <c r="EUZ82" s="27"/>
      <c r="EVA82" s="27"/>
      <c r="EVB82" s="27"/>
      <c r="EVC82" s="27"/>
      <c r="EVD82" s="27"/>
      <c r="EVE82" s="27"/>
      <c r="EVF82" s="27"/>
      <c r="EVG82" s="27"/>
      <c r="EVH82" s="27"/>
      <c r="EVI82" s="27"/>
      <c r="EVJ82" s="27"/>
      <c r="EVK82" s="27"/>
      <c r="EVL82" s="27"/>
      <c r="EVM82" s="27"/>
      <c r="EVN82" s="27"/>
      <c r="EVO82" s="27"/>
      <c r="EVP82" s="27"/>
      <c r="EVQ82" s="27"/>
      <c r="EVR82" s="27"/>
      <c r="EVS82" s="27"/>
      <c r="EVT82" s="27"/>
      <c r="EVU82" s="27"/>
      <c r="EVV82" s="27"/>
      <c r="EVW82" s="27"/>
      <c r="EVX82" s="27"/>
      <c r="EVY82" s="27"/>
      <c r="EVZ82" s="27"/>
      <c r="EWA82" s="27"/>
      <c r="EWB82" s="27"/>
      <c r="EWC82" s="27"/>
      <c r="EWD82" s="27"/>
      <c r="EWE82" s="27"/>
      <c r="EWF82" s="27"/>
      <c r="EWG82" s="27"/>
      <c r="EWH82" s="27"/>
      <c r="EWI82" s="27"/>
      <c r="EWJ82" s="27"/>
      <c r="EWK82" s="27"/>
      <c r="EWL82" s="27"/>
      <c r="EWM82" s="27"/>
      <c r="EWN82" s="27"/>
      <c r="EWO82" s="27"/>
      <c r="EWP82" s="27"/>
      <c r="EWQ82" s="27"/>
      <c r="EWR82" s="27"/>
      <c r="EWS82" s="27"/>
      <c r="EWT82" s="27"/>
      <c r="EWU82" s="27"/>
      <c r="EWV82" s="27"/>
      <c r="EWW82" s="27"/>
      <c r="EWX82" s="27"/>
      <c r="EWY82" s="27"/>
      <c r="EWZ82" s="27"/>
      <c r="EXA82" s="27"/>
      <c r="EXB82" s="27"/>
      <c r="EXC82" s="27"/>
      <c r="EXD82" s="27"/>
      <c r="EXE82" s="27"/>
      <c r="EXF82" s="27"/>
      <c r="EXG82" s="27"/>
      <c r="EXH82" s="27"/>
      <c r="EXI82" s="27"/>
      <c r="EXJ82" s="27"/>
      <c r="EXK82" s="27"/>
      <c r="EXL82" s="27"/>
      <c r="EXM82" s="27"/>
      <c r="EXN82" s="27"/>
      <c r="EXO82" s="27"/>
      <c r="EXP82" s="27"/>
      <c r="EXQ82" s="27"/>
      <c r="EXR82" s="27"/>
      <c r="EXS82" s="27"/>
      <c r="EXT82" s="27"/>
      <c r="EXU82" s="27"/>
      <c r="EXV82" s="27"/>
      <c r="EXW82" s="27"/>
      <c r="EXX82" s="27"/>
      <c r="EXY82" s="27"/>
      <c r="EXZ82" s="27"/>
      <c r="EYA82" s="27"/>
      <c r="EYB82" s="27"/>
      <c r="EYC82" s="27"/>
      <c r="EYD82" s="27"/>
      <c r="EYE82" s="27"/>
      <c r="EYF82" s="27"/>
      <c r="EYG82" s="27"/>
      <c r="EYH82" s="27"/>
      <c r="EYI82" s="27"/>
      <c r="EYJ82" s="27"/>
      <c r="EYK82" s="27"/>
      <c r="EYL82" s="27"/>
      <c r="EYM82" s="27"/>
      <c r="EYN82" s="27"/>
      <c r="EYO82" s="27"/>
      <c r="EYP82" s="27"/>
      <c r="EYQ82" s="27"/>
      <c r="EYR82" s="27"/>
      <c r="EYS82" s="27"/>
      <c r="EYT82" s="27"/>
      <c r="EYU82" s="27"/>
      <c r="EYV82" s="27"/>
      <c r="EYW82" s="27"/>
      <c r="EYX82" s="27"/>
      <c r="EYY82" s="27"/>
      <c r="EYZ82" s="27"/>
      <c r="EZA82" s="27"/>
      <c r="EZB82" s="27"/>
      <c r="EZC82" s="27"/>
      <c r="EZD82" s="27"/>
      <c r="EZE82" s="27"/>
      <c r="EZF82" s="27"/>
      <c r="EZG82" s="27"/>
      <c r="EZH82" s="27"/>
      <c r="EZI82" s="27"/>
      <c r="EZJ82" s="27"/>
      <c r="EZK82" s="27"/>
      <c r="EZL82" s="27"/>
      <c r="EZM82" s="27"/>
      <c r="EZN82" s="27"/>
      <c r="EZO82" s="27"/>
      <c r="EZP82" s="27"/>
      <c r="EZQ82" s="27"/>
      <c r="EZR82" s="27"/>
      <c r="EZS82" s="27"/>
      <c r="EZT82" s="27"/>
      <c r="EZU82" s="27"/>
      <c r="EZV82" s="27"/>
      <c r="EZW82" s="27"/>
      <c r="EZX82" s="27"/>
      <c r="EZY82" s="27"/>
      <c r="EZZ82" s="27"/>
      <c r="FAA82" s="27"/>
      <c r="FAB82" s="27"/>
      <c r="FAC82" s="27"/>
      <c r="FAD82" s="27"/>
      <c r="FAE82" s="27"/>
      <c r="FAF82" s="27"/>
      <c r="FAG82" s="27"/>
      <c r="FAH82" s="27"/>
      <c r="FAI82" s="27"/>
      <c r="FAJ82" s="27"/>
      <c r="FAK82" s="27"/>
      <c r="FAL82" s="27"/>
      <c r="FAM82" s="27"/>
      <c r="FAN82" s="27"/>
      <c r="FAO82" s="27"/>
      <c r="FAP82" s="27"/>
      <c r="FAQ82" s="27"/>
      <c r="FAR82" s="27"/>
      <c r="FAS82" s="27"/>
      <c r="FAT82" s="27"/>
      <c r="FAU82" s="27"/>
      <c r="FAV82" s="27"/>
      <c r="FAW82" s="27"/>
      <c r="FAX82" s="27"/>
      <c r="FAY82" s="27"/>
      <c r="FAZ82" s="27"/>
      <c r="FBA82" s="27"/>
      <c r="FBB82" s="27"/>
      <c r="FBC82" s="27"/>
      <c r="FBD82" s="27"/>
      <c r="FBE82" s="27"/>
      <c r="FBF82" s="27"/>
      <c r="FBG82" s="27"/>
      <c r="FBH82" s="27"/>
      <c r="FBI82" s="27"/>
      <c r="FBJ82" s="27"/>
      <c r="FBK82" s="27"/>
      <c r="FBL82" s="27"/>
      <c r="FBM82" s="27"/>
      <c r="FBN82" s="27"/>
      <c r="FBO82" s="27"/>
      <c r="FBP82" s="27"/>
      <c r="FBQ82" s="27"/>
      <c r="FBR82" s="27"/>
      <c r="FBS82" s="27"/>
      <c r="FBT82" s="27"/>
      <c r="FBU82" s="27"/>
      <c r="FBV82" s="27"/>
      <c r="FBW82" s="27"/>
      <c r="FBX82" s="27"/>
      <c r="FBY82" s="27"/>
      <c r="FBZ82" s="27"/>
      <c r="FCA82" s="27"/>
      <c r="FCB82" s="27"/>
      <c r="FCC82" s="27"/>
      <c r="FCD82" s="27"/>
      <c r="FCE82" s="27"/>
      <c r="FCF82" s="27"/>
      <c r="FCG82" s="27"/>
      <c r="FCH82" s="27"/>
      <c r="FCI82" s="27"/>
      <c r="FCJ82" s="27"/>
      <c r="FCK82" s="27"/>
      <c r="FCL82" s="27"/>
      <c r="FCM82" s="27"/>
      <c r="FCN82" s="27"/>
      <c r="FCO82" s="27"/>
      <c r="FCP82" s="27"/>
      <c r="FCQ82" s="27"/>
      <c r="FCR82" s="27"/>
      <c r="FCS82" s="27"/>
      <c r="FCT82" s="27"/>
      <c r="FCU82" s="27"/>
      <c r="FCV82" s="27"/>
      <c r="FCW82" s="27"/>
      <c r="FCX82" s="27"/>
      <c r="FCY82" s="27"/>
      <c r="FCZ82" s="27"/>
      <c r="FDA82" s="27"/>
      <c r="FDB82" s="27"/>
      <c r="FDC82" s="27"/>
      <c r="FDD82" s="27"/>
      <c r="FDE82" s="27"/>
      <c r="FDF82" s="27"/>
      <c r="FDG82" s="27"/>
      <c r="FDH82" s="27"/>
      <c r="FDI82" s="27"/>
      <c r="FDJ82" s="27"/>
      <c r="FDK82" s="27"/>
      <c r="FDL82" s="27"/>
      <c r="FDM82" s="27"/>
      <c r="FDN82" s="27"/>
      <c r="FDO82" s="27"/>
      <c r="FDP82" s="27"/>
      <c r="FDQ82" s="27"/>
      <c r="FDR82" s="27"/>
      <c r="FDS82" s="27"/>
      <c r="FDT82" s="27"/>
      <c r="FDU82" s="27"/>
      <c r="FDV82" s="27"/>
      <c r="FDW82" s="27"/>
      <c r="FDX82" s="27"/>
      <c r="FDY82" s="27"/>
      <c r="FDZ82" s="27"/>
      <c r="FEA82" s="27"/>
      <c r="FEB82" s="27"/>
      <c r="FEC82" s="27"/>
      <c r="FED82" s="27"/>
      <c r="FEE82" s="27"/>
      <c r="FEF82" s="27"/>
      <c r="FEG82" s="27"/>
      <c r="FEH82" s="27"/>
      <c r="FEI82" s="27"/>
      <c r="FEJ82" s="27"/>
      <c r="FEK82" s="27"/>
      <c r="FEL82" s="27"/>
      <c r="FEM82" s="27"/>
      <c r="FEN82" s="27"/>
      <c r="FEO82" s="27"/>
      <c r="FEP82" s="27"/>
      <c r="FEQ82" s="27"/>
      <c r="FER82" s="27"/>
      <c r="FES82" s="27"/>
      <c r="FET82" s="27"/>
      <c r="FEU82" s="27"/>
      <c r="FEV82" s="27"/>
      <c r="FEW82" s="27"/>
      <c r="FEX82" s="27"/>
      <c r="FEY82" s="27"/>
      <c r="FEZ82" s="27"/>
      <c r="FFA82" s="27"/>
      <c r="FFB82" s="27"/>
      <c r="FFC82" s="27"/>
      <c r="FFD82" s="27"/>
      <c r="FFE82" s="27"/>
      <c r="FFF82" s="27"/>
      <c r="FFG82" s="27"/>
      <c r="FFH82" s="27"/>
      <c r="FFI82" s="27"/>
      <c r="FFJ82" s="27"/>
      <c r="FFK82" s="27"/>
      <c r="FFL82" s="27"/>
      <c r="FFM82" s="27"/>
      <c r="FFN82" s="27"/>
      <c r="FFO82" s="27"/>
      <c r="FFP82" s="27"/>
      <c r="FFQ82" s="27"/>
      <c r="FFR82" s="27"/>
      <c r="FFS82" s="27"/>
      <c r="FFT82" s="27"/>
      <c r="FFU82" s="27"/>
      <c r="FFV82" s="27"/>
      <c r="FFW82" s="27"/>
      <c r="FFX82" s="27"/>
      <c r="FFY82" s="27"/>
      <c r="FFZ82" s="27"/>
      <c r="FGA82" s="27"/>
      <c r="FGB82" s="27"/>
      <c r="FGC82" s="27"/>
      <c r="FGD82" s="27"/>
      <c r="FGE82" s="27"/>
      <c r="FGF82" s="27"/>
      <c r="FGG82" s="27"/>
      <c r="FGH82" s="27"/>
      <c r="FGI82" s="27"/>
      <c r="FGJ82" s="27"/>
      <c r="FGK82" s="27"/>
      <c r="FGL82" s="27"/>
      <c r="FGM82" s="27"/>
      <c r="FGN82" s="27"/>
      <c r="FGO82" s="27"/>
      <c r="FGP82" s="27"/>
      <c r="FGQ82" s="27"/>
      <c r="FGR82" s="27"/>
      <c r="FGS82" s="27"/>
      <c r="FGT82" s="27"/>
      <c r="FGU82" s="27"/>
      <c r="FGV82" s="27"/>
      <c r="FGW82" s="27"/>
      <c r="FGX82" s="27"/>
      <c r="FGY82" s="27"/>
      <c r="FGZ82" s="27"/>
      <c r="FHA82" s="27"/>
      <c r="FHB82" s="27"/>
      <c r="FHC82" s="27"/>
      <c r="FHD82" s="27"/>
      <c r="FHE82" s="27"/>
      <c r="FHF82" s="27"/>
      <c r="FHG82" s="27"/>
      <c r="FHH82" s="27"/>
      <c r="FHI82" s="27"/>
      <c r="FHJ82" s="27"/>
      <c r="FHK82" s="27"/>
      <c r="FHL82" s="27"/>
      <c r="FHM82" s="27"/>
      <c r="FHN82" s="27"/>
      <c r="FHO82" s="27"/>
      <c r="FHP82" s="27"/>
      <c r="FHQ82" s="27"/>
      <c r="FHR82" s="27"/>
      <c r="FHS82" s="27"/>
      <c r="FHT82" s="27"/>
      <c r="FHU82" s="27"/>
      <c r="FHV82" s="27"/>
      <c r="FHW82" s="27"/>
      <c r="FHX82" s="27"/>
      <c r="FHY82" s="27"/>
      <c r="FHZ82" s="27"/>
      <c r="FIA82" s="27"/>
      <c r="FIB82" s="27"/>
      <c r="FIC82" s="27"/>
      <c r="FID82" s="27"/>
      <c r="FIE82" s="27"/>
      <c r="FIF82" s="27"/>
      <c r="FIG82" s="27"/>
      <c r="FIH82" s="27"/>
      <c r="FII82" s="27"/>
      <c r="FIJ82" s="27"/>
      <c r="FIK82" s="27"/>
      <c r="FIL82" s="27"/>
      <c r="FIM82" s="27"/>
      <c r="FIN82" s="27"/>
      <c r="FIO82" s="27"/>
      <c r="FIP82" s="27"/>
      <c r="FIQ82" s="27"/>
      <c r="FIR82" s="27"/>
      <c r="FIS82" s="27"/>
      <c r="FIT82" s="27"/>
      <c r="FIU82" s="27"/>
      <c r="FIV82" s="27"/>
      <c r="FIW82" s="27"/>
      <c r="FIX82" s="27"/>
      <c r="FIY82" s="27"/>
      <c r="FIZ82" s="27"/>
      <c r="FJA82" s="27"/>
      <c r="FJB82" s="27"/>
      <c r="FJC82" s="27"/>
      <c r="FJD82" s="27"/>
      <c r="FJE82" s="27"/>
      <c r="FJF82" s="27"/>
      <c r="FJG82" s="27"/>
      <c r="FJH82" s="27"/>
      <c r="FJI82" s="27"/>
      <c r="FJJ82" s="27"/>
      <c r="FJK82" s="27"/>
      <c r="FJL82" s="27"/>
      <c r="FJM82" s="27"/>
      <c r="FJN82" s="27"/>
      <c r="FJO82" s="27"/>
      <c r="FJP82" s="27"/>
      <c r="FJQ82" s="27"/>
      <c r="FJR82" s="27"/>
      <c r="FJS82" s="27"/>
      <c r="FJT82" s="27"/>
      <c r="FJU82" s="27"/>
      <c r="FJV82" s="27"/>
      <c r="FJW82" s="27"/>
      <c r="FJX82" s="27"/>
      <c r="FJY82" s="27"/>
      <c r="FJZ82" s="27"/>
      <c r="FKA82" s="27"/>
      <c r="FKB82" s="27"/>
      <c r="FKC82" s="27"/>
      <c r="FKD82" s="27"/>
      <c r="FKE82" s="27"/>
      <c r="FKF82" s="27"/>
      <c r="FKG82" s="27"/>
      <c r="FKH82" s="27"/>
      <c r="FKI82" s="27"/>
      <c r="FKJ82" s="27"/>
      <c r="FKK82" s="27"/>
      <c r="FKL82" s="27"/>
      <c r="FKM82" s="27"/>
      <c r="FKN82" s="27"/>
      <c r="FKO82" s="27"/>
      <c r="FKP82" s="27"/>
      <c r="FKQ82" s="27"/>
      <c r="FKR82" s="27"/>
      <c r="FKS82" s="27"/>
      <c r="FKT82" s="27"/>
      <c r="FKU82" s="27"/>
      <c r="FKV82" s="27"/>
      <c r="FKW82" s="27"/>
      <c r="FKX82" s="27"/>
      <c r="FKY82" s="27"/>
      <c r="FKZ82" s="27"/>
      <c r="FLA82" s="27"/>
      <c r="FLB82" s="27"/>
      <c r="FLC82" s="27"/>
      <c r="FLD82" s="27"/>
      <c r="FLE82" s="27"/>
      <c r="FLF82" s="27"/>
      <c r="FLG82" s="27"/>
      <c r="FLH82" s="27"/>
      <c r="FLI82" s="27"/>
      <c r="FLJ82" s="27"/>
      <c r="FLK82" s="27"/>
      <c r="FLL82" s="27"/>
      <c r="FLM82" s="27"/>
      <c r="FLN82" s="27"/>
      <c r="FLO82" s="27"/>
      <c r="FLP82" s="27"/>
      <c r="FLQ82" s="27"/>
      <c r="FLR82" s="27"/>
      <c r="FLS82" s="27"/>
      <c r="FLT82" s="27"/>
      <c r="FLU82" s="27"/>
      <c r="FLV82" s="27"/>
      <c r="FLW82" s="27"/>
      <c r="FLX82" s="27"/>
      <c r="FLY82" s="27"/>
      <c r="FLZ82" s="27"/>
      <c r="FMA82" s="27"/>
      <c r="FMB82" s="27"/>
      <c r="FMC82" s="27"/>
      <c r="FMD82" s="27"/>
      <c r="FME82" s="27"/>
      <c r="FMF82" s="27"/>
      <c r="FMG82" s="27"/>
      <c r="FMH82" s="27"/>
      <c r="FMI82" s="27"/>
      <c r="FMJ82" s="27"/>
      <c r="FMK82" s="27"/>
      <c r="FML82" s="27"/>
      <c r="FMM82" s="27"/>
      <c r="FMN82" s="27"/>
      <c r="FMO82" s="27"/>
      <c r="FMP82" s="27"/>
      <c r="FMQ82" s="27"/>
      <c r="FMR82" s="27"/>
      <c r="FMS82" s="27"/>
      <c r="FMT82" s="27"/>
      <c r="FMU82" s="27"/>
      <c r="FMV82" s="27"/>
      <c r="FMW82" s="27"/>
      <c r="FMX82" s="27"/>
      <c r="FMY82" s="27"/>
      <c r="FMZ82" s="27"/>
      <c r="FNA82" s="27"/>
      <c r="FNB82" s="27"/>
      <c r="FNC82" s="27"/>
      <c r="FND82" s="27"/>
      <c r="FNE82" s="27"/>
      <c r="FNF82" s="27"/>
      <c r="FNG82" s="27"/>
      <c r="FNH82" s="27"/>
      <c r="FNI82" s="27"/>
      <c r="FNJ82" s="27"/>
      <c r="FNK82" s="27"/>
      <c r="FNL82" s="27"/>
      <c r="FNM82" s="27"/>
      <c r="FNN82" s="27"/>
      <c r="FNO82" s="27"/>
      <c r="FNP82" s="27"/>
      <c r="FNQ82" s="27"/>
      <c r="FNR82" s="27"/>
      <c r="FNS82" s="27"/>
      <c r="FNT82" s="27"/>
      <c r="FNU82" s="27"/>
      <c r="FNV82" s="27"/>
      <c r="FNW82" s="27"/>
      <c r="FNX82" s="27"/>
      <c r="FNY82" s="27"/>
      <c r="FNZ82" s="27"/>
      <c r="FOA82" s="27"/>
      <c r="FOB82" s="27"/>
      <c r="FOC82" s="27"/>
      <c r="FOD82" s="27"/>
      <c r="FOE82" s="27"/>
      <c r="FOF82" s="27"/>
      <c r="FOG82" s="27"/>
      <c r="FOH82" s="27"/>
      <c r="FOI82" s="27"/>
      <c r="FOJ82" s="27"/>
      <c r="FOK82" s="27"/>
      <c r="FOL82" s="27"/>
      <c r="FOM82" s="27"/>
      <c r="FON82" s="27"/>
      <c r="FOO82" s="27"/>
      <c r="FOP82" s="27"/>
      <c r="FOQ82" s="27"/>
      <c r="FOR82" s="27"/>
      <c r="FOS82" s="27"/>
      <c r="FOT82" s="27"/>
      <c r="FOU82" s="27"/>
      <c r="FOV82" s="27"/>
      <c r="FOW82" s="27"/>
      <c r="FOX82" s="27"/>
      <c r="FOY82" s="27"/>
      <c r="FOZ82" s="27"/>
      <c r="FPA82" s="27"/>
      <c r="FPB82" s="27"/>
      <c r="FPC82" s="27"/>
      <c r="FPD82" s="27"/>
      <c r="FPE82" s="27"/>
      <c r="FPF82" s="27"/>
      <c r="FPG82" s="27"/>
      <c r="FPH82" s="27"/>
      <c r="FPI82" s="27"/>
      <c r="FPJ82" s="27"/>
      <c r="FPK82" s="27"/>
      <c r="FPL82" s="27"/>
      <c r="FPM82" s="27"/>
      <c r="FPN82" s="27"/>
      <c r="FPO82" s="27"/>
      <c r="FPP82" s="27"/>
      <c r="FPQ82" s="27"/>
      <c r="FPR82" s="27"/>
      <c r="FPS82" s="27"/>
      <c r="FPT82" s="27"/>
      <c r="FPU82" s="27"/>
      <c r="FPV82" s="27"/>
      <c r="FPW82" s="27"/>
      <c r="FPX82" s="27"/>
      <c r="FPY82" s="27"/>
      <c r="FPZ82" s="27"/>
      <c r="FQA82" s="27"/>
      <c r="FQB82" s="27"/>
      <c r="FQC82" s="27"/>
      <c r="FQD82" s="27"/>
      <c r="FQE82" s="27"/>
      <c r="FQF82" s="27"/>
      <c r="FQG82" s="27"/>
      <c r="FQH82" s="27"/>
      <c r="FQI82" s="27"/>
      <c r="FQJ82" s="27"/>
      <c r="FQK82" s="27"/>
      <c r="FQL82" s="27"/>
      <c r="FQM82" s="27"/>
      <c r="FQN82" s="27"/>
      <c r="FQO82" s="27"/>
      <c r="FQP82" s="27"/>
      <c r="FQQ82" s="27"/>
      <c r="FQR82" s="27"/>
      <c r="FQS82" s="27"/>
      <c r="FQT82" s="27"/>
      <c r="FQU82" s="27"/>
      <c r="FQV82" s="27"/>
      <c r="FQW82" s="27"/>
      <c r="FQX82" s="27"/>
      <c r="FQY82" s="27"/>
      <c r="FQZ82" s="27"/>
      <c r="FRA82" s="27"/>
      <c r="FRB82" s="27"/>
      <c r="FRC82" s="27"/>
      <c r="FRD82" s="27"/>
      <c r="FRE82" s="27"/>
      <c r="FRF82" s="27"/>
      <c r="FRG82" s="27"/>
      <c r="FRH82" s="27"/>
      <c r="FRI82" s="27"/>
      <c r="FRJ82" s="27"/>
      <c r="FRK82" s="27"/>
      <c r="FRL82" s="27"/>
      <c r="FRM82" s="27"/>
      <c r="FRN82" s="27"/>
      <c r="FRO82" s="27"/>
      <c r="FRP82" s="27"/>
      <c r="FRQ82" s="27"/>
      <c r="FRR82" s="27"/>
      <c r="FRS82" s="27"/>
      <c r="FRT82" s="27"/>
      <c r="FRU82" s="27"/>
      <c r="FRV82" s="27"/>
      <c r="FRW82" s="27"/>
      <c r="FRX82" s="27"/>
      <c r="FRY82" s="27"/>
      <c r="FRZ82" s="27"/>
      <c r="FSA82" s="27"/>
      <c r="FSB82" s="27"/>
      <c r="FSC82" s="27"/>
      <c r="FSD82" s="27"/>
      <c r="FSE82" s="27"/>
      <c r="FSF82" s="27"/>
      <c r="FSG82" s="27"/>
      <c r="FSH82" s="27"/>
      <c r="FSI82" s="27"/>
      <c r="FSJ82" s="27"/>
      <c r="FSK82" s="27"/>
      <c r="FSL82" s="27"/>
      <c r="FSM82" s="27"/>
      <c r="FSN82" s="27"/>
      <c r="FSO82" s="27"/>
      <c r="FSP82" s="27"/>
      <c r="FSQ82" s="27"/>
      <c r="FSR82" s="27"/>
      <c r="FSS82" s="27"/>
      <c r="FST82" s="27"/>
      <c r="FSU82" s="27"/>
      <c r="FSV82" s="27"/>
      <c r="FSW82" s="27"/>
      <c r="FSX82" s="27"/>
      <c r="FSY82" s="27"/>
      <c r="FSZ82" s="27"/>
      <c r="FTA82" s="27"/>
      <c r="FTB82" s="27"/>
      <c r="FTC82" s="27"/>
      <c r="FTD82" s="27"/>
      <c r="FTE82" s="27"/>
      <c r="FTF82" s="27"/>
      <c r="FTG82" s="27"/>
      <c r="FTH82" s="27"/>
      <c r="FTI82" s="27"/>
      <c r="FTJ82" s="27"/>
      <c r="FTK82" s="27"/>
      <c r="FTL82" s="27"/>
      <c r="FTM82" s="27"/>
      <c r="FTN82" s="27"/>
      <c r="FTO82" s="27"/>
      <c r="FTP82" s="27"/>
      <c r="FTQ82" s="27"/>
      <c r="FTR82" s="27"/>
      <c r="FTS82" s="27"/>
      <c r="FTT82" s="27"/>
      <c r="FTU82" s="27"/>
      <c r="FTV82" s="27"/>
      <c r="FTW82" s="27"/>
      <c r="FTX82" s="27"/>
      <c r="FTY82" s="27"/>
      <c r="FTZ82" s="27"/>
      <c r="FUA82" s="27"/>
      <c r="FUB82" s="27"/>
      <c r="FUC82" s="27"/>
      <c r="FUD82" s="27"/>
      <c r="FUE82" s="27"/>
      <c r="FUF82" s="27"/>
      <c r="FUG82" s="27"/>
      <c r="FUH82" s="27"/>
      <c r="FUI82" s="27"/>
      <c r="FUJ82" s="27"/>
      <c r="FUK82" s="27"/>
      <c r="FUL82" s="27"/>
      <c r="FUM82" s="27"/>
      <c r="FUN82" s="27"/>
      <c r="FUO82" s="27"/>
      <c r="FUP82" s="27"/>
      <c r="FUQ82" s="27"/>
      <c r="FUR82" s="27"/>
      <c r="FUS82" s="27"/>
      <c r="FUT82" s="27"/>
      <c r="FUU82" s="27"/>
      <c r="FUV82" s="27"/>
      <c r="FUW82" s="27"/>
      <c r="FUX82" s="27"/>
      <c r="FUY82" s="27"/>
      <c r="FUZ82" s="27"/>
      <c r="FVA82" s="27"/>
      <c r="FVB82" s="27"/>
      <c r="FVC82" s="27"/>
      <c r="FVD82" s="27"/>
      <c r="FVE82" s="27"/>
      <c r="FVF82" s="27"/>
      <c r="FVG82" s="27"/>
      <c r="FVH82" s="27"/>
      <c r="FVI82" s="27"/>
      <c r="FVJ82" s="27"/>
      <c r="FVK82" s="27"/>
      <c r="FVL82" s="27"/>
      <c r="FVM82" s="27"/>
      <c r="FVN82" s="27"/>
      <c r="FVO82" s="27"/>
      <c r="FVP82" s="27"/>
      <c r="FVQ82" s="27"/>
      <c r="FVR82" s="27"/>
      <c r="FVS82" s="27"/>
      <c r="FVT82" s="27"/>
      <c r="FVU82" s="27"/>
      <c r="FVV82" s="27"/>
      <c r="FVW82" s="27"/>
      <c r="FVX82" s="27"/>
      <c r="FVY82" s="27"/>
      <c r="FVZ82" s="27"/>
      <c r="FWA82" s="27"/>
      <c r="FWB82" s="27"/>
      <c r="FWC82" s="27"/>
      <c r="FWD82" s="27"/>
      <c r="FWE82" s="27"/>
      <c r="FWF82" s="27"/>
      <c r="FWG82" s="27"/>
      <c r="FWH82" s="27"/>
      <c r="FWI82" s="27"/>
      <c r="FWJ82" s="27"/>
      <c r="FWK82" s="27"/>
      <c r="FWL82" s="27"/>
      <c r="FWM82" s="27"/>
      <c r="FWN82" s="27"/>
      <c r="FWO82" s="27"/>
      <c r="FWP82" s="27"/>
      <c r="FWQ82" s="27"/>
      <c r="FWR82" s="27"/>
      <c r="FWS82" s="27"/>
      <c r="FWT82" s="27"/>
      <c r="FWU82" s="27"/>
      <c r="FWV82" s="27"/>
      <c r="FWW82" s="27"/>
      <c r="FWX82" s="27"/>
      <c r="FWY82" s="27"/>
      <c r="FWZ82" s="27"/>
      <c r="FXA82" s="27"/>
      <c r="FXB82" s="27"/>
      <c r="FXC82" s="27"/>
      <c r="FXD82" s="27"/>
      <c r="FXE82" s="27"/>
      <c r="FXF82" s="27"/>
      <c r="FXG82" s="27"/>
      <c r="FXH82" s="27"/>
      <c r="FXI82" s="27"/>
      <c r="FXJ82" s="27"/>
      <c r="FXK82" s="27"/>
      <c r="FXL82" s="27"/>
      <c r="FXM82" s="27"/>
      <c r="FXN82" s="27"/>
      <c r="FXO82" s="27"/>
      <c r="FXP82" s="27"/>
      <c r="FXQ82" s="27"/>
      <c r="FXR82" s="27"/>
      <c r="FXS82" s="27"/>
      <c r="FXT82" s="27"/>
      <c r="FXU82" s="27"/>
      <c r="FXV82" s="27"/>
      <c r="FXW82" s="27"/>
      <c r="FXX82" s="27"/>
      <c r="FXY82" s="27"/>
      <c r="FXZ82" s="27"/>
      <c r="FYA82" s="27"/>
      <c r="FYB82" s="27"/>
      <c r="FYC82" s="27"/>
      <c r="FYD82" s="27"/>
      <c r="FYE82" s="27"/>
      <c r="FYF82" s="27"/>
      <c r="FYG82" s="27"/>
      <c r="FYH82" s="27"/>
      <c r="FYI82" s="27"/>
      <c r="FYJ82" s="27"/>
      <c r="FYK82" s="27"/>
      <c r="FYL82" s="27"/>
      <c r="FYM82" s="27"/>
      <c r="FYN82" s="27"/>
      <c r="FYO82" s="27"/>
      <c r="FYP82" s="27"/>
      <c r="FYQ82" s="27"/>
      <c r="FYR82" s="27"/>
      <c r="FYS82" s="27"/>
      <c r="FYT82" s="27"/>
      <c r="FYU82" s="27"/>
      <c r="FYV82" s="27"/>
      <c r="FYW82" s="27"/>
      <c r="FYX82" s="27"/>
      <c r="FYY82" s="27"/>
      <c r="FYZ82" s="27"/>
      <c r="FZA82" s="27"/>
      <c r="FZB82" s="27"/>
      <c r="FZC82" s="27"/>
      <c r="FZD82" s="27"/>
      <c r="FZE82" s="27"/>
      <c r="FZF82" s="27"/>
      <c r="FZG82" s="27"/>
      <c r="FZH82" s="27"/>
      <c r="FZI82" s="27"/>
      <c r="FZJ82" s="27"/>
      <c r="FZK82" s="27"/>
      <c r="FZL82" s="27"/>
      <c r="FZM82" s="27"/>
      <c r="FZN82" s="27"/>
      <c r="FZO82" s="27"/>
      <c r="FZP82" s="27"/>
      <c r="FZQ82" s="27"/>
      <c r="FZR82" s="27"/>
      <c r="FZS82" s="27"/>
      <c r="FZT82" s="27"/>
      <c r="FZU82" s="27"/>
      <c r="FZV82" s="27"/>
      <c r="FZW82" s="27"/>
      <c r="FZX82" s="27"/>
      <c r="FZY82" s="27"/>
      <c r="FZZ82" s="27"/>
      <c r="GAA82" s="27"/>
      <c r="GAB82" s="27"/>
      <c r="GAC82" s="27"/>
      <c r="GAD82" s="27"/>
      <c r="GAE82" s="27"/>
      <c r="GAF82" s="27"/>
      <c r="GAG82" s="27"/>
      <c r="GAH82" s="27"/>
      <c r="GAI82" s="27"/>
      <c r="GAJ82" s="27"/>
      <c r="GAK82" s="27"/>
      <c r="GAL82" s="27"/>
      <c r="GAM82" s="27"/>
      <c r="GAN82" s="27"/>
      <c r="GAO82" s="27"/>
      <c r="GAP82" s="27"/>
      <c r="GAQ82" s="27"/>
      <c r="GAR82" s="27"/>
      <c r="GAS82" s="27"/>
      <c r="GAT82" s="27"/>
      <c r="GAU82" s="27"/>
      <c r="GAV82" s="27"/>
      <c r="GAW82" s="27"/>
      <c r="GAX82" s="27"/>
      <c r="GAY82" s="27"/>
      <c r="GAZ82" s="27"/>
      <c r="GBA82" s="27"/>
      <c r="GBB82" s="27"/>
      <c r="GBC82" s="27"/>
      <c r="GBD82" s="27"/>
      <c r="GBE82" s="27"/>
      <c r="GBF82" s="27"/>
      <c r="GBG82" s="27"/>
      <c r="GBH82" s="27"/>
      <c r="GBI82" s="27"/>
      <c r="GBJ82" s="27"/>
      <c r="GBK82" s="27"/>
      <c r="GBL82" s="27"/>
      <c r="GBM82" s="27"/>
      <c r="GBN82" s="27"/>
      <c r="GBO82" s="27"/>
      <c r="GBP82" s="27"/>
      <c r="GBQ82" s="27"/>
      <c r="GBR82" s="27"/>
      <c r="GBS82" s="27"/>
      <c r="GBT82" s="27"/>
      <c r="GBU82" s="27"/>
      <c r="GBV82" s="27"/>
      <c r="GBW82" s="27"/>
      <c r="GBX82" s="27"/>
      <c r="GBY82" s="27"/>
      <c r="GBZ82" s="27"/>
      <c r="GCA82" s="27"/>
      <c r="GCB82" s="27"/>
      <c r="GCC82" s="27"/>
      <c r="GCD82" s="27"/>
      <c r="GCE82" s="27"/>
      <c r="GCF82" s="27"/>
      <c r="GCG82" s="27"/>
      <c r="GCH82" s="27"/>
      <c r="GCI82" s="27"/>
      <c r="GCJ82" s="27"/>
      <c r="GCK82" s="27"/>
      <c r="GCL82" s="27"/>
      <c r="GCM82" s="27"/>
      <c r="GCN82" s="27"/>
      <c r="GCO82" s="27"/>
      <c r="GCP82" s="27"/>
      <c r="GCQ82" s="27"/>
      <c r="GCR82" s="27"/>
      <c r="GCS82" s="27"/>
      <c r="GCT82" s="27"/>
      <c r="GCU82" s="27"/>
      <c r="GCV82" s="27"/>
      <c r="GCW82" s="27"/>
      <c r="GCX82" s="27"/>
      <c r="GCY82" s="27"/>
      <c r="GCZ82" s="27"/>
      <c r="GDA82" s="27"/>
      <c r="GDB82" s="27"/>
      <c r="GDC82" s="27"/>
      <c r="GDD82" s="27"/>
      <c r="GDE82" s="27"/>
      <c r="GDF82" s="27"/>
      <c r="GDG82" s="27"/>
      <c r="GDH82" s="27"/>
      <c r="GDI82" s="27"/>
      <c r="GDJ82" s="27"/>
      <c r="GDK82" s="27"/>
      <c r="GDL82" s="27"/>
      <c r="GDM82" s="27"/>
      <c r="GDN82" s="27"/>
      <c r="GDO82" s="27"/>
      <c r="GDP82" s="27"/>
      <c r="GDQ82" s="27"/>
      <c r="GDR82" s="27"/>
      <c r="GDS82" s="27"/>
      <c r="GDT82" s="27"/>
      <c r="GDU82" s="27"/>
      <c r="GDV82" s="27"/>
      <c r="GDW82" s="27"/>
      <c r="GDX82" s="27"/>
      <c r="GDY82" s="27"/>
      <c r="GDZ82" s="27"/>
      <c r="GEA82" s="27"/>
      <c r="GEB82" s="27"/>
      <c r="GEC82" s="27"/>
      <c r="GED82" s="27"/>
      <c r="GEE82" s="27"/>
      <c r="GEF82" s="27"/>
      <c r="GEG82" s="27"/>
      <c r="GEH82" s="27"/>
      <c r="GEI82" s="27"/>
      <c r="GEJ82" s="27"/>
      <c r="GEK82" s="27"/>
      <c r="GEL82" s="27"/>
      <c r="GEM82" s="27"/>
      <c r="GEN82" s="27"/>
      <c r="GEO82" s="27"/>
      <c r="GEP82" s="27"/>
      <c r="GEQ82" s="27"/>
      <c r="GER82" s="27"/>
      <c r="GES82" s="27"/>
      <c r="GET82" s="27"/>
      <c r="GEU82" s="27"/>
      <c r="GEV82" s="27"/>
      <c r="GEW82" s="27"/>
      <c r="GEX82" s="27"/>
      <c r="GEY82" s="27"/>
      <c r="GEZ82" s="27"/>
      <c r="GFA82" s="27"/>
      <c r="GFB82" s="27"/>
      <c r="GFC82" s="27"/>
      <c r="GFD82" s="27"/>
      <c r="GFE82" s="27"/>
      <c r="GFF82" s="27"/>
      <c r="GFG82" s="27"/>
      <c r="GFH82" s="27"/>
      <c r="GFI82" s="27"/>
      <c r="GFJ82" s="27"/>
      <c r="GFK82" s="27"/>
      <c r="GFL82" s="27"/>
      <c r="GFM82" s="27"/>
      <c r="GFN82" s="27"/>
      <c r="GFO82" s="27"/>
      <c r="GFP82" s="27"/>
      <c r="GFQ82" s="27"/>
      <c r="GFR82" s="27"/>
      <c r="GFS82" s="27"/>
      <c r="GFT82" s="27"/>
      <c r="GFU82" s="27"/>
      <c r="GFV82" s="27"/>
      <c r="GFW82" s="27"/>
      <c r="GFX82" s="27"/>
      <c r="GFY82" s="27"/>
      <c r="GFZ82" s="27"/>
      <c r="GGA82" s="27"/>
      <c r="GGB82" s="27"/>
      <c r="GGC82" s="27"/>
      <c r="GGD82" s="27"/>
      <c r="GGE82" s="27"/>
      <c r="GGF82" s="27"/>
      <c r="GGG82" s="27"/>
      <c r="GGH82" s="27"/>
      <c r="GGI82" s="27"/>
      <c r="GGJ82" s="27"/>
      <c r="GGK82" s="27"/>
      <c r="GGL82" s="27"/>
      <c r="GGM82" s="27"/>
      <c r="GGN82" s="27"/>
      <c r="GGO82" s="27"/>
      <c r="GGP82" s="27"/>
      <c r="GGQ82" s="27"/>
      <c r="GGR82" s="27"/>
      <c r="GGS82" s="27"/>
      <c r="GGT82" s="27"/>
      <c r="GGU82" s="27"/>
      <c r="GGV82" s="27"/>
      <c r="GGW82" s="27"/>
      <c r="GGX82" s="27"/>
      <c r="GGY82" s="27"/>
      <c r="GGZ82" s="27"/>
      <c r="GHA82" s="27"/>
      <c r="GHB82" s="27"/>
      <c r="GHC82" s="27"/>
      <c r="GHD82" s="27"/>
      <c r="GHE82" s="27"/>
      <c r="GHF82" s="27"/>
      <c r="GHG82" s="27"/>
      <c r="GHH82" s="27"/>
      <c r="GHI82" s="27"/>
      <c r="GHJ82" s="27"/>
      <c r="GHK82" s="27"/>
      <c r="GHL82" s="27"/>
      <c r="GHM82" s="27"/>
      <c r="GHN82" s="27"/>
      <c r="GHO82" s="27"/>
      <c r="GHP82" s="27"/>
      <c r="GHQ82" s="27"/>
      <c r="GHR82" s="27"/>
      <c r="GHS82" s="27"/>
      <c r="GHT82" s="27"/>
      <c r="GHU82" s="27"/>
      <c r="GHV82" s="27"/>
      <c r="GHW82" s="27"/>
      <c r="GHX82" s="27"/>
      <c r="GHY82" s="27"/>
      <c r="GHZ82" s="27"/>
      <c r="GIA82" s="27"/>
      <c r="GIB82" s="27"/>
      <c r="GIC82" s="27"/>
      <c r="GID82" s="27"/>
      <c r="GIE82" s="27"/>
      <c r="GIF82" s="27"/>
      <c r="GIG82" s="27"/>
      <c r="GIH82" s="27"/>
      <c r="GII82" s="27"/>
      <c r="GIJ82" s="27"/>
      <c r="GIK82" s="27"/>
      <c r="GIL82" s="27"/>
      <c r="GIM82" s="27"/>
      <c r="GIN82" s="27"/>
      <c r="GIO82" s="27"/>
      <c r="GIP82" s="27"/>
      <c r="GIQ82" s="27"/>
      <c r="GIR82" s="27"/>
      <c r="GIS82" s="27"/>
      <c r="GIT82" s="27"/>
      <c r="GIU82" s="27"/>
      <c r="GIV82" s="27"/>
      <c r="GIW82" s="27"/>
      <c r="GIX82" s="27"/>
      <c r="GIY82" s="27"/>
      <c r="GIZ82" s="27"/>
      <c r="GJA82" s="27"/>
      <c r="GJB82" s="27"/>
      <c r="GJC82" s="27"/>
      <c r="GJD82" s="27"/>
      <c r="GJE82" s="27"/>
      <c r="GJF82" s="27"/>
      <c r="GJG82" s="27"/>
      <c r="GJH82" s="27"/>
      <c r="GJI82" s="27"/>
      <c r="GJJ82" s="27"/>
      <c r="GJK82" s="27"/>
      <c r="GJL82" s="27"/>
      <c r="GJM82" s="27"/>
      <c r="GJN82" s="27"/>
      <c r="GJO82" s="27"/>
      <c r="GJP82" s="27"/>
      <c r="GJQ82" s="27"/>
      <c r="GJR82" s="27"/>
      <c r="GJS82" s="27"/>
      <c r="GJT82" s="27"/>
      <c r="GJU82" s="27"/>
      <c r="GJV82" s="27"/>
      <c r="GJW82" s="27"/>
      <c r="GJX82" s="27"/>
      <c r="GJY82" s="27"/>
      <c r="GJZ82" s="27"/>
      <c r="GKA82" s="27"/>
      <c r="GKB82" s="27"/>
      <c r="GKC82" s="27"/>
      <c r="GKD82" s="27"/>
      <c r="GKE82" s="27"/>
      <c r="GKF82" s="27"/>
      <c r="GKG82" s="27"/>
      <c r="GKH82" s="27"/>
      <c r="GKI82" s="27"/>
      <c r="GKJ82" s="27"/>
      <c r="GKK82" s="27"/>
      <c r="GKL82" s="27"/>
      <c r="GKM82" s="27"/>
      <c r="GKN82" s="27"/>
      <c r="GKO82" s="27"/>
      <c r="GKP82" s="27"/>
      <c r="GKQ82" s="27"/>
      <c r="GKR82" s="27"/>
      <c r="GKS82" s="27"/>
      <c r="GKT82" s="27"/>
      <c r="GKU82" s="27"/>
      <c r="GKV82" s="27"/>
      <c r="GKW82" s="27"/>
      <c r="GKX82" s="27"/>
      <c r="GKY82" s="27"/>
      <c r="GKZ82" s="27"/>
      <c r="GLA82" s="27"/>
      <c r="GLB82" s="27"/>
      <c r="GLC82" s="27"/>
      <c r="GLD82" s="27"/>
      <c r="GLE82" s="27"/>
      <c r="GLF82" s="27"/>
      <c r="GLG82" s="27"/>
      <c r="GLH82" s="27"/>
      <c r="GLI82" s="27"/>
      <c r="GLJ82" s="27"/>
      <c r="GLK82" s="27"/>
      <c r="GLL82" s="27"/>
      <c r="GLM82" s="27"/>
      <c r="GLN82" s="27"/>
      <c r="GLO82" s="27"/>
      <c r="GLP82" s="27"/>
      <c r="GLQ82" s="27"/>
      <c r="GLR82" s="27"/>
      <c r="GLS82" s="27"/>
      <c r="GLT82" s="27"/>
      <c r="GLU82" s="27"/>
      <c r="GLV82" s="27"/>
      <c r="GLW82" s="27"/>
      <c r="GLX82" s="27"/>
      <c r="GLY82" s="27"/>
      <c r="GLZ82" s="27"/>
      <c r="GMA82" s="27"/>
      <c r="GMB82" s="27"/>
      <c r="GMC82" s="27"/>
      <c r="GMD82" s="27"/>
      <c r="GME82" s="27"/>
      <c r="GMF82" s="27"/>
      <c r="GMG82" s="27"/>
      <c r="GMH82" s="27"/>
      <c r="GMI82" s="27"/>
      <c r="GMJ82" s="27"/>
      <c r="GMK82" s="27"/>
      <c r="GML82" s="27"/>
      <c r="GMM82" s="27"/>
      <c r="GMN82" s="27"/>
      <c r="GMO82" s="27"/>
      <c r="GMP82" s="27"/>
      <c r="GMQ82" s="27"/>
      <c r="GMR82" s="27"/>
      <c r="GMS82" s="27"/>
      <c r="GMT82" s="27"/>
      <c r="GMU82" s="27"/>
      <c r="GMV82" s="27"/>
      <c r="GMW82" s="27"/>
      <c r="GMX82" s="27"/>
      <c r="GMY82" s="27"/>
      <c r="GMZ82" s="27"/>
      <c r="GNA82" s="27"/>
      <c r="GNB82" s="27"/>
      <c r="GNC82" s="27"/>
      <c r="GND82" s="27"/>
      <c r="GNE82" s="27"/>
      <c r="GNF82" s="27"/>
      <c r="GNG82" s="27"/>
      <c r="GNH82" s="27"/>
      <c r="GNI82" s="27"/>
      <c r="GNJ82" s="27"/>
      <c r="GNK82" s="27"/>
      <c r="GNL82" s="27"/>
      <c r="GNM82" s="27"/>
      <c r="GNN82" s="27"/>
      <c r="GNO82" s="27"/>
      <c r="GNP82" s="27"/>
      <c r="GNQ82" s="27"/>
      <c r="GNR82" s="27"/>
      <c r="GNS82" s="27"/>
      <c r="GNT82" s="27"/>
      <c r="GNU82" s="27"/>
      <c r="GNV82" s="27"/>
      <c r="GNW82" s="27"/>
      <c r="GNX82" s="27"/>
      <c r="GNY82" s="27"/>
      <c r="GNZ82" s="27"/>
      <c r="GOA82" s="27"/>
      <c r="GOB82" s="27"/>
      <c r="GOC82" s="27"/>
      <c r="GOD82" s="27"/>
      <c r="GOE82" s="27"/>
      <c r="GOF82" s="27"/>
      <c r="GOG82" s="27"/>
      <c r="GOH82" s="27"/>
      <c r="GOI82" s="27"/>
      <c r="GOJ82" s="27"/>
      <c r="GOK82" s="27"/>
      <c r="GOL82" s="27"/>
      <c r="GOM82" s="27"/>
      <c r="GON82" s="27"/>
      <c r="GOO82" s="27"/>
      <c r="GOP82" s="27"/>
      <c r="GOQ82" s="27"/>
      <c r="GOR82" s="27"/>
      <c r="GOS82" s="27"/>
      <c r="GOT82" s="27"/>
      <c r="GOU82" s="27"/>
      <c r="GOV82" s="27"/>
      <c r="GOW82" s="27"/>
      <c r="GOX82" s="27"/>
      <c r="GOY82" s="27"/>
      <c r="GOZ82" s="27"/>
      <c r="GPA82" s="27"/>
      <c r="GPB82" s="27"/>
      <c r="GPC82" s="27"/>
      <c r="GPD82" s="27"/>
      <c r="GPE82" s="27"/>
      <c r="GPF82" s="27"/>
      <c r="GPG82" s="27"/>
      <c r="GPH82" s="27"/>
      <c r="GPI82" s="27"/>
      <c r="GPJ82" s="27"/>
      <c r="GPK82" s="27"/>
      <c r="GPL82" s="27"/>
      <c r="GPM82" s="27"/>
      <c r="GPN82" s="27"/>
      <c r="GPO82" s="27"/>
      <c r="GPP82" s="27"/>
      <c r="GPQ82" s="27"/>
      <c r="GPR82" s="27"/>
      <c r="GPS82" s="27"/>
      <c r="GPT82" s="27"/>
      <c r="GPU82" s="27"/>
      <c r="GPV82" s="27"/>
      <c r="GPW82" s="27"/>
      <c r="GPX82" s="27"/>
      <c r="GPY82" s="27"/>
      <c r="GPZ82" s="27"/>
      <c r="GQA82" s="27"/>
      <c r="GQB82" s="27"/>
      <c r="GQC82" s="27"/>
      <c r="GQD82" s="27"/>
      <c r="GQE82" s="27"/>
      <c r="GQF82" s="27"/>
      <c r="GQG82" s="27"/>
      <c r="GQH82" s="27"/>
      <c r="GQI82" s="27"/>
      <c r="GQJ82" s="27"/>
      <c r="GQK82" s="27"/>
      <c r="GQL82" s="27"/>
      <c r="GQM82" s="27"/>
      <c r="GQN82" s="27"/>
      <c r="GQO82" s="27"/>
      <c r="GQP82" s="27"/>
      <c r="GQQ82" s="27"/>
      <c r="GQR82" s="27"/>
      <c r="GQS82" s="27"/>
      <c r="GQT82" s="27"/>
      <c r="GQU82" s="27"/>
      <c r="GQV82" s="27"/>
      <c r="GQW82" s="27"/>
      <c r="GQX82" s="27"/>
      <c r="GQY82" s="27"/>
      <c r="GQZ82" s="27"/>
      <c r="GRA82" s="27"/>
      <c r="GRB82" s="27"/>
      <c r="GRC82" s="27"/>
      <c r="GRD82" s="27"/>
      <c r="GRE82" s="27"/>
      <c r="GRF82" s="27"/>
      <c r="GRG82" s="27"/>
      <c r="GRH82" s="27"/>
      <c r="GRI82" s="27"/>
      <c r="GRJ82" s="27"/>
      <c r="GRK82" s="27"/>
      <c r="GRL82" s="27"/>
      <c r="GRM82" s="27"/>
      <c r="GRN82" s="27"/>
      <c r="GRO82" s="27"/>
      <c r="GRP82" s="27"/>
      <c r="GRQ82" s="27"/>
      <c r="GRR82" s="27"/>
      <c r="GRS82" s="27"/>
      <c r="GRT82" s="27"/>
      <c r="GRU82" s="27"/>
      <c r="GRV82" s="27"/>
      <c r="GRW82" s="27"/>
      <c r="GRX82" s="27"/>
      <c r="GRY82" s="27"/>
      <c r="GRZ82" s="27"/>
      <c r="GSA82" s="27"/>
      <c r="GSB82" s="27"/>
      <c r="GSC82" s="27"/>
      <c r="GSD82" s="27"/>
      <c r="GSE82" s="27"/>
      <c r="GSF82" s="27"/>
      <c r="GSG82" s="27"/>
      <c r="GSH82" s="27"/>
      <c r="GSI82" s="27"/>
      <c r="GSJ82" s="27"/>
      <c r="GSK82" s="27"/>
      <c r="GSL82" s="27"/>
      <c r="GSM82" s="27"/>
      <c r="GSN82" s="27"/>
      <c r="GSO82" s="27"/>
      <c r="GSP82" s="27"/>
      <c r="GSQ82" s="27"/>
      <c r="GSR82" s="27"/>
      <c r="GSS82" s="27"/>
      <c r="GST82" s="27"/>
      <c r="GSU82" s="27"/>
      <c r="GSV82" s="27"/>
      <c r="GSW82" s="27"/>
      <c r="GSX82" s="27"/>
      <c r="GSY82" s="27"/>
      <c r="GSZ82" s="27"/>
      <c r="GTA82" s="27"/>
      <c r="GTB82" s="27"/>
      <c r="GTC82" s="27"/>
      <c r="GTD82" s="27"/>
      <c r="GTE82" s="27"/>
      <c r="GTF82" s="27"/>
      <c r="GTG82" s="27"/>
      <c r="GTH82" s="27"/>
      <c r="GTI82" s="27"/>
      <c r="GTJ82" s="27"/>
      <c r="GTK82" s="27"/>
      <c r="GTL82" s="27"/>
      <c r="GTM82" s="27"/>
      <c r="GTN82" s="27"/>
      <c r="GTO82" s="27"/>
      <c r="GTP82" s="27"/>
      <c r="GTQ82" s="27"/>
      <c r="GTR82" s="27"/>
      <c r="GTS82" s="27"/>
      <c r="GTT82" s="27"/>
      <c r="GTU82" s="27"/>
      <c r="GTV82" s="27"/>
      <c r="GTW82" s="27"/>
      <c r="GTX82" s="27"/>
      <c r="GTY82" s="27"/>
      <c r="GTZ82" s="27"/>
      <c r="GUA82" s="27"/>
      <c r="GUB82" s="27"/>
      <c r="GUC82" s="27"/>
      <c r="GUD82" s="27"/>
      <c r="GUE82" s="27"/>
      <c r="GUF82" s="27"/>
      <c r="GUG82" s="27"/>
      <c r="GUH82" s="27"/>
      <c r="GUI82" s="27"/>
      <c r="GUJ82" s="27"/>
      <c r="GUK82" s="27"/>
      <c r="GUL82" s="27"/>
      <c r="GUM82" s="27"/>
      <c r="GUN82" s="27"/>
      <c r="GUO82" s="27"/>
      <c r="GUP82" s="27"/>
      <c r="GUQ82" s="27"/>
      <c r="GUR82" s="27"/>
      <c r="GUS82" s="27"/>
      <c r="GUT82" s="27"/>
      <c r="GUU82" s="27"/>
      <c r="GUV82" s="27"/>
      <c r="GUW82" s="27"/>
      <c r="GUX82" s="27"/>
      <c r="GUY82" s="27"/>
      <c r="GUZ82" s="27"/>
      <c r="GVA82" s="27"/>
      <c r="GVB82" s="27"/>
      <c r="GVC82" s="27"/>
      <c r="GVD82" s="27"/>
      <c r="GVE82" s="27"/>
      <c r="GVF82" s="27"/>
      <c r="GVG82" s="27"/>
      <c r="GVH82" s="27"/>
      <c r="GVI82" s="27"/>
      <c r="GVJ82" s="27"/>
      <c r="GVK82" s="27"/>
      <c r="GVL82" s="27"/>
      <c r="GVM82" s="27"/>
      <c r="GVN82" s="27"/>
      <c r="GVO82" s="27"/>
      <c r="GVP82" s="27"/>
      <c r="GVQ82" s="27"/>
      <c r="GVR82" s="27"/>
      <c r="GVS82" s="27"/>
      <c r="GVT82" s="27"/>
      <c r="GVU82" s="27"/>
      <c r="GVV82" s="27"/>
      <c r="GVW82" s="27"/>
      <c r="GVX82" s="27"/>
      <c r="GVY82" s="27"/>
      <c r="GVZ82" s="27"/>
      <c r="GWA82" s="27"/>
      <c r="GWB82" s="27"/>
      <c r="GWC82" s="27"/>
      <c r="GWD82" s="27"/>
      <c r="GWE82" s="27"/>
      <c r="GWF82" s="27"/>
      <c r="GWG82" s="27"/>
      <c r="GWH82" s="27"/>
      <c r="GWI82" s="27"/>
      <c r="GWJ82" s="27"/>
      <c r="GWK82" s="27"/>
      <c r="GWL82" s="27"/>
      <c r="GWM82" s="27"/>
      <c r="GWN82" s="27"/>
      <c r="GWO82" s="27"/>
      <c r="GWP82" s="27"/>
      <c r="GWQ82" s="27"/>
      <c r="GWR82" s="27"/>
      <c r="GWS82" s="27"/>
      <c r="GWT82" s="27"/>
      <c r="GWU82" s="27"/>
      <c r="GWV82" s="27"/>
      <c r="GWW82" s="27"/>
      <c r="GWX82" s="27"/>
      <c r="GWY82" s="27"/>
      <c r="GWZ82" s="27"/>
      <c r="GXA82" s="27"/>
      <c r="GXB82" s="27"/>
      <c r="GXC82" s="27"/>
      <c r="GXD82" s="27"/>
      <c r="GXE82" s="27"/>
      <c r="GXF82" s="27"/>
      <c r="GXG82" s="27"/>
      <c r="GXH82" s="27"/>
      <c r="GXI82" s="27"/>
      <c r="GXJ82" s="27"/>
      <c r="GXK82" s="27"/>
      <c r="GXL82" s="27"/>
      <c r="GXM82" s="27"/>
      <c r="GXN82" s="27"/>
      <c r="GXO82" s="27"/>
      <c r="GXP82" s="27"/>
      <c r="GXQ82" s="27"/>
      <c r="GXR82" s="27"/>
      <c r="GXS82" s="27"/>
      <c r="GXT82" s="27"/>
      <c r="GXU82" s="27"/>
      <c r="GXV82" s="27"/>
      <c r="GXW82" s="27"/>
      <c r="GXX82" s="27"/>
      <c r="GXY82" s="27"/>
      <c r="GXZ82" s="27"/>
      <c r="GYA82" s="27"/>
      <c r="GYB82" s="27"/>
      <c r="GYC82" s="27"/>
      <c r="GYD82" s="27"/>
      <c r="GYE82" s="27"/>
      <c r="GYF82" s="27"/>
      <c r="GYG82" s="27"/>
      <c r="GYH82" s="27"/>
      <c r="GYI82" s="27"/>
      <c r="GYJ82" s="27"/>
      <c r="GYK82" s="27"/>
      <c r="GYL82" s="27"/>
      <c r="GYM82" s="27"/>
      <c r="GYN82" s="27"/>
      <c r="GYO82" s="27"/>
      <c r="GYP82" s="27"/>
      <c r="GYQ82" s="27"/>
      <c r="GYR82" s="27"/>
      <c r="GYS82" s="27"/>
      <c r="GYT82" s="27"/>
      <c r="GYU82" s="27"/>
      <c r="GYV82" s="27"/>
      <c r="GYW82" s="27"/>
      <c r="GYX82" s="27"/>
      <c r="GYY82" s="27"/>
      <c r="GYZ82" s="27"/>
      <c r="GZA82" s="27"/>
      <c r="GZB82" s="27"/>
      <c r="GZC82" s="27"/>
      <c r="GZD82" s="27"/>
      <c r="GZE82" s="27"/>
      <c r="GZF82" s="27"/>
      <c r="GZG82" s="27"/>
      <c r="GZH82" s="27"/>
      <c r="GZI82" s="27"/>
      <c r="GZJ82" s="27"/>
      <c r="GZK82" s="27"/>
      <c r="GZL82" s="27"/>
      <c r="GZM82" s="27"/>
      <c r="GZN82" s="27"/>
      <c r="GZO82" s="27"/>
      <c r="GZP82" s="27"/>
      <c r="GZQ82" s="27"/>
      <c r="GZR82" s="27"/>
      <c r="GZS82" s="27"/>
      <c r="GZT82" s="27"/>
      <c r="GZU82" s="27"/>
      <c r="GZV82" s="27"/>
      <c r="GZW82" s="27"/>
      <c r="GZX82" s="27"/>
      <c r="GZY82" s="27"/>
      <c r="GZZ82" s="27"/>
      <c r="HAA82" s="27"/>
      <c r="HAB82" s="27"/>
      <c r="HAC82" s="27"/>
      <c r="HAD82" s="27"/>
      <c r="HAE82" s="27"/>
      <c r="HAF82" s="27"/>
      <c r="HAG82" s="27"/>
      <c r="HAH82" s="27"/>
      <c r="HAI82" s="27"/>
      <c r="HAJ82" s="27"/>
      <c r="HAK82" s="27"/>
      <c r="HAL82" s="27"/>
      <c r="HAM82" s="27"/>
      <c r="HAN82" s="27"/>
      <c r="HAO82" s="27"/>
      <c r="HAP82" s="27"/>
      <c r="HAQ82" s="27"/>
      <c r="HAR82" s="27"/>
      <c r="HAS82" s="27"/>
      <c r="HAT82" s="27"/>
      <c r="HAU82" s="27"/>
      <c r="HAV82" s="27"/>
      <c r="HAW82" s="27"/>
      <c r="HAX82" s="27"/>
      <c r="HAY82" s="27"/>
      <c r="HAZ82" s="27"/>
      <c r="HBA82" s="27"/>
      <c r="HBB82" s="27"/>
      <c r="HBC82" s="27"/>
      <c r="HBD82" s="27"/>
      <c r="HBE82" s="27"/>
      <c r="HBF82" s="27"/>
      <c r="HBG82" s="27"/>
      <c r="HBH82" s="27"/>
      <c r="HBI82" s="27"/>
      <c r="HBJ82" s="27"/>
      <c r="HBK82" s="27"/>
      <c r="HBL82" s="27"/>
      <c r="HBM82" s="27"/>
      <c r="HBN82" s="27"/>
      <c r="HBO82" s="27"/>
      <c r="HBP82" s="27"/>
      <c r="HBQ82" s="27"/>
      <c r="HBR82" s="27"/>
      <c r="HBS82" s="27"/>
      <c r="HBT82" s="27"/>
      <c r="HBU82" s="27"/>
      <c r="HBV82" s="27"/>
      <c r="HBW82" s="27"/>
      <c r="HBX82" s="27"/>
      <c r="HBY82" s="27"/>
      <c r="HBZ82" s="27"/>
      <c r="HCA82" s="27"/>
      <c r="HCB82" s="27"/>
      <c r="HCC82" s="27"/>
      <c r="HCD82" s="27"/>
      <c r="HCE82" s="27"/>
      <c r="HCF82" s="27"/>
      <c r="HCG82" s="27"/>
      <c r="HCH82" s="27"/>
      <c r="HCI82" s="27"/>
      <c r="HCJ82" s="27"/>
      <c r="HCK82" s="27"/>
      <c r="HCL82" s="27"/>
      <c r="HCM82" s="27"/>
      <c r="HCN82" s="27"/>
      <c r="HCO82" s="27"/>
      <c r="HCP82" s="27"/>
      <c r="HCQ82" s="27"/>
      <c r="HCR82" s="27"/>
      <c r="HCS82" s="27"/>
      <c r="HCT82" s="27"/>
      <c r="HCU82" s="27"/>
      <c r="HCV82" s="27"/>
      <c r="HCW82" s="27"/>
      <c r="HCX82" s="27"/>
      <c r="HCY82" s="27"/>
      <c r="HCZ82" s="27"/>
      <c r="HDA82" s="27"/>
      <c r="HDB82" s="27"/>
      <c r="HDC82" s="27"/>
      <c r="HDD82" s="27"/>
      <c r="HDE82" s="27"/>
      <c r="HDF82" s="27"/>
      <c r="HDG82" s="27"/>
      <c r="HDH82" s="27"/>
      <c r="HDI82" s="27"/>
      <c r="HDJ82" s="27"/>
      <c r="HDK82" s="27"/>
      <c r="HDL82" s="27"/>
      <c r="HDM82" s="27"/>
      <c r="HDN82" s="27"/>
      <c r="HDO82" s="27"/>
      <c r="HDP82" s="27"/>
      <c r="HDQ82" s="27"/>
      <c r="HDR82" s="27"/>
      <c r="HDS82" s="27"/>
      <c r="HDT82" s="27"/>
      <c r="HDU82" s="27"/>
      <c r="HDV82" s="27"/>
      <c r="HDW82" s="27"/>
      <c r="HDX82" s="27"/>
      <c r="HDY82" s="27"/>
      <c r="HDZ82" s="27"/>
      <c r="HEA82" s="27"/>
      <c r="HEB82" s="27"/>
      <c r="HEC82" s="27"/>
      <c r="HED82" s="27"/>
      <c r="HEE82" s="27"/>
      <c r="HEF82" s="27"/>
      <c r="HEG82" s="27"/>
      <c r="HEH82" s="27"/>
      <c r="HEI82" s="27"/>
      <c r="HEJ82" s="27"/>
      <c r="HEK82" s="27"/>
      <c r="HEL82" s="27"/>
      <c r="HEM82" s="27"/>
      <c r="HEN82" s="27"/>
      <c r="HEO82" s="27"/>
      <c r="HEP82" s="27"/>
      <c r="HEQ82" s="27"/>
      <c r="HER82" s="27"/>
      <c r="HES82" s="27"/>
      <c r="HET82" s="27"/>
      <c r="HEU82" s="27"/>
      <c r="HEV82" s="27"/>
      <c r="HEW82" s="27"/>
      <c r="HEX82" s="27"/>
      <c r="HEY82" s="27"/>
      <c r="HEZ82" s="27"/>
      <c r="HFA82" s="27"/>
      <c r="HFB82" s="27"/>
      <c r="HFC82" s="27"/>
      <c r="HFD82" s="27"/>
      <c r="HFE82" s="27"/>
      <c r="HFF82" s="27"/>
      <c r="HFG82" s="27"/>
      <c r="HFH82" s="27"/>
      <c r="HFI82" s="27"/>
      <c r="HFJ82" s="27"/>
      <c r="HFK82" s="27"/>
      <c r="HFL82" s="27"/>
      <c r="HFM82" s="27"/>
      <c r="HFN82" s="27"/>
      <c r="HFO82" s="27"/>
      <c r="HFP82" s="27"/>
      <c r="HFQ82" s="27"/>
      <c r="HFR82" s="27"/>
      <c r="HFS82" s="27"/>
      <c r="HFT82" s="27"/>
      <c r="HFU82" s="27"/>
      <c r="HFV82" s="27"/>
      <c r="HFW82" s="27"/>
      <c r="HFX82" s="27"/>
      <c r="HFY82" s="27"/>
      <c r="HFZ82" s="27"/>
      <c r="HGA82" s="27"/>
      <c r="HGB82" s="27"/>
      <c r="HGC82" s="27"/>
      <c r="HGD82" s="27"/>
      <c r="HGE82" s="27"/>
      <c r="HGF82" s="27"/>
      <c r="HGG82" s="27"/>
      <c r="HGH82" s="27"/>
      <c r="HGI82" s="27"/>
      <c r="HGJ82" s="27"/>
      <c r="HGK82" s="27"/>
      <c r="HGL82" s="27"/>
      <c r="HGM82" s="27"/>
      <c r="HGN82" s="27"/>
      <c r="HGO82" s="27"/>
      <c r="HGP82" s="27"/>
      <c r="HGQ82" s="27"/>
      <c r="HGR82" s="27"/>
      <c r="HGS82" s="27"/>
      <c r="HGT82" s="27"/>
      <c r="HGU82" s="27"/>
      <c r="HGV82" s="27"/>
      <c r="HGW82" s="27"/>
      <c r="HGX82" s="27"/>
      <c r="HGY82" s="27"/>
      <c r="HGZ82" s="27"/>
      <c r="HHA82" s="27"/>
      <c r="HHB82" s="27"/>
      <c r="HHC82" s="27"/>
      <c r="HHD82" s="27"/>
      <c r="HHE82" s="27"/>
      <c r="HHF82" s="27"/>
      <c r="HHG82" s="27"/>
      <c r="HHH82" s="27"/>
      <c r="HHI82" s="27"/>
      <c r="HHJ82" s="27"/>
      <c r="HHK82" s="27"/>
      <c r="HHL82" s="27"/>
      <c r="HHM82" s="27"/>
      <c r="HHN82" s="27"/>
      <c r="HHO82" s="27"/>
      <c r="HHP82" s="27"/>
      <c r="HHQ82" s="27"/>
      <c r="HHR82" s="27"/>
      <c r="HHS82" s="27"/>
      <c r="HHT82" s="27"/>
      <c r="HHU82" s="27"/>
      <c r="HHV82" s="27"/>
      <c r="HHW82" s="27"/>
      <c r="HHX82" s="27"/>
      <c r="HHY82" s="27"/>
      <c r="HHZ82" s="27"/>
      <c r="HIA82" s="27"/>
      <c r="HIB82" s="27"/>
      <c r="HIC82" s="27"/>
      <c r="HID82" s="27"/>
      <c r="HIE82" s="27"/>
      <c r="HIF82" s="27"/>
      <c r="HIG82" s="27"/>
      <c r="HIH82" s="27"/>
      <c r="HII82" s="27"/>
      <c r="HIJ82" s="27"/>
      <c r="HIK82" s="27"/>
      <c r="HIL82" s="27"/>
      <c r="HIM82" s="27"/>
      <c r="HIN82" s="27"/>
      <c r="HIO82" s="27"/>
      <c r="HIP82" s="27"/>
      <c r="HIQ82" s="27"/>
      <c r="HIR82" s="27"/>
      <c r="HIS82" s="27"/>
      <c r="HIT82" s="27"/>
      <c r="HIU82" s="27"/>
      <c r="HIV82" s="27"/>
      <c r="HIW82" s="27"/>
      <c r="HIX82" s="27"/>
      <c r="HIY82" s="27"/>
      <c r="HIZ82" s="27"/>
      <c r="HJA82" s="27"/>
      <c r="HJB82" s="27"/>
      <c r="HJC82" s="27"/>
      <c r="HJD82" s="27"/>
      <c r="HJE82" s="27"/>
      <c r="HJF82" s="27"/>
      <c r="HJG82" s="27"/>
      <c r="HJH82" s="27"/>
      <c r="HJI82" s="27"/>
      <c r="HJJ82" s="27"/>
      <c r="HJK82" s="27"/>
      <c r="HJL82" s="27"/>
      <c r="HJM82" s="27"/>
      <c r="HJN82" s="27"/>
      <c r="HJO82" s="27"/>
      <c r="HJP82" s="27"/>
      <c r="HJQ82" s="27"/>
      <c r="HJR82" s="27"/>
      <c r="HJS82" s="27"/>
      <c r="HJT82" s="27"/>
      <c r="HJU82" s="27"/>
      <c r="HJV82" s="27"/>
      <c r="HJW82" s="27"/>
      <c r="HJX82" s="27"/>
      <c r="HJY82" s="27"/>
      <c r="HJZ82" s="27"/>
      <c r="HKA82" s="27"/>
      <c r="HKB82" s="27"/>
      <c r="HKC82" s="27"/>
      <c r="HKD82" s="27"/>
      <c r="HKE82" s="27"/>
      <c r="HKF82" s="27"/>
      <c r="HKG82" s="27"/>
      <c r="HKH82" s="27"/>
      <c r="HKI82" s="27"/>
      <c r="HKJ82" s="27"/>
      <c r="HKK82" s="27"/>
      <c r="HKL82" s="27"/>
      <c r="HKM82" s="27"/>
      <c r="HKN82" s="27"/>
      <c r="HKO82" s="27"/>
      <c r="HKP82" s="27"/>
      <c r="HKQ82" s="27"/>
      <c r="HKR82" s="27"/>
      <c r="HKS82" s="27"/>
      <c r="HKT82" s="27"/>
      <c r="HKU82" s="27"/>
      <c r="HKV82" s="27"/>
      <c r="HKW82" s="27"/>
      <c r="HKX82" s="27"/>
      <c r="HKY82" s="27"/>
      <c r="HKZ82" s="27"/>
      <c r="HLA82" s="27"/>
      <c r="HLB82" s="27"/>
      <c r="HLC82" s="27"/>
      <c r="HLD82" s="27"/>
      <c r="HLE82" s="27"/>
      <c r="HLF82" s="27"/>
      <c r="HLG82" s="27"/>
      <c r="HLH82" s="27"/>
      <c r="HLI82" s="27"/>
      <c r="HLJ82" s="27"/>
      <c r="HLK82" s="27"/>
      <c r="HLL82" s="27"/>
      <c r="HLM82" s="27"/>
      <c r="HLN82" s="27"/>
      <c r="HLO82" s="27"/>
      <c r="HLP82" s="27"/>
      <c r="HLQ82" s="27"/>
      <c r="HLR82" s="27"/>
      <c r="HLS82" s="27"/>
      <c r="HLT82" s="27"/>
      <c r="HLU82" s="27"/>
      <c r="HLV82" s="27"/>
      <c r="HLW82" s="27"/>
      <c r="HLX82" s="27"/>
      <c r="HLY82" s="27"/>
      <c r="HLZ82" s="27"/>
      <c r="HMA82" s="27"/>
      <c r="HMB82" s="27"/>
      <c r="HMC82" s="27"/>
      <c r="HMD82" s="27"/>
      <c r="HME82" s="27"/>
      <c r="HMF82" s="27"/>
      <c r="HMG82" s="27"/>
      <c r="HMH82" s="27"/>
      <c r="HMI82" s="27"/>
      <c r="HMJ82" s="27"/>
      <c r="HMK82" s="27"/>
      <c r="HML82" s="27"/>
      <c r="HMM82" s="27"/>
      <c r="HMN82" s="27"/>
      <c r="HMO82" s="27"/>
      <c r="HMP82" s="27"/>
      <c r="HMQ82" s="27"/>
      <c r="HMR82" s="27"/>
      <c r="HMS82" s="27"/>
      <c r="HMT82" s="27"/>
      <c r="HMU82" s="27"/>
      <c r="HMV82" s="27"/>
      <c r="HMW82" s="27"/>
      <c r="HMX82" s="27"/>
      <c r="HMY82" s="27"/>
      <c r="HMZ82" s="27"/>
      <c r="HNA82" s="27"/>
      <c r="HNB82" s="27"/>
      <c r="HNC82" s="27"/>
      <c r="HND82" s="27"/>
      <c r="HNE82" s="27"/>
      <c r="HNF82" s="27"/>
      <c r="HNG82" s="27"/>
      <c r="HNH82" s="27"/>
      <c r="HNI82" s="27"/>
      <c r="HNJ82" s="27"/>
      <c r="HNK82" s="27"/>
      <c r="HNL82" s="27"/>
      <c r="HNM82" s="27"/>
      <c r="HNN82" s="27"/>
      <c r="HNO82" s="27"/>
      <c r="HNP82" s="27"/>
      <c r="HNQ82" s="27"/>
      <c r="HNR82" s="27"/>
      <c r="HNS82" s="27"/>
      <c r="HNT82" s="27"/>
      <c r="HNU82" s="27"/>
      <c r="HNV82" s="27"/>
      <c r="HNW82" s="27"/>
      <c r="HNX82" s="27"/>
      <c r="HNY82" s="27"/>
      <c r="HNZ82" s="27"/>
      <c r="HOA82" s="27"/>
      <c r="HOB82" s="27"/>
      <c r="HOC82" s="27"/>
      <c r="HOD82" s="27"/>
      <c r="HOE82" s="27"/>
      <c r="HOF82" s="27"/>
      <c r="HOG82" s="27"/>
      <c r="HOH82" s="27"/>
      <c r="HOI82" s="27"/>
      <c r="HOJ82" s="27"/>
      <c r="HOK82" s="27"/>
      <c r="HOL82" s="27"/>
      <c r="HOM82" s="27"/>
      <c r="HON82" s="27"/>
      <c r="HOO82" s="27"/>
      <c r="HOP82" s="27"/>
      <c r="HOQ82" s="27"/>
      <c r="HOR82" s="27"/>
      <c r="HOS82" s="27"/>
      <c r="HOT82" s="27"/>
      <c r="HOU82" s="27"/>
      <c r="HOV82" s="27"/>
      <c r="HOW82" s="27"/>
      <c r="HOX82" s="27"/>
      <c r="HOY82" s="27"/>
      <c r="HOZ82" s="27"/>
      <c r="HPA82" s="27"/>
      <c r="HPB82" s="27"/>
      <c r="HPC82" s="27"/>
      <c r="HPD82" s="27"/>
      <c r="HPE82" s="27"/>
      <c r="HPF82" s="27"/>
      <c r="HPG82" s="27"/>
      <c r="HPH82" s="27"/>
      <c r="HPI82" s="27"/>
      <c r="HPJ82" s="27"/>
      <c r="HPK82" s="27"/>
      <c r="HPL82" s="27"/>
      <c r="HPM82" s="27"/>
      <c r="HPN82" s="27"/>
      <c r="HPO82" s="27"/>
      <c r="HPP82" s="27"/>
      <c r="HPQ82" s="27"/>
      <c r="HPR82" s="27"/>
      <c r="HPS82" s="27"/>
      <c r="HPT82" s="27"/>
      <c r="HPU82" s="27"/>
      <c r="HPV82" s="27"/>
      <c r="HPW82" s="27"/>
      <c r="HPX82" s="27"/>
      <c r="HPY82" s="27"/>
      <c r="HPZ82" s="27"/>
      <c r="HQA82" s="27"/>
      <c r="HQB82" s="27"/>
      <c r="HQC82" s="27"/>
      <c r="HQD82" s="27"/>
      <c r="HQE82" s="27"/>
      <c r="HQF82" s="27"/>
      <c r="HQG82" s="27"/>
      <c r="HQH82" s="27"/>
      <c r="HQI82" s="27"/>
      <c r="HQJ82" s="27"/>
      <c r="HQK82" s="27"/>
      <c r="HQL82" s="27"/>
      <c r="HQM82" s="27"/>
      <c r="HQN82" s="27"/>
      <c r="HQO82" s="27"/>
      <c r="HQP82" s="27"/>
      <c r="HQQ82" s="27"/>
      <c r="HQR82" s="27"/>
      <c r="HQS82" s="27"/>
      <c r="HQT82" s="27"/>
      <c r="HQU82" s="27"/>
      <c r="HQV82" s="27"/>
      <c r="HQW82" s="27"/>
      <c r="HQX82" s="27"/>
      <c r="HQY82" s="27"/>
      <c r="HQZ82" s="27"/>
      <c r="HRA82" s="27"/>
      <c r="HRB82" s="27"/>
      <c r="HRC82" s="27"/>
      <c r="HRD82" s="27"/>
      <c r="HRE82" s="27"/>
      <c r="HRF82" s="27"/>
      <c r="HRG82" s="27"/>
      <c r="HRH82" s="27"/>
      <c r="HRI82" s="27"/>
      <c r="HRJ82" s="27"/>
      <c r="HRK82" s="27"/>
      <c r="HRL82" s="27"/>
      <c r="HRM82" s="27"/>
      <c r="HRN82" s="27"/>
      <c r="HRO82" s="27"/>
      <c r="HRP82" s="27"/>
      <c r="HRQ82" s="27"/>
      <c r="HRR82" s="27"/>
      <c r="HRS82" s="27"/>
      <c r="HRT82" s="27"/>
      <c r="HRU82" s="27"/>
      <c r="HRV82" s="27"/>
      <c r="HRW82" s="27"/>
      <c r="HRX82" s="27"/>
      <c r="HRY82" s="27"/>
      <c r="HRZ82" s="27"/>
      <c r="HSA82" s="27"/>
      <c r="HSB82" s="27"/>
      <c r="HSC82" s="27"/>
      <c r="HSD82" s="27"/>
      <c r="HSE82" s="27"/>
      <c r="HSF82" s="27"/>
      <c r="HSG82" s="27"/>
      <c r="HSH82" s="27"/>
      <c r="HSI82" s="27"/>
      <c r="HSJ82" s="27"/>
      <c r="HSK82" s="27"/>
      <c r="HSL82" s="27"/>
      <c r="HSM82" s="27"/>
      <c r="HSN82" s="27"/>
      <c r="HSO82" s="27"/>
      <c r="HSP82" s="27"/>
      <c r="HSQ82" s="27"/>
      <c r="HSR82" s="27"/>
      <c r="HSS82" s="27"/>
      <c r="HST82" s="27"/>
      <c r="HSU82" s="27"/>
      <c r="HSV82" s="27"/>
      <c r="HSW82" s="27"/>
      <c r="HSX82" s="27"/>
      <c r="HSY82" s="27"/>
      <c r="HSZ82" s="27"/>
      <c r="HTA82" s="27"/>
      <c r="HTB82" s="27"/>
      <c r="HTC82" s="27"/>
      <c r="HTD82" s="27"/>
      <c r="HTE82" s="27"/>
      <c r="HTF82" s="27"/>
      <c r="HTG82" s="27"/>
      <c r="HTH82" s="27"/>
      <c r="HTI82" s="27"/>
      <c r="HTJ82" s="27"/>
      <c r="HTK82" s="27"/>
      <c r="HTL82" s="27"/>
      <c r="HTM82" s="27"/>
      <c r="HTN82" s="27"/>
      <c r="HTO82" s="27"/>
      <c r="HTP82" s="27"/>
      <c r="HTQ82" s="27"/>
      <c r="HTR82" s="27"/>
      <c r="HTS82" s="27"/>
      <c r="HTT82" s="27"/>
      <c r="HTU82" s="27"/>
      <c r="HTV82" s="27"/>
      <c r="HTW82" s="27"/>
      <c r="HTX82" s="27"/>
      <c r="HTY82" s="27"/>
      <c r="HTZ82" s="27"/>
      <c r="HUA82" s="27"/>
      <c r="HUB82" s="27"/>
      <c r="HUC82" s="27"/>
      <c r="HUD82" s="27"/>
      <c r="HUE82" s="27"/>
      <c r="HUF82" s="27"/>
      <c r="HUG82" s="27"/>
      <c r="HUH82" s="27"/>
      <c r="HUI82" s="27"/>
      <c r="HUJ82" s="27"/>
      <c r="HUK82" s="27"/>
      <c r="HUL82" s="27"/>
      <c r="HUM82" s="27"/>
      <c r="HUN82" s="27"/>
      <c r="HUO82" s="27"/>
      <c r="HUP82" s="27"/>
      <c r="HUQ82" s="27"/>
      <c r="HUR82" s="27"/>
      <c r="HUS82" s="27"/>
      <c r="HUT82" s="27"/>
      <c r="HUU82" s="27"/>
      <c r="HUV82" s="27"/>
      <c r="HUW82" s="27"/>
      <c r="HUX82" s="27"/>
      <c r="HUY82" s="27"/>
      <c r="HUZ82" s="27"/>
      <c r="HVA82" s="27"/>
      <c r="HVB82" s="27"/>
      <c r="HVC82" s="27"/>
      <c r="HVD82" s="27"/>
      <c r="HVE82" s="27"/>
      <c r="HVF82" s="27"/>
      <c r="HVG82" s="27"/>
      <c r="HVH82" s="27"/>
      <c r="HVI82" s="27"/>
      <c r="HVJ82" s="27"/>
      <c r="HVK82" s="27"/>
      <c r="HVL82" s="27"/>
      <c r="HVM82" s="27"/>
      <c r="HVN82" s="27"/>
      <c r="HVO82" s="27"/>
      <c r="HVP82" s="27"/>
      <c r="HVQ82" s="27"/>
      <c r="HVR82" s="27"/>
      <c r="HVS82" s="27"/>
      <c r="HVT82" s="27"/>
      <c r="HVU82" s="27"/>
      <c r="HVV82" s="27"/>
      <c r="HVW82" s="27"/>
      <c r="HVX82" s="27"/>
      <c r="HVY82" s="27"/>
      <c r="HVZ82" s="27"/>
      <c r="HWA82" s="27"/>
      <c r="HWB82" s="27"/>
      <c r="HWC82" s="27"/>
      <c r="HWD82" s="27"/>
      <c r="HWE82" s="27"/>
      <c r="HWF82" s="27"/>
      <c r="HWG82" s="27"/>
      <c r="HWH82" s="27"/>
      <c r="HWI82" s="27"/>
      <c r="HWJ82" s="27"/>
      <c r="HWK82" s="27"/>
      <c r="HWL82" s="27"/>
      <c r="HWM82" s="27"/>
      <c r="HWN82" s="27"/>
      <c r="HWO82" s="27"/>
      <c r="HWP82" s="27"/>
      <c r="HWQ82" s="27"/>
      <c r="HWR82" s="27"/>
      <c r="HWS82" s="27"/>
      <c r="HWT82" s="27"/>
      <c r="HWU82" s="27"/>
      <c r="HWV82" s="27"/>
      <c r="HWW82" s="27"/>
      <c r="HWX82" s="27"/>
      <c r="HWY82" s="27"/>
      <c r="HWZ82" s="27"/>
      <c r="HXA82" s="27"/>
      <c r="HXB82" s="27"/>
      <c r="HXC82" s="27"/>
      <c r="HXD82" s="27"/>
      <c r="HXE82" s="27"/>
      <c r="HXF82" s="27"/>
      <c r="HXG82" s="27"/>
      <c r="HXH82" s="27"/>
      <c r="HXI82" s="27"/>
      <c r="HXJ82" s="27"/>
      <c r="HXK82" s="27"/>
      <c r="HXL82" s="27"/>
      <c r="HXM82" s="27"/>
      <c r="HXN82" s="27"/>
      <c r="HXO82" s="27"/>
      <c r="HXP82" s="27"/>
      <c r="HXQ82" s="27"/>
      <c r="HXR82" s="27"/>
      <c r="HXS82" s="27"/>
      <c r="HXT82" s="27"/>
      <c r="HXU82" s="27"/>
      <c r="HXV82" s="27"/>
      <c r="HXW82" s="27"/>
      <c r="HXX82" s="27"/>
      <c r="HXY82" s="27"/>
      <c r="HXZ82" s="27"/>
      <c r="HYA82" s="27"/>
      <c r="HYB82" s="27"/>
      <c r="HYC82" s="27"/>
      <c r="HYD82" s="27"/>
      <c r="HYE82" s="27"/>
      <c r="HYF82" s="27"/>
      <c r="HYG82" s="27"/>
      <c r="HYH82" s="27"/>
      <c r="HYI82" s="27"/>
      <c r="HYJ82" s="27"/>
      <c r="HYK82" s="27"/>
      <c r="HYL82" s="27"/>
      <c r="HYM82" s="27"/>
      <c r="HYN82" s="27"/>
      <c r="HYO82" s="27"/>
      <c r="HYP82" s="27"/>
      <c r="HYQ82" s="27"/>
      <c r="HYR82" s="27"/>
      <c r="HYS82" s="27"/>
      <c r="HYT82" s="27"/>
      <c r="HYU82" s="27"/>
      <c r="HYV82" s="27"/>
      <c r="HYW82" s="27"/>
      <c r="HYX82" s="27"/>
      <c r="HYY82" s="27"/>
      <c r="HYZ82" s="27"/>
      <c r="HZA82" s="27"/>
      <c r="HZB82" s="27"/>
      <c r="HZC82" s="27"/>
      <c r="HZD82" s="27"/>
      <c r="HZE82" s="27"/>
      <c r="HZF82" s="27"/>
      <c r="HZG82" s="27"/>
      <c r="HZH82" s="27"/>
      <c r="HZI82" s="27"/>
      <c r="HZJ82" s="27"/>
      <c r="HZK82" s="27"/>
      <c r="HZL82" s="27"/>
      <c r="HZM82" s="27"/>
      <c r="HZN82" s="27"/>
      <c r="HZO82" s="27"/>
      <c r="HZP82" s="27"/>
      <c r="HZQ82" s="27"/>
      <c r="HZR82" s="27"/>
      <c r="HZS82" s="27"/>
      <c r="HZT82" s="27"/>
      <c r="HZU82" s="27"/>
      <c r="HZV82" s="27"/>
      <c r="HZW82" s="27"/>
      <c r="HZX82" s="27"/>
      <c r="HZY82" s="27"/>
      <c r="HZZ82" s="27"/>
      <c r="IAA82" s="27"/>
      <c r="IAB82" s="27"/>
      <c r="IAC82" s="27"/>
      <c r="IAD82" s="27"/>
      <c r="IAE82" s="27"/>
      <c r="IAF82" s="27"/>
      <c r="IAG82" s="27"/>
      <c r="IAH82" s="27"/>
      <c r="IAI82" s="27"/>
      <c r="IAJ82" s="27"/>
      <c r="IAK82" s="27"/>
      <c r="IAL82" s="27"/>
      <c r="IAM82" s="27"/>
      <c r="IAN82" s="27"/>
      <c r="IAO82" s="27"/>
      <c r="IAP82" s="27"/>
      <c r="IAQ82" s="27"/>
      <c r="IAR82" s="27"/>
      <c r="IAS82" s="27"/>
      <c r="IAT82" s="27"/>
      <c r="IAU82" s="27"/>
      <c r="IAV82" s="27"/>
      <c r="IAW82" s="27"/>
      <c r="IAX82" s="27"/>
      <c r="IAY82" s="27"/>
      <c r="IAZ82" s="27"/>
      <c r="IBA82" s="27"/>
      <c r="IBB82" s="27"/>
      <c r="IBC82" s="27"/>
      <c r="IBD82" s="27"/>
      <c r="IBE82" s="27"/>
      <c r="IBF82" s="27"/>
      <c r="IBG82" s="27"/>
      <c r="IBH82" s="27"/>
      <c r="IBI82" s="27"/>
      <c r="IBJ82" s="27"/>
      <c r="IBK82" s="27"/>
      <c r="IBL82" s="27"/>
      <c r="IBM82" s="27"/>
      <c r="IBN82" s="27"/>
      <c r="IBO82" s="27"/>
      <c r="IBP82" s="27"/>
      <c r="IBQ82" s="27"/>
      <c r="IBR82" s="27"/>
      <c r="IBS82" s="27"/>
      <c r="IBT82" s="27"/>
      <c r="IBU82" s="27"/>
      <c r="IBV82" s="27"/>
      <c r="IBW82" s="27"/>
      <c r="IBX82" s="27"/>
      <c r="IBY82" s="27"/>
      <c r="IBZ82" s="27"/>
      <c r="ICA82" s="27"/>
      <c r="ICB82" s="27"/>
      <c r="ICC82" s="27"/>
      <c r="ICD82" s="27"/>
      <c r="ICE82" s="27"/>
      <c r="ICF82" s="27"/>
      <c r="ICG82" s="27"/>
      <c r="ICH82" s="27"/>
      <c r="ICI82" s="27"/>
      <c r="ICJ82" s="27"/>
      <c r="ICK82" s="27"/>
      <c r="ICL82" s="27"/>
      <c r="ICM82" s="27"/>
      <c r="ICN82" s="27"/>
      <c r="ICO82" s="27"/>
      <c r="ICP82" s="27"/>
      <c r="ICQ82" s="27"/>
      <c r="ICR82" s="27"/>
      <c r="ICS82" s="27"/>
      <c r="ICT82" s="27"/>
      <c r="ICU82" s="27"/>
      <c r="ICV82" s="27"/>
      <c r="ICW82" s="27"/>
      <c r="ICX82" s="27"/>
      <c r="ICY82" s="27"/>
      <c r="ICZ82" s="27"/>
      <c r="IDA82" s="27"/>
      <c r="IDB82" s="27"/>
      <c r="IDC82" s="27"/>
      <c r="IDD82" s="27"/>
      <c r="IDE82" s="27"/>
      <c r="IDF82" s="27"/>
      <c r="IDG82" s="27"/>
      <c r="IDH82" s="27"/>
      <c r="IDI82" s="27"/>
      <c r="IDJ82" s="27"/>
      <c r="IDK82" s="27"/>
      <c r="IDL82" s="27"/>
      <c r="IDM82" s="27"/>
      <c r="IDN82" s="27"/>
      <c r="IDO82" s="27"/>
      <c r="IDP82" s="27"/>
      <c r="IDQ82" s="27"/>
      <c r="IDR82" s="27"/>
      <c r="IDS82" s="27"/>
      <c r="IDT82" s="27"/>
      <c r="IDU82" s="27"/>
      <c r="IDV82" s="27"/>
      <c r="IDW82" s="27"/>
      <c r="IDX82" s="27"/>
      <c r="IDY82" s="27"/>
      <c r="IDZ82" s="27"/>
      <c r="IEA82" s="27"/>
      <c r="IEB82" s="27"/>
      <c r="IEC82" s="27"/>
      <c r="IED82" s="27"/>
      <c r="IEE82" s="27"/>
      <c r="IEF82" s="27"/>
      <c r="IEG82" s="27"/>
      <c r="IEH82" s="27"/>
      <c r="IEI82" s="27"/>
      <c r="IEJ82" s="27"/>
      <c r="IEK82" s="27"/>
      <c r="IEL82" s="27"/>
      <c r="IEM82" s="27"/>
      <c r="IEN82" s="27"/>
      <c r="IEO82" s="27"/>
      <c r="IEP82" s="27"/>
      <c r="IEQ82" s="27"/>
      <c r="IER82" s="27"/>
      <c r="IES82" s="27"/>
      <c r="IET82" s="27"/>
      <c r="IEU82" s="27"/>
      <c r="IEV82" s="27"/>
      <c r="IEW82" s="27"/>
      <c r="IEX82" s="27"/>
      <c r="IEY82" s="27"/>
      <c r="IEZ82" s="27"/>
      <c r="IFA82" s="27"/>
      <c r="IFB82" s="27"/>
      <c r="IFC82" s="27"/>
      <c r="IFD82" s="27"/>
      <c r="IFE82" s="27"/>
      <c r="IFF82" s="27"/>
      <c r="IFG82" s="27"/>
      <c r="IFH82" s="27"/>
      <c r="IFI82" s="27"/>
      <c r="IFJ82" s="27"/>
      <c r="IFK82" s="27"/>
      <c r="IFL82" s="27"/>
      <c r="IFM82" s="27"/>
      <c r="IFN82" s="27"/>
      <c r="IFO82" s="27"/>
      <c r="IFP82" s="27"/>
      <c r="IFQ82" s="27"/>
      <c r="IFR82" s="27"/>
      <c r="IFS82" s="27"/>
      <c r="IFT82" s="27"/>
      <c r="IFU82" s="27"/>
      <c r="IFV82" s="27"/>
      <c r="IFW82" s="27"/>
      <c r="IFX82" s="27"/>
      <c r="IFY82" s="27"/>
      <c r="IFZ82" s="27"/>
      <c r="IGA82" s="27"/>
      <c r="IGB82" s="27"/>
      <c r="IGC82" s="27"/>
      <c r="IGD82" s="27"/>
      <c r="IGE82" s="27"/>
      <c r="IGF82" s="27"/>
      <c r="IGG82" s="27"/>
      <c r="IGH82" s="27"/>
      <c r="IGI82" s="27"/>
      <c r="IGJ82" s="27"/>
      <c r="IGK82" s="27"/>
      <c r="IGL82" s="27"/>
      <c r="IGM82" s="27"/>
      <c r="IGN82" s="27"/>
      <c r="IGO82" s="27"/>
      <c r="IGP82" s="27"/>
      <c r="IGQ82" s="27"/>
      <c r="IGR82" s="27"/>
      <c r="IGS82" s="27"/>
      <c r="IGT82" s="27"/>
      <c r="IGU82" s="27"/>
      <c r="IGV82" s="27"/>
      <c r="IGW82" s="27"/>
      <c r="IGX82" s="27"/>
      <c r="IGY82" s="27"/>
      <c r="IGZ82" s="27"/>
      <c r="IHA82" s="27"/>
      <c r="IHB82" s="27"/>
      <c r="IHC82" s="27"/>
      <c r="IHD82" s="27"/>
      <c r="IHE82" s="27"/>
      <c r="IHF82" s="27"/>
      <c r="IHG82" s="27"/>
      <c r="IHH82" s="27"/>
      <c r="IHI82" s="27"/>
      <c r="IHJ82" s="27"/>
      <c r="IHK82" s="27"/>
      <c r="IHL82" s="27"/>
      <c r="IHM82" s="27"/>
      <c r="IHN82" s="27"/>
      <c r="IHO82" s="27"/>
      <c r="IHP82" s="27"/>
      <c r="IHQ82" s="27"/>
      <c r="IHR82" s="27"/>
      <c r="IHS82" s="27"/>
      <c r="IHT82" s="27"/>
      <c r="IHU82" s="27"/>
      <c r="IHV82" s="27"/>
      <c r="IHW82" s="27"/>
      <c r="IHX82" s="27"/>
      <c r="IHY82" s="27"/>
      <c r="IHZ82" s="27"/>
      <c r="IIA82" s="27"/>
      <c r="IIB82" s="27"/>
      <c r="IIC82" s="27"/>
      <c r="IID82" s="27"/>
      <c r="IIE82" s="27"/>
      <c r="IIF82" s="27"/>
      <c r="IIG82" s="27"/>
      <c r="IIH82" s="27"/>
      <c r="III82" s="27"/>
      <c r="IIJ82" s="27"/>
      <c r="IIK82" s="27"/>
      <c r="IIL82" s="27"/>
      <c r="IIM82" s="27"/>
      <c r="IIN82" s="27"/>
      <c r="IIO82" s="27"/>
      <c r="IIP82" s="27"/>
      <c r="IIQ82" s="27"/>
      <c r="IIR82" s="27"/>
      <c r="IIS82" s="27"/>
      <c r="IIT82" s="27"/>
      <c r="IIU82" s="27"/>
      <c r="IIV82" s="27"/>
      <c r="IIW82" s="27"/>
      <c r="IIX82" s="27"/>
      <c r="IIY82" s="27"/>
      <c r="IIZ82" s="27"/>
      <c r="IJA82" s="27"/>
      <c r="IJB82" s="27"/>
      <c r="IJC82" s="27"/>
      <c r="IJD82" s="27"/>
      <c r="IJE82" s="27"/>
      <c r="IJF82" s="27"/>
      <c r="IJG82" s="27"/>
      <c r="IJH82" s="27"/>
      <c r="IJI82" s="27"/>
      <c r="IJJ82" s="27"/>
      <c r="IJK82" s="27"/>
      <c r="IJL82" s="27"/>
      <c r="IJM82" s="27"/>
      <c r="IJN82" s="27"/>
      <c r="IJO82" s="27"/>
      <c r="IJP82" s="27"/>
      <c r="IJQ82" s="27"/>
      <c r="IJR82" s="27"/>
      <c r="IJS82" s="27"/>
      <c r="IJT82" s="27"/>
      <c r="IJU82" s="27"/>
      <c r="IJV82" s="27"/>
      <c r="IJW82" s="27"/>
      <c r="IJX82" s="27"/>
      <c r="IJY82" s="27"/>
      <c r="IJZ82" s="27"/>
      <c r="IKA82" s="27"/>
      <c r="IKB82" s="27"/>
      <c r="IKC82" s="27"/>
      <c r="IKD82" s="27"/>
      <c r="IKE82" s="27"/>
      <c r="IKF82" s="27"/>
      <c r="IKG82" s="27"/>
      <c r="IKH82" s="27"/>
      <c r="IKI82" s="27"/>
      <c r="IKJ82" s="27"/>
      <c r="IKK82" s="27"/>
      <c r="IKL82" s="27"/>
      <c r="IKM82" s="27"/>
      <c r="IKN82" s="27"/>
      <c r="IKO82" s="27"/>
      <c r="IKP82" s="27"/>
      <c r="IKQ82" s="27"/>
      <c r="IKR82" s="27"/>
      <c r="IKS82" s="27"/>
      <c r="IKT82" s="27"/>
      <c r="IKU82" s="27"/>
      <c r="IKV82" s="27"/>
      <c r="IKW82" s="27"/>
      <c r="IKX82" s="27"/>
      <c r="IKY82" s="27"/>
      <c r="IKZ82" s="27"/>
      <c r="ILA82" s="27"/>
      <c r="ILB82" s="27"/>
      <c r="ILC82" s="27"/>
      <c r="ILD82" s="27"/>
      <c r="ILE82" s="27"/>
      <c r="ILF82" s="27"/>
      <c r="ILG82" s="27"/>
      <c r="ILH82" s="27"/>
      <c r="ILI82" s="27"/>
      <c r="ILJ82" s="27"/>
      <c r="ILK82" s="27"/>
      <c r="ILL82" s="27"/>
      <c r="ILM82" s="27"/>
      <c r="ILN82" s="27"/>
      <c r="ILO82" s="27"/>
      <c r="ILP82" s="27"/>
      <c r="ILQ82" s="27"/>
      <c r="ILR82" s="27"/>
      <c r="ILS82" s="27"/>
      <c r="ILT82" s="27"/>
      <c r="ILU82" s="27"/>
      <c r="ILV82" s="27"/>
      <c r="ILW82" s="27"/>
      <c r="ILX82" s="27"/>
      <c r="ILY82" s="27"/>
      <c r="ILZ82" s="27"/>
      <c r="IMA82" s="27"/>
      <c r="IMB82" s="27"/>
      <c r="IMC82" s="27"/>
      <c r="IMD82" s="27"/>
      <c r="IME82" s="27"/>
      <c r="IMF82" s="27"/>
      <c r="IMG82" s="27"/>
      <c r="IMH82" s="27"/>
      <c r="IMI82" s="27"/>
      <c r="IMJ82" s="27"/>
      <c r="IMK82" s="27"/>
      <c r="IML82" s="27"/>
      <c r="IMM82" s="27"/>
      <c r="IMN82" s="27"/>
      <c r="IMO82" s="27"/>
      <c r="IMP82" s="27"/>
      <c r="IMQ82" s="27"/>
      <c r="IMR82" s="27"/>
      <c r="IMS82" s="27"/>
      <c r="IMT82" s="27"/>
      <c r="IMU82" s="27"/>
      <c r="IMV82" s="27"/>
      <c r="IMW82" s="27"/>
      <c r="IMX82" s="27"/>
      <c r="IMY82" s="27"/>
      <c r="IMZ82" s="27"/>
      <c r="INA82" s="27"/>
      <c r="INB82" s="27"/>
      <c r="INC82" s="27"/>
      <c r="IND82" s="27"/>
      <c r="INE82" s="27"/>
      <c r="INF82" s="27"/>
      <c r="ING82" s="27"/>
      <c r="INH82" s="27"/>
      <c r="INI82" s="27"/>
      <c r="INJ82" s="27"/>
      <c r="INK82" s="27"/>
      <c r="INL82" s="27"/>
      <c r="INM82" s="27"/>
      <c r="INN82" s="27"/>
      <c r="INO82" s="27"/>
      <c r="INP82" s="27"/>
      <c r="INQ82" s="27"/>
      <c r="INR82" s="27"/>
      <c r="INS82" s="27"/>
      <c r="INT82" s="27"/>
      <c r="INU82" s="27"/>
      <c r="INV82" s="27"/>
      <c r="INW82" s="27"/>
      <c r="INX82" s="27"/>
      <c r="INY82" s="27"/>
      <c r="INZ82" s="27"/>
      <c r="IOA82" s="27"/>
      <c r="IOB82" s="27"/>
      <c r="IOC82" s="27"/>
      <c r="IOD82" s="27"/>
      <c r="IOE82" s="27"/>
      <c r="IOF82" s="27"/>
      <c r="IOG82" s="27"/>
      <c r="IOH82" s="27"/>
      <c r="IOI82" s="27"/>
      <c r="IOJ82" s="27"/>
      <c r="IOK82" s="27"/>
      <c r="IOL82" s="27"/>
      <c r="IOM82" s="27"/>
      <c r="ION82" s="27"/>
      <c r="IOO82" s="27"/>
      <c r="IOP82" s="27"/>
      <c r="IOQ82" s="27"/>
      <c r="IOR82" s="27"/>
      <c r="IOS82" s="27"/>
      <c r="IOT82" s="27"/>
      <c r="IOU82" s="27"/>
      <c r="IOV82" s="27"/>
      <c r="IOW82" s="27"/>
      <c r="IOX82" s="27"/>
      <c r="IOY82" s="27"/>
      <c r="IOZ82" s="27"/>
      <c r="IPA82" s="27"/>
      <c r="IPB82" s="27"/>
      <c r="IPC82" s="27"/>
      <c r="IPD82" s="27"/>
      <c r="IPE82" s="27"/>
      <c r="IPF82" s="27"/>
      <c r="IPG82" s="27"/>
      <c r="IPH82" s="27"/>
      <c r="IPI82" s="27"/>
      <c r="IPJ82" s="27"/>
      <c r="IPK82" s="27"/>
      <c r="IPL82" s="27"/>
      <c r="IPM82" s="27"/>
      <c r="IPN82" s="27"/>
      <c r="IPO82" s="27"/>
      <c r="IPP82" s="27"/>
      <c r="IPQ82" s="27"/>
      <c r="IPR82" s="27"/>
      <c r="IPS82" s="27"/>
      <c r="IPT82" s="27"/>
      <c r="IPU82" s="27"/>
      <c r="IPV82" s="27"/>
      <c r="IPW82" s="27"/>
      <c r="IPX82" s="27"/>
      <c r="IPY82" s="27"/>
      <c r="IPZ82" s="27"/>
      <c r="IQA82" s="27"/>
      <c r="IQB82" s="27"/>
      <c r="IQC82" s="27"/>
      <c r="IQD82" s="27"/>
      <c r="IQE82" s="27"/>
      <c r="IQF82" s="27"/>
      <c r="IQG82" s="27"/>
      <c r="IQH82" s="27"/>
      <c r="IQI82" s="27"/>
      <c r="IQJ82" s="27"/>
      <c r="IQK82" s="27"/>
      <c r="IQL82" s="27"/>
      <c r="IQM82" s="27"/>
      <c r="IQN82" s="27"/>
      <c r="IQO82" s="27"/>
      <c r="IQP82" s="27"/>
      <c r="IQQ82" s="27"/>
      <c r="IQR82" s="27"/>
      <c r="IQS82" s="27"/>
      <c r="IQT82" s="27"/>
      <c r="IQU82" s="27"/>
      <c r="IQV82" s="27"/>
      <c r="IQW82" s="27"/>
      <c r="IQX82" s="27"/>
      <c r="IQY82" s="27"/>
      <c r="IQZ82" s="27"/>
      <c r="IRA82" s="27"/>
      <c r="IRB82" s="27"/>
      <c r="IRC82" s="27"/>
      <c r="IRD82" s="27"/>
      <c r="IRE82" s="27"/>
      <c r="IRF82" s="27"/>
      <c r="IRG82" s="27"/>
      <c r="IRH82" s="27"/>
      <c r="IRI82" s="27"/>
      <c r="IRJ82" s="27"/>
      <c r="IRK82" s="27"/>
      <c r="IRL82" s="27"/>
      <c r="IRM82" s="27"/>
      <c r="IRN82" s="27"/>
      <c r="IRO82" s="27"/>
      <c r="IRP82" s="27"/>
      <c r="IRQ82" s="27"/>
      <c r="IRR82" s="27"/>
      <c r="IRS82" s="27"/>
      <c r="IRT82" s="27"/>
      <c r="IRU82" s="27"/>
      <c r="IRV82" s="27"/>
      <c r="IRW82" s="27"/>
      <c r="IRX82" s="27"/>
      <c r="IRY82" s="27"/>
      <c r="IRZ82" s="27"/>
      <c r="ISA82" s="27"/>
      <c r="ISB82" s="27"/>
      <c r="ISC82" s="27"/>
      <c r="ISD82" s="27"/>
      <c r="ISE82" s="27"/>
      <c r="ISF82" s="27"/>
      <c r="ISG82" s="27"/>
      <c r="ISH82" s="27"/>
      <c r="ISI82" s="27"/>
      <c r="ISJ82" s="27"/>
      <c r="ISK82" s="27"/>
      <c r="ISL82" s="27"/>
      <c r="ISM82" s="27"/>
      <c r="ISN82" s="27"/>
      <c r="ISO82" s="27"/>
      <c r="ISP82" s="27"/>
      <c r="ISQ82" s="27"/>
      <c r="ISR82" s="27"/>
      <c r="ISS82" s="27"/>
      <c r="IST82" s="27"/>
      <c r="ISU82" s="27"/>
      <c r="ISV82" s="27"/>
      <c r="ISW82" s="27"/>
      <c r="ISX82" s="27"/>
      <c r="ISY82" s="27"/>
      <c r="ISZ82" s="27"/>
      <c r="ITA82" s="27"/>
      <c r="ITB82" s="27"/>
      <c r="ITC82" s="27"/>
      <c r="ITD82" s="27"/>
      <c r="ITE82" s="27"/>
      <c r="ITF82" s="27"/>
      <c r="ITG82" s="27"/>
      <c r="ITH82" s="27"/>
      <c r="ITI82" s="27"/>
      <c r="ITJ82" s="27"/>
      <c r="ITK82" s="27"/>
      <c r="ITL82" s="27"/>
      <c r="ITM82" s="27"/>
      <c r="ITN82" s="27"/>
      <c r="ITO82" s="27"/>
      <c r="ITP82" s="27"/>
      <c r="ITQ82" s="27"/>
      <c r="ITR82" s="27"/>
      <c r="ITS82" s="27"/>
      <c r="ITT82" s="27"/>
      <c r="ITU82" s="27"/>
      <c r="ITV82" s="27"/>
      <c r="ITW82" s="27"/>
      <c r="ITX82" s="27"/>
      <c r="ITY82" s="27"/>
      <c r="ITZ82" s="27"/>
      <c r="IUA82" s="27"/>
      <c r="IUB82" s="27"/>
      <c r="IUC82" s="27"/>
      <c r="IUD82" s="27"/>
      <c r="IUE82" s="27"/>
      <c r="IUF82" s="27"/>
      <c r="IUG82" s="27"/>
      <c r="IUH82" s="27"/>
      <c r="IUI82" s="27"/>
      <c r="IUJ82" s="27"/>
      <c r="IUK82" s="27"/>
      <c r="IUL82" s="27"/>
      <c r="IUM82" s="27"/>
      <c r="IUN82" s="27"/>
      <c r="IUO82" s="27"/>
      <c r="IUP82" s="27"/>
      <c r="IUQ82" s="27"/>
      <c r="IUR82" s="27"/>
      <c r="IUS82" s="27"/>
      <c r="IUT82" s="27"/>
      <c r="IUU82" s="27"/>
      <c r="IUV82" s="27"/>
      <c r="IUW82" s="27"/>
      <c r="IUX82" s="27"/>
      <c r="IUY82" s="27"/>
      <c r="IUZ82" s="27"/>
      <c r="IVA82" s="27"/>
      <c r="IVB82" s="27"/>
      <c r="IVC82" s="27"/>
      <c r="IVD82" s="27"/>
      <c r="IVE82" s="27"/>
      <c r="IVF82" s="27"/>
      <c r="IVG82" s="27"/>
      <c r="IVH82" s="27"/>
      <c r="IVI82" s="27"/>
      <c r="IVJ82" s="27"/>
      <c r="IVK82" s="27"/>
      <c r="IVL82" s="27"/>
      <c r="IVM82" s="27"/>
      <c r="IVN82" s="27"/>
      <c r="IVO82" s="27"/>
      <c r="IVP82" s="27"/>
      <c r="IVQ82" s="27"/>
      <c r="IVR82" s="27"/>
      <c r="IVS82" s="27"/>
      <c r="IVT82" s="27"/>
      <c r="IVU82" s="27"/>
      <c r="IVV82" s="27"/>
      <c r="IVW82" s="27"/>
      <c r="IVX82" s="27"/>
      <c r="IVY82" s="27"/>
      <c r="IVZ82" s="27"/>
      <c r="IWA82" s="27"/>
      <c r="IWB82" s="27"/>
      <c r="IWC82" s="27"/>
      <c r="IWD82" s="27"/>
      <c r="IWE82" s="27"/>
      <c r="IWF82" s="27"/>
      <c r="IWG82" s="27"/>
      <c r="IWH82" s="27"/>
      <c r="IWI82" s="27"/>
      <c r="IWJ82" s="27"/>
      <c r="IWK82" s="27"/>
      <c r="IWL82" s="27"/>
      <c r="IWM82" s="27"/>
      <c r="IWN82" s="27"/>
      <c r="IWO82" s="27"/>
      <c r="IWP82" s="27"/>
      <c r="IWQ82" s="27"/>
      <c r="IWR82" s="27"/>
      <c r="IWS82" s="27"/>
      <c r="IWT82" s="27"/>
      <c r="IWU82" s="27"/>
      <c r="IWV82" s="27"/>
      <c r="IWW82" s="27"/>
      <c r="IWX82" s="27"/>
      <c r="IWY82" s="27"/>
      <c r="IWZ82" s="27"/>
      <c r="IXA82" s="27"/>
      <c r="IXB82" s="27"/>
      <c r="IXC82" s="27"/>
      <c r="IXD82" s="27"/>
      <c r="IXE82" s="27"/>
      <c r="IXF82" s="27"/>
      <c r="IXG82" s="27"/>
      <c r="IXH82" s="27"/>
      <c r="IXI82" s="27"/>
      <c r="IXJ82" s="27"/>
      <c r="IXK82" s="27"/>
      <c r="IXL82" s="27"/>
      <c r="IXM82" s="27"/>
      <c r="IXN82" s="27"/>
      <c r="IXO82" s="27"/>
      <c r="IXP82" s="27"/>
      <c r="IXQ82" s="27"/>
      <c r="IXR82" s="27"/>
      <c r="IXS82" s="27"/>
      <c r="IXT82" s="27"/>
      <c r="IXU82" s="27"/>
      <c r="IXV82" s="27"/>
      <c r="IXW82" s="27"/>
      <c r="IXX82" s="27"/>
      <c r="IXY82" s="27"/>
      <c r="IXZ82" s="27"/>
      <c r="IYA82" s="27"/>
      <c r="IYB82" s="27"/>
      <c r="IYC82" s="27"/>
      <c r="IYD82" s="27"/>
      <c r="IYE82" s="27"/>
      <c r="IYF82" s="27"/>
      <c r="IYG82" s="27"/>
      <c r="IYH82" s="27"/>
      <c r="IYI82" s="27"/>
      <c r="IYJ82" s="27"/>
      <c r="IYK82" s="27"/>
      <c r="IYL82" s="27"/>
      <c r="IYM82" s="27"/>
      <c r="IYN82" s="27"/>
      <c r="IYO82" s="27"/>
      <c r="IYP82" s="27"/>
      <c r="IYQ82" s="27"/>
      <c r="IYR82" s="27"/>
      <c r="IYS82" s="27"/>
      <c r="IYT82" s="27"/>
      <c r="IYU82" s="27"/>
      <c r="IYV82" s="27"/>
      <c r="IYW82" s="27"/>
      <c r="IYX82" s="27"/>
      <c r="IYY82" s="27"/>
      <c r="IYZ82" s="27"/>
      <c r="IZA82" s="27"/>
      <c r="IZB82" s="27"/>
      <c r="IZC82" s="27"/>
      <c r="IZD82" s="27"/>
      <c r="IZE82" s="27"/>
      <c r="IZF82" s="27"/>
      <c r="IZG82" s="27"/>
      <c r="IZH82" s="27"/>
      <c r="IZI82" s="27"/>
      <c r="IZJ82" s="27"/>
      <c r="IZK82" s="27"/>
      <c r="IZL82" s="27"/>
      <c r="IZM82" s="27"/>
      <c r="IZN82" s="27"/>
      <c r="IZO82" s="27"/>
      <c r="IZP82" s="27"/>
      <c r="IZQ82" s="27"/>
      <c r="IZR82" s="27"/>
      <c r="IZS82" s="27"/>
      <c r="IZT82" s="27"/>
      <c r="IZU82" s="27"/>
      <c r="IZV82" s="27"/>
      <c r="IZW82" s="27"/>
      <c r="IZX82" s="27"/>
      <c r="IZY82" s="27"/>
      <c r="IZZ82" s="27"/>
      <c r="JAA82" s="27"/>
      <c r="JAB82" s="27"/>
      <c r="JAC82" s="27"/>
      <c r="JAD82" s="27"/>
      <c r="JAE82" s="27"/>
      <c r="JAF82" s="27"/>
      <c r="JAG82" s="27"/>
      <c r="JAH82" s="27"/>
      <c r="JAI82" s="27"/>
      <c r="JAJ82" s="27"/>
      <c r="JAK82" s="27"/>
      <c r="JAL82" s="27"/>
      <c r="JAM82" s="27"/>
      <c r="JAN82" s="27"/>
      <c r="JAO82" s="27"/>
      <c r="JAP82" s="27"/>
      <c r="JAQ82" s="27"/>
      <c r="JAR82" s="27"/>
      <c r="JAS82" s="27"/>
      <c r="JAT82" s="27"/>
      <c r="JAU82" s="27"/>
      <c r="JAV82" s="27"/>
      <c r="JAW82" s="27"/>
      <c r="JAX82" s="27"/>
      <c r="JAY82" s="27"/>
      <c r="JAZ82" s="27"/>
      <c r="JBA82" s="27"/>
      <c r="JBB82" s="27"/>
      <c r="JBC82" s="27"/>
      <c r="JBD82" s="27"/>
      <c r="JBE82" s="27"/>
      <c r="JBF82" s="27"/>
      <c r="JBG82" s="27"/>
      <c r="JBH82" s="27"/>
      <c r="JBI82" s="27"/>
      <c r="JBJ82" s="27"/>
      <c r="JBK82" s="27"/>
      <c r="JBL82" s="27"/>
      <c r="JBM82" s="27"/>
      <c r="JBN82" s="27"/>
      <c r="JBO82" s="27"/>
      <c r="JBP82" s="27"/>
      <c r="JBQ82" s="27"/>
      <c r="JBR82" s="27"/>
      <c r="JBS82" s="27"/>
      <c r="JBT82" s="27"/>
      <c r="JBU82" s="27"/>
      <c r="JBV82" s="27"/>
      <c r="JBW82" s="27"/>
      <c r="JBX82" s="27"/>
      <c r="JBY82" s="27"/>
      <c r="JBZ82" s="27"/>
      <c r="JCA82" s="27"/>
      <c r="JCB82" s="27"/>
      <c r="JCC82" s="27"/>
      <c r="JCD82" s="27"/>
      <c r="JCE82" s="27"/>
      <c r="JCF82" s="27"/>
      <c r="JCG82" s="27"/>
      <c r="JCH82" s="27"/>
      <c r="JCI82" s="27"/>
      <c r="JCJ82" s="27"/>
      <c r="JCK82" s="27"/>
      <c r="JCL82" s="27"/>
      <c r="JCM82" s="27"/>
      <c r="JCN82" s="27"/>
      <c r="JCO82" s="27"/>
      <c r="JCP82" s="27"/>
      <c r="JCQ82" s="27"/>
      <c r="JCR82" s="27"/>
      <c r="JCS82" s="27"/>
      <c r="JCT82" s="27"/>
      <c r="JCU82" s="27"/>
      <c r="JCV82" s="27"/>
      <c r="JCW82" s="27"/>
      <c r="JCX82" s="27"/>
      <c r="JCY82" s="27"/>
      <c r="JCZ82" s="27"/>
      <c r="JDA82" s="27"/>
      <c r="JDB82" s="27"/>
      <c r="JDC82" s="27"/>
      <c r="JDD82" s="27"/>
      <c r="JDE82" s="27"/>
      <c r="JDF82" s="27"/>
      <c r="JDG82" s="27"/>
      <c r="JDH82" s="27"/>
      <c r="JDI82" s="27"/>
      <c r="JDJ82" s="27"/>
      <c r="JDK82" s="27"/>
      <c r="JDL82" s="27"/>
      <c r="JDM82" s="27"/>
      <c r="JDN82" s="27"/>
      <c r="JDO82" s="27"/>
      <c r="JDP82" s="27"/>
      <c r="JDQ82" s="27"/>
      <c r="JDR82" s="27"/>
      <c r="JDS82" s="27"/>
      <c r="JDT82" s="27"/>
      <c r="JDU82" s="27"/>
      <c r="JDV82" s="27"/>
      <c r="JDW82" s="27"/>
      <c r="JDX82" s="27"/>
      <c r="JDY82" s="27"/>
      <c r="JDZ82" s="27"/>
      <c r="JEA82" s="27"/>
      <c r="JEB82" s="27"/>
      <c r="JEC82" s="27"/>
      <c r="JED82" s="27"/>
      <c r="JEE82" s="27"/>
      <c r="JEF82" s="27"/>
      <c r="JEG82" s="27"/>
      <c r="JEH82" s="27"/>
      <c r="JEI82" s="27"/>
      <c r="JEJ82" s="27"/>
      <c r="JEK82" s="27"/>
      <c r="JEL82" s="27"/>
      <c r="JEM82" s="27"/>
      <c r="JEN82" s="27"/>
      <c r="JEO82" s="27"/>
      <c r="JEP82" s="27"/>
      <c r="JEQ82" s="27"/>
      <c r="JER82" s="27"/>
      <c r="JES82" s="27"/>
      <c r="JET82" s="27"/>
      <c r="JEU82" s="27"/>
      <c r="JEV82" s="27"/>
      <c r="JEW82" s="27"/>
      <c r="JEX82" s="27"/>
      <c r="JEY82" s="27"/>
      <c r="JEZ82" s="27"/>
      <c r="JFA82" s="27"/>
      <c r="JFB82" s="27"/>
      <c r="JFC82" s="27"/>
      <c r="JFD82" s="27"/>
      <c r="JFE82" s="27"/>
      <c r="JFF82" s="27"/>
      <c r="JFG82" s="27"/>
      <c r="JFH82" s="27"/>
      <c r="JFI82" s="27"/>
      <c r="JFJ82" s="27"/>
      <c r="JFK82" s="27"/>
      <c r="JFL82" s="27"/>
      <c r="JFM82" s="27"/>
      <c r="JFN82" s="27"/>
      <c r="JFO82" s="27"/>
      <c r="JFP82" s="27"/>
      <c r="JFQ82" s="27"/>
      <c r="JFR82" s="27"/>
      <c r="JFS82" s="27"/>
      <c r="JFT82" s="27"/>
      <c r="JFU82" s="27"/>
      <c r="JFV82" s="27"/>
      <c r="JFW82" s="27"/>
      <c r="JFX82" s="27"/>
      <c r="JFY82" s="27"/>
      <c r="JFZ82" s="27"/>
      <c r="JGA82" s="27"/>
      <c r="JGB82" s="27"/>
      <c r="JGC82" s="27"/>
      <c r="JGD82" s="27"/>
      <c r="JGE82" s="27"/>
      <c r="JGF82" s="27"/>
      <c r="JGG82" s="27"/>
      <c r="JGH82" s="27"/>
      <c r="JGI82" s="27"/>
      <c r="JGJ82" s="27"/>
      <c r="JGK82" s="27"/>
      <c r="JGL82" s="27"/>
      <c r="JGM82" s="27"/>
      <c r="JGN82" s="27"/>
      <c r="JGO82" s="27"/>
      <c r="JGP82" s="27"/>
      <c r="JGQ82" s="27"/>
      <c r="JGR82" s="27"/>
      <c r="JGS82" s="27"/>
      <c r="JGT82" s="27"/>
      <c r="JGU82" s="27"/>
      <c r="JGV82" s="27"/>
      <c r="JGW82" s="27"/>
      <c r="JGX82" s="27"/>
      <c r="JGY82" s="27"/>
      <c r="JGZ82" s="27"/>
      <c r="JHA82" s="27"/>
      <c r="JHB82" s="27"/>
      <c r="JHC82" s="27"/>
      <c r="JHD82" s="27"/>
      <c r="JHE82" s="27"/>
      <c r="JHF82" s="27"/>
      <c r="JHG82" s="27"/>
      <c r="JHH82" s="27"/>
      <c r="JHI82" s="27"/>
      <c r="JHJ82" s="27"/>
      <c r="JHK82" s="27"/>
      <c r="JHL82" s="27"/>
      <c r="JHM82" s="27"/>
      <c r="JHN82" s="27"/>
      <c r="JHO82" s="27"/>
      <c r="JHP82" s="27"/>
      <c r="JHQ82" s="27"/>
      <c r="JHR82" s="27"/>
      <c r="JHS82" s="27"/>
      <c r="JHT82" s="27"/>
      <c r="JHU82" s="27"/>
      <c r="JHV82" s="27"/>
      <c r="JHW82" s="27"/>
      <c r="JHX82" s="27"/>
      <c r="JHY82" s="27"/>
      <c r="JHZ82" s="27"/>
      <c r="JIA82" s="27"/>
      <c r="JIB82" s="27"/>
      <c r="JIC82" s="27"/>
      <c r="JID82" s="27"/>
      <c r="JIE82" s="27"/>
      <c r="JIF82" s="27"/>
      <c r="JIG82" s="27"/>
      <c r="JIH82" s="27"/>
      <c r="JII82" s="27"/>
      <c r="JIJ82" s="27"/>
      <c r="JIK82" s="27"/>
      <c r="JIL82" s="27"/>
      <c r="JIM82" s="27"/>
      <c r="JIN82" s="27"/>
      <c r="JIO82" s="27"/>
      <c r="JIP82" s="27"/>
      <c r="JIQ82" s="27"/>
      <c r="JIR82" s="27"/>
      <c r="JIS82" s="27"/>
      <c r="JIT82" s="27"/>
      <c r="JIU82" s="27"/>
      <c r="JIV82" s="27"/>
      <c r="JIW82" s="27"/>
      <c r="JIX82" s="27"/>
      <c r="JIY82" s="27"/>
      <c r="JIZ82" s="27"/>
      <c r="JJA82" s="27"/>
      <c r="JJB82" s="27"/>
      <c r="JJC82" s="27"/>
      <c r="JJD82" s="27"/>
      <c r="JJE82" s="27"/>
      <c r="JJF82" s="27"/>
      <c r="JJG82" s="27"/>
      <c r="JJH82" s="27"/>
      <c r="JJI82" s="27"/>
      <c r="JJJ82" s="27"/>
      <c r="JJK82" s="27"/>
      <c r="JJL82" s="27"/>
      <c r="JJM82" s="27"/>
      <c r="JJN82" s="27"/>
      <c r="JJO82" s="27"/>
      <c r="JJP82" s="27"/>
      <c r="JJQ82" s="27"/>
      <c r="JJR82" s="27"/>
      <c r="JJS82" s="27"/>
      <c r="JJT82" s="27"/>
      <c r="JJU82" s="27"/>
      <c r="JJV82" s="27"/>
      <c r="JJW82" s="27"/>
      <c r="JJX82" s="27"/>
      <c r="JJY82" s="27"/>
      <c r="JJZ82" s="27"/>
      <c r="JKA82" s="27"/>
      <c r="JKB82" s="27"/>
      <c r="JKC82" s="27"/>
      <c r="JKD82" s="27"/>
      <c r="JKE82" s="27"/>
      <c r="JKF82" s="27"/>
      <c r="JKG82" s="27"/>
      <c r="JKH82" s="27"/>
      <c r="JKI82" s="27"/>
      <c r="JKJ82" s="27"/>
      <c r="JKK82" s="27"/>
      <c r="JKL82" s="27"/>
      <c r="JKM82" s="27"/>
      <c r="JKN82" s="27"/>
      <c r="JKO82" s="27"/>
      <c r="JKP82" s="27"/>
      <c r="JKQ82" s="27"/>
      <c r="JKR82" s="27"/>
      <c r="JKS82" s="27"/>
      <c r="JKT82" s="27"/>
      <c r="JKU82" s="27"/>
      <c r="JKV82" s="27"/>
      <c r="JKW82" s="27"/>
      <c r="JKX82" s="27"/>
      <c r="JKY82" s="27"/>
      <c r="JKZ82" s="27"/>
      <c r="JLA82" s="27"/>
      <c r="JLB82" s="27"/>
      <c r="JLC82" s="27"/>
      <c r="JLD82" s="27"/>
      <c r="JLE82" s="27"/>
      <c r="JLF82" s="27"/>
      <c r="JLG82" s="27"/>
      <c r="JLH82" s="27"/>
      <c r="JLI82" s="27"/>
      <c r="JLJ82" s="27"/>
      <c r="JLK82" s="27"/>
      <c r="JLL82" s="27"/>
      <c r="JLM82" s="27"/>
      <c r="JLN82" s="27"/>
      <c r="JLO82" s="27"/>
      <c r="JLP82" s="27"/>
      <c r="JLQ82" s="27"/>
      <c r="JLR82" s="27"/>
      <c r="JLS82" s="27"/>
      <c r="JLT82" s="27"/>
      <c r="JLU82" s="27"/>
      <c r="JLV82" s="27"/>
      <c r="JLW82" s="27"/>
      <c r="JLX82" s="27"/>
      <c r="JLY82" s="27"/>
      <c r="JLZ82" s="27"/>
      <c r="JMA82" s="27"/>
      <c r="JMB82" s="27"/>
      <c r="JMC82" s="27"/>
      <c r="JMD82" s="27"/>
      <c r="JME82" s="27"/>
      <c r="JMF82" s="27"/>
      <c r="JMG82" s="27"/>
      <c r="JMH82" s="27"/>
      <c r="JMI82" s="27"/>
      <c r="JMJ82" s="27"/>
      <c r="JMK82" s="27"/>
      <c r="JML82" s="27"/>
      <c r="JMM82" s="27"/>
      <c r="JMN82" s="27"/>
      <c r="JMO82" s="27"/>
      <c r="JMP82" s="27"/>
      <c r="JMQ82" s="27"/>
      <c r="JMR82" s="27"/>
      <c r="JMS82" s="27"/>
      <c r="JMT82" s="27"/>
      <c r="JMU82" s="27"/>
      <c r="JMV82" s="27"/>
      <c r="JMW82" s="27"/>
      <c r="JMX82" s="27"/>
      <c r="JMY82" s="27"/>
      <c r="JMZ82" s="27"/>
      <c r="JNA82" s="27"/>
      <c r="JNB82" s="27"/>
      <c r="JNC82" s="27"/>
      <c r="JND82" s="27"/>
      <c r="JNE82" s="27"/>
      <c r="JNF82" s="27"/>
      <c r="JNG82" s="27"/>
      <c r="JNH82" s="27"/>
      <c r="JNI82" s="27"/>
      <c r="JNJ82" s="27"/>
      <c r="JNK82" s="27"/>
      <c r="JNL82" s="27"/>
      <c r="JNM82" s="27"/>
      <c r="JNN82" s="27"/>
      <c r="JNO82" s="27"/>
      <c r="JNP82" s="27"/>
      <c r="JNQ82" s="27"/>
      <c r="JNR82" s="27"/>
      <c r="JNS82" s="27"/>
      <c r="JNT82" s="27"/>
      <c r="JNU82" s="27"/>
      <c r="JNV82" s="27"/>
      <c r="JNW82" s="27"/>
      <c r="JNX82" s="27"/>
      <c r="JNY82" s="27"/>
      <c r="JNZ82" s="27"/>
      <c r="JOA82" s="27"/>
      <c r="JOB82" s="27"/>
      <c r="JOC82" s="27"/>
      <c r="JOD82" s="27"/>
      <c r="JOE82" s="27"/>
      <c r="JOF82" s="27"/>
      <c r="JOG82" s="27"/>
      <c r="JOH82" s="27"/>
      <c r="JOI82" s="27"/>
      <c r="JOJ82" s="27"/>
      <c r="JOK82" s="27"/>
      <c r="JOL82" s="27"/>
      <c r="JOM82" s="27"/>
      <c r="JON82" s="27"/>
      <c r="JOO82" s="27"/>
      <c r="JOP82" s="27"/>
      <c r="JOQ82" s="27"/>
      <c r="JOR82" s="27"/>
      <c r="JOS82" s="27"/>
      <c r="JOT82" s="27"/>
      <c r="JOU82" s="27"/>
      <c r="JOV82" s="27"/>
      <c r="JOW82" s="27"/>
      <c r="JOX82" s="27"/>
      <c r="JOY82" s="27"/>
      <c r="JOZ82" s="27"/>
      <c r="JPA82" s="27"/>
      <c r="JPB82" s="27"/>
      <c r="JPC82" s="27"/>
      <c r="JPD82" s="27"/>
      <c r="JPE82" s="27"/>
      <c r="JPF82" s="27"/>
      <c r="JPG82" s="27"/>
      <c r="JPH82" s="27"/>
      <c r="JPI82" s="27"/>
      <c r="JPJ82" s="27"/>
      <c r="JPK82" s="27"/>
      <c r="JPL82" s="27"/>
      <c r="JPM82" s="27"/>
      <c r="JPN82" s="27"/>
      <c r="JPO82" s="27"/>
      <c r="JPP82" s="27"/>
      <c r="JPQ82" s="27"/>
      <c r="JPR82" s="27"/>
      <c r="JPS82" s="27"/>
      <c r="JPT82" s="27"/>
      <c r="JPU82" s="27"/>
      <c r="JPV82" s="27"/>
      <c r="JPW82" s="27"/>
      <c r="JPX82" s="27"/>
      <c r="JPY82" s="27"/>
      <c r="JPZ82" s="27"/>
      <c r="JQA82" s="27"/>
      <c r="JQB82" s="27"/>
      <c r="JQC82" s="27"/>
      <c r="JQD82" s="27"/>
      <c r="JQE82" s="27"/>
      <c r="JQF82" s="27"/>
      <c r="JQG82" s="27"/>
      <c r="JQH82" s="27"/>
      <c r="JQI82" s="27"/>
      <c r="JQJ82" s="27"/>
      <c r="JQK82" s="27"/>
      <c r="JQL82" s="27"/>
      <c r="JQM82" s="27"/>
      <c r="JQN82" s="27"/>
      <c r="JQO82" s="27"/>
      <c r="JQP82" s="27"/>
      <c r="JQQ82" s="27"/>
      <c r="JQR82" s="27"/>
      <c r="JQS82" s="27"/>
      <c r="JQT82" s="27"/>
      <c r="JQU82" s="27"/>
      <c r="JQV82" s="27"/>
      <c r="JQW82" s="27"/>
      <c r="JQX82" s="27"/>
      <c r="JQY82" s="27"/>
      <c r="JQZ82" s="27"/>
      <c r="JRA82" s="27"/>
      <c r="JRB82" s="27"/>
      <c r="JRC82" s="27"/>
      <c r="JRD82" s="27"/>
      <c r="JRE82" s="27"/>
      <c r="JRF82" s="27"/>
      <c r="JRG82" s="27"/>
      <c r="JRH82" s="27"/>
      <c r="JRI82" s="27"/>
      <c r="JRJ82" s="27"/>
      <c r="JRK82" s="27"/>
      <c r="JRL82" s="27"/>
      <c r="JRM82" s="27"/>
      <c r="JRN82" s="27"/>
      <c r="JRO82" s="27"/>
      <c r="JRP82" s="27"/>
      <c r="JRQ82" s="27"/>
      <c r="JRR82" s="27"/>
      <c r="JRS82" s="27"/>
      <c r="JRT82" s="27"/>
      <c r="JRU82" s="27"/>
      <c r="JRV82" s="27"/>
      <c r="JRW82" s="27"/>
      <c r="JRX82" s="27"/>
      <c r="JRY82" s="27"/>
      <c r="JRZ82" s="27"/>
      <c r="JSA82" s="27"/>
      <c r="JSB82" s="27"/>
      <c r="JSC82" s="27"/>
      <c r="JSD82" s="27"/>
      <c r="JSE82" s="27"/>
      <c r="JSF82" s="27"/>
      <c r="JSG82" s="27"/>
      <c r="JSH82" s="27"/>
      <c r="JSI82" s="27"/>
      <c r="JSJ82" s="27"/>
      <c r="JSK82" s="27"/>
      <c r="JSL82" s="27"/>
      <c r="JSM82" s="27"/>
      <c r="JSN82" s="27"/>
      <c r="JSO82" s="27"/>
      <c r="JSP82" s="27"/>
      <c r="JSQ82" s="27"/>
      <c r="JSR82" s="27"/>
      <c r="JSS82" s="27"/>
      <c r="JST82" s="27"/>
      <c r="JSU82" s="27"/>
      <c r="JSV82" s="27"/>
      <c r="JSW82" s="27"/>
      <c r="JSX82" s="27"/>
      <c r="JSY82" s="27"/>
      <c r="JSZ82" s="27"/>
      <c r="JTA82" s="27"/>
      <c r="JTB82" s="27"/>
      <c r="JTC82" s="27"/>
      <c r="JTD82" s="27"/>
      <c r="JTE82" s="27"/>
      <c r="JTF82" s="27"/>
      <c r="JTG82" s="27"/>
      <c r="JTH82" s="27"/>
      <c r="JTI82" s="27"/>
      <c r="JTJ82" s="27"/>
      <c r="JTK82" s="27"/>
      <c r="JTL82" s="27"/>
      <c r="JTM82" s="27"/>
      <c r="JTN82" s="27"/>
      <c r="JTO82" s="27"/>
      <c r="JTP82" s="27"/>
      <c r="JTQ82" s="27"/>
      <c r="JTR82" s="27"/>
      <c r="JTS82" s="27"/>
      <c r="JTT82" s="27"/>
      <c r="JTU82" s="27"/>
      <c r="JTV82" s="27"/>
      <c r="JTW82" s="27"/>
      <c r="JTX82" s="27"/>
      <c r="JTY82" s="27"/>
      <c r="JTZ82" s="27"/>
      <c r="JUA82" s="27"/>
      <c r="JUB82" s="27"/>
      <c r="JUC82" s="27"/>
      <c r="JUD82" s="27"/>
      <c r="JUE82" s="27"/>
      <c r="JUF82" s="27"/>
      <c r="JUG82" s="27"/>
      <c r="JUH82" s="27"/>
      <c r="JUI82" s="27"/>
      <c r="JUJ82" s="27"/>
      <c r="JUK82" s="27"/>
      <c r="JUL82" s="27"/>
      <c r="JUM82" s="27"/>
      <c r="JUN82" s="27"/>
      <c r="JUO82" s="27"/>
      <c r="JUP82" s="27"/>
      <c r="JUQ82" s="27"/>
      <c r="JUR82" s="27"/>
      <c r="JUS82" s="27"/>
      <c r="JUT82" s="27"/>
      <c r="JUU82" s="27"/>
      <c r="JUV82" s="27"/>
      <c r="JUW82" s="27"/>
      <c r="JUX82" s="27"/>
      <c r="JUY82" s="27"/>
      <c r="JUZ82" s="27"/>
      <c r="JVA82" s="27"/>
      <c r="JVB82" s="27"/>
      <c r="JVC82" s="27"/>
      <c r="JVD82" s="27"/>
      <c r="JVE82" s="27"/>
      <c r="JVF82" s="27"/>
      <c r="JVG82" s="27"/>
      <c r="JVH82" s="27"/>
      <c r="JVI82" s="27"/>
      <c r="JVJ82" s="27"/>
      <c r="JVK82" s="27"/>
      <c r="JVL82" s="27"/>
      <c r="JVM82" s="27"/>
      <c r="JVN82" s="27"/>
      <c r="JVO82" s="27"/>
      <c r="JVP82" s="27"/>
      <c r="JVQ82" s="27"/>
      <c r="JVR82" s="27"/>
      <c r="JVS82" s="27"/>
      <c r="JVT82" s="27"/>
      <c r="JVU82" s="27"/>
      <c r="JVV82" s="27"/>
      <c r="JVW82" s="27"/>
      <c r="JVX82" s="27"/>
      <c r="JVY82" s="27"/>
      <c r="JVZ82" s="27"/>
      <c r="JWA82" s="27"/>
      <c r="JWB82" s="27"/>
      <c r="JWC82" s="27"/>
      <c r="JWD82" s="27"/>
      <c r="JWE82" s="27"/>
      <c r="JWF82" s="27"/>
      <c r="JWG82" s="27"/>
      <c r="JWH82" s="27"/>
      <c r="JWI82" s="27"/>
      <c r="JWJ82" s="27"/>
      <c r="JWK82" s="27"/>
      <c r="JWL82" s="27"/>
      <c r="JWM82" s="27"/>
      <c r="JWN82" s="27"/>
      <c r="JWO82" s="27"/>
      <c r="JWP82" s="27"/>
      <c r="JWQ82" s="27"/>
      <c r="JWR82" s="27"/>
      <c r="JWS82" s="27"/>
      <c r="JWT82" s="27"/>
      <c r="JWU82" s="27"/>
      <c r="JWV82" s="27"/>
      <c r="JWW82" s="27"/>
      <c r="JWX82" s="27"/>
      <c r="JWY82" s="27"/>
      <c r="JWZ82" s="27"/>
      <c r="JXA82" s="27"/>
      <c r="JXB82" s="27"/>
      <c r="JXC82" s="27"/>
      <c r="JXD82" s="27"/>
      <c r="JXE82" s="27"/>
      <c r="JXF82" s="27"/>
      <c r="JXG82" s="27"/>
      <c r="JXH82" s="27"/>
      <c r="JXI82" s="27"/>
      <c r="JXJ82" s="27"/>
      <c r="JXK82" s="27"/>
      <c r="JXL82" s="27"/>
      <c r="JXM82" s="27"/>
      <c r="JXN82" s="27"/>
      <c r="JXO82" s="27"/>
      <c r="JXP82" s="27"/>
      <c r="JXQ82" s="27"/>
      <c r="JXR82" s="27"/>
      <c r="JXS82" s="27"/>
      <c r="JXT82" s="27"/>
      <c r="JXU82" s="27"/>
      <c r="JXV82" s="27"/>
      <c r="JXW82" s="27"/>
      <c r="JXX82" s="27"/>
      <c r="JXY82" s="27"/>
      <c r="JXZ82" s="27"/>
      <c r="JYA82" s="27"/>
      <c r="JYB82" s="27"/>
      <c r="JYC82" s="27"/>
      <c r="JYD82" s="27"/>
      <c r="JYE82" s="27"/>
      <c r="JYF82" s="27"/>
      <c r="JYG82" s="27"/>
      <c r="JYH82" s="27"/>
      <c r="JYI82" s="27"/>
      <c r="JYJ82" s="27"/>
      <c r="JYK82" s="27"/>
      <c r="JYL82" s="27"/>
      <c r="JYM82" s="27"/>
      <c r="JYN82" s="27"/>
      <c r="JYO82" s="27"/>
      <c r="JYP82" s="27"/>
      <c r="JYQ82" s="27"/>
      <c r="JYR82" s="27"/>
      <c r="JYS82" s="27"/>
      <c r="JYT82" s="27"/>
      <c r="JYU82" s="27"/>
      <c r="JYV82" s="27"/>
      <c r="JYW82" s="27"/>
      <c r="JYX82" s="27"/>
      <c r="JYY82" s="27"/>
      <c r="JYZ82" s="27"/>
      <c r="JZA82" s="27"/>
      <c r="JZB82" s="27"/>
      <c r="JZC82" s="27"/>
      <c r="JZD82" s="27"/>
      <c r="JZE82" s="27"/>
      <c r="JZF82" s="27"/>
      <c r="JZG82" s="27"/>
      <c r="JZH82" s="27"/>
      <c r="JZI82" s="27"/>
      <c r="JZJ82" s="27"/>
      <c r="JZK82" s="27"/>
      <c r="JZL82" s="27"/>
      <c r="JZM82" s="27"/>
      <c r="JZN82" s="27"/>
      <c r="JZO82" s="27"/>
      <c r="JZP82" s="27"/>
      <c r="JZQ82" s="27"/>
      <c r="JZR82" s="27"/>
      <c r="JZS82" s="27"/>
      <c r="JZT82" s="27"/>
      <c r="JZU82" s="27"/>
      <c r="JZV82" s="27"/>
      <c r="JZW82" s="27"/>
      <c r="JZX82" s="27"/>
      <c r="JZY82" s="27"/>
      <c r="JZZ82" s="27"/>
      <c r="KAA82" s="27"/>
      <c r="KAB82" s="27"/>
      <c r="KAC82" s="27"/>
      <c r="KAD82" s="27"/>
      <c r="KAE82" s="27"/>
      <c r="KAF82" s="27"/>
      <c r="KAG82" s="27"/>
      <c r="KAH82" s="27"/>
      <c r="KAI82" s="27"/>
      <c r="KAJ82" s="27"/>
      <c r="KAK82" s="27"/>
      <c r="KAL82" s="27"/>
      <c r="KAM82" s="27"/>
      <c r="KAN82" s="27"/>
      <c r="KAO82" s="27"/>
      <c r="KAP82" s="27"/>
      <c r="KAQ82" s="27"/>
      <c r="KAR82" s="27"/>
      <c r="KAS82" s="27"/>
      <c r="KAT82" s="27"/>
      <c r="KAU82" s="27"/>
      <c r="KAV82" s="27"/>
      <c r="KAW82" s="27"/>
      <c r="KAX82" s="27"/>
      <c r="KAY82" s="27"/>
      <c r="KAZ82" s="27"/>
      <c r="KBA82" s="27"/>
      <c r="KBB82" s="27"/>
      <c r="KBC82" s="27"/>
      <c r="KBD82" s="27"/>
      <c r="KBE82" s="27"/>
      <c r="KBF82" s="27"/>
      <c r="KBG82" s="27"/>
      <c r="KBH82" s="27"/>
      <c r="KBI82" s="27"/>
      <c r="KBJ82" s="27"/>
      <c r="KBK82" s="27"/>
      <c r="KBL82" s="27"/>
      <c r="KBM82" s="27"/>
      <c r="KBN82" s="27"/>
      <c r="KBO82" s="27"/>
      <c r="KBP82" s="27"/>
      <c r="KBQ82" s="27"/>
      <c r="KBR82" s="27"/>
      <c r="KBS82" s="27"/>
      <c r="KBT82" s="27"/>
      <c r="KBU82" s="27"/>
      <c r="KBV82" s="27"/>
      <c r="KBW82" s="27"/>
      <c r="KBX82" s="27"/>
      <c r="KBY82" s="27"/>
      <c r="KBZ82" s="27"/>
      <c r="KCA82" s="27"/>
      <c r="KCB82" s="27"/>
      <c r="KCC82" s="27"/>
      <c r="KCD82" s="27"/>
      <c r="KCE82" s="27"/>
      <c r="KCF82" s="27"/>
      <c r="KCG82" s="27"/>
      <c r="KCH82" s="27"/>
      <c r="KCI82" s="27"/>
      <c r="KCJ82" s="27"/>
      <c r="KCK82" s="27"/>
      <c r="KCL82" s="27"/>
      <c r="KCM82" s="27"/>
      <c r="KCN82" s="27"/>
      <c r="KCO82" s="27"/>
      <c r="KCP82" s="27"/>
      <c r="KCQ82" s="27"/>
      <c r="KCR82" s="27"/>
      <c r="KCS82" s="27"/>
      <c r="KCT82" s="27"/>
      <c r="KCU82" s="27"/>
      <c r="KCV82" s="27"/>
      <c r="KCW82" s="27"/>
      <c r="KCX82" s="27"/>
      <c r="KCY82" s="27"/>
      <c r="KCZ82" s="27"/>
      <c r="KDA82" s="27"/>
      <c r="KDB82" s="27"/>
      <c r="KDC82" s="27"/>
      <c r="KDD82" s="27"/>
      <c r="KDE82" s="27"/>
      <c r="KDF82" s="27"/>
      <c r="KDG82" s="27"/>
      <c r="KDH82" s="27"/>
      <c r="KDI82" s="27"/>
      <c r="KDJ82" s="27"/>
      <c r="KDK82" s="27"/>
      <c r="KDL82" s="27"/>
      <c r="KDM82" s="27"/>
      <c r="KDN82" s="27"/>
      <c r="KDO82" s="27"/>
      <c r="KDP82" s="27"/>
      <c r="KDQ82" s="27"/>
      <c r="KDR82" s="27"/>
      <c r="KDS82" s="27"/>
      <c r="KDT82" s="27"/>
      <c r="KDU82" s="27"/>
      <c r="KDV82" s="27"/>
      <c r="KDW82" s="27"/>
      <c r="KDX82" s="27"/>
      <c r="KDY82" s="27"/>
      <c r="KDZ82" s="27"/>
      <c r="KEA82" s="27"/>
      <c r="KEB82" s="27"/>
      <c r="KEC82" s="27"/>
      <c r="KED82" s="27"/>
      <c r="KEE82" s="27"/>
      <c r="KEF82" s="27"/>
      <c r="KEG82" s="27"/>
      <c r="KEH82" s="27"/>
      <c r="KEI82" s="27"/>
      <c r="KEJ82" s="27"/>
      <c r="KEK82" s="27"/>
      <c r="KEL82" s="27"/>
      <c r="KEM82" s="27"/>
      <c r="KEN82" s="27"/>
      <c r="KEO82" s="27"/>
      <c r="KEP82" s="27"/>
      <c r="KEQ82" s="27"/>
      <c r="KER82" s="27"/>
      <c r="KES82" s="27"/>
      <c r="KET82" s="27"/>
      <c r="KEU82" s="27"/>
      <c r="KEV82" s="27"/>
      <c r="KEW82" s="27"/>
      <c r="KEX82" s="27"/>
      <c r="KEY82" s="27"/>
      <c r="KEZ82" s="27"/>
      <c r="KFA82" s="27"/>
      <c r="KFB82" s="27"/>
      <c r="KFC82" s="27"/>
      <c r="KFD82" s="27"/>
      <c r="KFE82" s="27"/>
      <c r="KFF82" s="27"/>
      <c r="KFG82" s="27"/>
      <c r="KFH82" s="27"/>
      <c r="KFI82" s="27"/>
      <c r="KFJ82" s="27"/>
      <c r="KFK82" s="27"/>
      <c r="KFL82" s="27"/>
      <c r="KFM82" s="27"/>
      <c r="KFN82" s="27"/>
      <c r="KFO82" s="27"/>
      <c r="KFP82" s="27"/>
      <c r="KFQ82" s="27"/>
      <c r="KFR82" s="27"/>
      <c r="KFS82" s="27"/>
      <c r="KFT82" s="27"/>
      <c r="KFU82" s="27"/>
      <c r="KFV82" s="27"/>
      <c r="KFW82" s="27"/>
      <c r="KFX82" s="27"/>
      <c r="KFY82" s="27"/>
      <c r="KFZ82" s="27"/>
      <c r="KGA82" s="27"/>
      <c r="KGB82" s="27"/>
      <c r="KGC82" s="27"/>
      <c r="KGD82" s="27"/>
      <c r="KGE82" s="27"/>
      <c r="KGF82" s="27"/>
      <c r="KGG82" s="27"/>
      <c r="KGH82" s="27"/>
      <c r="KGI82" s="27"/>
      <c r="KGJ82" s="27"/>
      <c r="KGK82" s="27"/>
      <c r="KGL82" s="27"/>
      <c r="KGM82" s="27"/>
      <c r="KGN82" s="27"/>
      <c r="KGO82" s="27"/>
      <c r="KGP82" s="27"/>
      <c r="KGQ82" s="27"/>
      <c r="KGR82" s="27"/>
      <c r="KGS82" s="27"/>
      <c r="KGT82" s="27"/>
      <c r="KGU82" s="27"/>
      <c r="KGV82" s="27"/>
      <c r="KGW82" s="27"/>
      <c r="KGX82" s="27"/>
      <c r="KGY82" s="27"/>
      <c r="KGZ82" s="27"/>
      <c r="KHA82" s="27"/>
      <c r="KHB82" s="27"/>
      <c r="KHC82" s="27"/>
      <c r="KHD82" s="27"/>
      <c r="KHE82" s="27"/>
      <c r="KHF82" s="27"/>
      <c r="KHG82" s="27"/>
      <c r="KHH82" s="27"/>
      <c r="KHI82" s="27"/>
      <c r="KHJ82" s="27"/>
      <c r="KHK82" s="27"/>
      <c r="KHL82" s="27"/>
      <c r="KHM82" s="27"/>
      <c r="KHN82" s="27"/>
      <c r="KHO82" s="27"/>
      <c r="KHP82" s="27"/>
      <c r="KHQ82" s="27"/>
      <c r="KHR82" s="27"/>
      <c r="KHS82" s="27"/>
      <c r="KHT82" s="27"/>
      <c r="KHU82" s="27"/>
      <c r="KHV82" s="27"/>
      <c r="KHW82" s="27"/>
      <c r="KHX82" s="27"/>
      <c r="KHY82" s="27"/>
      <c r="KHZ82" s="27"/>
      <c r="KIA82" s="27"/>
      <c r="KIB82" s="27"/>
      <c r="KIC82" s="27"/>
      <c r="KID82" s="27"/>
      <c r="KIE82" s="27"/>
      <c r="KIF82" s="27"/>
      <c r="KIG82" s="27"/>
      <c r="KIH82" s="27"/>
      <c r="KII82" s="27"/>
      <c r="KIJ82" s="27"/>
      <c r="KIK82" s="27"/>
      <c r="KIL82" s="27"/>
      <c r="KIM82" s="27"/>
      <c r="KIN82" s="27"/>
      <c r="KIO82" s="27"/>
      <c r="KIP82" s="27"/>
      <c r="KIQ82" s="27"/>
      <c r="KIR82" s="27"/>
      <c r="KIS82" s="27"/>
      <c r="KIT82" s="27"/>
      <c r="KIU82" s="27"/>
      <c r="KIV82" s="27"/>
      <c r="KIW82" s="27"/>
      <c r="KIX82" s="27"/>
      <c r="KIY82" s="27"/>
      <c r="KIZ82" s="27"/>
      <c r="KJA82" s="27"/>
      <c r="KJB82" s="27"/>
      <c r="KJC82" s="27"/>
      <c r="KJD82" s="27"/>
      <c r="KJE82" s="27"/>
      <c r="KJF82" s="27"/>
      <c r="KJG82" s="27"/>
      <c r="KJH82" s="27"/>
      <c r="KJI82" s="27"/>
      <c r="KJJ82" s="27"/>
      <c r="KJK82" s="27"/>
      <c r="KJL82" s="27"/>
      <c r="KJM82" s="27"/>
      <c r="KJN82" s="27"/>
      <c r="KJO82" s="27"/>
      <c r="KJP82" s="27"/>
      <c r="KJQ82" s="27"/>
      <c r="KJR82" s="27"/>
      <c r="KJS82" s="27"/>
      <c r="KJT82" s="27"/>
      <c r="KJU82" s="27"/>
      <c r="KJV82" s="27"/>
      <c r="KJW82" s="27"/>
      <c r="KJX82" s="27"/>
      <c r="KJY82" s="27"/>
      <c r="KJZ82" s="27"/>
      <c r="KKA82" s="27"/>
      <c r="KKB82" s="27"/>
      <c r="KKC82" s="27"/>
      <c r="KKD82" s="27"/>
      <c r="KKE82" s="27"/>
      <c r="KKF82" s="27"/>
      <c r="KKG82" s="27"/>
      <c r="KKH82" s="27"/>
      <c r="KKI82" s="27"/>
      <c r="KKJ82" s="27"/>
      <c r="KKK82" s="27"/>
      <c r="KKL82" s="27"/>
      <c r="KKM82" s="27"/>
      <c r="KKN82" s="27"/>
      <c r="KKO82" s="27"/>
      <c r="KKP82" s="27"/>
      <c r="KKQ82" s="27"/>
      <c r="KKR82" s="27"/>
      <c r="KKS82" s="27"/>
      <c r="KKT82" s="27"/>
      <c r="KKU82" s="27"/>
      <c r="KKV82" s="27"/>
      <c r="KKW82" s="27"/>
      <c r="KKX82" s="27"/>
      <c r="KKY82" s="27"/>
      <c r="KKZ82" s="27"/>
      <c r="KLA82" s="27"/>
      <c r="KLB82" s="27"/>
      <c r="KLC82" s="27"/>
      <c r="KLD82" s="27"/>
      <c r="KLE82" s="27"/>
      <c r="KLF82" s="27"/>
      <c r="KLG82" s="27"/>
      <c r="KLH82" s="27"/>
      <c r="KLI82" s="27"/>
      <c r="KLJ82" s="27"/>
      <c r="KLK82" s="27"/>
      <c r="KLL82" s="27"/>
      <c r="KLM82" s="27"/>
      <c r="KLN82" s="27"/>
      <c r="KLO82" s="27"/>
      <c r="KLP82" s="27"/>
      <c r="KLQ82" s="27"/>
      <c r="KLR82" s="27"/>
      <c r="KLS82" s="27"/>
      <c r="KLT82" s="27"/>
      <c r="KLU82" s="27"/>
      <c r="KLV82" s="27"/>
      <c r="KLW82" s="27"/>
      <c r="KLX82" s="27"/>
      <c r="KLY82" s="27"/>
      <c r="KLZ82" s="27"/>
      <c r="KMA82" s="27"/>
      <c r="KMB82" s="27"/>
      <c r="KMC82" s="27"/>
      <c r="KMD82" s="27"/>
      <c r="KME82" s="27"/>
      <c r="KMF82" s="27"/>
      <c r="KMG82" s="27"/>
      <c r="KMH82" s="27"/>
      <c r="KMI82" s="27"/>
      <c r="KMJ82" s="27"/>
      <c r="KMK82" s="27"/>
      <c r="KML82" s="27"/>
      <c r="KMM82" s="27"/>
      <c r="KMN82" s="27"/>
      <c r="KMO82" s="27"/>
      <c r="KMP82" s="27"/>
      <c r="KMQ82" s="27"/>
      <c r="KMR82" s="27"/>
      <c r="KMS82" s="27"/>
      <c r="KMT82" s="27"/>
      <c r="KMU82" s="27"/>
      <c r="KMV82" s="27"/>
      <c r="KMW82" s="27"/>
      <c r="KMX82" s="27"/>
      <c r="KMY82" s="27"/>
      <c r="KMZ82" s="27"/>
      <c r="KNA82" s="27"/>
      <c r="KNB82" s="27"/>
      <c r="KNC82" s="27"/>
      <c r="KND82" s="27"/>
      <c r="KNE82" s="27"/>
      <c r="KNF82" s="27"/>
      <c r="KNG82" s="27"/>
      <c r="KNH82" s="27"/>
      <c r="KNI82" s="27"/>
      <c r="KNJ82" s="27"/>
      <c r="KNK82" s="27"/>
      <c r="KNL82" s="27"/>
      <c r="KNM82" s="27"/>
      <c r="KNN82" s="27"/>
      <c r="KNO82" s="27"/>
      <c r="KNP82" s="27"/>
      <c r="KNQ82" s="27"/>
      <c r="KNR82" s="27"/>
      <c r="KNS82" s="27"/>
      <c r="KNT82" s="27"/>
      <c r="KNU82" s="27"/>
      <c r="KNV82" s="27"/>
      <c r="KNW82" s="27"/>
      <c r="KNX82" s="27"/>
      <c r="KNY82" s="27"/>
      <c r="KNZ82" s="27"/>
      <c r="KOA82" s="27"/>
      <c r="KOB82" s="27"/>
      <c r="KOC82" s="27"/>
      <c r="KOD82" s="27"/>
      <c r="KOE82" s="27"/>
      <c r="KOF82" s="27"/>
      <c r="KOG82" s="27"/>
      <c r="KOH82" s="27"/>
      <c r="KOI82" s="27"/>
      <c r="KOJ82" s="27"/>
      <c r="KOK82" s="27"/>
      <c r="KOL82" s="27"/>
      <c r="KOM82" s="27"/>
      <c r="KON82" s="27"/>
      <c r="KOO82" s="27"/>
      <c r="KOP82" s="27"/>
      <c r="KOQ82" s="27"/>
      <c r="KOR82" s="27"/>
      <c r="KOS82" s="27"/>
      <c r="KOT82" s="27"/>
      <c r="KOU82" s="27"/>
      <c r="KOV82" s="27"/>
      <c r="KOW82" s="27"/>
      <c r="KOX82" s="27"/>
      <c r="KOY82" s="27"/>
      <c r="KOZ82" s="27"/>
      <c r="KPA82" s="27"/>
      <c r="KPB82" s="27"/>
      <c r="KPC82" s="27"/>
      <c r="KPD82" s="27"/>
      <c r="KPE82" s="27"/>
      <c r="KPF82" s="27"/>
      <c r="KPG82" s="27"/>
      <c r="KPH82" s="27"/>
      <c r="KPI82" s="27"/>
      <c r="KPJ82" s="27"/>
      <c r="KPK82" s="27"/>
      <c r="KPL82" s="27"/>
      <c r="KPM82" s="27"/>
      <c r="KPN82" s="27"/>
      <c r="KPO82" s="27"/>
      <c r="KPP82" s="27"/>
      <c r="KPQ82" s="27"/>
      <c r="KPR82" s="27"/>
      <c r="KPS82" s="27"/>
      <c r="KPT82" s="27"/>
      <c r="KPU82" s="27"/>
      <c r="KPV82" s="27"/>
      <c r="KPW82" s="27"/>
      <c r="KPX82" s="27"/>
      <c r="KPY82" s="27"/>
      <c r="KPZ82" s="27"/>
      <c r="KQA82" s="27"/>
      <c r="KQB82" s="27"/>
      <c r="KQC82" s="27"/>
      <c r="KQD82" s="27"/>
      <c r="KQE82" s="27"/>
      <c r="KQF82" s="27"/>
      <c r="KQG82" s="27"/>
      <c r="KQH82" s="27"/>
      <c r="KQI82" s="27"/>
      <c r="KQJ82" s="27"/>
      <c r="KQK82" s="27"/>
      <c r="KQL82" s="27"/>
      <c r="KQM82" s="27"/>
      <c r="KQN82" s="27"/>
      <c r="KQO82" s="27"/>
      <c r="KQP82" s="27"/>
      <c r="KQQ82" s="27"/>
      <c r="KQR82" s="27"/>
      <c r="KQS82" s="27"/>
      <c r="KQT82" s="27"/>
      <c r="KQU82" s="27"/>
      <c r="KQV82" s="27"/>
      <c r="KQW82" s="27"/>
      <c r="KQX82" s="27"/>
      <c r="KQY82" s="27"/>
      <c r="KQZ82" s="27"/>
      <c r="KRA82" s="27"/>
      <c r="KRB82" s="27"/>
      <c r="KRC82" s="27"/>
      <c r="KRD82" s="27"/>
      <c r="KRE82" s="27"/>
      <c r="KRF82" s="27"/>
      <c r="KRG82" s="27"/>
      <c r="KRH82" s="27"/>
      <c r="KRI82" s="27"/>
      <c r="KRJ82" s="27"/>
      <c r="KRK82" s="27"/>
      <c r="KRL82" s="27"/>
      <c r="KRM82" s="27"/>
      <c r="KRN82" s="27"/>
      <c r="KRO82" s="27"/>
      <c r="KRP82" s="27"/>
      <c r="KRQ82" s="27"/>
      <c r="KRR82" s="27"/>
      <c r="KRS82" s="27"/>
      <c r="KRT82" s="27"/>
      <c r="KRU82" s="27"/>
      <c r="KRV82" s="27"/>
      <c r="KRW82" s="27"/>
      <c r="KRX82" s="27"/>
      <c r="KRY82" s="27"/>
      <c r="KRZ82" s="27"/>
      <c r="KSA82" s="27"/>
      <c r="KSB82" s="27"/>
      <c r="KSC82" s="27"/>
      <c r="KSD82" s="27"/>
      <c r="KSE82" s="27"/>
      <c r="KSF82" s="27"/>
      <c r="KSG82" s="27"/>
      <c r="KSH82" s="27"/>
      <c r="KSI82" s="27"/>
      <c r="KSJ82" s="27"/>
      <c r="KSK82" s="27"/>
      <c r="KSL82" s="27"/>
      <c r="KSM82" s="27"/>
      <c r="KSN82" s="27"/>
      <c r="KSO82" s="27"/>
      <c r="KSP82" s="27"/>
      <c r="KSQ82" s="27"/>
      <c r="KSR82" s="27"/>
      <c r="KSS82" s="27"/>
      <c r="KST82" s="27"/>
      <c r="KSU82" s="27"/>
      <c r="KSV82" s="27"/>
      <c r="KSW82" s="27"/>
      <c r="KSX82" s="27"/>
      <c r="KSY82" s="27"/>
      <c r="KSZ82" s="27"/>
      <c r="KTA82" s="27"/>
      <c r="KTB82" s="27"/>
      <c r="KTC82" s="27"/>
      <c r="KTD82" s="27"/>
      <c r="KTE82" s="27"/>
      <c r="KTF82" s="27"/>
      <c r="KTG82" s="27"/>
      <c r="KTH82" s="27"/>
      <c r="KTI82" s="27"/>
      <c r="KTJ82" s="27"/>
      <c r="KTK82" s="27"/>
      <c r="KTL82" s="27"/>
      <c r="KTM82" s="27"/>
      <c r="KTN82" s="27"/>
      <c r="KTO82" s="27"/>
      <c r="KTP82" s="27"/>
      <c r="KTQ82" s="27"/>
      <c r="KTR82" s="27"/>
      <c r="KTS82" s="27"/>
      <c r="KTT82" s="27"/>
      <c r="KTU82" s="27"/>
      <c r="KTV82" s="27"/>
      <c r="KTW82" s="27"/>
      <c r="KTX82" s="27"/>
      <c r="KTY82" s="27"/>
      <c r="KTZ82" s="27"/>
      <c r="KUA82" s="27"/>
      <c r="KUB82" s="27"/>
      <c r="KUC82" s="27"/>
      <c r="KUD82" s="27"/>
      <c r="KUE82" s="27"/>
      <c r="KUF82" s="27"/>
      <c r="KUG82" s="27"/>
      <c r="KUH82" s="27"/>
      <c r="KUI82" s="27"/>
      <c r="KUJ82" s="27"/>
      <c r="KUK82" s="27"/>
      <c r="KUL82" s="27"/>
      <c r="KUM82" s="27"/>
      <c r="KUN82" s="27"/>
      <c r="KUO82" s="27"/>
      <c r="KUP82" s="27"/>
      <c r="KUQ82" s="27"/>
      <c r="KUR82" s="27"/>
      <c r="KUS82" s="27"/>
      <c r="KUT82" s="27"/>
      <c r="KUU82" s="27"/>
      <c r="KUV82" s="27"/>
      <c r="KUW82" s="27"/>
      <c r="KUX82" s="27"/>
      <c r="KUY82" s="27"/>
      <c r="KUZ82" s="27"/>
      <c r="KVA82" s="27"/>
      <c r="KVB82" s="27"/>
      <c r="KVC82" s="27"/>
      <c r="KVD82" s="27"/>
      <c r="KVE82" s="27"/>
      <c r="KVF82" s="27"/>
      <c r="KVG82" s="27"/>
      <c r="KVH82" s="27"/>
      <c r="KVI82" s="27"/>
      <c r="KVJ82" s="27"/>
      <c r="KVK82" s="27"/>
      <c r="KVL82" s="27"/>
      <c r="KVM82" s="27"/>
      <c r="KVN82" s="27"/>
      <c r="KVO82" s="27"/>
      <c r="KVP82" s="27"/>
      <c r="KVQ82" s="27"/>
      <c r="KVR82" s="27"/>
      <c r="KVS82" s="27"/>
      <c r="KVT82" s="27"/>
      <c r="KVU82" s="27"/>
      <c r="KVV82" s="27"/>
      <c r="KVW82" s="27"/>
      <c r="KVX82" s="27"/>
      <c r="KVY82" s="27"/>
      <c r="KVZ82" s="27"/>
      <c r="KWA82" s="27"/>
      <c r="KWB82" s="27"/>
      <c r="KWC82" s="27"/>
      <c r="KWD82" s="27"/>
      <c r="KWE82" s="27"/>
      <c r="KWF82" s="27"/>
      <c r="KWG82" s="27"/>
      <c r="KWH82" s="27"/>
      <c r="KWI82" s="27"/>
      <c r="KWJ82" s="27"/>
      <c r="KWK82" s="27"/>
      <c r="KWL82" s="27"/>
      <c r="KWM82" s="27"/>
      <c r="KWN82" s="27"/>
      <c r="KWO82" s="27"/>
      <c r="KWP82" s="27"/>
      <c r="KWQ82" s="27"/>
      <c r="KWR82" s="27"/>
      <c r="KWS82" s="27"/>
      <c r="KWT82" s="27"/>
      <c r="KWU82" s="27"/>
      <c r="KWV82" s="27"/>
      <c r="KWW82" s="27"/>
      <c r="KWX82" s="27"/>
      <c r="KWY82" s="27"/>
      <c r="KWZ82" s="27"/>
      <c r="KXA82" s="27"/>
      <c r="KXB82" s="27"/>
      <c r="KXC82" s="27"/>
      <c r="KXD82" s="27"/>
      <c r="KXE82" s="27"/>
      <c r="KXF82" s="27"/>
      <c r="KXG82" s="27"/>
      <c r="KXH82" s="27"/>
      <c r="KXI82" s="27"/>
      <c r="KXJ82" s="27"/>
      <c r="KXK82" s="27"/>
      <c r="KXL82" s="27"/>
      <c r="KXM82" s="27"/>
      <c r="KXN82" s="27"/>
      <c r="KXO82" s="27"/>
      <c r="KXP82" s="27"/>
      <c r="KXQ82" s="27"/>
      <c r="KXR82" s="27"/>
      <c r="KXS82" s="27"/>
      <c r="KXT82" s="27"/>
      <c r="KXU82" s="27"/>
      <c r="KXV82" s="27"/>
      <c r="KXW82" s="27"/>
      <c r="KXX82" s="27"/>
      <c r="KXY82" s="27"/>
      <c r="KXZ82" s="27"/>
      <c r="KYA82" s="27"/>
      <c r="KYB82" s="27"/>
      <c r="KYC82" s="27"/>
      <c r="KYD82" s="27"/>
      <c r="KYE82" s="27"/>
      <c r="KYF82" s="27"/>
      <c r="KYG82" s="27"/>
      <c r="KYH82" s="27"/>
      <c r="KYI82" s="27"/>
      <c r="KYJ82" s="27"/>
      <c r="KYK82" s="27"/>
      <c r="KYL82" s="27"/>
      <c r="KYM82" s="27"/>
      <c r="KYN82" s="27"/>
      <c r="KYO82" s="27"/>
      <c r="KYP82" s="27"/>
      <c r="KYQ82" s="27"/>
      <c r="KYR82" s="27"/>
      <c r="KYS82" s="27"/>
      <c r="KYT82" s="27"/>
      <c r="KYU82" s="27"/>
      <c r="KYV82" s="27"/>
      <c r="KYW82" s="27"/>
      <c r="KYX82" s="27"/>
      <c r="KYY82" s="27"/>
      <c r="KYZ82" s="27"/>
      <c r="KZA82" s="27"/>
      <c r="KZB82" s="27"/>
      <c r="KZC82" s="27"/>
      <c r="KZD82" s="27"/>
      <c r="KZE82" s="27"/>
      <c r="KZF82" s="27"/>
      <c r="KZG82" s="27"/>
      <c r="KZH82" s="27"/>
      <c r="KZI82" s="27"/>
      <c r="KZJ82" s="27"/>
      <c r="KZK82" s="27"/>
      <c r="KZL82" s="27"/>
      <c r="KZM82" s="27"/>
      <c r="KZN82" s="27"/>
      <c r="KZO82" s="27"/>
      <c r="KZP82" s="27"/>
      <c r="KZQ82" s="27"/>
      <c r="KZR82" s="27"/>
      <c r="KZS82" s="27"/>
      <c r="KZT82" s="27"/>
      <c r="KZU82" s="27"/>
      <c r="KZV82" s="27"/>
      <c r="KZW82" s="27"/>
      <c r="KZX82" s="27"/>
      <c r="KZY82" s="27"/>
      <c r="KZZ82" s="27"/>
      <c r="LAA82" s="27"/>
      <c r="LAB82" s="27"/>
      <c r="LAC82" s="27"/>
      <c r="LAD82" s="27"/>
      <c r="LAE82" s="27"/>
      <c r="LAF82" s="27"/>
      <c r="LAG82" s="27"/>
      <c r="LAH82" s="27"/>
      <c r="LAI82" s="27"/>
      <c r="LAJ82" s="27"/>
      <c r="LAK82" s="27"/>
      <c r="LAL82" s="27"/>
      <c r="LAM82" s="27"/>
      <c r="LAN82" s="27"/>
      <c r="LAO82" s="27"/>
      <c r="LAP82" s="27"/>
      <c r="LAQ82" s="27"/>
      <c r="LAR82" s="27"/>
      <c r="LAS82" s="27"/>
      <c r="LAT82" s="27"/>
      <c r="LAU82" s="27"/>
      <c r="LAV82" s="27"/>
      <c r="LAW82" s="27"/>
      <c r="LAX82" s="27"/>
      <c r="LAY82" s="27"/>
      <c r="LAZ82" s="27"/>
      <c r="LBA82" s="27"/>
      <c r="LBB82" s="27"/>
      <c r="LBC82" s="27"/>
      <c r="LBD82" s="27"/>
      <c r="LBE82" s="27"/>
      <c r="LBF82" s="27"/>
      <c r="LBG82" s="27"/>
      <c r="LBH82" s="27"/>
      <c r="LBI82" s="27"/>
      <c r="LBJ82" s="27"/>
      <c r="LBK82" s="27"/>
      <c r="LBL82" s="27"/>
      <c r="LBM82" s="27"/>
      <c r="LBN82" s="27"/>
      <c r="LBO82" s="27"/>
      <c r="LBP82" s="27"/>
      <c r="LBQ82" s="27"/>
      <c r="LBR82" s="27"/>
      <c r="LBS82" s="27"/>
      <c r="LBT82" s="27"/>
      <c r="LBU82" s="27"/>
      <c r="LBV82" s="27"/>
      <c r="LBW82" s="27"/>
      <c r="LBX82" s="27"/>
      <c r="LBY82" s="27"/>
      <c r="LBZ82" s="27"/>
      <c r="LCA82" s="27"/>
      <c r="LCB82" s="27"/>
      <c r="LCC82" s="27"/>
      <c r="LCD82" s="27"/>
      <c r="LCE82" s="27"/>
      <c r="LCF82" s="27"/>
      <c r="LCG82" s="27"/>
      <c r="LCH82" s="27"/>
      <c r="LCI82" s="27"/>
      <c r="LCJ82" s="27"/>
      <c r="LCK82" s="27"/>
      <c r="LCL82" s="27"/>
      <c r="LCM82" s="27"/>
      <c r="LCN82" s="27"/>
      <c r="LCO82" s="27"/>
      <c r="LCP82" s="27"/>
      <c r="LCQ82" s="27"/>
      <c r="LCR82" s="27"/>
      <c r="LCS82" s="27"/>
      <c r="LCT82" s="27"/>
      <c r="LCU82" s="27"/>
      <c r="LCV82" s="27"/>
      <c r="LCW82" s="27"/>
      <c r="LCX82" s="27"/>
      <c r="LCY82" s="27"/>
      <c r="LCZ82" s="27"/>
      <c r="LDA82" s="27"/>
      <c r="LDB82" s="27"/>
      <c r="LDC82" s="27"/>
      <c r="LDD82" s="27"/>
      <c r="LDE82" s="27"/>
      <c r="LDF82" s="27"/>
      <c r="LDG82" s="27"/>
      <c r="LDH82" s="27"/>
      <c r="LDI82" s="27"/>
      <c r="LDJ82" s="27"/>
      <c r="LDK82" s="27"/>
      <c r="LDL82" s="27"/>
      <c r="LDM82" s="27"/>
      <c r="LDN82" s="27"/>
      <c r="LDO82" s="27"/>
      <c r="LDP82" s="27"/>
      <c r="LDQ82" s="27"/>
      <c r="LDR82" s="27"/>
      <c r="LDS82" s="27"/>
      <c r="LDT82" s="27"/>
      <c r="LDU82" s="27"/>
      <c r="LDV82" s="27"/>
      <c r="LDW82" s="27"/>
      <c r="LDX82" s="27"/>
      <c r="LDY82" s="27"/>
      <c r="LDZ82" s="27"/>
      <c r="LEA82" s="27"/>
      <c r="LEB82" s="27"/>
      <c r="LEC82" s="27"/>
      <c r="LED82" s="27"/>
      <c r="LEE82" s="27"/>
      <c r="LEF82" s="27"/>
      <c r="LEG82" s="27"/>
      <c r="LEH82" s="27"/>
      <c r="LEI82" s="27"/>
      <c r="LEJ82" s="27"/>
      <c r="LEK82" s="27"/>
      <c r="LEL82" s="27"/>
      <c r="LEM82" s="27"/>
      <c r="LEN82" s="27"/>
      <c r="LEO82" s="27"/>
      <c r="LEP82" s="27"/>
      <c r="LEQ82" s="27"/>
      <c r="LER82" s="27"/>
      <c r="LES82" s="27"/>
      <c r="LET82" s="27"/>
      <c r="LEU82" s="27"/>
      <c r="LEV82" s="27"/>
      <c r="LEW82" s="27"/>
      <c r="LEX82" s="27"/>
      <c r="LEY82" s="27"/>
      <c r="LEZ82" s="27"/>
      <c r="LFA82" s="27"/>
      <c r="LFB82" s="27"/>
      <c r="LFC82" s="27"/>
      <c r="LFD82" s="27"/>
      <c r="LFE82" s="27"/>
      <c r="LFF82" s="27"/>
      <c r="LFG82" s="27"/>
      <c r="LFH82" s="27"/>
      <c r="LFI82" s="27"/>
      <c r="LFJ82" s="27"/>
      <c r="LFK82" s="27"/>
      <c r="LFL82" s="27"/>
      <c r="LFM82" s="27"/>
      <c r="LFN82" s="27"/>
      <c r="LFO82" s="27"/>
      <c r="LFP82" s="27"/>
      <c r="LFQ82" s="27"/>
      <c r="LFR82" s="27"/>
      <c r="LFS82" s="27"/>
      <c r="LFT82" s="27"/>
      <c r="LFU82" s="27"/>
      <c r="LFV82" s="27"/>
      <c r="LFW82" s="27"/>
      <c r="LFX82" s="27"/>
      <c r="LFY82" s="27"/>
      <c r="LFZ82" s="27"/>
      <c r="LGA82" s="27"/>
      <c r="LGB82" s="27"/>
      <c r="LGC82" s="27"/>
      <c r="LGD82" s="27"/>
      <c r="LGE82" s="27"/>
      <c r="LGF82" s="27"/>
      <c r="LGG82" s="27"/>
      <c r="LGH82" s="27"/>
      <c r="LGI82" s="27"/>
      <c r="LGJ82" s="27"/>
      <c r="LGK82" s="27"/>
      <c r="LGL82" s="27"/>
      <c r="LGM82" s="27"/>
      <c r="LGN82" s="27"/>
      <c r="LGO82" s="27"/>
      <c r="LGP82" s="27"/>
      <c r="LGQ82" s="27"/>
      <c r="LGR82" s="27"/>
      <c r="LGS82" s="27"/>
      <c r="LGT82" s="27"/>
      <c r="LGU82" s="27"/>
      <c r="LGV82" s="27"/>
      <c r="LGW82" s="27"/>
      <c r="LGX82" s="27"/>
      <c r="LGY82" s="27"/>
      <c r="LGZ82" s="27"/>
      <c r="LHA82" s="27"/>
      <c r="LHB82" s="27"/>
      <c r="LHC82" s="27"/>
      <c r="LHD82" s="27"/>
      <c r="LHE82" s="27"/>
      <c r="LHF82" s="27"/>
      <c r="LHG82" s="27"/>
      <c r="LHH82" s="27"/>
      <c r="LHI82" s="27"/>
      <c r="LHJ82" s="27"/>
      <c r="LHK82" s="27"/>
      <c r="LHL82" s="27"/>
      <c r="LHM82" s="27"/>
      <c r="LHN82" s="27"/>
      <c r="LHO82" s="27"/>
      <c r="LHP82" s="27"/>
      <c r="LHQ82" s="27"/>
      <c r="LHR82" s="27"/>
      <c r="LHS82" s="27"/>
      <c r="LHT82" s="27"/>
      <c r="LHU82" s="27"/>
      <c r="LHV82" s="27"/>
      <c r="LHW82" s="27"/>
      <c r="LHX82" s="27"/>
      <c r="LHY82" s="27"/>
      <c r="LHZ82" s="27"/>
      <c r="LIA82" s="27"/>
      <c r="LIB82" s="27"/>
      <c r="LIC82" s="27"/>
      <c r="LID82" s="27"/>
      <c r="LIE82" s="27"/>
      <c r="LIF82" s="27"/>
      <c r="LIG82" s="27"/>
      <c r="LIH82" s="27"/>
      <c r="LII82" s="27"/>
      <c r="LIJ82" s="27"/>
      <c r="LIK82" s="27"/>
      <c r="LIL82" s="27"/>
      <c r="LIM82" s="27"/>
      <c r="LIN82" s="27"/>
      <c r="LIO82" s="27"/>
      <c r="LIP82" s="27"/>
      <c r="LIQ82" s="27"/>
      <c r="LIR82" s="27"/>
      <c r="LIS82" s="27"/>
      <c r="LIT82" s="27"/>
      <c r="LIU82" s="27"/>
      <c r="LIV82" s="27"/>
      <c r="LIW82" s="27"/>
      <c r="LIX82" s="27"/>
      <c r="LIY82" s="27"/>
      <c r="LIZ82" s="27"/>
      <c r="LJA82" s="27"/>
      <c r="LJB82" s="27"/>
      <c r="LJC82" s="27"/>
      <c r="LJD82" s="27"/>
      <c r="LJE82" s="27"/>
      <c r="LJF82" s="27"/>
      <c r="LJG82" s="27"/>
      <c r="LJH82" s="27"/>
      <c r="LJI82" s="27"/>
      <c r="LJJ82" s="27"/>
      <c r="LJK82" s="27"/>
      <c r="LJL82" s="27"/>
      <c r="LJM82" s="27"/>
      <c r="LJN82" s="27"/>
      <c r="LJO82" s="27"/>
      <c r="LJP82" s="27"/>
      <c r="LJQ82" s="27"/>
      <c r="LJR82" s="27"/>
      <c r="LJS82" s="27"/>
      <c r="LJT82" s="27"/>
      <c r="LJU82" s="27"/>
      <c r="LJV82" s="27"/>
      <c r="LJW82" s="27"/>
      <c r="LJX82" s="27"/>
      <c r="LJY82" s="27"/>
      <c r="LJZ82" s="27"/>
      <c r="LKA82" s="27"/>
      <c r="LKB82" s="27"/>
      <c r="LKC82" s="27"/>
      <c r="LKD82" s="27"/>
      <c r="LKE82" s="27"/>
      <c r="LKF82" s="27"/>
      <c r="LKG82" s="27"/>
      <c r="LKH82" s="27"/>
      <c r="LKI82" s="27"/>
      <c r="LKJ82" s="27"/>
      <c r="LKK82" s="27"/>
      <c r="LKL82" s="27"/>
      <c r="LKM82" s="27"/>
      <c r="LKN82" s="27"/>
      <c r="LKO82" s="27"/>
      <c r="LKP82" s="27"/>
      <c r="LKQ82" s="27"/>
      <c r="LKR82" s="27"/>
      <c r="LKS82" s="27"/>
      <c r="LKT82" s="27"/>
      <c r="LKU82" s="27"/>
      <c r="LKV82" s="27"/>
      <c r="LKW82" s="27"/>
      <c r="LKX82" s="27"/>
      <c r="LKY82" s="27"/>
      <c r="LKZ82" s="27"/>
      <c r="LLA82" s="27"/>
      <c r="LLB82" s="27"/>
      <c r="LLC82" s="27"/>
      <c r="LLD82" s="27"/>
      <c r="LLE82" s="27"/>
      <c r="LLF82" s="27"/>
      <c r="LLG82" s="27"/>
      <c r="LLH82" s="27"/>
      <c r="LLI82" s="27"/>
      <c r="LLJ82" s="27"/>
      <c r="LLK82" s="27"/>
      <c r="LLL82" s="27"/>
      <c r="LLM82" s="27"/>
      <c r="LLN82" s="27"/>
      <c r="LLO82" s="27"/>
      <c r="LLP82" s="27"/>
      <c r="LLQ82" s="27"/>
      <c r="LLR82" s="27"/>
      <c r="LLS82" s="27"/>
      <c r="LLT82" s="27"/>
      <c r="LLU82" s="27"/>
      <c r="LLV82" s="27"/>
      <c r="LLW82" s="27"/>
      <c r="LLX82" s="27"/>
      <c r="LLY82" s="27"/>
      <c r="LLZ82" s="27"/>
      <c r="LMA82" s="27"/>
      <c r="LMB82" s="27"/>
      <c r="LMC82" s="27"/>
      <c r="LMD82" s="27"/>
      <c r="LME82" s="27"/>
      <c r="LMF82" s="27"/>
      <c r="LMG82" s="27"/>
      <c r="LMH82" s="27"/>
      <c r="LMI82" s="27"/>
      <c r="LMJ82" s="27"/>
      <c r="LMK82" s="27"/>
      <c r="LML82" s="27"/>
      <c r="LMM82" s="27"/>
      <c r="LMN82" s="27"/>
      <c r="LMO82" s="27"/>
      <c r="LMP82" s="27"/>
      <c r="LMQ82" s="27"/>
      <c r="LMR82" s="27"/>
      <c r="LMS82" s="27"/>
      <c r="LMT82" s="27"/>
      <c r="LMU82" s="27"/>
      <c r="LMV82" s="27"/>
      <c r="LMW82" s="27"/>
      <c r="LMX82" s="27"/>
      <c r="LMY82" s="27"/>
      <c r="LMZ82" s="27"/>
      <c r="LNA82" s="27"/>
      <c r="LNB82" s="27"/>
      <c r="LNC82" s="27"/>
      <c r="LND82" s="27"/>
      <c r="LNE82" s="27"/>
      <c r="LNF82" s="27"/>
      <c r="LNG82" s="27"/>
      <c r="LNH82" s="27"/>
      <c r="LNI82" s="27"/>
      <c r="LNJ82" s="27"/>
      <c r="LNK82" s="27"/>
      <c r="LNL82" s="27"/>
      <c r="LNM82" s="27"/>
      <c r="LNN82" s="27"/>
      <c r="LNO82" s="27"/>
      <c r="LNP82" s="27"/>
      <c r="LNQ82" s="27"/>
      <c r="LNR82" s="27"/>
      <c r="LNS82" s="27"/>
      <c r="LNT82" s="27"/>
      <c r="LNU82" s="27"/>
      <c r="LNV82" s="27"/>
      <c r="LNW82" s="27"/>
      <c r="LNX82" s="27"/>
      <c r="LNY82" s="27"/>
      <c r="LNZ82" s="27"/>
      <c r="LOA82" s="27"/>
      <c r="LOB82" s="27"/>
      <c r="LOC82" s="27"/>
      <c r="LOD82" s="27"/>
      <c r="LOE82" s="27"/>
      <c r="LOF82" s="27"/>
      <c r="LOG82" s="27"/>
      <c r="LOH82" s="27"/>
      <c r="LOI82" s="27"/>
      <c r="LOJ82" s="27"/>
      <c r="LOK82" s="27"/>
      <c r="LOL82" s="27"/>
      <c r="LOM82" s="27"/>
      <c r="LON82" s="27"/>
      <c r="LOO82" s="27"/>
      <c r="LOP82" s="27"/>
      <c r="LOQ82" s="27"/>
      <c r="LOR82" s="27"/>
      <c r="LOS82" s="27"/>
      <c r="LOT82" s="27"/>
      <c r="LOU82" s="27"/>
      <c r="LOV82" s="27"/>
      <c r="LOW82" s="27"/>
      <c r="LOX82" s="27"/>
      <c r="LOY82" s="27"/>
      <c r="LOZ82" s="27"/>
      <c r="LPA82" s="27"/>
      <c r="LPB82" s="27"/>
      <c r="LPC82" s="27"/>
      <c r="LPD82" s="27"/>
      <c r="LPE82" s="27"/>
      <c r="LPF82" s="27"/>
      <c r="LPG82" s="27"/>
      <c r="LPH82" s="27"/>
      <c r="LPI82" s="27"/>
      <c r="LPJ82" s="27"/>
      <c r="LPK82" s="27"/>
      <c r="LPL82" s="27"/>
      <c r="LPM82" s="27"/>
      <c r="LPN82" s="27"/>
      <c r="LPO82" s="27"/>
      <c r="LPP82" s="27"/>
      <c r="LPQ82" s="27"/>
      <c r="LPR82" s="27"/>
      <c r="LPS82" s="27"/>
      <c r="LPT82" s="27"/>
      <c r="LPU82" s="27"/>
      <c r="LPV82" s="27"/>
      <c r="LPW82" s="27"/>
      <c r="LPX82" s="27"/>
      <c r="LPY82" s="27"/>
      <c r="LPZ82" s="27"/>
      <c r="LQA82" s="27"/>
      <c r="LQB82" s="27"/>
      <c r="LQC82" s="27"/>
      <c r="LQD82" s="27"/>
      <c r="LQE82" s="27"/>
      <c r="LQF82" s="27"/>
      <c r="LQG82" s="27"/>
      <c r="LQH82" s="27"/>
      <c r="LQI82" s="27"/>
      <c r="LQJ82" s="27"/>
      <c r="LQK82" s="27"/>
      <c r="LQL82" s="27"/>
      <c r="LQM82" s="27"/>
      <c r="LQN82" s="27"/>
      <c r="LQO82" s="27"/>
      <c r="LQP82" s="27"/>
      <c r="LQQ82" s="27"/>
      <c r="LQR82" s="27"/>
      <c r="LQS82" s="27"/>
      <c r="LQT82" s="27"/>
      <c r="LQU82" s="27"/>
      <c r="LQV82" s="27"/>
      <c r="LQW82" s="27"/>
      <c r="LQX82" s="27"/>
      <c r="LQY82" s="27"/>
      <c r="LQZ82" s="27"/>
      <c r="LRA82" s="27"/>
      <c r="LRB82" s="27"/>
      <c r="LRC82" s="27"/>
      <c r="LRD82" s="27"/>
      <c r="LRE82" s="27"/>
      <c r="LRF82" s="27"/>
      <c r="LRG82" s="27"/>
      <c r="LRH82" s="27"/>
      <c r="LRI82" s="27"/>
      <c r="LRJ82" s="27"/>
      <c r="LRK82" s="27"/>
      <c r="LRL82" s="27"/>
      <c r="LRM82" s="27"/>
      <c r="LRN82" s="27"/>
      <c r="LRO82" s="27"/>
      <c r="LRP82" s="27"/>
      <c r="LRQ82" s="27"/>
      <c r="LRR82" s="27"/>
      <c r="LRS82" s="27"/>
      <c r="LRT82" s="27"/>
      <c r="LRU82" s="27"/>
      <c r="LRV82" s="27"/>
      <c r="LRW82" s="27"/>
      <c r="LRX82" s="27"/>
      <c r="LRY82" s="27"/>
      <c r="LRZ82" s="27"/>
      <c r="LSA82" s="27"/>
      <c r="LSB82" s="27"/>
      <c r="LSC82" s="27"/>
      <c r="LSD82" s="27"/>
      <c r="LSE82" s="27"/>
      <c r="LSF82" s="27"/>
      <c r="LSG82" s="27"/>
      <c r="LSH82" s="27"/>
      <c r="LSI82" s="27"/>
      <c r="LSJ82" s="27"/>
      <c r="LSK82" s="27"/>
      <c r="LSL82" s="27"/>
      <c r="LSM82" s="27"/>
      <c r="LSN82" s="27"/>
      <c r="LSO82" s="27"/>
      <c r="LSP82" s="27"/>
      <c r="LSQ82" s="27"/>
      <c r="LSR82" s="27"/>
      <c r="LSS82" s="27"/>
      <c r="LST82" s="27"/>
      <c r="LSU82" s="27"/>
      <c r="LSV82" s="27"/>
      <c r="LSW82" s="27"/>
      <c r="LSX82" s="27"/>
      <c r="LSY82" s="27"/>
      <c r="LSZ82" s="27"/>
      <c r="LTA82" s="27"/>
      <c r="LTB82" s="27"/>
      <c r="LTC82" s="27"/>
      <c r="LTD82" s="27"/>
      <c r="LTE82" s="27"/>
      <c r="LTF82" s="27"/>
      <c r="LTG82" s="27"/>
      <c r="LTH82" s="27"/>
      <c r="LTI82" s="27"/>
      <c r="LTJ82" s="27"/>
      <c r="LTK82" s="27"/>
      <c r="LTL82" s="27"/>
      <c r="LTM82" s="27"/>
      <c r="LTN82" s="27"/>
      <c r="LTO82" s="27"/>
      <c r="LTP82" s="27"/>
      <c r="LTQ82" s="27"/>
      <c r="LTR82" s="27"/>
      <c r="LTS82" s="27"/>
      <c r="LTT82" s="27"/>
      <c r="LTU82" s="27"/>
      <c r="LTV82" s="27"/>
      <c r="LTW82" s="27"/>
      <c r="LTX82" s="27"/>
      <c r="LTY82" s="27"/>
      <c r="LTZ82" s="27"/>
      <c r="LUA82" s="27"/>
      <c r="LUB82" s="27"/>
      <c r="LUC82" s="27"/>
      <c r="LUD82" s="27"/>
      <c r="LUE82" s="27"/>
      <c r="LUF82" s="27"/>
      <c r="LUG82" s="27"/>
      <c r="LUH82" s="27"/>
      <c r="LUI82" s="27"/>
      <c r="LUJ82" s="27"/>
      <c r="LUK82" s="27"/>
      <c r="LUL82" s="27"/>
      <c r="LUM82" s="27"/>
      <c r="LUN82" s="27"/>
      <c r="LUO82" s="27"/>
      <c r="LUP82" s="27"/>
      <c r="LUQ82" s="27"/>
      <c r="LUR82" s="27"/>
      <c r="LUS82" s="27"/>
      <c r="LUT82" s="27"/>
      <c r="LUU82" s="27"/>
      <c r="LUV82" s="27"/>
      <c r="LUW82" s="27"/>
      <c r="LUX82" s="27"/>
      <c r="LUY82" s="27"/>
      <c r="LUZ82" s="27"/>
      <c r="LVA82" s="27"/>
      <c r="LVB82" s="27"/>
      <c r="LVC82" s="27"/>
      <c r="LVD82" s="27"/>
      <c r="LVE82" s="27"/>
      <c r="LVF82" s="27"/>
      <c r="LVG82" s="27"/>
      <c r="LVH82" s="27"/>
      <c r="LVI82" s="27"/>
      <c r="LVJ82" s="27"/>
      <c r="LVK82" s="27"/>
      <c r="LVL82" s="27"/>
      <c r="LVM82" s="27"/>
      <c r="LVN82" s="27"/>
      <c r="LVO82" s="27"/>
      <c r="LVP82" s="27"/>
      <c r="LVQ82" s="27"/>
      <c r="LVR82" s="27"/>
      <c r="LVS82" s="27"/>
      <c r="LVT82" s="27"/>
      <c r="LVU82" s="27"/>
      <c r="LVV82" s="27"/>
      <c r="LVW82" s="27"/>
      <c r="LVX82" s="27"/>
      <c r="LVY82" s="27"/>
      <c r="LVZ82" s="27"/>
      <c r="LWA82" s="27"/>
      <c r="LWB82" s="27"/>
      <c r="LWC82" s="27"/>
      <c r="LWD82" s="27"/>
      <c r="LWE82" s="27"/>
      <c r="LWF82" s="27"/>
      <c r="LWG82" s="27"/>
      <c r="LWH82" s="27"/>
      <c r="LWI82" s="27"/>
      <c r="LWJ82" s="27"/>
      <c r="LWK82" s="27"/>
      <c r="LWL82" s="27"/>
      <c r="LWM82" s="27"/>
      <c r="LWN82" s="27"/>
      <c r="LWO82" s="27"/>
      <c r="LWP82" s="27"/>
      <c r="LWQ82" s="27"/>
      <c r="LWR82" s="27"/>
      <c r="LWS82" s="27"/>
      <c r="LWT82" s="27"/>
      <c r="LWU82" s="27"/>
      <c r="LWV82" s="27"/>
      <c r="LWW82" s="27"/>
      <c r="LWX82" s="27"/>
      <c r="LWY82" s="27"/>
      <c r="LWZ82" s="27"/>
      <c r="LXA82" s="27"/>
      <c r="LXB82" s="27"/>
      <c r="LXC82" s="27"/>
      <c r="LXD82" s="27"/>
      <c r="LXE82" s="27"/>
      <c r="LXF82" s="27"/>
      <c r="LXG82" s="27"/>
      <c r="LXH82" s="27"/>
      <c r="LXI82" s="27"/>
      <c r="LXJ82" s="27"/>
      <c r="LXK82" s="27"/>
      <c r="LXL82" s="27"/>
      <c r="LXM82" s="27"/>
      <c r="LXN82" s="27"/>
      <c r="LXO82" s="27"/>
      <c r="LXP82" s="27"/>
      <c r="LXQ82" s="27"/>
      <c r="LXR82" s="27"/>
      <c r="LXS82" s="27"/>
      <c r="LXT82" s="27"/>
      <c r="LXU82" s="27"/>
      <c r="LXV82" s="27"/>
      <c r="LXW82" s="27"/>
      <c r="LXX82" s="27"/>
      <c r="LXY82" s="27"/>
      <c r="LXZ82" s="27"/>
      <c r="LYA82" s="27"/>
      <c r="LYB82" s="27"/>
      <c r="LYC82" s="27"/>
      <c r="LYD82" s="27"/>
      <c r="LYE82" s="27"/>
      <c r="LYF82" s="27"/>
      <c r="LYG82" s="27"/>
      <c r="LYH82" s="27"/>
      <c r="LYI82" s="27"/>
      <c r="LYJ82" s="27"/>
      <c r="LYK82" s="27"/>
      <c r="LYL82" s="27"/>
      <c r="LYM82" s="27"/>
      <c r="LYN82" s="27"/>
      <c r="LYO82" s="27"/>
      <c r="LYP82" s="27"/>
      <c r="LYQ82" s="27"/>
      <c r="LYR82" s="27"/>
      <c r="LYS82" s="27"/>
      <c r="LYT82" s="27"/>
      <c r="LYU82" s="27"/>
      <c r="LYV82" s="27"/>
      <c r="LYW82" s="27"/>
      <c r="LYX82" s="27"/>
      <c r="LYY82" s="27"/>
      <c r="LYZ82" s="27"/>
      <c r="LZA82" s="27"/>
      <c r="LZB82" s="27"/>
      <c r="LZC82" s="27"/>
      <c r="LZD82" s="27"/>
      <c r="LZE82" s="27"/>
      <c r="LZF82" s="27"/>
      <c r="LZG82" s="27"/>
      <c r="LZH82" s="27"/>
      <c r="LZI82" s="27"/>
      <c r="LZJ82" s="27"/>
      <c r="LZK82" s="27"/>
      <c r="LZL82" s="27"/>
      <c r="LZM82" s="27"/>
      <c r="LZN82" s="27"/>
      <c r="LZO82" s="27"/>
      <c r="LZP82" s="27"/>
      <c r="LZQ82" s="27"/>
      <c r="LZR82" s="27"/>
      <c r="LZS82" s="27"/>
      <c r="LZT82" s="27"/>
      <c r="LZU82" s="27"/>
      <c r="LZV82" s="27"/>
      <c r="LZW82" s="27"/>
      <c r="LZX82" s="27"/>
      <c r="LZY82" s="27"/>
      <c r="LZZ82" s="27"/>
      <c r="MAA82" s="27"/>
      <c r="MAB82" s="27"/>
      <c r="MAC82" s="27"/>
      <c r="MAD82" s="27"/>
      <c r="MAE82" s="27"/>
      <c r="MAF82" s="27"/>
      <c r="MAG82" s="27"/>
      <c r="MAH82" s="27"/>
      <c r="MAI82" s="27"/>
      <c r="MAJ82" s="27"/>
      <c r="MAK82" s="27"/>
      <c r="MAL82" s="27"/>
      <c r="MAM82" s="27"/>
      <c r="MAN82" s="27"/>
      <c r="MAO82" s="27"/>
      <c r="MAP82" s="27"/>
      <c r="MAQ82" s="27"/>
      <c r="MAR82" s="27"/>
      <c r="MAS82" s="27"/>
      <c r="MAT82" s="27"/>
      <c r="MAU82" s="27"/>
      <c r="MAV82" s="27"/>
      <c r="MAW82" s="27"/>
      <c r="MAX82" s="27"/>
      <c r="MAY82" s="27"/>
      <c r="MAZ82" s="27"/>
      <c r="MBA82" s="27"/>
      <c r="MBB82" s="27"/>
      <c r="MBC82" s="27"/>
      <c r="MBD82" s="27"/>
      <c r="MBE82" s="27"/>
      <c r="MBF82" s="27"/>
      <c r="MBG82" s="27"/>
      <c r="MBH82" s="27"/>
      <c r="MBI82" s="27"/>
      <c r="MBJ82" s="27"/>
      <c r="MBK82" s="27"/>
      <c r="MBL82" s="27"/>
      <c r="MBM82" s="27"/>
      <c r="MBN82" s="27"/>
      <c r="MBO82" s="27"/>
      <c r="MBP82" s="27"/>
      <c r="MBQ82" s="27"/>
      <c r="MBR82" s="27"/>
      <c r="MBS82" s="27"/>
      <c r="MBT82" s="27"/>
      <c r="MBU82" s="27"/>
      <c r="MBV82" s="27"/>
      <c r="MBW82" s="27"/>
      <c r="MBX82" s="27"/>
      <c r="MBY82" s="27"/>
      <c r="MBZ82" s="27"/>
      <c r="MCA82" s="27"/>
      <c r="MCB82" s="27"/>
      <c r="MCC82" s="27"/>
      <c r="MCD82" s="27"/>
      <c r="MCE82" s="27"/>
      <c r="MCF82" s="27"/>
      <c r="MCG82" s="27"/>
      <c r="MCH82" s="27"/>
      <c r="MCI82" s="27"/>
      <c r="MCJ82" s="27"/>
      <c r="MCK82" s="27"/>
      <c r="MCL82" s="27"/>
      <c r="MCM82" s="27"/>
      <c r="MCN82" s="27"/>
      <c r="MCO82" s="27"/>
      <c r="MCP82" s="27"/>
      <c r="MCQ82" s="27"/>
      <c r="MCR82" s="27"/>
      <c r="MCS82" s="27"/>
      <c r="MCT82" s="27"/>
      <c r="MCU82" s="27"/>
      <c r="MCV82" s="27"/>
      <c r="MCW82" s="27"/>
      <c r="MCX82" s="27"/>
      <c r="MCY82" s="27"/>
      <c r="MCZ82" s="27"/>
      <c r="MDA82" s="27"/>
      <c r="MDB82" s="27"/>
      <c r="MDC82" s="27"/>
      <c r="MDD82" s="27"/>
      <c r="MDE82" s="27"/>
      <c r="MDF82" s="27"/>
      <c r="MDG82" s="27"/>
      <c r="MDH82" s="27"/>
      <c r="MDI82" s="27"/>
      <c r="MDJ82" s="27"/>
      <c r="MDK82" s="27"/>
      <c r="MDL82" s="27"/>
      <c r="MDM82" s="27"/>
      <c r="MDN82" s="27"/>
      <c r="MDO82" s="27"/>
      <c r="MDP82" s="27"/>
      <c r="MDQ82" s="27"/>
      <c r="MDR82" s="27"/>
      <c r="MDS82" s="27"/>
      <c r="MDT82" s="27"/>
      <c r="MDU82" s="27"/>
      <c r="MDV82" s="27"/>
      <c r="MDW82" s="27"/>
      <c r="MDX82" s="27"/>
      <c r="MDY82" s="27"/>
      <c r="MDZ82" s="27"/>
      <c r="MEA82" s="27"/>
      <c r="MEB82" s="27"/>
      <c r="MEC82" s="27"/>
      <c r="MED82" s="27"/>
      <c r="MEE82" s="27"/>
      <c r="MEF82" s="27"/>
      <c r="MEG82" s="27"/>
      <c r="MEH82" s="27"/>
      <c r="MEI82" s="27"/>
      <c r="MEJ82" s="27"/>
      <c r="MEK82" s="27"/>
      <c r="MEL82" s="27"/>
      <c r="MEM82" s="27"/>
      <c r="MEN82" s="27"/>
      <c r="MEO82" s="27"/>
      <c r="MEP82" s="27"/>
      <c r="MEQ82" s="27"/>
      <c r="MER82" s="27"/>
      <c r="MES82" s="27"/>
      <c r="MET82" s="27"/>
      <c r="MEU82" s="27"/>
      <c r="MEV82" s="27"/>
      <c r="MEW82" s="27"/>
      <c r="MEX82" s="27"/>
      <c r="MEY82" s="27"/>
      <c r="MEZ82" s="27"/>
      <c r="MFA82" s="27"/>
      <c r="MFB82" s="27"/>
      <c r="MFC82" s="27"/>
      <c r="MFD82" s="27"/>
      <c r="MFE82" s="27"/>
      <c r="MFF82" s="27"/>
      <c r="MFG82" s="27"/>
      <c r="MFH82" s="27"/>
      <c r="MFI82" s="27"/>
      <c r="MFJ82" s="27"/>
      <c r="MFK82" s="27"/>
      <c r="MFL82" s="27"/>
      <c r="MFM82" s="27"/>
      <c r="MFN82" s="27"/>
      <c r="MFO82" s="27"/>
      <c r="MFP82" s="27"/>
      <c r="MFQ82" s="27"/>
      <c r="MFR82" s="27"/>
      <c r="MFS82" s="27"/>
      <c r="MFT82" s="27"/>
      <c r="MFU82" s="27"/>
      <c r="MFV82" s="27"/>
      <c r="MFW82" s="27"/>
      <c r="MFX82" s="27"/>
      <c r="MFY82" s="27"/>
      <c r="MFZ82" s="27"/>
      <c r="MGA82" s="27"/>
      <c r="MGB82" s="27"/>
      <c r="MGC82" s="27"/>
      <c r="MGD82" s="27"/>
      <c r="MGE82" s="27"/>
      <c r="MGF82" s="27"/>
      <c r="MGG82" s="27"/>
      <c r="MGH82" s="27"/>
      <c r="MGI82" s="27"/>
      <c r="MGJ82" s="27"/>
      <c r="MGK82" s="27"/>
      <c r="MGL82" s="27"/>
      <c r="MGM82" s="27"/>
      <c r="MGN82" s="27"/>
      <c r="MGO82" s="27"/>
      <c r="MGP82" s="27"/>
      <c r="MGQ82" s="27"/>
      <c r="MGR82" s="27"/>
      <c r="MGS82" s="27"/>
      <c r="MGT82" s="27"/>
      <c r="MGU82" s="27"/>
      <c r="MGV82" s="27"/>
      <c r="MGW82" s="27"/>
      <c r="MGX82" s="27"/>
      <c r="MGY82" s="27"/>
      <c r="MGZ82" s="27"/>
      <c r="MHA82" s="27"/>
      <c r="MHB82" s="27"/>
      <c r="MHC82" s="27"/>
      <c r="MHD82" s="27"/>
      <c r="MHE82" s="27"/>
      <c r="MHF82" s="27"/>
      <c r="MHG82" s="27"/>
      <c r="MHH82" s="27"/>
      <c r="MHI82" s="27"/>
      <c r="MHJ82" s="27"/>
      <c r="MHK82" s="27"/>
      <c r="MHL82" s="27"/>
      <c r="MHM82" s="27"/>
      <c r="MHN82" s="27"/>
      <c r="MHO82" s="27"/>
      <c r="MHP82" s="27"/>
      <c r="MHQ82" s="27"/>
      <c r="MHR82" s="27"/>
      <c r="MHS82" s="27"/>
      <c r="MHT82" s="27"/>
      <c r="MHU82" s="27"/>
      <c r="MHV82" s="27"/>
      <c r="MHW82" s="27"/>
      <c r="MHX82" s="27"/>
      <c r="MHY82" s="27"/>
      <c r="MHZ82" s="27"/>
      <c r="MIA82" s="27"/>
      <c r="MIB82" s="27"/>
      <c r="MIC82" s="27"/>
      <c r="MID82" s="27"/>
      <c r="MIE82" s="27"/>
      <c r="MIF82" s="27"/>
      <c r="MIG82" s="27"/>
      <c r="MIH82" s="27"/>
      <c r="MII82" s="27"/>
      <c r="MIJ82" s="27"/>
      <c r="MIK82" s="27"/>
      <c r="MIL82" s="27"/>
      <c r="MIM82" s="27"/>
      <c r="MIN82" s="27"/>
      <c r="MIO82" s="27"/>
      <c r="MIP82" s="27"/>
      <c r="MIQ82" s="27"/>
      <c r="MIR82" s="27"/>
      <c r="MIS82" s="27"/>
      <c r="MIT82" s="27"/>
      <c r="MIU82" s="27"/>
      <c r="MIV82" s="27"/>
      <c r="MIW82" s="27"/>
      <c r="MIX82" s="27"/>
      <c r="MIY82" s="27"/>
      <c r="MIZ82" s="27"/>
      <c r="MJA82" s="27"/>
      <c r="MJB82" s="27"/>
      <c r="MJC82" s="27"/>
      <c r="MJD82" s="27"/>
      <c r="MJE82" s="27"/>
      <c r="MJF82" s="27"/>
      <c r="MJG82" s="27"/>
      <c r="MJH82" s="27"/>
      <c r="MJI82" s="27"/>
      <c r="MJJ82" s="27"/>
      <c r="MJK82" s="27"/>
      <c r="MJL82" s="27"/>
      <c r="MJM82" s="27"/>
      <c r="MJN82" s="27"/>
      <c r="MJO82" s="27"/>
      <c r="MJP82" s="27"/>
      <c r="MJQ82" s="27"/>
      <c r="MJR82" s="27"/>
      <c r="MJS82" s="27"/>
      <c r="MJT82" s="27"/>
      <c r="MJU82" s="27"/>
      <c r="MJV82" s="27"/>
      <c r="MJW82" s="27"/>
      <c r="MJX82" s="27"/>
      <c r="MJY82" s="27"/>
      <c r="MJZ82" s="27"/>
      <c r="MKA82" s="27"/>
      <c r="MKB82" s="27"/>
      <c r="MKC82" s="27"/>
      <c r="MKD82" s="27"/>
      <c r="MKE82" s="27"/>
      <c r="MKF82" s="27"/>
      <c r="MKG82" s="27"/>
      <c r="MKH82" s="27"/>
      <c r="MKI82" s="27"/>
      <c r="MKJ82" s="27"/>
      <c r="MKK82" s="27"/>
      <c r="MKL82" s="27"/>
      <c r="MKM82" s="27"/>
      <c r="MKN82" s="27"/>
      <c r="MKO82" s="27"/>
      <c r="MKP82" s="27"/>
      <c r="MKQ82" s="27"/>
      <c r="MKR82" s="27"/>
      <c r="MKS82" s="27"/>
      <c r="MKT82" s="27"/>
      <c r="MKU82" s="27"/>
      <c r="MKV82" s="27"/>
      <c r="MKW82" s="27"/>
      <c r="MKX82" s="27"/>
      <c r="MKY82" s="27"/>
      <c r="MKZ82" s="27"/>
      <c r="MLA82" s="27"/>
      <c r="MLB82" s="27"/>
      <c r="MLC82" s="27"/>
      <c r="MLD82" s="27"/>
      <c r="MLE82" s="27"/>
      <c r="MLF82" s="27"/>
      <c r="MLG82" s="27"/>
      <c r="MLH82" s="27"/>
      <c r="MLI82" s="27"/>
      <c r="MLJ82" s="27"/>
      <c r="MLK82" s="27"/>
      <c r="MLL82" s="27"/>
      <c r="MLM82" s="27"/>
      <c r="MLN82" s="27"/>
      <c r="MLO82" s="27"/>
      <c r="MLP82" s="27"/>
      <c r="MLQ82" s="27"/>
      <c r="MLR82" s="27"/>
      <c r="MLS82" s="27"/>
      <c r="MLT82" s="27"/>
      <c r="MLU82" s="27"/>
      <c r="MLV82" s="27"/>
      <c r="MLW82" s="27"/>
      <c r="MLX82" s="27"/>
      <c r="MLY82" s="27"/>
      <c r="MLZ82" s="27"/>
      <c r="MMA82" s="27"/>
      <c r="MMB82" s="27"/>
      <c r="MMC82" s="27"/>
      <c r="MMD82" s="27"/>
      <c r="MME82" s="27"/>
      <c r="MMF82" s="27"/>
      <c r="MMG82" s="27"/>
      <c r="MMH82" s="27"/>
      <c r="MMI82" s="27"/>
      <c r="MMJ82" s="27"/>
      <c r="MMK82" s="27"/>
      <c r="MML82" s="27"/>
      <c r="MMM82" s="27"/>
      <c r="MMN82" s="27"/>
      <c r="MMO82" s="27"/>
      <c r="MMP82" s="27"/>
      <c r="MMQ82" s="27"/>
      <c r="MMR82" s="27"/>
      <c r="MMS82" s="27"/>
      <c r="MMT82" s="27"/>
      <c r="MMU82" s="27"/>
      <c r="MMV82" s="27"/>
      <c r="MMW82" s="27"/>
      <c r="MMX82" s="27"/>
      <c r="MMY82" s="27"/>
      <c r="MMZ82" s="27"/>
      <c r="MNA82" s="27"/>
      <c r="MNB82" s="27"/>
      <c r="MNC82" s="27"/>
      <c r="MND82" s="27"/>
      <c r="MNE82" s="27"/>
      <c r="MNF82" s="27"/>
      <c r="MNG82" s="27"/>
      <c r="MNH82" s="27"/>
      <c r="MNI82" s="27"/>
      <c r="MNJ82" s="27"/>
      <c r="MNK82" s="27"/>
      <c r="MNL82" s="27"/>
      <c r="MNM82" s="27"/>
      <c r="MNN82" s="27"/>
      <c r="MNO82" s="27"/>
      <c r="MNP82" s="27"/>
      <c r="MNQ82" s="27"/>
      <c r="MNR82" s="27"/>
      <c r="MNS82" s="27"/>
      <c r="MNT82" s="27"/>
      <c r="MNU82" s="27"/>
      <c r="MNV82" s="27"/>
      <c r="MNW82" s="27"/>
      <c r="MNX82" s="27"/>
      <c r="MNY82" s="27"/>
      <c r="MNZ82" s="27"/>
      <c r="MOA82" s="27"/>
      <c r="MOB82" s="27"/>
      <c r="MOC82" s="27"/>
      <c r="MOD82" s="27"/>
      <c r="MOE82" s="27"/>
      <c r="MOF82" s="27"/>
      <c r="MOG82" s="27"/>
      <c r="MOH82" s="27"/>
      <c r="MOI82" s="27"/>
      <c r="MOJ82" s="27"/>
      <c r="MOK82" s="27"/>
      <c r="MOL82" s="27"/>
      <c r="MOM82" s="27"/>
      <c r="MON82" s="27"/>
      <c r="MOO82" s="27"/>
      <c r="MOP82" s="27"/>
      <c r="MOQ82" s="27"/>
      <c r="MOR82" s="27"/>
      <c r="MOS82" s="27"/>
      <c r="MOT82" s="27"/>
      <c r="MOU82" s="27"/>
      <c r="MOV82" s="27"/>
      <c r="MOW82" s="27"/>
      <c r="MOX82" s="27"/>
      <c r="MOY82" s="27"/>
      <c r="MOZ82" s="27"/>
      <c r="MPA82" s="27"/>
      <c r="MPB82" s="27"/>
      <c r="MPC82" s="27"/>
      <c r="MPD82" s="27"/>
      <c r="MPE82" s="27"/>
      <c r="MPF82" s="27"/>
      <c r="MPG82" s="27"/>
      <c r="MPH82" s="27"/>
      <c r="MPI82" s="27"/>
      <c r="MPJ82" s="27"/>
      <c r="MPK82" s="27"/>
      <c r="MPL82" s="27"/>
      <c r="MPM82" s="27"/>
      <c r="MPN82" s="27"/>
      <c r="MPO82" s="27"/>
      <c r="MPP82" s="27"/>
      <c r="MPQ82" s="27"/>
      <c r="MPR82" s="27"/>
      <c r="MPS82" s="27"/>
      <c r="MPT82" s="27"/>
      <c r="MPU82" s="27"/>
      <c r="MPV82" s="27"/>
      <c r="MPW82" s="27"/>
      <c r="MPX82" s="27"/>
      <c r="MPY82" s="27"/>
      <c r="MPZ82" s="27"/>
      <c r="MQA82" s="27"/>
      <c r="MQB82" s="27"/>
      <c r="MQC82" s="27"/>
      <c r="MQD82" s="27"/>
      <c r="MQE82" s="27"/>
      <c r="MQF82" s="27"/>
      <c r="MQG82" s="27"/>
      <c r="MQH82" s="27"/>
      <c r="MQI82" s="27"/>
      <c r="MQJ82" s="27"/>
      <c r="MQK82" s="27"/>
      <c r="MQL82" s="27"/>
      <c r="MQM82" s="27"/>
      <c r="MQN82" s="27"/>
      <c r="MQO82" s="27"/>
      <c r="MQP82" s="27"/>
      <c r="MQQ82" s="27"/>
      <c r="MQR82" s="27"/>
      <c r="MQS82" s="27"/>
      <c r="MQT82" s="27"/>
      <c r="MQU82" s="27"/>
      <c r="MQV82" s="27"/>
      <c r="MQW82" s="27"/>
      <c r="MQX82" s="27"/>
      <c r="MQY82" s="27"/>
      <c r="MQZ82" s="27"/>
      <c r="MRA82" s="27"/>
      <c r="MRB82" s="27"/>
      <c r="MRC82" s="27"/>
      <c r="MRD82" s="27"/>
      <c r="MRE82" s="27"/>
      <c r="MRF82" s="27"/>
      <c r="MRG82" s="27"/>
      <c r="MRH82" s="27"/>
      <c r="MRI82" s="27"/>
      <c r="MRJ82" s="27"/>
      <c r="MRK82" s="27"/>
      <c r="MRL82" s="27"/>
      <c r="MRM82" s="27"/>
      <c r="MRN82" s="27"/>
      <c r="MRO82" s="27"/>
      <c r="MRP82" s="27"/>
      <c r="MRQ82" s="27"/>
      <c r="MRR82" s="27"/>
      <c r="MRS82" s="27"/>
      <c r="MRT82" s="27"/>
      <c r="MRU82" s="27"/>
      <c r="MRV82" s="27"/>
      <c r="MRW82" s="27"/>
      <c r="MRX82" s="27"/>
      <c r="MRY82" s="27"/>
      <c r="MRZ82" s="27"/>
      <c r="MSA82" s="27"/>
      <c r="MSB82" s="27"/>
      <c r="MSC82" s="27"/>
      <c r="MSD82" s="27"/>
      <c r="MSE82" s="27"/>
      <c r="MSF82" s="27"/>
      <c r="MSG82" s="27"/>
      <c r="MSH82" s="27"/>
      <c r="MSI82" s="27"/>
      <c r="MSJ82" s="27"/>
      <c r="MSK82" s="27"/>
      <c r="MSL82" s="27"/>
      <c r="MSM82" s="27"/>
      <c r="MSN82" s="27"/>
      <c r="MSO82" s="27"/>
      <c r="MSP82" s="27"/>
      <c r="MSQ82" s="27"/>
      <c r="MSR82" s="27"/>
      <c r="MSS82" s="27"/>
      <c r="MST82" s="27"/>
      <c r="MSU82" s="27"/>
      <c r="MSV82" s="27"/>
      <c r="MSW82" s="27"/>
      <c r="MSX82" s="27"/>
      <c r="MSY82" s="27"/>
      <c r="MSZ82" s="27"/>
      <c r="MTA82" s="27"/>
      <c r="MTB82" s="27"/>
      <c r="MTC82" s="27"/>
      <c r="MTD82" s="27"/>
      <c r="MTE82" s="27"/>
      <c r="MTF82" s="27"/>
      <c r="MTG82" s="27"/>
      <c r="MTH82" s="27"/>
      <c r="MTI82" s="27"/>
      <c r="MTJ82" s="27"/>
      <c r="MTK82" s="27"/>
      <c r="MTL82" s="27"/>
      <c r="MTM82" s="27"/>
      <c r="MTN82" s="27"/>
      <c r="MTO82" s="27"/>
      <c r="MTP82" s="27"/>
      <c r="MTQ82" s="27"/>
      <c r="MTR82" s="27"/>
      <c r="MTS82" s="27"/>
      <c r="MTT82" s="27"/>
      <c r="MTU82" s="27"/>
      <c r="MTV82" s="27"/>
      <c r="MTW82" s="27"/>
      <c r="MTX82" s="27"/>
      <c r="MTY82" s="27"/>
      <c r="MTZ82" s="27"/>
      <c r="MUA82" s="27"/>
      <c r="MUB82" s="27"/>
      <c r="MUC82" s="27"/>
      <c r="MUD82" s="27"/>
      <c r="MUE82" s="27"/>
      <c r="MUF82" s="27"/>
      <c r="MUG82" s="27"/>
      <c r="MUH82" s="27"/>
      <c r="MUI82" s="27"/>
      <c r="MUJ82" s="27"/>
      <c r="MUK82" s="27"/>
      <c r="MUL82" s="27"/>
      <c r="MUM82" s="27"/>
      <c r="MUN82" s="27"/>
      <c r="MUO82" s="27"/>
      <c r="MUP82" s="27"/>
      <c r="MUQ82" s="27"/>
      <c r="MUR82" s="27"/>
      <c r="MUS82" s="27"/>
      <c r="MUT82" s="27"/>
      <c r="MUU82" s="27"/>
      <c r="MUV82" s="27"/>
      <c r="MUW82" s="27"/>
      <c r="MUX82" s="27"/>
      <c r="MUY82" s="27"/>
      <c r="MUZ82" s="27"/>
      <c r="MVA82" s="27"/>
      <c r="MVB82" s="27"/>
      <c r="MVC82" s="27"/>
      <c r="MVD82" s="27"/>
      <c r="MVE82" s="27"/>
      <c r="MVF82" s="27"/>
      <c r="MVG82" s="27"/>
      <c r="MVH82" s="27"/>
      <c r="MVI82" s="27"/>
      <c r="MVJ82" s="27"/>
      <c r="MVK82" s="27"/>
      <c r="MVL82" s="27"/>
      <c r="MVM82" s="27"/>
      <c r="MVN82" s="27"/>
      <c r="MVO82" s="27"/>
      <c r="MVP82" s="27"/>
      <c r="MVQ82" s="27"/>
      <c r="MVR82" s="27"/>
      <c r="MVS82" s="27"/>
      <c r="MVT82" s="27"/>
      <c r="MVU82" s="27"/>
      <c r="MVV82" s="27"/>
      <c r="MVW82" s="27"/>
      <c r="MVX82" s="27"/>
      <c r="MVY82" s="27"/>
      <c r="MVZ82" s="27"/>
      <c r="MWA82" s="27"/>
      <c r="MWB82" s="27"/>
      <c r="MWC82" s="27"/>
      <c r="MWD82" s="27"/>
      <c r="MWE82" s="27"/>
      <c r="MWF82" s="27"/>
      <c r="MWG82" s="27"/>
      <c r="MWH82" s="27"/>
      <c r="MWI82" s="27"/>
      <c r="MWJ82" s="27"/>
      <c r="MWK82" s="27"/>
      <c r="MWL82" s="27"/>
      <c r="MWM82" s="27"/>
      <c r="MWN82" s="27"/>
      <c r="MWO82" s="27"/>
      <c r="MWP82" s="27"/>
      <c r="MWQ82" s="27"/>
      <c r="MWR82" s="27"/>
      <c r="MWS82" s="27"/>
      <c r="MWT82" s="27"/>
      <c r="MWU82" s="27"/>
      <c r="MWV82" s="27"/>
      <c r="MWW82" s="27"/>
      <c r="MWX82" s="27"/>
      <c r="MWY82" s="27"/>
      <c r="MWZ82" s="27"/>
      <c r="MXA82" s="27"/>
      <c r="MXB82" s="27"/>
      <c r="MXC82" s="27"/>
      <c r="MXD82" s="27"/>
      <c r="MXE82" s="27"/>
      <c r="MXF82" s="27"/>
      <c r="MXG82" s="27"/>
      <c r="MXH82" s="27"/>
      <c r="MXI82" s="27"/>
      <c r="MXJ82" s="27"/>
      <c r="MXK82" s="27"/>
      <c r="MXL82" s="27"/>
      <c r="MXM82" s="27"/>
      <c r="MXN82" s="27"/>
      <c r="MXO82" s="27"/>
      <c r="MXP82" s="27"/>
      <c r="MXQ82" s="27"/>
      <c r="MXR82" s="27"/>
      <c r="MXS82" s="27"/>
      <c r="MXT82" s="27"/>
      <c r="MXU82" s="27"/>
      <c r="MXV82" s="27"/>
      <c r="MXW82" s="27"/>
      <c r="MXX82" s="27"/>
      <c r="MXY82" s="27"/>
      <c r="MXZ82" s="27"/>
      <c r="MYA82" s="27"/>
      <c r="MYB82" s="27"/>
      <c r="MYC82" s="27"/>
      <c r="MYD82" s="27"/>
      <c r="MYE82" s="27"/>
      <c r="MYF82" s="27"/>
      <c r="MYG82" s="27"/>
      <c r="MYH82" s="27"/>
      <c r="MYI82" s="27"/>
      <c r="MYJ82" s="27"/>
      <c r="MYK82" s="27"/>
      <c r="MYL82" s="27"/>
      <c r="MYM82" s="27"/>
      <c r="MYN82" s="27"/>
      <c r="MYO82" s="27"/>
      <c r="MYP82" s="27"/>
      <c r="MYQ82" s="27"/>
      <c r="MYR82" s="27"/>
      <c r="MYS82" s="27"/>
      <c r="MYT82" s="27"/>
      <c r="MYU82" s="27"/>
      <c r="MYV82" s="27"/>
      <c r="MYW82" s="27"/>
      <c r="MYX82" s="27"/>
      <c r="MYY82" s="27"/>
      <c r="MYZ82" s="27"/>
      <c r="MZA82" s="27"/>
      <c r="MZB82" s="27"/>
      <c r="MZC82" s="27"/>
      <c r="MZD82" s="27"/>
      <c r="MZE82" s="27"/>
      <c r="MZF82" s="27"/>
      <c r="MZG82" s="27"/>
      <c r="MZH82" s="27"/>
      <c r="MZI82" s="27"/>
      <c r="MZJ82" s="27"/>
      <c r="MZK82" s="27"/>
      <c r="MZL82" s="27"/>
      <c r="MZM82" s="27"/>
      <c r="MZN82" s="27"/>
      <c r="MZO82" s="27"/>
      <c r="MZP82" s="27"/>
      <c r="MZQ82" s="27"/>
      <c r="MZR82" s="27"/>
      <c r="MZS82" s="27"/>
      <c r="MZT82" s="27"/>
      <c r="MZU82" s="27"/>
      <c r="MZV82" s="27"/>
      <c r="MZW82" s="27"/>
      <c r="MZX82" s="27"/>
      <c r="MZY82" s="27"/>
      <c r="MZZ82" s="27"/>
      <c r="NAA82" s="27"/>
      <c r="NAB82" s="27"/>
      <c r="NAC82" s="27"/>
      <c r="NAD82" s="27"/>
      <c r="NAE82" s="27"/>
      <c r="NAF82" s="27"/>
      <c r="NAG82" s="27"/>
      <c r="NAH82" s="27"/>
      <c r="NAI82" s="27"/>
      <c r="NAJ82" s="27"/>
      <c r="NAK82" s="27"/>
      <c r="NAL82" s="27"/>
      <c r="NAM82" s="27"/>
      <c r="NAN82" s="27"/>
      <c r="NAO82" s="27"/>
      <c r="NAP82" s="27"/>
      <c r="NAQ82" s="27"/>
      <c r="NAR82" s="27"/>
      <c r="NAS82" s="27"/>
      <c r="NAT82" s="27"/>
      <c r="NAU82" s="27"/>
      <c r="NAV82" s="27"/>
      <c r="NAW82" s="27"/>
      <c r="NAX82" s="27"/>
      <c r="NAY82" s="27"/>
      <c r="NAZ82" s="27"/>
      <c r="NBA82" s="27"/>
      <c r="NBB82" s="27"/>
      <c r="NBC82" s="27"/>
      <c r="NBD82" s="27"/>
      <c r="NBE82" s="27"/>
      <c r="NBF82" s="27"/>
      <c r="NBG82" s="27"/>
      <c r="NBH82" s="27"/>
      <c r="NBI82" s="27"/>
      <c r="NBJ82" s="27"/>
      <c r="NBK82" s="27"/>
      <c r="NBL82" s="27"/>
      <c r="NBM82" s="27"/>
      <c r="NBN82" s="27"/>
      <c r="NBO82" s="27"/>
      <c r="NBP82" s="27"/>
      <c r="NBQ82" s="27"/>
      <c r="NBR82" s="27"/>
      <c r="NBS82" s="27"/>
      <c r="NBT82" s="27"/>
      <c r="NBU82" s="27"/>
      <c r="NBV82" s="27"/>
      <c r="NBW82" s="27"/>
      <c r="NBX82" s="27"/>
      <c r="NBY82" s="27"/>
      <c r="NBZ82" s="27"/>
      <c r="NCA82" s="27"/>
      <c r="NCB82" s="27"/>
      <c r="NCC82" s="27"/>
      <c r="NCD82" s="27"/>
      <c r="NCE82" s="27"/>
      <c r="NCF82" s="27"/>
      <c r="NCG82" s="27"/>
      <c r="NCH82" s="27"/>
      <c r="NCI82" s="27"/>
      <c r="NCJ82" s="27"/>
      <c r="NCK82" s="27"/>
      <c r="NCL82" s="27"/>
      <c r="NCM82" s="27"/>
      <c r="NCN82" s="27"/>
      <c r="NCO82" s="27"/>
      <c r="NCP82" s="27"/>
      <c r="NCQ82" s="27"/>
      <c r="NCR82" s="27"/>
      <c r="NCS82" s="27"/>
      <c r="NCT82" s="27"/>
      <c r="NCU82" s="27"/>
      <c r="NCV82" s="27"/>
      <c r="NCW82" s="27"/>
      <c r="NCX82" s="27"/>
      <c r="NCY82" s="27"/>
      <c r="NCZ82" s="27"/>
      <c r="NDA82" s="27"/>
      <c r="NDB82" s="27"/>
      <c r="NDC82" s="27"/>
      <c r="NDD82" s="27"/>
      <c r="NDE82" s="27"/>
      <c r="NDF82" s="27"/>
      <c r="NDG82" s="27"/>
      <c r="NDH82" s="27"/>
      <c r="NDI82" s="27"/>
      <c r="NDJ82" s="27"/>
      <c r="NDK82" s="27"/>
      <c r="NDL82" s="27"/>
      <c r="NDM82" s="27"/>
      <c r="NDN82" s="27"/>
      <c r="NDO82" s="27"/>
      <c r="NDP82" s="27"/>
      <c r="NDQ82" s="27"/>
      <c r="NDR82" s="27"/>
      <c r="NDS82" s="27"/>
      <c r="NDT82" s="27"/>
      <c r="NDU82" s="27"/>
      <c r="NDV82" s="27"/>
      <c r="NDW82" s="27"/>
      <c r="NDX82" s="27"/>
      <c r="NDY82" s="27"/>
      <c r="NDZ82" s="27"/>
      <c r="NEA82" s="27"/>
      <c r="NEB82" s="27"/>
      <c r="NEC82" s="27"/>
      <c r="NED82" s="27"/>
      <c r="NEE82" s="27"/>
      <c r="NEF82" s="27"/>
      <c r="NEG82" s="27"/>
      <c r="NEH82" s="27"/>
      <c r="NEI82" s="27"/>
      <c r="NEJ82" s="27"/>
      <c r="NEK82" s="27"/>
      <c r="NEL82" s="27"/>
      <c r="NEM82" s="27"/>
      <c r="NEN82" s="27"/>
      <c r="NEO82" s="27"/>
      <c r="NEP82" s="27"/>
      <c r="NEQ82" s="27"/>
      <c r="NER82" s="27"/>
      <c r="NES82" s="27"/>
      <c r="NET82" s="27"/>
      <c r="NEU82" s="27"/>
      <c r="NEV82" s="27"/>
      <c r="NEW82" s="27"/>
      <c r="NEX82" s="27"/>
      <c r="NEY82" s="27"/>
      <c r="NEZ82" s="27"/>
      <c r="NFA82" s="27"/>
      <c r="NFB82" s="27"/>
      <c r="NFC82" s="27"/>
      <c r="NFD82" s="27"/>
      <c r="NFE82" s="27"/>
      <c r="NFF82" s="27"/>
      <c r="NFG82" s="27"/>
      <c r="NFH82" s="27"/>
      <c r="NFI82" s="27"/>
      <c r="NFJ82" s="27"/>
      <c r="NFK82" s="27"/>
      <c r="NFL82" s="27"/>
      <c r="NFM82" s="27"/>
      <c r="NFN82" s="27"/>
      <c r="NFO82" s="27"/>
      <c r="NFP82" s="27"/>
      <c r="NFQ82" s="27"/>
      <c r="NFR82" s="27"/>
      <c r="NFS82" s="27"/>
      <c r="NFT82" s="27"/>
      <c r="NFU82" s="27"/>
      <c r="NFV82" s="27"/>
      <c r="NFW82" s="27"/>
      <c r="NFX82" s="27"/>
      <c r="NFY82" s="27"/>
      <c r="NFZ82" s="27"/>
      <c r="NGA82" s="27"/>
      <c r="NGB82" s="27"/>
      <c r="NGC82" s="27"/>
      <c r="NGD82" s="27"/>
      <c r="NGE82" s="27"/>
      <c r="NGF82" s="27"/>
      <c r="NGG82" s="27"/>
      <c r="NGH82" s="27"/>
      <c r="NGI82" s="27"/>
      <c r="NGJ82" s="27"/>
      <c r="NGK82" s="27"/>
      <c r="NGL82" s="27"/>
      <c r="NGM82" s="27"/>
      <c r="NGN82" s="27"/>
      <c r="NGO82" s="27"/>
      <c r="NGP82" s="27"/>
      <c r="NGQ82" s="27"/>
      <c r="NGR82" s="27"/>
      <c r="NGS82" s="27"/>
      <c r="NGT82" s="27"/>
      <c r="NGU82" s="27"/>
      <c r="NGV82" s="27"/>
      <c r="NGW82" s="27"/>
      <c r="NGX82" s="27"/>
      <c r="NGY82" s="27"/>
      <c r="NGZ82" s="27"/>
      <c r="NHA82" s="27"/>
      <c r="NHB82" s="27"/>
      <c r="NHC82" s="27"/>
      <c r="NHD82" s="27"/>
      <c r="NHE82" s="27"/>
      <c r="NHF82" s="27"/>
      <c r="NHG82" s="27"/>
      <c r="NHH82" s="27"/>
      <c r="NHI82" s="27"/>
      <c r="NHJ82" s="27"/>
      <c r="NHK82" s="27"/>
      <c r="NHL82" s="27"/>
      <c r="NHM82" s="27"/>
      <c r="NHN82" s="27"/>
      <c r="NHO82" s="27"/>
      <c r="NHP82" s="27"/>
      <c r="NHQ82" s="27"/>
      <c r="NHR82" s="27"/>
      <c r="NHS82" s="27"/>
      <c r="NHT82" s="27"/>
      <c r="NHU82" s="27"/>
      <c r="NHV82" s="27"/>
      <c r="NHW82" s="27"/>
      <c r="NHX82" s="27"/>
      <c r="NHY82" s="27"/>
      <c r="NHZ82" s="27"/>
      <c r="NIA82" s="27"/>
      <c r="NIB82" s="27"/>
      <c r="NIC82" s="27"/>
      <c r="NID82" s="27"/>
      <c r="NIE82" s="27"/>
      <c r="NIF82" s="27"/>
      <c r="NIG82" s="27"/>
      <c r="NIH82" s="27"/>
      <c r="NII82" s="27"/>
      <c r="NIJ82" s="27"/>
      <c r="NIK82" s="27"/>
      <c r="NIL82" s="27"/>
      <c r="NIM82" s="27"/>
      <c r="NIN82" s="27"/>
      <c r="NIO82" s="27"/>
      <c r="NIP82" s="27"/>
      <c r="NIQ82" s="27"/>
      <c r="NIR82" s="27"/>
      <c r="NIS82" s="27"/>
      <c r="NIT82" s="27"/>
      <c r="NIU82" s="27"/>
      <c r="NIV82" s="27"/>
      <c r="NIW82" s="27"/>
      <c r="NIX82" s="27"/>
      <c r="NIY82" s="27"/>
      <c r="NIZ82" s="27"/>
      <c r="NJA82" s="27"/>
      <c r="NJB82" s="27"/>
      <c r="NJC82" s="27"/>
      <c r="NJD82" s="27"/>
      <c r="NJE82" s="27"/>
      <c r="NJF82" s="27"/>
      <c r="NJG82" s="27"/>
      <c r="NJH82" s="27"/>
      <c r="NJI82" s="27"/>
      <c r="NJJ82" s="27"/>
      <c r="NJK82" s="27"/>
      <c r="NJL82" s="27"/>
      <c r="NJM82" s="27"/>
      <c r="NJN82" s="27"/>
      <c r="NJO82" s="27"/>
      <c r="NJP82" s="27"/>
      <c r="NJQ82" s="27"/>
      <c r="NJR82" s="27"/>
      <c r="NJS82" s="27"/>
      <c r="NJT82" s="27"/>
      <c r="NJU82" s="27"/>
      <c r="NJV82" s="27"/>
      <c r="NJW82" s="27"/>
      <c r="NJX82" s="27"/>
      <c r="NJY82" s="27"/>
      <c r="NJZ82" s="27"/>
      <c r="NKA82" s="27"/>
      <c r="NKB82" s="27"/>
      <c r="NKC82" s="27"/>
      <c r="NKD82" s="27"/>
      <c r="NKE82" s="27"/>
      <c r="NKF82" s="27"/>
      <c r="NKG82" s="27"/>
      <c r="NKH82" s="27"/>
      <c r="NKI82" s="27"/>
      <c r="NKJ82" s="27"/>
      <c r="NKK82" s="27"/>
      <c r="NKL82" s="27"/>
      <c r="NKM82" s="27"/>
      <c r="NKN82" s="27"/>
      <c r="NKO82" s="27"/>
      <c r="NKP82" s="27"/>
      <c r="NKQ82" s="27"/>
      <c r="NKR82" s="27"/>
      <c r="NKS82" s="27"/>
      <c r="NKT82" s="27"/>
      <c r="NKU82" s="27"/>
      <c r="NKV82" s="27"/>
      <c r="NKW82" s="27"/>
      <c r="NKX82" s="27"/>
      <c r="NKY82" s="27"/>
      <c r="NKZ82" s="27"/>
      <c r="NLA82" s="27"/>
      <c r="NLB82" s="27"/>
      <c r="NLC82" s="27"/>
      <c r="NLD82" s="27"/>
      <c r="NLE82" s="27"/>
      <c r="NLF82" s="27"/>
      <c r="NLG82" s="27"/>
      <c r="NLH82" s="27"/>
      <c r="NLI82" s="27"/>
      <c r="NLJ82" s="27"/>
      <c r="NLK82" s="27"/>
      <c r="NLL82" s="27"/>
      <c r="NLM82" s="27"/>
      <c r="NLN82" s="27"/>
      <c r="NLO82" s="27"/>
      <c r="NLP82" s="27"/>
      <c r="NLQ82" s="27"/>
      <c r="NLR82" s="27"/>
      <c r="NLS82" s="27"/>
      <c r="NLT82" s="27"/>
      <c r="NLU82" s="27"/>
      <c r="NLV82" s="27"/>
      <c r="NLW82" s="27"/>
      <c r="NLX82" s="27"/>
      <c r="NLY82" s="27"/>
      <c r="NLZ82" s="27"/>
      <c r="NMA82" s="27"/>
      <c r="NMB82" s="27"/>
      <c r="NMC82" s="27"/>
      <c r="NMD82" s="27"/>
      <c r="NME82" s="27"/>
      <c r="NMF82" s="27"/>
      <c r="NMG82" s="27"/>
      <c r="NMH82" s="27"/>
      <c r="NMI82" s="27"/>
      <c r="NMJ82" s="27"/>
      <c r="NMK82" s="27"/>
      <c r="NML82" s="27"/>
      <c r="NMM82" s="27"/>
      <c r="NMN82" s="27"/>
      <c r="NMO82" s="27"/>
      <c r="NMP82" s="27"/>
      <c r="NMQ82" s="27"/>
      <c r="NMR82" s="27"/>
      <c r="NMS82" s="27"/>
      <c r="NMT82" s="27"/>
      <c r="NMU82" s="27"/>
      <c r="NMV82" s="27"/>
      <c r="NMW82" s="27"/>
      <c r="NMX82" s="27"/>
      <c r="NMY82" s="27"/>
      <c r="NMZ82" s="27"/>
      <c r="NNA82" s="27"/>
      <c r="NNB82" s="27"/>
      <c r="NNC82" s="27"/>
      <c r="NND82" s="27"/>
      <c r="NNE82" s="27"/>
      <c r="NNF82" s="27"/>
      <c r="NNG82" s="27"/>
      <c r="NNH82" s="27"/>
      <c r="NNI82" s="27"/>
      <c r="NNJ82" s="27"/>
      <c r="NNK82" s="27"/>
      <c r="NNL82" s="27"/>
      <c r="NNM82" s="27"/>
      <c r="NNN82" s="27"/>
      <c r="NNO82" s="27"/>
      <c r="NNP82" s="27"/>
      <c r="NNQ82" s="27"/>
      <c r="NNR82" s="27"/>
      <c r="NNS82" s="27"/>
      <c r="NNT82" s="27"/>
      <c r="NNU82" s="27"/>
      <c r="NNV82" s="27"/>
      <c r="NNW82" s="27"/>
      <c r="NNX82" s="27"/>
      <c r="NNY82" s="27"/>
      <c r="NNZ82" s="27"/>
      <c r="NOA82" s="27"/>
      <c r="NOB82" s="27"/>
      <c r="NOC82" s="27"/>
      <c r="NOD82" s="27"/>
      <c r="NOE82" s="27"/>
      <c r="NOF82" s="27"/>
      <c r="NOG82" s="27"/>
      <c r="NOH82" s="27"/>
      <c r="NOI82" s="27"/>
      <c r="NOJ82" s="27"/>
      <c r="NOK82" s="27"/>
      <c r="NOL82" s="27"/>
      <c r="NOM82" s="27"/>
      <c r="NON82" s="27"/>
      <c r="NOO82" s="27"/>
      <c r="NOP82" s="27"/>
      <c r="NOQ82" s="27"/>
      <c r="NOR82" s="27"/>
      <c r="NOS82" s="27"/>
      <c r="NOT82" s="27"/>
      <c r="NOU82" s="27"/>
      <c r="NOV82" s="27"/>
      <c r="NOW82" s="27"/>
      <c r="NOX82" s="27"/>
      <c r="NOY82" s="27"/>
      <c r="NOZ82" s="27"/>
      <c r="NPA82" s="27"/>
      <c r="NPB82" s="27"/>
      <c r="NPC82" s="27"/>
      <c r="NPD82" s="27"/>
      <c r="NPE82" s="27"/>
      <c r="NPF82" s="27"/>
      <c r="NPG82" s="27"/>
      <c r="NPH82" s="27"/>
      <c r="NPI82" s="27"/>
      <c r="NPJ82" s="27"/>
      <c r="NPK82" s="27"/>
      <c r="NPL82" s="27"/>
      <c r="NPM82" s="27"/>
      <c r="NPN82" s="27"/>
      <c r="NPO82" s="27"/>
      <c r="NPP82" s="27"/>
      <c r="NPQ82" s="27"/>
      <c r="NPR82" s="27"/>
      <c r="NPS82" s="27"/>
      <c r="NPT82" s="27"/>
      <c r="NPU82" s="27"/>
      <c r="NPV82" s="27"/>
      <c r="NPW82" s="27"/>
      <c r="NPX82" s="27"/>
      <c r="NPY82" s="27"/>
      <c r="NPZ82" s="27"/>
      <c r="NQA82" s="27"/>
      <c r="NQB82" s="27"/>
      <c r="NQC82" s="27"/>
      <c r="NQD82" s="27"/>
      <c r="NQE82" s="27"/>
      <c r="NQF82" s="27"/>
      <c r="NQG82" s="27"/>
      <c r="NQH82" s="27"/>
      <c r="NQI82" s="27"/>
      <c r="NQJ82" s="27"/>
      <c r="NQK82" s="27"/>
      <c r="NQL82" s="27"/>
      <c r="NQM82" s="27"/>
      <c r="NQN82" s="27"/>
      <c r="NQO82" s="27"/>
      <c r="NQP82" s="27"/>
      <c r="NQQ82" s="27"/>
      <c r="NQR82" s="27"/>
      <c r="NQS82" s="27"/>
      <c r="NQT82" s="27"/>
      <c r="NQU82" s="27"/>
      <c r="NQV82" s="27"/>
      <c r="NQW82" s="27"/>
      <c r="NQX82" s="27"/>
      <c r="NQY82" s="27"/>
      <c r="NQZ82" s="27"/>
      <c r="NRA82" s="27"/>
      <c r="NRB82" s="27"/>
      <c r="NRC82" s="27"/>
      <c r="NRD82" s="27"/>
      <c r="NRE82" s="27"/>
      <c r="NRF82" s="27"/>
      <c r="NRG82" s="27"/>
      <c r="NRH82" s="27"/>
      <c r="NRI82" s="27"/>
      <c r="NRJ82" s="27"/>
      <c r="NRK82" s="27"/>
      <c r="NRL82" s="27"/>
      <c r="NRM82" s="27"/>
      <c r="NRN82" s="27"/>
      <c r="NRO82" s="27"/>
      <c r="NRP82" s="27"/>
      <c r="NRQ82" s="27"/>
      <c r="NRR82" s="27"/>
      <c r="NRS82" s="27"/>
      <c r="NRT82" s="27"/>
      <c r="NRU82" s="27"/>
      <c r="NRV82" s="27"/>
      <c r="NRW82" s="27"/>
      <c r="NRX82" s="27"/>
      <c r="NRY82" s="27"/>
      <c r="NRZ82" s="27"/>
      <c r="NSA82" s="27"/>
      <c r="NSB82" s="27"/>
      <c r="NSC82" s="27"/>
      <c r="NSD82" s="27"/>
      <c r="NSE82" s="27"/>
      <c r="NSF82" s="27"/>
      <c r="NSG82" s="27"/>
      <c r="NSH82" s="27"/>
      <c r="NSI82" s="27"/>
      <c r="NSJ82" s="27"/>
      <c r="NSK82" s="27"/>
      <c r="NSL82" s="27"/>
      <c r="NSM82" s="27"/>
      <c r="NSN82" s="27"/>
      <c r="NSO82" s="27"/>
      <c r="NSP82" s="27"/>
      <c r="NSQ82" s="27"/>
      <c r="NSR82" s="27"/>
      <c r="NSS82" s="27"/>
      <c r="NST82" s="27"/>
      <c r="NSU82" s="27"/>
      <c r="NSV82" s="27"/>
      <c r="NSW82" s="27"/>
      <c r="NSX82" s="27"/>
      <c r="NSY82" s="27"/>
      <c r="NSZ82" s="27"/>
      <c r="NTA82" s="27"/>
      <c r="NTB82" s="27"/>
      <c r="NTC82" s="27"/>
      <c r="NTD82" s="27"/>
      <c r="NTE82" s="27"/>
      <c r="NTF82" s="27"/>
      <c r="NTG82" s="27"/>
      <c r="NTH82" s="27"/>
      <c r="NTI82" s="27"/>
      <c r="NTJ82" s="27"/>
      <c r="NTK82" s="27"/>
      <c r="NTL82" s="27"/>
      <c r="NTM82" s="27"/>
      <c r="NTN82" s="27"/>
      <c r="NTO82" s="27"/>
      <c r="NTP82" s="27"/>
      <c r="NTQ82" s="27"/>
      <c r="NTR82" s="27"/>
      <c r="NTS82" s="27"/>
      <c r="NTT82" s="27"/>
      <c r="NTU82" s="27"/>
      <c r="NTV82" s="27"/>
      <c r="NTW82" s="27"/>
      <c r="NTX82" s="27"/>
      <c r="NTY82" s="27"/>
      <c r="NTZ82" s="27"/>
      <c r="NUA82" s="27"/>
      <c r="NUB82" s="27"/>
      <c r="NUC82" s="27"/>
      <c r="NUD82" s="27"/>
      <c r="NUE82" s="27"/>
      <c r="NUF82" s="27"/>
      <c r="NUG82" s="27"/>
      <c r="NUH82" s="27"/>
      <c r="NUI82" s="27"/>
      <c r="NUJ82" s="27"/>
      <c r="NUK82" s="27"/>
      <c r="NUL82" s="27"/>
      <c r="NUM82" s="27"/>
      <c r="NUN82" s="27"/>
      <c r="NUO82" s="27"/>
      <c r="NUP82" s="27"/>
      <c r="NUQ82" s="27"/>
      <c r="NUR82" s="27"/>
      <c r="NUS82" s="27"/>
      <c r="NUT82" s="27"/>
      <c r="NUU82" s="27"/>
      <c r="NUV82" s="27"/>
      <c r="NUW82" s="27"/>
      <c r="NUX82" s="27"/>
      <c r="NUY82" s="27"/>
      <c r="NUZ82" s="27"/>
      <c r="NVA82" s="27"/>
      <c r="NVB82" s="27"/>
      <c r="NVC82" s="27"/>
      <c r="NVD82" s="27"/>
      <c r="NVE82" s="27"/>
      <c r="NVF82" s="27"/>
      <c r="NVG82" s="27"/>
      <c r="NVH82" s="27"/>
      <c r="NVI82" s="27"/>
      <c r="NVJ82" s="27"/>
      <c r="NVK82" s="27"/>
      <c r="NVL82" s="27"/>
      <c r="NVM82" s="27"/>
      <c r="NVN82" s="27"/>
      <c r="NVO82" s="27"/>
      <c r="NVP82" s="27"/>
      <c r="NVQ82" s="27"/>
      <c r="NVR82" s="27"/>
      <c r="NVS82" s="27"/>
      <c r="NVT82" s="27"/>
      <c r="NVU82" s="27"/>
      <c r="NVV82" s="27"/>
      <c r="NVW82" s="27"/>
      <c r="NVX82" s="27"/>
      <c r="NVY82" s="27"/>
      <c r="NVZ82" s="27"/>
      <c r="NWA82" s="27"/>
      <c r="NWB82" s="27"/>
      <c r="NWC82" s="27"/>
      <c r="NWD82" s="27"/>
      <c r="NWE82" s="27"/>
      <c r="NWF82" s="27"/>
      <c r="NWG82" s="27"/>
      <c r="NWH82" s="27"/>
      <c r="NWI82" s="27"/>
      <c r="NWJ82" s="27"/>
      <c r="NWK82" s="27"/>
      <c r="NWL82" s="27"/>
      <c r="NWM82" s="27"/>
      <c r="NWN82" s="27"/>
      <c r="NWO82" s="27"/>
      <c r="NWP82" s="27"/>
      <c r="NWQ82" s="27"/>
      <c r="NWR82" s="27"/>
      <c r="NWS82" s="27"/>
      <c r="NWT82" s="27"/>
      <c r="NWU82" s="27"/>
      <c r="NWV82" s="27"/>
      <c r="NWW82" s="27"/>
      <c r="NWX82" s="27"/>
      <c r="NWY82" s="27"/>
      <c r="NWZ82" s="27"/>
      <c r="NXA82" s="27"/>
      <c r="NXB82" s="27"/>
      <c r="NXC82" s="27"/>
      <c r="NXD82" s="27"/>
      <c r="NXE82" s="27"/>
      <c r="NXF82" s="27"/>
      <c r="NXG82" s="27"/>
      <c r="NXH82" s="27"/>
      <c r="NXI82" s="27"/>
      <c r="NXJ82" s="27"/>
      <c r="NXK82" s="27"/>
      <c r="NXL82" s="27"/>
      <c r="NXM82" s="27"/>
      <c r="NXN82" s="27"/>
      <c r="NXO82" s="27"/>
      <c r="NXP82" s="27"/>
      <c r="NXQ82" s="27"/>
      <c r="NXR82" s="27"/>
      <c r="NXS82" s="27"/>
      <c r="NXT82" s="27"/>
      <c r="NXU82" s="27"/>
      <c r="NXV82" s="27"/>
      <c r="NXW82" s="27"/>
      <c r="NXX82" s="27"/>
      <c r="NXY82" s="27"/>
      <c r="NXZ82" s="27"/>
      <c r="NYA82" s="27"/>
      <c r="NYB82" s="27"/>
      <c r="NYC82" s="27"/>
      <c r="NYD82" s="27"/>
      <c r="NYE82" s="27"/>
      <c r="NYF82" s="27"/>
      <c r="NYG82" s="27"/>
      <c r="NYH82" s="27"/>
      <c r="NYI82" s="27"/>
      <c r="NYJ82" s="27"/>
      <c r="NYK82" s="27"/>
      <c r="NYL82" s="27"/>
      <c r="NYM82" s="27"/>
      <c r="NYN82" s="27"/>
      <c r="NYO82" s="27"/>
      <c r="NYP82" s="27"/>
      <c r="NYQ82" s="27"/>
      <c r="NYR82" s="27"/>
      <c r="NYS82" s="27"/>
      <c r="NYT82" s="27"/>
      <c r="NYU82" s="27"/>
      <c r="NYV82" s="27"/>
      <c r="NYW82" s="27"/>
      <c r="NYX82" s="27"/>
      <c r="NYY82" s="27"/>
      <c r="NYZ82" s="27"/>
      <c r="NZA82" s="27"/>
      <c r="NZB82" s="27"/>
      <c r="NZC82" s="27"/>
      <c r="NZD82" s="27"/>
      <c r="NZE82" s="27"/>
      <c r="NZF82" s="27"/>
      <c r="NZG82" s="27"/>
      <c r="NZH82" s="27"/>
      <c r="NZI82" s="27"/>
      <c r="NZJ82" s="27"/>
      <c r="NZK82" s="27"/>
      <c r="NZL82" s="27"/>
      <c r="NZM82" s="27"/>
      <c r="NZN82" s="27"/>
      <c r="NZO82" s="27"/>
      <c r="NZP82" s="27"/>
      <c r="NZQ82" s="27"/>
      <c r="NZR82" s="27"/>
      <c r="NZS82" s="27"/>
      <c r="NZT82" s="27"/>
      <c r="NZU82" s="27"/>
      <c r="NZV82" s="27"/>
      <c r="NZW82" s="27"/>
      <c r="NZX82" s="27"/>
      <c r="NZY82" s="27"/>
      <c r="NZZ82" s="27"/>
      <c r="OAA82" s="27"/>
      <c r="OAB82" s="27"/>
      <c r="OAC82" s="27"/>
      <c r="OAD82" s="27"/>
      <c r="OAE82" s="27"/>
      <c r="OAF82" s="27"/>
      <c r="OAG82" s="27"/>
      <c r="OAH82" s="27"/>
      <c r="OAI82" s="27"/>
      <c r="OAJ82" s="27"/>
      <c r="OAK82" s="27"/>
      <c r="OAL82" s="27"/>
      <c r="OAM82" s="27"/>
      <c r="OAN82" s="27"/>
      <c r="OAO82" s="27"/>
      <c r="OAP82" s="27"/>
      <c r="OAQ82" s="27"/>
      <c r="OAR82" s="27"/>
      <c r="OAS82" s="27"/>
      <c r="OAT82" s="27"/>
      <c r="OAU82" s="27"/>
      <c r="OAV82" s="27"/>
      <c r="OAW82" s="27"/>
      <c r="OAX82" s="27"/>
      <c r="OAY82" s="27"/>
      <c r="OAZ82" s="27"/>
      <c r="OBA82" s="27"/>
      <c r="OBB82" s="27"/>
      <c r="OBC82" s="27"/>
      <c r="OBD82" s="27"/>
      <c r="OBE82" s="27"/>
      <c r="OBF82" s="27"/>
      <c r="OBG82" s="27"/>
      <c r="OBH82" s="27"/>
      <c r="OBI82" s="27"/>
      <c r="OBJ82" s="27"/>
      <c r="OBK82" s="27"/>
      <c r="OBL82" s="27"/>
      <c r="OBM82" s="27"/>
      <c r="OBN82" s="27"/>
      <c r="OBO82" s="27"/>
      <c r="OBP82" s="27"/>
      <c r="OBQ82" s="27"/>
      <c r="OBR82" s="27"/>
      <c r="OBS82" s="27"/>
      <c r="OBT82" s="27"/>
      <c r="OBU82" s="27"/>
      <c r="OBV82" s="27"/>
      <c r="OBW82" s="27"/>
      <c r="OBX82" s="27"/>
      <c r="OBY82" s="27"/>
      <c r="OBZ82" s="27"/>
      <c r="OCA82" s="27"/>
      <c r="OCB82" s="27"/>
      <c r="OCC82" s="27"/>
      <c r="OCD82" s="27"/>
      <c r="OCE82" s="27"/>
      <c r="OCF82" s="27"/>
      <c r="OCG82" s="27"/>
      <c r="OCH82" s="27"/>
      <c r="OCI82" s="27"/>
      <c r="OCJ82" s="27"/>
      <c r="OCK82" s="27"/>
      <c r="OCL82" s="27"/>
      <c r="OCM82" s="27"/>
      <c r="OCN82" s="27"/>
      <c r="OCO82" s="27"/>
      <c r="OCP82" s="27"/>
      <c r="OCQ82" s="27"/>
      <c r="OCR82" s="27"/>
      <c r="OCS82" s="27"/>
      <c r="OCT82" s="27"/>
      <c r="OCU82" s="27"/>
      <c r="OCV82" s="27"/>
      <c r="OCW82" s="27"/>
      <c r="OCX82" s="27"/>
      <c r="OCY82" s="27"/>
      <c r="OCZ82" s="27"/>
      <c r="ODA82" s="27"/>
      <c r="ODB82" s="27"/>
      <c r="ODC82" s="27"/>
      <c r="ODD82" s="27"/>
      <c r="ODE82" s="27"/>
      <c r="ODF82" s="27"/>
      <c r="ODG82" s="27"/>
      <c r="ODH82" s="27"/>
      <c r="ODI82" s="27"/>
      <c r="ODJ82" s="27"/>
      <c r="ODK82" s="27"/>
      <c r="ODL82" s="27"/>
      <c r="ODM82" s="27"/>
      <c r="ODN82" s="27"/>
      <c r="ODO82" s="27"/>
      <c r="ODP82" s="27"/>
      <c r="ODQ82" s="27"/>
      <c r="ODR82" s="27"/>
      <c r="ODS82" s="27"/>
      <c r="ODT82" s="27"/>
      <c r="ODU82" s="27"/>
      <c r="ODV82" s="27"/>
      <c r="ODW82" s="27"/>
      <c r="ODX82" s="27"/>
      <c r="ODY82" s="27"/>
      <c r="ODZ82" s="27"/>
      <c r="OEA82" s="27"/>
      <c r="OEB82" s="27"/>
      <c r="OEC82" s="27"/>
      <c r="OED82" s="27"/>
      <c r="OEE82" s="27"/>
      <c r="OEF82" s="27"/>
      <c r="OEG82" s="27"/>
      <c r="OEH82" s="27"/>
      <c r="OEI82" s="27"/>
      <c r="OEJ82" s="27"/>
      <c r="OEK82" s="27"/>
      <c r="OEL82" s="27"/>
      <c r="OEM82" s="27"/>
      <c r="OEN82" s="27"/>
      <c r="OEO82" s="27"/>
      <c r="OEP82" s="27"/>
      <c r="OEQ82" s="27"/>
      <c r="OER82" s="27"/>
      <c r="OES82" s="27"/>
      <c r="OET82" s="27"/>
      <c r="OEU82" s="27"/>
      <c r="OEV82" s="27"/>
      <c r="OEW82" s="27"/>
      <c r="OEX82" s="27"/>
      <c r="OEY82" s="27"/>
      <c r="OEZ82" s="27"/>
      <c r="OFA82" s="27"/>
      <c r="OFB82" s="27"/>
      <c r="OFC82" s="27"/>
      <c r="OFD82" s="27"/>
      <c r="OFE82" s="27"/>
      <c r="OFF82" s="27"/>
      <c r="OFG82" s="27"/>
      <c r="OFH82" s="27"/>
      <c r="OFI82" s="27"/>
      <c r="OFJ82" s="27"/>
      <c r="OFK82" s="27"/>
      <c r="OFL82" s="27"/>
      <c r="OFM82" s="27"/>
      <c r="OFN82" s="27"/>
      <c r="OFO82" s="27"/>
      <c r="OFP82" s="27"/>
      <c r="OFQ82" s="27"/>
      <c r="OFR82" s="27"/>
      <c r="OFS82" s="27"/>
      <c r="OFT82" s="27"/>
      <c r="OFU82" s="27"/>
      <c r="OFV82" s="27"/>
      <c r="OFW82" s="27"/>
      <c r="OFX82" s="27"/>
      <c r="OFY82" s="27"/>
      <c r="OFZ82" s="27"/>
      <c r="OGA82" s="27"/>
      <c r="OGB82" s="27"/>
      <c r="OGC82" s="27"/>
      <c r="OGD82" s="27"/>
      <c r="OGE82" s="27"/>
      <c r="OGF82" s="27"/>
      <c r="OGG82" s="27"/>
      <c r="OGH82" s="27"/>
      <c r="OGI82" s="27"/>
      <c r="OGJ82" s="27"/>
      <c r="OGK82" s="27"/>
      <c r="OGL82" s="27"/>
      <c r="OGM82" s="27"/>
      <c r="OGN82" s="27"/>
      <c r="OGO82" s="27"/>
      <c r="OGP82" s="27"/>
      <c r="OGQ82" s="27"/>
      <c r="OGR82" s="27"/>
      <c r="OGS82" s="27"/>
      <c r="OGT82" s="27"/>
      <c r="OGU82" s="27"/>
      <c r="OGV82" s="27"/>
      <c r="OGW82" s="27"/>
      <c r="OGX82" s="27"/>
      <c r="OGY82" s="27"/>
      <c r="OGZ82" s="27"/>
      <c r="OHA82" s="27"/>
      <c r="OHB82" s="27"/>
      <c r="OHC82" s="27"/>
      <c r="OHD82" s="27"/>
      <c r="OHE82" s="27"/>
      <c r="OHF82" s="27"/>
      <c r="OHG82" s="27"/>
      <c r="OHH82" s="27"/>
      <c r="OHI82" s="27"/>
      <c r="OHJ82" s="27"/>
      <c r="OHK82" s="27"/>
      <c r="OHL82" s="27"/>
      <c r="OHM82" s="27"/>
      <c r="OHN82" s="27"/>
      <c r="OHO82" s="27"/>
      <c r="OHP82" s="27"/>
      <c r="OHQ82" s="27"/>
      <c r="OHR82" s="27"/>
      <c r="OHS82" s="27"/>
      <c r="OHT82" s="27"/>
      <c r="OHU82" s="27"/>
      <c r="OHV82" s="27"/>
      <c r="OHW82" s="27"/>
      <c r="OHX82" s="27"/>
      <c r="OHY82" s="27"/>
      <c r="OHZ82" s="27"/>
      <c r="OIA82" s="27"/>
      <c r="OIB82" s="27"/>
      <c r="OIC82" s="27"/>
      <c r="OID82" s="27"/>
      <c r="OIE82" s="27"/>
      <c r="OIF82" s="27"/>
      <c r="OIG82" s="27"/>
      <c r="OIH82" s="27"/>
      <c r="OII82" s="27"/>
      <c r="OIJ82" s="27"/>
      <c r="OIK82" s="27"/>
      <c r="OIL82" s="27"/>
      <c r="OIM82" s="27"/>
      <c r="OIN82" s="27"/>
      <c r="OIO82" s="27"/>
      <c r="OIP82" s="27"/>
      <c r="OIQ82" s="27"/>
      <c r="OIR82" s="27"/>
      <c r="OIS82" s="27"/>
      <c r="OIT82" s="27"/>
      <c r="OIU82" s="27"/>
      <c r="OIV82" s="27"/>
      <c r="OIW82" s="27"/>
      <c r="OIX82" s="27"/>
      <c r="OIY82" s="27"/>
      <c r="OIZ82" s="27"/>
      <c r="OJA82" s="27"/>
      <c r="OJB82" s="27"/>
      <c r="OJC82" s="27"/>
      <c r="OJD82" s="27"/>
      <c r="OJE82" s="27"/>
      <c r="OJF82" s="27"/>
      <c r="OJG82" s="27"/>
      <c r="OJH82" s="27"/>
      <c r="OJI82" s="27"/>
      <c r="OJJ82" s="27"/>
      <c r="OJK82" s="27"/>
      <c r="OJL82" s="27"/>
      <c r="OJM82" s="27"/>
      <c r="OJN82" s="27"/>
      <c r="OJO82" s="27"/>
      <c r="OJP82" s="27"/>
      <c r="OJQ82" s="27"/>
      <c r="OJR82" s="27"/>
      <c r="OJS82" s="27"/>
      <c r="OJT82" s="27"/>
      <c r="OJU82" s="27"/>
      <c r="OJV82" s="27"/>
      <c r="OJW82" s="27"/>
      <c r="OJX82" s="27"/>
      <c r="OJY82" s="27"/>
      <c r="OJZ82" s="27"/>
      <c r="OKA82" s="27"/>
      <c r="OKB82" s="27"/>
      <c r="OKC82" s="27"/>
      <c r="OKD82" s="27"/>
      <c r="OKE82" s="27"/>
      <c r="OKF82" s="27"/>
      <c r="OKG82" s="27"/>
      <c r="OKH82" s="27"/>
      <c r="OKI82" s="27"/>
      <c r="OKJ82" s="27"/>
      <c r="OKK82" s="27"/>
      <c r="OKL82" s="27"/>
      <c r="OKM82" s="27"/>
      <c r="OKN82" s="27"/>
      <c r="OKO82" s="27"/>
      <c r="OKP82" s="27"/>
      <c r="OKQ82" s="27"/>
      <c r="OKR82" s="27"/>
      <c r="OKS82" s="27"/>
      <c r="OKT82" s="27"/>
      <c r="OKU82" s="27"/>
      <c r="OKV82" s="27"/>
      <c r="OKW82" s="27"/>
      <c r="OKX82" s="27"/>
      <c r="OKY82" s="27"/>
      <c r="OKZ82" s="27"/>
      <c r="OLA82" s="27"/>
      <c r="OLB82" s="27"/>
      <c r="OLC82" s="27"/>
      <c r="OLD82" s="27"/>
      <c r="OLE82" s="27"/>
      <c r="OLF82" s="27"/>
      <c r="OLG82" s="27"/>
      <c r="OLH82" s="27"/>
      <c r="OLI82" s="27"/>
      <c r="OLJ82" s="27"/>
      <c r="OLK82" s="27"/>
      <c r="OLL82" s="27"/>
      <c r="OLM82" s="27"/>
      <c r="OLN82" s="27"/>
      <c r="OLO82" s="27"/>
      <c r="OLP82" s="27"/>
      <c r="OLQ82" s="27"/>
      <c r="OLR82" s="27"/>
      <c r="OLS82" s="27"/>
      <c r="OLT82" s="27"/>
      <c r="OLU82" s="27"/>
      <c r="OLV82" s="27"/>
      <c r="OLW82" s="27"/>
      <c r="OLX82" s="27"/>
      <c r="OLY82" s="27"/>
      <c r="OLZ82" s="27"/>
      <c r="OMA82" s="27"/>
      <c r="OMB82" s="27"/>
      <c r="OMC82" s="27"/>
      <c r="OMD82" s="27"/>
      <c r="OME82" s="27"/>
      <c r="OMF82" s="27"/>
      <c r="OMG82" s="27"/>
      <c r="OMH82" s="27"/>
      <c r="OMI82" s="27"/>
      <c r="OMJ82" s="27"/>
      <c r="OMK82" s="27"/>
      <c r="OML82" s="27"/>
      <c r="OMM82" s="27"/>
      <c r="OMN82" s="27"/>
      <c r="OMO82" s="27"/>
      <c r="OMP82" s="27"/>
      <c r="OMQ82" s="27"/>
      <c r="OMR82" s="27"/>
      <c r="OMS82" s="27"/>
      <c r="OMT82" s="27"/>
      <c r="OMU82" s="27"/>
      <c r="OMV82" s="27"/>
      <c r="OMW82" s="27"/>
      <c r="OMX82" s="27"/>
      <c r="OMY82" s="27"/>
      <c r="OMZ82" s="27"/>
      <c r="ONA82" s="27"/>
      <c r="ONB82" s="27"/>
      <c r="ONC82" s="27"/>
      <c r="OND82" s="27"/>
      <c r="ONE82" s="27"/>
      <c r="ONF82" s="27"/>
      <c r="ONG82" s="27"/>
      <c r="ONH82" s="27"/>
      <c r="ONI82" s="27"/>
      <c r="ONJ82" s="27"/>
      <c r="ONK82" s="27"/>
      <c r="ONL82" s="27"/>
      <c r="ONM82" s="27"/>
      <c r="ONN82" s="27"/>
      <c r="ONO82" s="27"/>
      <c r="ONP82" s="27"/>
      <c r="ONQ82" s="27"/>
      <c r="ONR82" s="27"/>
      <c r="ONS82" s="27"/>
      <c r="ONT82" s="27"/>
      <c r="ONU82" s="27"/>
      <c r="ONV82" s="27"/>
      <c r="ONW82" s="27"/>
      <c r="ONX82" s="27"/>
      <c r="ONY82" s="27"/>
      <c r="ONZ82" s="27"/>
      <c r="OOA82" s="27"/>
      <c r="OOB82" s="27"/>
      <c r="OOC82" s="27"/>
      <c r="OOD82" s="27"/>
      <c r="OOE82" s="27"/>
      <c r="OOF82" s="27"/>
      <c r="OOG82" s="27"/>
      <c r="OOH82" s="27"/>
      <c r="OOI82" s="27"/>
      <c r="OOJ82" s="27"/>
      <c r="OOK82" s="27"/>
      <c r="OOL82" s="27"/>
      <c r="OOM82" s="27"/>
      <c r="OON82" s="27"/>
      <c r="OOO82" s="27"/>
      <c r="OOP82" s="27"/>
      <c r="OOQ82" s="27"/>
      <c r="OOR82" s="27"/>
      <c r="OOS82" s="27"/>
      <c r="OOT82" s="27"/>
      <c r="OOU82" s="27"/>
      <c r="OOV82" s="27"/>
      <c r="OOW82" s="27"/>
      <c r="OOX82" s="27"/>
      <c r="OOY82" s="27"/>
      <c r="OOZ82" s="27"/>
      <c r="OPA82" s="27"/>
      <c r="OPB82" s="27"/>
      <c r="OPC82" s="27"/>
      <c r="OPD82" s="27"/>
      <c r="OPE82" s="27"/>
      <c r="OPF82" s="27"/>
      <c r="OPG82" s="27"/>
      <c r="OPH82" s="27"/>
      <c r="OPI82" s="27"/>
      <c r="OPJ82" s="27"/>
      <c r="OPK82" s="27"/>
      <c r="OPL82" s="27"/>
      <c r="OPM82" s="27"/>
      <c r="OPN82" s="27"/>
      <c r="OPO82" s="27"/>
      <c r="OPP82" s="27"/>
      <c r="OPQ82" s="27"/>
      <c r="OPR82" s="27"/>
      <c r="OPS82" s="27"/>
      <c r="OPT82" s="27"/>
      <c r="OPU82" s="27"/>
      <c r="OPV82" s="27"/>
      <c r="OPW82" s="27"/>
      <c r="OPX82" s="27"/>
      <c r="OPY82" s="27"/>
      <c r="OPZ82" s="27"/>
      <c r="OQA82" s="27"/>
      <c r="OQB82" s="27"/>
      <c r="OQC82" s="27"/>
      <c r="OQD82" s="27"/>
      <c r="OQE82" s="27"/>
      <c r="OQF82" s="27"/>
      <c r="OQG82" s="27"/>
      <c r="OQH82" s="27"/>
      <c r="OQI82" s="27"/>
      <c r="OQJ82" s="27"/>
      <c r="OQK82" s="27"/>
      <c r="OQL82" s="27"/>
      <c r="OQM82" s="27"/>
      <c r="OQN82" s="27"/>
      <c r="OQO82" s="27"/>
      <c r="OQP82" s="27"/>
      <c r="OQQ82" s="27"/>
      <c r="OQR82" s="27"/>
      <c r="OQS82" s="27"/>
      <c r="OQT82" s="27"/>
      <c r="OQU82" s="27"/>
      <c r="OQV82" s="27"/>
      <c r="OQW82" s="27"/>
      <c r="OQX82" s="27"/>
      <c r="OQY82" s="27"/>
      <c r="OQZ82" s="27"/>
      <c r="ORA82" s="27"/>
      <c r="ORB82" s="27"/>
      <c r="ORC82" s="27"/>
      <c r="ORD82" s="27"/>
      <c r="ORE82" s="27"/>
      <c r="ORF82" s="27"/>
      <c r="ORG82" s="27"/>
      <c r="ORH82" s="27"/>
      <c r="ORI82" s="27"/>
      <c r="ORJ82" s="27"/>
      <c r="ORK82" s="27"/>
      <c r="ORL82" s="27"/>
      <c r="ORM82" s="27"/>
      <c r="ORN82" s="27"/>
      <c r="ORO82" s="27"/>
      <c r="ORP82" s="27"/>
      <c r="ORQ82" s="27"/>
      <c r="ORR82" s="27"/>
      <c r="ORS82" s="27"/>
      <c r="ORT82" s="27"/>
      <c r="ORU82" s="27"/>
      <c r="ORV82" s="27"/>
      <c r="ORW82" s="27"/>
      <c r="ORX82" s="27"/>
      <c r="ORY82" s="27"/>
      <c r="ORZ82" s="27"/>
      <c r="OSA82" s="27"/>
      <c r="OSB82" s="27"/>
      <c r="OSC82" s="27"/>
      <c r="OSD82" s="27"/>
      <c r="OSE82" s="27"/>
      <c r="OSF82" s="27"/>
      <c r="OSG82" s="27"/>
      <c r="OSH82" s="27"/>
      <c r="OSI82" s="27"/>
      <c r="OSJ82" s="27"/>
      <c r="OSK82" s="27"/>
      <c r="OSL82" s="27"/>
      <c r="OSM82" s="27"/>
      <c r="OSN82" s="27"/>
      <c r="OSO82" s="27"/>
      <c r="OSP82" s="27"/>
      <c r="OSQ82" s="27"/>
      <c r="OSR82" s="27"/>
      <c r="OSS82" s="27"/>
      <c r="OST82" s="27"/>
      <c r="OSU82" s="27"/>
      <c r="OSV82" s="27"/>
      <c r="OSW82" s="27"/>
      <c r="OSX82" s="27"/>
      <c r="OSY82" s="27"/>
      <c r="OSZ82" s="27"/>
      <c r="OTA82" s="27"/>
      <c r="OTB82" s="27"/>
      <c r="OTC82" s="27"/>
      <c r="OTD82" s="27"/>
      <c r="OTE82" s="27"/>
      <c r="OTF82" s="27"/>
      <c r="OTG82" s="27"/>
      <c r="OTH82" s="27"/>
      <c r="OTI82" s="27"/>
      <c r="OTJ82" s="27"/>
      <c r="OTK82" s="27"/>
      <c r="OTL82" s="27"/>
      <c r="OTM82" s="27"/>
      <c r="OTN82" s="27"/>
      <c r="OTO82" s="27"/>
      <c r="OTP82" s="27"/>
      <c r="OTQ82" s="27"/>
      <c r="OTR82" s="27"/>
      <c r="OTS82" s="27"/>
      <c r="OTT82" s="27"/>
      <c r="OTU82" s="27"/>
      <c r="OTV82" s="27"/>
      <c r="OTW82" s="27"/>
      <c r="OTX82" s="27"/>
      <c r="OTY82" s="27"/>
      <c r="OTZ82" s="27"/>
      <c r="OUA82" s="27"/>
      <c r="OUB82" s="27"/>
      <c r="OUC82" s="27"/>
      <c r="OUD82" s="27"/>
      <c r="OUE82" s="27"/>
      <c r="OUF82" s="27"/>
      <c r="OUG82" s="27"/>
      <c r="OUH82" s="27"/>
      <c r="OUI82" s="27"/>
      <c r="OUJ82" s="27"/>
      <c r="OUK82" s="27"/>
      <c r="OUL82" s="27"/>
      <c r="OUM82" s="27"/>
      <c r="OUN82" s="27"/>
      <c r="OUO82" s="27"/>
      <c r="OUP82" s="27"/>
      <c r="OUQ82" s="27"/>
      <c r="OUR82" s="27"/>
      <c r="OUS82" s="27"/>
      <c r="OUT82" s="27"/>
      <c r="OUU82" s="27"/>
      <c r="OUV82" s="27"/>
      <c r="OUW82" s="27"/>
      <c r="OUX82" s="27"/>
      <c r="OUY82" s="27"/>
      <c r="OUZ82" s="27"/>
      <c r="OVA82" s="27"/>
      <c r="OVB82" s="27"/>
      <c r="OVC82" s="27"/>
      <c r="OVD82" s="27"/>
      <c r="OVE82" s="27"/>
      <c r="OVF82" s="27"/>
      <c r="OVG82" s="27"/>
      <c r="OVH82" s="27"/>
      <c r="OVI82" s="27"/>
      <c r="OVJ82" s="27"/>
      <c r="OVK82" s="27"/>
      <c r="OVL82" s="27"/>
      <c r="OVM82" s="27"/>
      <c r="OVN82" s="27"/>
      <c r="OVO82" s="27"/>
      <c r="OVP82" s="27"/>
      <c r="OVQ82" s="27"/>
      <c r="OVR82" s="27"/>
      <c r="OVS82" s="27"/>
      <c r="OVT82" s="27"/>
      <c r="OVU82" s="27"/>
      <c r="OVV82" s="27"/>
      <c r="OVW82" s="27"/>
      <c r="OVX82" s="27"/>
      <c r="OVY82" s="27"/>
      <c r="OVZ82" s="27"/>
      <c r="OWA82" s="27"/>
      <c r="OWB82" s="27"/>
      <c r="OWC82" s="27"/>
      <c r="OWD82" s="27"/>
      <c r="OWE82" s="27"/>
      <c r="OWF82" s="27"/>
      <c r="OWG82" s="27"/>
      <c r="OWH82" s="27"/>
      <c r="OWI82" s="27"/>
      <c r="OWJ82" s="27"/>
      <c r="OWK82" s="27"/>
      <c r="OWL82" s="27"/>
      <c r="OWM82" s="27"/>
      <c r="OWN82" s="27"/>
      <c r="OWO82" s="27"/>
      <c r="OWP82" s="27"/>
      <c r="OWQ82" s="27"/>
      <c r="OWR82" s="27"/>
      <c r="OWS82" s="27"/>
      <c r="OWT82" s="27"/>
      <c r="OWU82" s="27"/>
      <c r="OWV82" s="27"/>
      <c r="OWW82" s="27"/>
      <c r="OWX82" s="27"/>
      <c r="OWY82" s="27"/>
      <c r="OWZ82" s="27"/>
      <c r="OXA82" s="27"/>
      <c r="OXB82" s="27"/>
      <c r="OXC82" s="27"/>
      <c r="OXD82" s="27"/>
      <c r="OXE82" s="27"/>
      <c r="OXF82" s="27"/>
      <c r="OXG82" s="27"/>
      <c r="OXH82" s="27"/>
      <c r="OXI82" s="27"/>
      <c r="OXJ82" s="27"/>
      <c r="OXK82" s="27"/>
      <c r="OXL82" s="27"/>
      <c r="OXM82" s="27"/>
      <c r="OXN82" s="27"/>
      <c r="OXO82" s="27"/>
      <c r="OXP82" s="27"/>
      <c r="OXQ82" s="27"/>
      <c r="OXR82" s="27"/>
      <c r="OXS82" s="27"/>
      <c r="OXT82" s="27"/>
      <c r="OXU82" s="27"/>
      <c r="OXV82" s="27"/>
      <c r="OXW82" s="27"/>
      <c r="OXX82" s="27"/>
      <c r="OXY82" s="27"/>
      <c r="OXZ82" s="27"/>
      <c r="OYA82" s="27"/>
      <c r="OYB82" s="27"/>
      <c r="OYC82" s="27"/>
      <c r="OYD82" s="27"/>
      <c r="OYE82" s="27"/>
      <c r="OYF82" s="27"/>
      <c r="OYG82" s="27"/>
      <c r="OYH82" s="27"/>
      <c r="OYI82" s="27"/>
      <c r="OYJ82" s="27"/>
      <c r="OYK82" s="27"/>
      <c r="OYL82" s="27"/>
      <c r="OYM82" s="27"/>
      <c r="OYN82" s="27"/>
      <c r="OYO82" s="27"/>
      <c r="OYP82" s="27"/>
      <c r="OYQ82" s="27"/>
      <c r="OYR82" s="27"/>
      <c r="OYS82" s="27"/>
      <c r="OYT82" s="27"/>
      <c r="OYU82" s="27"/>
      <c r="OYV82" s="27"/>
      <c r="OYW82" s="27"/>
      <c r="OYX82" s="27"/>
      <c r="OYY82" s="27"/>
      <c r="OYZ82" s="27"/>
      <c r="OZA82" s="27"/>
      <c r="OZB82" s="27"/>
      <c r="OZC82" s="27"/>
      <c r="OZD82" s="27"/>
      <c r="OZE82" s="27"/>
      <c r="OZF82" s="27"/>
      <c r="OZG82" s="27"/>
      <c r="OZH82" s="27"/>
      <c r="OZI82" s="27"/>
      <c r="OZJ82" s="27"/>
      <c r="OZK82" s="27"/>
      <c r="OZL82" s="27"/>
      <c r="OZM82" s="27"/>
      <c r="OZN82" s="27"/>
      <c r="OZO82" s="27"/>
      <c r="OZP82" s="27"/>
      <c r="OZQ82" s="27"/>
      <c r="OZR82" s="27"/>
      <c r="OZS82" s="27"/>
      <c r="OZT82" s="27"/>
      <c r="OZU82" s="27"/>
      <c r="OZV82" s="27"/>
      <c r="OZW82" s="27"/>
      <c r="OZX82" s="27"/>
      <c r="OZY82" s="27"/>
      <c r="OZZ82" s="27"/>
      <c r="PAA82" s="27"/>
      <c r="PAB82" s="27"/>
      <c r="PAC82" s="27"/>
      <c r="PAD82" s="27"/>
      <c r="PAE82" s="27"/>
      <c r="PAF82" s="27"/>
      <c r="PAG82" s="27"/>
      <c r="PAH82" s="27"/>
      <c r="PAI82" s="27"/>
      <c r="PAJ82" s="27"/>
      <c r="PAK82" s="27"/>
      <c r="PAL82" s="27"/>
      <c r="PAM82" s="27"/>
      <c r="PAN82" s="27"/>
      <c r="PAO82" s="27"/>
      <c r="PAP82" s="27"/>
      <c r="PAQ82" s="27"/>
      <c r="PAR82" s="27"/>
      <c r="PAS82" s="27"/>
      <c r="PAT82" s="27"/>
      <c r="PAU82" s="27"/>
      <c r="PAV82" s="27"/>
      <c r="PAW82" s="27"/>
      <c r="PAX82" s="27"/>
      <c r="PAY82" s="27"/>
      <c r="PAZ82" s="27"/>
      <c r="PBA82" s="27"/>
      <c r="PBB82" s="27"/>
      <c r="PBC82" s="27"/>
      <c r="PBD82" s="27"/>
      <c r="PBE82" s="27"/>
      <c r="PBF82" s="27"/>
      <c r="PBG82" s="27"/>
      <c r="PBH82" s="27"/>
      <c r="PBI82" s="27"/>
      <c r="PBJ82" s="27"/>
      <c r="PBK82" s="27"/>
      <c r="PBL82" s="27"/>
      <c r="PBM82" s="27"/>
      <c r="PBN82" s="27"/>
      <c r="PBO82" s="27"/>
      <c r="PBP82" s="27"/>
      <c r="PBQ82" s="27"/>
      <c r="PBR82" s="27"/>
      <c r="PBS82" s="27"/>
      <c r="PBT82" s="27"/>
      <c r="PBU82" s="27"/>
      <c r="PBV82" s="27"/>
      <c r="PBW82" s="27"/>
      <c r="PBX82" s="27"/>
      <c r="PBY82" s="27"/>
      <c r="PBZ82" s="27"/>
      <c r="PCA82" s="27"/>
      <c r="PCB82" s="27"/>
      <c r="PCC82" s="27"/>
      <c r="PCD82" s="27"/>
      <c r="PCE82" s="27"/>
      <c r="PCF82" s="27"/>
      <c r="PCG82" s="27"/>
      <c r="PCH82" s="27"/>
      <c r="PCI82" s="27"/>
      <c r="PCJ82" s="27"/>
      <c r="PCK82" s="27"/>
      <c r="PCL82" s="27"/>
      <c r="PCM82" s="27"/>
      <c r="PCN82" s="27"/>
      <c r="PCO82" s="27"/>
      <c r="PCP82" s="27"/>
      <c r="PCQ82" s="27"/>
      <c r="PCR82" s="27"/>
      <c r="PCS82" s="27"/>
      <c r="PCT82" s="27"/>
      <c r="PCU82" s="27"/>
      <c r="PCV82" s="27"/>
      <c r="PCW82" s="27"/>
      <c r="PCX82" s="27"/>
      <c r="PCY82" s="27"/>
      <c r="PCZ82" s="27"/>
      <c r="PDA82" s="27"/>
      <c r="PDB82" s="27"/>
      <c r="PDC82" s="27"/>
      <c r="PDD82" s="27"/>
      <c r="PDE82" s="27"/>
      <c r="PDF82" s="27"/>
      <c r="PDG82" s="27"/>
      <c r="PDH82" s="27"/>
      <c r="PDI82" s="27"/>
      <c r="PDJ82" s="27"/>
      <c r="PDK82" s="27"/>
      <c r="PDL82" s="27"/>
      <c r="PDM82" s="27"/>
      <c r="PDN82" s="27"/>
      <c r="PDO82" s="27"/>
      <c r="PDP82" s="27"/>
      <c r="PDQ82" s="27"/>
      <c r="PDR82" s="27"/>
      <c r="PDS82" s="27"/>
      <c r="PDT82" s="27"/>
      <c r="PDU82" s="27"/>
      <c r="PDV82" s="27"/>
      <c r="PDW82" s="27"/>
      <c r="PDX82" s="27"/>
      <c r="PDY82" s="27"/>
      <c r="PDZ82" s="27"/>
      <c r="PEA82" s="27"/>
      <c r="PEB82" s="27"/>
      <c r="PEC82" s="27"/>
      <c r="PED82" s="27"/>
      <c r="PEE82" s="27"/>
      <c r="PEF82" s="27"/>
      <c r="PEG82" s="27"/>
      <c r="PEH82" s="27"/>
      <c r="PEI82" s="27"/>
      <c r="PEJ82" s="27"/>
      <c r="PEK82" s="27"/>
      <c r="PEL82" s="27"/>
      <c r="PEM82" s="27"/>
      <c r="PEN82" s="27"/>
      <c r="PEO82" s="27"/>
      <c r="PEP82" s="27"/>
      <c r="PEQ82" s="27"/>
      <c r="PER82" s="27"/>
      <c r="PES82" s="27"/>
      <c r="PET82" s="27"/>
      <c r="PEU82" s="27"/>
      <c r="PEV82" s="27"/>
      <c r="PEW82" s="27"/>
      <c r="PEX82" s="27"/>
      <c r="PEY82" s="27"/>
      <c r="PEZ82" s="27"/>
      <c r="PFA82" s="27"/>
      <c r="PFB82" s="27"/>
      <c r="PFC82" s="27"/>
      <c r="PFD82" s="27"/>
      <c r="PFE82" s="27"/>
      <c r="PFF82" s="27"/>
      <c r="PFG82" s="27"/>
      <c r="PFH82" s="27"/>
      <c r="PFI82" s="27"/>
      <c r="PFJ82" s="27"/>
      <c r="PFK82" s="27"/>
      <c r="PFL82" s="27"/>
      <c r="PFM82" s="27"/>
      <c r="PFN82" s="27"/>
      <c r="PFO82" s="27"/>
      <c r="PFP82" s="27"/>
      <c r="PFQ82" s="27"/>
      <c r="PFR82" s="27"/>
      <c r="PFS82" s="27"/>
      <c r="PFT82" s="27"/>
      <c r="PFU82" s="27"/>
      <c r="PFV82" s="27"/>
      <c r="PFW82" s="27"/>
      <c r="PFX82" s="27"/>
      <c r="PFY82" s="27"/>
      <c r="PFZ82" s="27"/>
      <c r="PGA82" s="27"/>
      <c r="PGB82" s="27"/>
      <c r="PGC82" s="27"/>
      <c r="PGD82" s="27"/>
      <c r="PGE82" s="27"/>
      <c r="PGF82" s="27"/>
      <c r="PGG82" s="27"/>
      <c r="PGH82" s="27"/>
      <c r="PGI82" s="27"/>
      <c r="PGJ82" s="27"/>
      <c r="PGK82" s="27"/>
      <c r="PGL82" s="27"/>
      <c r="PGM82" s="27"/>
      <c r="PGN82" s="27"/>
      <c r="PGO82" s="27"/>
      <c r="PGP82" s="27"/>
      <c r="PGQ82" s="27"/>
      <c r="PGR82" s="27"/>
      <c r="PGS82" s="27"/>
      <c r="PGT82" s="27"/>
      <c r="PGU82" s="27"/>
      <c r="PGV82" s="27"/>
      <c r="PGW82" s="27"/>
      <c r="PGX82" s="27"/>
      <c r="PGY82" s="27"/>
      <c r="PGZ82" s="27"/>
      <c r="PHA82" s="27"/>
      <c r="PHB82" s="27"/>
      <c r="PHC82" s="27"/>
      <c r="PHD82" s="27"/>
      <c r="PHE82" s="27"/>
      <c r="PHF82" s="27"/>
      <c r="PHG82" s="27"/>
      <c r="PHH82" s="27"/>
      <c r="PHI82" s="27"/>
      <c r="PHJ82" s="27"/>
      <c r="PHK82" s="27"/>
      <c r="PHL82" s="27"/>
      <c r="PHM82" s="27"/>
      <c r="PHN82" s="27"/>
      <c r="PHO82" s="27"/>
      <c r="PHP82" s="27"/>
      <c r="PHQ82" s="27"/>
      <c r="PHR82" s="27"/>
      <c r="PHS82" s="27"/>
      <c r="PHT82" s="27"/>
      <c r="PHU82" s="27"/>
      <c r="PHV82" s="27"/>
      <c r="PHW82" s="27"/>
      <c r="PHX82" s="27"/>
      <c r="PHY82" s="27"/>
      <c r="PHZ82" s="27"/>
      <c r="PIA82" s="27"/>
      <c r="PIB82" s="27"/>
      <c r="PIC82" s="27"/>
      <c r="PID82" s="27"/>
      <c r="PIE82" s="27"/>
      <c r="PIF82" s="27"/>
      <c r="PIG82" s="27"/>
      <c r="PIH82" s="27"/>
      <c r="PII82" s="27"/>
      <c r="PIJ82" s="27"/>
      <c r="PIK82" s="27"/>
      <c r="PIL82" s="27"/>
      <c r="PIM82" s="27"/>
      <c r="PIN82" s="27"/>
      <c r="PIO82" s="27"/>
      <c r="PIP82" s="27"/>
      <c r="PIQ82" s="27"/>
      <c r="PIR82" s="27"/>
      <c r="PIS82" s="27"/>
      <c r="PIT82" s="27"/>
      <c r="PIU82" s="27"/>
      <c r="PIV82" s="27"/>
      <c r="PIW82" s="27"/>
      <c r="PIX82" s="27"/>
      <c r="PIY82" s="27"/>
      <c r="PIZ82" s="27"/>
      <c r="PJA82" s="27"/>
      <c r="PJB82" s="27"/>
      <c r="PJC82" s="27"/>
      <c r="PJD82" s="27"/>
      <c r="PJE82" s="27"/>
      <c r="PJF82" s="27"/>
      <c r="PJG82" s="27"/>
      <c r="PJH82" s="27"/>
      <c r="PJI82" s="27"/>
      <c r="PJJ82" s="27"/>
      <c r="PJK82" s="27"/>
      <c r="PJL82" s="27"/>
      <c r="PJM82" s="27"/>
      <c r="PJN82" s="27"/>
      <c r="PJO82" s="27"/>
      <c r="PJP82" s="27"/>
      <c r="PJQ82" s="27"/>
      <c r="PJR82" s="27"/>
      <c r="PJS82" s="27"/>
      <c r="PJT82" s="27"/>
      <c r="PJU82" s="27"/>
      <c r="PJV82" s="27"/>
      <c r="PJW82" s="27"/>
      <c r="PJX82" s="27"/>
      <c r="PJY82" s="27"/>
      <c r="PJZ82" s="27"/>
      <c r="PKA82" s="27"/>
      <c r="PKB82" s="27"/>
      <c r="PKC82" s="27"/>
      <c r="PKD82" s="27"/>
      <c r="PKE82" s="27"/>
      <c r="PKF82" s="27"/>
      <c r="PKG82" s="27"/>
      <c r="PKH82" s="27"/>
      <c r="PKI82" s="27"/>
      <c r="PKJ82" s="27"/>
      <c r="PKK82" s="27"/>
      <c r="PKL82" s="27"/>
      <c r="PKM82" s="27"/>
      <c r="PKN82" s="27"/>
      <c r="PKO82" s="27"/>
      <c r="PKP82" s="27"/>
      <c r="PKQ82" s="27"/>
      <c r="PKR82" s="27"/>
      <c r="PKS82" s="27"/>
      <c r="PKT82" s="27"/>
      <c r="PKU82" s="27"/>
      <c r="PKV82" s="27"/>
      <c r="PKW82" s="27"/>
      <c r="PKX82" s="27"/>
      <c r="PKY82" s="27"/>
      <c r="PKZ82" s="27"/>
      <c r="PLA82" s="27"/>
      <c r="PLB82" s="27"/>
      <c r="PLC82" s="27"/>
      <c r="PLD82" s="27"/>
      <c r="PLE82" s="27"/>
      <c r="PLF82" s="27"/>
      <c r="PLG82" s="27"/>
      <c r="PLH82" s="27"/>
      <c r="PLI82" s="27"/>
      <c r="PLJ82" s="27"/>
      <c r="PLK82" s="27"/>
      <c r="PLL82" s="27"/>
      <c r="PLM82" s="27"/>
      <c r="PLN82" s="27"/>
      <c r="PLO82" s="27"/>
      <c r="PLP82" s="27"/>
      <c r="PLQ82" s="27"/>
      <c r="PLR82" s="27"/>
      <c r="PLS82" s="27"/>
      <c r="PLT82" s="27"/>
      <c r="PLU82" s="27"/>
      <c r="PLV82" s="27"/>
      <c r="PLW82" s="27"/>
      <c r="PLX82" s="27"/>
      <c r="PLY82" s="27"/>
      <c r="PLZ82" s="27"/>
      <c r="PMA82" s="27"/>
      <c r="PMB82" s="27"/>
      <c r="PMC82" s="27"/>
      <c r="PMD82" s="27"/>
      <c r="PME82" s="27"/>
      <c r="PMF82" s="27"/>
      <c r="PMG82" s="27"/>
      <c r="PMH82" s="27"/>
      <c r="PMI82" s="27"/>
      <c r="PMJ82" s="27"/>
      <c r="PMK82" s="27"/>
      <c r="PML82" s="27"/>
      <c r="PMM82" s="27"/>
      <c r="PMN82" s="27"/>
      <c r="PMO82" s="27"/>
      <c r="PMP82" s="27"/>
      <c r="PMQ82" s="27"/>
      <c r="PMR82" s="27"/>
      <c r="PMS82" s="27"/>
      <c r="PMT82" s="27"/>
      <c r="PMU82" s="27"/>
      <c r="PMV82" s="27"/>
      <c r="PMW82" s="27"/>
      <c r="PMX82" s="27"/>
      <c r="PMY82" s="27"/>
      <c r="PMZ82" s="27"/>
      <c r="PNA82" s="27"/>
      <c r="PNB82" s="27"/>
      <c r="PNC82" s="27"/>
      <c r="PND82" s="27"/>
      <c r="PNE82" s="27"/>
      <c r="PNF82" s="27"/>
      <c r="PNG82" s="27"/>
      <c r="PNH82" s="27"/>
      <c r="PNI82" s="27"/>
      <c r="PNJ82" s="27"/>
      <c r="PNK82" s="27"/>
      <c r="PNL82" s="27"/>
      <c r="PNM82" s="27"/>
      <c r="PNN82" s="27"/>
      <c r="PNO82" s="27"/>
      <c r="PNP82" s="27"/>
      <c r="PNQ82" s="27"/>
      <c r="PNR82" s="27"/>
      <c r="PNS82" s="27"/>
      <c r="PNT82" s="27"/>
      <c r="PNU82" s="27"/>
      <c r="PNV82" s="27"/>
      <c r="PNW82" s="27"/>
      <c r="PNX82" s="27"/>
      <c r="PNY82" s="27"/>
      <c r="PNZ82" s="27"/>
      <c r="POA82" s="27"/>
      <c r="POB82" s="27"/>
      <c r="POC82" s="27"/>
      <c r="POD82" s="27"/>
      <c r="POE82" s="27"/>
      <c r="POF82" s="27"/>
      <c r="POG82" s="27"/>
      <c r="POH82" s="27"/>
      <c r="POI82" s="27"/>
      <c r="POJ82" s="27"/>
      <c r="POK82" s="27"/>
      <c r="POL82" s="27"/>
      <c r="POM82" s="27"/>
      <c r="PON82" s="27"/>
      <c r="POO82" s="27"/>
      <c r="POP82" s="27"/>
      <c r="POQ82" s="27"/>
      <c r="POR82" s="27"/>
      <c r="POS82" s="27"/>
      <c r="POT82" s="27"/>
      <c r="POU82" s="27"/>
      <c r="POV82" s="27"/>
      <c r="POW82" s="27"/>
      <c r="POX82" s="27"/>
      <c r="POY82" s="27"/>
      <c r="POZ82" s="27"/>
      <c r="PPA82" s="27"/>
      <c r="PPB82" s="27"/>
      <c r="PPC82" s="27"/>
      <c r="PPD82" s="27"/>
      <c r="PPE82" s="27"/>
      <c r="PPF82" s="27"/>
      <c r="PPG82" s="27"/>
      <c r="PPH82" s="27"/>
      <c r="PPI82" s="27"/>
      <c r="PPJ82" s="27"/>
      <c r="PPK82" s="27"/>
      <c r="PPL82" s="27"/>
      <c r="PPM82" s="27"/>
      <c r="PPN82" s="27"/>
      <c r="PPO82" s="27"/>
      <c r="PPP82" s="27"/>
      <c r="PPQ82" s="27"/>
      <c r="PPR82" s="27"/>
      <c r="PPS82" s="27"/>
      <c r="PPT82" s="27"/>
      <c r="PPU82" s="27"/>
      <c r="PPV82" s="27"/>
      <c r="PPW82" s="27"/>
      <c r="PPX82" s="27"/>
      <c r="PPY82" s="27"/>
      <c r="PPZ82" s="27"/>
      <c r="PQA82" s="27"/>
      <c r="PQB82" s="27"/>
      <c r="PQC82" s="27"/>
      <c r="PQD82" s="27"/>
      <c r="PQE82" s="27"/>
      <c r="PQF82" s="27"/>
      <c r="PQG82" s="27"/>
      <c r="PQH82" s="27"/>
      <c r="PQI82" s="27"/>
      <c r="PQJ82" s="27"/>
      <c r="PQK82" s="27"/>
      <c r="PQL82" s="27"/>
      <c r="PQM82" s="27"/>
      <c r="PQN82" s="27"/>
      <c r="PQO82" s="27"/>
      <c r="PQP82" s="27"/>
      <c r="PQQ82" s="27"/>
      <c r="PQR82" s="27"/>
      <c r="PQS82" s="27"/>
      <c r="PQT82" s="27"/>
      <c r="PQU82" s="27"/>
      <c r="PQV82" s="27"/>
      <c r="PQW82" s="27"/>
      <c r="PQX82" s="27"/>
      <c r="PQY82" s="27"/>
      <c r="PQZ82" s="27"/>
      <c r="PRA82" s="27"/>
      <c r="PRB82" s="27"/>
      <c r="PRC82" s="27"/>
      <c r="PRD82" s="27"/>
      <c r="PRE82" s="27"/>
      <c r="PRF82" s="27"/>
      <c r="PRG82" s="27"/>
      <c r="PRH82" s="27"/>
      <c r="PRI82" s="27"/>
      <c r="PRJ82" s="27"/>
      <c r="PRK82" s="27"/>
      <c r="PRL82" s="27"/>
      <c r="PRM82" s="27"/>
      <c r="PRN82" s="27"/>
      <c r="PRO82" s="27"/>
      <c r="PRP82" s="27"/>
      <c r="PRQ82" s="27"/>
      <c r="PRR82" s="27"/>
      <c r="PRS82" s="27"/>
      <c r="PRT82" s="27"/>
      <c r="PRU82" s="27"/>
      <c r="PRV82" s="27"/>
      <c r="PRW82" s="27"/>
      <c r="PRX82" s="27"/>
      <c r="PRY82" s="27"/>
      <c r="PRZ82" s="27"/>
      <c r="PSA82" s="27"/>
      <c r="PSB82" s="27"/>
      <c r="PSC82" s="27"/>
      <c r="PSD82" s="27"/>
      <c r="PSE82" s="27"/>
      <c r="PSF82" s="27"/>
      <c r="PSG82" s="27"/>
      <c r="PSH82" s="27"/>
      <c r="PSI82" s="27"/>
      <c r="PSJ82" s="27"/>
      <c r="PSK82" s="27"/>
      <c r="PSL82" s="27"/>
      <c r="PSM82" s="27"/>
      <c r="PSN82" s="27"/>
      <c r="PSO82" s="27"/>
      <c r="PSP82" s="27"/>
      <c r="PSQ82" s="27"/>
      <c r="PSR82" s="27"/>
      <c r="PSS82" s="27"/>
      <c r="PST82" s="27"/>
      <c r="PSU82" s="27"/>
      <c r="PSV82" s="27"/>
      <c r="PSW82" s="27"/>
      <c r="PSX82" s="27"/>
      <c r="PSY82" s="27"/>
      <c r="PSZ82" s="27"/>
      <c r="PTA82" s="27"/>
      <c r="PTB82" s="27"/>
      <c r="PTC82" s="27"/>
      <c r="PTD82" s="27"/>
      <c r="PTE82" s="27"/>
      <c r="PTF82" s="27"/>
      <c r="PTG82" s="27"/>
      <c r="PTH82" s="27"/>
      <c r="PTI82" s="27"/>
      <c r="PTJ82" s="27"/>
      <c r="PTK82" s="27"/>
      <c r="PTL82" s="27"/>
      <c r="PTM82" s="27"/>
      <c r="PTN82" s="27"/>
      <c r="PTO82" s="27"/>
      <c r="PTP82" s="27"/>
      <c r="PTQ82" s="27"/>
      <c r="PTR82" s="27"/>
      <c r="PTS82" s="27"/>
      <c r="PTT82" s="27"/>
      <c r="PTU82" s="27"/>
      <c r="PTV82" s="27"/>
      <c r="PTW82" s="27"/>
      <c r="PTX82" s="27"/>
      <c r="PTY82" s="27"/>
      <c r="PTZ82" s="27"/>
      <c r="PUA82" s="27"/>
      <c r="PUB82" s="27"/>
      <c r="PUC82" s="27"/>
      <c r="PUD82" s="27"/>
      <c r="PUE82" s="27"/>
      <c r="PUF82" s="27"/>
      <c r="PUG82" s="27"/>
      <c r="PUH82" s="27"/>
      <c r="PUI82" s="27"/>
      <c r="PUJ82" s="27"/>
      <c r="PUK82" s="27"/>
      <c r="PUL82" s="27"/>
      <c r="PUM82" s="27"/>
      <c r="PUN82" s="27"/>
      <c r="PUO82" s="27"/>
      <c r="PUP82" s="27"/>
      <c r="PUQ82" s="27"/>
      <c r="PUR82" s="27"/>
      <c r="PUS82" s="27"/>
      <c r="PUT82" s="27"/>
      <c r="PUU82" s="27"/>
      <c r="PUV82" s="27"/>
      <c r="PUW82" s="27"/>
      <c r="PUX82" s="27"/>
      <c r="PUY82" s="27"/>
      <c r="PUZ82" s="27"/>
      <c r="PVA82" s="27"/>
      <c r="PVB82" s="27"/>
      <c r="PVC82" s="27"/>
      <c r="PVD82" s="27"/>
      <c r="PVE82" s="27"/>
      <c r="PVF82" s="27"/>
      <c r="PVG82" s="27"/>
      <c r="PVH82" s="27"/>
      <c r="PVI82" s="27"/>
      <c r="PVJ82" s="27"/>
      <c r="PVK82" s="27"/>
      <c r="PVL82" s="27"/>
      <c r="PVM82" s="27"/>
      <c r="PVN82" s="27"/>
      <c r="PVO82" s="27"/>
      <c r="PVP82" s="27"/>
      <c r="PVQ82" s="27"/>
      <c r="PVR82" s="27"/>
      <c r="PVS82" s="27"/>
      <c r="PVT82" s="27"/>
      <c r="PVU82" s="27"/>
      <c r="PVV82" s="27"/>
      <c r="PVW82" s="27"/>
      <c r="PVX82" s="27"/>
      <c r="PVY82" s="27"/>
      <c r="PVZ82" s="27"/>
      <c r="PWA82" s="27"/>
      <c r="PWB82" s="27"/>
      <c r="PWC82" s="27"/>
      <c r="PWD82" s="27"/>
      <c r="PWE82" s="27"/>
      <c r="PWF82" s="27"/>
      <c r="PWG82" s="27"/>
      <c r="PWH82" s="27"/>
      <c r="PWI82" s="27"/>
      <c r="PWJ82" s="27"/>
      <c r="PWK82" s="27"/>
      <c r="PWL82" s="27"/>
      <c r="PWM82" s="27"/>
      <c r="PWN82" s="27"/>
      <c r="PWO82" s="27"/>
      <c r="PWP82" s="27"/>
      <c r="PWQ82" s="27"/>
      <c r="PWR82" s="27"/>
      <c r="PWS82" s="27"/>
      <c r="PWT82" s="27"/>
      <c r="PWU82" s="27"/>
      <c r="PWV82" s="27"/>
      <c r="PWW82" s="27"/>
      <c r="PWX82" s="27"/>
      <c r="PWY82" s="27"/>
      <c r="PWZ82" s="27"/>
      <c r="PXA82" s="27"/>
      <c r="PXB82" s="27"/>
      <c r="PXC82" s="27"/>
      <c r="PXD82" s="27"/>
      <c r="PXE82" s="27"/>
      <c r="PXF82" s="27"/>
      <c r="PXG82" s="27"/>
      <c r="PXH82" s="27"/>
      <c r="PXI82" s="27"/>
      <c r="PXJ82" s="27"/>
      <c r="PXK82" s="27"/>
      <c r="PXL82" s="27"/>
      <c r="PXM82" s="27"/>
      <c r="PXN82" s="27"/>
      <c r="PXO82" s="27"/>
      <c r="PXP82" s="27"/>
      <c r="PXQ82" s="27"/>
      <c r="PXR82" s="27"/>
      <c r="PXS82" s="27"/>
      <c r="PXT82" s="27"/>
      <c r="PXU82" s="27"/>
      <c r="PXV82" s="27"/>
      <c r="PXW82" s="27"/>
      <c r="PXX82" s="27"/>
      <c r="PXY82" s="27"/>
      <c r="PXZ82" s="27"/>
      <c r="PYA82" s="27"/>
      <c r="PYB82" s="27"/>
      <c r="PYC82" s="27"/>
      <c r="PYD82" s="27"/>
      <c r="PYE82" s="27"/>
      <c r="PYF82" s="27"/>
      <c r="PYG82" s="27"/>
      <c r="PYH82" s="27"/>
      <c r="PYI82" s="27"/>
      <c r="PYJ82" s="27"/>
      <c r="PYK82" s="27"/>
      <c r="PYL82" s="27"/>
      <c r="PYM82" s="27"/>
      <c r="PYN82" s="27"/>
      <c r="PYO82" s="27"/>
      <c r="PYP82" s="27"/>
      <c r="PYQ82" s="27"/>
      <c r="PYR82" s="27"/>
      <c r="PYS82" s="27"/>
      <c r="PYT82" s="27"/>
      <c r="PYU82" s="27"/>
      <c r="PYV82" s="27"/>
      <c r="PYW82" s="27"/>
      <c r="PYX82" s="27"/>
      <c r="PYY82" s="27"/>
      <c r="PYZ82" s="27"/>
      <c r="PZA82" s="27"/>
      <c r="PZB82" s="27"/>
      <c r="PZC82" s="27"/>
      <c r="PZD82" s="27"/>
      <c r="PZE82" s="27"/>
      <c r="PZF82" s="27"/>
      <c r="PZG82" s="27"/>
      <c r="PZH82" s="27"/>
      <c r="PZI82" s="27"/>
      <c r="PZJ82" s="27"/>
      <c r="PZK82" s="27"/>
      <c r="PZL82" s="27"/>
      <c r="PZM82" s="27"/>
      <c r="PZN82" s="27"/>
      <c r="PZO82" s="27"/>
      <c r="PZP82" s="27"/>
      <c r="PZQ82" s="27"/>
      <c r="PZR82" s="27"/>
      <c r="PZS82" s="27"/>
      <c r="PZT82" s="27"/>
      <c r="PZU82" s="27"/>
      <c r="PZV82" s="27"/>
      <c r="PZW82" s="27"/>
      <c r="PZX82" s="27"/>
      <c r="PZY82" s="27"/>
      <c r="PZZ82" s="27"/>
      <c r="QAA82" s="27"/>
      <c r="QAB82" s="27"/>
      <c r="QAC82" s="27"/>
      <c r="QAD82" s="27"/>
      <c r="QAE82" s="27"/>
      <c r="QAF82" s="27"/>
      <c r="QAG82" s="27"/>
      <c r="QAH82" s="27"/>
      <c r="QAI82" s="27"/>
      <c r="QAJ82" s="27"/>
      <c r="QAK82" s="27"/>
      <c r="QAL82" s="27"/>
      <c r="QAM82" s="27"/>
      <c r="QAN82" s="27"/>
      <c r="QAO82" s="27"/>
      <c r="QAP82" s="27"/>
      <c r="QAQ82" s="27"/>
      <c r="QAR82" s="27"/>
      <c r="QAS82" s="27"/>
      <c r="QAT82" s="27"/>
      <c r="QAU82" s="27"/>
      <c r="QAV82" s="27"/>
      <c r="QAW82" s="27"/>
      <c r="QAX82" s="27"/>
      <c r="QAY82" s="27"/>
      <c r="QAZ82" s="27"/>
      <c r="QBA82" s="27"/>
      <c r="QBB82" s="27"/>
      <c r="QBC82" s="27"/>
      <c r="QBD82" s="27"/>
      <c r="QBE82" s="27"/>
      <c r="QBF82" s="27"/>
      <c r="QBG82" s="27"/>
      <c r="QBH82" s="27"/>
      <c r="QBI82" s="27"/>
      <c r="QBJ82" s="27"/>
      <c r="QBK82" s="27"/>
      <c r="QBL82" s="27"/>
      <c r="QBM82" s="27"/>
      <c r="QBN82" s="27"/>
      <c r="QBO82" s="27"/>
      <c r="QBP82" s="27"/>
      <c r="QBQ82" s="27"/>
      <c r="QBR82" s="27"/>
      <c r="QBS82" s="27"/>
      <c r="QBT82" s="27"/>
      <c r="QBU82" s="27"/>
      <c r="QBV82" s="27"/>
      <c r="QBW82" s="27"/>
      <c r="QBX82" s="27"/>
      <c r="QBY82" s="27"/>
      <c r="QBZ82" s="27"/>
      <c r="QCA82" s="27"/>
      <c r="QCB82" s="27"/>
      <c r="QCC82" s="27"/>
      <c r="QCD82" s="27"/>
      <c r="QCE82" s="27"/>
      <c r="QCF82" s="27"/>
      <c r="QCG82" s="27"/>
      <c r="QCH82" s="27"/>
      <c r="QCI82" s="27"/>
      <c r="QCJ82" s="27"/>
      <c r="QCK82" s="27"/>
      <c r="QCL82" s="27"/>
      <c r="QCM82" s="27"/>
      <c r="QCN82" s="27"/>
      <c r="QCO82" s="27"/>
      <c r="QCP82" s="27"/>
      <c r="QCQ82" s="27"/>
      <c r="QCR82" s="27"/>
      <c r="QCS82" s="27"/>
      <c r="QCT82" s="27"/>
      <c r="QCU82" s="27"/>
      <c r="QCV82" s="27"/>
      <c r="QCW82" s="27"/>
      <c r="QCX82" s="27"/>
      <c r="QCY82" s="27"/>
      <c r="QCZ82" s="27"/>
      <c r="QDA82" s="27"/>
      <c r="QDB82" s="27"/>
      <c r="QDC82" s="27"/>
      <c r="QDD82" s="27"/>
      <c r="QDE82" s="27"/>
      <c r="QDF82" s="27"/>
      <c r="QDG82" s="27"/>
      <c r="QDH82" s="27"/>
      <c r="QDI82" s="27"/>
      <c r="QDJ82" s="27"/>
      <c r="QDK82" s="27"/>
      <c r="QDL82" s="27"/>
      <c r="QDM82" s="27"/>
      <c r="QDN82" s="27"/>
      <c r="QDO82" s="27"/>
      <c r="QDP82" s="27"/>
      <c r="QDQ82" s="27"/>
      <c r="QDR82" s="27"/>
      <c r="QDS82" s="27"/>
      <c r="QDT82" s="27"/>
      <c r="QDU82" s="27"/>
      <c r="QDV82" s="27"/>
      <c r="QDW82" s="27"/>
      <c r="QDX82" s="27"/>
      <c r="QDY82" s="27"/>
      <c r="QDZ82" s="27"/>
      <c r="QEA82" s="27"/>
      <c r="QEB82" s="27"/>
      <c r="QEC82" s="27"/>
      <c r="QED82" s="27"/>
      <c r="QEE82" s="27"/>
      <c r="QEF82" s="27"/>
      <c r="QEG82" s="27"/>
      <c r="QEH82" s="27"/>
      <c r="QEI82" s="27"/>
      <c r="QEJ82" s="27"/>
      <c r="QEK82" s="27"/>
      <c r="QEL82" s="27"/>
      <c r="QEM82" s="27"/>
      <c r="QEN82" s="27"/>
      <c r="QEO82" s="27"/>
      <c r="QEP82" s="27"/>
      <c r="QEQ82" s="27"/>
      <c r="QER82" s="27"/>
      <c r="QES82" s="27"/>
      <c r="QET82" s="27"/>
      <c r="QEU82" s="27"/>
      <c r="QEV82" s="27"/>
      <c r="QEW82" s="27"/>
      <c r="QEX82" s="27"/>
      <c r="QEY82" s="27"/>
      <c r="QEZ82" s="27"/>
      <c r="QFA82" s="27"/>
      <c r="QFB82" s="27"/>
      <c r="QFC82" s="27"/>
      <c r="QFD82" s="27"/>
      <c r="QFE82" s="27"/>
      <c r="QFF82" s="27"/>
      <c r="QFG82" s="27"/>
      <c r="QFH82" s="27"/>
      <c r="QFI82" s="27"/>
      <c r="QFJ82" s="27"/>
      <c r="QFK82" s="27"/>
      <c r="QFL82" s="27"/>
      <c r="QFM82" s="27"/>
      <c r="QFN82" s="27"/>
      <c r="QFO82" s="27"/>
      <c r="QFP82" s="27"/>
      <c r="QFQ82" s="27"/>
      <c r="QFR82" s="27"/>
      <c r="QFS82" s="27"/>
      <c r="QFT82" s="27"/>
      <c r="QFU82" s="27"/>
      <c r="QFV82" s="27"/>
      <c r="QFW82" s="27"/>
      <c r="QFX82" s="27"/>
      <c r="QFY82" s="27"/>
      <c r="QFZ82" s="27"/>
      <c r="QGA82" s="27"/>
      <c r="QGB82" s="27"/>
      <c r="QGC82" s="27"/>
      <c r="QGD82" s="27"/>
      <c r="QGE82" s="27"/>
      <c r="QGF82" s="27"/>
      <c r="QGG82" s="27"/>
      <c r="QGH82" s="27"/>
      <c r="QGI82" s="27"/>
      <c r="QGJ82" s="27"/>
      <c r="QGK82" s="27"/>
      <c r="QGL82" s="27"/>
      <c r="QGM82" s="27"/>
      <c r="QGN82" s="27"/>
      <c r="QGO82" s="27"/>
      <c r="QGP82" s="27"/>
      <c r="QGQ82" s="27"/>
      <c r="QGR82" s="27"/>
      <c r="QGS82" s="27"/>
      <c r="QGT82" s="27"/>
      <c r="QGU82" s="27"/>
      <c r="QGV82" s="27"/>
      <c r="QGW82" s="27"/>
      <c r="QGX82" s="27"/>
      <c r="QGY82" s="27"/>
      <c r="QGZ82" s="27"/>
      <c r="QHA82" s="27"/>
      <c r="QHB82" s="27"/>
      <c r="QHC82" s="27"/>
      <c r="QHD82" s="27"/>
      <c r="QHE82" s="27"/>
      <c r="QHF82" s="27"/>
      <c r="QHG82" s="27"/>
      <c r="QHH82" s="27"/>
      <c r="QHI82" s="27"/>
      <c r="QHJ82" s="27"/>
      <c r="QHK82" s="27"/>
      <c r="QHL82" s="27"/>
      <c r="QHM82" s="27"/>
      <c r="QHN82" s="27"/>
      <c r="QHO82" s="27"/>
      <c r="QHP82" s="27"/>
      <c r="QHQ82" s="27"/>
      <c r="QHR82" s="27"/>
      <c r="QHS82" s="27"/>
      <c r="QHT82" s="27"/>
      <c r="QHU82" s="27"/>
      <c r="QHV82" s="27"/>
      <c r="QHW82" s="27"/>
      <c r="QHX82" s="27"/>
      <c r="QHY82" s="27"/>
      <c r="QHZ82" s="27"/>
      <c r="QIA82" s="27"/>
      <c r="QIB82" s="27"/>
      <c r="QIC82" s="27"/>
      <c r="QID82" s="27"/>
      <c r="QIE82" s="27"/>
      <c r="QIF82" s="27"/>
      <c r="QIG82" s="27"/>
      <c r="QIH82" s="27"/>
      <c r="QII82" s="27"/>
      <c r="QIJ82" s="27"/>
      <c r="QIK82" s="27"/>
      <c r="QIL82" s="27"/>
      <c r="QIM82" s="27"/>
      <c r="QIN82" s="27"/>
      <c r="QIO82" s="27"/>
      <c r="QIP82" s="27"/>
      <c r="QIQ82" s="27"/>
      <c r="QIR82" s="27"/>
      <c r="QIS82" s="27"/>
      <c r="QIT82" s="27"/>
      <c r="QIU82" s="27"/>
      <c r="QIV82" s="27"/>
      <c r="QIW82" s="27"/>
      <c r="QIX82" s="27"/>
      <c r="QIY82" s="27"/>
      <c r="QIZ82" s="27"/>
      <c r="QJA82" s="27"/>
      <c r="QJB82" s="27"/>
      <c r="QJC82" s="27"/>
      <c r="QJD82" s="27"/>
      <c r="QJE82" s="27"/>
      <c r="QJF82" s="27"/>
      <c r="QJG82" s="27"/>
      <c r="QJH82" s="27"/>
      <c r="QJI82" s="27"/>
      <c r="QJJ82" s="27"/>
      <c r="QJK82" s="27"/>
      <c r="QJL82" s="27"/>
      <c r="QJM82" s="27"/>
      <c r="QJN82" s="27"/>
      <c r="QJO82" s="27"/>
      <c r="QJP82" s="27"/>
      <c r="QJQ82" s="27"/>
      <c r="QJR82" s="27"/>
      <c r="QJS82" s="27"/>
      <c r="QJT82" s="27"/>
      <c r="QJU82" s="27"/>
      <c r="QJV82" s="27"/>
      <c r="QJW82" s="27"/>
      <c r="QJX82" s="27"/>
      <c r="QJY82" s="27"/>
      <c r="QJZ82" s="27"/>
      <c r="QKA82" s="27"/>
      <c r="QKB82" s="27"/>
      <c r="QKC82" s="27"/>
      <c r="QKD82" s="27"/>
      <c r="QKE82" s="27"/>
      <c r="QKF82" s="27"/>
      <c r="QKG82" s="27"/>
      <c r="QKH82" s="27"/>
      <c r="QKI82" s="27"/>
      <c r="QKJ82" s="27"/>
      <c r="QKK82" s="27"/>
      <c r="QKL82" s="27"/>
      <c r="QKM82" s="27"/>
      <c r="QKN82" s="27"/>
      <c r="QKO82" s="27"/>
      <c r="QKP82" s="27"/>
      <c r="QKQ82" s="27"/>
      <c r="QKR82" s="27"/>
      <c r="QKS82" s="27"/>
      <c r="QKT82" s="27"/>
      <c r="QKU82" s="27"/>
      <c r="QKV82" s="27"/>
      <c r="QKW82" s="27"/>
      <c r="QKX82" s="27"/>
      <c r="QKY82" s="27"/>
      <c r="QKZ82" s="27"/>
      <c r="QLA82" s="27"/>
      <c r="QLB82" s="27"/>
      <c r="QLC82" s="27"/>
      <c r="QLD82" s="27"/>
      <c r="QLE82" s="27"/>
      <c r="QLF82" s="27"/>
      <c r="QLG82" s="27"/>
      <c r="QLH82" s="27"/>
      <c r="QLI82" s="27"/>
      <c r="QLJ82" s="27"/>
      <c r="QLK82" s="27"/>
      <c r="QLL82" s="27"/>
      <c r="QLM82" s="27"/>
      <c r="QLN82" s="27"/>
      <c r="QLO82" s="27"/>
      <c r="QLP82" s="27"/>
      <c r="QLQ82" s="27"/>
      <c r="QLR82" s="27"/>
      <c r="QLS82" s="27"/>
      <c r="QLT82" s="27"/>
      <c r="QLU82" s="27"/>
      <c r="QLV82" s="27"/>
      <c r="QLW82" s="27"/>
      <c r="QLX82" s="27"/>
      <c r="QLY82" s="27"/>
      <c r="QLZ82" s="27"/>
      <c r="QMA82" s="27"/>
      <c r="QMB82" s="27"/>
      <c r="QMC82" s="27"/>
      <c r="QMD82" s="27"/>
      <c r="QME82" s="27"/>
      <c r="QMF82" s="27"/>
      <c r="QMG82" s="27"/>
      <c r="QMH82" s="27"/>
      <c r="QMI82" s="27"/>
      <c r="QMJ82" s="27"/>
      <c r="QMK82" s="27"/>
      <c r="QML82" s="27"/>
      <c r="QMM82" s="27"/>
      <c r="QMN82" s="27"/>
      <c r="QMO82" s="27"/>
      <c r="QMP82" s="27"/>
      <c r="QMQ82" s="27"/>
      <c r="QMR82" s="27"/>
      <c r="QMS82" s="27"/>
      <c r="QMT82" s="27"/>
      <c r="QMU82" s="27"/>
      <c r="QMV82" s="27"/>
      <c r="QMW82" s="27"/>
      <c r="QMX82" s="27"/>
      <c r="QMY82" s="27"/>
      <c r="QMZ82" s="27"/>
      <c r="QNA82" s="27"/>
      <c r="QNB82" s="27"/>
      <c r="QNC82" s="27"/>
      <c r="QND82" s="27"/>
      <c r="QNE82" s="27"/>
      <c r="QNF82" s="27"/>
      <c r="QNG82" s="27"/>
      <c r="QNH82" s="27"/>
      <c r="QNI82" s="27"/>
      <c r="QNJ82" s="27"/>
      <c r="QNK82" s="27"/>
      <c r="QNL82" s="27"/>
      <c r="QNM82" s="27"/>
      <c r="QNN82" s="27"/>
      <c r="QNO82" s="27"/>
      <c r="QNP82" s="27"/>
      <c r="QNQ82" s="27"/>
      <c r="QNR82" s="27"/>
      <c r="QNS82" s="27"/>
      <c r="QNT82" s="27"/>
      <c r="QNU82" s="27"/>
      <c r="QNV82" s="27"/>
      <c r="QNW82" s="27"/>
      <c r="QNX82" s="27"/>
      <c r="QNY82" s="27"/>
      <c r="QNZ82" s="27"/>
      <c r="QOA82" s="27"/>
      <c r="QOB82" s="27"/>
      <c r="QOC82" s="27"/>
      <c r="QOD82" s="27"/>
      <c r="QOE82" s="27"/>
      <c r="QOF82" s="27"/>
      <c r="QOG82" s="27"/>
      <c r="QOH82" s="27"/>
      <c r="QOI82" s="27"/>
      <c r="QOJ82" s="27"/>
      <c r="QOK82" s="27"/>
      <c r="QOL82" s="27"/>
      <c r="QOM82" s="27"/>
      <c r="QON82" s="27"/>
      <c r="QOO82" s="27"/>
      <c r="QOP82" s="27"/>
      <c r="QOQ82" s="27"/>
      <c r="QOR82" s="27"/>
      <c r="QOS82" s="27"/>
      <c r="QOT82" s="27"/>
      <c r="QOU82" s="27"/>
      <c r="QOV82" s="27"/>
      <c r="QOW82" s="27"/>
      <c r="QOX82" s="27"/>
      <c r="QOY82" s="27"/>
      <c r="QOZ82" s="27"/>
      <c r="QPA82" s="27"/>
      <c r="QPB82" s="27"/>
      <c r="QPC82" s="27"/>
      <c r="QPD82" s="27"/>
      <c r="QPE82" s="27"/>
      <c r="QPF82" s="27"/>
      <c r="QPG82" s="27"/>
      <c r="QPH82" s="27"/>
      <c r="QPI82" s="27"/>
      <c r="QPJ82" s="27"/>
      <c r="QPK82" s="27"/>
      <c r="QPL82" s="27"/>
      <c r="QPM82" s="27"/>
      <c r="QPN82" s="27"/>
      <c r="QPO82" s="27"/>
      <c r="QPP82" s="27"/>
      <c r="QPQ82" s="27"/>
      <c r="QPR82" s="27"/>
      <c r="QPS82" s="27"/>
      <c r="QPT82" s="27"/>
      <c r="QPU82" s="27"/>
      <c r="QPV82" s="27"/>
      <c r="QPW82" s="27"/>
      <c r="QPX82" s="27"/>
      <c r="QPY82" s="27"/>
      <c r="QPZ82" s="27"/>
      <c r="QQA82" s="27"/>
      <c r="QQB82" s="27"/>
      <c r="QQC82" s="27"/>
      <c r="QQD82" s="27"/>
      <c r="QQE82" s="27"/>
      <c r="QQF82" s="27"/>
      <c r="QQG82" s="27"/>
      <c r="QQH82" s="27"/>
      <c r="QQI82" s="27"/>
      <c r="QQJ82" s="27"/>
      <c r="QQK82" s="27"/>
      <c r="QQL82" s="27"/>
      <c r="QQM82" s="27"/>
      <c r="QQN82" s="27"/>
      <c r="QQO82" s="27"/>
      <c r="QQP82" s="27"/>
      <c r="QQQ82" s="27"/>
      <c r="QQR82" s="27"/>
      <c r="QQS82" s="27"/>
      <c r="QQT82" s="27"/>
      <c r="QQU82" s="27"/>
      <c r="QQV82" s="27"/>
      <c r="QQW82" s="27"/>
      <c r="QQX82" s="27"/>
      <c r="QQY82" s="27"/>
      <c r="QQZ82" s="27"/>
      <c r="QRA82" s="27"/>
      <c r="QRB82" s="27"/>
      <c r="QRC82" s="27"/>
      <c r="QRD82" s="27"/>
      <c r="QRE82" s="27"/>
      <c r="QRF82" s="27"/>
      <c r="QRG82" s="27"/>
      <c r="QRH82" s="27"/>
      <c r="QRI82" s="27"/>
      <c r="QRJ82" s="27"/>
      <c r="QRK82" s="27"/>
      <c r="QRL82" s="27"/>
      <c r="QRM82" s="27"/>
      <c r="QRN82" s="27"/>
      <c r="QRO82" s="27"/>
      <c r="QRP82" s="27"/>
      <c r="QRQ82" s="27"/>
      <c r="QRR82" s="27"/>
      <c r="QRS82" s="27"/>
      <c r="QRT82" s="27"/>
      <c r="QRU82" s="27"/>
      <c r="QRV82" s="27"/>
      <c r="QRW82" s="27"/>
      <c r="QRX82" s="27"/>
      <c r="QRY82" s="27"/>
      <c r="QRZ82" s="27"/>
      <c r="QSA82" s="27"/>
      <c r="QSB82" s="27"/>
      <c r="QSC82" s="27"/>
      <c r="QSD82" s="27"/>
      <c r="QSE82" s="27"/>
      <c r="QSF82" s="27"/>
      <c r="QSG82" s="27"/>
      <c r="QSH82" s="27"/>
      <c r="QSI82" s="27"/>
      <c r="QSJ82" s="27"/>
      <c r="QSK82" s="27"/>
      <c r="QSL82" s="27"/>
      <c r="QSM82" s="27"/>
      <c r="QSN82" s="27"/>
      <c r="QSO82" s="27"/>
      <c r="QSP82" s="27"/>
      <c r="QSQ82" s="27"/>
      <c r="QSR82" s="27"/>
      <c r="QSS82" s="27"/>
      <c r="QST82" s="27"/>
      <c r="QSU82" s="27"/>
      <c r="QSV82" s="27"/>
      <c r="QSW82" s="27"/>
      <c r="QSX82" s="27"/>
      <c r="QSY82" s="27"/>
      <c r="QSZ82" s="27"/>
      <c r="QTA82" s="27"/>
      <c r="QTB82" s="27"/>
      <c r="QTC82" s="27"/>
      <c r="QTD82" s="27"/>
      <c r="QTE82" s="27"/>
      <c r="QTF82" s="27"/>
      <c r="QTG82" s="27"/>
      <c r="QTH82" s="27"/>
      <c r="QTI82" s="27"/>
      <c r="QTJ82" s="27"/>
      <c r="QTK82" s="27"/>
      <c r="QTL82" s="27"/>
      <c r="QTM82" s="27"/>
      <c r="QTN82" s="27"/>
      <c r="QTO82" s="27"/>
      <c r="QTP82" s="27"/>
      <c r="QTQ82" s="27"/>
      <c r="QTR82" s="27"/>
      <c r="QTS82" s="27"/>
      <c r="QTT82" s="27"/>
      <c r="QTU82" s="27"/>
      <c r="QTV82" s="27"/>
      <c r="QTW82" s="27"/>
      <c r="QTX82" s="27"/>
      <c r="QTY82" s="27"/>
      <c r="QTZ82" s="27"/>
      <c r="QUA82" s="27"/>
      <c r="QUB82" s="27"/>
      <c r="QUC82" s="27"/>
      <c r="QUD82" s="27"/>
      <c r="QUE82" s="27"/>
      <c r="QUF82" s="27"/>
      <c r="QUG82" s="27"/>
      <c r="QUH82" s="27"/>
      <c r="QUI82" s="27"/>
      <c r="QUJ82" s="27"/>
      <c r="QUK82" s="27"/>
      <c r="QUL82" s="27"/>
      <c r="QUM82" s="27"/>
      <c r="QUN82" s="27"/>
      <c r="QUO82" s="27"/>
      <c r="QUP82" s="27"/>
      <c r="QUQ82" s="27"/>
      <c r="QUR82" s="27"/>
      <c r="QUS82" s="27"/>
      <c r="QUT82" s="27"/>
      <c r="QUU82" s="27"/>
      <c r="QUV82" s="27"/>
      <c r="QUW82" s="27"/>
      <c r="QUX82" s="27"/>
      <c r="QUY82" s="27"/>
      <c r="QUZ82" s="27"/>
      <c r="QVA82" s="27"/>
      <c r="QVB82" s="27"/>
      <c r="QVC82" s="27"/>
      <c r="QVD82" s="27"/>
      <c r="QVE82" s="27"/>
      <c r="QVF82" s="27"/>
      <c r="QVG82" s="27"/>
      <c r="QVH82" s="27"/>
      <c r="QVI82" s="27"/>
      <c r="QVJ82" s="27"/>
      <c r="QVK82" s="27"/>
      <c r="QVL82" s="27"/>
      <c r="QVM82" s="27"/>
      <c r="QVN82" s="27"/>
      <c r="QVO82" s="27"/>
      <c r="QVP82" s="27"/>
      <c r="QVQ82" s="27"/>
      <c r="QVR82" s="27"/>
      <c r="QVS82" s="27"/>
      <c r="QVT82" s="27"/>
      <c r="QVU82" s="27"/>
      <c r="QVV82" s="27"/>
      <c r="QVW82" s="27"/>
      <c r="QVX82" s="27"/>
      <c r="QVY82" s="27"/>
      <c r="QVZ82" s="27"/>
      <c r="QWA82" s="27"/>
      <c r="QWB82" s="27"/>
      <c r="QWC82" s="27"/>
      <c r="QWD82" s="27"/>
      <c r="QWE82" s="27"/>
      <c r="QWF82" s="27"/>
      <c r="QWG82" s="27"/>
      <c r="QWH82" s="27"/>
      <c r="QWI82" s="27"/>
      <c r="QWJ82" s="27"/>
      <c r="QWK82" s="27"/>
      <c r="QWL82" s="27"/>
      <c r="QWM82" s="27"/>
      <c r="QWN82" s="27"/>
      <c r="QWO82" s="27"/>
      <c r="QWP82" s="27"/>
      <c r="QWQ82" s="27"/>
      <c r="QWR82" s="27"/>
      <c r="QWS82" s="27"/>
      <c r="QWT82" s="27"/>
      <c r="QWU82" s="27"/>
      <c r="QWV82" s="27"/>
      <c r="QWW82" s="27"/>
      <c r="QWX82" s="27"/>
      <c r="QWY82" s="27"/>
      <c r="QWZ82" s="27"/>
      <c r="QXA82" s="27"/>
      <c r="QXB82" s="27"/>
      <c r="QXC82" s="27"/>
      <c r="QXD82" s="27"/>
      <c r="QXE82" s="27"/>
      <c r="QXF82" s="27"/>
      <c r="QXG82" s="27"/>
      <c r="QXH82" s="27"/>
      <c r="QXI82" s="27"/>
      <c r="QXJ82" s="27"/>
      <c r="QXK82" s="27"/>
      <c r="QXL82" s="27"/>
      <c r="QXM82" s="27"/>
      <c r="QXN82" s="27"/>
      <c r="QXO82" s="27"/>
      <c r="QXP82" s="27"/>
      <c r="QXQ82" s="27"/>
      <c r="QXR82" s="27"/>
      <c r="QXS82" s="27"/>
      <c r="QXT82" s="27"/>
      <c r="QXU82" s="27"/>
      <c r="QXV82" s="27"/>
      <c r="QXW82" s="27"/>
      <c r="QXX82" s="27"/>
      <c r="QXY82" s="27"/>
      <c r="QXZ82" s="27"/>
      <c r="QYA82" s="27"/>
      <c r="QYB82" s="27"/>
      <c r="QYC82" s="27"/>
      <c r="QYD82" s="27"/>
      <c r="QYE82" s="27"/>
      <c r="QYF82" s="27"/>
      <c r="QYG82" s="27"/>
      <c r="QYH82" s="27"/>
      <c r="QYI82" s="27"/>
      <c r="QYJ82" s="27"/>
      <c r="QYK82" s="27"/>
      <c r="QYL82" s="27"/>
      <c r="QYM82" s="27"/>
      <c r="QYN82" s="27"/>
      <c r="QYO82" s="27"/>
      <c r="QYP82" s="27"/>
      <c r="QYQ82" s="27"/>
      <c r="QYR82" s="27"/>
      <c r="QYS82" s="27"/>
      <c r="QYT82" s="27"/>
      <c r="QYU82" s="27"/>
      <c r="QYV82" s="27"/>
      <c r="QYW82" s="27"/>
      <c r="QYX82" s="27"/>
      <c r="QYY82" s="27"/>
      <c r="QYZ82" s="27"/>
      <c r="QZA82" s="27"/>
      <c r="QZB82" s="27"/>
      <c r="QZC82" s="27"/>
      <c r="QZD82" s="27"/>
      <c r="QZE82" s="27"/>
      <c r="QZF82" s="27"/>
      <c r="QZG82" s="27"/>
      <c r="QZH82" s="27"/>
      <c r="QZI82" s="27"/>
      <c r="QZJ82" s="27"/>
      <c r="QZK82" s="27"/>
      <c r="QZL82" s="27"/>
      <c r="QZM82" s="27"/>
      <c r="QZN82" s="27"/>
      <c r="QZO82" s="27"/>
      <c r="QZP82" s="27"/>
      <c r="QZQ82" s="27"/>
      <c r="QZR82" s="27"/>
      <c r="QZS82" s="27"/>
      <c r="QZT82" s="27"/>
      <c r="QZU82" s="27"/>
      <c r="QZV82" s="27"/>
      <c r="QZW82" s="27"/>
      <c r="QZX82" s="27"/>
      <c r="QZY82" s="27"/>
      <c r="QZZ82" s="27"/>
      <c r="RAA82" s="27"/>
      <c r="RAB82" s="27"/>
      <c r="RAC82" s="27"/>
      <c r="RAD82" s="27"/>
      <c r="RAE82" s="27"/>
      <c r="RAF82" s="27"/>
      <c r="RAG82" s="27"/>
      <c r="RAH82" s="27"/>
      <c r="RAI82" s="27"/>
      <c r="RAJ82" s="27"/>
      <c r="RAK82" s="27"/>
      <c r="RAL82" s="27"/>
      <c r="RAM82" s="27"/>
      <c r="RAN82" s="27"/>
      <c r="RAO82" s="27"/>
      <c r="RAP82" s="27"/>
      <c r="RAQ82" s="27"/>
      <c r="RAR82" s="27"/>
      <c r="RAS82" s="27"/>
      <c r="RAT82" s="27"/>
      <c r="RAU82" s="27"/>
      <c r="RAV82" s="27"/>
      <c r="RAW82" s="27"/>
      <c r="RAX82" s="27"/>
      <c r="RAY82" s="27"/>
      <c r="RAZ82" s="27"/>
      <c r="RBA82" s="27"/>
      <c r="RBB82" s="27"/>
      <c r="RBC82" s="27"/>
      <c r="RBD82" s="27"/>
      <c r="RBE82" s="27"/>
      <c r="RBF82" s="27"/>
      <c r="RBG82" s="27"/>
      <c r="RBH82" s="27"/>
      <c r="RBI82" s="27"/>
      <c r="RBJ82" s="27"/>
      <c r="RBK82" s="27"/>
      <c r="RBL82" s="27"/>
      <c r="RBM82" s="27"/>
      <c r="RBN82" s="27"/>
      <c r="RBO82" s="27"/>
      <c r="RBP82" s="27"/>
      <c r="RBQ82" s="27"/>
      <c r="RBR82" s="27"/>
      <c r="RBS82" s="27"/>
      <c r="RBT82" s="27"/>
      <c r="RBU82" s="27"/>
      <c r="RBV82" s="27"/>
      <c r="RBW82" s="27"/>
      <c r="RBX82" s="27"/>
      <c r="RBY82" s="27"/>
      <c r="RBZ82" s="27"/>
      <c r="RCA82" s="27"/>
      <c r="RCB82" s="27"/>
      <c r="RCC82" s="27"/>
      <c r="RCD82" s="27"/>
      <c r="RCE82" s="27"/>
      <c r="RCF82" s="27"/>
      <c r="RCG82" s="27"/>
      <c r="RCH82" s="27"/>
      <c r="RCI82" s="27"/>
      <c r="RCJ82" s="27"/>
      <c r="RCK82" s="27"/>
      <c r="RCL82" s="27"/>
      <c r="RCM82" s="27"/>
      <c r="RCN82" s="27"/>
      <c r="RCO82" s="27"/>
      <c r="RCP82" s="27"/>
      <c r="RCQ82" s="27"/>
      <c r="RCR82" s="27"/>
      <c r="RCS82" s="27"/>
      <c r="RCT82" s="27"/>
      <c r="RCU82" s="27"/>
      <c r="RCV82" s="27"/>
      <c r="RCW82" s="27"/>
      <c r="RCX82" s="27"/>
      <c r="RCY82" s="27"/>
      <c r="RCZ82" s="27"/>
      <c r="RDA82" s="27"/>
      <c r="RDB82" s="27"/>
      <c r="RDC82" s="27"/>
      <c r="RDD82" s="27"/>
      <c r="RDE82" s="27"/>
      <c r="RDF82" s="27"/>
      <c r="RDG82" s="27"/>
      <c r="RDH82" s="27"/>
      <c r="RDI82" s="27"/>
      <c r="RDJ82" s="27"/>
      <c r="RDK82" s="27"/>
      <c r="RDL82" s="27"/>
      <c r="RDM82" s="27"/>
      <c r="RDN82" s="27"/>
      <c r="RDO82" s="27"/>
      <c r="RDP82" s="27"/>
      <c r="RDQ82" s="27"/>
      <c r="RDR82" s="27"/>
      <c r="RDS82" s="27"/>
      <c r="RDT82" s="27"/>
      <c r="RDU82" s="27"/>
      <c r="RDV82" s="27"/>
      <c r="RDW82" s="27"/>
      <c r="RDX82" s="27"/>
      <c r="RDY82" s="27"/>
      <c r="RDZ82" s="27"/>
      <c r="REA82" s="27"/>
      <c r="REB82" s="27"/>
      <c r="REC82" s="27"/>
      <c r="RED82" s="27"/>
      <c r="REE82" s="27"/>
      <c r="REF82" s="27"/>
      <c r="REG82" s="27"/>
      <c r="REH82" s="27"/>
      <c r="REI82" s="27"/>
      <c r="REJ82" s="27"/>
      <c r="REK82" s="27"/>
      <c r="REL82" s="27"/>
      <c r="REM82" s="27"/>
      <c r="REN82" s="27"/>
      <c r="REO82" s="27"/>
      <c r="REP82" s="27"/>
      <c r="REQ82" s="27"/>
      <c r="RER82" s="27"/>
      <c r="RES82" s="27"/>
      <c r="RET82" s="27"/>
      <c r="REU82" s="27"/>
      <c r="REV82" s="27"/>
      <c r="REW82" s="27"/>
      <c r="REX82" s="27"/>
      <c r="REY82" s="27"/>
      <c r="REZ82" s="27"/>
      <c r="RFA82" s="27"/>
      <c r="RFB82" s="27"/>
      <c r="RFC82" s="27"/>
      <c r="RFD82" s="27"/>
      <c r="RFE82" s="27"/>
      <c r="RFF82" s="27"/>
      <c r="RFG82" s="27"/>
      <c r="RFH82" s="27"/>
      <c r="RFI82" s="27"/>
      <c r="RFJ82" s="27"/>
      <c r="RFK82" s="27"/>
      <c r="RFL82" s="27"/>
      <c r="RFM82" s="27"/>
      <c r="RFN82" s="27"/>
      <c r="RFO82" s="27"/>
      <c r="RFP82" s="27"/>
      <c r="RFQ82" s="27"/>
      <c r="RFR82" s="27"/>
      <c r="RFS82" s="27"/>
      <c r="RFT82" s="27"/>
      <c r="RFU82" s="27"/>
      <c r="RFV82" s="27"/>
      <c r="RFW82" s="27"/>
      <c r="RFX82" s="27"/>
      <c r="RFY82" s="27"/>
      <c r="RFZ82" s="27"/>
      <c r="RGA82" s="27"/>
      <c r="RGB82" s="27"/>
      <c r="RGC82" s="27"/>
      <c r="RGD82" s="27"/>
      <c r="RGE82" s="27"/>
      <c r="RGF82" s="27"/>
      <c r="RGG82" s="27"/>
      <c r="RGH82" s="27"/>
      <c r="RGI82" s="27"/>
      <c r="RGJ82" s="27"/>
      <c r="RGK82" s="27"/>
      <c r="RGL82" s="27"/>
      <c r="RGM82" s="27"/>
      <c r="RGN82" s="27"/>
      <c r="RGO82" s="27"/>
      <c r="RGP82" s="27"/>
      <c r="RGQ82" s="27"/>
      <c r="RGR82" s="27"/>
      <c r="RGS82" s="27"/>
      <c r="RGT82" s="27"/>
      <c r="RGU82" s="27"/>
      <c r="RGV82" s="27"/>
      <c r="RGW82" s="27"/>
      <c r="RGX82" s="27"/>
      <c r="RGY82" s="27"/>
      <c r="RGZ82" s="27"/>
      <c r="RHA82" s="27"/>
      <c r="RHB82" s="27"/>
      <c r="RHC82" s="27"/>
      <c r="RHD82" s="27"/>
      <c r="RHE82" s="27"/>
      <c r="RHF82" s="27"/>
      <c r="RHG82" s="27"/>
      <c r="RHH82" s="27"/>
      <c r="RHI82" s="27"/>
      <c r="RHJ82" s="27"/>
      <c r="RHK82" s="27"/>
      <c r="RHL82" s="27"/>
      <c r="RHM82" s="27"/>
      <c r="RHN82" s="27"/>
      <c r="RHO82" s="27"/>
      <c r="RHP82" s="27"/>
      <c r="RHQ82" s="27"/>
      <c r="RHR82" s="27"/>
      <c r="RHS82" s="27"/>
      <c r="RHT82" s="27"/>
      <c r="RHU82" s="27"/>
      <c r="RHV82" s="27"/>
      <c r="RHW82" s="27"/>
      <c r="RHX82" s="27"/>
      <c r="RHY82" s="27"/>
      <c r="RHZ82" s="27"/>
      <c r="RIA82" s="27"/>
      <c r="RIB82" s="27"/>
      <c r="RIC82" s="27"/>
      <c r="RID82" s="27"/>
      <c r="RIE82" s="27"/>
      <c r="RIF82" s="27"/>
      <c r="RIG82" s="27"/>
      <c r="RIH82" s="27"/>
      <c r="RII82" s="27"/>
      <c r="RIJ82" s="27"/>
      <c r="RIK82" s="27"/>
      <c r="RIL82" s="27"/>
      <c r="RIM82" s="27"/>
      <c r="RIN82" s="27"/>
      <c r="RIO82" s="27"/>
      <c r="RIP82" s="27"/>
      <c r="RIQ82" s="27"/>
      <c r="RIR82" s="27"/>
      <c r="RIS82" s="27"/>
      <c r="RIT82" s="27"/>
      <c r="RIU82" s="27"/>
      <c r="RIV82" s="27"/>
      <c r="RIW82" s="27"/>
      <c r="RIX82" s="27"/>
      <c r="RIY82" s="27"/>
      <c r="RIZ82" s="27"/>
      <c r="RJA82" s="27"/>
      <c r="RJB82" s="27"/>
      <c r="RJC82" s="27"/>
      <c r="RJD82" s="27"/>
      <c r="RJE82" s="27"/>
      <c r="RJF82" s="27"/>
      <c r="RJG82" s="27"/>
      <c r="RJH82" s="27"/>
      <c r="RJI82" s="27"/>
      <c r="RJJ82" s="27"/>
      <c r="RJK82" s="27"/>
      <c r="RJL82" s="27"/>
      <c r="RJM82" s="27"/>
      <c r="RJN82" s="27"/>
      <c r="RJO82" s="27"/>
      <c r="RJP82" s="27"/>
      <c r="RJQ82" s="27"/>
      <c r="RJR82" s="27"/>
      <c r="RJS82" s="27"/>
      <c r="RJT82" s="27"/>
      <c r="RJU82" s="27"/>
      <c r="RJV82" s="27"/>
      <c r="RJW82" s="27"/>
      <c r="RJX82" s="27"/>
      <c r="RJY82" s="27"/>
      <c r="RJZ82" s="27"/>
      <c r="RKA82" s="27"/>
      <c r="RKB82" s="27"/>
      <c r="RKC82" s="27"/>
      <c r="RKD82" s="27"/>
      <c r="RKE82" s="27"/>
      <c r="RKF82" s="27"/>
      <c r="RKG82" s="27"/>
      <c r="RKH82" s="27"/>
      <c r="RKI82" s="27"/>
      <c r="RKJ82" s="27"/>
      <c r="RKK82" s="27"/>
      <c r="RKL82" s="27"/>
      <c r="RKM82" s="27"/>
      <c r="RKN82" s="27"/>
      <c r="RKO82" s="27"/>
      <c r="RKP82" s="27"/>
      <c r="RKQ82" s="27"/>
      <c r="RKR82" s="27"/>
      <c r="RKS82" s="27"/>
      <c r="RKT82" s="27"/>
      <c r="RKU82" s="27"/>
      <c r="RKV82" s="27"/>
      <c r="RKW82" s="27"/>
      <c r="RKX82" s="27"/>
      <c r="RKY82" s="27"/>
      <c r="RKZ82" s="27"/>
      <c r="RLA82" s="27"/>
      <c r="RLB82" s="27"/>
      <c r="RLC82" s="27"/>
      <c r="RLD82" s="27"/>
      <c r="RLE82" s="27"/>
      <c r="RLF82" s="27"/>
      <c r="RLG82" s="27"/>
      <c r="RLH82" s="27"/>
      <c r="RLI82" s="27"/>
      <c r="RLJ82" s="27"/>
      <c r="RLK82" s="27"/>
      <c r="RLL82" s="27"/>
      <c r="RLM82" s="27"/>
      <c r="RLN82" s="27"/>
      <c r="RLO82" s="27"/>
      <c r="RLP82" s="27"/>
      <c r="RLQ82" s="27"/>
      <c r="RLR82" s="27"/>
      <c r="RLS82" s="27"/>
      <c r="RLT82" s="27"/>
      <c r="RLU82" s="27"/>
      <c r="RLV82" s="27"/>
      <c r="RLW82" s="27"/>
      <c r="RLX82" s="27"/>
      <c r="RLY82" s="27"/>
      <c r="RLZ82" s="27"/>
      <c r="RMA82" s="27"/>
      <c r="RMB82" s="27"/>
      <c r="RMC82" s="27"/>
      <c r="RMD82" s="27"/>
      <c r="RME82" s="27"/>
      <c r="RMF82" s="27"/>
      <c r="RMG82" s="27"/>
      <c r="RMH82" s="27"/>
      <c r="RMI82" s="27"/>
      <c r="RMJ82" s="27"/>
      <c r="RMK82" s="27"/>
      <c r="RML82" s="27"/>
      <c r="RMM82" s="27"/>
      <c r="RMN82" s="27"/>
      <c r="RMO82" s="27"/>
      <c r="RMP82" s="27"/>
      <c r="RMQ82" s="27"/>
      <c r="RMR82" s="27"/>
      <c r="RMS82" s="27"/>
      <c r="RMT82" s="27"/>
      <c r="RMU82" s="27"/>
      <c r="RMV82" s="27"/>
      <c r="RMW82" s="27"/>
      <c r="RMX82" s="27"/>
      <c r="RMY82" s="27"/>
      <c r="RMZ82" s="27"/>
      <c r="RNA82" s="27"/>
      <c r="RNB82" s="27"/>
      <c r="RNC82" s="27"/>
      <c r="RND82" s="27"/>
      <c r="RNE82" s="27"/>
      <c r="RNF82" s="27"/>
      <c r="RNG82" s="27"/>
      <c r="RNH82" s="27"/>
      <c r="RNI82" s="27"/>
      <c r="RNJ82" s="27"/>
      <c r="RNK82" s="27"/>
      <c r="RNL82" s="27"/>
      <c r="RNM82" s="27"/>
      <c r="RNN82" s="27"/>
      <c r="RNO82" s="27"/>
      <c r="RNP82" s="27"/>
      <c r="RNQ82" s="27"/>
      <c r="RNR82" s="27"/>
      <c r="RNS82" s="27"/>
      <c r="RNT82" s="27"/>
      <c r="RNU82" s="27"/>
      <c r="RNV82" s="27"/>
      <c r="RNW82" s="27"/>
      <c r="RNX82" s="27"/>
      <c r="RNY82" s="27"/>
      <c r="RNZ82" s="27"/>
      <c r="ROA82" s="27"/>
      <c r="ROB82" s="27"/>
      <c r="ROC82" s="27"/>
      <c r="ROD82" s="27"/>
      <c r="ROE82" s="27"/>
      <c r="ROF82" s="27"/>
      <c r="ROG82" s="27"/>
      <c r="ROH82" s="27"/>
      <c r="ROI82" s="27"/>
      <c r="ROJ82" s="27"/>
      <c r="ROK82" s="27"/>
      <c r="ROL82" s="27"/>
      <c r="ROM82" s="27"/>
      <c r="RON82" s="27"/>
      <c r="ROO82" s="27"/>
      <c r="ROP82" s="27"/>
      <c r="ROQ82" s="27"/>
      <c r="ROR82" s="27"/>
      <c r="ROS82" s="27"/>
      <c r="ROT82" s="27"/>
      <c r="ROU82" s="27"/>
      <c r="ROV82" s="27"/>
      <c r="ROW82" s="27"/>
      <c r="ROX82" s="27"/>
      <c r="ROY82" s="27"/>
      <c r="ROZ82" s="27"/>
      <c r="RPA82" s="27"/>
      <c r="RPB82" s="27"/>
      <c r="RPC82" s="27"/>
      <c r="RPD82" s="27"/>
      <c r="RPE82" s="27"/>
      <c r="RPF82" s="27"/>
      <c r="RPG82" s="27"/>
      <c r="RPH82" s="27"/>
      <c r="RPI82" s="27"/>
      <c r="RPJ82" s="27"/>
      <c r="RPK82" s="27"/>
      <c r="RPL82" s="27"/>
      <c r="RPM82" s="27"/>
      <c r="RPN82" s="27"/>
      <c r="RPO82" s="27"/>
      <c r="RPP82" s="27"/>
      <c r="RPQ82" s="27"/>
      <c r="RPR82" s="27"/>
      <c r="RPS82" s="27"/>
      <c r="RPT82" s="27"/>
      <c r="RPU82" s="27"/>
      <c r="RPV82" s="27"/>
      <c r="RPW82" s="27"/>
      <c r="RPX82" s="27"/>
      <c r="RPY82" s="27"/>
      <c r="RPZ82" s="27"/>
      <c r="RQA82" s="27"/>
      <c r="RQB82" s="27"/>
      <c r="RQC82" s="27"/>
      <c r="RQD82" s="27"/>
      <c r="RQE82" s="27"/>
      <c r="RQF82" s="27"/>
      <c r="RQG82" s="27"/>
      <c r="RQH82" s="27"/>
      <c r="RQI82" s="27"/>
      <c r="RQJ82" s="27"/>
      <c r="RQK82" s="27"/>
      <c r="RQL82" s="27"/>
      <c r="RQM82" s="27"/>
      <c r="RQN82" s="27"/>
      <c r="RQO82" s="27"/>
      <c r="RQP82" s="27"/>
      <c r="RQQ82" s="27"/>
      <c r="RQR82" s="27"/>
      <c r="RQS82" s="27"/>
      <c r="RQT82" s="27"/>
      <c r="RQU82" s="27"/>
      <c r="RQV82" s="27"/>
      <c r="RQW82" s="27"/>
      <c r="RQX82" s="27"/>
      <c r="RQY82" s="27"/>
      <c r="RQZ82" s="27"/>
      <c r="RRA82" s="27"/>
      <c r="RRB82" s="27"/>
      <c r="RRC82" s="27"/>
      <c r="RRD82" s="27"/>
      <c r="RRE82" s="27"/>
      <c r="RRF82" s="27"/>
      <c r="RRG82" s="27"/>
      <c r="RRH82" s="27"/>
      <c r="RRI82" s="27"/>
      <c r="RRJ82" s="27"/>
      <c r="RRK82" s="27"/>
      <c r="RRL82" s="27"/>
      <c r="RRM82" s="27"/>
      <c r="RRN82" s="27"/>
      <c r="RRO82" s="27"/>
      <c r="RRP82" s="27"/>
      <c r="RRQ82" s="27"/>
      <c r="RRR82" s="27"/>
      <c r="RRS82" s="27"/>
      <c r="RRT82" s="27"/>
      <c r="RRU82" s="27"/>
      <c r="RRV82" s="27"/>
      <c r="RRW82" s="27"/>
      <c r="RRX82" s="27"/>
      <c r="RRY82" s="27"/>
      <c r="RRZ82" s="27"/>
      <c r="RSA82" s="27"/>
      <c r="RSB82" s="27"/>
      <c r="RSC82" s="27"/>
      <c r="RSD82" s="27"/>
      <c r="RSE82" s="27"/>
      <c r="RSF82" s="27"/>
      <c r="RSG82" s="27"/>
      <c r="RSH82" s="27"/>
      <c r="RSI82" s="27"/>
      <c r="RSJ82" s="27"/>
      <c r="RSK82" s="27"/>
      <c r="RSL82" s="27"/>
      <c r="RSM82" s="27"/>
      <c r="RSN82" s="27"/>
      <c r="RSO82" s="27"/>
      <c r="RSP82" s="27"/>
      <c r="RSQ82" s="27"/>
      <c r="RSR82" s="27"/>
      <c r="RSS82" s="27"/>
      <c r="RST82" s="27"/>
      <c r="RSU82" s="27"/>
      <c r="RSV82" s="27"/>
      <c r="RSW82" s="27"/>
      <c r="RSX82" s="27"/>
      <c r="RSY82" s="27"/>
      <c r="RSZ82" s="27"/>
      <c r="RTA82" s="27"/>
      <c r="RTB82" s="27"/>
      <c r="RTC82" s="27"/>
      <c r="RTD82" s="27"/>
      <c r="RTE82" s="27"/>
      <c r="RTF82" s="27"/>
      <c r="RTG82" s="27"/>
      <c r="RTH82" s="27"/>
      <c r="RTI82" s="27"/>
      <c r="RTJ82" s="27"/>
      <c r="RTK82" s="27"/>
      <c r="RTL82" s="27"/>
      <c r="RTM82" s="27"/>
      <c r="RTN82" s="27"/>
      <c r="RTO82" s="27"/>
      <c r="RTP82" s="27"/>
      <c r="RTQ82" s="27"/>
      <c r="RTR82" s="27"/>
      <c r="RTS82" s="27"/>
      <c r="RTT82" s="27"/>
      <c r="RTU82" s="27"/>
      <c r="RTV82" s="27"/>
      <c r="RTW82" s="27"/>
      <c r="RTX82" s="27"/>
      <c r="RTY82" s="27"/>
      <c r="RTZ82" s="27"/>
      <c r="RUA82" s="27"/>
      <c r="RUB82" s="27"/>
      <c r="RUC82" s="27"/>
      <c r="RUD82" s="27"/>
      <c r="RUE82" s="27"/>
      <c r="RUF82" s="27"/>
      <c r="RUG82" s="27"/>
      <c r="RUH82" s="27"/>
      <c r="RUI82" s="27"/>
      <c r="RUJ82" s="27"/>
      <c r="RUK82" s="27"/>
      <c r="RUL82" s="27"/>
      <c r="RUM82" s="27"/>
      <c r="RUN82" s="27"/>
      <c r="RUO82" s="27"/>
      <c r="RUP82" s="27"/>
      <c r="RUQ82" s="27"/>
      <c r="RUR82" s="27"/>
      <c r="RUS82" s="27"/>
      <c r="RUT82" s="27"/>
      <c r="RUU82" s="27"/>
      <c r="RUV82" s="27"/>
      <c r="RUW82" s="27"/>
      <c r="RUX82" s="27"/>
      <c r="RUY82" s="27"/>
      <c r="RUZ82" s="27"/>
      <c r="RVA82" s="27"/>
      <c r="RVB82" s="27"/>
      <c r="RVC82" s="27"/>
      <c r="RVD82" s="27"/>
      <c r="RVE82" s="27"/>
      <c r="RVF82" s="27"/>
      <c r="RVG82" s="27"/>
      <c r="RVH82" s="27"/>
      <c r="RVI82" s="27"/>
      <c r="RVJ82" s="27"/>
      <c r="RVK82" s="27"/>
      <c r="RVL82" s="27"/>
      <c r="RVM82" s="27"/>
      <c r="RVN82" s="27"/>
      <c r="RVO82" s="27"/>
      <c r="RVP82" s="27"/>
      <c r="RVQ82" s="27"/>
      <c r="RVR82" s="27"/>
      <c r="RVS82" s="27"/>
      <c r="RVT82" s="27"/>
      <c r="RVU82" s="27"/>
      <c r="RVV82" s="27"/>
      <c r="RVW82" s="27"/>
      <c r="RVX82" s="27"/>
      <c r="RVY82" s="27"/>
      <c r="RVZ82" s="27"/>
      <c r="RWA82" s="27"/>
      <c r="RWB82" s="27"/>
      <c r="RWC82" s="27"/>
      <c r="RWD82" s="27"/>
      <c r="RWE82" s="27"/>
      <c r="RWF82" s="27"/>
      <c r="RWG82" s="27"/>
      <c r="RWH82" s="27"/>
      <c r="RWI82" s="27"/>
      <c r="RWJ82" s="27"/>
      <c r="RWK82" s="27"/>
      <c r="RWL82" s="27"/>
      <c r="RWM82" s="27"/>
      <c r="RWN82" s="27"/>
      <c r="RWO82" s="27"/>
      <c r="RWP82" s="27"/>
      <c r="RWQ82" s="27"/>
      <c r="RWR82" s="27"/>
      <c r="RWS82" s="27"/>
      <c r="RWT82" s="27"/>
      <c r="RWU82" s="27"/>
      <c r="RWV82" s="27"/>
      <c r="RWW82" s="27"/>
      <c r="RWX82" s="27"/>
      <c r="RWY82" s="27"/>
      <c r="RWZ82" s="27"/>
      <c r="RXA82" s="27"/>
      <c r="RXB82" s="27"/>
      <c r="RXC82" s="27"/>
      <c r="RXD82" s="27"/>
      <c r="RXE82" s="27"/>
      <c r="RXF82" s="27"/>
      <c r="RXG82" s="27"/>
      <c r="RXH82" s="27"/>
      <c r="RXI82" s="27"/>
      <c r="RXJ82" s="27"/>
      <c r="RXK82" s="27"/>
      <c r="RXL82" s="27"/>
      <c r="RXM82" s="27"/>
      <c r="RXN82" s="27"/>
      <c r="RXO82" s="27"/>
      <c r="RXP82" s="27"/>
      <c r="RXQ82" s="27"/>
      <c r="RXR82" s="27"/>
      <c r="RXS82" s="27"/>
      <c r="RXT82" s="27"/>
      <c r="RXU82" s="27"/>
      <c r="RXV82" s="27"/>
      <c r="RXW82" s="27"/>
      <c r="RXX82" s="27"/>
      <c r="RXY82" s="27"/>
      <c r="RXZ82" s="27"/>
      <c r="RYA82" s="27"/>
      <c r="RYB82" s="27"/>
      <c r="RYC82" s="27"/>
      <c r="RYD82" s="27"/>
      <c r="RYE82" s="27"/>
      <c r="RYF82" s="27"/>
      <c r="RYG82" s="27"/>
      <c r="RYH82" s="27"/>
      <c r="RYI82" s="27"/>
      <c r="RYJ82" s="27"/>
      <c r="RYK82" s="27"/>
      <c r="RYL82" s="27"/>
      <c r="RYM82" s="27"/>
      <c r="RYN82" s="27"/>
      <c r="RYO82" s="27"/>
      <c r="RYP82" s="27"/>
      <c r="RYQ82" s="27"/>
      <c r="RYR82" s="27"/>
      <c r="RYS82" s="27"/>
      <c r="RYT82" s="27"/>
      <c r="RYU82" s="27"/>
      <c r="RYV82" s="27"/>
      <c r="RYW82" s="27"/>
      <c r="RYX82" s="27"/>
      <c r="RYY82" s="27"/>
      <c r="RYZ82" s="27"/>
      <c r="RZA82" s="27"/>
      <c r="RZB82" s="27"/>
      <c r="RZC82" s="27"/>
      <c r="RZD82" s="27"/>
      <c r="RZE82" s="27"/>
      <c r="RZF82" s="27"/>
      <c r="RZG82" s="27"/>
      <c r="RZH82" s="27"/>
      <c r="RZI82" s="27"/>
      <c r="RZJ82" s="27"/>
      <c r="RZK82" s="27"/>
      <c r="RZL82" s="27"/>
      <c r="RZM82" s="27"/>
      <c r="RZN82" s="27"/>
      <c r="RZO82" s="27"/>
      <c r="RZP82" s="27"/>
      <c r="RZQ82" s="27"/>
      <c r="RZR82" s="27"/>
      <c r="RZS82" s="27"/>
      <c r="RZT82" s="27"/>
      <c r="RZU82" s="27"/>
      <c r="RZV82" s="27"/>
      <c r="RZW82" s="27"/>
      <c r="RZX82" s="27"/>
      <c r="RZY82" s="27"/>
      <c r="RZZ82" s="27"/>
      <c r="SAA82" s="27"/>
      <c r="SAB82" s="27"/>
      <c r="SAC82" s="27"/>
      <c r="SAD82" s="27"/>
      <c r="SAE82" s="27"/>
      <c r="SAF82" s="27"/>
      <c r="SAG82" s="27"/>
      <c r="SAH82" s="27"/>
      <c r="SAI82" s="27"/>
      <c r="SAJ82" s="27"/>
      <c r="SAK82" s="27"/>
      <c r="SAL82" s="27"/>
      <c r="SAM82" s="27"/>
      <c r="SAN82" s="27"/>
      <c r="SAO82" s="27"/>
      <c r="SAP82" s="27"/>
      <c r="SAQ82" s="27"/>
      <c r="SAR82" s="27"/>
      <c r="SAS82" s="27"/>
      <c r="SAT82" s="27"/>
      <c r="SAU82" s="27"/>
      <c r="SAV82" s="27"/>
      <c r="SAW82" s="27"/>
      <c r="SAX82" s="27"/>
      <c r="SAY82" s="27"/>
      <c r="SAZ82" s="27"/>
      <c r="SBA82" s="27"/>
      <c r="SBB82" s="27"/>
      <c r="SBC82" s="27"/>
      <c r="SBD82" s="27"/>
      <c r="SBE82" s="27"/>
      <c r="SBF82" s="27"/>
      <c r="SBG82" s="27"/>
      <c r="SBH82" s="27"/>
      <c r="SBI82" s="27"/>
      <c r="SBJ82" s="27"/>
      <c r="SBK82" s="27"/>
      <c r="SBL82" s="27"/>
      <c r="SBM82" s="27"/>
      <c r="SBN82" s="27"/>
      <c r="SBO82" s="27"/>
      <c r="SBP82" s="27"/>
      <c r="SBQ82" s="27"/>
      <c r="SBR82" s="27"/>
      <c r="SBS82" s="27"/>
      <c r="SBT82" s="27"/>
      <c r="SBU82" s="27"/>
      <c r="SBV82" s="27"/>
      <c r="SBW82" s="27"/>
      <c r="SBX82" s="27"/>
      <c r="SBY82" s="27"/>
      <c r="SBZ82" s="27"/>
      <c r="SCA82" s="27"/>
      <c r="SCB82" s="27"/>
      <c r="SCC82" s="27"/>
      <c r="SCD82" s="27"/>
      <c r="SCE82" s="27"/>
      <c r="SCF82" s="27"/>
      <c r="SCG82" s="27"/>
      <c r="SCH82" s="27"/>
      <c r="SCI82" s="27"/>
      <c r="SCJ82" s="27"/>
      <c r="SCK82" s="27"/>
      <c r="SCL82" s="27"/>
      <c r="SCM82" s="27"/>
      <c r="SCN82" s="27"/>
      <c r="SCO82" s="27"/>
      <c r="SCP82" s="27"/>
      <c r="SCQ82" s="27"/>
      <c r="SCR82" s="27"/>
      <c r="SCS82" s="27"/>
      <c r="SCT82" s="27"/>
      <c r="SCU82" s="27"/>
      <c r="SCV82" s="27"/>
      <c r="SCW82" s="27"/>
      <c r="SCX82" s="27"/>
      <c r="SCY82" s="27"/>
      <c r="SCZ82" s="27"/>
      <c r="SDA82" s="27"/>
      <c r="SDB82" s="27"/>
      <c r="SDC82" s="27"/>
      <c r="SDD82" s="27"/>
      <c r="SDE82" s="27"/>
      <c r="SDF82" s="27"/>
      <c r="SDG82" s="27"/>
      <c r="SDH82" s="27"/>
      <c r="SDI82" s="27"/>
      <c r="SDJ82" s="27"/>
      <c r="SDK82" s="27"/>
      <c r="SDL82" s="27"/>
      <c r="SDM82" s="27"/>
      <c r="SDN82" s="27"/>
      <c r="SDO82" s="27"/>
      <c r="SDP82" s="27"/>
      <c r="SDQ82" s="27"/>
      <c r="SDR82" s="27"/>
      <c r="SDS82" s="27"/>
      <c r="SDT82" s="27"/>
      <c r="SDU82" s="27"/>
      <c r="SDV82" s="27"/>
      <c r="SDW82" s="27"/>
      <c r="SDX82" s="27"/>
      <c r="SDY82" s="27"/>
      <c r="SDZ82" s="27"/>
      <c r="SEA82" s="27"/>
      <c r="SEB82" s="27"/>
      <c r="SEC82" s="27"/>
      <c r="SED82" s="27"/>
      <c r="SEE82" s="27"/>
      <c r="SEF82" s="27"/>
      <c r="SEG82" s="27"/>
      <c r="SEH82" s="27"/>
      <c r="SEI82" s="27"/>
      <c r="SEJ82" s="27"/>
      <c r="SEK82" s="27"/>
      <c r="SEL82" s="27"/>
      <c r="SEM82" s="27"/>
      <c r="SEN82" s="27"/>
      <c r="SEO82" s="27"/>
      <c r="SEP82" s="27"/>
      <c r="SEQ82" s="27"/>
      <c r="SER82" s="27"/>
      <c r="SES82" s="27"/>
      <c r="SET82" s="27"/>
      <c r="SEU82" s="27"/>
      <c r="SEV82" s="27"/>
      <c r="SEW82" s="27"/>
      <c r="SEX82" s="27"/>
      <c r="SEY82" s="27"/>
      <c r="SEZ82" s="27"/>
      <c r="SFA82" s="27"/>
      <c r="SFB82" s="27"/>
      <c r="SFC82" s="27"/>
      <c r="SFD82" s="27"/>
      <c r="SFE82" s="27"/>
      <c r="SFF82" s="27"/>
      <c r="SFG82" s="27"/>
      <c r="SFH82" s="27"/>
      <c r="SFI82" s="27"/>
      <c r="SFJ82" s="27"/>
      <c r="SFK82" s="27"/>
      <c r="SFL82" s="27"/>
      <c r="SFM82" s="27"/>
      <c r="SFN82" s="27"/>
      <c r="SFO82" s="27"/>
      <c r="SFP82" s="27"/>
      <c r="SFQ82" s="27"/>
      <c r="SFR82" s="27"/>
      <c r="SFS82" s="27"/>
      <c r="SFT82" s="27"/>
      <c r="SFU82" s="27"/>
      <c r="SFV82" s="27"/>
      <c r="SFW82" s="27"/>
      <c r="SFX82" s="27"/>
      <c r="SFY82" s="27"/>
      <c r="SFZ82" s="27"/>
      <c r="SGA82" s="27"/>
      <c r="SGB82" s="27"/>
      <c r="SGC82" s="27"/>
      <c r="SGD82" s="27"/>
      <c r="SGE82" s="27"/>
      <c r="SGF82" s="27"/>
      <c r="SGG82" s="27"/>
      <c r="SGH82" s="27"/>
      <c r="SGI82" s="27"/>
      <c r="SGJ82" s="27"/>
      <c r="SGK82" s="27"/>
      <c r="SGL82" s="27"/>
      <c r="SGM82" s="27"/>
      <c r="SGN82" s="27"/>
      <c r="SGO82" s="27"/>
      <c r="SGP82" s="27"/>
      <c r="SGQ82" s="27"/>
      <c r="SGR82" s="27"/>
      <c r="SGS82" s="27"/>
      <c r="SGT82" s="27"/>
      <c r="SGU82" s="27"/>
      <c r="SGV82" s="27"/>
      <c r="SGW82" s="27"/>
      <c r="SGX82" s="27"/>
      <c r="SGY82" s="27"/>
      <c r="SGZ82" s="27"/>
      <c r="SHA82" s="27"/>
      <c r="SHB82" s="27"/>
      <c r="SHC82" s="27"/>
      <c r="SHD82" s="27"/>
      <c r="SHE82" s="27"/>
      <c r="SHF82" s="27"/>
      <c r="SHG82" s="27"/>
      <c r="SHH82" s="27"/>
      <c r="SHI82" s="27"/>
      <c r="SHJ82" s="27"/>
      <c r="SHK82" s="27"/>
      <c r="SHL82" s="27"/>
      <c r="SHM82" s="27"/>
      <c r="SHN82" s="27"/>
      <c r="SHO82" s="27"/>
      <c r="SHP82" s="27"/>
      <c r="SHQ82" s="27"/>
      <c r="SHR82" s="27"/>
      <c r="SHS82" s="27"/>
      <c r="SHT82" s="27"/>
      <c r="SHU82" s="27"/>
      <c r="SHV82" s="27"/>
      <c r="SHW82" s="27"/>
      <c r="SHX82" s="27"/>
      <c r="SHY82" s="27"/>
      <c r="SHZ82" s="27"/>
      <c r="SIA82" s="27"/>
      <c r="SIB82" s="27"/>
      <c r="SIC82" s="27"/>
      <c r="SID82" s="27"/>
      <c r="SIE82" s="27"/>
      <c r="SIF82" s="27"/>
      <c r="SIG82" s="27"/>
      <c r="SIH82" s="27"/>
      <c r="SII82" s="27"/>
      <c r="SIJ82" s="27"/>
      <c r="SIK82" s="27"/>
      <c r="SIL82" s="27"/>
      <c r="SIM82" s="27"/>
      <c r="SIN82" s="27"/>
      <c r="SIO82" s="27"/>
      <c r="SIP82" s="27"/>
      <c r="SIQ82" s="27"/>
      <c r="SIR82" s="27"/>
      <c r="SIS82" s="27"/>
      <c r="SIT82" s="27"/>
      <c r="SIU82" s="27"/>
      <c r="SIV82" s="27"/>
      <c r="SIW82" s="27"/>
      <c r="SIX82" s="27"/>
      <c r="SIY82" s="27"/>
      <c r="SIZ82" s="27"/>
      <c r="SJA82" s="27"/>
      <c r="SJB82" s="27"/>
      <c r="SJC82" s="27"/>
      <c r="SJD82" s="27"/>
      <c r="SJE82" s="27"/>
      <c r="SJF82" s="27"/>
      <c r="SJG82" s="27"/>
      <c r="SJH82" s="27"/>
      <c r="SJI82" s="27"/>
      <c r="SJJ82" s="27"/>
      <c r="SJK82" s="27"/>
      <c r="SJL82" s="27"/>
      <c r="SJM82" s="27"/>
      <c r="SJN82" s="27"/>
      <c r="SJO82" s="27"/>
      <c r="SJP82" s="27"/>
      <c r="SJQ82" s="27"/>
      <c r="SJR82" s="27"/>
      <c r="SJS82" s="27"/>
      <c r="SJT82" s="27"/>
      <c r="SJU82" s="27"/>
      <c r="SJV82" s="27"/>
      <c r="SJW82" s="27"/>
      <c r="SJX82" s="27"/>
      <c r="SJY82" s="27"/>
      <c r="SJZ82" s="27"/>
      <c r="SKA82" s="27"/>
      <c r="SKB82" s="27"/>
      <c r="SKC82" s="27"/>
      <c r="SKD82" s="27"/>
      <c r="SKE82" s="27"/>
      <c r="SKF82" s="27"/>
      <c r="SKG82" s="27"/>
      <c r="SKH82" s="27"/>
      <c r="SKI82" s="27"/>
      <c r="SKJ82" s="27"/>
      <c r="SKK82" s="27"/>
      <c r="SKL82" s="27"/>
      <c r="SKM82" s="27"/>
      <c r="SKN82" s="27"/>
      <c r="SKO82" s="27"/>
      <c r="SKP82" s="27"/>
      <c r="SKQ82" s="27"/>
      <c r="SKR82" s="27"/>
      <c r="SKS82" s="27"/>
      <c r="SKT82" s="27"/>
      <c r="SKU82" s="27"/>
      <c r="SKV82" s="27"/>
      <c r="SKW82" s="27"/>
      <c r="SKX82" s="27"/>
      <c r="SKY82" s="27"/>
      <c r="SKZ82" s="27"/>
      <c r="SLA82" s="27"/>
      <c r="SLB82" s="27"/>
      <c r="SLC82" s="27"/>
      <c r="SLD82" s="27"/>
      <c r="SLE82" s="27"/>
      <c r="SLF82" s="27"/>
      <c r="SLG82" s="27"/>
      <c r="SLH82" s="27"/>
      <c r="SLI82" s="27"/>
      <c r="SLJ82" s="27"/>
      <c r="SLK82" s="27"/>
      <c r="SLL82" s="27"/>
      <c r="SLM82" s="27"/>
      <c r="SLN82" s="27"/>
      <c r="SLO82" s="27"/>
      <c r="SLP82" s="27"/>
      <c r="SLQ82" s="27"/>
      <c r="SLR82" s="27"/>
      <c r="SLS82" s="27"/>
      <c r="SLT82" s="27"/>
      <c r="SLU82" s="27"/>
      <c r="SLV82" s="27"/>
      <c r="SLW82" s="27"/>
      <c r="SLX82" s="27"/>
      <c r="SLY82" s="27"/>
      <c r="SLZ82" s="27"/>
      <c r="SMA82" s="27"/>
      <c r="SMB82" s="27"/>
      <c r="SMC82" s="27"/>
      <c r="SMD82" s="27"/>
      <c r="SME82" s="27"/>
      <c r="SMF82" s="27"/>
      <c r="SMG82" s="27"/>
      <c r="SMH82" s="27"/>
      <c r="SMI82" s="27"/>
      <c r="SMJ82" s="27"/>
      <c r="SMK82" s="27"/>
      <c r="SML82" s="27"/>
      <c r="SMM82" s="27"/>
      <c r="SMN82" s="27"/>
      <c r="SMO82" s="27"/>
      <c r="SMP82" s="27"/>
      <c r="SMQ82" s="27"/>
      <c r="SMR82" s="27"/>
      <c r="SMS82" s="27"/>
      <c r="SMT82" s="27"/>
      <c r="SMU82" s="27"/>
      <c r="SMV82" s="27"/>
      <c r="SMW82" s="27"/>
      <c r="SMX82" s="27"/>
      <c r="SMY82" s="27"/>
      <c r="SMZ82" s="27"/>
      <c r="SNA82" s="27"/>
      <c r="SNB82" s="27"/>
      <c r="SNC82" s="27"/>
      <c r="SND82" s="27"/>
      <c r="SNE82" s="27"/>
      <c r="SNF82" s="27"/>
      <c r="SNG82" s="27"/>
      <c r="SNH82" s="27"/>
      <c r="SNI82" s="27"/>
      <c r="SNJ82" s="27"/>
      <c r="SNK82" s="27"/>
      <c r="SNL82" s="27"/>
      <c r="SNM82" s="27"/>
      <c r="SNN82" s="27"/>
      <c r="SNO82" s="27"/>
      <c r="SNP82" s="27"/>
      <c r="SNQ82" s="27"/>
      <c r="SNR82" s="27"/>
      <c r="SNS82" s="27"/>
      <c r="SNT82" s="27"/>
      <c r="SNU82" s="27"/>
      <c r="SNV82" s="27"/>
      <c r="SNW82" s="27"/>
      <c r="SNX82" s="27"/>
      <c r="SNY82" s="27"/>
      <c r="SNZ82" s="27"/>
      <c r="SOA82" s="27"/>
      <c r="SOB82" s="27"/>
      <c r="SOC82" s="27"/>
      <c r="SOD82" s="27"/>
      <c r="SOE82" s="27"/>
      <c r="SOF82" s="27"/>
      <c r="SOG82" s="27"/>
      <c r="SOH82" s="27"/>
      <c r="SOI82" s="27"/>
      <c r="SOJ82" s="27"/>
      <c r="SOK82" s="27"/>
      <c r="SOL82" s="27"/>
      <c r="SOM82" s="27"/>
      <c r="SON82" s="27"/>
      <c r="SOO82" s="27"/>
      <c r="SOP82" s="27"/>
      <c r="SOQ82" s="27"/>
      <c r="SOR82" s="27"/>
      <c r="SOS82" s="27"/>
      <c r="SOT82" s="27"/>
      <c r="SOU82" s="27"/>
      <c r="SOV82" s="27"/>
      <c r="SOW82" s="27"/>
      <c r="SOX82" s="27"/>
      <c r="SOY82" s="27"/>
      <c r="SOZ82" s="27"/>
      <c r="SPA82" s="27"/>
      <c r="SPB82" s="27"/>
      <c r="SPC82" s="27"/>
      <c r="SPD82" s="27"/>
      <c r="SPE82" s="27"/>
      <c r="SPF82" s="27"/>
      <c r="SPG82" s="27"/>
      <c r="SPH82" s="27"/>
      <c r="SPI82" s="27"/>
      <c r="SPJ82" s="27"/>
      <c r="SPK82" s="27"/>
      <c r="SPL82" s="27"/>
      <c r="SPM82" s="27"/>
      <c r="SPN82" s="27"/>
      <c r="SPO82" s="27"/>
      <c r="SPP82" s="27"/>
      <c r="SPQ82" s="27"/>
      <c r="SPR82" s="27"/>
      <c r="SPS82" s="27"/>
      <c r="SPT82" s="27"/>
      <c r="SPU82" s="27"/>
      <c r="SPV82" s="27"/>
      <c r="SPW82" s="27"/>
      <c r="SPX82" s="27"/>
      <c r="SPY82" s="27"/>
      <c r="SPZ82" s="27"/>
      <c r="SQA82" s="27"/>
      <c r="SQB82" s="27"/>
      <c r="SQC82" s="27"/>
      <c r="SQD82" s="27"/>
      <c r="SQE82" s="27"/>
      <c r="SQF82" s="27"/>
      <c r="SQG82" s="27"/>
      <c r="SQH82" s="27"/>
      <c r="SQI82" s="27"/>
      <c r="SQJ82" s="27"/>
      <c r="SQK82" s="27"/>
      <c r="SQL82" s="27"/>
      <c r="SQM82" s="27"/>
      <c r="SQN82" s="27"/>
      <c r="SQO82" s="27"/>
      <c r="SQP82" s="27"/>
      <c r="SQQ82" s="27"/>
      <c r="SQR82" s="27"/>
      <c r="SQS82" s="27"/>
      <c r="SQT82" s="27"/>
      <c r="SQU82" s="27"/>
      <c r="SQV82" s="27"/>
      <c r="SQW82" s="27"/>
      <c r="SQX82" s="27"/>
      <c r="SQY82" s="27"/>
      <c r="SQZ82" s="27"/>
      <c r="SRA82" s="27"/>
      <c r="SRB82" s="27"/>
      <c r="SRC82" s="27"/>
      <c r="SRD82" s="27"/>
      <c r="SRE82" s="27"/>
      <c r="SRF82" s="27"/>
      <c r="SRG82" s="27"/>
      <c r="SRH82" s="27"/>
      <c r="SRI82" s="27"/>
      <c r="SRJ82" s="27"/>
      <c r="SRK82" s="27"/>
      <c r="SRL82" s="27"/>
      <c r="SRM82" s="27"/>
      <c r="SRN82" s="27"/>
      <c r="SRO82" s="27"/>
      <c r="SRP82" s="27"/>
      <c r="SRQ82" s="27"/>
      <c r="SRR82" s="27"/>
      <c r="SRS82" s="27"/>
      <c r="SRT82" s="27"/>
      <c r="SRU82" s="27"/>
      <c r="SRV82" s="27"/>
      <c r="SRW82" s="27"/>
      <c r="SRX82" s="27"/>
      <c r="SRY82" s="27"/>
      <c r="SRZ82" s="27"/>
      <c r="SSA82" s="27"/>
      <c r="SSB82" s="27"/>
      <c r="SSC82" s="27"/>
      <c r="SSD82" s="27"/>
      <c r="SSE82" s="27"/>
      <c r="SSF82" s="27"/>
      <c r="SSG82" s="27"/>
      <c r="SSH82" s="27"/>
      <c r="SSI82" s="27"/>
      <c r="SSJ82" s="27"/>
      <c r="SSK82" s="27"/>
      <c r="SSL82" s="27"/>
      <c r="SSM82" s="27"/>
      <c r="SSN82" s="27"/>
      <c r="SSO82" s="27"/>
      <c r="SSP82" s="27"/>
      <c r="SSQ82" s="27"/>
      <c r="SSR82" s="27"/>
      <c r="SSS82" s="27"/>
      <c r="SST82" s="27"/>
      <c r="SSU82" s="27"/>
      <c r="SSV82" s="27"/>
      <c r="SSW82" s="27"/>
      <c r="SSX82" s="27"/>
      <c r="SSY82" s="27"/>
      <c r="SSZ82" s="27"/>
      <c r="STA82" s="27"/>
      <c r="STB82" s="27"/>
      <c r="STC82" s="27"/>
      <c r="STD82" s="27"/>
      <c r="STE82" s="27"/>
      <c r="STF82" s="27"/>
      <c r="STG82" s="27"/>
      <c r="STH82" s="27"/>
      <c r="STI82" s="27"/>
      <c r="STJ82" s="27"/>
      <c r="STK82" s="27"/>
      <c r="STL82" s="27"/>
      <c r="STM82" s="27"/>
      <c r="STN82" s="27"/>
      <c r="STO82" s="27"/>
      <c r="STP82" s="27"/>
      <c r="STQ82" s="27"/>
      <c r="STR82" s="27"/>
      <c r="STS82" s="27"/>
      <c r="STT82" s="27"/>
      <c r="STU82" s="27"/>
      <c r="STV82" s="27"/>
      <c r="STW82" s="27"/>
      <c r="STX82" s="27"/>
      <c r="STY82" s="27"/>
      <c r="STZ82" s="27"/>
      <c r="SUA82" s="27"/>
      <c r="SUB82" s="27"/>
      <c r="SUC82" s="27"/>
      <c r="SUD82" s="27"/>
      <c r="SUE82" s="27"/>
      <c r="SUF82" s="27"/>
      <c r="SUG82" s="27"/>
      <c r="SUH82" s="27"/>
      <c r="SUI82" s="27"/>
      <c r="SUJ82" s="27"/>
      <c r="SUK82" s="27"/>
      <c r="SUL82" s="27"/>
      <c r="SUM82" s="27"/>
      <c r="SUN82" s="27"/>
      <c r="SUO82" s="27"/>
      <c r="SUP82" s="27"/>
      <c r="SUQ82" s="27"/>
      <c r="SUR82" s="27"/>
      <c r="SUS82" s="27"/>
      <c r="SUT82" s="27"/>
      <c r="SUU82" s="27"/>
      <c r="SUV82" s="27"/>
      <c r="SUW82" s="27"/>
      <c r="SUX82" s="27"/>
      <c r="SUY82" s="27"/>
      <c r="SUZ82" s="27"/>
      <c r="SVA82" s="27"/>
      <c r="SVB82" s="27"/>
      <c r="SVC82" s="27"/>
      <c r="SVD82" s="27"/>
      <c r="SVE82" s="27"/>
      <c r="SVF82" s="27"/>
      <c r="SVG82" s="27"/>
      <c r="SVH82" s="27"/>
      <c r="SVI82" s="27"/>
      <c r="SVJ82" s="27"/>
      <c r="SVK82" s="27"/>
      <c r="SVL82" s="27"/>
      <c r="SVM82" s="27"/>
      <c r="SVN82" s="27"/>
      <c r="SVO82" s="27"/>
      <c r="SVP82" s="27"/>
      <c r="SVQ82" s="27"/>
      <c r="SVR82" s="27"/>
      <c r="SVS82" s="27"/>
      <c r="SVT82" s="27"/>
      <c r="SVU82" s="27"/>
      <c r="SVV82" s="27"/>
      <c r="SVW82" s="27"/>
      <c r="SVX82" s="27"/>
      <c r="SVY82" s="27"/>
      <c r="SVZ82" s="27"/>
      <c r="SWA82" s="27"/>
      <c r="SWB82" s="27"/>
      <c r="SWC82" s="27"/>
      <c r="SWD82" s="27"/>
      <c r="SWE82" s="27"/>
      <c r="SWF82" s="27"/>
      <c r="SWG82" s="27"/>
      <c r="SWH82" s="27"/>
      <c r="SWI82" s="27"/>
      <c r="SWJ82" s="27"/>
      <c r="SWK82" s="27"/>
      <c r="SWL82" s="27"/>
      <c r="SWM82" s="27"/>
      <c r="SWN82" s="27"/>
      <c r="SWO82" s="27"/>
      <c r="SWP82" s="27"/>
      <c r="SWQ82" s="27"/>
      <c r="SWR82" s="27"/>
      <c r="SWS82" s="27"/>
      <c r="SWT82" s="27"/>
      <c r="SWU82" s="27"/>
      <c r="SWV82" s="27"/>
      <c r="SWW82" s="27"/>
      <c r="SWX82" s="27"/>
      <c r="SWY82" s="27"/>
      <c r="SWZ82" s="27"/>
      <c r="SXA82" s="27"/>
      <c r="SXB82" s="27"/>
      <c r="SXC82" s="27"/>
      <c r="SXD82" s="27"/>
      <c r="SXE82" s="27"/>
      <c r="SXF82" s="27"/>
      <c r="SXG82" s="27"/>
      <c r="SXH82" s="27"/>
      <c r="SXI82" s="27"/>
      <c r="SXJ82" s="27"/>
      <c r="SXK82" s="27"/>
      <c r="SXL82" s="27"/>
      <c r="SXM82" s="27"/>
      <c r="SXN82" s="27"/>
      <c r="SXO82" s="27"/>
      <c r="SXP82" s="27"/>
      <c r="SXQ82" s="27"/>
      <c r="SXR82" s="27"/>
      <c r="SXS82" s="27"/>
      <c r="SXT82" s="27"/>
      <c r="SXU82" s="27"/>
      <c r="SXV82" s="27"/>
      <c r="SXW82" s="27"/>
      <c r="SXX82" s="27"/>
      <c r="SXY82" s="27"/>
      <c r="SXZ82" s="27"/>
      <c r="SYA82" s="27"/>
      <c r="SYB82" s="27"/>
      <c r="SYC82" s="27"/>
      <c r="SYD82" s="27"/>
      <c r="SYE82" s="27"/>
      <c r="SYF82" s="27"/>
      <c r="SYG82" s="27"/>
      <c r="SYH82" s="27"/>
      <c r="SYI82" s="27"/>
      <c r="SYJ82" s="27"/>
      <c r="SYK82" s="27"/>
      <c r="SYL82" s="27"/>
      <c r="SYM82" s="27"/>
      <c r="SYN82" s="27"/>
      <c r="SYO82" s="27"/>
      <c r="SYP82" s="27"/>
      <c r="SYQ82" s="27"/>
      <c r="SYR82" s="27"/>
      <c r="SYS82" s="27"/>
      <c r="SYT82" s="27"/>
      <c r="SYU82" s="27"/>
      <c r="SYV82" s="27"/>
      <c r="SYW82" s="27"/>
      <c r="SYX82" s="27"/>
      <c r="SYY82" s="27"/>
      <c r="SYZ82" s="27"/>
      <c r="SZA82" s="27"/>
      <c r="SZB82" s="27"/>
      <c r="SZC82" s="27"/>
      <c r="SZD82" s="27"/>
      <c r="SZE82" s="27"/>
      <c r="SZF82" s="27"/>
      <c r="SZG82" s="27"/>
      <c r="SZH82" s="27"/>
      <c r="SZI82" s="27"/>
      <c r="SZJ82" s="27"/>
      <c r="SZK82" s="27"/>
      <c r="SZL82" s="27"/>
      <c r="SZM82" s="27"/>
      <c r="SZN82" s="27"/>
      <c r="SZO82" s="27"/>
      <c r="SZP82" s="27"/>
      <c r="SZQ82" s="27"/>
      <c r="SZR82" s="27"/>
      <c r="SZS82" s="27"/>
      <c r="SZT82" s="27"/>
      <c r="SZU82" s="27"/>
      <c r="SZV82" s="27"/>
      <c r="SZW82" s="27"/>
      <c r="SZX82" s="27"/>
      <c r="SZY82" s="27"/>
      <c r="SZZ82" s="27"/>
      <c r="TAA82" s="27"/>
      <c r="TAB82" s="27"/>
      <c r="TAC82" s="27"/>
      <c r="TAD82" s="27"/>
      <c r="TAE82" s="27"/>
      <c r="TAF82" s="27"/>
      <c r="TAG82" s="27"/>
      <c r="TAH82" s="27"/>
      <c r="TAI82" s="27"/>
      <c r="TAJ82" s="27"/>
      <c r="TAK82" s="27"/>
      <c r="TAL82" s="27"/>
      <c r="TAM82" s="27"/>
      <c r="TAN82" s="27"/>
      <c r="TAO82" s="27"/>
      <c r="TAP82" s="27"/>
      <c r="TAQ82" s="27"/>
      <c r="TAR82" s="27"/>
      <c r="TAS82" s="27"/>
      <c r="TAT82" s="27"/>
      <c r="TAU82" s="27"/>
      <c r="TAV82" s="27"/>
      <c r="TAW82" s="27"/>
      <c r="TAX82" s="27"/>
      <c r="TAY82" s="27"/>
      <c r="TAZ82" s="27"/>
      <c r="TBA82" s="27"/>
      <c r="TBB82" s="27"/>
      <c r="TBC82" s="27"/>
      <c r="TBD82" s="27"/>
      <c r="TBE82" s="27"/>
      <c r="TBF82" s="27"/>
      <c r="TBG82" s="27"/>
      <c r="TBH82" s="27"/>
      <c r="TBI82" s="27"/>
      <c r="TBJ82" s="27"/>
      <c r="TBK82" s="27"/>
      <c r="TBL82" s="27"/>
      <c r="TBM82" s="27"/>
      <c r="TBN82" s="27"/>
      <c r="TBO82" s="27"/>
      <c r="TBP82" s="27"/>
      <c r="TBQ82" s="27"/>
      <c r="TBR82" s="27"/>
      <c r="TBS82" s="27"/>
      <c r="TBT82" s="27"/>
      <c r="TBU82" s="27"/>
      <c r="TBV82" s="27"/>
      <c r="TBW82" s="27"/>
      <c r="TBX82" s="27"/>
      <c r="TBY82" s="27"/>
      <c r="TBZ82" s="27"/>
      <c r="TCA82" s="27"/>
      <c r="TCB82" s="27"/>
      <c r="TCC82" s="27"/>
      <c r="TCD82" s="27"/>
      <c r="TCE82" s="27"/>
      <c r="TCF82" s="27"/>
      <c r="TCG82" s="27"/>
      <c r="TCH82" s="27"/>
      <c r="TCI82" s="27"/>
      <c r="TCJ82" s="27"/>
      <c r="TCK82" s="27"/>
      <c r="TCL82" s="27"/>
      <c r="TCM82" s="27"/>
      <c r="TCN82" s="27"/>
      <c r="TCO82" s="27"/>
      <c r="TCP82" s="27"/>
      <c r="TCQ82" s="27"/>
      <c r="TCR82" s="27"/>
      <c r="TCS82" s="27"/>
      <c r="TCT82" s="27"/>
      <c r="TCU82" s="27"/>
      <c r="TCV82" s="27"/>
      <c r="TCW82" s="27"/>
      <c r="TCX82" s="27"/>
      <c r="TCY82" s="27"/>
      <c r="TCZ82" s="27"/>
      <c r="TDA82" s="27"/>
      <c r="TDB82" s="27"/>
      <c r="TDC82" s="27"/>
      <c r="TDD82" s="27"/>
      <c r="TDE82" s="27"/>
      <c r="TDF82" s="27"/>
      <c r="TDG82" s="27"/>
      <c r="TDH82" s="27"/>
      <c r="TDI82" s="27"/>
      <c r="TDJ82" s="27"/>
      <c r="TDK82" s="27"/>
      <c r="TDL82" s="27"/>
      <c r="TDM82" s="27"/>
      <c r="TDN82" s="27"/>
      <c r="TDO82" s="27"/>
      <c r="TDP82" s="27"/>
      <c r="TDQ82" s="27"/>
      <c r="TDR82" s="27"/>
      <c r="TDS82" s="27"/>
      <c r="TDT82" s="27"/>
      <c r="TDU82" s="27"/>
      <c r="TDV82" s="27"/>
      <c r="TDW82" s="27"/>
      <c r="TDX82" s="27"/>
      <c r="TDY82" s="27"/>
      <c r="TDZ82" s="27"/>
      <c r="TEA82" s="27"/>
      <c r="TEB82" s="27"/>
      <c r="TEC82" s="27"/>
      <c r="TED82" s="27"/>
      <c r="TEE82" s="27"/>
      <c r="TEF82" s="27"/>
      <c r="TEG82" s="27"/>
      <c r="TEH82" s="27"/>
      <c r="TEI82" s="27"/>
      <c r="TEJ82" s="27"/>
      <c r="TEK82" s="27"/>
      <c r="TEL82" s="27"/>
      <c r="TEM82" s="27"/>
      <c r="TEN82" s="27"/>
      <c r="TEO82" s="27"/>
      <c r="TEP82" s="27"/>
      <c r="TEQ82" s="27"/>
      <c r="TER82" s="27"/>
      <c r="TES82" s="27"/>
      <c r="TET82" s="27"/>
      <c r="TEU82" s="27"/>
      <c r="TEV82" s="27"/>
      <c r="TEW82" s="27"/>
      <c r="TEX82" s="27"/>
      <c r="TEY82" s="27"/>
      <c r="TEZ82" s="27"/>
      <c r="TFA82" s="27"/>
      <c r="TFB82" s="27"/>
      <c r="TFC82" s="27"/>
      <c r="TFD82" s="27"/>
      <c r="TFE82" s="27"/>
      <c r="TFF82" s="27"/>
      <c r="TFG82" s="27"/>
      <c r="TFH82" s="27"/>
      <c r="TFI82" s="27"/>
      <c r="TFJ82" s="27"/>
      <c r="TFK82" s="27"/>
      <c r="TFL82" s="27"/>
      <c r="TFM82" s="27"/>
      <c r="TFN82" s="27"/>
      <c r="TFO82" s="27"/>
      <c r="TFP82" s="27"/>
      <c r="TFQ82" s="27"/>
      <c r="TFR82" s="27"/>
      <c r="TFS82" s="27"/>
      <c r="TFT82" s="27"/>
      <c r="TFU82" s="27"/>
      <c r="TFV82" s="27"/>
      <c r="TFW82" s="27"/>
      <c r="TFX82" s="27"/>
      <c r="TFY82" s="27"/>
      <c r="TFZ82" s="27"/>
      <c r="TGA82" s="27"/>
      <c r="TGB82" s="27"/>
      <c r="TGC82" s="27"/>
      <c r="TGD82" s="27"/>
      <c r="TGE82" s="27"/>
      <c r="TGF82" s="27"/>
      <c r="TGG82" s="27"/>
      <c r="TGH82" s="27"/>
      <c r="TGI82" s="27"/>
      <c r="TGJ82" s="27"/>
      <c r="TGK82" s="27"/>
      <c r="TGL82" s="27"/>
      <c r="TGM82" s="27"/>
      <c r="TGN82" s="27"/>
      <c r="TGO82" s="27"/>
      <c r="TGP82" s="27"/>
      <c r="TGQ82" s="27"/>
      <c r="TGR82" s="27"/>
      <c r="TGS82" s="27"/>
      <c r="TGT82" s="27"/>
      <c r="TGU82" s="27"/>
      <c r="TGV82" s="27"/>
      <c r="TGW82" s="27"/>
      <c r="TGX82" s="27"/>
      <c r="TGY82" s="27"/>
      <c r="TGZ82" s="27"/>
      <c r="THA82" s="27"/>
      <c r="THB82" s="27"/>
      <c r="THC82" s="27"/>
      <c r="THD82" s="27"/>
      <c r="THE82" s="27"/>
      <c r="THF82" s="27"/>
      <c r="THG82" s="27"/>
      <c r="THH82" s="27"/>
      <c r="THI82" s="27"/>
      <c r="THJ82" s="27"/>
      <c r="THK82" s="27"/>
      <c r="THL82" s="27"/>
      <c r="THM82" s="27"/>
      <c r="THN82" s="27"/>
      <c r="THO82" s="27"/>
      <c r="THP82" s="27"/>
      <c r="THQ82" s="27"/>
      <c r="THR82" s="27"/>
      <c r="THS82" s="27"/>
      <c r="THT82" s="27"/>
      <c r="THU82" s="27"/>
      <c r="THV82" s="27"/>
      <c r="THW82" s="27"/>
      <c r="THX82" s="27"/>
      <c r="THY82" s="27"/>
      <c r="THZ82" s="27"/>
      <c r="TIA82" s="27"/>
      <c r="TIB82" s="27"/>
      <c r="TIC82" s="27"/>
      <c r="TID82" s="27"/>
      <c r="TIE82" s="27"/>
      <c r="TIF82" s="27"/>
      <c r="TIG82" s="27"/>
      <c r="TIH82" s="27"/>
      <c r="TII82" s="27"/>
      <c r="TIJ82" s="27"/>
      <c r="TIK82" s="27"/>
      <c r="TIL82" s="27"/>
      <c r="TIM82" s="27"/>
      <c r="TIN82" s="27"/>
      <c r="TIO82" s="27"/>
      <c r="TIP82" s="27"/>
      <c r="TIQ82" s="27"/>
      <c r="TIR82" s="27"/>
      <c r="TIS82" s="27"/>
      <c r="TIT82" s="27"/>
      <c r="TIU82" s="27"/>
      <c r="TIV82" s="27"/>
      <c r="TIW82" s="27"/>
      <c r="TIX82" s="27"/>
      <c r="TIY82" s="27"/>
      <c r="TIZ82" s="27"/>
      <c r="TJA82" s="27"/>
      <c r="TJB82" s="27"/>
      <c r="TJC82" s="27"/>
      <c r="TJD82" s="27"/>
      <c r="TJE82" s="27"/>
      <c r="TJF82" s="27"/>
      <c r="TJG82" s="27"/>
      <c r="TJH82" s="27"/>
      <c r="TJI82" s="27"/>
      <c r="TJJ82" s="27"/>
      <c r="TJK82" s="27"/>
      <c r="TJL82" s="27"/>
      <c r="TJM82" s="27"/>
      <c r="TJN82" s="27"/>
      <c r="TJO82" s="27"/>
      <c r="TJP82" s="27"/>
      <c r="TJQ82" s="27"/>
      <c r="TJR82" s="27"/>
      <c r="TJS82" s="27"/>
      <c r="TJT82" s="27"/>
      <c r="TJU82" s="27"/>
      <c r="TJV82" s="27"/>
      <c r="TJW82" s="27"/>
      <c r="TJX82" s="27"/>
      <c r="TJY82" s="27"/>
      <c r="TJZ82" s="27"/>
      <c r="TKA82" s="27"/>
      <c r="TKB82" s="27"/>
      <c r="TKC82" s="27"/>
      <c r="TKD82" s="27"/>
      <c r="TKE82" s="27"/>
      <c r="TKF82" s="27"/>
      <c r="TKG82" s="27"/>
      <c r="TKH82" s="27"/>
      <c r="TKI82" s="27"/>
      <c r="TKJ82" s="27"/>
      <c r="TKK82" s="27"/>
      <c r="TKL82" s="27"/>
      <c r="TKM82" s="27"/>
      <c r="TKN82" s="27"/>
      <c r="TKO82" s="27"/>
      <c r="TKP82" s="27"/>
      <c r="TKQ82" s="27"/>
      <c r="TKR82" s="27"/>
      <c r="TKS82" s="27"/>
      <c r="TKT82" s="27"/>
      <c r="TKU82" s="27"/>
      <c r="TKV82" s="27"/>
      <c r="TKW82" s="27"/>
      <c r="TKX82" s="27"/>
      <c r="TKY82" s="27"/>
      <c r="TKZ82" s="27"/>
      <c r="TLA82" s="27"/>
      <c r="TLB82" s="27"/>
      <c r="TLC82" s="27"/>
      <c r="TLD82" s="27"/>
      <c r="TLE82" s="27"/>
      <c r="TLF82" s="27"/>
      <c r="TLG82" s="27"/>
      <c r="TLH82" s="27"/>
      <c r="TLI82" s="27"/>
      <c r="TLJ82" s="27"/>
      <c r="TLK82" s="27"/>
      <c r="TLL82" s="27"/>
      <c r="TLM82" s="27"/>
      <c r="TLN82" s="27"/>
      <c r="TLO82" s="27"/>
      <c r="TLP82" s="27"/>
      <c r="TLQ82" s="27"/>
      <c r="TLR82" s="27"/>
      <c r="TLS82" s="27"/>
      <c r="TLT82" s="27"/>
      <c r="TLU82" s="27"/>
      <c r="TLV82" s="27"/>
      <c r="TLW82" s="27"/>
      <c r="TLX82" s="27"/>
      <c r="TLY82" s="27"/>
      <c r="TLZ82" s="27"/>
      <c r="TMA82" s="27"/>
      <c r="TMB82" s="27"/>
      <c r="TMC82" s="27"/>
      <c r="TMD82" s="27"/>
      <c r="TME82" s="27"/>
      <c r="TMF82" s="27"/>
      <c r="TMG82" s="27"/>
      <c r="TMH82" s="27"/>
      <c r="TMI82" s="27"/>
      <c r="TMJ82" s="27"/>
      <c r="TMK82" s="27"/>
      <c r="TML82" s="27"/>
      <c r="TMM82" s="27"/>
      <c r="TMN82" s="27"/>
      <c r="TMO82" s="27"/>
      <c r="TMP82" s="27"/>
      <c r="TMQ82" s="27"/>
      <c r="TMR82" s="27"/>
      <c r="TMS82" s="27"/>
      <c r="TMT82" s="27"/>
      <c r="TMU82" s="27"/>
      <c r="TMV82" s="27"/>
      <c r="TMW82" s="27"/>
      <c r="TMX82" s="27"/>
      <c r="TMY82" s="27"/>
      <c r="TMZ82" s="27"/>
      <c r="TNA82" s="27"/>
      <c r="TNB82" s="27"/>
      <c r="TNC82" s="27"/>
      <c r="TND82" s="27"/>
      <c r="TNE82" s="27"/>
      <c r="TNF82" s="27"/>
      <c r="TNG82" s="27"/>
      <c r="TNH82" s="27"/>
      <c r="TNI82" s="27"/>
      <c r="TNJ82" s="27"/>
      <c r="TNK82" s="27"/>
      <c r="TNL82" s="27"/>
      <c r="TNM82" s="27"/>
      <c r="TNN82" s="27"/>
      <c r="TNO82" s="27"/>
      <c r="TNP82" s="27"/>
      <c r="TNQ82" s="27"/>
      <c r="TNR82" s="27"/>
      <c r="TNS82" s="27"/>
      <c r="TNT82" s="27"/>
      <c r="TNU82" s="27"/>
      <c r="TNV82" s="27"/>
      <c r="TNW82" s="27"/>
      <c r="TNX82" s="27"/>
      <c r="TNY82" s="27"/>
      <c r="TNZ82" s="27"/>
      <c r="TOA82" s="27"/>
      <c r="TOB82" s="27"/>
      <c r="TOC82" s="27"/>
      <c r="TOD82" s="27"/>
      <c r="TOE82" s="27"/>
      <c r="TOF82" s="27"/>
      <c r="TOG82" s="27"/>
      <c r="TOH82" s="27"/>
      <c r="TOI82" s="27"/>
      <c r="TOJ82" s="27"/>
      <c r="TOK82" s="27"/>
      <c r="TOL82" s="27"/>
      <c r="TOM82" s="27"/>
      <c r="TON82" s="27"/>
      <c r="TOO82" s="27"/>
      <c r="TOP82" s="27"/>
      <c r="TOQ82" s="27"/>
      <c r="TOR82" s="27"/>
      <c r="TOS82" s="27"/>
      <c r="TOT82" s="27"/>
      <c r="TOU82" s="27"/>
      <c r="TOV82" s="27"/>
      <c r="TOW82" s="27"/>
      <c r="TOX82" s="27"/>
      <c r="TOY82" s="27"/>
      <c r="TOZ82" s="27"/>
      <c r="TPA82" s="27"/>
      <c r="TPB82" s="27"/>
      <c r="TPC82" s="27"/>
      <c r="TPD82" s="27"/>
      <c r="TPE82" s="27"/>
      <c r="TPF82" s="27"/>
      <c r="TPG82" s="27"/>
      <c r="TPH82" s="27"/>
      <c r="TPI82" s="27"/>
      <c r="TPJ82" s="27"/>
      <c r="TPK82" s="27"/>
      <c r="TPL82" s="27"/>
      <c r="TPM82" s="27"/>
      <c r="TPN82" s="27"/>
      <c r="TPO82" s="27"/>
      <c r="TPP82" s="27"/>
      <c r="TPQ82" s="27"/>
      <c r="TPR82" s="27"/>
      <c r="TPS82" s="27"/>
      <c r="TPT82" s="27"/>
      <c r="TPU82" s="27"/>
      <c r="TPV82" s="27"/>
      <c r="TPW82" s="27"/>
      <c r="TPX82" s="27"/>
      <c r="TPY82" s="27"/>
      <c r="TPZ82" s="27"/>
      <c r="TQA82" s="27"/>
      <c r="TQB82" s="27"/>
      <c r="TQC82" s="27"/>
      <c r="TQD82" s="27"/>
      <c r="TQE82" s="27"/>
      <c r="TQF82" s="27"/>
      <c r="TQG82" s="27"/>
      <c r="TQH82" s="27"/>
      <c r="TQI82" s="27"/>
      <c r="TQJ82" s="27"/>
      <c r="TQK82" s="27"/>
      <c r="TQL82" s="27"/>
      <c r="TQM82" s="27"/>
      <c r="TQN82" s="27"/>
      <c r="TQO82" s="27"/>
      <c r="TQP82" s="27"/>
      <c r="TQQ82" s="27"/>
      <c r="TQR82" s="27"/>
      <c r="TQS82" s="27"/>
      <c r="TQT82" s="27"/>
      <c r="TQU82" s="27"/>
      <c r="TQV82" s="27"/>
      <c r="TQW82" s="27"/>
      <c r="TQX82" s="27"/>
      <c r="TQY82" s="27"/>
      <c r="TQZ82" s="27"/>
      <c r="TRA82" s="27"/>
      <c r="TRB82" s="27"/>
      <c r="TRC82" s="27"/>
      <c r="TRD82" s="27"/>
      <c r="TRE82" s="27"/>
      <c r="TRF82" s="27"/>
      <c r="TRG82" s="27"/>
      <c r="TRH82" s="27"/>
      <c r="TRI82" s="27"/>
      <c r="TRJ82" s="27"/>
      <c r="TRK82" s="27"/>
      <c r="TRL82" s="27"/>
      <c r="TRM82" s="27"/>
      <c r="TRN82" s="27"/>
      <c r="TRO82" s="27"/>
      <c r="TRP82" s="27"/>
      <c r="TRQ82" s="27"/>
      <c r="TRR82" s="27"/>
      <c r="TRS82" s="27"/>
      <c r="TRT82" s="27"/>
      <c r="TRU82" s="27"/>
      <c r="TRV82" s="27"/>
      <c r="TRW82" s="27"/>
      <c r="TRX82" s="27"/>
      <c r="TRY82" s="27"/>
      <c r="TRZ82" s="27"/>
      <c r="TSA82" s="27"/>
      <c r="TSB82" s="27"/>
      <c r="TSC82" s="27"/>
      <c r="TSD82" s="27"/>
      <c r="TSE82" s="27"/>
      <c r="TSF82" s="27"/>
      <c r="TSG82" s="27"/>
      <c r="TSH82" s="27"/>
      <c r="TSI82" s="27"/>
      <c r="TSJ82" s="27"/>
      <c r="TSK82" s="27"/>
      <c r="TSL82" s="27"/>
      <c r="TSM82" s="27"/>
      <c r="TSN82" s="27"/>
      <c r="TSO82" s="27"/>
      <c r="TSP82" s="27"/>
      <c r="TSQ82" s="27"/>
      <c r="TSR82" s="27"/>
      <c r="TSS82" s="27"/>
      <c r="TST82" s="27"/>
      <c r="TSU82" s="27"/>
      <c r="TSV82" s="27"/>
      <c r="TSW82" s="27"/>
      <c r="TSX82" s="27"/>
      <c r="TSY82" s="27"/>
      <c r="TSZ82" s="27"/>
      <c r="TTA82" s="27"/>
      <c r="TTB82" s="27"/>
      <c r="TTC82" s="27"/>
      <c r="TTD82" s="27"/>
      <c r="TTE82" s="27"/>
      <c r="TTF82" s="27"/>
      <c r="TTG82" s="27"/>
      <c r="TTH82" s="27"/>
      <c r="TTI82" s="27"/>
      <c r="TTJ82" s="27"/>
      <c r="TTK82" s="27"/>
      <c r="TTL82" s="27"/>
      <c r="TTM82" s="27"/>
      <c r="TTN82" s="27"/>
      <c r="TTO82" s="27"/>
      <c r="TTP82" s="27"/>
      <c r="TTQ82" s="27"/>
      <c r="TTR82" s="27"/>
      <c r="TTS82" s="27"/>
      <c r="TTT82" s="27"/>
      <c r="TTU82" s="27"/>
      <c r="TTV82" s="27"/>
      <c r="TTW82" s="27"/>
      <c r="TTX82" s="27"/>
      <c r="TTY82" s="27"/>
      <c r="TTZ82" s="27"/>
      <c r="TUA82" s="27"/>
      <c r="TUB82" s="27"/>
      <c r="TUC82" s="27"/>
      <c r="TUD82" s="27"/>
      <c r="TUE82" s="27"/>
      <c r="TUF82" s="27"/>
      <c r="TUG82" s="27"/>
      <c r="TUH82" s="27"/>
      <c r="TUI82" s="27"/>
      <c r="TUJ82" s="27"/>
      <c r="TUK82" s="27"/>
      <c r="TUL82" s="27"/>
      <c r="TUM82" s="27"/>
      <c r="TUN82" s="27"/>
      <c r="TUO82" s="27"/>
      <c r="TUP82" s="27"/>
      <c r="TUQ82" s="27"/>
      <c r="TUR82" s="27"/>
      <c r="TUS82" s="27"/>
      <c r="TUT82" s="27"/>
      <c r="TUU82" s="27"/>
      <c r="TUV82" s="27"/>
      <c r="TUW82" s="27"/>
      <c r="TUX82" s="27"/>
      <c r="TUY82" s="27"/>
      <c r="TUZ82" s="27"/>
      <c r="TVA82" s="27"/>
      <c r="TVB82" s="27"/>
      <c r="TVC82" s="27"/>
      <c r="TVD82" s="27"/>
      <c r="TVE82" s="27"/>
      <c r="TVF82" s="27"/>
      <c r="TVG82" s="27"/>
      <c r="TVH82" s="27"/>
      <c r="TVI82" s="27"/>
      <c r="TVJ82" s="27"/>
      <c r="TVK82" s="27"/>
      <c r="TVL82" s="27"/>
      <c r="TVM82" s="27"/>
      <c r="TVN82" s="27"/>
      <c r="TVO82" s="27"/>
      <c r="TVP82" s="27"/>
      <c r="TVQ82" s="27"/>
      <c r="TVR82" s="27"/>
      <c r="TVS82" s="27"/>
      <c r="TVT82" s="27"/>
      <c r="TVU82" s="27"/>
      <c r="TVV82" s="27"/>
      <c r="TVW82" s="27"/>
      <c r="TVX82" s="27"/>
      <c r="TVY82" s="27"/>
      <c r="TVZ82" s="27"/>
      <c r="TWA82" s="27"/>
      <c r="TWB82" s="27"/>
      <c r="TWC82" s="27"/>
      <c r="TWD82" s="27"/>
      <c r="TWE82" s="27"/>
      <c r="TWF82" s="27"/>
      <c r="TWG82" s="27"/>
      <c r="TWH82" s="27"/>
      <c r="TWI82" s="27"/>
      <c r="TWJ82" s="27"/>
      <c r="TWK82" s="27"/>
      <c r="TWL82" s="27"/>
      <c r="TWM82" s="27"/>
      <c r="TWN82" s="27"/>
      <c r="TWO82" s="27"/>
      <c r="TWP82" s="27"/>
      <c r="TWQ82" s="27"/>
      <c r="TWR82" s="27"/>
      <c r="TWS82" s="27"/>
      <c r="TWT82" s="27"/>
      <c r="TWU82" s="27"/>
      <c r="TWV82" s="27"/>
      <c r="TWW82" s="27"/>
      <c r="TWX82" s="27"/>
      <c r="TWY82" s="27"/>
      <c r="TWZ82" s="27"/>
      <c r="TXA82" s="27"/>
      <c r="TXB82" s="27"/>
      <c r="TXC82" s="27"/>
      <c r="TXD82" s="27"/>
      <c r="TXE82" s="27"/>
      <c r="TXF82" s="27"/>
      <c r="TXG82" s="27"/>
      <c r="TXH82" s="27"/>
      <c r="TXI82" s="27"/>
      <c r="TXJ82" s="27"/>
      <c r="TXK82" s="27"/>
      <c r="TXL82" s="27"/>
      <c r="TXM82" s="27"/>
      <c r="TXN82" s="27"/>
      <c r="TXO82" s="27"/>
      <c r="TXP82" s="27"/>
      <c r="TXQ82" s="27"/>
      <c r="TXR82" s="27"/>
      <c r="TXS82" s="27"/>
      <c r="TXT82" s="27"/>
      <c r="TXU82" s="27"/>
      <c r="TXV82" s="27"/>
      <c r="TXW82" s="27"/>
      <c r="TXX82" s="27"/>
      <c r="TXY82" s="27"/>
      <c r="TXZ82" s="27"/>
      <c r="TYA82" s="27"/>
      <c r="TYB82" s="27"/>
      <c r="TYC82" s="27"/>
      <c r="TYD82" s="27"/>
      <c r="TYE82" s="27"/>
      <c r="TYF82" s="27"/>
      <c r="TYG82" s="27"/>
      <c r="TYH82" s="27"/>
      <c r="TYI82" s="27"/>
      <c r="TYJ82" s="27"/>
      <c r="TYK82" s="27"/>
      <c r="TYL82" s="27"/>
      <c r="TYM82" s="27"/>
      <c r="TYN82" s="27"/>
      <c r="TYO82" s="27"/>
      <c r="TYP82" s="27"/>
      <c r="TYQ82" s="27"/>
      <c r="TYR82" s="27"/>
      <c r="TYS82" s="27"/>
      <c r="TYT82" s="27"/>
      <c r="TYU82" s="27"/>
      <c r="TYV82" s="27"/>
      <c r="TYW82" s="27"/>
      <c r="TYX82" s="27"/>
      <c r="TYY82" s="27"/>
      <c r="TYZ82" s="27"/>
      <c r="TZA82" s="27"/>
      <c r="TZB82" s="27"/>
      <c r="TZC82" s="27"/>
      <c r="TZD82" s="27"/>
      <c r="TZE82" s="27"/>
      <c r="TZF82" s="27"/>
      <c r="TZG82" s="27"/>
      <c r="TZH82" s="27"/>
      <c r="TZI82" s="27"/>
      <c r="TZJ82" s="27"/>
      <c r="TZK82" s="27"/>
      <c r="TZL82" s="27"/>
      <c r="TZM82" s="27"/>
      <c r="TZN82" s="27"/>
      <c r="TZO82" s="27"/>
      <c r="TZP82" s="27"/>
      <c r="TZQ82" s="27"/>
      <c r="TZR82" s="27"/>
      <c r="TZS82" s="27"/>
      <c r="TZT82" s="27"/>
      <c r="TZU82" s="27"/>
      <c r="TZV82" s="27"/>
      <c r="TZW82" s="27"/>
      <c r="TZX82" s="27"/>
      <c r="TZY82" s="27"/>
      <c r="TZZ82" s="27"/>
      <c r="UAA82" s="27"/>
      <c r="UAB82" s="27"/>
      <c r="UAC82" s="27"/>
      <c r="UAD82" s="27"/>
      <c r="UAE82" s="27"/>
      <c r="UAF82" s="27"/>
      <c r="UAG82" s="27"/>
      <c r="UAH82" s="27"/>
      <c r="UAI82" s="27"/>
      <c r="UAJ82" s="27"/>
      <c r="UAK82" s="27"/>
      <c r="UAL82" s="27"/>
      <c r="UAM82" s="27"/>
      <c r="UAN82" s="27"/>
      <c r="UAO82" s="27"/>
      <c r="UAP82" s="27"/>
      <c r="UAQ82" s="27"/>
      <c r="UAR82" s="27"/>
      <c r="UAS82" s="27"/>
      <c r="UAT82" s="27"/>
      <c r="UAU82" s="27"/>
      <c r="UAV82" s="27"/>
      <c r="UAW82" s="27"/>
      <c r="UAX82" s="27"/>
      <c r="UAY82" s="27"/>
      <c r="UAZ82" s="27"/>
      <c r="UBA82" s="27"/>
      <c r="UBB82" s="27"/>
      <c r="UBC82" s="27"/>
      <c r="UBD82" s="27"/>
      <c r="UBE82" s="27"/>
      <c r="UBF82" s="27"/>
      <c r="UBG82" s="27"/>
      <c r="UBH82" s="27"/>
      <c r="UBI82" s="27"/>
      <c r="UBJ82" s="27"/>
      <c r="UBK82" s="27"/>
      <c r="UBL82" s="27"/>
      <c r="UBM82" s="27"/>
      <c r="UBN82" s="27"/>
      <c r="UBO82" s="27"/>
      <c r="UBP82" s="27"/>
      <c r="UBQ82" s="27"/>
      <c r="UBR82" s="27"/>
      <c r="UBS82" s="27"/>
      <c r="UBT82" s="27"/>
      <c r="UBU82" s="27"/>
      <c r="UBV82" s="27"/>
      <c r="UBW82" s="27"/>
      <c r="UBX82" s="27"/>
      <c r="UBY82" s="27"/>
      <c r="UBZ82" s="27"/>
      <c r="UCA82" s="27"/>
      <c r="UCB82" s="27"/>
      <c r="UCC82" s="27"/>
      <c r="UCD82" s="27"/>
      <c r="UCE82" s="27"/>
      <c r="UCF82" s="27"/>
      <c r="UCG82" s="27"/>
      <c r="UCH82" s="27"/>
      <c r="UCI82" s="27"/>
      <c r="UCJ82" s="27"/>
      <c r="UCK82" s="27"/>
      <c r="UCL82" s="27"/>
      <c r="UCM82" s="27"/>
      <c r="UCN82" s="27"/>
      <c r="UCO82" s="27"/>
      <c r="UCP82" s="27"/>
      <c r="UCQ82" s="27"/>
      <c r="UCR82" s="27"/>
      <c r="UCS82" s="27"/>
      <c r="UCT82" s="27"/>
      <c r="UCU82" s="27"/>
      <c r="UCV82" s="27"/>
      <c r="UCW82" s="27"/>
      <c r="UCX82" s="27"/>
      <c r="UCY82" s="27"/>
      <c r="UCZ82" s="27"/>
      <c r="UDA82" s="27"/>
      <c r="UDB82" s="27"/>
      <c r="UDC82" s="27"/>
      <c r="UDD82" s="27"/>
      <c r="UDE82" s="27"/>
      <c r="UDF82" s="27"/>
      <c r="UDG82" s="27"/>
      <c r="UDH82" s="27"/>
      <c r="UDI82" s="27"/>
      <c r="UDJ82" s="27"/>
      <c r="UDK82" s="27"/>
      <c r="UDL82" s="27"/>
      <c r="UDM82" s="27"/>
      <c r="UDN82" s="27"/>
      <c r="UDO82" s="27"/>
      <c r="UDP82" s="27"/>
      <c r="UDQ82" s="27"/>
      <c r="UDR82" s="27"/>
      <c r="UDS82" s="27"/>
      <c r="UDT82" s="27"/>
      <c r="UDU82" s="27"/>
      <c r="UDV82" s="27"/>
      <c r="UDW82" s="27"/>
      <c r="UDX82" s="27"/>
      <c r="UDY82" s="27"/>
      <c r="UDZ82" s="27"/>
      <c r="UEA82" s="27"/>
      <c r="UEB82" s="27"/>
      <c r="UEC82" s="27"/>
      <c r="UED82" s="27"/>
      <c r="UEE82" s="27"/>
      <c r="UEF82" s="27"/>
      <c r="UEG82" s="27"/>
      <c r="UEH82" s="27"/>
      <c r="UEI82" s="27"/>
      <c r="UEJ82" s="27"/>
      <c r="UEK82" s="27"/>
      <c r="UEL82" s="27"/>
      <c r="UEM82" s="27"/>
      <c r="UEN82" s="27"/>
      <c r="UEO82" s="27"/>
      <c r="UEP82" s="27"/>
      <c r="UEQ82" s="27"/>
      <c r="UER82" s="27"/>
      <c r="UES82" s="27"/>
      <c r="UET82" s="27"/>
      <c r="UEU82" s="27"/>
      <c r="UEV82" s="27"/>
      <c r="UEW82" s="27"/>
      <c r="UEX82" s="27"/>
      <c r="UEY82" s="27"/>
      <c r="UEZ82" s="27"/>
      <c r="UFA82" s="27"/>
      <c r="UFB82" s="27"/>
      <c r="UFC82" s="27"/>
      <c r="UFD82" s="27"/>
      <c r="UFE82" s="27"/>
      <c r="UFF82" s="27"/>
      <c r="UFG82" s="27"/>
      <c r="UFH82" s="27"/>
      <c r="UFI82" s="27"/>
      <c r="UFJ82" s="27"/>
      <c r="UFK82" s="27"/>
      <c r="UFL82" s="27"/>
      <c r="UFM82" s="27"/>
      <c r="UFN82" s="27"/>
      <c r="UFO82" s="27"/>
      <c r="UFP82" s="27"/>
      <c r="UFQ82" s="27"/>
      <c r="UFR82" s="27"/>
      <c r="UFS82" s="27"/>
      <c r="UFT82" s="27"/>
      <c r="UFU82" s="27"/>
      <c r="UFV82" s="27"/>
      <c r="UFW82" s="27"/>
      <c r="UFX82" s="27"/>
      <c r="UFY82" s="27"/>
      <c r="UFZ82" s="27"/>
      <c r="UGA82" s="27"/>
      <c r="UGB82" s="27"/>
      <c r="UGC82" s="27"/>
      <c r="UGD82" s="27"/>
      <c r="UGE82" s="27"/>
      <c r="UGF82" s="27"/>
      <c r="UGG82" s="27"/>
      <c r="UGH82" s="27"/>
      <c r="UGI82" s="27"/>
      <c r="UGJ82" s="27"/>
      <c r="UGK82" s="27"/>
      <c r="UGL82" s="27"/>
      <c r="UGM82" s="27"/>
      <c r="UGN82" s="27"/>
      <c r="UGO82" s="27"/>
      <c r="UGP82" s="27"/>
      <c r="UGQ82" s="27"/>
      <c r="UGR82" s="27"/>
      <c r="UGS82" s="27"/>
      <c r="UGT82" s="27"/>
      <c r="UGU82" s="27"/>
      <c r="UGV82" s="27"/>
      <c r="UGW82" s="27"/>
      <c r="UGX82" s="27"/>
      <c r="UGY82" s="27"/>
      <c r="UGZ82" s="27"/>
      <c r="UHA82" s="27"/>
      <c r="UHB82" s="27"/>
      <c r="UHC82" s="27"/>
      <c r="UHD82" s="27"/>
      <c r="UHE82" s="27"/>
      <c r="UHF82" s="27"/>
      <c r="UHG82" s="27"/>
      <c r="UHH82" s="27"/>
      <c r="UHI82" s="27"/>
      <c r="UHJ82" s="27"/>
      <c r="UHK82" s="27"/>
      <c r="UHL82" s="27"/>
      <c r="UHM82" s="27"/>
      <c r="UHN82" s="27"/>
      <c r="UHO82" s="27"/>
      <c r="UHP82" s="27"/>
      <c r="UHQ82" s="27"/>
      <c r="UHR82" s="27"/>
      <c r="UHS82" s="27"/>
      <c r="UHT82" s="27"/>
      <c r="UHU82" s="27"/>
      <c r="UHV82" s="27"/>
      <c r="UHW82" s="27"/>
      <c r="UHX82" s="27"/>
      <c r="UHY82" s="27"/>
      <c r="UHZ82" s="27"/>
      <c r="UIA82" s="27"/>
      <c r="UIB82" s="27"/>
      <c r="UIC82" s="27"/>
      <c r="UID82" s="27"/>
      <c r="UIE82" s="27"/>
      <c r="UIF82" s="27"/>
      <c r="UIG82" s="27"/>
      <c r="UIH82" s="27"/>
      <c r="UII82" s="27"/>
      <c r="UIJ82" s="27"/>
      <c r="UIK82" s="27"/>
      <c r="UIL82" s="27"/>
      <c r="UIM82" s="27"/>
      <c r="UIN82" s="27"/>
      <c r="UIO82" s="27"/>
      <c r="UIP82" s="27"/>
      <c r="UIQ82" s="27"/>
      <c r="UIR82" s="27"/>
      <c r="UIS82" s="27"/>
      <c r="UIT82" s="27"/>
      <c r="UIU82" s="27"/>
      <c r="UIV82" s="27"/>
      <c r="UIW82" s="27"/>
      <c r="UIX82" s="27"/>
      <c r="UIY82" s="27"/>
      <c r="UIZ82" s="27"/>
      <c r="UJA82" s="27"/>
      <c r="UJB82" s="27"/>
      <c r="UJC82" s="27"/>
      <c r="UJD82" s="27"/>
      <c r="UJE82" s="27"/>
      <c r="UJF82" s="27"/>
      <c r="UJG82" s="27"/>
      <c r="UJH82" s="27"/>
      <c r="UJI82" s="27"/>
      <c r="UJJ82" s="27"/>
      <c r="UJK82" s="27"/>
      <c r="UJL82" s="27"/>
      <c r="UJM82" s="27"/>
      <c r="UJN82" s="27"/>
      <c r="UJO82" s="27"/>
      <c r="UJP82" s="27"/>
      <c r="UJQ82" s="27"/>
      <c r="UJR82" s="27"/>
      <c r="UJS82" s="27"/>
      <c r="UJT82" s="27"/>
      <c r="UJU82" s="27"/>
      <c r="UJV82" s="27"/>
      <c r="UJW82" s="27"/>
      <c r="UJX82" s="27"/>
      <c r="UJY82" s="27"/>
      <c r="UJZ82" s="27"/>
      <c r="UKA82" s="27"/>
      <c r="UKB82" s="27"/>
      <c r="UKC82" s="27"/>
      <c r="UKD82" s="27"/>
      <c r="UKE82" s="27"/>
      <c r="UKF82" s="27"/>
      <c r="UKG82" s="27"/>
      <c r="UKH82" s="27"/>
      <c r="UKI82" s="27"/>
      <c r="UKJ82" s="27"/>
      <c r="UKK82" s="27"/>
      <c r="UKL82" s="27"/>
      <c r="UKM82" s="27"/>
      <c r="UKN82" s="27"/>
      <c r="UKO82" s="27"/>
      <c r="UKP82" s="27"/>
      <c r="UKQ82" s="27"/>
      <c r="UKR82" s="27"/>
      <c r="UKS82" s="27"/>
      <c r="UKT82" s="27"/>
      <c r="UKU82" s="27"/>
      <c r="UKV82" s="27"/>
      <c r="UKW82" s="27"/>
      <c r="UKX82" s="27"/>
      <c r="UKY82" s="27"/>
      <c r="UKZ82" s="27"/>
      <c r="ULA82" s="27"/>
      <c r="ULB82" s="27"/>
      <c r="ULC82" s="27"/>
      <c r="ULD82" s="27"/>
      <c r="ULE82" s="27"/>
      <c r="ULF82" s="27"/>
      <c r="ULG82" s="27"/>
      <c r="ULH82" s="27"/>
      <c r="ULI82" s="27"/>
      <c r="ULJ82" s="27"/>
      <c r="ULK82" s="27"/>
      <c r="ULL82" s="27"/>
      <c r="ULM82" s="27"/>
      <c r="ULN82" s="27"/>
      <c r="ULO82" s="27"/>
      <c r="ULP82" s="27"/>
      <c r="ULQ82" s="27"/>
      <c r="ULR82" s="27"/>
      <c r="ULS82" s="27"/>
      <c r="ULT82" s="27"/>
      <c r="ULU82" s="27"/>
      <c r="ULV82" s="27"/>
      <c r="ULW82" s="27"/>
      <c r="ULX82" s="27"/>
      <c r="ULY82" s="27"/>
      <c r="ULZ82" s="27"/>
      <c r="UMA82" s="27"/>
      <c r="UMB82" s="27"/>
      <c r="UMC82" s="27"/>
      <c r="UMD82" s="27"/>
      <c r="UME82" s="27"/>
      <c r="UMF82" s="27"/>
      <c r="UMG82" s="27"/>
      <c r="UMH82" s="27"/>
      <c r="UMI82" s="27"/>
      <c r="UMJ82" s="27"/>
      <c r="UMK82" s="27"/>
      <c r="UML82" s="27"/>
      <c r="UMM82" s="27"/>
      <c r="UMN82" s="27"/>
      <c r="UMO82" s="27"/>
      <c r="UMP82" s="27"/>
      <c r="UMQ82" s="27"/>
      <c r="UMR82" s="27"/>
      <c r="UMS82" s="27"/>
      <c r="UMT82" s="27"/>
      <c r="UMU82" s="27"/>
      <c r="UMV82" s="27"/>
      <c r="UMW82" s="27"/>
      <c r="UMX82" s="27"/>
      <c r="UMY82" s="27"/>
      <c r="UMZ82" s="27"/>
      <c r="UNA82" s="27"/>
      <c r="UNB82" s="27"/>
      <c r="UNC82" s="27"/>
      <c r="UND82" s="27"/>
      <c r="UNE82" s="27"/>
      <c r="UNF82" s="27"/>
      <c r="UNG82" s="27"/>
      <c r="UNH82" s="27"/>
      <c r="UNI82" s="27"/>
      <c r="UNJ82" s="27"/>
      <c r="UNK82" s="27"/>
      <c r="UNL82" s="27"/>
      <c r="UNM82" s="27"/>
      <c r="UNN82" s="27"/>
      <c r="UNO82" s="27"/>
      <c r="UNP82" s="27"/>
      <c r="UNQ82" s="27"/>
      <c r="UNR82" s="27"/>
      <c r="UNS82" s="27"/>
      <c r="UNT82" s="27"/>
      <c r="UNU82" s="27"/>
      <c r="UNV82" s="27"/>
      <c r="UNW82" s="27"/>
      <c r="UNX82" s="27"/>
      <c r="UNY82" s="27"/>
      <c r="UNZ82" s="27"/>
      <c r="UOA82" s="27"/>
      <c r="UOB82" s="27"/>
      <c r="UOC82" s="27"/>
      <c r="UOD82" s="27"/>
      <c r="UOE82" s="27"/>
      <c r="UOF82" s="27"/>
      <c r="UOG82" s="27"/>
      <c r="UOH82" s="27"/>
      <c r="UOI82" s="27"/>
      <c r="UOJ82" s="27"/>
      <c r="UOK82" s="27"/>
      <c r="UOL82" s="27"/>
      <c r="UOM82" s="27"/>
      <c r="UON82" s="27"/>
      <c r="UOO82" s="27"/>
      <c r="UOP82" s="27"/>
      <c r="UOQ82" s="27"/>
      <c r="UOR82" s="27"/>
      <c r="UOS82" s="27"/>
      <c r="UOT82" s="27"/>
      <c r="UOU82" s="27"/>
      <c r="UOV82" s="27"/>
      <c r="UOW82" s="27"/>
      <c r="UOX82" s="27"/>
      <c r="UOY82" s="27"/>
      <c r="UOZ82" s="27"/>
      <c r="UPA82" s="27"/>
      <c r="UPB82" s="27"/>
      <c r="UPC82" s="27"/>
      <c r="UPD82" s="27"/>
      <c r="UPE82" s="27"/>
      <c r="UPF82" s="27"/>
      <c r="UPG82" s="27"/>
      <c r="UPH82" s="27"/>
      <c r="UPI82" s="27"/>
      <c r="UPJ82" s="27"/>
      <c r="UPK82" s="27"/>
      <c r="UPL82" s="27"/>
      <c r="UPM82" s="27"/>
      <c r="UPN82" s="27"/>
      <c r="UPO82" s="27"/>
      <c r="UPP82" s="27"/>
      <c r="UPQ82" s="27"/>
      <c r="UPR82" s="27"/>
      <c r="UPS82" s="27"/>
      <c r="UPT82" s="27"/>
      <c r="UPU82" s="27"/>
      <c r="UPV82" s="27"/>
      <c r="UPW82" s="27"/>
      <c r="UPX82" s="27"/>
      <c r="UPY82" s="27"/>
      <c r="UPZ82" s="27"/>
      <c r="UQA82" s="27"/>
      <c r="UQB82" s="27"/>
      <c r="UQC82" s="27"/>
      <c r="UQD82" s="27"/>
      <c r="UQE82" s="27"/>
      <c r="UQF82" s="27"/>
      <c r="UQG82" s="27"/>
      <c r="UQH82" s="27"/>
      <c r="UQI82" s="27"/>
      <c r="UQJ82" s="27"/>
      <c r="UQK82" s="27"/>
      <c r="UQL82" s="27"/>
      <c r="UQM82" s="27"/>
      <c r="UQN82" s="27"/>
      <c r="UQO82" s="27"/>
      <c r="UQP82" s="27"/>
      <c r="UQQ82" s="27"/>
      <c r="UQR82" s="27"/>
      <c r="UQS82" s="27"/>
      <c r="UQT82" s="27"/>
      <c r="UQU82" s="27"/>
      <c r="UQV82" s="27"/>
      <c r="UQW82" s="27"/>
      <c r="UQX82" s="27"/>
      <c r="UQY82" s="27"/>
      <c r="UQZ82" s="27"/>
      <c r="URA82" s="27"/>
      <c r="URB82" s="27"/>
      <c r="URC82" s="27"/>
      <c r="URD82" s="27"/>
      <c r="URE82" s="27"/>
      <c r="URF82" s="27"/>
      <c r="URG82" s="27"/>
      <c r="URH82" s="27"/>
      <c r="URI82" s="27"/>
      <c r="URJ82" s="27"/>
      <c r="URK82" s="27"/>
      <c r="URL82" s="27"/>
      <c r="URM82" s="27"/>
      <c r="URN82" s="27"/>
      <c r="URO82" s="27"/>
      <c r="URP82" s="27"/>
      <c r="URQ82" s="27"/>
      <c r="URR82" s="27"/>
      <c r="URS82" s="27"/>
      <c r="URT82" s="27"/>
      <c r="URU82" s="27"/>
      <c r="URV82" s="27"/>
      <c r="URW82" s="27"/>
      <c r="URX82" s="27"/>
      <c r="URY82" s="27"/>
      <c r="URZ82" s="27"/>
      <c r="USA82" s="27"/>
      <c r="USB82" s="27"/>
      <c r="USC82" s="27"/>
      <c r="USD82" s="27"/>
      <c r="USE82" s="27"/>
      <c r="USF82" s="27"/>
      <c r="USG82" s="27"/>
      <c r="USH82" s="27"/>
      <c r="USI82" s="27"/>
      <c r="USJ82" s="27"/>
      <c r="USK82" s="27"/>
      <c r="USL82" s="27"/>
      <c r="USM82" s="27"/>
      <c r="USN82" s="27"/>
      <c r="USO82" s="27"/>
      <c r="USP82" s="27"/>
      <c r="USQ82" s="27"/>
      <c r="USR82" s="27"/>
      <c r="USS82" s="27"/>
      <c r="UST82" s="27"/>
      <c r="USU82" s="27"/>
      <c r="USV82" s="27"/>
      <c r="USW82" s="27"/>
      <c r="USX82" s="27"/>
      <c r="USY82" s="27"/>
      <c r="USZ82" s="27"/>
      <c r="UTA82" s="27"/>
      <c r="UTB82" s="27"/>
      <c r="UTC82" s="27"/>
      <c r="UTD82" s="27"/>
      <c r="UTE82" s="27"/>
      <c r="UTF82" s="27"/>
      <c r="UTG82" s="27"/>
      <c r="UTH82" s="27"/>
      <c r="UTI82" s="27"/>
      <c r="UTJ82" s="27"/>
      <c r="UTK82" s="27"/>
      <c r="UTL82" s="27"/>
      <c r="UTM82" s="27"/>
      <c r="UTN82" s="27"/>
      <c r="UTO82" s="27"/>
      <c r="UTP82" s="27"/>
      <c r="UTQ82" s="27"/>
      <c r="UTR82" s="27"/>
      <c r="UTS82" s="27"/>
      <c r="UTT82" s="27"/>
      <c r="UTU82" s="27"/>
      <c r="UTV82" s="27"/>
      <c r="UTW82" s="27"/>
      <c r="UTX82" s="27"/>
      <c r="UTY82" s="27"/>
      <c r="UTZ82" s="27"/>
      <c r="UUA82" s="27"/>
      <c r="UUB82" s="27"/>
      <c r="UUC82" s="27"/>
      <c r="UUD82" s="27"/>
      <c r="UUE82" s="27"/>
      <c r="UUF82" s="27"/>
      <c r="UUG82" s="27"/>
      <c r="UUH82" s="27"/>
      <c r="UUI82" s="27"/>
      <c r="UUJ82" s="27"/>
      <c r="UUK82" s="27"/>
      <c r="UUL82" s="27"/>
      <c r="UUM82" s="27"/>
      <c r="UUN82" s="27"/>
      <c r="UUO82" s="27"/>
      <c r="UUP82" s="27"/>
      <c r="UUQ82" s="27"/>
      <c r="UUR82" s="27"/>
      <c r="UUS82" s="27"/>
      <c r="UUT82" s="27"/>
      <c r="UUU82" s="27"/>
      <c r="UUV82" s="27"/>
      <c r="UUW82" s="27"/>
      <c r="UUX82" s="27"/>
      <c r="UUY82" s="27"/>
      <c r="UUZ82" s="27"/>
      <c r="UVA82" s="27"/>
      <c r="UVB82" s="27"/>
      <c r="UVC82" s="27"/>
      <c r="UVD82" s="27"/>
      <c r="UVE82" s="27"/>
      <c r="UVF82" s="27"/>
      <c r="UVG82" s="27"/>
      <c r="UVH82" s="27"/>
      <c r="UVI82" s="27"/>
      <c r="UVJ82" s="27"/>
      <c r="UVK82" s="27"/>
      <c r="UVL82" s="27"/>
      <c r="UVM82" s="27"/>
      <c r="UVN82" s="27"/>
      <c r="UVO82" s="27"/>
      <c r="UVP82" s="27"/>
      <c r="UVQ82" s="27"/>
      <c r="UVR82" s="27"/>
      <c r="UVS82" s="27"/>
      <c r="UVT82" s="27"/>
      <c r="UVU82" s="27"/>
      <c r="UVV82" s="27"/>
      <c r="UVW82" s="27"/>
      <c r="UVX82" s="27"/>
      <c r="UVY82" s="27"/>
      <c r="UVZ82" s="27"/>
      <c r="UWA82" s="27"/>
      <c r="UWB82" s="27"/>
      <c r="UWC82" s="27"/>
      <c r="UWD82" s="27"/>
      <c r="UWE82" s="27"/>
      <c r="UWF82" s="27"/>
      <c r="UWG82" s="27"/>
      <c r="UWH82" s="27"/>
      <c r="UWI82" s="27"/>
      <c r="UWJ82" s="27"/>
      <c r="UWK82" s="27"/>
      <c r="UWL82" s="27"/>
      <c r="UWM82" s="27"/>
      <c r="UWN82" s="27"/>
      <c r="UWO82" s="27"/>
      <c r="UWP82" s="27"/>
      <c r="UWQ82" s="27"/>
      <c r="UWR82" s="27"/>
      <c r="UWS82" s="27"/>
      <c r="UWT82" s="27"/>
      <c r="UWU82" s="27"/>
      <c r="UWV82" s="27"/>
      <c r="UWW82" s="27"/>
      <c r="UWX82" s="27"/>
      <c r="UWY82" s="27"/>
      <c r="UWZ82" s="27"/>
      <c r="UXA82" s="27"/>
      <c r="UXB82" s="27"/>
      <c r="UXC82" s="27"/>
      <c r="UXD82" s="27"/>
      <c r="UXE82" s="27"/>
      <c r="UXF82" s="27"/>
      <c r="UXG82" s="27"/>
      <c r="UXH82" s="27"/>
      <c r="UXI82" s="27"/>
      <c r="UXJ82" s="27"/>
      <c r="UXK82" s="27"/>
      <c r="UXL82" s="27"/>
      <c r="UXM82" s="27"/>
      <c r="UXN82" s="27"/>
      <c r="UXO82" s="27"/>
      <c r="UXP82" s="27"/>
      <c r="UXQ82" s="27"/>
      <c r="UXR82" s="27"/>
      <c r="UXS82" s="27"/>
      <c r="UXT82" s="27"/>
      <c r="UXU82" s="27"/>
      <c r="UXV82" s="27"/>
      <c r="UXW82" s="27"/>
      <c r="UXX82" s="27"/>
      <c r="UXY82" s="27"/>
      <c r="UXZ82" s="27"/>
      <c r="UYA82" s="27"/>
      <c r="UYB82" s="27"/>
      <c r="UYC82" s="27"/>
      <c r="UYD82" s="27"/>
      <c r="UYE82" s="27"/>
      <c r="UYF82" s="27"/>
      <c r="UYG82" s="27"/>
      <c r="UYH82" s="27"/>
      <c r="UYI82" s="27"/>
      <c r="UYJ82" s="27"/>
      <c r="UYK82" s="27"/>
      <c r="UYL82" s="27"/>
      <c r="UYM82" s="27"/>
      <c r="UYN82" s="27"/>
      <c r="UYO82" s="27"/>
      <c r="UYP82" s="27"/>
      <c r="UYQ82" s="27"/>
      <c r="UYR82" s="27"/>
      <c r="UYS82" s="27"/>
      <c r="UYT82" s="27"/>
      <c r="UYU82" s="27"/>
      <c r="UYV82" s="27"/>
      <c r="UYW82" s="27"/>
      <c r="UYX82" s="27"/>
      <c r="UYY82" s="27"/>
      <c r="UYZ82" s="27"/>
      <c r="UZA82" s="27"/>
      <c r="UZB82" s="27"/>
      <c r="UZC82" s="27"/>
      <c r="UZD82" s="27"/>
      <c r="UZE82" s="27"/>
      <c r="UZF82" s="27"/>
      <c r="UZG82" s="27"/>
      <c r="UZH82" s="27"/>
      <c r="UZI82" s="27"/>
      <c r="UZJ82" s="27"/>
      <c r="UZK82" s="27"/>
      <c r="UZL82" s="27"/>
      <c r="UZM82" s="27"/>
      <c r="UZN82" s="27"/>
      <c r="UZO82" s="27"/>
      <c r="UZP82" s="27"/>
      <c r="UZQ82" s="27"/>
      <c r="UZR82" s="27"/>
      <c r="UZS82" s="27"/>
      <c r="UZT82" s="27"/>
      <c r="UZU82" s="27"/>
      <c r="UZV82" s="27"/>
      <c r="UZW82" s="27"/>
      <c r="UZX82" s="27"/>
      <c r="UZY82" s="27"/>
      <c r="UZZ82" s="27"/>
      <c r="VAA82" s="27"/>
      <c r="VAB82" s="27"/>
      <c r="VAC82" s="27"/>
      <c r="VAD82" s="27"/>
      <c r="VAE82" s="27"/>
      <c r="VAF82" s="27"/>
      <c r="VAG82" s="27"/>
      <c r="VAH82" s="27"/>
      <c r="VAI82" s="27"/>
      <c r="VAJ82" s="27"/>
      <c r="VAK82" s="27"/>
      <c r="VAL82" s="27"/>
      <c r="VAM82" s="27"/>
      <c r="VAN82" s="27"/>
      <c r="VAO82" s="27"/>
      <c r="VAP82" s="27"/>
      <c r="VAQ82" s="27"/>
      <c r="VAR82" s="27"/>
      <c r="VAS82" s="27"/>
      <c r="VAT82" s="27"/>
      <c r="VAU82" s="27"/>
      <c r="VAV82" s="27"/>
      <c r="VAW82" s="27"/>
      <c r="VAX82" s="27"/>
      <c r="VAY82" s="27"/>
      <c r="VAZ82" s="27"/>
      <c r="VBA82" s="27"/>
      <c r="VBB82" s="27"/>
      <c r="VBC82" s="27"/>
      <c r="VBD82" s="27"/>
      <c r="VBE82" s="27"/>
      <c r="VBF82" s="27"/>
      <c r="VBG82" s="27"/>
      <c r="VBH82" s="27"/>
      <c r="VBI82" s="27"/>
      <c r="VBJ82" s="27"/>
      <c r="VBK82" s="27"/>
      <c r="VBL82" s="27"/>
      <c r="VBM82" s="27"/>
      <c r="VBN82" s="27"/>
      <c r="VBO82" s="27"/>
      <c r="VBP82" s="27"/>
      <c r="VBQ82" s="27"/>
      <c r="VBR82" s="27"/>
      <c r="VBS82" s="27"/>
      <c r="VBT82" s="27"/>
      <c r="VBU82" s="27"/>
      <c r="VBV82" s="27"/>
      <c r="VBW82" s="27"/>
      <c r="VBX82" s="27"/>
      <c r="VBY82" s="27"/>
      <c r="VBZ82" s="27"/>
      <c r="VCA82" s="27"/>
      <c r="VCB82" s="27"/>
      <c r="VCC82" s="27"/>
      <c r="VCD82" s="27"/>
      <c r="VCE82" s="27"/>
      <c r="VCF82" s="27"/>
      <c r="VCG82" s="27"/>
      <c r="VCH82" s="27"/>
      <c r="VCI82" s="27"/>
      <c r="VCJ82" s="27"/>
      <c r="VCK82" s="27"/>
      <c r="VCL82" s="27"/>
      <c r="VCM82" s="27"/>
      <c r="VCN82" s="27"/>
      <c r="VCO82" s="27"/>
      <c r="VCP82" s="27"/>
      <c r="VCQ82" s="27"/>
      <c r="VCR82" s="27"/>
      <c r="VCS82" s="27"/>
      <c r="VCT82" s="27"/>
      <c r="VCU82" s="27"/>
      <c r="VCV82" s="27"/>
      <c r="VCW82" s="27"/>
      <c r="VCX82" s="27"/>
      <c r="VCY82" s="27"/>
      <c r="VCZ82" s="27"/>
      <c r="VDA82" s="27"/>
      <c r="VDB82" s="27"/>
      <c r="VDC82" s="27"/>
      <c r="VDD82" s="27"/>
      <c r="VDE82" s="27"/>
      <c r="VDF82" s="27"/>
      <c r="VDG82" s="27"/>
      <c r="VDH82" s="27"/>
      <c r="VDI82" s="27"/>
      <c r="VDJ82" s="27"/>
      <c r="VDK82" s="27"/>
      <c r="VDL82" s="27"/>
      <c r="VDM82" s="27"/>
      <c r="VDN82" s="27"/>
      <c r="VDO82" s="27"/>
      <c r="VDP82" s="27"/>
      <c r="VDQ82" s="27"/>
      <c r="VDR82" s="27"/>
      <c r="VDS82" s="27"/>
      <c r="VDT82" s="27"/>
      <c r="VDU82" s="27"/>
      <c r="VDV82" s="27"/>
      <c r="VDW82" s="27"/>
      <c r="VDX82" s="27"/>
      <c r="VDY82" s="27"/>
      <c r="VDZ82" s="27"/>
      <c r="VEA82" s="27"/>
      <c r="VEB82" s="27"/>
      <c r="VEC82" s="27"/>
      <c r="VED82" s="27"/>
      <c r="VEE82" s="27"/>
      <c r="VEF82" s="27"/>
      <c r="VEG82" s="27"/>
      <c r="VEH82" s="27"/>
      <c r="VEI82" s="27"/>
      <c r="VEJ82" s="27"/>
      <c r="VEK82" s="27"/>
      <c r="VEL82" s="27"/>
      <c r="VEM82" s="27"/>
      <c r="VEN82" s="27"/>
      <c r="VEO82" s="27"/>
      <c r="VEP82" s="27"/>
      <c r="VEQ82" s="27"/>
      <c r="VER82" s="27"/>
      <c r="VES82" s="27"/>
      <c r="VET82" s="27"/>
      <c r="VEU82" s="27"/>
      <c r="VEV82" s="27"/>
      <c r="VEW82" s="27"/>
      <c r="VEX82" s="27"/>
      <c r="VEY82" s="27"/>
      <c r="VEZ82" s="27"/>
      <c r="VFA82" s="27"/>
      <c r="VFB82" s="27"/>
      <c r="VFC82" s="27"/>
      <c r="VFD82" s="27"/>
      <c r="VFE82" s="27"/>
      <c r="VFF82" s="27"/>
      <c r="VFG82" s="27"/>
      <c r="VFH82" s="27"/>
      <c r="VFI82" s="27"/>
      <c r="VFJ82" s="27"/>
      <c r="VFK82" s="27"/>
      <c r="VFL82" s="27"/>
      <c r="VFM82" s="27"/>
      <c r="VFN82" s="27"/>
      <c r="VFO82" s="27"/>
      <c r="VFP82" s="27"/>
      <c r="VFQ82" s="27"/>
      <c r="VFR82" s="27"/>
      <c r="VFS82" s="27"/>
      <c r="VFT82" s="27"/>
      <c r="VFU82" s="27"/>
      <c r="VFV82" s="27"/>
      <c r="VFW82" s="27"/>
      <c r="VFX82" s="27"/>
      <c r="VFY82" s="27"/>
      <c r="VFZ82" s="27"/>
      <c r="VGA82" s="27"/>
      <c r="VGB82" s="27"/>
      <c r="VGC82" s="27"/>
      <c r="VGD82" s="27"/>
      <c r="VGE82" s="27"/>
      <c r="VGF82" s="27"/>
      <c r="VGG82" s="27"/>
      <c r="VGH82" s="27"/>
      <c r="VGI82" s="27"/>
      <c r="VGJ82" s="27"/>
      <c r="VGK82" s="27"/>
      <c r="VGL82" s="27"/>
      <c r="VGM82" s="27"/>
      <c r="VGN82" s="27"/>
      <c r="VGO82" s="27"/>
      <c r="VGP82" s="27"/>
      <c r="VGQ82" s="27"/>
      <c r="VGR82" s="27"/>
      <c r="VGS82" s="27"/>
      <c r="VGT82" s="27"/>
      <c r="VGU82" s="27"/>
      <c r="VGV82" s="27"/>
      <c r="VGW82" s="27"/>
      <c r="VGX82" s="27"/>
      <c r="VGY82" s="27"/>
      <c r="VGZ82" s="27"/>
      <c r="VHA82" s="27"/>
      <c r="VHB82" s="27"/>
      <c r="VHC82" s="27"/>
      <c r="VHD82" s="27"/>
      <c r="VHE82" s="27"/>
      <c r="VHF82" s="27"/>
      <c r="VHG82" s="27"/>
      <c r="VHH82" s="27"/>
      <c r="VHI82" s="27"/>
      <c r="VHJ82" s="27"/>
      <c r="VHK82" s="27"/>
      <c r="VHL82" s="27"/>
      <c r="VHM82" s="27"/>
      <c r="VHN82" s="27"/>
      <c r="VHO82" s="27"/>
      <c r="VHP82" s="27"/>
      <c r="VHQ82" s="27"/>
      <c r="VHR82" s="27"/>
      <c r="VHS82" s="27"/>
      <c r="VHT82" s="27"/>
      <c r="VHU82" s="27"/>
      <c r="VHV82" s="27"/>
      <c r="VHW82" s="27"/>
      <c r="VHX82" s="27"/>
      <c r="VHY82" s="27"/>
      <c r="VHZ82" s="27"/>
      <c r="VIA82" s="27"/>
      <c r="VIB82" s="27"/>
      <c r="VIC82" s="27"/>
      <c r="VID82" s="27"/>
      <c r="VIE82" s="27"/>
      <c r="VIF82" s="27"/>
      <c r="VIG82" s="27"/>
      <c r="VIH82" s="27"/>
      <c r="VII82" s="27"/>
      <c r="VIJ82" s="27"/>
      <c r="VIK82" s="27"/>
      <c r="VIL82" s="27"/>
      <c r="VIM82" s="27"/>
      <c r="VIN82" s="27"/>
      <c r="VIO82" s="27"/>
      <c r="VIP82" s="27"/>
      <c r="VIQ82" s="27"/>
      <c r="VIR82" s="27"/>
      <c r="VIS82" s="27"/>
      <c r="VIT82" s="27"/>
      <c r="VIU82" s="27"/>
      <c r="VIV82" s="27"/>
      <c r="VIW82" s="27"/>
      <c r="VIX82" s="27"/>
      <c r="VIY82" s="27"/>
      <c r="VIZ82" s="27"/>
      <c r="VJA82" s="27"/>
      <c r="VJB82" s="27"/>
      <c r="VJC82" s="27"/>
      <c r="VJD82" s="27"/>
      <c r="VJE82" s="27"/>
      <c r="VJF82" s="27"/>
      <c r="VJG82" s="27"/>
      <c r="VJH82" s="27"/>
      <c r="VJI82" s="27"/>
      <c r="VJJ82" s="27"/>
      <c r="VJK82" s="27"/>
      <c r="VJL82" s="27"/>
      <c r="VJM82" s="27"/>
      <c r="VJN82" s="27"/>
      <c r="VJO82" s="27"/>
      <c r="VJP82" s="27"/>
      <c r="VJQ82" s="27"/>
      <c r="VJR82" s="27"/>
      <c r="VJS82" s="27"/>
      <c r="VJT82" s="27"/>
      <c r="VJU82" s="27"/>
      <c r="VJV82" s="27"/>
      <c r="VJW82" s="27"/>
      <c r="VJX82" s="27"/>
      <c r="VJY82" s="27"/>
      <c r="VJZ82" s="27"/>
      <c r="VKA82" s="27"/>
      <c r="VKB82" s="27"/>
      <c r="VKC82" s="27"/>
      <c r="VKD82" s="27"/>
      <c r="VKE82" s="27"/>
      <c r="VKF82" s="27"/>
      <c r="VKG82" s="27"/>
      <c r="VKH82" s="27"/>
      <c r="VKI82" s="27"/>
      <c r="VKJ82" s="27"/>
      <c r="VKK82" s="27"/>
      <c r="VKL82" s="27"/>
      <c r="VKM82" s="27"/>
      <c r="VKN82" s="27"/>
      <c r="VKO82" s="27"/>
      <c r="VKP82" s="27"/>
      <c r="VKQ82" s="27"/>
      <c r="VKR82" s="27"/>
      <c r="VKS82" s="27"/>
      <c r="VKT82" s="27"/>
      <c r="VKU82" s="27"/>
      <c r="VKV82" s="27"/>
      <c r="VKW82" s="27"/>
      <c r="VKX82" s="27"/>
      <c r="VKY82" s="27"/>
      <c r="VKZ82" s="27"/>
      <c r="VLA82" s="27"/>
      <c r="VLB82" s="27"/>
      <c r="VLC82" s="27"/>
      <c r="VLD82" s="27"/>
      <c r="VLE82" s="27"/>
      <c r="VLF82" s="27"/>
      <c r="VLG82" s="27"/>
      <c r="VLH82" s="27"/>
      <c r="VLI82" s="27"/>
      <c r="VLJ82" s="27"/>
      <c r="VLK82" s="27"/>
      <c r="VLL82" s="27"/>
      <c r="VLM82" s="27"/>
      <c r="VLN82" s="27"/>
      <c r="VLO82" s="27"/>
      <c r="VLP82" s="27"/>
      <c r="VLQ82" s="27"/>
      <c r="VLR82" s="27"/>
      <c r="VLS82" s="27"/>
      <c r="VLT82" s="27"/>
      <c r="VLU82" s="27"/>
      <c r="VLV82" s="27"/>
      <c r="VLW82" s="27"/>
      <c r="VLX82" s="27"/>
      <c r="VLY82" s="27"/>
      <c r="VLZ82" s="27"/>
      <c r="VMA82" s="27"/>
      <c r="VMB82" s="27"/>
      <c r="VMC82" s="27"/>
      <c r="VMD82" s="27"/>
      <c r="VME82" s="27"/>
      <c r="VMF82" s="27"/>
      <c r="VMG82" s="27"/>
      <c r="VMH82" s="27"/>
      <c r="VMI82" s="27"/>
      <c r="VMJ82" s="27"/>
      <c r="VMK82" s="27"/>
      <c r="VML82" s="27"/>
      <c r="VMM82" s="27"/>
      <c r="VMN82" s="27"/>
      <c r="VMO82" s="27"/>
      <c r="VMP82" s="27"/>
      <c r="VMQ82" s="27"/>
      <c r="VMR82" s="27"/>
      <c r="VMS82" s="27"/>
      <c r="VMT82" s="27"/>
      <c r="VMU82" s="27"/>
      <c r="VMV82" s="27"/>
      <c r="VMW82" s="27"/>
      <c r="VMX82" s="27"/>
      <c r="VMY82" s="27"/>
      <c r="VMZ82" s="27"/>
      <c r="VNA82" s="27"/>
      <c r="VNB82" s="27"/>
      <c r="VNC82" s="27"/>
      <c r="VND82" s="27"/>
      <c r="VNE82" s="27"/>
      <c r="VNF82" s="27"/>
      <c r="VNG82" s="27"/>
      <c r="VNH82" s="27"/>
      <c r="VNI82" s="27"/>
      <c r="VNJ82" s="27"/>
      <c r="VNK82" s="27"/>
      <c r="VNL82" s="27"/>
      <c r="VNM82" s="27"/>
      <c r="VNN82" s="27"/>
      <c r="VNO82" s="27"/>
      <c r="VNP82" s="27"/>
      <c r="VNQ82" s="27"/>
      <c r="VNR82" s="27"/>
      <c r="VNS82" s="27"/>
      <c r="VNT82" s="27"/>
      <c r="VNU82" s="27"/>
      <c r="VNV82" s="27"/>
      <c r="VNW82" s="27"/>
      <c r="VNX82" s="27"/>
      <c r="VNY82" s="27"/>
      <c r="VNZ82" s="27"/>
      <c r="VOA82" s="27"/>
      <c r="VOB82" s="27"/>
      <c r="VOC82" s="27"/>
      <c r="VOD82" s="27"/>
      <c r="VOE82" s="27"/>
      <c r="VOF82" s="27"/>
      <c r="VOG82" s="27"/>
      <c r="VOH82" s="27"/>
      <c r="VOI82" s="27"/>
      <c r="VOJ82" s="27"/>
      <c r="VOK82" s="27"/>
      <c r="VOL82" s="27"/>
      <c r="VOM82" s="27"/>
      <c r="VON82" s="27"/>
      <c r="VOO82" s="27"/>
      <c r="VOP82" s="27"/>
      <c r="VOQ82" s="27"/>
      <c r="VOR82" s="27"/>
      <c r="VOS82" s="27"/>
      <c r="VOT82" s="27"/>
      <c r="VOU82" s="27"/>
      <c r="VOV82" s="27"/>
      <c r="VOW82" s="27"/>
      <c r="VOX82" s="27"/>
      <c r="VOY82" s="27"/>
      <c r="VOZ82" s="27"/>
      <c r="VPA82" s="27"/>
      <c r="VPB82" s="27"/>
      <c r="VPC82" s="27"/>
      <c r="VPD82" s="27"/>
      <c r="VPE82" s="27"/>
      <c r="VPF82" s="27"/>
      <c r="VPG82" s="27"/>
      <c r="VPH82" s="27"/>
      <c r="VPI82" s="27"/>
      <c r="VPJ82" s="27"/>
      <c r="VPK82" s="27"/>
      <c r="VPL82" s="27"/>
      <c r="VPM82" s="27"/>
      <c r="VPN82" s="27"/>
      <c r="VPO82" s="27"/>
      <c r="VPP82" s="27"/>
      <c r="VPQ82" s="27"/>
      <c r="VPR82" s="27"/>
      <c r="VPS82" s="27"/>
      <c r="VPT82" s="27"/>
      <c r="VPU82" s="27"/>
      <c r="VPV82" s="27"/>
      <c r="VPW82" s="27"/>
      <c r="VPX82" s="27"/>
      <c r="VPY82" s="27"/>
      <c r="VPZ82" s="27"/>
      <c r="VQA82" s="27"/>
      <c r="VQB82" s="27"/>
      <c r="VQC82" s="27"/>
      <c r="VQD82" s="27"/>
      <c r="VQE82" s="27"/>
      <c r="VQF82" s="27"/>
      <c r="VQG82" s="27"/>
      <c r="VQH82" s="27"/>
      <c r="VQI82" s="27"/>
      <c r="VQJ82" s="27"/>
      <c r="VQK82" s="27"/>
      <c r="VQL82" s="27"/>
      <c r="VQM82" s="27"/>
      <c r="VQN82" s="27"/>
      <c r="VQO82" s="27"/>
      <c r="VQP82" s="27"/>
      <c r="VQQ82" s="27"/>
      <c r="VQR82" s="27"/>
      <c r="VQS82" s="27"/>
      <c r="VQT82" s="27"/>
      <c r="VQU82" s="27"/>
      <c r="VQV82" s="27"/>
      <c r="VQW82" s="27"/>
      <c r="VQX82" s="27"/>
      <c r="VQY82" s="27"/>
      <c r="VQZ82" s="27"/>
      <c r="VRA82" s="27"/>
      <c r="VRB82" s="27"/>
      <c r="VRC82" s="27"/>
      <c r="VRD82" s="27"/>
      <c r="VRE82" s="27"/>
      <c r="VRF82" s="27"/>
      <c r="VRG82" s="27"/>
      <c r="VRH82" s="27"/>
      <c r="VRI82" s="27"/>
      <c r="VRJ82" s="27"/>
      <c r="VRK82" s="27"/>
      <c r="VRL82" s="27"/>
      <c r="VRM82" s="27"/>
      <c r="VRN82" s="27"/>
      <c r="VRO82" s="27"/>
      <c r="VRP82" s="27"/>
      <c r="VRQ82" s="27"/>
      <c r="VRR82" s="27"/>
      <c r="VRS82" s="27"/>
      <c r="VRT82" s="27"/>
      <c r="VRU82" s="27"/>
      <c r="VRV82" s="27"/>
      <c r="VRW82" s="27"/>
      <c r="VRX82" s="27"/>
      <c r="VRY82" s="27"/>
      <c r="VRZ82" s="27"/>
      <c r="VSA82" s="27"/>
      <c r="VSB82" s="27"/>
      <c r="VSC82" s="27"/>
      <c r="VSD82" s="27"/>
      <c r="VSE82" s="27"/>
      <c r="VSF82" s="27"/>
      <c r="VSG82" s="27"/>
      <c r="VSH82" s="27"/>
      <c r="VSI82" s="27"/>
      <c r="VSJ82" s="27"/>
      <c r="VSK82" s="27"/>
      <c r="VSL82" s="27"/>
      <c r="VSM82" s="27"/>
      <c r="VSN82" s="27"/>
      <c r="VSO82" s="27"/>
      <c r="VSP82" s="27"/>
      <c r="VSQ82" s="27"/>
      <c r="VSR82" s="27"/>
      <c r="VSS82" s="27"/>
      <c r="VST82" s="27"/>
      <c r="VSU82" s="27"/>
      <c r="VSV82" s="27"/>
      <c r="VSW82" s="27"/>
      <c r="VSX82" s="27"/>
      <c r="VSY82" s="27"/>
      <c r="VSZ82" s="27"/>
      <c r="VTA82" s="27"/>
      <c r="VTB82" s="27"/>
      <c r="VTC82" s="27"/>
      <c r="VTD82" s="27"/>
      <c r="VTE82" s="27"/>
      <c r="VTF82" s="27"/>
      <c r="VTG82" s="27"/>
      <c r="VTH82" s="27"/>
      <c r="VTI82" s="27"/>
      <c r="VTJ82" s="27"/>
      <c r="VTK82" s="27"/>
      <c r="VTL82" s="27"/>
      <c r="VTM82" s="27"/>
      <c r="VTN82" s="27"/>
      <c r="VTO82" s="27"/>
      <c r="VTP82" s="27"/>
      <c r="VTQ82" s="27"/>
      <c r="VTR82" s="27"/>
      <c r="VTS82" s="27"/>
      <c r="VTT82" s="27"/>
      <c r="VTU82" s="27"/>
      <c r="VTV82" s="27"/>
      <c r="VTW82" s="27"/>
      <c r="VTX82" s="27"/>
      <c r="VTY82" s="27"/>
      <c r="VTZ82" s="27"/>
      <c r="VUA82" s="27"/>
      <c r="VUB82" s="27"/>
      <c r="VUC82" s="27"/>
      <c r="VUD82" s="27"/>
      <c r="VUE82" s="27"/>
      <c r="VUF82" s="27"/>
      <c r="VUG82" s="27"/>
      <c r="VUH82" s="27"/>
      <c r="VUI82" s="27"/>
      <c r="VUJ82" s="27"/>
      <c r="VUK82" s="27"/>
      <c r="VUL82" s="27"/>
      <c r="VUM82" s="27"/>
      <c r="VUN82" s="27"/>
      <c r="VUO82" s="27"/>
      <c r="VUP82" s="27"/>
      <c r="VUQ82" s="27"/>
      <c r="VUR82" s="27"/>
      <c r="VUS82" s="27"/>
      <c r="VUT82" s="27"/>
      <c r="VUU82" s="27"/>
      <c r="VUV82" s="27"/>
      <c r="VUW82" s="27"/>
      <c r="VUX82" s="27"/>
      <c r="VUY82" s="27"/>
      <c r="VUZ82" s="27"/>
      <c r="VVA82" s="27"/>
      <c r="VVB82" s="27"/>
      <c r="VVC82" s="27"/>
      <c r="VVD82" s="27"/>
      <c r="VVE82" s="27"/>
      <c r="VVF82" s="27"/>
      <c r="VVG82" s="27"/>
      <c r="VVH82" s="27"/>
      <c r="VVI82" s="27"/>
      <c r="VVJ82" s="27"/>
      <c r="VVK82" s="27"/>
      <c r="VVL82" s="27"/>
      <c r="VVM82" s="27"/>
      <c r="VVN82" s="27"/>
      <c r="VVO82" s="27"/>
      <c r="VVP82" s="27"/>
      <c r="VVQ82" s="27"/>
      <c r="VVR82" s="27"/>
      <c r="VVS82" s="27"/>
      <c r="VVT82" s="27"/>
      <c r="VVU82" s="27"/>
      <c r="VVV82" s="27"/>
      <c r="VVW82" s="27"/>
      <c r="VVX82" s="27"/>
      <c r="VVY82" s="27"/>
      <c r="VVZ82" s="27"/>
      <c r="VWA82" s="27"/>
      <c r="VWB82" s="27"/>
      <c r="VWC82" s="27"/>
      <c r="VWD82" s="27"/>
      <c r="VWE82" s="27"/>
      <c r="VWF82" s="27"/>
      <c r="VWG82" s="27"/>
      <c r="VWH82" s="27"/>
      <c r="VWI82" s="27"/>
      <c r="VWJ82" s="27"/>
      <c r="VWK82" s="27"/>
      <c r="VWL82" s="27"/>
      <c r="VWM82" s="27"/>
      <c r="VWN82" s="27"/>
      <c r="VWO82" s="27"/>
      <c r="VWP82" s="27"/>
      <c r="VWQ82" s="27"/>
      <c r="VWR82" s="27"/>
      <c r="VWS82" s="27"/>
      <c r="VWT82" s="27"/>
      <c r="VWU82" s="27"/>
      <c r="VWV82" s="27"/>
      <c r="VWW82" s="27"/>
      <c r="VWX82" s="27"/>
      <c r="VWY82" s="27"/>
      <c r="VWZ82" s="27"/>
      <c r="VXA82" s="27"/>
      <c r="VXB82" s="27"/>
      <c r="VXC82" s="27"/>
      <c r="VXD82" s="27"/>
      <c r="VXE82" s="27"/>
      <c r="VXF82" s="27"/>
      <c r="VXG82" s="27"/>
      <c r="VXH82" s="27"/>
      <c r="VXI82" s="27"/>
      <c r="VXJ82" s="27"/>
      <c r="VXK82" s="27"/>
      <c r="VXL82" s="27"/>
      <c r="VXM82" s="27"/>
      <c r="VXN82" s="27"/>
      <c r="VXO82" s="27"/>
      <c r="VXP82" s="27"/>
      <c r="VXQ82" s="27"/>
      <c r="VXR82" s="27"/>
      <c r="VXS82" s="27"/>
      <c r="VXT82" s="27"/>
      <c r="VXU82" s="27"/>
      <c r="VXV82" s="27"/>
      <c r="VXW82" s="27"/>
      <c r="VXX82" s="27"/>
      <c r="VXY82" s="27"/>
      <c r="VXZ82" s="27"/>
      <c r="VYA82" s="27"/>
      <c r="VYB82" s="27"/>
      <c r="VYC82" s="27"/>
      <c r="VYD82" s="27"/>
      <c r="VYE82" s="27"/>
      <c r="VYF82" s="27"/>
      <c r="VYG82" s="27"/>
      <c r="VYH82" s="27"/>
      <c r="VYI82" s="27"/>
      <c r="VYJ82" s="27"/>
      <c r="VYK82" s="27"/>
      <c r="VYL82" s="27"/>
      <c r="VYM82" s="27"/>
      <c r="VYN82" s="27"/>
      <c r="VYO82" s="27"/>
      <c r="VYP82" s="27"/>
      <c r="VYQ82" s="27"/>
      <c r="VYR82" s="27"/>
      <c r="VYS82" s="27"/>
      <c r="VYT82" s="27"/>
      <c r="VYU82" s="27"/>
      <c r="VYV82" s="27"/>
      <c r="VYW82" s="27"/>
      <c r="VYX82" s="27"/>
      <c r="VYY82" s="27"/>
      <c r="VYZ82" s="27"/>
      <c r="VZA82" s="27"/>
      <c r="VZB82" s="27"/>
      <c r="VZC82" s="27"/>
      <c r="VZD82" s="27"/>
      <c r="VZE82" s="27"/>
      <c r="VZF82" s="27"/>
      <c r="VZG82" s="27"/>
      <c r="VZH82" s="27"/>
      <c r="VZI82" s="27"/>
      <c r="VZJ82" s="27"/>
      <c r="VZK82" s="27"/>
      <c r="VZL82" s="27"/>
      <c r="VZM82" s="27"/>
      <c r="VZN82" s="27"/>
      <c r="VZO82" s="27"/>
      <c r="VZP82" s="27"/>
      <c r="VZQ82" s="27"/>
      <c r="VZR82" s="27"/>
      <c r="VZS82" s="27"/>
      <c r="VZT82" s="27"/>
      <c r="VZU82" s="27"/>
      <c r="VZV82" s="27"/>
      <c r="VZW82" s="27"/>
      <c r="VZX82" s="27"/>
      <c r="VZY82" s="27"/>
      <c r="VZZ82" s="27"/>
      <c r="WAA82" s="27"/>
      <c r="WAB82" s="27"/>
      <c r="WAC82" s="27"/>
      <c r="WAD82" s="27"/>
      <c r="WAE82" s="27"/>
      <c r="WAF82" s="27"/>
      <c r="WAG82" s="27"/>
      <c r="WAH82" s="27"/>
      <c r="WAI82" s="27"/>
      <c r="WAJ82" s="27"/>
      <c r="WAK82" s="27"/>
      <c r="WAL82" s="27"/>
      <c r="WAM82" s="27"/>
      <c r="WAN82" s="27"/>
      <c r="WAO82" s="27"/>
      <c r="WAP82" s="27"/>
      <c r="WAQ82" s="27"/>
      <c r="WAR82" s="27"/>
      <c r="WAS82" s="27"/>
      <c r="WAT82" s="27"/>
      <c r="WAU82" s="27"/>
      <c r="WAV82" s="27"/>
      <c r="WAW82" s="27"/>
      <c r="WAX82" s="27"/>
      <c r="WAY82" s="27"/>
      <c r="WAZ82" s="27"/>
      <c r="WBA82" s="27"/>
      <c r="WBB82" s="27"/>
      <c r="WBC82" s="27"/>
      <c r="WBD82" s="27"/>
      <c r="WBE82" s="27"/>
      <c r="WBF82" s="27"/>
      <c r="WBG82" s="27"/>
      <c r="WBH82" s="27"/>
      <c r="WBI82" s="27"/>
      <c r="WBJ82" s="27"/>
      <c r="WBK82" s="27"/>
      <c r="WBL82" s="27"/>
      <c r="WBM82" s="27"/>
      <c r="WBN82" s="27"/>
      <c r="WBO82" s="27"/>
      <c r="WBP82" s="27"/>
      <c r="WBQ82" s="27"/>
      <c r="WBR82" s="27"/>
      <c r="WBS82" s="27"/>
      <c r="WBT82" s="27"/>
      <c r="WBU82" s="27"/>
      <c r="WBV82" s="27"/>
      <c r="WBW82" s="27"/>
      <c r="WBX82" s="27"/>
      <c r="WBY82" s="27"/>
      <c r="WBZ82" s="27"/>
      <c r="WCA82" s="27"/>
      <c r="WCB82" s="27"/>
      <c r="WCC82" s="27"/>
      <c r="WCD82" s="27"/>
      <c r="WCE82" s="27"/>
      <c r="WCF82" s="27"/>
      <c r="WCG82" s="27"/>
      <c r="WCH82" s="27"/>
      <c r="WCI82" s="27"/>
      <c r="WCJ82" s="27"/>
      <c r="WCK82" s="27"/>
      <c r="WCL82" s="27"/>
      <c r="WCM82" s="27"/>
      <c r="WCN82" s="27"/>
      <c r="WCO82" s="27"/>
      <c r="WCP82" s="27"/>
      <c r="WCQ82" s="27"/>
      <c r="WCR82" s="27"/>
      <c r="WCS82" s="27"/>
      <c r="WCT82" s="27"/>
      <c r="WCU82" s="27"/>
      <c r="WCV82" s="27"/>
      <c r="WCW82" s="27"/>
      <c r="WCX82" s="27"/>
      <c r="WCY82" s="27"/>
      <c r="WCZ82" s="27"/>
      <c r="WDA82" s="27"/>
      <c r="WDB82" s="27"/>
      <c r="WDC82" s="27"/>
      <c r="WDD82" s="27"/>
      <c r="WDE82" s="27"/>
      <c r="WDF82" s="27"/>
      <c r="WDG82" s="27"/>
      <c r="WDH82" s="27"/>
      <c r="WDI82" s="27"/>
      <c r="WDJ82" s="27"/>
      <c r="WDK82" s="27"/>
      <c r="WDL82" s="27"/>
      <c r="WDM82" s="27"/>
      <c r="WDN82" s="27"/>
      <c r="WDO82" s="27"/>
      <c r="WDP82" s="27"/>
      <c r="WDQ82" s="27"/>
      <c r="WDR82" s="27"/>
      <c r="WDS82" s="27"/>
      <c r="WDT82" s="27"/>
      <c r="WDU82" s="27"/>
      <c r="WDV82" s="27"/>
      <c r="WDW82" s="27"/>
      <c r="WDX82" s="27"/>
      <c r="WDY82" s="27"/>
      <c r="WDZ82" s="27"/>
      <c r="WEA82" s="27"/>
      <c r="WEB82" s="27"/>
      <c r="WEC82" s="27"/>
      <c r="WED82" s="27"/>
      <c r="WEE82" s="27"/>
      <c r="WEF82" s="27"/>
      <c r="WEG82" s="27"/>
      <c r="WEH82" s="27"/>
      <c r="WEI82" s="27"/>
      <c r="WEJ82" s="27"/>
      <c r="WEK82" s="27"/>
      <c r="WEL82" s="27"/>
      <c r="WEM82" s="27"/>
      <c r="WEN82" s="27"/>
      <c r="WEO82" s="27"/>
      <c r="WEP82" s="27"/>
      <c r="WEQ82" s="27"/>
      <c r="WER82" s="27"/>
      <c r="WES82" s="27"/>
      <c r="WET82" s="27"/>
      <c r="WEU82" s="27"/>
      <c r="WEV82" s="27"/>
      <c r="WEW82" s="27"/>
      <c r="WEX82" s="27"/>
      <c r="WEY82" s="27"/>
      <c r="WEZ82" s="27"/>
      <c r="WFA82" s="27"/>
      <c r="WFB82" s="27"/>
      <c r="WFC82" s="27"/>
      <c r="WFD82" s="27"/>
      <c r="WFE82" s="27"/>
      <c r="WFF82" s="27"/>
      <c r="WFG82" s="27"/>
      <c r="WFH82" s="27"/>
      <c r="WFI82" s="27"/>
      <c r="WFJ82" s="27"/>
      <c r="WFK82" s="27"/>
      <c r="WFL82" s="27"/>
      <c r="WFM82" s="27"/>
      <c r="WFN82" s="27"/>
      <c r="WFO82" s="27"/>
      <c r="WFP82" s="27"/>
      <c r="WFQ82" s="27"/>
      <c r="WFR82" s="27"/>
      <c r="WFS82" s="27"/>
      <c r="WFT82" s="27"/>
      <c r="WFU82" s="27"/>
      <c r="WFV82" s="27"/>
      <c r="WFW82" s="27"/>
      <c r="WFX82" s="27"/>
      <c r="WFY82" s="27"/>
      <c r="WFZ82" s="27"/>
      <c r="WGA82" s="27"/>
      <c r="WGB82" s="27"/>
      <c r="WGC82" s="27"/>
      <c r="WGD82" s="27"/>
      <c r="WGE82" s="27"/>
      <c r="WGF82" s="27"/>
      <c r="WGG82" s="27"/>
      <c r="WGH82" s="27"/>
      <c r="WGI82" s="27"/>
      <c r="WGJ82" s="27"/>
      <c r="WGK82" s="27"/>
      <c r="WGL82" s="27"/>
      <c r="WGM82" s="27"/>
      <c r="WGN82" s="27"/>
      <c r="WGO82" s="27"/>
      <c r="WGP82" s="27"/>
      <c r="WGQ82" s="27"/>
      <c r="WGR82" s="27"/>
      <c r="WGS82" s="27"/>
      <c r="WGT82" s="27"/>
      <c r="WGU82" s="27"/>
      <c r="WGV82" s="27"/>
      <c r="WGW82" s="27"/>
      <c r="WGX82" s="27"/>
      <c r="WGY82" s="27"/>
      <c r="WGZ82" s="27"/>
      <c r="WHA82" s="27"/>
      <c r="WHB82" s="27"/>
      <c r="WHC82" s="27"/>
      <c r="WHD82" s="27"/>
      <c r="WHE82" s="27"/>
      <c r="WHF82" s="27"/>
      <c r="WHG82" s="27"/>
      <c r="WHH82" s="27"/>
      <c r="WHI82" s="27"/>
      <c r="WHJ82" s="27"/>
      <c r="WHK82" s="27"/>
      <c r="WHL82" s="27"/>
      <c r="WHM82" s="27"/>
      <c r="WHN82" s="27"/>
      <c r="WHO82" s="27"/>
      <c r="WHP82" s="27"/>
      <c r="WHQ82" s="27"/>
      <c r="WHR82" s="27"/>
      <c r="WHS82" s="27"/>
      <c r="WHT82" s="27"/>
      <c r="WHU82" s="27"/>
      <c r="WHV82" s="27"/>
      <c r="WHW82" s="27"/>
      <c r="WHX82" s="27"/>
      <c r="WHY82" s="27"/>
      <c r="WHZ82" s="27"/>
      <c r="WIA82" s="27"/>
      <c r="WIB82" s="27"/>
      <c r="WIC82" s="27"/>
      <c r="WID82" s="27"/>
      <c r="WIE82" s="27"/>
      <c r="WIF82" s="27"/>
      <c r="WIG82" s="27"/>
      <c r="WIH82" s="27"/>
      <c r="WII82" s="27"/>
      <c r="WIJ82" s="27"/>
      <c r="WIK82" s="27"/>
      <c r="WIL82" s="27"/>
      <c r="WIM82" s="27"/>
      <c r="WIN82" s="27"/>
      <c r="WIO82" s="27"/>
      <c r="WIP82" s="27"/>
      <c r="WIQ82" s="27"/>
      <c r="WIR82" s="27"/>
      <c r="WIS82" s="27"/>
      <c r="WIT82" s="27"/>
      <c r="WIU82" s="27"/>
      <c r="WIV82" s="27"/>
      <c r="WIW82" s="27"/>
      <c r="WIX82" s="27"/>
      <c r="WIY82" s="27"/>
      <c r="WIZ82" s="27"/>
      <c r="WJA82" s="27"/>
      <c r="WJB82" s="27"/>
      <c r="WJC82" s="27"/>
      <c r="WJD82" s="27"/>
      <c r="WJE82" s="27"/>
      <c r="WJF82" s="27"/>
      <c r="WJG82" s="27"/>
      <c r="WJH82" s="27"/>
      <c r="WJI82" s="27"/>
      <c r="WJJ82" s="27"/>
      <c r="WJK82" s="27"/>
      <c r="WJL82" s="27"/>
      <c r="WJM82" s="27"/>
      <c r="WJN82" s="27"/>
      <c r="WJO82" s="27"/>
      <c r="WJP82" s="27"/>
      <c r="WJQ82" s="27"/>
      <c r="WJR82" s="27"/>
      <c r="WJS82" s="27"/>
      <c r="WJT82" s="27"/>
      <c r="WJU82" s="27"/>
      <c r="WJV82" s="27"/>
      <c r="WJW82" s="27"/>
      <c r="WJX82" s="27"/>
      <c r="WJY82" s="27"/>
      <c r="WJZ82" s="27"/>
      <c r="WKA82" s="27"/>
      <c r="WKB82" s="27"/>
      <c r="WKC82" s="27"/>
      <c r="WKD82" s="27"/>
      <c r="WKE82" s="27"/>
      <c r="WKF82" s="27"/>
      <c r="WKG82" s="27"/>
      <c r="WKH82" s="27"/>
      <c r="WKI82" s="27"/>
      <c r="WKJ82" s="27"/>
      <c r="WKK82" s="27"/>
      <c r="WKL82" s="27"/>
      <c r="WKM82" s="27"/>
      <c r="WKN82" s="27"/>
      <c r="WKO82" s="27"/>
      <c r="WKP82" s="27"/>
      <c r="WKQ82" s="27"/>
      <c r="WKR82" s="27"/>
      <c r="WKS82" s="27"/>
      <c r="WKT82" s="27"/>
      <c r="WKU82" s="27"/>
      <c r="WKV82" s="27"/>
      <c r="WKW82" s="27"/>
      <c r="WKX82" s="27"/>
      <c r="WKY82" s="27"/>
      <c r="WKZ82" s="27"/>
      <c r="WLA82" s="27"/>
      <c r="WLB82" s="27"/>
      <c r="WLC82" s="27"/>
      <c r="WLD82" s="27"/>
      <c r="WLE82" s="27"/>
      <c r="WLF82" s="27"/>
      <c r="WLG82" s="27"/>
      <c r="WLH82" s="27"/>
      <c r="WLI82" s="27"/>
      <c r="WLJ82" s="27"/>
      <c r="WLK82" s="27"/>
      <c r="WLL82" s="27"/>
      <c r="WLM82" s="27"/>
      <c r="WLN82" s="27"/>
      <c r="WLO82" s="27"/>
      <c r="WLP82" s="27"/>
      <c r="WLQ82" s="27"/>
      <c r="WLR82" s="27"/>
      <c r="WLS82" s="27"/>
      <c r="WLT82" s="27"/>
      <c r="WLU82" s="27"/>
      <c r="WLV82" s="27"/>
      <c r="WLW82" s="27"/>
      <c r="WLX82" s="27"/>
      <c r="WLY82" s="27"/>
      <c r="WLZ82" s="27"/>
      <c r="WMA82" s="27"/>
      <c r="WMB82" s="27"/>
      <c r="WMC82" s="27"/>
      <c r="WMD82" s="27"/>
      <c r="WME82" s="27"/>
      <c r="WMF82" s="27"/>
      <c r="WMG82" s="27"/>
      <c r="WMH82" s="27"/>
      <c r="WMI82" s="27"/>
      <c r="WMJ82" s="27"/>
      <c r="WMK82" s="27"/>
      <c r="WML82" s="27"/>
      <c r="WMM82" s="27"/>
      <c r="WMN82" s="27"/>
      <c r="WMO82" s="27"/>
      <c r="WMP82" s="27"/>
      <c r="WMQ82" s="27"/>
      <c r="WMR82" s="27"/>
      <c r="WMS82" s="27"/>
      <c r="WMT82" s="27"/>
      <c r="WMU82" s="27"/>
      <c r="WMV82" s="27"/>
      <c r="WMW82" s="27"/>
      <c r="WMX82" s="27"/>
      <c r="WMY82" s="27"/>
      <c r="WMZ82" s="27"/>
      <c r="WNA82" s="27"/>
      <c r="WNB82" s="27"/>
      <c r="WNC82" s="27"/>
      <c r="WND82" s="27"/>
      <c r="WNE82" s="27"/>
      <c r="WNF82" s="27"/>
      <c r="WNG82" s="27"/>
      <c r="WNH82" s="27"/>
      <c r="WNI82" s="27"/>
      <c r="WNJ82" s="27"/>
      <c r="WNK82" s="27"/>
      <c r="WNL82" s="27"/>
      <c r="WNM82" s="27"/>
      <c r="WNN82" s="27"/>
      <c r="WNO82" s="27"/>
      <c r="WNP82" s="27"/>
      <c r="WNQ82" s="27"/>
      <c r="WNR82" s="27"/>
      <c r="WNS82" s="27"/>
      <c r="WNT82" s="27"/>
      <c r="WNU82" s="27"/>
      <c r="WNV82" s="27"/>
      <c r="WNW82" s="27"/>
      <c r="WNX82" s="27"/>
      <c r="WNY82" s="27"/>
      <c r="WNZ82" s="27"/>
      <c r="WOA82" s="27"/>
      <c r="WOB82" s="27"/>
      <c r="WOC82" s="27"/>
      <c r="WOD82" s="27"/>
      <c r="WOE82" s="27"/>
      <c r="WOF82" s="27"/>
      <c r="WOG82" s="27"/>
      <c r="WOH82" s="27"/>
      <c r="WOI82" s="27"/>
      <c r="WOJ82" s="27"/>
      <c r="WOK82" s="27"/>
      <c r="WOL82" s="27"/>
      <c r="WOM82" s="27"/>
      <c r="WON82" s="27"/>
      <c r="WOO82" s="27"/>
      <c r="WOP82" s="27"/>
      <c r="WOQ82" s="27"/>
      <c r="WOR82" s="27"/>
      <c r="WOS82" s="27"/>
      <c r="WOT82" s="27"/>
      <c r="WOU82" s="27"/>
      <c r="WOV82" s="27"/>
      <c r="WOW82" s="27"/>
      <c r="WOX82" s="27"/>
      <c r="WOY82" s="27"/>
      <c r="WOZ82" s="27"/>
      <c r="WPA82" s="27"/>
      <c r="WPB82" s="27"/>
      <c r="WPC82" s="27"/>
      <c r="WPD82" s="27"/>
      <c r="WPE82" s="27"/>
      <c r="WPF82" s="27"/>
      <c r="WPG82" s="27"/>
      <c r="WPH82" s="27"/>
      <c r="WPI82" s="27"/>
      <c r="WPJ82" s="27"/>
      <c r="WPK82" s="27"/>
      <c r="WPL82" s="27"/>
      <c r="WPM82" s="27"/>
      <c r="WPN82" s="27"/>
      <c r="WPO82" s="27"/>
      <c r="WPP82" s="27"/>
      <c r="WPQ82" s="27"/>
      <c r="WPR82" s="27"/>
      <c r="WPS82" s="27"/>
      <c r="WPT82" s="27"/>
      <c r="WPU82" s="27"/>
      <c r="WPV82" s="27"/>
      <c r="WPW82" s="27"/>
      <c r="WPX82" s="27"/>
      <c r="WPY82" s="27"/>
      <c r="WPZ82" s="27"/>
      <c r="WQA82" s="27"/>
      <c r="WQB82" s="27"/>
      <c r="WQC82" s="27"/>
      <c r="WQD82" s="27"/>
      <c r="WQE82" s="27"/>
      <c r="WQF82" s="27"/>
      <c r="WQG82" s="27"/>
      <c r="WQH82" s="27"/>
      <c r="WQI82" s="27"/>
      <c r="WQJ82" s="27"/>
      <c r="WQK82" s="27"/>
      <c r="WQL82" s="27"/>
      <c r="WQM82" s="27"/>
      <c r="WQN82" s="27"/>
      <c r="WQO82" s="27"/>
      <c r="WQP82" s="27"/>
      <c r="WQQ82" s="27"/>
      <c r="WQR82" s="27"/>
      <c r="WQS82" s="27"/>
      <c r="WQT82" s="27"/>
      <c r="WQU82" s="27"/>
      <c r="WQV82" s="27"/>
      <c r="WQW82" s="27"/>
      <c r="WQX82" s="27"/>
      <c r="WQY82" s="27"/>
      <c r="WQZ82" s="27"/>
      <c r="WRA82" s="27"/>
      <c r="WRB82" s="27"/>
      <c r="WRC82" s="27"/>
      <c r="WRD82" s="27"/>
      <c r="WRE82" s="27"/>
      <c r="WRF82" s="27"/>
      <c r="WRG82" s="27"/>
      <c r="WRH82" s="27"/>
      <c r="WRI82" s="27"/>
      <c r="WRJ82" s="27"/>
      <c r="WRK82" s="27"/>
      <c r="WRL82" s="27"/>
      <c r="WRM82" s="27"/>
      <c r="WRN82" s="27"/>
      <c r="WRO82" s="27"/>
      <c r="WRP82" s="27"/>
      <c r="WRQ82" s="27"/>
      <c r="WRR82" s="27"/>
      <c r="WRS82" s="27"/>
      <c r="WRT82" s="27"/>
      <c r="WRU82" s="27"/>
      <c r="WRV82" s="27"/>
      <c r="WRW82" s="27"/>
      <c r="WRX82" s="27"/>
      <c r="WRY82" s="27"/>
      <c r="WRZ82" s="27"/>
      <c r="WSA82" s="27"/>
      <c r="WSB82" s="27"/>
      <c r="WSC82" s="27"/>
      <c r="WSD82" s="27"/>
      <c r="WSE82" s="27"/>
      <c r="WSF82" s="27"/>
      <c r="WSG82" s="27"/>
      <c r="WSH82" s="27"/>
      <c r="WSI82" s="27"/>
      <c r="WSJ82" s="27"/>
      <c r="WSK82" s="27"/>
      <c r="WSL82" s="27"/>
      <c r="WSM82" s="27"/>
      <c r="WSN82" s="27"/>
      <c r="WSO82" s="27"/>
      <c r="WSP82" s="27"/>
      <c r="WSQ82" s="27"/>
      <c r="WSR82" s="27"/>
      <c r="WSS82" s="27"/>
      <c r="WST82" s="27"/>
      <c r="WSU82" s="27"/>
      <c r="WSV82" s="27"/>
      <c r="WSW82" s="27"/>
      <c r="WSX82" s="27"/>
      <c r="WSY82" s="27"/>
      <c r="WSZ82" s="27"/>
      <c r="WTA82" s="27"/>
      <c r="WTB82" s="27"/>
      <c r="WTC82" s="27"/>
      <c r="WTD82" s="27"/>
      <c r="WTE82" s="27"/>
      <c r="WTF82" s="27"/>
      <c r="WTG82" s="27"/>
      <c r="WTH82" s="27"/>
      <c r="WTI82" s="27"/>
      <c r="WTJ82" s="27"/>
      <c r="WTK82" s="27"/>
      <c r="WTL82" s="27"/>
      <c r="WTM82" s="27"/>
      <c r="WTN82" s="27"/>
      <c r="WTO82" s="27"/>
      <c r="WTP82" s="27"/>
      <c r="WTQ82" s="27"/>
      <c r="WTR82" s="27"/>
      <c r="WTS82" s="27"/>
      <c r="WTT82" s="27"/>
      <c r="WTU82" s="27"/>
      <c r="WTV82" s="27"/>
      <c r="WTW82" s="27"/>
      <c r="WTX82" s="27"/>
      <c r="WTY82" s="27"/>
      <c r="WTZ82" s="27"/>
      <c r="WUA82" s="27"/>
      <c r="WUB82" s="27"/>
      <c r="WUC82" s="27"/>
      <c r="WUD82" s="27"/>
      <c r="WUE82" s="27"/>
      <c r="WUF82" s="27"/>
      <c r="WUG82" s="27"/>
      <c r="WUH82" s="27"/>
      <c r="WUI82" s="27"/>
      <c r="WUJ82" s="27"/>
      <c r="WUK82" s="27"/>
      <c r="WUL82" s="27"/>
      <c r="WUM82" s="27"/>
      <c r="WUN82" s="27"/>
      <c r="WUO82" s="27"/>
      <c r="WUP82" s="27"/>
      <c r="WUQ82" s="27"/>
      <c r="WUR82" s="27"/>
      <c r="WUS82" s="27"/>
      <c r="WUT82" s="27"/>
      <c r="WUU82" s="27"/>
      <c r="WUV82" s="27"/>
      <c r="WUW82" s="27"/>
      <c r="WUX82" s="27"/>
      <c r="WUY82" s="27"/>
      <c r="WUZ82" s="27"/>
      <c r="WVA82" s="27"/>
      <c r="WVB82" s="27"/>
      <c r="WVC82" s="27"/>
      <c r="WVD82" s="27"/>
      <c r="WVE82" s="27"/>
      <c r="WVF82" s="27"/>
      <c r="WVG82" s="27"/>
      <c r="WVH82" s="27"/>
      <c r="WVI82" s="27"/>
      <c r="WVJ82" s="27"/>
      <c r="WVK82" s="27"/>
      <c r="WVL82" s="27"/>
      <c r="WVM82" s="27"/>
      <c r="WVN82" s="27"/>
      <c r="WVO82" s="27"/>
      <c r="WVP82" s="27"/>
      <c r="WVQ82" s="27"/>
    </row>
    <row r="86" spans="1:16137" s="70" customFormat="1" ht="24" hidden="1" customHeight="1" x14ac:dyDescent="0.25">
      <c r="A86" s="27"/>
      <c r="B86" s="27"/>
      <c r="C86" s="27"/>
      <c r="D86" s="27"/>
      <c r="E86" s="27"/>
      <c r="F86" s="27"/>
      <c r="G86" s="27"/>
      <c r="H86" s="185"/>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c r="CA86" s="27"/>
      <c r="CB86" s="27"/>
      <c r="CC86" s="27"/>
      <c r="CD86" s="27"/>
      <c r="CE86" s="27"/>
      <c r="CF86" s="27"/>
      <c r="CG86" s="27"/>
      <c r="CH86" s="27"/>
      <c r="CI86" s="27"/>
      <c r="CJ86" s="27"/>
      <c r="CK86" s="27"/>
      <c r="CL86" s="27"/>
      <c r="CM86" s="27"/>
      <c r="CN86" s="27"/>
      <c r="CO86" s="27"/>
      <c r="CP86" s="27"/>
      <c r="CQ86" s="27"/>
      <c r="CR86" s="27"/>
      <c r="CS86" s="27"/>
      <c r="CT86" s="27"/>
      <c r="CU86" s="27"/>
      <c r="CV86" s="27"/>
      <c r="CW86" s="27"/>
      <c r="CX86" s="27"/>
      <c r="CY86" s="27"/>
      <c r="CZ86" s="27"/>
      <c r="DA86" s="27"/>
      <c r="DB86" s="27"/>
      <c r="DC86" s="27"/>
      <c r="DD86" s="27"/>
      <c r="DE86" s="27"/>
      <c r="DF86" s="27"/>
      <c r="DG86" s="27"/>
      <c r="DH86" s="27"/>
      <c r="DI86" s="27"/>
      <c r="DJ86" s="27"/>
      <c r="DK86" s="27"/>
      <c r="DL86" s="27"/>
      <c r="DM86" s="27"/>
      <c r="DN86" s="27"/>
      <c r="DO86" s="27"/>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c r="EV86" s="27"/>
      <c r="EW86" s="27"/>
      <c r="EX86" s="27"/>
      <c r="EY86" s="27"/>
      <c r="EZ86" s="27"/>
      <c r="FA86" s="27"/>
      <c r="FB86" s="27"/>
      <c r="FC86" s="27"/>
      <c r="FD86" s="27"/>
      <c r="FE86" s="27"/>
      <c r="FF86" s="27"/>
      <c r="FG86" s="27"/>
      <c r="FH86" s="27"/>
      <c r="FI86" s="27"/>
      <c r="FJ86" s="27"/>
      <c r="FK86" s="27"/>
      <c r="FL86" s="27"/>
      <c r="FM86" s="27"/>
      <c r="FN86" s="27"/>
      <c r="FO86" s="27"/>
      <c r="FP86" s="27"/>
      <c r="FQ86" s="27"/>
      <c r="FR86" s="27"/>
      <c r="FS86" s="27"/>
      <c r="FT86" s="27"/>
      <c r="FU86" s="27"/>
      <c r="FV86" s="27"/>
      <c r="FW86" s="27"/>
      <c r="FX86" s="27"/>
      <c r="FY86" s="27"/>
      <c r="FZ86" s="27"/>
      <c r="GA86" s="27"/>
      <c r="GB86" s="27"/>
      <c r="GC86" s="27"/>
      <c r="GD86" s="27"/>
      <c r="GE86" s="27"/>
      <c r="GF86" s="27"/>
      <c r="GG86" s="27"/>
      <c r="GH86" s="27"/>
      <c r="GI86" s="27"/>
      <c r="GJ86" s="27"/>
      <c r="GK86" s="27"/>
      <c r="GL86" s="27"/>
      <c r="GM86" s="27"/>
      <c r="GN86" s="27"/>
      <c r="GO86" s="27"/>
      <c r="GP86" s="27"/>
      <c r="GQ86" s="27"/>
      <c r="GR86" s="27"/>
      <c r="GS86" s="27"/>
      <c r="GT86" s="27"/>
      <c r="GU86" s="27"/>
      <c r="GV86" s="27"/>
      <c r="GW86" s="27"/>
      <c r="GX86" s="27"/>
      <c r="GY86" s="27"/>
      <c r="GZ86" s="27"/>
      <c r="HA86" s="27"/>
      <c r="HB86" s="27"/>
      <c r="HC86" s="27"/>
      <c r="HD86" s="27"/>
      <c r="HE86" s="27"/>
      <c r="HF86" s="27"/>
      <c r="HG86" s="27"/>
      <c r="HH86" s="27"/>
      <c r="HI86" s="27"/>
      <c r="HJ86" s="27"/>
      <c r="HK86" s="27"/>
      <c r="HL86" s="27"/>
      <c r="HM86" s="27"/>
      <c r="HN86" s="27"/>
      <c r="HO86" s="27"/>
      <c r="HP86" s="27"/>
      <c r="HQ86" s="27"/>
      <c r="HR86" s="27"/>
      <c r="HS86" s="27"/>
      <c r="HT86" s="27"/>
      <c r="HU86" s="27"/>
      <c r="HV86" s="27"/>
      <c r="HW86" s="27"/>
      <c r="HX86" s="27"/>
      <c r="HY86" s="27"/>
      <c r="HZ86" s="27"/>
      <c r="IA86" s="27"/>
      <c r="IB86" s="27"/>
      <c r="IC86" s="27"/>
      <c r="ID86" s="27"/>
      <c r="IE86" s="27"/>
      <c r="IF86" s="27"/>
      <c r="IG86" s="27"/>
      <c r="IH86" s="27"/>
      <c r="II86" s="27"/>
      <c r="IJ86" s="27"/>
      <c r="IK86" s="27"/>
      <c r="IL86" s="27"/>
      <c r="IM86" s="27"/>
      <c r="IN86" s="27"/>
      <c r="IO86" s="27"/>
      <c r="IP86" s="27"/>
      <c r="IQ86" s="27"/>
      <c r="IR86" s="27"/>
      <c r="IS86" s="27"/>
      <c r="IT86" s="27"/>
      <c r="IU86" s="27"/>
      <c r="IV86" s="27"/>
      <c r="IW86" s="27"/>
      <c r="IX86" s="27"/>
      <c r="IY86" s="27"/>
      <c r="IZ86" s="27"/>
      <c r="JA86" s="27"/>
      <c r="JB86" s="27"/>
      <c r="JC86" s="27"/>
      <c r="JD86" s="27"/>
      <c r="JE86" s="27"/>
      <c r="JF86" s="27"/>
      <c r="JG86" s="27"/>
      <c r="JH86" s="27"/>
      <c r="JI86" s="27"/>
      <c r="JJ86" s="27"/>
      <c r="JK86" s="27"/>
      <c r="JL86" s="27"/>
      <c r="JM86" s="27"/>
      <c r="JN86" s="27"/>
      <c r="JO86" s="27"/>
      <c r="JP86" s="27"/>
      <c r="JQ86" s="27"/>
      <c r="JR86" s="27"/>
      <c r="JS86" s="27"/>
      <c r="JT86" s="27"/>
      <c r="JU86" s="27"/>
      <c r="JV86" s="27"/>
      <c r="JW86" s="27"/>
      <c r="JX86" s="27"/>
      <c r="JY86" s="27"/>
      <c r="JZ86" s="27"/>
      <c r="KA86" s="27"/>
      <c r="KB86" s="27"/>
      <c r="KC86" s="27"/>
      <c r="KD86" s="27"/>
      <c r="KE86" s="27"/>
      <c r="KF86" s="27"/>
      <c r="KG86" s="27"/>
      <c r="KH86" s="27"/>
      <c r="KI86" s="27"/>
      <c r="KJ86" s="27"/>
      <c r="KK86" s="27"/>
      <c r="KL86" s="27"/>
      <c r="KM86" s="27"/>
      <c r="KN86" s="27"/>
      <c r="KO86" s="27"/>
      <c r="KP86" s="27"/>
      <c r="KQ86" s="27"/>
      <c r="KR86" s="27"/>
      <c r="KS86" s="27"/>
      <c r="KT86" s="27"/>
      <c r="KU86" s="27"/>
      <c r="KV86" s="27"/>
      <c r="KW86" s="27"/>
      <c r="KX86" s="27"/>
      <c r="KY86" s="27"/>
      <c r="KZ86" s="27"/>
      <c r="LA86" s="27"/>
      <c r="LB86" s="27"/>
      <c r="LC86" s="27"/>
      <c r="LD86" s="27"/>
      <c r="LE86" s="27"/>
      <c r="LF86" s="27"/>
      <c r="LG86" s="27"/>
      <c r="LH86" s="27"/>
      <c r="LI86" s="27"/>
      <c r="LJ86" s="27"/>
      <c r="LK86" s="27"/>
      <c r="LL86" s="27"/>
      <c r="LM86" s="27"/>
      <c r="LN86" s="27"/>
      <c r="LO86" s="27"/>
      <c r="LP86" s="27"/>
      <c r="LQ86" s="27"/>
      <c r="LR86" s="27"/>
      <c r="LS86" s="27"/>
      <c r="LT86" s="27"/>
      <c r="LU86" s="27"/>
      <c r="LV86" s="27"/>
      <c r="LW86" s="27"/>
      <c r="LX86" s="27"/>
      <c r="LY86" s="27"/>
      <c r="LZ86" s="27"/>
      <c r="MA86" s="27"/>
      <c r="MB86" s="27"/>
      <c r="MC86" s="27"/>
      <c r="MD86" s="27"/>
      <c r="ME86" s="27"/>
      <c r="MF86" s="27"/>
      <c r="MG86" s="27"/>
      <c r="MH86" s="27"/>
      <c r="MI86" s="27"/>
      <c r="MJ86" s="27"/>
      <c r="MK86" s="27"/>
      <c r="ML86" s="27"/>
      <c r="MM86" s="27"/>
      <c r="MN86" s="27"/>
      <c r="MO86" s="27"/>
      <c r="MP86" s="27"/>
      <c r="MQ86" s="27"/>
      <c r="MR86" s="27"/>
      <c r="MS86" s="27"/>
      <c r="MT86" s="27"/>
      <c r="MU86" s="27"/>
      <c r="MV86" s="27"/>
      <c r="MW86" s="27"/>
      <c r="MX86" s="27"/>
      <c r="MY86" s="27"/>
      <c r="MZ86" s="27"/>
      <c r="NA86" s="27"/>
      <c r="NB86" s="27"/>
      <c r="NC86" s="27"/>
      <c r="ND86" s="27"/>
      <c r="NE86" s="27"/>
      <c r="NF86" s="27"/>
      <c r="NG86" s="27"/>
      <c r="NH86" s="27"/>
      <c r="NI86" s="27"/>
      <c r="NJ86" s="27"/>
      <c r="NK86" s="27"/>
      <c r="NL86" s="27"/>
      <c r="NM86" s="27"/>
      <c r="NN86" s="27"/>
      <c r="NO86" s="27"/>
      <c r="NP86" s="27"/>
      <c r="NQ86" s="27"/>
      <c r="NR86" s="27"/>
      <c r="NS86" s="27"/>
      <c r="NT86" s="27"/>
      <c r="NU86" s="27"/>
      <c r="NV86" s="27"/>
      <c r="NW86" s="27"/>
      <c r="NX86" s="27"/>
      <c r="NY86" s="27"/>
      <c r="NZ86" s="27"/>
      <c r="OA86" s="27"/>
      <c r="OB86" s="27"/>
      <c r="OC86" s="27"/>
      <c r="OD86" s="27"/>
      <c r="OE86" s="27"/>
      <c r="OF86" s="27"/>
      <c r="OG86" s="27"/>
      <c r="OH86" s="27"/>
      <c r="OI86" s="27"/>
      <c r="OJ86" s="27"/>
      <c r="OK86" s="27"/>
      <c r="OL86" s="27"/>
      <c r="OM86" s="27"/>
      <c r="ON86" s="27"/>
      <c r="OO86" s="27"/>
      <c r="OP86" s="27"/>
      <c r="OQ86" s="27"/>
      <c r="OR86" s="27"/>
      <c r="OS86" s="27"/>
      <c r="OT86" s="27"/>
      <c r="OU86" s="27"/>
      <c r="OV86" s="27"/>
      <c r="OW86" s="27"/>
      <c r="OX86" s="27"/>
      <c r="OY86" s="27"/>
      <c r="OZ86" s="27"/>
      <c r="PA86" s="27"/>
      <c r="PB86" s="27"/>
      <c r="PC86" s="27"/>
      <c r="PD86" s="27"/>
      <c r="PE86" s="27"/>
      <c r="PF86" s="27"/>
      <c r="PG86" s="27"/>
      <c r="PH86" s="27"/>
      <c r="PI86" s="27"/>
      <c r="PJ86" s="27"/>
      <c r="PK86" s="27"/>
      <c r="PL86" s="27"/>
      <c r="PM86" s="27"/>
      <c r="PN86" s="27"/>
      <c r="PO86" s="27"/>
      <c r="PP86" s="27"/>
      <c r="PQ86" s="27"/>
      <c r="PR86" s="27"/>
      <c r="PS86" s="27"/>
      <c r="PT86" s="27"/>
      <c r="PU86" s="27"/>
      <c r="PV86" s="27"/>
      <c r="PW86" s="27"/>
      <c r="PX86" s="27"/>
      <c r="PY86" s="27"/>
      <c r="PZ86" s="27"/>
      <c r="QA86" s="27"/>
      <c r="QB86" s="27"/>
      <c r="QC86" s="27"/>
      <c r="QD86" s="27"/>
      <c r="QE86" s="27"/>
      <c r="QF86" s="27"/>
      <c r="QG86" s="27"/>
      <c r="QH86" s="27"/>
      <c r="QI86" s="27"/>
      <c r="QJ86" s="27"/>
      <c r="QK86" s="27"/>
      <c r="QL86" s="27"/>
      <c r="QM86" s="27"/>
      <c r="QN86" s="27"/>
      <c r="QO86" s="27"/>
      <c r="QP86" s="27"/>
      <c r="QQ86" s="27"/>
      <c r="QR86" s="27"/>
      <c r="QS86" s="27"/>
      <c r="QT86" s="27"/>
      <c r="QU86" s="27"/>
      <c r="QV86" s="27"/>
      <c r="QW86" s="27"/>
      <c r="QX86" s="27"/>
      <c r="QY86" s="27"/>
      <c r="QZ86" s="27"/>
      <c r="RA86" s="27"/>
      <c r="RB86" s="27"/>
      <c r="RC86" s="27"/>
      <c r="RD86" s="27"/>
      <c r="RE86" s="27"/>
      <c r="RF86" s="27"/>
      <c r="RG86" s="27"/>
      <c r="RH86" s="27"/>
      <c r="RI86" s="27"/>
      <c r="RJ86" s="27"/>
      <c r="RK86" s="27"/>
      <c r="RL86" s="27"/>
      <c r="RM86" s="27"/>
      <c r="RN86" s="27"/>
      <c r="RO86" s="27"/>
      <c r="RP86" s="27"/>
      <c r="RQ86" s="27"/>
      <c r="RR86" s="27"/>
      <c r="RS86" s="27"/>
      <c r="RT86" s="27"/>
      <c r="RU86" s="27"/>
      <c r="RV86" s="27"/>
      <c r="RW86" s="27"/>
      <c r="RX86" s="27"/>
      <c r="RY86" s="27"/>
      <c r="RZ86" s="27"/>
      <c r="SA86" s="27"/>
      <c r="SB86" s="27"/>
      <c r="SC86" s="27"/>
      <c r="SD86" s="27"/>
      <c r="SE86" s="27"/>
      <c r="SF86" s="27"/>
      <c r="SG86" s="27"/>
      <c r="SH86" s="27"/>
      <c r="SI86" s="27"/>
      <c r="SJ86" s="27"/>
      <c r="SK86" s="27"/>
      <c r="SL86" s="27"/>
      <c r="SM86" s="27"/>
      <c r="SN86" s="27"/>
      <c r="SO86" s="27"/>
      <c r="SP86" s="27"/>
      <c r="SQ86" s="27"/>
      <c r="SR86" s="27"/>
      <c r="SS86" s="27"/>
      <c r="ST86" s="27"/>
      <c r="SU86" s="27"/>
      <c r="SV86" s="27"/>
      <c r="SW86" s="27"/>
      <c r="SX86" s="27"/>
      <c r="SY86" s="27"/>
      <c r="SZ86" s="27"/>
      <c r="TA86" s="27"/>
      <c r="TB86" s="27"/>
      <c r="TC86" s="27"/>
      <c r="TD86" s="27"/>
      <c r="TE86" s="27"/>
      <c r="TF86" s="27"/>
      <c r="TG86" s="27"/>
      <c r="TH86" s="27"/>
      <c r="TI86" s="27"/>
      <c r="TJ86" s="27"/>
      <c r="TK86" s="27"/>
      <c r="TL86" s="27"/>
      <c r="TM86" s="27"/>
      <c r="TN86" s="27"/>
      <c r="TO86" s="27"/>
      <c r="TP86" s="27"/>
      <c r="TQ86" s="27"/>
      <c r="TR86" s="27"/>
      <c r="TS86" s="27"/>
      <c r="TT86" s="27"/>
      <c r="TU86" s="27"/>
      <c r="TV86" s="27"/>
      <c r="TW86" s="27"/>
      <c r="TX86" s="27"/>
      <c r="TY86" s="27"/>
      <c r="TZ86" s="27"/>
      <c r="UA86" s="27"/>
      <c r="UB86" s="27"/>
      <c r="UC86" s="27"/>
      <c r="UD86" s="27"/>
      <c r="UE86" s="27"/>
      <c r="UF86" s="27"/>
      <c r="UG86" s="27"/>
      <c r="UH86" s="27"/>
      <c r="UI86" s="27"/>
      <c r="UJ86" s="27"/>
      <c r="UK86" s="27"/>
      <c r="UL86" s="27"/>
      <c r="UM86" s="27"/>
      <c r="UN86" s="27"/>
      <c r="UO86" s="27"/>
      <c r="UP86" s="27"/>
      <c r="UQ86" s="27"/>
      <c r="UR86" s="27"/>
      <c r="US86" s="27"/>
      <c r="UT86" s="27"/>
      <c r="UU86" s="27"/>
      <c r="UV86" s="27"/>
      <c r="UW86" s="27"/>
      <c r="UX86" s="27"/>
      <c r="UY86" s="27"/>
      <c r="UZ86" s="27"/>
      <c r="VA86" s="27"/>
      <c r="VB86" s="27"/>
      <c r="VC86" s="27"/>
      <c r="VD86" s="27"/>
      <c r="VE86" s="27"/>
      <c r="VF86" s="27"/>
      <c r="VG86" s="27"/>
      <c r="VH86" s="27"/>
      <c r="VI86" s="27"/>
      <c r="VJ86" s="27"/>
      <c r="VK86" s="27"/>
      <c r="VL86" s="27"/>
      <c r="VM86" s="27"/>
      <c r="VN86" s="27"/>
      <c r="VO86" s="27"/>
      <c r="VP86" s="27"/>
      <c r="VQ86" s="27"/>
      <c r="VR86" s="27"/>
      <c r="VS86" s="27"/>
      <c r="VT86" s="27"/>
      <c r="VU86" s="27"/>
      <c r="VV86" s="27"/>
      <c r="VW86" s="27"/>
      <c r="VX86" s="27"/>
      <c r="VY86" s="27"/>
      <c r="VZ86" s="27"/>
      <c r="WA86" s="27"/>
      <c r="WB86" s="27"/>
      <c r="WC86" s="27"/>
      <c r="WD86" s="27"/>
      <c r="WE86" s="27"/>
      <c r="WF86" s="27"/>
      <c r="WG86" s="27"/>
      <c r="WH86" s="27"/>
      <c r="WI86" s="27"/>
      <c r="WJ86" s="27"/>
      <c r="WK86" s="27"/>
      <c r="WL86" s="27"/>
      <c r="WM86" s="27"/>
      <c r="WN86" s="27"/>
      <c r="WO86" s="27"/>
      <c r="WP86" s="27"/>
      <c r="WQ86" s="27"/>
      <c r="WR86" s="27"/>
      <c r="WS86" s="27"/>
      <c r="WT86" s="27"/>
      <c r="WU86" s="27"/>
      <c r="WV86" s="27"/>
      <c r="WW86" s="27"/>
      <c r="WX86" s="27"/>
      <c r="WY86" s="27"/>
      <c r="WZ86" s="27"/>
      <c r="XA86" s="27"/>
      <c r="XB86" s="27"/>
      <c r="XC86" s="27"/>
      <c r="XD86" s="27"/>
      <c r="XE86" s="27"/>
      <c r="XF86" s="27"/>
      <c r="XG86" s="27"/>
      <c r="XH86" s="27"/>
      <c r="XI86" s="27"/>
      <c r="XJ86" s="27"/>
      <c r="XK86" s="27"/>
      <c r="XL86" s="27"/>
      <c r="XM86" s="27"/>
      <c r="XN86" s="27"/>
      <c r="XO86" s="27"/>
      <c r="XP86" s="27"/>
      <c r="XQ86" s="27"/>
      <c r="XR86" s="27"/>
      <c r="XS86" s="27"/>
      <c r="XT86" s="27"/>
      <c r="XU86" s="27"/>
      <c r="XV86" s="27"/>
      <c r="XW86" s="27"/>
      <c r="XX86" s="27"/>
      <c r="XY86" s="27"/>
      <c r="XZ86" s="27"/>
      <c r="YA86" s="27"/>
      <c r="YB86" s="27"/>
      <c r="YC86" s="27"/>
      <c r="YD86" s="27"/>
      <c r="YE86" s="27"/>
      <c r="YF86" s="27"/>
      <c r="YG86" s="27"/>
      <c r="YH86" s="27"/>
      <c r="YI86" s="27"/>
      <c r="YJ86" s="27"/>
      <c r="YK86" s="27"/>
      <c r="YL86" s="27"/>
      <c r="YM86" s="27"/>
      <c r="YN86" s="27"/>
      <c r="YO86" s="27"/>
      <c r="YP86" s="27"/>
      <c r="YQ86" s="27"/>
      <c r="YR86" s="27"/>
      <c r="YS86" s="27"/>
      <c r="YT86" s="27"/>
      <c r="YU86" s="27"/>
      <c r="YV86" s="27"/>
      <c r="YW86" s="27"/>
      <c r="YX86" s="27"/>
      <c r="YY86" s="27"/>
      <c r="YZ86" s="27"/>
      <c r="ZA86" s="27"/>
      <c r="ZB86" s="27"/>
      <c r="ZC86" s="27"/>
      <c r="ZD86" s="27"/>
      <c r="ZE86" s="27"/>
      <c r="ZF86" s="27"/>
      <c r="ZG86" s="27"/>
      <c r="ZH86" s="27"/>
      <c r="ZI86" s="27"/>
      <c r="ZJ86" s="27"/>
      <c r="ZK86" s="27"/>
      <c r="ZL86" s="27"/>
      <c r="ZM86" s="27"/>
      <c r="ZN86" s="27"/>
      <c r="ZO86" s="27"/>
      <c r="ZP86" s="27"/>
      <c r="ZQ86" s="27"/>
      <c r="ZR86" s="27"/>
      <c r="ZS86" s="27"/>
      <c r="ZT86" s="27"/>
      <c r="ZU86" s="27"/>
      <c r="ZV86" s="27"/>
      <c r="ZW86" s="27"/>
      <c r="ZX86" s="27"/>
      <c r="ZY86" s="27"/>
      <c r="ZZ86" s="27"/>
      <c r="AAA86" s="27"/>
      <c r="AAB86" s="27"/>
      <c r="AAC86" s="27"/>
      <c r="AAD86" s="27"/>
      <c r="AAE86" s="27"/>
      <c r="AAF86" s="27"/>
      <c r="AAG86" s="27"/>
      <c r="AAH86" s="27"/>
      <c r="AAI86" s="27"/>
      <c r="AAJ86" s="27"/>
      <c r="AAK86" s="27"/>
      <c r="AAL86" s="27"/>
      <c r="AAM86" s="27"/>
      <c r="AAN86" s="27"/>
      <c r="AAO86" s="27"/>
      <c r="AAP86" s="27"/>
      <c r="AAQ86" s="27"/>
      <c r="AAR86" s="27"/>
      <c r="AAS86" s="27"/>
      <c r="AAT86" s="27"/>
      <c r="AAU86" s="27"/>
      <c r="AAV86" s="27"/>
      <c r="AAW86" s="27"/>
      <c r="AAX86" s="27"/>
      <c r="AAY86" s="27"/>
      <c r="AAZ86" s="27"/>
      <c r="ABA86" s="27"/>
      <c r="ABB86" s="27"/>
      <c r="ABC86" s="27"/>
      <c r="ABD86" s="27"/>
      <c r="ABE86" s="27"/>
      <c r="ABF86" s="27"/>
      <c r="ABG86" s="27"/>
      <c r="ABH86" s="27"/>
      <c r="ABI86" s="27"/>
      <c r="ABJ86" s="27"/>
      <c r="ABK86" s="27"/>
      <c r="ABL86" s="27"/>
      <c r="ABM86" s="27"/>
      <c r="ABN86" s="27"/>
      <c r="ABO86" s="27"/>
      <c r="ABP86" s="27"/>
      <c r="ABQ86" s="27"/>
      <c r="ABR86" s="27"/>
      <c r="ABS86" s="27"/>
      <c r="ABT86" s="27"/>
      <c r="ABU86" s="27"/>
      <c r="ABV86" s="27"/>
      <c r="ABW86" s="27"/>
      <c r="ABX86" s="27"/>
      <c r="ABY86" s="27"/>
      <c r="ABZ86" s="27"/>
      <c r="ACA86" s="27"/>
      <c r="ACB86" s="27"/>
      <c r="ACC86" s="27"/>
      <c r="ACD86" s="27"/>
      <c r="ACE86" s="27"/>
      <c r="ACF86" s="27"/>
      <c r="ACG86" s="27"/>
      <c r="ACH86" s="27"/>
      <c r="ACI86" s="27"/>
      <c r="ACJ86" s="27"/>
      <c r="ACK86" s="27"/>
      <c r="ACL86" s="27"/>
      <c r="ACM86" s="27"/>
      <c r="ACN86" s="27"/>
      <c r="ACO86" s="27"/>
      <c r="ACP86" s="27"/>
      <c r="ACQ86" s="27"/>
      <c r="ACR86" s="27"/>
      <c r="ACS86" s="27"/>
      <c r="ACT86" s="27"/>
      <c r="ACU86" s="27"/>
      <c r="ACV86" s="27"/>
      <c r="ACW86" s="27"/>
      <c r="ACX86" s="27"/>
      <c r="ACY86" s="27"/>
      <c r="ACZ86" s="27"/>
      <c r="ADA86" s="27"/>
      <c r="ADB86" s="27"/>
      <c r="ADC86" s="27"/>
      <c r="ADD86" s="27"/>
      <c r="ADE86" s="27"/>
      <c r="ADF86" s="27"/>
      <c r="ADG86" s="27"/>
      <c r="ADH86" s="27"/>
      <c r="ADI86" s="27"/>
      <c r="ADJ86" s="27"/>
      <c r="ADK86" s="27"/>
      <c r="ADL86" s="27"/>
      <c r="ADM86" s="27"/>
      <c r="ADN86" s="27"/>
      <c r="ADO86" s="27"/>
      <c r="ADP86" s="27"/>
      <c r="ADQ86" s="27"/>
      <c r="ADR86" s="27"/>
      <c r="ADS86" s="27"/>
      <c r="ADT86" s="27"/>
      <c r="ADU86" s="27"/>
      <c r="ADV86" s="27"/>
      <c r="ADW86" s="27"/>
      <c r="ADX86" s="27"/>
      <c r="ADY86" s="27"/>
      <c r="ADZ86" s="27"/>
      <c r="AEA86" s="27"/>
      <c r="AEB86" s="27"/>
      <c r="AEC86" s="27"/>
      <c r="AED86" s="27"/>
      <c r="AEE86" s="27"/>
      <c r="AEF86" s="27"/>
      <c r="AEG86" s="27"/>
      <c r="AEH86" s="27"/>
      <c r="AEI86" s="27"/>
      <c r="AEJ86" s="27"/>
      <c r="AEK86" s="27"/>
      <c r="AEL86" s="27"/>
      <c r="AEM86" s="27"/>
      <c r="AEN86" s="27"/>
      <c r="AEO86" s="27"/>
      <c r="AEP86" s="27"/>
      <c r="AEQ86" s="27"/>
      <c r="AER86" s="27"/>
      <c r="AES86" s="27"/>
      <c r="AET86" s="27"/>
      <c r="AEU86" s="27"/>
      <c r="AEV86" s="27"/>
      <c r="AEW86" s="27"/>
      <c r="AEX86" s="27"/>
      <c r="AEY86" s="27"/>
      <c r="AEZ86" s="27"/>
      <c r="AFA86" s="27"/>
      <c r="AFB86" s="27"/>
      <c r="AFC86" s="27"/>
      <c r="AFD86" s="27"/>
      <c r="AFE86" s="27"/>
      <c r="AFF86" s="27"/>
      <c r="AFG86" s="27"/>
      <c r="AFH86" s="27"/>
      <c r="AFI86" s="27"/>
      <c r="AFJ86" s="27"/>
      <c r="AFK86" s="27"/>
      <c r="AFL86" s="27"/>
      <c r="AFM86" s="27"/>
      <c r="AFN86" s="27"/>
      <c r="AFO86" s="27"/>
      <c r="AFP86" s="27"/>
      <c r="AFQ86" s="27"/>
      <c r="AFR86" s="27"/>
      <c r="AFS86" s="27"/>
      <c r="AFT86" s="27"/>
      <c r="AFU86" s="27"/>
      <c r="AFV86" s="27"/>
      <c r="AFW86" s="27"/>
      <c r="AFX86" s="27"/>
      <c r="AFY86" s="27"/>
      <c r="AFZ86" s="27"/>
      <c r="AGA86" s="27"/>
      <c r="AGB86" s="27"/>
      <c r="AGC86" s="27"/>
      <c r="AGD86" s="27"/>
      <c r="AGE86" s="27"/>
      <c r="AGF86" s="27"/>
      <c r="AGG86" s="27"/>
      <c r="AGH86" s="27"/>
      <c r="AGI86" s="27"/>
      <c r="AGJ86" s="27"/>
      <c r="AGK86" s="27"/>
      <c r="AGL86" s="27"/>
      <c r="AGM86" s="27"/>
      <c r="AGN86" s="27"/>
      <c r="AGO86" s="27"/>
      <c r="AGP86" s="27"/>
      <c r="AGQ86" s="27"/>
      <c r="AGR86" s="27"/>
      <c r="AGS86" s="27"/>
      <c r="AGT86" s="27"/>
      <c r="AGU86" s="27"/>
      <c r="AGV86" s="27"/>
      <c r="AGW86" s="27"/>
      <c r="AGX86" s="27"/>
      <c r="AGY86" s="27"/>
      <c r="AGZ86" s="27"/>
      <c r="AHA86" s="27"/>
      <c r="AHB86" s="27"/>
      <c r="AHC86" s="27"/>
      <c r="AHD86" s="27"/>
      <c r="AHE86" s="27"/>
      <c r="AHF86" s="27"/>
      <c r="AHG86" s="27"/>
      <c r="AHH86" s="27"/>
      <c r="AHI86" s="27"/>
      <c r="AHJ86" s="27"/>
      <c r="AHK86" s="27"/>
      <c r="AHL86" s="27"/>
      <c r="AHM86" s="27"/>
      <c r="AHN86" s="27"/>
      <c r="AHO86" s="27"/>
      <c r="AHP86" s="27"/>
      <c r="AHQ86" s="27"/>
      <c r="AHR86" s="27"/>
      <c r="AHS86" s="27"/>
      <c r="AHT86" s="27"/>
      <c r="AHU86" s="27"/>
      <c r="AHV86" s="27"/>
      <c r="AHW86" s="27"/>
      <c r="AHX86" s="27"/>
      <c r="AHY86" s="27"/>
      <c r="AHZ86" s="27"/>
      <c r="AIA86" s="27"/>
      <c r="AIB86" s="27"/>
      <c r="AIC86" s="27"/>
      <c r="AID86" s="27"/>
      <c r="AIE86" s="27"/>
      <c r="AIF86" s="27"/>
      <c r="AIG86" s="27"/>
      <c r="AIH86" s="27"/>
      <c r="AII86" s="27"/>
      <c r="AIJ86" s="27"/>
      <c r="AIK86" s="27"/>
      <c r="AIL86" s="27"/>
      <c r="AIM86" s="27"/>
      <c r="AIN86" s="27"/>
      <c r="AIO86" s="27"/>
      <c r="AIP86" s="27"/>
      <c r="AIQ86" s="27"/>
      <c r="AIR86" s="27"/>
      <c r="AIS86" s="27"/>
      <c r="AIT86" s="27"/>
      <c r="AIU86" s="27"/>
      <c r="AIV86" s="27"/>
      <c r="AIW86" s="27"/>
      <c r="AIX86" s="27"/>
      <c r="AIY86" s="27"/>
      <c r="AIZ86" s="27"/>
      <c r="AJA86" s="27"/>
      <c r="AJB86" s="27"/>
      <c r="AJC86" s="27"/>
      <c r="AJD86" s="27"/>
      <c r="AJE86" s="27"/>
      <c r="AJF86" s="27"/>
      <c r="AJG86" s="27"/>
      <c r="AJH86" s="27"/>
      <c r="AJI86" s="27"/>
      <c r="AJJ86" s="27"/>
      <c r="AJK86" s="27"/>
      <c r="AJL86" s="27"/>
      <c r="AJM86" s="27"/>
      <c r="AJN86" s="27"/>
      <c r="AJO86" s="27"/>
      <c r="AJP86" s="27"/>
      <c r="AJQ86" s="27"/>
      <c r="AJR86" s="27"/>
      <c r="AJS86" s="27"/>
      <c r="AJT86" s="27"/>
      <c r="AJU86" s="27"/>
      <c r="AJV86" s="27"/>
      <c r="AJW86" s="27"/>
      <c r="AJX86" s="27"/>
      <c r="AJY86" s="27"/>
      <c r="AJZ86" s="27"/>
      <c r="AKA86" s="27"/>
      <c r="AKB86" s="27"/>
      <c r="AKC86" s="27"/>
      <c r="AKD86" s="27"/>
      <c r="AKE86" s="27"/>
      <c r="AKF86" s="27"/>
      <c r="AKG86" s="27"/>
      <c r="AKH86" s="27"/>
      <c r="AKI86" s="27"/>
      <c r="AKJ86" s="27"/>
      <c r="AKK86" s="27"/>
      <c r="AKL86" s="27"/>
      <c r="AKM86" s="27"/>
      <c r="AKN86" s="27"/>
      <c r="AKO86" s="27"/>
      <c r="AKP86" s="27"/>
      <c r="AKQ86" s="27"/>
      <c r="AKR86" s="27"/>
      <c r="AKS86" s="27"/>
      <c r="AKT86" s="27"/>
      <c r="AKU86" s="27"/>
      <c r="AKV86" s="27"/>
      <c r="AKW86" s="27"/>
      <c r="AKX86" s="27"/>
      <c r="AKY86" s="27"/>
      <c r="AKZ86" s="27"/>
      <c r="ALA86" s="27"/>
      <c r="ALB86" s="27"/>
      <c r="ALC86" s="27"/>
      <c r="ALD86" s="27"/>
      <c r="ALE86" s="27"/>
      <c r="ALF86" s="27"/>
      <c r="ALG86" s="27"/>
      <c r="ALH86" s="27"/>
      <c r="ALI86" s="27"/>
      <c r="ALJ86" s="27"/>
      <c r="ALK86" s="27"/>
      <c r="ALL86" s="27"/>
      <c r="ALM86" s="27"/>
      <c r="ALN86" s="27"/>
      <c r="ALO86" s="27"/>
      <c r="ALP86" s="27"/>
      <c r="ALQ86" s="27"/>
      <c r="ALR86" s="27"/>
      <c r="ALS86" s="27"/>
      <c r="ALT86" s="27"/>
      <c r="ALU86" s="27"/>
      <c r="ALV86" s="27"/>
      <c r="ALW86" s="27"/>
      <c r="ALX86" s="27"/>
      <c r="ALY86" s="27"/>
      <c r="ALZ86" s="27"/>
      <c r="AMA86" s="27"/>
      <c r="AMB86" s="27"/>
      <c r="AMC86" s="27"/>
      <c r="AMD86" s="27"/>
      <c r="AME86" s="27"/>
      <c r="AMF86" s="27"/>
      <c r="AMG86" s="27"/>
      <c r="AMH86" s="27"/>
      <c r="AMI86" s="27"/>
      <c r="AMJ86" s="27"/>
      <c r="AMK86" s="27"/>
      <c r="AML86" s="27"/>
      <c r="AMM86" s="27"/>
      <c r="AMN86" s="27"/>
      <c r="AMO86" s="27"/>
      <c r="AMP86" s="27"/>
      <c r="AMQ86" s="27"/>
      <c r="AMR86" s="27"/>
      <c r="AMS86" s="27"/>
      <c r="AMT86" s="27"/>
      <c r="AMU86" s="27"/>
      <c r="AMV86" s="27"/>
      <c r="AMW86" s="27"/>
      <c r="AMX86" s="27"/>
      <c r="AMY86" s="27"/>
      <c r="AMZ86" s="27"/>
      <c r="ANA86" s="27"/>
      <c r="ANB86" s="27"/>
      <c r="ANC86" s="27"/>
      <c r="AND86" s="27"/>
      <c r="ANE86" s="27"/>
      <c r="ANF86" s="27"/>
      <c r="ANG86" s="27"/>
      <c r="ANH86" s="27"/>
      <c r="ANI86" s="27"/>
      <c r="ANJ86" s="27"/>
      <c r="ANK86" s="27"/>
      <c r="ANL86" s="27"/>
      <c r="ANM86" s="27"/>
      <c r="ANN86" s="27"/>
      <c r="ANO86" s="27"/>
      <c r="ANP86" s="27"/>
      <c r="ANQ86" s="27"/>
      <c r="ANR86" s="27"/>
      <c r="ANS86" s="27"/>
      <c r="ANT86" s="27"/>
      <c r="ANU86" s="27"/>
      <c r="ANV86" s="27"/>
      <c r="ANW86" s="27"/>
      <c r="ANX86" s="27"/>
      <c r="ANY86" s="27"/>
      <c r="ANZ86" s="27"/>
      <c r="AOA86" s="27"/>
      <c r="AOB86" s="27"/>
      <c r="AOC86" s="27"/>
      <c r="AOD86" s="27"/>
      <c r="AOE86" s="27"/>
      <c r="AOF86" s="27"/>
      <c r="AOG86" s="27"/>
      <c r="AOH86" s="27"/>
      <c r="AOI86" s="27"/>
      <c r="AOJ86" s="27"/>
      <c r="AOK86" s="27"/>
      <c r="AOL86" s="27"/>
      <c r="AOM86" s="27"/>
      <c r="AON86" s="27"/>
      <c r="AOO86" s="27"/>
      <c r="AOP86" s="27"/>
      <c r="AOQ86" s="27"/>
      <c r="AOR86" s="27"/>
      <c r="AOS86" s="27"/>
      <c r="AOT86" s="27"/>
      <c r="AOU86" s="27"/>
      <c r="AOV86" s="27"/>
      <c r="AOW86" s="27"/>
      <c r="AOX86" s="27"/>
      <c r="AOY86" s="27"/>
      <c r="AOZ86" s="27"/>
      <c r="APA86" s="27"/>
      <c r="APB86" s="27"/>
      <c r="APC86" s="27"/>
      <c r="APD86" s="27"/>
      <c r="APE86" s="27"/>
      <c r="APF86" s="27"/>
      <c r="APG86" s="27"/>
      <c r="APH86" s="27"/>
      <c r="API86" s="27"/>
      <c r="APJ86" s="27"/>
      <c r="APK86" s="27"/>
      <c r="APL86" s="27"/>
      <c r="APM86" s="27"/>
      <c r="APN86" s="27"/>
      <c r="APO86" s="27"/>
      <c r="APP86" s="27"/>
      <c r="APQ86" s="27"/>
      <c r="APR86" s="27"/>
      <c r="APS86" s="27"/>
      <c r="APT86" s="27"/>
      <c r="APU86" s="27"/>
      <c r="APV86" s="27"/>
      <c r="APW86" s="27"/>
      <c r="APX86" s="27"/>
      <c r="APY86" s="27"/>
      <c r="APZ86" s="27"/>
      <c r="AQA86" s="27"/>
      <c r="AQB86" s="27"/>
      <c r="AQC86" s="27"/>
      <c r="AQD86" s="27"/>
      <c r="AQE86" s="27"/>
      <c r="AQF86" s="27"/>
      <c r="AQG86" s="27"/>
      <c r="AQH86" s="27"/>
      <c r="AQI86" s="27"/>
      <c r="AQJ86" s="27"/>
      <c r="AQK86" s="27"/>
      <c r="AQL86" s="27"/>
      <c r="AQM86" s="27"/>
      <c r="AQN86" s="27"/>
      <c r="AQO86" s="27"/>
      <c r="AQP86" s="27"/>
      <c r="AQQ86" s="27"/>
      <c r="AQR86" s="27"/>
      <c r="AQS86" s="27"/>
      <c r="AQT86" s="27"/>
      <c r="AQU86" s="27"/>
      <c r="AQV86" s="27"/>
      <c r="AQW86" s="27"/>
      <c r="AQX86" s="27"/>
      <c r="AQY86" s="27"/>
      <c r="AQZ86" s="27"/>
      <c r="ARA86" s="27"/>
      <c r="ARB86" s="27"/>
      <c r="ARC86" s="27"/>
      <c r="ARD86" s="27"/>
      <c r="ARE86" s="27"/>
      <c r="ARF86" s="27"/>
      <c r="ARG86" s="27"/>
      <c r="ARH86" s="27"/>
      <c r="ARI86" s="27"/>
      <c r="ARJ86" s="27"/>
      <c r="ARK86" s="27"/>
      <c r="ARL86" s="27"/>
      <c r="ARM86" s="27"/>
      <c r="ARN86" s="27"/>
      <c r="ARO86" s="27"/>
      <c r="ARP86" s="27"/>
      <c r="ARQ86" s="27"/>
      <c r="ARR86" s="27"/>
      <c r="ARS86" s="27"/>
      <c r="ART86" s="27"/>
      <c r="ARU86" s="27"/>
      <c r="ARV86" s="27"/>
      <c r="ARW86" s="27"/>
      <c r="ARX86" s="27"/>
      <c r="ARY86" s="27"/>
      <c r="ARZ86" s="27"/>
      <c r="ASA86" s="27"/>
      <c r="ASB86" s="27"/>
      <c r="ASC86" s="27"/>
      <c r="ASD86" s="27"/>
      <c r="ASE86" s="27"/>
      <c r="ASF86" s="27"/>
      <c r="ASG86" s="27"/>
      <c r="ASH86" s="27"/>
      <c r="ASI86" s="27"/>
      <c r="ASJ86" s="27"/>
      <c r="ASK86" s="27"/>
      <c r="ASL86" s="27"/>
      <c r="ASM86" s="27"/>
      <c r="ASN86" s="27"/>
      <c r="ASO86" s="27"/>
      <c r="ASP86" s="27"/>
      <c r="ASQ86" s="27"/>
      <c r="ASR86" s="27"/>
      <c r="ASS86" s="27"/>
      <c r="AST86" s="27"/>
      <c r="ASU86" s="27"/>
      <c r="ASV86" s="27"/>
      <c r="ASW86" s="27"/>
      <c r="ASX86" s="27"/>
      <c r="ASY86" s="27"/>
      <c r="ASZ86" s="27"/>
      <c r="ATA86" s="27"/>
      <c r="ATB86" s="27"/>
      <c r="ATC86" s="27"/>
      <c r="ATD86" s="27"/>
      <c r="ATE86" s="27"/>
      <c r="ATF86" s="27"/>
      <c r="ATG86" s="27"/>
      <c r="ATH86" s="27"/>
      <c r="ATI86" s="27"/>
      <c r="ATJ86" s="27"/>
      <c r="ATK86" s="27"/>
      <c r="ATL86" s="27"/>
      <c r="ATM86" s="27"/>
      <c r="ATN86" s="27"/>
      <c r="ATO86" s="27"/>
      <c r="ATP86" s="27"/>
      <c r="ATQ86" s="27"/>
      <c r="ATR86" s="27"/>
      <c r="ATS86" s="27"/>
      <c r="ATT86" s="27"/>
      <c r="ATU86" s="27"/>
      <c r="ATV86" s="27"/>
      <c r="ATW86" s="27"/>
      <c r="ATX86" s="27"/>
      <c r="ATY86" s="27"/>
      <c r="ATZ86" s="27"/>
      <c r="AUA86" s="27"/>
      <c r="AUB86" s="27"/>
      <c r="AUC86" s="27"/>
      <c r="AUD86" s="27"/>
      <c r="AUE86" s="27"/>
      <c r="AUF86" s="27"/>
      <c r="AUG86" s="27"/>
      <c r="AUH86" s="27"/>
      <c r="AUI86" s="27"/>
      <c r="AUJ86" s="27"/>
      <c r="AUK86" s="27"/>
      <c r="AUL86" s="27"/>
      <c r="AUM86" s="27"/>
      <c r="AUN86" s="27"/>
      <c r="AUO86" s="27"/>
      <c r="AUP86" s="27"/>
      <c r="AUQ86" s="27"/>
      <c r="AUR86" s="27"/>
      <c r="AUS86" s="27"/>
      <c r="AUT86" s="27"/>
      <c r="AUU86" s="27"/>
      <c r="AUV86" s="27"/>
      <c r="AUW86" s="27"/>
      <c r="AUX86" s="27"/>
      <c r="AUY86" s="27"/>
      <c r="AUZ86" s="27"/>
      <c r="AVA86" s="27"/>
      <c r="AVB86" s="27"/>
      <c r="AVC86" s="27"/>
      <c r="AVD86" s="27"/>
      <c r="AVE86" s="27"/>
      <c r="AVF86" s="27"/>
      <c r="AVG86" s="27"/>
      <c r="AVH86" s="27"/>
      <c r="AVI86" s="27"/>
      <c r="AVJ86" s="27"/>
      <c r="AVK86" s="27"/>
      <c r="AVL86" s="27"/>
      <c r="AVM86" s="27"/>
      <c r="AVN86" s="27"/>
      <c r="AVO86" s="27"/>
      <c r="AVP86" s="27"/>
      <c r="AVQ86" s="27"/>
      <c r="AVR86" s="27"/>
      <c r="AVS86" s="27"/>
      <c r="AVT86" s="27"/>
      <c r="AVU86" s="27"/>
      <c r="AVV86" s="27"/>
      <c r="AVW86" s="27"/>
      <c r="AVX86" s="27"/>
      <c r="AVY86" s="27"/>
      <c r="AVZ86" s="27"/>
      <c r="AWA86" s="27"/>
      <c r="AWB86" s="27"/>
      <c r="AWC86" s="27"/>
      <c r="AWD86" s="27"/>
      <c r="AWE86" s="27"/>
      <c r="AWF86" s="27"/>
      <c r="AWG86" s="27"/>
      <c r="AWH86" s="27"/>
      <c r="AWI86" s="27"/>
      <c r="AWJ86" s="27"/>
      <c r="AWK86" s="27"/>
      <c r="AWL86" s="27"/>
      <c r="AWM86" s="27"/>
      <c r="AWN86" s="27"/>
      <c r="AWO86" s="27"/>
      <c r="AWP86" s="27"/>
      <c r="AWQ86" s="27"/>
      <c r="AWR86" s="27"/>
      <c r="AWS86" s="27"/>
      <c r="AWT86" s="27"/>
      <c r="AWU86" s="27"/>
      <c r="AWV86" s="27"/>
      <c r="AWW86" s="27"/>
      <c r="AWX86" s="27"/>
      <c r="AWY86" s="27"/>
      <c r="AWZ86" s="27"/>
      <c r="AXA86" s="27"/>
      <c r="AXB86" s="27"/>
      <c r="AXC86" s="27"/>
      <c r="AXD86" s="27"/>
      <c r="AXE86" s="27"/>
      <c r="AXF86" s="27"/>
      <c r="AXG86" s="27"/>
      <c r="AXH86" s="27"/>
      <c r="AXI86" s="27"/>
      <c r="AXJ86" s="27"/>
      <c r="AXK86" s="27"/>
      <c r="AXL86" s="27"/>
      <c r="AXM86" s="27"/>
      <c r="AXN86" s="27"/>
      <c r="AXO86" s="27"/>
      <c r="AXP86" s="27"/>
      <c r="AXQ86" s="27"/>
      <c r="AXR86" s="27"/>
      <c r="AXS86" s="27"/>
      <c r="AXT86" s="27"/>
      <c r="AXU86" s="27"/>
      <c r="AXV86" s="27"/>
      <c r="AXW86" s="27"/>
      <c r="AXX86" s="27"/>
      <c r="AXY86" s="27"/>
      <c r="AXZ86" s="27"/>
      <c r="AYA86" s="27"/>
      <c r="AYB86" s="27"/>
      <c r="AYC86" s="27"/>
      <c r="AYD86" s="27"/>
      <c r="AYE86" s="27"/>
      <c r="AYF86" s="27"/>
      <c r="AYG86" s="27"/>
      <c r="AYH86" s="27"/>
      <c r="AYI86" s="27"/>
      <c r="AYJ86" s="27"/>
      <c r="AYK86" s="27"/>
      <c r="AYL86" s="27"/>
      <c r="AYM86" s="27"/>
      <c r="AYN86" s="27"/>
      <c r="AYO86" s="27"/>
      <c r="AYP86" s="27"/>
      <c r="AYQ86" s="27"/>
      <c r="AYR86" s="27"/>
      <c r="AYS86" s="27"/>
      <c r="AYT86" s="27"/>
      <c r="AYU86" s="27"/>
      <c r="AYV86" s="27"/>
      <c r="AYW86" s="27"/>
      <c r="AYX86" s="27"/>
      <c r="AYY86" s="27"/>
      <c r="AYZ86" s="27"/>
      <c r="AZA86" s="27"/>
      <c r="AZB86" s="27"/>
      <c r="AZC86" s="27"/>
      <c r="AZD86" s="27"/>
      <c r="AZE86" s="27"/>
      <c r="AZF86" s="27"/>
      <c r="AZG86" s="27"/>
      <c r="AZH86" s="27"/>
      <c r="AZI86" s="27"/>
      <c r="AZJ86" s="27"/>
      <c r="AZK86" s="27"/>
      <c r="AZL86" s="27"/>
      <c r="AZM86" s="27"/>
      <c r="AZN86" s="27"/>
      <c r="AZO86" s="27"/>
      <c r="AZP86" s="27"/>
      <c r="AZQ86" s="27"/>
      <c r="AZR86" s="27"/>
      <c r="AZS86" s="27"/>
      <c r="AZT86" s="27"/>
      <c r="AZU86" s="27"/>
      <c r="AZV86" s="27"/>
      <c r="AZW86" s="27"/>
      <c r="AZX86" s="27"/>
      <c r="AZY86" s="27"/>
      <c r="AZZ86" s="27"/>
      <c r="BAA86" s="27"/>
      <c r="BAB86" s="27"/>
      <c r="BAC86" s="27"/>
      <c r="BAD86" s="27"/>
      <c r="BAE86" s="27"/>
      <c r="BAF86" s="27"/>
      <c r="BAG86" s="27"/>
      <c r="BAH86" s="27"/>
      <c r="BAI86" s="27"/>
      <c r="BAJ86" s="27"/>
      <c r="BAK86" s="27"/>
      <c r="BAL86" s="27"/>
      <c r="BAM86" s="27"/>
      <c r="BAN86" s="27"/>
      <c r="BAO86" s="27"/>
      <c r="BAP86" s="27"/>
      <c r="BAQ86" s="27"/>
      <c r="BAR86" s="27"/>
      <c r="BAS86" s="27"/>
      <c r="BAT86" s="27"/>
      <c r="BAU86" s="27"/>
      <c r="BAV86" s="27"/>
      <c r="BAW86" s="27"/>
      <c r="BAX86" s="27"/>
      <c r="BAY86" s="27"/>
      <c r="BAZ86" s="27"/>
      <c r="BBA86" s="27"/>
      <c r="BBB86" s="27"/>
      <c r="BBC86" s="27"/>
      <c r="BBD86" s="27"/>
      <c r="BBE86" s="27"/>
      <c r="BBF86" s="27"/>
      <c r="BBG86" s="27"/>
      <c r="BBH86" s="27"/>
      <c r="BBI86" s="27"/>
      <c r="BBJ86" s="27"/>
      <c r="BBK86" s="27"/>
      <c r="BBL86" s="27"/>
      <c r="BBM86" s="27"/>
      <c r="BBN86" s="27"/>
      <c r="BBO86" s="27"/>
      <c r="BBP86" s="27"/>
      <c r="BBQ86" s="27"/>
      <c r="BBR86" s="27"/>
      <c r="BBS86" s="27"/>
      <c r="BBT86" s="27"/>
      <c r="BBU86" s="27"/>
      <c r="BBV86" s="27"/>
      <c r="BBW86" s="27"/>
      <c r="BBX86" s="27"/>
      <c r="BBY86" s="27"/>
      <c r="BBZ86" s="27"/>
      <c r="BCA86" s="27"/>
      <c r="BCB86" s="27"/>
      <c r="BCC86" s="27"/>
      <c r="BCD86" s="27"/>
      <c r="BCE86" s="27"/>
      <c r="BCF86" s="27"/>
      <c r="BCG86" s="27"/>
      <c r="BCH86" s="27"/>
      <c r="BCI86" s="27"/>
      <c r="BCJ86" s="27"/>
      <c r="BCK86" s="27"/>
      <c r="BCL86" s="27"/>
      <c r="BCM86" s="27"/>
      <c r="BCN86" s="27"/>
      <c r="BCO86" s="27"/>
      <c r="BCP86" s="27"/>
      <c r="BCQ86" s="27"/>
      <c r="BCR86" s="27"/>
      <c r="BCS86" s="27"/>
      <c r="BCT86" s="27"/>
      <c r="BCU86" s="27"/>
      <c r="BCV86" s="27"/>
      <c r="BCW86" s="27"/>
      <c r="BCX86" s="27"/>
      <c r="BCY86" s="27"/>
      <c r="BCZ86" s="27"/>
      <c r="BDA86" s="27"/>
      <c r="BDB86" s="27"/>
      <c r="BDC86" s="27"/>
      <c r="BDD86" s="27"/>
      <c r="BDE86" s="27"/>
      <c r="BDF86" s="27"/>
      <c r="BDG86" s="27"/>
      <c r="BDH86" s="27"/>
      <c r="BDI86" s="27"/>
      <c r="BDJ86" s="27"/>
      <c r="BDK86" s="27"/>
      <c r="BDL86" s="27"/>
      <c r="BDM86" s="27"/>
      <c r="BDN86" s="27"/>
      <c r="BDO86" s="27"/>
      <c r="BDP86" s="27"/>
      <c r="BDQ86" s="27"/>
      <c r="BDR86" s="27"/>
      <c r="BDS86" s="27"/>
      <c r="BDT86" s="27"/>
      <c r="BDU86" s="27"/>
      <c r="BDV86" s="27"/>
      <c r="BDW86" s="27"/>
      <c r="BDX86" s="27"/>
      <c r="BDY86" s="27"/>
      <c r="BDZ86" s="27"/>
      <c r="BEA86" s="27"/>
      <c r="BEB86" s="27"/>
      <c r="BEC86" s="27"/>
      <c r="BED86" s="27"/>
      <c r="BEE86" s="27"/>
      <c r="BEF86" s="27"/>
      <c r="BEG86" s="27"/>
      <c r="BEH86" s="27"/>
      <c r="BEI86" s="27"/>
      <c r="BEJ86" s="27"/>
      <c r="BEK86" s="27"/>
      <c r="BEL86" s="27"/>
      <c r="BEM86" s="27"/>
      <c r="BEN86" s="27"/>
      <c r="BEO86" s="27"/>
      <c r="BEP86" s="27"/>
      <c r="BEQ86" s="27"/>
      <c r="BER86" s="27"/>
      <c r="BES86" s="27"/>
      <c r="BET86" s="27"/>
      <c r="BEU86" s="27"/>
      <c r="BEV86" s="27"/>
      <c r="BEW86" s="27"/>
      <c r="BEX86" s="27"/>
      <c r="BEY86" s="27"/>
      <c r="BEZ86" s="27"/>
      <c r="BFA86" s="27"/>
      <c r="BFB86" s="27"/>
      <c r="BFC86" s="27"/>
      <c r="BFD86" s="27"/>
      <c r="BFE86" s="27"/>
      <c r="BFF86" s="27"/>
      <c r="BFG86" s="27"/>
      <c r="BFH86" s="27"/>
      <c r="BFI86" s="27"/>
      <c r="BFJ86" s="27"/>
      <c r="BFK86" s="27"/>
      <c r="BFL86" s="27"/>
      <c r="BFM86" s="27"/>
      <c r="BFN86" s="27"/>
      <c r="BFO86" s="27"/>
      <c r="BFP86" s="27"/>
      <c r="BFQ86" s="27"/>
      <c r="BFR86" s="27"/>
      <c r="BFS86" s="27"/>
      <c r="BFT86" s="27"/>
      <c r="BFU86" s="27"/>
      <c r="BFV86" s="27"/>
      <c r="BFW86" s="27"/>
      <c r="BFX86" s="27"/>
      <c r="BFY86" s="27"/>
      <c r="BFZ86" s="27"/>
      <c r="BGA86" s="27"/>
      <c r="BGB86" s="27"/>
      <c r="BGC86" s="27"/>
      <c r="BGD86" s="27"/>
      <c r="BGE86" s="27"/>
      <c r="BGF86" s="27"/>
      <c r="BGG86" s="27"/>
      <c r="BGH86" s="27"/>
      <c r="BGI86" s="27"/>
      <c r="BGJ86" s="27"/>
      <c r="BGK86" s="27"/>
      <c r="BGL86" s="27"/>
      <c r="BGM86" s="27"/>
      <c r="BGN86" s="27"/>
      <c r="BGO86" s="27"/>
      <c r="BGP86" s="27"/>
      <c r="BGQ86" s="27"/>
      <c r="BGR86" s="27"/>
      <c r="BGS86" s="27"/>
      <c r="BGT86" s="27"/>
      <c r="BGU86" s="27"/>
      <c r="BGV86" s="27"/>
      <c r="BGW86" s="27"/>
      <c r="BGX86" s="27"/>
      <c r="BGY86" s="27"/>
      <c r="BGZ86" s="27"/>
      <c r="BHA86" s="27"/>
      <c r="BHB86" s="27"/>
      <c r="BHC86" s="27"/>
      <c r="BHD86" s="27"/>
      <c r="BHE86" s="27"/>
      <c r="BHF86" s="27"/>
      <c r="BHG86" s="27"/>
      <c r="BHH86" s="27"/>
      <c r="BHI86" s="27"/>
      <c r="BHJ86" s="27"/>
      <c r="BHK86" s="27"/>
      <c r="BHL86" s="27"/>
      <c r="BHM86" s="27"/>
      <c r="BHN86" s="27"/>
      <c r="BHO86" s="27"/>
      <c r="BHP86" s="27"/>
      <c r="BHQ86" s="27"/>
      <c r="BHR86" s="27"/>
      <c r="BHS86" s="27"/>
      <c r="BHT86" s="27"/>
      <c r="BHU86" s="27"/>
      <c r="BHV86" s="27"/>
      <c r="BHW86" s="27"/>
      <c r="BHX86" s="27"/>
      <c r="BHY86" s="27"/>
      <c r="BHZ86" s="27"/>
      <c r="BIA86" s="27"/>
      <c r="BIB86" s="27"/>
      <c r="BIC86" s="27"/>
      <c r="BID86" s="27"/>
      <c r="BIE86" s="27"/>
      <c r="BIF86" s="27"/>
      <c r="BIG86" s="27"/>
      <c r="BIH86" s="27"/>
      <c r="BII86" s="27"/>
      <c r="BIJ86" s="27"/>
      <c r="BIK86" s="27"/>
      <c r="BIL86" s="27"/>
      <c r="BIM86" s="27"/>
      <c r="BIN86" s="27"/>
      <c r="BIO86" s="27"/>
      <c r="BIP86" s="27"/>
      <c r="BIQ86" s="27"/>
      <c r="BIR86" s="27"/>
      <c r="BIS86" s="27"/>
      <c r="BIT86" s="27"/>
      <c r="BIU86" s="27"/>
      <c r="BIV86" s="27"/>
      <c r="BIW86" s="27"/>
      <c r="BIX86" s="27"/>
      <c r="BIY86" s="27"/>
      <c r="BIZ86" s="27"/>
      <c r="BJA86" s="27"/>
      <c r="BJB86" s="27"/>
      <c r="BJC86" s="27"/>
      <c r="BJD86" s="27"/>
      <c r="BJE86" s="27"/>
      <c r="BJF86" s="27"/>
      <c r="BJG86" s="27"/>
      <c r="BJH86" s="27"/>
      <c r="BJI86" s="27"/>
      <c r="BJJ86" s="27"/>
      <c r="BJK86" s="27"/>
      <c r="BJL86" s="27"/>
      <c r="BJM86" s="27"/>
      <c r="BJN86" s="27"/>
      <c r="BJO86" s="27"/>
      <c r="BJP86" s="27"/>
      <c r="BJQ86" s="27"/>
      <c r="BJR86" s="27"/>
      <c r="BJS86" s="27"/>
      <c r="BJT86" s="27"/>
      <c r="BJU86" s="27"/>
      <c r="BJV86" s="27"/>
      <c r="BJW86" s="27"/>
      <c r="BJX86" s="27"/>
      <c r="BJY86" s="27"/>
      <c r="BJZ86" s="27"/>
      <c r="BKA86" s="27"/>
      <c r="BKB86" s="27"/>
      <c r="BKC86" s="27"/>
      <c r="BKD86" s="27"/>
      <c r="BKE86" s="27"/>
      <c r="BKF86" s="27"/>
      <c r="BKG86" s="27"/>
      <c r="BKH86" s="27"/>
      <c r="BKI86" s="27"/>
      <c r="BKJ86" s="27"/>
      <c r="BKK86" s="27"/>
      <c r="BKL86" s="27"/>
      <c r="BKM86" s="27"/>
      <c r="BKN86" s="27"/>
      <c r="BKO86" s="27"/>
      <c r="BKP86" s="27"/>
      <c r="BKQ86" s="27"/>
      <c r="BKR86" s="27"/>
      <c r="BKS86" s="27"/>
      <c r="BKT86" s="27"/>
      <c r="BKU86" s="27"/>
      <c r="BKV86" s="27"/>
      <c r="BKW86" s="27"/>
      <c r="BKX86" s="27"/>
      <c r="BKY86" s="27"/>
      <c r="BKZ86" s="27"/>
      <c r="BLA86" s="27"/>
      <c r="BLB86" s="27"/>
      <c r="BLC86" s="27"/>
      <c r="BLD86" s="27"/>
      <c r="BLE86" s="27"/>
      <c r="BLF86" s="27"/>
      <c r="BLG86" s="27"/>
      <c r="BLH86" s="27"/>
      <c r="BLI86" s="27"/>
      <c r="BLJ86" s="27"/>
      <c r="BLK86" s="27"/>
      <c r="BLL86" s="27"/>
      <c r="BLM86" s="27"/>
      <c r="BLN86" s="27"/>
      <c r="BLO86" s="27"/>
      <c r="BLP86" s="27"/>
      <c r="BLQ86" s="27"/>
      <c r="BLR86" s="27"/>
      <c r="BLS86" s="27"/>
      <c r="BLT86" s="27"/>
      <c r="BLU86" s="27"/>
      <c r="BLV86" s="27"/>
      <c r="BLW86" s="27"/>
      <c r="BLX86" s="27"/>
      <c r="BLY86" s="27"/>
      <c r="BLZ86" s="27"/>
      <c r="BMA86" s="27"/>
      <c r="BMB86" s="27"/>
      <c r="BMC86" s="27"/>
      <c r="BMD86" s="27"/>
      <c r="BME86" s="27"/>
      <c r="BMF86" s="27"/>
      <c r="BMG86" s="27"/>
      <c r="BMH86" s="27"/>
      <c r="BMI86" s="27"/>
      <c r="BMJ86" s="27"/>
      <c r="BMK86" s="27"/>
      <c r="BML86" s="27"/>
      <c r="BMM86" s="27"/>
      <c r="BMN86" s="27"/>
      <c r="BMO86" s="27"/>
      <c r="BMP86" s="27"/>
      <c r="BMQ86" s="27"/>
      <c r="BMR86" s="27"/>
      <c r="BMS86" s="27"/>
      <c r="BMT86" s="27"/>
      <c r="BMU86" s="27"/>
      <c r="BMV86" s="27"/>
      <c r="BMW86" s="27"/>
      <c r="BMX86" s="27"/>
      <c r="BMY86" s="27"/>
      <c r="BMZ86" s="27"/>
      <c r="BNA86" s="27"/>
      <c r="BNB86" s="27"/>
      <c r="BNC86" s="27"/>
      <c r="BND86" s="27"/>
      <c r="BNE86" s="27"/>
      <c r="BNF86" s="27"/>
      <c r="BNG86" s="27"/>
      <c r="BNH86" s="27"/>
      <c r="BNI86" s="27"/>
      <c r="BNJ86" s="27"/>
      <c r="BNK86" s="27"/>
      <c r="BNL86" s="27"/>
      <c r="BNM86" s="27"/>
      <c r="BNN86" s="27"/>
      <c r="BNO86" s="27"/>
      <c r="BNP86" s="27"/>
      <c r="BNQ86" s="27"/>
      <c r="BNR86" s="27"/>
      <c r="BNS86" s="27"/>
      <c r="BNT86" s="27"/>
      <c r="BNU86" s="27"/>
      <c r="BNV86" s="27"/>
      <c r="BNW86" s="27"/>
      <c r="BNX86" s="27"/>
      <c r="BNY86" s="27"/>
      <c r="BNZ86" s="27"/>
      <c r="BOA86" s="27"/>
      <c r="BOB86" s="27"/>
      <c r="BOC86" s="27"/>
      <c r="BOD86" s="27"/>
      <c r="BOE86" s="27"/>
      <c r="BOF86" s="27"/>
      <c r="BOG86" s="27"/>
      <c r="BOH86" s="27"/>
      <c r="BOI86" s="27"/>
      <c r="BOJ86" s="27"/>
      <c r="BOK86" s="27"/>
      <c r="BOL86" s="27"/>
      <c r="BOM86" s="27"/>
      <c r="BON86" s="27"/>
      <c r="BOO86" s="27"/>
      <c r="BOP86" s="27"/>
      <c r="BOQ86" s="27"/>
      <c r="BOR86" s="27"/>
      <c r="BOS86" s="27"/>
      <c r="BOT86" s="27"/>
      <c r="BOU86" s="27"/>
      <c r="BOV86" s="27"/>
      <c r="BOW86" s="27"/>
      <c r="BOX86" s="27"/>
      <c r="BOY86" s="27"/>
      <c r="BOZ86" s="27"/>
      <c r="BPA86" s="27"/>
      <c r="BPB86" s="27"/>
      <c r="BPC86" s="27"/>
      <c r="BPD86" s="27"/>
      <c r="BPE86" s="27"/>
      <c r="BPF86" s="27"/>
      <c r="BPG86" s="27"/>
      <c r="BPH86" s="27"/>
      <c r="BPI86" s="27"/>
      <c r="BPJ86" s="27"/>
      <c r="BPK86" s="27"/>
      <c r="BPL86" s="27"/>
      <c r="BPM86" s="27"/>
      <c r="BPN86" s="27"/>
      <c r="BPO86" s="27"/>
      <c r="BPP86" s="27"/>
      <c r="BPQ86" s="27"/>
      <c r="BPR86" s="27"/>
      <c r="BPS86" s="27"/>
      <c r="BPT86" s="27"/>
      <c r="BPU86" s="27"/>
      <c r="BPV86" s="27"/>
      <c r="BPW86" s="27"/>
      <c r="BPX86" s="27"/>
      <c r="BPY86" s="27"/>
      <c r="BPZ86" s="27"/>
      <c r="BQA86" s="27"/>
      <c r="BQB86" s="27"/>
      <c r="BQC86" s="27"/>
      <c r="BQD86" s="27"/>
      <c r="BQE86" s="27"/>
      <c r="BQF86" s="27"/>
      <c r="BQG86" s="27"/>
      <c r="BQH86" s="27"/>
      <c r="BQI86" s="27"/>
      <c r="BQJ86" s="27"/>
      <c r="BQK86" s="27"/>
      <c r="BQL86" s="27"/>
      <c r="BQM86" s="27"/>
      <c r="BQN86" s="27"/>
      <c r="BQO86" s="27"/>
      <c r="BQP86" s="27"/>
      <c r="BQQ86" s="27"/>
      <c r="BQR86" s="27"/>
      <c r="BQS86" s="27"/>
      <c r="BQT86" s="27"/>
      <c r="BQU86" s="27"/>
      <c r="BQV86" s="27"/>
      <c r="BQW86" s="27"/>
      <c r="BQX86" s="27"/>
      <c r="BQY86" s="27"/>
      <c r="BQZ86" s="27"/>
      <c r="BRA86" s="27"/>
      <c r="BRB86" s="27"/>
      <c r="BRC86" s="27"/>
      <c r="BRD86" s="27"/>
      <c r="BRE86" s="27"/>
      <c r="BRF86" s="27"/>
      <c r="BRG86" s="27"/>
      <c r="BRH86" s="27"/>
      <c r="BRI86" s="27"/>
      <c r="BRJ86" s="27"/>
      <c r="BRK86" s="27"/>
      <c r="BRL86" s="27"/>
      <c r="BRM86" s="27"/>
      <c r="BRN86" s="27"/>
      <c r="BRO86" s="27"/>
      <c r="BRP86" s="27"/>
      <c r="BRQ86" s="27"/>
      <c r="BRR86" s="27"/>
      <c r="BRS86" s="27"/>
      <c r="BRT86" s="27"/>
      <c r="BRU86" s="27"/>
      <c r="BRV86" s="27"/>
      <c r="BRW86" s="27"/>
      <c r="BRX86" s="27"/>
      <c r="BRY86" s="27"/>
      <c r="BRZ86" s="27"/>
      <c r="BSA86" s="27"/>
      <c r="BSB86" s="27"/>
      <c r="BSC86" s="27"/>
      <c r="BSD86" s="27"/>
      <c r="BSE86" s="27"/>
      <c r="BSF86" s="27"/>
      <c r="BSG86" s="27"/>
      <c r="BSH86" s="27"/>
      <c r="BSI86" s="27"/>
      <c r="BSJ86" s="27"/>
      <c r="BSK86" s="27"/>
      <c r="BSL86" s="27"/>
      <c r="BSM86" s="27"/>
      <c r="BSN86" s="27"/>
      <c r="BSO86" s="27"/>
      <c r="BSP86" s="27"/>
      <c r="BSQ86" s="27"/>
      <c r="BSR86" s="27"/>
      <c r="BSS86" s="27"/>
      <c r="BST86" s="27"/>
      <c r="BSU86" s="27"/>
      <c r="BSV86" s="27"/>
      <c r="BSW86" s="27"/>
      <c r="BSX86" s="27"/>
      <c r="BSY86" s="27"/>
      <c r="BSZ86" s="27"/>
      <c r="BTA86" s="27"/>
      <c r="BTB86" s="27"/>
      <c r="BTC86" s="27"/>
      <c r="BTD86" s="27"/>
      <c r="BTE86" s="27"/>
      <c r="BTF86" s="27"/>
      <c r="BTG86" s="27"/>
      <c r="BTH86" s="27"/>
      <c r="BTI86" s="27"/>
      <c r="BTJ86" s="27"/>
      <c r="BTK86" s="27"/>
      <c r="BTL86" s="27"/>
      <c r="BTM86" s="27"/>
      <c r="BTN86" s="27"/>
      <c r="BTO86" s="27"/>
      <c r="BTP86" s="27"/>
      <c r="BTQ86" s="27"/>
      <c r="BTR86" s="27"/>
      <c r="BTS86" s="27"/>
      <c r="BTT86" s="27"/>
      <c r="BTU86" s="27"/>
      <c r="BTV86" s="27"/>
      <c r="BTW86" s="27"/>
      <c r="BTX86" s="27"/>
      <c r="BTY86" s="27"/>
      <c r="BTZ86" s="27"/>
      <c r="BUA86" s="27"/>
      <c r="BUB86" s="27"/>
      <c r="BUC86" s="27"/>
      <c r="BUD86" s="27"/>
      <c r="BUE86" s="27"/>
      <c r="BUF86" s="27"/>
      <c r="BUG86" s="27"/>
      <c r="BUH86" s="27"/>
      <c r="BUI86" s="27"/>
      <c r="BUJ86" s="27"/>
      <c r="BUK86" s="27"/>
      <c r="BUL86" s="27"/>
      <c r="BUM86" s="27"/>
      <c r="BUN86" s="27"/>
      <c r="BUO86" s="27"/>
      <c r="BUP86" s="27"/>
      <c r="BUQ86" s="27"/>
      <c r="BUR86" s="27"/>
      <c r="BUS86" s="27"/>
      <c r="BUT86" s="27"/>
      <c r="BUU86" s="27"/>
      <c r="BUV86" s="27"/>
      <c r="BUW86" s="27"/>
      <c r="BUX86" s="27"/>
      <c r="BUY86" s="27"/>
      <c r="BUZ86" s="27"/>
      <c r="BVA86" s="27"/>
      <c r="BVB86" s="27"/>
      <c r="BVC86" s="27"/>
      <c r="BVD86" s="27"/>
      <c r="BVE86" s="27"/>
      <c r="BVF86" s="27"/>
      <c r="BVG86" s="27"/>
      <c r="BVH86" s="27"/>
      <c r="BVI86" s="27"/>
      <c r="BVJ86" s="27"/>
      <c r="BVK86" s="27"/>
      <c r="BVL86" s="27"/>
      <c r="BVM86" s="27"/>
      <c r="BVN86" s="27"/>
      <c r="BVO86" s="27"/>
      <c r="BVP86" s="27"/>
      <c r="BVQ86" s="27"/>
      <c r="BVR86" s="27"/>
      <c r="BVS86" s="27"/>
      <c r="BVT86" s="27"/>
      <c r="BVU86" s="27"/>
      <c r="BVV86" s="27"/>
      <c r="BVW86" s="27"/>
      <c r="BVX86" s="27"/>
      <c r="BVY86" s="27"/>
      <c r="BVZ86" s="27"/>
      <c r="BWA86" s="27"/>
      <c r="BWB86" s="27"/>
      <c r="BWC86" s="27"/>
      <c r="BWD86" s="27"/>
      <c r="BWE86" s="27"/>
      <c r="BWF86" s="27"/>
      <c r="BWG86" s="27"/>
      <c r="BWH86" s="27"/>
      <c r="BWI86" s="27"/>
      <c r="BWJ86" s="27"/>
      <c r="BWK86" s="27"/>
      <c r="BWL86" s="27"/>
      <c r="BWM86" s="27"/>
      <c r="BWN86" s="27"/>
      <c r="BWO86" s="27"/>
      <c r="BWP86" s="27"/>
      <c r="BWQ86" s="27"/>
      <c r="BWR86" s="27"/>
      <c r="BWS86" s="27"/>
      <c r="BWT86" s="27"/>
      <c r="BWU86" s="27"/>
      <c r="BWV86" s="27"/>
      <c r="BWW86" s="27"/>
      <c r="BWX86" s="27"/>
      <c r="BWY86" s="27"/>
      <c r="BWZ86" s="27"/>
      <c r="BXA86" s="27"/>
      <c r="BXB86" s="27"/>
      <c r="BXC86" s="27"/>
      <c r="BXD86" s="27"/>
      <c r="BXE86" s="27"/>
      <c r="BXF86" s="27"/>
      <c r="BXG86" s="27"/>
      <c r="BXH86" s="27"/>
      <c r="BXI86" s="27"/>
      <c r="BXJ86" s="27"/>
      <c r="BXK86" s="27"/>
      <c r="BXL86" s="27"/>
      <c r="BXM86" s="27"/>
      <c r="BXN86" s="27"/>
      <c r="BXO86" s="27"/>
      <c r="BXP86" s="27"/>
      <c r="BXQ86" s="27"/>
      <c r="BXR86" s="27"/>
      <c r="BXS86" s="27"/>
      <c r="BXT86" s="27"/>
      <c r="BXU86" s="27"/>
      <c r="BXV86" s="27"/>
      <c r="BXW86" s="27"/>
      <c r="BXX86" s="27"/>
      <c r="BXY86" s="27"/>
      <c r="BXZ86" s="27"/>
      <c r="BYA86" s="27"/>
      <c r="BYB86" s="27"/>
      <c r="BYC86" s="27"/>
      <c r="BYD86" s="27"/>
      <c r="BYE86" s="27"/>
      <c r="BYF86" s="27"/>
      <c r="BYG86" s="27"/>
      <c r="BYH86" s="27"/>
      <c r="BYI86" s="27"/>
      <c r="BYJ86" s="27"/>
      <c r="BYK86" s="27"/>
      <c r="BYL86" s="27"/>
      <c r="BYM86" s="27"/>
      <c r="BYN86" s="27"/>
      <c r="BYO86" s="27"/>
      <c r="BYP86" s="27"/>
      <c r="BYQ86" s="27"/>
      <c r="BYR86" s="27"/>
      <c r="BYS86" s="27"/>
      <c r="BYT86" s="27"/>
      <c r="BYU86" s="27"/>
      <c r="BYV86" s="27"/>
      <c r="BYW86" s="27"/>
      <c r="BYX86" s="27"/>
      <c r="BYY86" s="27"/>
      <c r="BYZ86" s="27"/>
      <c r="BZA86" s="27"/>
      <c r="BZB86" s="27"/>
      <c r="BZC86" s="27"/>
      <c r="BZD86" s="27"/>
      <c r="BZE86" s="27"/>
      <c r="BZF86" s="27"/>
      <c r="BZG86" s="27"/>
      <c r="BZH86" s="27"/>
      <c r="BZI86" s="27"/>
      <c r="BZJ86" s="27"/>
      <c r="BZK86" s="27"/>
      <c r="BZL86" s="27"/>
      <c r="BZM86" s="27"/>
      <c r="BZN86" s="27"/>
      <c r="BZO86" s="27"/>
      <c r="BZP86" s="27"/>
      <c r="BZQ86" s="27"/>
      <c r="BZR86" s="27"/>
      <c r="BZS86" s="27"/>
      <c r="BZT86" s="27"/>
      <c r="BZU86" s="27"/>
      <c r="BZV86" s="27"/>
      <c r="BZW86" s="27"/>
      <c r="BZX86" s="27"/>
      <c r="BZY86" s="27"/>
      <c r="BZZ86" s="27"/>
      <c r="CAA86" s="27"/>
      <c r="CAB86" s="27"/>
      <c r="CAC86" s="27"/>
      <c r="CAD86" s="27"/>
      <c r="CAE86" s="27"/>
      <c r="CAF86" s="27"/>
      <c r="CAG86" s="27"/>
      <c r="CAH86" s="27"/>
      <c r="CAI86" s="27"/>
      <c r="CAJ86" s="27"/>
      <c r="CAK86" s="27"/>
      <c r="CAL86" s="27"/>
      <c r="CAM86" s="27"/>
      <c r="CAN86" s="27"/>
      <c r="CAO86" s="27"/>
      <c r="CAP86" s="27"/>
      <c r="CAQ86" s="27"/>
      <c r="CAR86" s="27"/>
      <c r="CAS86" s="27"/>
      <c r="CAT86" s="27"/>
      <c r="CAU86" s="27"/>
      <c r="CAV86" s="27"/>
      <c r="CAW86" s="27"/>
      <c r="CAX86" s="27"/>
      <c r="CAY86" s="27"/>
      <c r="CAZ86" s="27"/>
      <c r="CBA86" s="27"/>
      <c r="CBB86" s="27"/>
      <c r="CBC86" s="27"/>
      <c r="CBD86" s="27"/>
      <c r="CBE86" s="27"/>
      <c r="CBF86" s="27"/>
      <c r="CBG86" s="27"/>
      <c r="CBH86" s="27"/>
      <c r="CBI86" s="27"/>
      <c r="CBJ86" s="27"/>
      <c r="CBK86" s="27"/>
      <c r="CBL86" s="27"/>
      <c r="CBM86" s="27"/>
      <c r="CBN86" s="27"/>
      <c r="CBO86" s="27"/>
      <c r="CBP86" s="27"/>
      <c r="CBQ86" s="27"/>
      <c r="CBR86" s="27"/>
      <c r="CBS86" s="27"/>
      <c r="CBT86" s="27"/>
      <c r="CBU86" s="27"/>
      <c r="CBV86" s="27"/>
      <c r="CBW86" s="27"/>
      <c r="CBX86" s="27"/>
      <c r="CBY86" s="27"/>
      <c r="CBZ86" s="27"/>
      <c r="CCA86" s="27"/>
      <c r="CCB86" s="27"/>
      <c r="CCC86" s="27"/>
      <c r="CCD86" s="27"/>
      <c r="CCE86" s="27"/>
      <c r="CCF86" s="27"/>
      <c r="CCG86" s="27"/>
      <c r="CCH86" s="27"/>
      <c r="CCI86" s="27"/>
      <c r="CCJ86" s="27"/>
      <c r="CCK86" s="27"/>
      <c r="CCL86" s="27"/>
      <c r="CCM86" s="27"/>
      <c r="CCN86" s="27"/>
      <c r="CCO86" s="27"/>
      <c r="CCP86" s="27"/>
      <c r="CCQ86" s="27"/>
      <c r="CCR86" s="27"/>
      <c r="CCS86" s="27"/>
      <c r="CCT86" s="27"/>
      <c r="CCU86" s="27"/>
      <c r="CCV86" s="27"/>
      <c r="CCW86" s="27"/>
      <c r="CCX86" s="27"/>
      <c r="CCY86" s="27"/>
      <c r="CCZ86" s="27"/>
      <c r="CDA86" s="27"/>
      <c r="CDB86" s="27"/>
      <c r="CDC86" s="27"/>
      <c r="CDD86" s="27"/>
      <c r="CDE86" s="27"/>
      <c r="CDF86" s="27"/>
      <c r="CDG86" s="27"/>
      <c r="CDH86" s="27"/>
      <c r="CDI86" s="27"/>
      <c r="CDJ86" s="27"/>
      <c r="CDK86" s="27"/>
      <c r="CDL86" s="27"/>
      <c r="CDM86" s="27"/>
      <c r="CDN86" s="27"/>
      <c r="CDO86" s="27"/>
      <c r="CDP86" s="27"/>
      <c r="CDQ86" s="27"/>
      <c r="CDR86" s="27"/>
      <c r="CDS86" s="27"/>
      <c r="CDT86" s="27"/>
      <c r="CDU86" s="27"/>
      <c r="CDV86" s="27"/>
      <c r="CDW86" s="27"/>
      <c r="CDX86" s="27"/>
      <c r="CDY86" s="27"/>
      <c r="CDZ86" s="27"/>
      <c r="CEA86" s="27"/>
      <c r="CEB86" s="27"/>
      <c r="CEC86" s="27"/>
      <c r="CED86" s="27"/>
      <c r="CEE86" s="27"/>
      <c r="CEF86" s="27"/>
      <c r="CEG86" s="27"/>
      <c r="CEH86" s="27"/>
      <c r="CEI86" s="27"/>
      <c r="CEJ86" s="27"/>
      <c r="CEK86" s="27"/>
      <c r="CEL86" s="27"/>
      <c r="CEM86" s="27"/>
      <c r="CEN86" s="27"/>
      <c r="CEO86" s="27"/>
      <c r="CEP86" s="27"/>
      <c r="CEQ86" s="27"/>
      <c r="CER86" s="27"/>
      <c r="CES86" s="27"/>
      <c r="CET86" s="27"/>
      <c r="CEU86" s="27"/>
      <c r="CEV86" s="27"/>
      <c r="CEW86" s="27"/>
      <c r="CEX86" s="27"/>
      <c r="CEY86" s="27"/>
      <c r="CEZ86" s="27"/>
      <c r="CFA86" s="27"/>
      <c r="CFB86" s="27"/>
      <c r="CFC86" s="27"/>
      <c r="CFD86" s="27"/>
      <c r="CFE86" s="27"/>
      <c r="CFF86" s="27"/>
      <c r="CFG86" s="27"/>
      <c r="CFH86" s="27"/>
      <c r="CFI86" s="27"/>
      <c r="CFJ86" s="27"/>
      <c r="CFK86" s="27"/>
      <c r="CFL86" s="27"/>
      <c r="CFM86" s="27"/>
      <c r="CFN86" s="27"/>
      <c r="CFO86" s="27"/>
      <c r="CFP86" s="27"/>
      <c r="CFQ86" s="27"/>
      <c r="CFR86" s="27"/>
      <c r="CFS86" s="27"/>
      <c r="CFT86" s="27"/>
      <c r="CFU86" s="27"/>
      <c r="CFV86" s="27"/>
      <c r="CFW86" s="27"/>
      <c r="CFX86" s="27"/>
      <c r="CFY86" s="27"/>
      <c r="CFZ86" s="27"/>
      <c r="CGA86" s="27"/>
      <c r="CGB86" s="27"/>
      <c r="CGC86" s="27"/>
      <c r="CGD86" s="27"/>
      <c r="CGE86" s="27"/>
      <c r="CGF86" s="27"/>
      <c r="CGG86" s="27"/>
      <c r="CGH86" s="27"/>
      <c r="CGI86" s="27"/>
      <c r="CGJ86" s="27"/>
      <c r="CGK86" s="27"/>
      <c r="CGL86" s="27"/>
      <c r="CGM86" s="27"/>
      <c r="CGN86" s="27"/>
      <c r="CGO86" s="27"/>
      <c r="CGP86" s="27"/>
      <c r="CGQ86" s="27"/>
      <c r="CGR86" s="27"/>
      <c r="CGS86" s="27"/>
      <c r="CGT86" s="27"/>
      <c r="CGU86" s="27"/>
      <c r="CGV86" s="27"/>
      <c r="CGW86" s="27"/>
      <c r="CGX86" s="27"/>
      <c r="CGY86" s="27"/>
      <c r="CGZ86" s="27"/>
      <c r="CHA86" s="27"/>
      <c r="CHB86" s="27"/>
      <c r="CHC86" s="27"/>
      <c r="CHD86" s="27"/>
      <c r="CHE86" s="27"/>
      <c r="CHF86" s="27"/>
      <c r="CHG86" s="27"/>
      <c r="CHH86" s="27"/>
      <c r="CHI86" s="27"/>
      <c r="CHJ86" s="27"/>
      <c r="CHK86" s="27"/>
      <c r="CHL86" s="27"/>
      <c r="CHM86" s="27"/>
      <c r="CHN86" s="27"/>
      <c r="CHO86" s="27"/>
      <c r="CHP86" s="27"/>
      <c r="CHQ86" s="27"/>
      <c r="CHR86" s="27"/>
      <c r="CHS86" s="27"/>
      <c r="CHT86" s="27"/>
      <c r="CHU86" s="27"/>
      <c r="CHV86" s="27"/>
      <c r="CHW86" s="27"/>
      <c r="CHX86" s="27"/>
      <c r="CHY86" s="27"/>
      <c r="CHZ86" s="27"/>
      <c r="CIA86" s="27"/>
      <c r="CIB86" s="27"/>
      <c r="CIC86" s="27"/>
      <c r="CID86" s="27"/>
      <c r="CIE86" s="27"/>
      <c r="CIF86" s="27"/>
      <c r="CIG86" s="27"/>
      <c r="CIH86" s="27"/>
      <c r="CII86" s="27"/>
      <c r="CIJ86" s="27"/>
      <c r="CIK86" s="27"/>
      <c r="CIL86" s="27"/>
      <c r="CIM86" s="27"/>
      <c r="CIN86" s="27"/>
      <c r="CIO86" s="27"/>
      <c r="CIP86" s="27"/>
      <c r="CIQ86" s="27"/>
      <c r="CIR86" s="27"/>
      <c r="CIS86" s="27"/>
      <c r="CIT86" s="27"/>
      <c r="CIU86" s="27"/>
      <c r="CIV86" s="27"/>
      <c r="CIW86" s="27"/>
      <c r="CIX86" s="27"/>
      <c r="CIY86" s="27"/>
      <c r="CIZ86" s="27"/>
      <c r="CJA86" s="27"/>
      <c r="CJB86" s="27"/>
      <c r="CJC86" s="27"/>
      <c r="CJD86" s="27"/>
      <c r="CJE86" s="27"/>
      <c r="CJF86" s="27"/>
      <c r="CJG86" s="27"/>
      <c r="CJH86" s="27"/>
      <c r="CJI86" s="27"/>
      <c r="CJJ86" s="27"/>
      <c r="CJK86" s="27"/>
      <c r="CJL86" s="27"/>
      <c r="CJM86" s="27"/>
      <c r="CJN86" s="27"/>
      <c r="CJO86" s="27"/>
      <c r="CJP86" s="27"/>
      <c r="CJQ86" s="27"/>
      <c r="CJR86" s="27"/>
      <c r="CJS86" s="27"/>
      <c r="CJT86" s="27"/>
      <c r="CJU86" s="27"/>
      <c r="CJV86" s="27"/>
      <c r="CJW86" s="27"/>
      <c r="CJX86" s="27"/>
      <c r="CJY86" s="27"/>
      <c r="CJZ86" s="27"/>
      <c r="CKA86" s="27"/>
      <c r="CKB86" s="27"/>
      <c r="CKC86" s="27"/>
      <c r="CKD86" s="27"/>
      <c r="CKE86" s="27"/>
      <c r="CKF86" s="27"/>
      <c r="CKG86" s="27"/>
      <c r="CKH86" s="27"/>
      <c r="CKI86" s="27"/>
      <c r="CKJ86" s="27"/>
      <c r="CKK86" s="27"/>
      <c r="CKL86" s="27"/>
      <c r="CKM86" s="27"/>
      <c r="CKN86" s="27"/>
      <c r="CKO86" s="27"/>
      <c r="CKP86" s="27"/>
      <c r="CKQ86" s="27"/>
      <c r="CKR86" s="27"/>
      <c r="CKS86" s="27"/>
      <c r="CKT86" s="27"/>
      <c r="CKU86" s="27"/>
      <c r="CKV86" s="27"/>
      <c r="CKW86" s="27"/>
      <c r="CKX86" s="27"/>
      <c r="CKY86" s="27"/>
      <c r="CKZ86" s="27"/>
      <c r="CLA86" s="27"/>
      <c r="CLB86" s="27"/>
      <c r="CLC86" s="27"/>
      <c r="CLD86" s="27"/>
      <c r="CLE86" s="27"/>
      <c r="CLF86" s="27"/>
      <c r="CLG86" s="27"/>
      <c r="CLH86" s="27"/>
      <c r="CLI86" s="27"/>
      <c r="CLJ86" s="27"/>
      <c r="CLK86" s="27"/>
      <c r="CLL86" s="27"/>
      <c r="CLM86" s="27"/>
      <c r="CLN86" s="27"/>
      <c r="CLO86" s="27"/>
      <c r="CLP86" s="27"/>
      <c r="CLQ86" s="27"/>
      <c r="CLR86" s="27"/>
      <c r="CLS86" s="27"/>
      <c r="CLT86" s="27"/>
      <c r="CLU86" s="27"/>
      <c r="CLV86" s="27"/>
      <c r="CLW86" s="27"/>
      <c r="CLX86" s="27"/>
      <c r="CLY86" s="27"/>
      <c r="CLZ86" s="27"/>
      <c r="CMA86" s="27"/>
      <c r="CMB86" s="27"/>
      <c r="CMC86" s="27"/>
      <c r="CMD86" s="27"/>
      <c r="CME86" s="27"/>
      <c r="CMF86" s="27"/>
      <c r="CMG86" s="27"/>
      <c r="CMH86" s="27"/>
      <c r="CMI86" s="27"/>
      <c r="CMJ86" s="27"/>
      <c r="CMK86" s="27"/>
      <c r="CML86" s="27"/>
      <c r="CMM86" s="27"/>
      <c r="CMN86" s="27"/>
      <c r="CMO86" s="27"/>
      <c r="CMP86" s="27"/>
      <c r="CMQ86" s="27"/>
      <c r="CMR86" s="27"/>
      <c r="CMS86" s="27"/>
      <c r="CMT86" s="27"/>
      <c r="CMU86" s="27"/>
      <c r="CMV86" s="27"/>
      <c r="CMW86" s="27"/>
      <c r="CMX86" s="27"/>
      <c r="CMY86" s="27"/>
      <c r="CMZ86" s="27"/>
      <c r="CNA86" s="27"/>
      <c r="CNB86" s="27"/>
      <c r="CNC86" s="27"/>
      <c r="CND86" s="27"/>
      <c r="CNE86" s="27"/>
      <c r="CNF86" s="27"/>
      <c r="CNG86" s="27"/>
      <c r="CNH86" s="27"/>
      <c r="CNI86" s="27"/>
      <c r="CNJ86" s="27"/>
      <c r="CNK86" s="27"/>
      <c r="CNL86" s="27"/>
      <c r="CNM86" s="27"/>
      <c r="CNN86" s="27"/>
      <c r="CNO86" s="27"/>
      <c r="CNP86" s="27"/>
      <c r="CNQ86" s="27"/>
      <c r="CNR86" s="27"/>
      <c r="CNS86" s="27"/>
      <c r="CNT86" s="27"/>
      <c r="CNU86" s="27"/>
      <c r="CNV86" s="27"/>
      <c r="CNW86" s="27"/>
      <c r="CNX86" s="27"/>
      <c r="CNY86" s="27"/>
      <c r="CNZ86" s="27"/>
      <c r="COA86" s="27"/>
      <c r="COB86" s="27"/>
      <c r="COC86" s="27"/>
      <c r="COD86" s="27"/>
      <c r="COE86" s="27"/>
      <c r="COF86" s="27"/>
      <c r="COG86" s="27"/>
      <c r="COH86" s="27"/>
      <c r="COI86" s="27"/>
      <c r="COJ86" s="27"/>
      <c r="COK86" s="27"/>
      <c r="COL86" s="27"/>
      <c r="COM86" s="27"/>
      <c r="CON86" s="27"/>
      <c r="COO86" s="27"/>
      <c r="COP86" s="27"/>
      <c r="COQ86" s="27"/>
      <c r="COR86" s="27"/>
      <c r="COS86" s="27"/>
      <c r="COT86" s="27"/>
      <c r="COU86" s="27"/>
      <c r="COV86" s="27"/>
      <c r="COW86" s="27"/>
      <c r="COX86" s="27"/>
      <c r="COY86" s="27"/>
      <c r="COZ86" s="27"/>
      <c r="CPA86" s="27"/>
      <c r="CPB86" s="27"/>
      <c r="CPC86" s="27"/>
      <c r="CPD86" s="27"/>
      <c r="CPE86" s="27"/>
      <c r="CPF86" s="27"/>
      <c r="CPG86" s="27"/>
      <c r="CPH86" s="27"/>
      <c r="CPI86" s="27"/>
      <c r="CPJ86" s="27"/>
      <c r="CPK86" s="27"/>
      <c r="CPL86" s="27"/>
      <c r="CPM86" s="27"/>
      <c r="CPN86" s="27"/>
      <c r="CPO86" s="27"/>
      <c r="CPP86" s="27"/>
      <c r="CPQ86" s="27"/>
      <c r="CPR86" s="27"/>
      <c r="CPS86" s="27"/>
      <c r="CPT86" s="27"/>
      <c r="CPU86" s="27"/>
      <c r="CPV86" s="27"/>
      <c r="CPW86" s="27"/>
      <c r="CPX86" s="27"/>
      <c r="CPY86" s="27"/>
      <c r="CPZ86" s="27"/>
      <c r="CQA86" s="27"/>
      <c r="CQB86" s="27"/>
      <c r="CQC86" s="27"/>
      <c r="CQD86" s="27"/>
      <c r="CQE86" s="27"/>
      <c r="CQF86" s="27"/>
      <c r="CQG86" s="27"/>
      <c r="CQH86" s="27"/>
      <c r="CQI86" s="27"/>
      <c r="CQJ86" s="27"/>
      <c r="CQK86" s="27"/>
      <c r="CQL86" s="27"/>
      <c r="CQM86" s="27"/>
      <c r="CQN86" s="27"/>
      <c r="CQO86" s="27"/>
      <c r="CQP86" s="27"/>
      <c r="CQQ86" s="27"/>
      <c r="CQR86" s="27"/>
      <c r="CQS86" s="27"/>
      <c r="CQT86" s="27"/>
      <c r="CQU86" s="27"/>
      <c r="CQV86" s="27"/>
      <c r="CQW86" s="27"/>
      <c r="CQX86" s="27"/>
      <c r="CQY86" s="27"/>
      <c r="CQZ86" s="27"/>
      <c r="CRA86" s="27"/>
      <c r="CRB86" s="27"/>
      <c r="CRC86" s="27"/>
      <c r="CRD86" s="27"/>
      <c r="CRE86" s="27"/>
      <c r="CRF86" s="27"/>
      <c r="CRG86" s="27"/>
      <c r="CRH86" s="27"/>
      <c r="CRI86" s="27"/>
      <c r="CRJ86" s="27"/>
      <c r="CRK86" s="27"/>
      <c r="CRL86" s="27"/>
      <c r="CRM86" s="27"/>
      <c r="CRN86" s="27"/>
      <c r="CRO86" s="27"/>
      <c r="CRP86" s="27"/>
      <c r="CRQ86" s="27"/>
      <c r="CRR86" s="27"/>
      <c r="CRS86" s="27"/>
      <c r="CRT86" s="27"/>
      <c r="CRU86" s="27"/>
      <c r="CRV86" s="27"/>
      <c r="CRW86" s="27"/>
      <c r="CRX86" s="27"/>
      <c r="CRY86" s="27"/>
      <c r="CRZ86" s="27"/>
      <c r="CSA86" s="27"/>
      <c r="CSB86" s="27"/>
      <c r="CSC86" s="27"/>
      <c r="CSD86" s="27"/>
      <c r="CSE86" s="27"/>
      <c r="CSF86" s="27"/>
      <c r="CSG86" s="27"/>
      <c r="CSH86" s="27"/>
      <c r="CSI86" s="27"/>
      <c r="CSJ86" s="27"/>
      <c r="CSK86" s="27"/>
      <c r="CSL86" s="27"/>
      <c r="CSM86" s="27"/>
      <c r="CSN86" s="27"/>
      <c r="CSO86" s="27"/>
      <c r="CSP86" s="27"/>
      <c r="CSQ86" s="27"/>
      <c r="CSR86" s="27"/>
      <c r="CSS86" s="27"/>
      <c r="CST86" s="27"/>
      <c r="CSU86" s="27"/>
      <c r="CSV86" s="27"/>
      <c r="CSW86" s="27"/>
      <c r="CSX86" s="27"/>
      <c r="CSY86" s="27"/>
      <c r="CSZ86" s="27"/>
      <c r="CTA86" s="27"/>
      <c r="CTB86" s="27"/>
      <c r="CTC86" s="27"/>
      <c r="CTD86" s="27"/>
      <c r="CTE86" s="27"/>
      <c r="CTF86" s="27"/>
      <c r="CTG86" s="27"/>
      <c r="CTH86" s="27"/>
      <c r="CTI86" s="27"/>
      <c r="CTJ86" s="27"/>
      <c r="CTK86" s="27"/>
      <c r="CTL86" s="27"/>
      <c r="CTM86" s="27"/>
      <c r="CTN86" s="27"/>
      <c r="CTO86" s="27"/>
      <c r="CTP86" s="27"/>
      <c r="CTQ86" s="27"/>
      <c r="CTR86" s="27"/>
      <c r="CTS86" s="27"/>
      <c r="CTT86" s="27"/>
      <c r="CTU86" s="27"/>
      <c r="CTV86" s="27"/>
      <c r="CTW86" s="27"/>
      <c r="CTX86" s="27"/>
      <c r="CTY86" s="27"/>
      <c r="CTZ86" s="27"/>
      <c r="CUA86" s="27"/>
      <c r="CUB86" s="27"/>
      <c r="CUC86" s="27"/>
      <c r="CUD86" s="27"/>
      <c r="CUE86" s="27"/>
      <c r="CUF86" s="27"/>
      <c r="CUG86" s="27"/>
      <c r="CUH86" s="27"/>
      <c r="CUI86" s="27"/>
      <c r="CUJ86" s="27"/>
      <c r="CUK86" s="27"/>
      <c r="CUL86" s="27"/>
      <c r="CUM86" s="27"/>
      <c r="CUN86" s="27"/>
      <c r="CUO86" s="27"/>
      <c r="CUP86" s="27"/>
      <c r="CUQ86" s="27"/>
      <c r="CUR86" s="27"/>
      <c r="CUS86" s="27"/>
      <c r="CUT86" s="27"/>
      <c r="CUU86" s="27"/>
      <c r="CUV86" s="27"/>
      <c r="CUW86" s="27"/>
      <c r="CUX86" s="27"/>
      <c r="CUY86" s="27"/>
      <c r="CUZ86" s="27"/>
      <c r="CVA86" s="27"/>
      <c r="CVB86" s="27"/>
      <c r="CVC86" s="27"/>
      <c r="CVD86" s="27"/>
      <c r="CVE86" s="27"/>
      <c r="CVF86" s="27"/>
      <c r="CVG86" s="27"/>
      <c r="CVH86" s="27"/>
      <c r="CVI86" s="27"/>
      <c r="CVJ86" s="27"/>
      <c r="CVK86" s="27"/>
      <c r="CVL86" s="27"/>
      <c r="CVM86" s="27"/>
      <c r="CVN86" s="27"/>
      <c r="CVO86" s="27"/>
      <c r="CVP86" s="27"/>
      <c r="CVQ86" s="27"/>
      <c r="CVR86" s="27"/>
      <c r="CVS86" s="27"/>
      <c r="CVT86" s="27"/>
      <c r="CVU86" s="27"/>
      <c r="CVV86" s="27"/>
      <c r="CVW86" s="27"/>
      <c r="CVX86" s="27"/>
      <c r="CVY86" s="27"/>
      <c r="CVZ86" s="27"/>
      <c r="CWA86" s="27"/>
      <c r="CWB86" s="27"/>
      <c r="CWC86" s="27"/>
      <c r="CWD86" s="27"/>
      <c r="CWE86" s="27"/>
      <c r="CWF86" s="27"/>
      <c r="CWG86" s="27"/>
      <c r="CWH86" s="27"/>
      <c r="CWI86" s="27"/>
      <c r="CWJ86" s="27"/>
      <c r="CWK86" s="27"/>
      <c r="CWL86" s="27"/>
      <c r="CWM86" s="27"/>
      <c r="CWN86" s="27"/>
      <c r="CWO86" s="27"/>
      <c r="CWP86" s="27"/>
      <c r="CWQ86" s="27"/>
      <c r="CWR86" s="27"/>
      <c r="CWS86" s="27"/>
      <c r="CWT86" s="27"/>
      <c r="CWU86" s="27"/>
      <c r="CWV86" s="27"/>
      <c r="CWW86" s="27"/>
      <c r="CWX86" s="27"/>
      <c r="CWY86" s="27"/>
      <c r="CWZ86" s="27"/>
      <c r="CXA86" s="27"/>
      <c r="CXB86" s="27"/>
      <c r="CXC86" s="27"/>
      <c r="CXD86" s="27"/>
      <c r="CXE86" s="27"/>
      <c r="CXF86" s="27"/>
      <c r="CXG86" s="27"/>
      <c r="CXH86" s="27"/>
      <c r="CXI86" s="27"/>
      <c r="CXJ86" s="27"/>
      <c r="CXK86" s="27"/>
      <c r="CXL86" s="27"/>
      <c r="CXM86" s="27"/>
      <c r="CXN86" s="27"/>
      <c r="CXO86" s="27"/>
      <c r="CXP86" s="27"/>
      <c r="CXQ86" s="27"/>
      <c r="CXR86" s="27"/>
      <c r="CXS86" s="27"/>
      <c r="CXT86" s="27"/>
      <c r="CXU86" s="27"/>
      <c r="CXV86" s="27"/>
      <c r="CXW86" s="27"/>
      <c r="CXX86" s="27"/>
      <c r="CXY86" s="27"/>
      <c r="CXZ86" s="27"/>
      <c r="CYA86" s="27"/>
      <c r="CYB86" s="27"/>
      <c r="CYC86" s="27"/>
      <c r="CYD86" s="27"/>
      <c r="CYE86" s="27"/>
      <c r="CYF86" s="27"/>
      <c r="CYG86" s="27"/>
      <c r="CYH86" s="27"/>
      <c r="CYI86" s="27"/>
      <c r="CYJ86" s="27"/>
      <c r="CYK86" s="27"/>
      <c r="CYL86" s="27"/>
      <c r="CYM86" s="27"/>
      <c r="CYN86" s="27"/>
      <c r="CYO86" s="27"/>
      <c r="CYP86" s="27"/>
      <c r="CYQ86" s="27"/>
      <c r="CYR86" s="27"/>
      <c r="CYS86" s="27"/>
      <c r="CYT86" s="27"/>
      <c r="CYU86" s="27"/>
      <c r="CYV86" s="27"/>
      <c r="CYW86" s="27"/>
      <c r="CYX86" s="27"/>
      <c r="CYY86" s="27"/>
      <c r="CYZ86" s="27"/>
      <c r="CZA86" s="27"/>
      <c r="CZB86" s="27"/>
      <c r="CZC86" s="27"/>
      <c r="CZD86" s="27"/>
      <c r="CZE86" s="27"/>
      <c r="CZF86" s="27"/>
      <c r="CZG86" s="27"/>
      <c r="CZH86" s="27"/>
      <c r="CZI86" s="27"/>
      <c r="CZJ86" s="27"/>
      <c r="CZK86" s="27"/>
      <c r="CZL86" s="27"/>
      <c r="CZM86" s="27"/>
      <c r="CZN86" s="27"/>
      <c r="CZO86" s="27"/>
      <c r="CZP86" s="27"/>
      <c r="CZQ86" s="27"/>
      <c r="CZR86" s="27"/>
      <c r="CZS86" s="27"/>
      <c r="CZT86" s="27"/>
      <c r="CZU86" s="27"/>
      <c r="CZV86" s="27"/>
      <c r="CZW86" s="27"/>
      <c r="CZX86" s="27"/>
      <c r="CZY86" s="27"/>
      <c r="CZZ86" s="27"/>
      <c r="DAA86" s="27"/>
      <c r="DAB86" s="27"/>
      <c r="DAC86" s="27"/>
      <c r="DAD86" s="27"/>
      <c r="DAE86" s="27"/>
      <c r="DAF86" s="27"/>
      <c r="DAG86" s="27"/>
      <c r="DAH86" s="27"/>
      <c r="DAI86" s="27"/>
      <c r="DAJ86" s="27"/>
      <c r="DAK86" s="27"/>
      <c r="DAL86" s="27"/>
      <c r="DAM86" s="27"/>
      <c r="DAN86" s="27"/>
      <c r="DAO86" s="27"/>
      <c r="DAP86" s="27"/>
      <c r="DAQ86" s="27"/>
      <c r="DAR86" s="27"/>
      <c r="DAS86" s="27"/>
      <c r="DAT86" s="27"/>
      <c r="DAU86" s="27"/>
      <c r="DAV86" s="27"/>
      <c r="DAW86" s="27"/>
      <c r="DAX86" s="27"/>
      <c r="DAY86" s="27"/>
      <c r="DAZ86" s="27"/>
      <c r="DBA86" s="27"/>
      <c r="DBB86" s="27"/>
      <c r="DBC86" s="27"/>
      <c r="DBD86" s="27"/>
      <c r="DBE86" s="27"/>
      <c r="DBF86" s="27"/>
      <c r="DBG86" s="27"/>
      <c r="DBH86" s="27"/>
      <c r="DBI86" s="27"/>
      <c r="DBJ86" s="27"/>
      <c r="DBK86" s="27"/>
      <c r="DBL86" s="27"/>
      <c r="DBM86" s="27"/>
      <c r="DBN86" s="27"/>
      <c r="DBO86" s="27"/>
      <c r="DBP86" s="27"/>
      <c r="DBQ86" s="27"/>
      <c r="DBR86" s="27"/>
      <c r="DBS86" s="27"/>
      <c r="DBT86" s="27"/>
      <c r="DBU86" s="27"/>
      <c r="DBV86" s="27"/>
      <c r="DBW86" s="27"/>
      <c r="DBX86" s="27"/>
      <c r="DBY86" s="27"/>
      <c r="DBZ86" s="27"/>
      <c r="DCA86" s="27"/>
      <c r="DCB86" s="27"/>
      <c r="DCC86" s="27"/>
      <c r="DCD86" s="27"/>
      <c r="DCE86" s="27"/>
      <c r="DCF86" s="27"/>
      <c r="DCG86" s="27"/>
      <c r="DCH86" s="27"/>
      <c r="DCI86" s="27"/>
      <c r="DCJ86" s="27"/>
      <c r="DCK86" s="27"/>
      <c r="DCL86" s="27"/>
      <c r="DCM86" s="27"/>
      <c r="DCN86" s="27"/>
      <c r="DCO86" s="27"/>
      <c r="DCP86" s="27"/>
      <c r="DCQ86" s="27"/>
      <c r="DCR86" s="27"/>
      <c r="DCS86" s="27"/>
      <c r="DCT86" s="27"/>
      <c r="DCU86" s="27"/>
      <c r="DCV86" s="27"/>
      <c r="DCW86" s="27"/>
      <c r="DCX86" s="27"/>
      <c r="DCY86" s="27"/>
      <c r="DCZ86" s="27"/>
      <c r="DDA86" s="27"/>
      <c r="DDB86" s="27"/>
      <c r="DDC86" s="27"/>
      <c r="DDD86" s="27"/>
      <c r="DDE86" s="27"/>
      <c r="DDF86" s="27"/>
      <c r="DDG86" s="27"/>
      <c r="DDH86" s="27"/>
      <c r="DDI86" s="27"/>
      <c r="DDJ86" s="27"/>
      <c r="DDK86" s="27"/>
      <c r="DDL86" s="27"/>
      <c r="DDM86" s="27"/>
      <c r="DDN86" s="27"/>
      <c r="DDO86" s="27"/>
      <c r="DDP86" s="27"/>
      <c r="DDQ86" s="27"/>
      <c r="DDR86" s="27"/>
      <c r="DDS86" s="27"/>
      <c r="DDT86" s="27"/>
      <c r="DDU86" s="27"/>
      <c r="DDV86" s="27"/>
      <c r="DDW86" s="27"/>
      <c r="DDX86" s="27"/>
      <c r="DDY86" s="27"/>
      <c r="DDZ86" s="27"/>
      <c r="DEA86" s="27"/>
      <c r="DEB86" s="27"/>
      <c r="DEC86" s="27"/>
      <c r="DED86" s="27"/>
      <c r="DEE86" s="27"/>
      <c r="DEF86" s="27"/>
      <c r="DEG86" s="27"/>
      <c r="DEH86" s="27"/>
      <c r="DEI86" s="27"/>
      <c r="DEJ86" s="27"/>
      <c r="DEK86" s="27"/>
      <c r="DEL86" s="27"/>
      <c r="DEM86" s="27"/>
      <c r="DEN86" s="27"/>
      <c r="DEO86" s="27"/>
      <c r="DEP86" s="27"/>
      <c r="DEQ86" s="27"/>
      <c r="DER86" s="27"/>
      <c r="DES86" s="27"/>
      <c r="DET86" s="27"/>
      <c r="DEU86" s="27"/>
      <c r="DEV86" s="27"/>
      <c r="DEW86" s="27"/>
      <c r="DEX86" s="27"/>
      <c r="DEY86" s="27"/>
      <c r="DEZ86" s="27"/>
      <c r="DFA86" s="27"/>
      <c r="DFB86" s="27"/>
      <c r="DFC86" s="27"/>
      <c r="DFD86" s="27"/>
      <c r="DFE86" s="27"/>
      <c r="DFF86" s="27"/>
      <c r="DFG86" s="27"/>
      <c r="DFH86" s="27"/>
      <c r="DFI86" s="27"/>
      <c r="DFJ86" s="27"/>
      <c r="DFK86" s="27"/>
      <c r="DFL86" s="27"/>
      <c r="DFM86" s="27"/>
      <c r="DFN86" s="27"/>
      <c r="DFO86" s="27"/>
      <c r="DFP86" s="27"/>
      <c r="DFQ86" s="27"/>
      <c r="DFR86" s="27"/>
      <c r="DFS86" s="27"/>
      <c r="DFT86" s="27"/>
      <c r="DFU86" s="27"/>
      <c r="DFV86" s="27"/>
      <c r="DFW86" s="27"/>
      <c r="DFX86" s="27"/>
      <c r="DFY86" s="27"/>
      <c r="DFZ86" s="27"/>
      <c r="DGA86" s="27"/>
      <c r="DGB86" s="27"/>
      <c r="DGC86" s="27"/>
      <c r="DGD86" s="27"/>
      <c r="DGE86" s="27"/>
      <c r="DGF86" s="27"/>
      <c r="DGG86" s="27"/>
      <c r="DGH86" s="27"/>
      <c r="DGI86" s="27"/>
      <c r="DGJ86" s="27"/>
      <c r="DGK86" s="27"/>
      <c r="DGL86" s="27"/>
      <c r="DGM86" s="27"/>
      <c r="DGN86" s="27"/>
      <c r="DGO86" s="27"/>
      <c r="DGP86" s="27"/>
      <c r="DGQ86" s="27"/>
      <c r="DGR86" s="27"/>
      <c r="DGS86" s="27"/>
      <c r="DGT86" s="27"/>
      <c r="DGU86" s="27"/>
      <c r="DGV86" s="27"/>
      <c r="DGW86" s="27"/>
      <c r="DGX86" s="27"/>
      <c r="DGY86" s="27"/>
      <c r="DGZ86" s="27"/>
      <c r="DHA86" s="27"/>
      <c r="DHB86" s="27"/>
      <c r="DHC86" s="27"/>
      <c r="DHD86" s="27"/>
      <c r="DHE86" s="27"/>
      <c r="DHF86" s="27"/>
      <c r="DHG86" s="27"/>
      <c r="DHH86" s="27"/>
      <c r="DHI86" s="27"/>
      <c r="DHJ86" s="27"/>
      <c r="DHK86" s="27"/>
      <c r="DHL86" s="27"/>
      <c r="DHM86" s="27"/>
      <c r="DHN86" s="27"/>
      <c r="DHO86" s="27"/>
      <c r="DHP86" s="27"/>
      <c r="DHQ86" s="27"/>
      <c r="DHR86" s="27"/>
      <c r="DHS86" s="27"/>
      <c r="DHT86" s="27"/>
      <c r="DHU86" s="27"/>
      <c r="DHV86" s="27"/>
      <c r="DHW86" s="27"/>
      <c r="DHX86" s="27"/>
      <c r="DHY86" s="27"/>
      <c r="DHZ86" s="27"/>
      <c r="DIA86" s="27"/>
      <c r="DIB86" s="27"/>
      <c r="DIC86" s="27"/>
      <c r="DID86" s="27"/>
      <c r="DIE86" s="27"/>
      <c r="DIF86" s="27"/>
      <c r="DIG86" s="27"/>
      <c r="DIH86" s="27"/>
      <c r="DII86" s="27"/>
      <c r="DIJ86" s="27"/>
      <c r="DIK86" s="27"/>
      <c r="DIL86" s="27"/>
      <c r="DIM86" s="27"/>
      <c r="DIN86" s="27"/>
      <c r="DIO86" s="27"/>
      <c r="DIP86" s="27"/>
      <c r="DIQ86" s="27"/>
      <c r="DIR86" s="27"/>
      <c r="DIS86" s="27"/>
      <c r="DIT86" s="27"/>
      <c r="DIU86" s="27"/>
      <c r="DIV86" s="27"/>
      <c r="DIW86" s="27"/>
      <c r="DIX86" s="27"/>
      <c r="DIY86" s="27"/>
      <c r="DIZ86" s="27"/>
      <c r="DJA86" s="27"/>
      <c r="DJB86" s="27"/>
      <c r="DJC86" s="27"/>
      <c r="DJD86" s="27"/>
      <c r="DJE86" s="27"/>
      <c r="DJF86" s="27"/>
      <c r="DJG86" s="27"/>
      <c r="DJH86" s="27"/>
      <c r="DJI86" s="27"/>
      <c r="DJJ86" s="27"/>
      <c r="DJK86" s="27"/>
      <c r="DJL86" s="27"/>
      <c r="DJM86" s="27"/>
      <c r="DJN86" s="27"/>
      <c r="DJO86" s="27"/>
      <c r="DJP86" s="27"/>
      <c r="DJQ86" s="27"/>
      <c r="DJR86" s="27"/>
      <c r="DJS86" s="27"/>
      <c r="DJT86" s="27"/>
      <c r="DJU86" s="27"/>
      <c r="DJV86" s="27"/>
      <c r="DJW86" s="27"/>
      <c r="DJX86" s="27"/>
      <c r="DJY86" s="27"/>
      <c r="DJZ86" s="27"/>
      <c r="DKA86" s="27"/>
      <c r="DKB86" s="27"/>
      <c r="DKC86" s="27"/>
      <c r="DKD86" s="27"/>
      <c r="DKE86" s="27"/>
      <c r="DKF86" s="27"/>
      <c r="DKG86" s="27"/>
      <c r="DKH86" s="27"/>
      <c r="DKI86" s="27"/>
      <c r="DKJ86" s="27"/>
      <c r="DKK86" s="27"/>
      <c r="DKL86" s="27"/>
      <c r="DKM86" s="27"/>
      <c r="DKN86" s="27"/>
      <c r="DKO86" s="27"/>
      <c r="DKP86" s="27"/>
      <c r="DKQ86" s="27"/>
      <c r="DKR86" s="27"/>
      <c r="DKS86" s="27"/>
      <c r="DKT86" s="27"/>
      <c r="DKU86" s="27"/>
      <c r="DKV86" s="27"/>
      <c r="DKW86" s="27"/>
      <c r="DKX86" s="27"/>
      <c r="DKY86" s="27"/>
      <c r="DKZ86" s="27"/>
      <c r="DLA86" s="27"/>
      <c r="DLB86" s="27"/>
      <c r="DLC86" s="27"/>
      <c r="DLD86" s="27"/>
      <c r="DLE86" s="27"/>
      <c r="DLF86" s="27"/>
      <c r="DLG86" s="27"/>
      <c r="DLH86" s="27"/>
      <c r="DLI86" s="27"/>
      <c r="DLJ86" s="27"/>
      <c r="DLK86" s="27"/>
      <c r="DLL86" s="27"/>
      <c r="DLM86" s="27"/>
      <c r="DLN86" s="27"/>
      <c r="DLO86" s="27"/>
      <c r="DLP86" s="27"/>
      <c r="DLQ86" s="27"/>
      <c r="DLR86" s="27"/>
      <c r="DLS86" s="27"/>
      <c r="DLT86" s="27"/>
      <c r="DLU86" s="27"/>
      <c r="DLV86" s="27"/>
      <c r="DLW86" s="27"/>
      <c r="DLX86" s="27"/>
      <c r="DLY86" s="27"/>
      <c r="DLZ86" s="27"/>
      <c r="DMA86" s="27"/>
      <c r="DMB86" s="27"/>
      <c r="DMC86" s="27"/>
      <c r="DMD86" s="27"/>
      <c r="DME86" s="27"/>
      <c r="DMF86" s="27"/>
      <c r="DMG86" s="27"/>
      <c r="DMH86" s="27"/>
      <c r="DMI86" s="27"/>
      <c r="DMJ86" s="27"/>
      <c r="DMK86" s="27"/>
      <c r="DML86" s="27"/>
      <c r="DMM86" s="27"/>
      <c r="DMN86" s="27"/>
      <c r="DMO86" s="27"/>
      <c r="DMP86" s="27"/>
      <c r="DMQ86" s="27"/>
      <c r="DMR86" s="27"/>
      <c r="DMS86" s="27"/>
      <c r="DMT86" s="27"/>
      <c r="DMU86" s="27"/>
      <c r="DMV86" s="27"/>
      <c r="DMW86" s="27"/>
      <c r="DMX86" s="27"/>
      <c r="DMY86" s="27"/>
      <c r="DMZ86" s="27"/>
      <c r="DNA86" s="27"/>
      <c r="DNB86" s="27"/>
      <c r="DNC86" s="27"/>
      <c r="DND86" s="27"/>
      <c r="DNE86" s="27"/>
      <c r="DNF86" s="27"/>
      <c r="DNG86" s="27"/>
      <c r="DNH86" s="27"/>
      <c r="DNI86" s="27"/>
      <c r="DNJ86" s="27"/>
      <c r="DNK86" s="27"/>
      <c r="DNL86" s="27"/>
      <c r="DNM86" s="27"/>
      <c r="DNN86" s="27"/>
      <c r="DNO86" s="27"/>
      <c r="DNP86" s="27"/>
      <c r="DNQ86" s="27"/>
      <c r="DNR86" s="27"/>
      <c r="DNS86" s="27"/>
      <c r="DNT86" s="27"/>
      <c r="DNU86" s="27"/>
      <c r="DNV86" s="27"/>
      <c r="DNW86" s="27"/>
      <c r="DNX86" s="27"/>
      <c r="DNY86" s="27"/>
      <c r="DNZ86" s="27"/>
      <c r="DOA86" s="27"/>
      <c r="DOB86" s="27"/>
      <c r="DOC86" s="27"/>
      <c r="DOD86" s="27"/>
      <c r="DOE86" s="27"/>
      <c r="DOF86" s="27"/>
      <c r="DOG86" s="27"/>
      <c r="DOH86" s="27"/>
      <c r="DOI86" s="27"/>
      <c r="DOJ86" s="27"/>
      <c r="DOK86" s="27"/>
      <c r="DOL86" s="27"/>
      <c r="DOM86" s="27"/>
      <c r="DON86" s="27"/>
      <c r="DOO86" s="27"/>
      <c r="DOP86" s="27"/>
      <c r="DOQ86" s="27"/>
      <c r="DOR86" s="27"/>
      <c r="DOS86" s="27"/>
      <c r="DOT86" s="27"/>
      <c r="DOU86" s="27"/>
      <c r="DOV86" s="27"/>
      <c r="DOW86" s="27"/>
      <c r="DOX86" s="27"/>
      <c r="DOY86" s="27"/>
      <c r="DOZ86" s="27"/>
      <c r="DPA86" s="27"/>
      <c r="DPB86" s="27"/>
      <c r="DPC86" s="27"/>
      <c r="DPD86" s="27"/>
      <c r="DPE86" s="27"/>
      <c r="DPF86" s="27"/>
      <c r="DPG86" s="27"/>
      <c r="DPH86" s="27"/>
      <c r="DPI86" s="27"/>
      <c r="DPJ86" s="27"/>
      <c r="DPK86" s="27"/>
      <c r="DPL86" s="27"/>
      <c r="DPM86" s="27"/>
      <c r="DPN86" s="27"/>
      <c r="DPO86" s="27"/>
      <c r="DPP86" s="27"/>
      <c r="DPQ86" s="27"/>
      <c r="DPR86" s="27"/>
      <c r="DPS86" s="27"/>
      <c r="DPT86" s="27"/>
      <c r="DPU86" s="27"/>
      <c r="DPV86" s="27"/>
      <c r="DPW86" s="27"/>
      <c r="DPX86" s="27"/>
      <c r="DPY86" s="27"/>
      <c r="DPZ86" s="27"/>
      <c r="DQA86" s="27"/>
      <c r="DQB86" s="27"/>
      <c r="DQC86" s="27"/>
      <c r="DQD86" s="27"/>
      <c r="DQE86" s="27"/>
      <c r="DQF86" s="27"/>
      <c r="DQG86" s="27"/>
      <c r="DQH86" s="27"/>
      <c r="DQI86" s="27"/>
      <c r="DQJ86" s="27"/>
      <c r="DQK86" s="27"/>
      <c r="DQL86" s="27"/>
      <c r="DQM86" s="27"/>
      <c r="DQN86" s="27"/>
      <c r="DQO86" s="27"/>
      <c r="DQP86" s="27"/>
      <c r="DQQ86" s="27"/>
      <c r="DQR86" s="27"/>
      <c r="DQS86" s="27"/>
      <c r="DQT86" s="27"/>
      <c r="DQU86" s="27"/>
      <c r="DQV86" s="27"/>
      <c r="DQW86" s="27"/>
      <c r="DQX86" s="27"/>
      <c r="DQY86" s="27"/>
      <c r="DQZ86" s="27"/>
      <c r="DRA86" s="27"/>
      <c r="DRB86" s="27"/>
      <c r="DRC86" s="27"/>
      <c r="DRD86" s="27"/>
      <c r="DRE86" s="27"/>
      <c r="DRF86" s="27"/>
      <c r="DRG86" s="27"/>
      <c r="DRH86" s="27"/>
      <c r="DRI86" s="27"/>
      <c r="DRJ86" s="27"/>
      <c r="DRK86" s="27"/>
      <c r="DRL86" s="27"/>
      <c r="DRM86" s="27"/>
      <c r="DRN86" s="27"/>
      <c r="DRO86" s="27"/>
      <c r="DRP86" s="27"/>
      <c r="DRQ86" s="27"/>
      <c r="DRR86" s="27"/>
      <c r="DRS86" s="27"/>
      <c r="DRT86" s="27"/>
      <c r="DRU86" s="27"/>
      <c r="DRV86" s="27"/>
      <c r="DRW86" s="27"/>
      <c r="DRX86" s="27"/>
      <c r="DRY86" s="27"/>
      <c r="DRZ86" s="27"/>
      <c r="DSA86" s="27"/>
      <c r="DSB86" s="27"/>
      <c r="DSC86" s="27"/>
      <c r="DSD86" s="27"/>
      <c r="DSE86" s="27"/>
      <c r="DSF86" s="27"/>
      <c r="DSG86" s="27"/>
      <c r="DSH86" s="27"/>
      <c r="DSI86" s="27"/>
      <c r="DSJ86" s="27"/>
      <c r="DSK86" s="27"/>
      <c r="DSL86" s="27"/>
      <c r="DSM86" s="27"/>
      <c r="DSN86" s="27"/>
      <c r="DSO86" s="27"/>
      <c r="DSP86" s="27"/>
      <c r="DSQ86" s="27"/>
      <c r="DSR86" s="27"/>
      <c r="DSS86" s="27"/>
      <c r="DST86" s="27"/>
      <c r="DSU86" s="27"/>
      <c r="DSV86" s="27"/>
      <c r="DSW86" s="27"/>
      <c r="DSX86" s="27"/>
      <c r="DSY86" s="27"/>
      <c r="DSZ86" s="27"/>
      <c r="DTA86" s="27"/>
      <c r="DTB86" s="27"/>
      <c r="DTC86" s="27"/>
      <c r="DTD86" s="27"/>
      <c r="DTE86" s="27"/>
      <c r="DTF86" s="27"/>
      <c r="DTG86" s="27"/>
      <c r="DTH86" s="27"/>
      <c r="DTI86" s="27"/>
      <c r="DTJ86" s="27"/>
      <c r="DTK86" s="27"/>
      <c r="DTL86" s="27"/>
      <c r="DTM86" s="27"/>
      <c r="DTN86" s="27"/>
      <c r="DTO86" s="27"/>
      <c r="DTP86" s="27"/>
      <c r="DTQ86" s="27"/>
      <c r="DTR86" s="27"/>
      <c r="DTS86" s="27"/>
      <c r="DTT86" s="27"/>
      <c r="DTU86" s="27"/>
      <c r="DTV86" s="27"/>
      <c r="DTW86" s="27"/>
      <c r="DTX86" s="27"/>
      <c r="DTY86" s="27"/>
      <c r="DTZ86" s="27"/>
      <c r="DUA86" s="27"/>
      <c r="DUB86" s="27"/>
      <c r="DUC86" s="27"/>
      <c r="DUD86" s="27"/>
      <c r="DUE86" s="27"/>
      <c r="DUF86" s="27"/>
      <c r="DUG86" s="27"/>
      <c r="DUH86" s="27"/>
      <c r="DUI86" s="27"/>
      <c r="DUJ86" s="27"/>
      <c r="DUK86" s="27"/>
      <c r="DUL86" s="27"/>
      <c r="DUM86" s="27"/>
      <c r="DUN86" s="27"/>
      <c r="DUO86" s="27"/>
      <c r="DUP86" s="27"/>
      <c r="DUQ86" s="27"/>
      <c r="DUR86" s="27"/>
      <c r="DUS86" s="27"/>
      <c r="DUT86" s="27"/>
      <c r="DUU86" s="27"/>
      <c r="DUV86" s="27"/>
      <c r="DUW86" s="27"/>
      <c r="DUX86" s="27"/>
      <c r="DUY86" s="27"/>
      <c r="DUZ86" s="27"/>
      <c r="DVA86" s="27"/>
      <c r="DVB86" s="27"/>
      <c r="DVC86" s="27"/>
      <c r="DVD86" s="27"/>
      <c r="DVE86" s="27"/>
      <c r="DVF86" s="27"/>
      <c r="DVG86" s="27"/>
      <c r="DVH86" s="27"/>
      <c r="DVI86" s="27"/>
      <c r="DVJ86" s="27"/>
      <c r="DVK86" s="27"/>
      <c r="DVL86" s="27"/>
      <c r="DVM86" s="27"/>
      <c r="DVN86" s="27"/>
      <c r="DVO86" s="27"/>
      <c r="DVP86" s="27"/>
      <c r="DVQ86" s="27"/>
      <c r="DVR86" s="27"/>
      <c r="DVS86" s="27"/>
      <c r="DVT86" s="27"/>
      <c r="DVU86" s="27"/>
      <c r="DVV86" s="27"/>
      <c r="DVW86" s="27"/>
      <c r="DVX86" s="27"/>
      <c r="DVY86" s="27"/>
      <c r="DVZ86" s="27"/>
      <c r="DWA86" s="27"/>
      <c r="DWB86" s="27"/>
      <c r="DWC86" s="27"/>
      <c r="DWD86" s="27"/>
      <c r="DWE86" s="27"/>
      <c r="DWF86" s="27"/>
      <c r="DWG86" s="27"/>
      <c r="DWH86" s="27"/>
      <c r="DWI86" s="27"/>
      <c r="DWJ86" s="27"/>
      <c r="DWK86" s="27"/>
      <c r="DWL86" s="27"/>
      <c r="DWM86" s="27"/>
      <c r="DWN86" s="27"/>
      <c r="DWO86" s="27"/>
      <c r="DWP86" s="27"/>
      <c r="DWQ86" s="27"/>
      <c r="DWR86" s="27"/>
      <c r="DWS86" s="27"/>
      <c r="DWT86" s="27"/>
      <c r="DWU86" s="27"/>
      <c r="DWV86" s="27"/>
      <c r="DWW86" s="27"/>
      <c r="DWX86" s="27"/>
      <c r="DWY86" s="27"/>
      <c r="DWZ86" s="27"/>
      <c r="DXA86" s="27"/>
      <c r="DXB86" s="27"/>
      <c r="DXC86" s="27"/>
      <c r="DXD86" s="27"/>
      <c r="DXE86" s="27"/>
      <c r="DXF86" s="27"/>
      <c r="DXG86" s="27"/>
      <c r="DXH86" s="27"/>
      <c r="DXI86" s="27"/>
      <c r="DXJ86" s="27"/>
      <c r="DXK86" s="27"/>
      <c r="DXL86" s="27"/>
      <c r="DXM86" s="27"/>
      <c r="DXN86" s="27"/>
      <c r="DXO86" s="27"/>
      <c r="DXP86" s="27"/>
      <c r="DXQ86" s="27"/>
      <c r="DXR86" s="27"/>
      <c r="DXS86" s="27"/>
      <c r="DXT86" s="27"/>
      <c r="DXU86" s="27"/>
      <c r="DXV86" s="27"/>
      <c r="DXW86" s="27"/>
      <c r="DXX86" s="27"/>
      <c r="DXY86" s="27"/>
      <c r="DXZ86" s="27"/>
      <c r="DYA86" s="27"/>
      <c r="DYB86" s="27"/>
      <c r="DYC86" s="27"/>
      <c r="DYD86" s="27"/>
      <c r="DYE86" s="27"/>
      <c r="DYF86" s="27"/>
      <c r="DYG86" s="27"/>
      <c r="DYH86" s="27"/>
      <c r="DYI86" s="27"/>
      <c r="DYJ86" s="27"/>
      <c r="DYK86" s="27"/>
      <c r="DYL86" s="27"/>
      <c r="DYM86" s="27"/>
      <c r="DYN86" s="27"/>
      <c r="DYO86" s="27"/>
      <c r="DYP86" s="27"/>
      <c r="DYQ86" s="27"/>
      <c r="DYR86" s="27"/>
      <c r="DYS86" s="27"/>
      <c r="DYT86" s="27"/>
      <c r="DYU86" s="27"/>
      <c r="DYV86" s="27"/>
      <c r="DYW86" s="27"/>
      <c r="DYX86" s="27"/>
      <c r="DYY86" s="27"/>
      <c r="DYZ86" s="27"/>
      <c r="DZA86" s="27"/>
      <c r="DZB86" s="27"/>
      <c r="DZC86" s="27"/>
      <c r="DZD86" s="27"/>
      <c r="DZE86" s="27"/>
      <c r="DZF86" s="27"/>
      <c r="DZG86" s="27"/>
      <c r="DZH86" s="27"/>
      <c r="DZI86" s="27"/>
      <c r="DZJ86" s="27"/>
      <c r="DZK86" s="27"/>
      <c r="DZL86" s="27"/>
      <c r="DZM86" s="27"/>
      <c r="DZN86" s="27"/>
      <c r="DZO86" s="27"/>
      <c r="DZP86" s="27"/>
      <c r="DZQ86" s="27"/>
      <c r="DZR86" s="27"/>
      <c r="DZS86" s="27"/>
      <c r="DZT86" s="27"/>
      <c r="DZU86" s="27"/>
      <c r="DZV86" s="27"/>
      <c r="DZW86" s="27"/>
      <c r="DZX86" s="27"/>
      <c r="DZY86" s="27"/>
      <c r="DZZ86" s="27"/>
      <c r="EAA86" s="27"/>
      <c r="EAB86" s="27"/>
      <c r="EAC86" s="27"/>
      <c r="EAD86" s="27"/>
      <c r="EAE86" s="27"/>
      <c r="EAF86" s="27"/>
      <c r="EAG86" s="27"/>
      <c r="EAH86" s="27"/>
      <c r="EAI86" s="27"/>
      <c r="EAJ86" s="27"/>
      <c r="EAK86" s="27"/>
      <c r="EAL86" s="27"/>
      <c r="EAM86" s="27"/>
      <c r="EAN86" s="27"/>
      <c r="EAO86" s="27"/>
      <c r="EAP86" s="27"/>
      <c r="EAQ86" s="27"/>
      <c r="EAR86" s="27"/>
      <c r="EAS86" s="27"/>
      <c r="EAT86" s="27"/>
      <c r="EAU86" s="27"/>
      <c r="EAV86" s="27"/>
      <c r="EAW86" s="27"/>
      <c r="EAX86" s="27"/>
      <c r="EAY86" s="27"/>
      <c r="EAZ86" s="27"/>
      <c r="EBA86" s="27"/>
      <c r="EBB86" s="27"/>
      <c r="EBC86" s="27"/>
      <c r="EBD86" s="27"/>
      <c r="EBE86" s="27"/>
      <c r="EBF86" s="27"/>
      <c r="EBG86" s="27"/>
      <c r="EBH86" s="27"/>
      <c r="EBI86" s="27"/>
      <c r="EBJ86" s="27"/>
      <c r="EBK86" s="27"/>
      <c r="EBL86" s="27"/>
      <c r="EBM86" s="27"/>
      <c r="EBN86" s="27"/>
      <c r="EBO86" s="27"/>
      <c r="EBP86" s="27"/>
      <c r="EBQ86" s="27"/>
      <c r="EBR86" s="27"/>
      <c r="EBS86" s="27"/>
      <c r="EBT86" s="27"/>
      <c r="EBU86" s="27"/>
      <c r="EBV86" s="27"/>
      <c r="EBW86" s="27"/>
      <c r="EBX86" s="27"/>
      <c r="EBY86" s="27"/>
      <c r="EBZ86" s="27"/>
      <c r="ECA86" s="27"/>
      <c r="ECB86" s="27"/>
      <c r="ECC86" s="27"/>
      <c r="ECD86" s="27"/>
      <c r="ECE86" s="27"/>
      <c r="ECF86" s="27"/>
      <c r="ECG86" s="27"/>
      <c r="ECH86" s="27"/>
      <c r="ECI86" s="27"/>
      <c r="ECJ86" s="27"/>
      <c r="ECK86" s="27"/>
      <c r="ECL86" s="27"/>
      <c r="ECM86" s="27"/>
      <c r="ECN86" s="27"/>
      <c r="ECO86" s="27"/>
      <c r="ECP86" s="27"/>
      <c r="ECQ86" s="27"/>
      <c r="ECR86" s="27"/>
      <c r="ECS86" s="27"/>
      <c r="ECT86" s="27"/>
      <c r="ECU86" s="27"/>
      <c r="ECV86" s="27"/>
      <c r="ECW86" s="27"/>
      <c r="ECX86" s="27"/>
      <c r="ECY86" s="27"/>
      <c r="ECZ86" s="27"/>
      <c r="EDA86" s="27"/>
      <c r="EDB86" s="27"/>
      <c r="EDC86" s="27"/>
      <c r="EDD86" s="27"/>
      <c r="EDE86" s="27"/>
      <c r="EDF86" s="27"/>
      <c r="EDG86" s="27"/>
      <c r="EDH86" s="27"/>
      <c r="EDI86" s="27"/>
      <c r="EDJ86" s="27"/>
      <c r="EDK86" s="27"/>
      <c r="EDL86" s="27"/>
      <c r="EDM86" s="27"/>
      <c r="EDN86" s="27"/>
      <c r="EDO86" s="27"/>
      <c r="EDP86" s="27"/>
      <c r="EDQ86" s="27"/>
      <c r="EDR86" s="27"/>
      <c r="EDS86" s="27"/>
      <c r="EDT86" s="27"/>
      <c r="EDU86" s="27"/>
      <c r="EDV86" s="27"/>
      <c r="EDW86" s="27"/>
      <c r="EDX86" s="27"/>
      <c r="EDY86" s="27"/>
      <c r="EDZ86" s="27"/>
      <c r="EEA86" s="27"/>
      <c r="EEB86" s="27"/>
      <c r="EEC86" s="27"/>
      <c r="EED86" s="27"/>
      <c r="EEE86" s="27"/>
      <c r="EEF86" s="27"/>
      <c r="EEG86" s="27"/>
      <c r="EEH86" s="27"/>
      <c r="EEI86" s="27"/>
      <c r="EEJ86" s="27"/>
      <c r="EEK86" s="27"/>
      <c r="EEL86" s="27"/>
      <c r="EEM86" s="27"/>
      <c r="EEN86" s="27"/>
      <c r="EEO86" s="27"/>
      <c r="EEP86" s="27"/>
      <c r="EEQ86" s="27"/>
      <c r="EER86" s="27"/>
      <c r="EES86" s="27"/>
      <c r="EET86" s="27"/>
      <c r="EEU86" s="27"/>
      <c r="EEV86" s="27"/>
      <c r="EEW86" s="27"/>
      <c r="EEX86" s="27"/>
      <c r="EEY86" s="27"/>
      <c r="EEZ86" s="27"/>
      <c r="EFA86" s="27"/>
      <c r="EFB86" s="27"/>
      <c r="EFC86" s="27"/>
      <c r="EFD86" s="27"/>
      <c r="EFE86" s="27"/>
      <c r="EFF86" s="27"/>
      <c r="EFG86" s="27"/>
      <c r="EFH86" s="27"/>
      <c r="EFI86" s="27"/>
      <c r="EFJ86" s="27"/>
      <c r="EFK86" s="27"/>
      <c r="EFL86" s="27"/>
      <c r="EFM86" s="27"/>
      <c r="EFN86" s="27"/>
      <c r="EFO86" s="27"/>
      <c r="EFP86" s="27"/>
      <c r="EFQ86" s="27"/>
      <c r="EFR86" s="27"/>
      <c r="EFS86" s="27"/>
      <c r="EFT86" s="27"/>
      <c r="EFU86" s="27"/>
      <c r="EFV86" s="27"/>
      <c r="EFW86" s="27"/>
      <c r="EFX86" s="27"/>
      <c r="EFY86" s="27"/>
      <c r="EFZ86" s="27"/>
      <c r="EGA86" s="27"/>
      <c r="EGB86" s="27"/>
      <c r="EGC86" s="27"/>
      <c r="EGD86" s="27"/>
      <c r="EGE86" s="27"/>
      <c r="EGF86" s="27"/>
      <c r="EGG86" s="27"/>
      <c r="EGH86" s="27"/>
      <c r="EGI86" s="27"/>
      <c r="EGJ86" s="27"/>
      <c r="EGK86" s="27"/>
      <c r="EGL86" s="27"/>
      <c r="EGM86" s="27"/>
      <c r="EGN86" s="27"/>
      <c r="EGO86" s="27"/>
      <c r="EGP86" s="27"/>
      <c r="EGQ86" s="27"/>
      <c r="EGR86" s="27"/>
      <c r="EGS86" s="27"/>
      <c r="EGT86" s="27"/>
      <c r="EGU86" s="27"/>
      <c r="EGV86" s="27"/>
      <c r="EGW86" s="27"/>
      <c r="EGX86" s="27"/>
      <c r="EGY86" s="27"/>
      <c r="EGZ86" s="27"/>
      <c r="EHA86" s="27"/>
      <c r="EHB86" s="27"/>
      <c r="EHC86" s="27"/>
      <c r="EHD86" s="27"/>
      <c r="EHE86" s="27"/>
      <c r="EHF86" s="27"/>
      <c r="EHG86" s="27"/>
      <c r="EHH86" s="27"/>
      <c r="EHI86" s="27"/>
      <c r="EHJ86" s="27"/>
      <c r="EHK86" s="27"/>
      <c r="EHL86" s="27"/>
      <c r="EHM86" s="27"/>
      <c r="EHN86" s="27"/>
      <c r="EHO86" s="27"/>
      <c r="EHP86" s="27"/>
      <c r="EHQ86" s="27"/>
      <c r="EHR86" s="27"/>
      <c r="EHS86" s="27"/>
      <c r="EHT86" s="27"/>
      <c r="EHU86" s="27"/>
      <c r="EHV86" s="27"/>
      <c r="EHW86" s="27"/>
      <c r="EHX86" s="27"/>
      <c r="EHY86" s="27"/>
      <c r="EHZ86" s="27"/>
      <c r="EIA86" s="27"/>
      <c r="EIB86" s="27"/>
      <c r="EIC86" s="27"/>
      <c r="EID86" s="27"/>
      <c r="EIE86" s="27"/>
      <c r="EIF86" s="27"/>
      <c r="EIG86" s="27"/>
      <c r="EIH86" s="27"/>
      <c r="EII86" s="27"/>
      <c r="EIJ86" s="27"/>
      <c r="EIK86" s="27"/>
      <c r="EIL86" s="27"/>
      <c r="EIM86" s="27"/>
      <c r="EIN86" s="27"/>
      <c r="EIO86" s="27"/>
      <c r="EIP86" s="27"/>
      <c r="EIQ86" s="27"/>
      <c r="EIR86" s="27"/>
      <c r="EIS86" s="27"/>
      <c r="EIT86" s="27"/>
      <c r="EIU86" s="27"/>
      <c r="EIV86" s="27"/>
      <c r="EIW86" s="27"/>
      <c r="EIX86" s="27"/>
      <c r="EIY86" s="27"/>
      <c r="EIZ86" s="27"/>
      <c r="EJA86" s="27"/>
      <c r="EJB86" s="27"/>
      <c r="EJC86" s="27"/>
      <c r="EJD86" s="27"/>
      <c r="EJE86" s="27"/>
      <c r="EJF86" s="27"/>
      <c r="EJG86" s="27"/>
      <c r="EJH86" s="27"/>
      <c r="EJI86" s="27"/>
      <c r="EJJ86" s="27"/>
      <c r="EJK86" s="27"/>
      <c r="EJL86" s="27"/>
      <c r="EJM86" s="27"/>
      <c r="EJN86" s="27"/>
      <c r="EJO86" s="27"/>
      <c r="EJP86" s="27"/>
      <c r="EJQ86" s="27"/>
      <c r="EJR86" s="27"/>
      <c r="EJS86" s="27"/>
      <c r="EJT86" s="27"/>
      <c r="EJU86" s="27"/>
      <c r="EJV86" s="27"/>
      <c r="EJW86" s="27"/>
      <c r="EJX86" s="27"/>
      <c r="EJY86" s="27"/>
      <c r="EJZ86" s="27"/>
      <c r="EKA86" s="27"/>
      <c r="EKB86" s="27"/>
      <c r="EKC86" s="27"/>
      <c r="EKD86" s="27"/>
      <c r="EKE86" s="27"/>
      <c r="EKF86" s="27"/>
      <c r="EKG86" s="27"/>
      <c r="EKH86" s="27"/>
      <c r="EKI86" s="27"/>
      <c r="EKJ86" s="27"/>
      <c r="EKK86" s="27"/>
      <c r="EKL86" s="27"/>
      <c r="EKM86" s="27"/>
      <c r="EKN86" s="27"/>
      <c r="EKO86" s="27"/>
      <c r="EKP86" s="27"/>
      <c r="EKQ86" s="27"/>
      <c r="EKR86" s="27"/>
      <c r="EKS86" s="27"/>
      <c r="EKT86" s="27"/>
      <c r="EKU86" s="27"/>
      <c r="EKV86" s="27"/>
      <c r="EKW86" s="27"/>
      <c r="EKX86" s="27"/>
      <c r="EKY86" s="27"/>
      <c r="EKZ86" s="27"/>
      <c r="ELA86" s="27"/>
      <c r="ELB86" s="27"/>
      <c r="ELC86" s="27"/>
      <c r="ELD86" s="27"/>
      <c r="ELE86" s="27"/>
      <c r="ELF86" s="27"/>
      <c r="ELG86" s="27"/>
      <c r="ELH86" s="27"/>
      <c r="ELI86" s="27"/>
      <c r="ELJ86" s="27"/>
      <c r="ELK86" s="27"/>
      <c r="ELL86" s="27"/>
      <c r="ELM86" s="27"/>
      <c r="ELN86" s="27"/>
      <c r="ELO86" s="27"/>
      <c r="ELP86" s="27"/>
      <c r="ELQ86" s="27"/>
      <c r="ELR86" s="27"/>
      <c r="ELS86" s="27"/>
      <c r="ELT86" s="27"/>
      <c r="ELU86" s="27"/>
      <c r="ELV86" s="27"/>
      <c r="ELW86" s="27"/>
      <c r="ELX86" s="27"/>
      <c r="ELY86" s="27"/>
      <c r="ELZ86" s="27"/>
      <c r="EMA86" s="27"/>
      <c r="EMB86" s="27"/>
      <c r="EMC86" s="27"/>
      <c r="EMD86" s="27"/>
      <c r="EME86" s="27"/>
      <c r="EMF86" s="27"/>
      <c r="EMG86" s="27"/>
      <c r="EMH86" s="27"/>
      <c r="EMI86" s="27"/>
      <c r="EMJ86" s="27"/>
      <c r="EMK86" s="27"/>
      <c r="EML86" s="27"/>
      <c r="EMM86" s="27"/>
      <c r="EMN86" s="27"/>
      <c r="EMO86" s="27"/>
      <c r="EMP86" s="27"/>
      <c r="EMQ86" s="27"/>
      <c r="EMR86" s="27"/>
      <c r="EMS86" s="27"/>
      <c r="EMT86" s="27"/>
      <c r="EMU86" s="27"/>
      <c r="EMV86" s="27"/>
      <c r="EMW86" s="27"/>
      <c r="EMX86" s="27"/>
      <c r="EMY86" s="27"/>
      <c r="EMZ86" s="27"/>
      <c r="ENA86" s="27"/>
      <c r="ENB86" s="27"/>
      <c r="ENC86" s="27"/>
      <c r="END86" s="27"/>
      <c r="ENE86" s="27"/>
      <c r="ENF86" s="27"/>
      <c r="ENG86" s="27"/>
      <c r="ENH86" s="27"/>
      <c r="ENI86" s="27"/>
      <c r="ENJ86" s="27"/>
      <c r="ENK86" s="27"/>
      <c r="ENL86" s="27"/>
      <c r="ENM86" s="27"/>
      <c r="ENN86" s="27"/>
      <c r="ENO86" s="27"/>
      <c r="ENP86" s="27"/>
      <c r="ENQ86" s="27"/>
      <c r="ENR86" s="27"/>
      <c r="ENS86" s="27"/>
      <c r="ENT86" s="27"/>
      <c r="ENU86" s="27"/>
      <c r="ENV86" s="27"/>
      <c r="ENW86" s="27"/>
      <c r="ENX86" s="27"/>
      <c r="ENY86" s="27"/>
      <c r="ENZ86" s="27"/>
      <c r="EOA86" s="27"/>
      <c r="EOB86" s="27"/>
      <c r="EOC86" s="27"/>
      <c r="EOD86" s="27"/>
      <c r="EOE86" s="27"/>
      <c r="EOF86" s="27"/>
      <c r="EOG86" s="27"/>
      <c r="EOH86" s="27"/>
      <c r="EOI86" s="27"/>
      <c r="EOJ86" s="27"/>
      <c r="EOK86" s="27"/>
      <c r="EOL86" s="27"/>
      <c r="EOM86" s="27"/>
      <c r="EON86" s="27"/>
      <c r="EOO86" s="27"/>
      <c r="EOP86" s="27"/>
      <c r="EOQ86" s="27"/>
      <c r="EOR86" s="27"/>
      <c r="EOS86" s="27"/>
      <c r="EOT86" s="27"/>
      <c r="EOU86" s="27"/>
      <c r="EOV86" s="27"/>
      <c r="EOW86" s="27"/>
      <c r="EOX86" s="27"/>
      <c r="EOY86" s="27"/>
      <c r="EOZ86" s="27"/>
      <c r="EPA86" s="27"/>
      <c r="EPB86" s="27"/>
      <c r="EPC86" s="27"/>
      <c r="EPD86" s="27"/>
      <c r="EPE86" s="27"/>
      <c r="EPF86" s="27"/>
      <c r="EPG86" s="27"/>
      <c r="EPH86" s="27"/>
      <c r="EPI86" s="27"/>
      <c r="EPJ86" s="27"/>
      <c r="EPK86" s="27"/>
      <c r="EPL86" s="27"/>
      <c r="EPM86" s="27"/>
      <c r="EPN86" s="27"/>
      <c r="EPO86" s="27"/>
      <c r="EPP86" s="27"/>
      <c r="EPQ86" s="27"/>
      <c r="EPR86" s="27"/>
      <c r="EPS86" s="27"/>
      <c r="EPT86" s="27"/>
      <c r="EPU86" s="27"/>
      <c r="EPV86" s="27"/>
      <c r="EPW86" s="27"/>
      <c r="EPX86" s="27"/>
      <c r="EPY86" s="27"/>
      <c r="EPZ86" s="27"/>
      <c r="EQA86" s="27"/>
      <c r="EQB86" s="27"/>
      <c r="EQC86" s="27"/>
      <c r="EQD86" s="27"/>
      <c r="EQE86" s="27"/>
      <c r="EQF86" s="27"/>
      <c r="EQG86" s="27"/>
      <c r="EQH86" s="27"/>
      <c r="EQI86" s="27"/>
      <c r="EQJ86" s="27"/>
      <c r="EQK86" s="27"/>
      <c r="EQL86" s="27"/>
      <c r="EQM86" s="27"/>
      <c r="EQN86" s="27"/>
      <c r="EQO86" s="27"/>
      <c r="EQP86" s="27"/>
      <c r="EQQ86" s="27"/>
      <c r="EQR86" s="27"/>
      <c r="EQS86" s="27"/>
      <c r="EQT86" s="27"/>
      <c r="EQU86" s="27"/>
      <c r="EQV86" s="27"/>
      <c r="EQW86" s="27"/>
      <c r="EQX86" s="27"/>
      <c r="EQY86" s="27"/>
      <c r="EQZ86" s="27"/>
      <c r="ERA86" s="27"/>
      <c r="ERB86" s="27"/>
      <c r="ERC86" s="27"/>
      <c r="ERD86" s="27"/>
      <c r="ERE86" s="27"/>
      <c r="ERF86" s="27"/>
      <c r="ERG86" s="27"/>
      <c r="ERH86" s="27"/>
      <c r="ERI86" s="27"/>
      <c r="ERJ86" s="27"/>
      <c r="ERK86" s="27"/>
      <c r="ERL86" s="27"/>
      <c r="ERM86" s="27"/>
      <c r="ERN86" s="27"/>
      <c r="ERO86" s="27"/>
      <c r="ERP86" s="27"/>
      <c r="ERQ86" s="27"/>
      <c r="ERR86" s="27"/>
      <c r="ERS86" s="27"/>
      <c r="ERT86" s="27"/>
      <c r="ERU86" s="27"/>
      <c r="ERV86" s="27"/>
      <c r="ERW86" s="27"/>
      <c r="ERX86" s="27"/>
      <c r="ERY86" s="27"/>
      <c r="ERZ86" s="27"/>
      <c r="ESA86" s="27"/>
      <c r="ESB86" s="27"/>
      <c r="ESC86" s="27"/>
      <c r="ESD86" s="27"/>
      <c r="ESE86" s="27"/>
      <c r="ESF86" s="27"/>
      <c r="ESG86" s="27"/>
      <c r="ESH86" s="27"/>
      <c r="ESI86" s="27"/>
      <c r="ESJ86" s="27"/>
      <c r="ESK86" s="27"/>
      <c r="ESL86" s="27"/>
      <c r="ESM86" s="27"/>
      <c r="ESN86" s="27"/>
      <c r="ESO86" s="27"/>
      <c r="ESP86" s="27"/>
      <c r="ESQ86" s="27"/>
      <c r="ESR86" s="27"/>
      <c r="ESS86" s="27"/>
      <c r="EST86" s="27"/>
      <c r="ESU86" s="27"/>
      <c r="ESV86" s="27"/>
      <c r="ESW86" s="27"/>
      <c r="ESX86" s="27"/>
      <c r="ESY86" s="27"/>
      <c r="ESZ86" s="27"/>
      <c r="ETA86" s="27"/>
      <c r="ETB86" s="27"/>
      <c r="ETC86" s="27"/>
      <c r="ETD86" s="27"/>
      <c r="ETE86" s="27"/>
      <c r="ETF86" s="27"/>
      <c r="ETG86" s="27"/>
      <c r="ETH86" s="27"/>
      <c r="ETI86" s="27"/>
      <c r="ETJ86" s="27"/>
      <c r="ETK86" s="27"/>
      <c r="ETL86" s="27"/>
      <c r="ETM86" s="27"/>
      <c r="ETN86" s="27"/>
      <c r="ETO86" s="27"/>
      <c r="ETP86" s="27"/>
      <c r="ETQ86" s="27"/>
      <c r="ETR86" s="27"/>
      <c r="ETS86" s="27"/>
      <c r="ETT86" s="27"/>
      <c r="ETU86" s="27"/>
      <c r="ETV86" s="27"/>
      <c r="ETW86" s="27"/>
      <c r="ETX86" s="27"/>
      <c r="ETY86" s="27"/>
      <c r="ETZ86" s="27"/>
      <c r="EUA86" s="27"/>
      <c r="EUB86" s="27"/>
      <c r="EUC86" s="27"/>
      <c r="EUD86" s="27"/>
      <c r="EUE86" s="27"/>
      <c r="EUF86" s="27"/>
      <c r="EUG86" s="27"/>
      <c r="EUH86" s="27"/>
      <c r="EUI86" s="27"/>
      <c r="EUJ86" s="27"/>
      <c r="EUK86" s="27"/>
      <c r="EUL86" s="27"/>
      <c r="EUM86" s="27"/>
      <c r="EUN86" s="27"/>
      <c r="EUO86" s="27"/>
      <c r="EUP86" s="27"/>
      <c r="EUQ86" s="27"/>
      <c r="EUR86" s="27"/>
      <c r="EUS86" s="27"/>
      <c r="EUT86" s="27"/>
      <c r="EUU86" s="27"/>
      <c r="EUV86" s="27"/>
      <c r="EUW86" s="27"/>
      <c r="EUX86" s="27"/>
      <c r="EUY86" s="27"/>
      <c r="EUZ86" s="27"/>
      <c r="EVA86" s="27"/>
      <c r="EVB86" s="27"/>
      <c r="EVC86" s="27"/>
      <c r="EVD86" s="27"/>
      <c r="EVE86" s="27"/>
      <c r="EVF86" s="27"/>
      <c r="EVG86" s="27"/>
      <c r="EVH86" s="27"/>
      <c r="EVI86" s="27"/>
      <c r="EVJ86" s="27"/>
      <c r="EVK86" s="27"/>
      <c r="EVL86" s="27"/>
      <c r="EVM86" s="27"/>
      <c r="EVN86" s="27"/>
      <c r="EVO86" s="27"/>
      <c r="EVP86" s="27"/>
      <c r="EVQ86" s="27"/>
      <c r="EVR86" s="27"/>
      <c r="EVS86" s="27"/>
      <c r="EVT86" s="27"/>
      <c r="EVU86" s="27"/>
      <c r="EVV86" s="27"/>
      <c r="EVW86" s="27"/>
      <c r="EVX86" s="27"/>
      <c r="EVY86" s="27"/>
      <c r="EVZ86" s="27"/>
      <c r="EWA86" s="27"/>
      <c r="EWB86" s="27"/>
      <c r="EWC86" s="27"/>
      <c r="EWD86" s="27"/>
      <c r="EWE86" s="27"/>
      <c r="EWF86" s="27"/>
      <c r="EWG86" s="27"/>
      <c r="EWH86" s="27"/>
      <c r="EWI86" s="27"/>
      <c r="EWJ86" s="27"/>
      <c r="EWK86" s="27"/>
      <c r="EWL86" s="27"/>
      <c r="EWM86" s="27"/>
      <c r="EWN86" s="27"/>
      <c r="EWO86" s="27"/>
      <c r="EWP86" s="27"/>
      <c r="EWQ86" s="27"/>
      <c r="EWR86" s="27"/>
      <c r="EWS86" s="27"/>
      <c r="EWT86" s="27"/>
      <c r="EWU86" s="27"/>
      <c r="EWV86" s="27"/>
      <c r="EWW86" s="27"/>
      <c r="EWX86" s="27"/>
      <c r="EWY86" s="27"/>
      <c r="EWZ86" s="27"/>
      <c r="EXA86" s="27"/>
      <c r="EXB86" s="27"/>
      <c r="EXC86" s="27"/>
      <c r="EXD86" s="27"/>
      <c r="EXE86" s="27"/>
      <c r="EXF86" s="27"/>
      <c r="EXG86" s="27"/>
      <c r="EXH86" s="27"/>
      <c r="EXI86" s="27"/>
      <c r="EXJ86" s="27"/>
      <c r="EXK86" s="27"/>
      <c r="EXL86" s="27"/>
      <c r="EXM86" s="27"/>
      <c r="EXN86" s="27"/>
      <c r="EXO86" s="27"/>
      <c r="EXP86" s="27"/>
      <c r="EXQ86" s="27"/>
      <c r="EXR86" s="27"/>
      <c r="EXS86" s="27"/>
      <c r="EXT86" s="27"/>
      <c r="EXU86" s="27"/>
      <c r="EXV86" s="27"/>
      <c r="EXW86" s="27"/>
      <c r="EXX86" s="27"/>
      <c r="EXY86" s="27"/>
      <c r="EXZ86" s="27"/>
      <c r="EYA86" s="27"/>
      <c r="EYB86" s="27"/>
      <c r="EYC86" s="27"/>
      <c r="EYD86" s="27"/>
      <c r="EYE86" s="27"/>
      <c r="EYF86" s="27"/>
      <c r="EYG86" s="27"/>
      <c r="EYH86" s="27"/>
      <c r="EYI86" s="27"/>
      <c r="EYJ86" s="27"/>
      <c r="EYK86" s="27"/>
      <c r="EYL86" s="27"/>
      <c r="EYM86" s="27"/>
      <c r="EYN86" s="27"/>
      <c r="EYO86" s="27"/>
      <c r="EYP86" s="27"/>
      <c r="EYQ86" s="27"/>
      <c r="EYR86" s="27"/>
      <c r="EYS86" s="27"/>
      <c r="EYT86" s="27"/>
      <c r="EYU86" s="27"/>
      <c r="EYV86" s="27"/>
      <c r="EYW86" s="27"/>
      <c r="EYX86" s="27"/>
      <c r="EYY86" s="27"/>
      <c r="EYZ86" s="27"/>
      <c r="EZA86" s="27"/>
      <c r="EZB86" s="27"/>
      <c r="EZC86" s="27"/>
      <c r="EZD86" s="27"/>
      <c r="EZE86" s="27"/>
      <c r="EZF86" s="27"/>
      <c r="EZG86" s="27"/>
      <c r="EZH86" s="27"/>
      <c r="EZI86" s="27"/>
      <c r="EZJ86" s="27"/>
      <c r="EZK86" s="27"/>
      <c r="EZL86" s="27"/>
      <c r="EZM86" s="27"/>
      <c r="EZN86" s="27"/>
      <c r="EZO86" s="27"/>
      <c r="EZP86" s="27"/>
      <c r="EZQ86" s="27"/>
      <c r="EZR86" s="27"/>
      <c r="EZS86" s="27"/>
      <c r="EZT86" s="27"/>
      <c r="EZU86" s="27"/>
      <c r="EZV86" s="27"/>
      <c r="EZW86" s="27"/>
      <c r="EZX86" s="27"/>
      <c r="EZY86" s="27"/>
      <c r="EZZ86" s="27"/>
      <c r="FAA86" s="27"/>
      <c r="FAB86" s="27"/>
      <c r="FAC86" s="27"/>
      <c r="FAD86" s="27"/>
      <c r="FAE86" s="27"/>
      <c r="FAF86" s="27"/>
      <c r="FAG86" s="27"/>
      <c r="FAH86" s="27"/>
      <c r="FAI86" s="27"/>
      <c r="FAJ86" s="27"/>
      <c r="FAK86" s="27"/>
      <c r="FAL86" s="27"/>
      <c r="FAM86" s="27"/>
      <c r="FAN86" s="27"/>
      <c r="FAO86" s="27"/>
      <c r="FAP86" s="27"/>
      <c r="FAQ86" s="27"/>
      <c r="FAR86" s="27"/>
      <c r="FAS86" s="27"/>
      <c r="FAT86" s="27"/>
      <c r="FAU86" s="27"/>
      <c r="FAV86" s="27"/>
      <c r="FAW86" s="27"/>
      <c r="FAX86" s="27"/>
      <c r="FAY86" s="27"/>
      <c r="FAZ86" s="27"/>
      <c r="FBA86" s="27"/>
      <c r="FBB86" s="27"/>
      <c r="FBC86" s="27"/>
      <c r="FBD86" s="27"/>
      <c r="FBE86" s="27"/>
      <c r="FBF86" s="27"/>
      <c r="FBG86" s="27"/>
      <c r="FBH86" s="27"/>
      <c r="FBI86" s="27"/>
      <c r="FBJ86" s="27"/>
      <c r="FBK86" s="27"/>
      <c r="FBL86" s="27"/>
      <c r="FBM86" s="27"/>
      <c r="FBN86" s="27"/>
      <c r="FBO86" s="27"/>
      <c r="FBP86" s="27"/>
      <c r="FBQ86" s="27"/>
      <c r="FBR86" s="27"/>
      <c r="FBS86" s="27"/>
      <c r="FBT86" s="27"/>
      <c r="FBU86" s="27"/>
      <c r="FBV86" s="27"/>
      <c r="FBW86" s="27"/>
      <c r="FBX86" s="27"/>
      <c r="FBY86" s="27"/>
      <c r="FBZ86" s="27"/>
      <c r="FCA86" s="27"/>
      <c r="FCB86" s="27"/>
      <c r="FCC86" s="27"/>
      <c r="FCD86" s="27"/>
      <c r="FCE86" s="27"/>
      <c r="FCF86" s="27"/>
      <c r="FCG86" s="27"/>
      <c r="FCH86" s="27"/>
      <c r="FCI86" s="27"/>
      <c r="FCJ86" s="27"/>
      <c r="FCK86" s="27"/>
      <c r="FCL86" s="27"/>
      <c r="FCM86" s="27"/>
      <c r="FCN86" s="27"/>
      <c r="FCO86" s="27"/>
      <c r="FCP86" s="27"/>
      <c r="FCQ86" s="27"/>
      <c r="FCR86" s="27"/>
      <c r="FCS86" s="27"/>
      <c r="FCT86" s="27"/>
      <c r="FCU86" s="27"/>
      <c r="FCV86" s="27"/>
      <c r="FCW86" s="27"/>
      <c r="FCX86" s="27"/>
      <c r="FCY86" s="27"/>
      <c r="FCZ86" s="27"/>
      <c r="FDA86" s="27"/>
      <c r="FDB86" s="27"/>
      <c r="FDC86" s="27"/>
      <c r="FDD86" s="27"/>
      <c r="FDE86" s="27"/>
      <c r="FDF86" s="27"/>
      <c r="FDG86" s="27"/>
      <c r="FDH86" s="27"/>
      <c r="FDI86" s="27"/>
      <c r="FDJ86" s="27"/>
      <c r="FDK86" s="27"/>
      <c r="FDL86" s="27"/>
      <c r="FDM86" s="27"/>
      <c r="FDN86" s="27"/>
      <c r="FDO86" s="27"/>
      <c r="FDP86" s="27"/>
      <c r="FDQ86" s="27"/>
      <c r="FDR86" s="27"/>
      <c r="FDS86" s="27"/>
      <c r="FDT86" s="27"/>
      <c r="FDU86" s="27"/>
      <c r="FDV86" s="27"/>
      <c r="FDW86" s="27"/>
      <c r="FDX86" s="27"/>
      <c r="FDY86" s="27"/>
      <c r="FDZ86" s="27"/>
      <c r="FEA86" s="27"/>
      <c r="FEB86" s="27"/>
      <c r="FEC86" s="27"/>
      <c r="FED86" s="27"/>
      <c r="FEE86" s="27"/>
      <c r="FEF86" s="27"/>
      <c r="FEG86" s="27"/>
      <c r="FEH86" s="27"/>
      <c r="FEI86" s="27"/>
      <c r="FEJ86" s="27"/>
      <c r="FEK86" s="27"/>
      <c r="FEL86" s="27"/>
      <c r="FEM86" s="27"/>
      <c r="FEN86" s="27"/>
      <c r="FEO86" s="27"/>
      <c r="FEP86" s="27"/>
      <c r="FEQ86" s="27"/>
      <c r="FER86" s="27"/>
      <c r="FES86" s="27"/>
      <c r="FET86" s="27"/>
      <c r="FEU86" s="27"/>
      <c r="FEV86" s="27"/>
      <c r="FEW86" s="27"/>
      <c r="FEX86" s="27"/>
      <c r="FEY86" s="27"/>
      <c r="FEZ86" s="27"/>
      <c r="FFA86" s="27"/>
      <c r="FFB86" s="27"/>
      <c r="FFC86" s="27"/>
      <c r="FFD86" s="27"/>
      <c r="FFE86" s="27"/>
      <c r="FFF86" s="27"/>
      <c r="FFG86" s="27"/>
      <c r="FFH86" s="27"/>
      <c r="FFI86" s="27"/>
      <c r="FFJ86" s="27"/>
      <c r="FFK86" s="27"/>
      <c r="FFL86" s="27"/>
      <c r="FFM86" s="27"/>
      <c r="FFN86" s="27"/>
      <c r="FFO86" s="27"/>
      <c r="FFP86" s="27"/>
      <c r="FFQ86" s="27"/>
      <c r="FFR86" s="27"/>
      <c r="FFS86" s="27"/>
      <c r="FFT86" s="27"/>
      <c r="FFU86" s="27"/>
      <c r="FFV86" s="27"/>
      <c r="FFW86" s="27"/>
      <c r="FFX86" s="27"/>
      <c r="FFY86" s="27"/>
      <c r="FFZ86" s="27"/>
      <c r="FGA86" s="27"/>
      <c r="FGB86" s="27"/>
      <c r="FGC86" s="27"/>
      <c r="FGD86" s="27"/>
      <c r="FGE86" s="27"/>
      <c r="FGF86" s="27"/>
      <c r="FGG86" s="27"/>
      <c r="FGH86" s="27"/>
      <c r="FGI86" s="27"/>
      <c r="FGJ86" s="27"/>
      <c r="FGK86" s="27"/>
      <c r="FGL86" s="27"/>
      <c r="FGM86" s="27"/>
      <c r="FGN86" s="27"/>
      <c r="FGO86" s="27"/>
      <c r="FGP86" s="27"/>
      <c r="FGQ86" s="27"/>
      <c r="FGR86" s="27"/>
      <c r="FGS86" s="27"/>
      <c r="FGT86" s="27"/>
      <c r="FGU86" s="27"/>
      <c r="FGV86" s="27"/>
      <c r="FGW86" s="27"/>
      <c r="FGX86" s="27"/>
      <c r="FGY86" s="27"/>
      <c r="FGZ86" s="27"/>
      <c r="FHA86" s="27"/>
      <c r="FHB86" s="27"/>
      <c r="FHC86" s="27"/>
      <c r="FHD86" s="27"/>
      <c r="FHE86" s="27"/>
      <c r="FHF86" s="27"/>
      <c r="FHG86" s="27"/>
      <c r="FHH86" s="27"/>
      <c r="FHI86" s="27"/>
      <c r="FHJ86" s="27"/>
      <c r="FHK86" s="27"/>
      <c r="FHL86" s="27"/>
      <c r="FHM86" s="27"/>
      <c r="FHN86" s="27"/>
      <c r="FHO86" s="27"/>
      <c r="FHP86" s="27"/>
      <c r="FHQ86" s="27"/>
      <c r="FHR86" s="27"/>
      <c r="FHS86" s="27"/>
      <c r="FHT86" s="27"/>
      <c r="FHU86" s="27"/>
      <c r="FHV86" s="27"/>
      <c r="FHW86" s="27"/>
      <c r="FHX86" s="27"/>
      <c r="FHY86" s="27"/>
      <c r="FHZ86" s="27"/>
      <c r="FIA86" s="27"/>
      <c r="FIB86" s="27"/>
      <c r="FIC86" s="27"/>
      <c r="FID86" s="27"/>
      <c r="FIE86" s="27"/>
      <c r="FIF86" s="27"/>
      <c r="FIG86" s="27"/>
      <c r="FIH86" s="27"/>
      <c r="FII86" s="27"/>
      <c r="FIJ86" s="27"/>
      <c r="FIK86" s="27"/>
      <c r="FIL86" s="27"/>
      <c r="FIM86" s="27"/>
      <c r="FIN86" s="27"/>
      <c r="FIO86" s="27"/>
      <c r="FIP86" s="27"/>
      <c r="FIQ86" s="27"/>
      <c r="FIR86" s="27"/>
      <c r="FIS86" s="27"/>
      <c r="FIT86" s="27"/>
      <c r="FIU86" s="27"/>
      <c r="FIV86" s="27"/>
      <c r="FIW86" s="27"/>
      <c r="FIX86" s="27"/>
      <c r="FIY86" s="27"/>
      <c r="FIZ86" s="27"/>
      <c r="FJA86" s="27"/>
      <c r="FJB86" s="27"/>
      <c r="FJC86" s="27"/>
      <c r="FJD86" s="27"/>
      <c r="FJE86" s="27"/>
      <c r="FJF86" s="27"/>
      <c r="FJG86" s="27"/>
      <c r="FJH86" s="27"/>
      <c r="FJI86" s="27"/>
      <c r="FJJ86" s="27"/>
      <c r="FJK86" s="27"/>
      <c r="FJL86" s="27"/>
      <c r="FJM86" s="27"/>
      <c r="FJN86" s="27"/>
      <c r="FJO86" s="27"/>
      <c r="FJP86" s="27"/>
      <c r="FJQ86" s="27"/>
      <c r="FJR86" s="27"/>
      <c r="FJS86" s="27"/>
      <c r="FJT86" s="27"/>
      <c r="FJU86" s="27"/>
      <c r="FJV86" s="27"/>
      <c r="FJW86" s="27"/>
      <c r="FJX86" s="27"/>
      <c r="FJY86" s="27"/>
      <c r="FJZ86" s="27"/>
      <c r="FKA86" s="27"/>
      <c r="FKB86" s="27"/>
      <c r="FKC86" s="27"/>
      <c r="FKD86" s="27"/>
      <c r="FKE86" s="27"/>
      <c r="FKF86" s="27"/>
      <c r="FKG86" s="27"/>
      <c r="FKH86" s="27"/>
      <c r="FKI86" s="27"/>
      <c r="FKJ86" s="27"/>
      <c r="FKK86" s="27"/>
      <c r="FKL86" s="27"/>
      <c r="FKM86" s="27"/>
      <c r="FKN86" s="27"/>
      <c r="FKO86" s="27"/>
      <c r="FKP86" s="27"/>
      <c r="FKQ86" s="27"/>
      <c r="FKR86" s="27"/>
      <c r="FKS86" s="27"/>
      <c r="FKT86" s="27"/>
      <c r="FKU86" s="27"/>
      <c r="FKV86" s="27"/>
      <c r="FKW86" s="27"/>
      <c r="FKX86" s="27"/>
      <c r="FKY86" s="27"/>
      <c r="FKZ86" s="27"/>
      <c r="FLA86" s="27"/>
      <c r="FLB86" s="27"/>
      <c r="FLC86" s="27"/>
      <c r="FLD86" s="27"/>
      <c r="FLE86" s="27"/>
      <c r="FLF86" s="27"/>
      <c r="FLG86" s="27"/>
      <c r="FLH86" s="27"/>
      <c r="FLI86" s="27"/>
      <c r="FLJ86" s="27"/>
      <c r="FLK86" s="27"/>
      <c r="FLL86" s="27"/>
      <c r="FLM86" s="27"/>
      <c r="FLN86" s="27"/>
      <c r="FLO86" s="27"/>
      <c r="FLP86" s="27"/>
      <c r="FLQ86" s="27"/>
      <c r="FLR86" s="27"/>
      <c r="FLS86" s="27"/>
      <c r="FLT86" s="27"/>
      <c r="FLU86" s="27"/>
      <c r="FLV86" s="27"/>
      <c r="FLW86" s="27"/>
      <c r="FLX86" s="27"/>
      <c r="FLY86" s="27"/>
      <c r="FLZ86" s="27"/>
      <c r="FMA86" s="27"/>
      <c r="FMB86" s="27"/>
      <c r="FMC86" s="27"/>
      <c r="FMD86" s="27"/>
      <c r="FME86" s="27"/>
      <c r="FMF86" s="27"/>
      <c r="FMG86" s="27"/>
      <c r="FMH86" s="27"/>
      <c r="FMI86" s="27"/>
      <c r="FMJ86" s="27"/>
      <c r="FMK86" s="27"/>
      <c r="FML86" s="27"/>
      <c r="FMM86" s="27"/>
      <c r="FMN86" s="27"/>
      <c r="FMO86" s="27"/>
      <c r="FMP86" s="27"/>
      <c r="FMQ86" s="27"/>
      <c r="FMR86" s="27"/>
      <c r="FMS86" s="27"/>
      <c r="FMT86" s="27"/>
      <c r="FMU86" s="27"/>
      <c r="FMV86" s="27"/>
      <c r="FMW86" s="27"/>
      <c r="FMX86" s="27"/>
      <c r="FMY86" s="27"/>
      <c r="FMZ86" s="27"/>
      <c r="FNA86" s="27"/>
      <c r="FNB86" s="27"/>
      <c r="FNC86" s="27"/>
      <c r="FND86" s="27"/>
      <c r="FNE86" s="27"/>
      <c r="FNF86" s="27"/>
      <c r="FNG86" s="27"/>
      <c r="FNH86" s="27"/>
      <c r="FNI86" s="27"/>
      <c r="FNJ86" s="27"/>
      <c r="FNK86" s="27"/>
      <c r="FNL86" s="27"/>
      <c r="FNM86" s="27"/>
      <c r="FNN86" s="27"/>
      <c r="FNO86" s="27"/>
      <c r="FNP86" s="27"/>
      <c r="FNQ86" s="27"/>
      <c r="FNR86" s="27"/>
      <c r="FNS86" s="27"/>
      <c r="FNT86" s="27"/>
      <c r="FNU86" s="27"/>
      <c r="FNV86" s="27"/>
      <c r="FNW86" s="27"/>
      <c r="FNX86" s="27"/>
      <c r="FNY86" s="27"/>
      <c r="FNZ86" s="27"/>
      <c r="FOA86" s="27"/>
      <c r="FOB86" s="27"/>
      <c r="FOC86" s="27"/>
      <c r="FOD86" s="27"/>
      <c r="FOE86" s="27"/>
      <c r="FOF86" s="27"/>
      <c r="FOG86" s="27"/>
      <c r="FOH86" s="27"/>
      <c r="FOI86" s="27"/>
      <c r="FOJ86" s="27"/>
      <c r="FOK86" s="27"/>
      <c r="FOL86" s="27"/>
      <c r="FOM86" s="27"/>
      <c r="FON86" s="27"/>
      <c r="FOO86" s="27"/>
      <c r="FOP86" s="27"/>
      <c r="FOQ86" s="27"/>
      <c r="FOR86" s="27"/>
      <c r="FOS86" s="27"/>
      <c r="FOT86" s="27"/>
      <c r="FOU86" s="27"/>
      <c r="FOV86" s="27"/>
      <c r="FOW86" s="27"/>
      <c r="FOX86" s="27"/>
      <c r="FOY86" s="27"/>
      <c r="FOZ86" s="27"/>
      <c r="FPA86" s="27"/>
      <c r="FPB86" s="27"/>
      <c r="FPC86" s="27"/>
      <c r="FPD86" s="27"/>
      <c r="FPE86" s="27"/>
      <c r="FPF86" s="27"/>
      <c r="FPG86" s="27"/>
      <c r="FPH86" s="27"/>
      <c r="FPI86" s="27"/>
      <c r="FPJ86" s="27"/>
      <c r="FPK86" s="27"/>
      <c r="FPL86" s="27"/>
      <c r="FPM86" s="27"/>
      <c r="FPN86" s="27"/>
      <c r="FPO86" s="27"/>
      <c r="FPP86" s="27"/>
      <c r="FPQ86" s="27"/>
      <c r="FPR86" s="27"/>
      <c r="FPS86" s="27"/>
      <c r="FPT86" s="27"/>
      <c r="FPU86" s="27"/>
      <c r="FPV86" s="27"/>
      <c r="FPW86" s="27"/>
      <c r="FPX86" s="27"/>
      <c r="FPY86" s="27"/>
      <c r="FPZ86" s="27"/>
      <c r="FQA86" s="27"/>
      <c r="FQB86" s="27"/>
      <c r="FQC86" s="27"/>
      <c r="FQD86" s="27"/>
      <c r="FQE86" s="27"/>
      <c r="FQF86" s="27"/>
      <c r="FQG86" s="27"/>
      <c r="FQH86" s="27"/>
      <c r="FQI86" s="27"/>
      <c r="FQJ86" s="27"/>
      <c r="FQK86" s="27"/>
      <c r="FQL86" s="27"/>
      <c r="FQM86" s="27"/>
      <c r="FQN86" s="27"/>
      <c r="FQO86" s="27"/>
      <c r="FQP86" s="27"/>
      <c r="FQQ86" s="27"/>
      <c r="FQR86" s="27"/>
      <c r="FQS86" s="27"/>
      <c r="FQT86" s="27"/>
      <c r="FQU86" s="27"/>
      <c r="FQV86" s="27"/>
      <c r="FQW86" s="27"/>
      <c r="FQX86" s="27"/>
      <c r="FQY86" s="27"/>
      <c r="FQZ86" s="27"/>
      <c r="FRA86" s="27"/>
      <c r="FRB86" s="27"/>
      <c r="FRC86" s="27"/>
      <c r="FRD86" s="27"/>
      <c r="FRE86" s="27"/>
      <c r="FRF86" s="27"/>
      <c r="FRG86" s="27"/>
      <c r="FRH86" s="27"/>
      <c r="FRI86" s="27"/>
      <c r="FRJ86" s="27"/>
      <c r="FRK86" s="27"/>
      <c r="FRL86" s="27"/>
      <c r="FRM86" s="27"/>
      <c r="FRN86" s="27"/>
      <c r="FRO86" s="27"/>
      <c r="FRP86" s="27"/>
      <c r="FRQ86" s="27"/>
      <c r="FRR86" s="27"/>
      <c r="FRS86" s="27"/>
      <c r="FRT86" s="27"/>
      <c r="FRU86" s="27"/>
      <c r="FRV86" s="27"/>
      <c r="FRW86" s="27"/>
      <c r="FRX86" s="27"/>
      <c r="FRY86" s="27"/>
      <c r="FRZ86" s="27"/>
      <c r="FSA86" s="27"/>
      <c r="FSB86" s="27"/>
      <c r="FSC86" s="27"/>
      <c r="FSD86" s="27"/>
      <c r="FSE86" s="27"/>
      <c r="FSF86" s="27"/>
      <c r="FSG86" s="27"/>
      <c r="FSH86" s="27"/>
      <c r="FSI86" s="27"/>
      <c r="FSJ86" s="27"/>
      <c r="FSK86" s="27"/>
      <c r="FSL86" s="27"/>
      <c r="FSM86" s="27"/>
      <c r="FSN86" s="27"/>
      <c r="FSO86" s="27"/>
      <c r="FSP86" s="27"/>
      <c r="FSQ86" s="27"/>
      <c r="FSR86" s="27"/>
      <c r="FSS86" s="27"/>
      <c r="FST86" s="27"/>
      <c r="FSU86" s="27"/>
      <c r="FSV86" s="27"/>
      <c r="FSW86" s="27"/>
      <c r="FSX86" s="27"/>
      <c r="FSY86" s="27"/>
      <c r="FSZ86" s="27"/>
      <c r="FTA86" s="27"/>
      <c r="FTB86" s="27"/>
      <c r="FTC86" s="27"/>
      <c r="FTD86" s="27"/>
      <c r="FTE86" s="27"/>
      <c r="FTF86" s="27"/>
      <c r="FTG86" s="27"/>
      <c r="FTH86" s="27"/>
      <c r="FTI86" s="27"/>
      <c r="FTJ86" s="27"/>
      <c r="FTK86" s="27"/>
      <c r="FTL86" s="27"/>
      <c r="FTM86" s="27"/>
      <c r="FTN86" s="27"/>
      <c r="FTO86" s="27"/>
      <c r="FTP86" s="27"/>
      <c r="FTQ86" s="27"/>
      <c r="FTR86" s="27"/>
      <c r="FTS86" s="27"/>
      <c r="FTT86" s="27"/>
      <c r="FTU86" s="27"/>
      <c r="FTV86" s="27"/>
      <c r="FTW86" s="27"/>
      <c r="FTX86" s="27"/>
      <c r="FTY86" s="27"/>
      <c r="FTZ86" s="27"/>
      <c r="FUA86" s="27"/>
      <c r="FUB86" s="27"/>
      <c r="FUC86" s="27"/>
      <c r="FUD86" s="27"/>
      <c r="FUE86" s="27"/>
      <c r="FUF86" s="27"/>
      <c r="FUG86" s="27"/>
      <c r="FUH86" s="27"/>
      <c r="FUI86" s="27"/>
      <c r="FUJ86" s="27"/>
      <c r="FUK86" s="27"/>
      <c r="FUL86" s="27"/>
      <c r="FUM86" s="27"/>
      <c r="FUN86" s="27"/>
      <c r="FUO86" s="27"/>
      <c r="FUP86" s="27"/>
      <c r="FUQ86" s="27"/>
      <c r="FUR86" s="27"/>
      <c r="FUS86" s="27"/>
      <c r="FUT86" s="27"/>
      <c r="FUU86" s="27"/>
      <c r="FUV86" s="27"/>
      <c r="FUW86" s="27"/>
      <c r="FUX86" s="27"/>
      <c r="FUY86" s="27"/>
      <c r="FUZ86" s="27"/>
      <c r="FVA86" s="27"/>
      <c r="FVB86" s="27"/>
      <c r="FVC86" s="27"/>
      <c r="FVD86" s="27"/>
      <c r="FVE86" s="27"/>
      <c r="FVF86" s="27"/>
      <c r="FVG86" s="27"/>
      <c r="FVH86" s="27"/>
      <c r="FVI86" s="27"/>
      <c r="FVJ86" s="27"/>
      <c r="FVK86" s="27"/>
      <c r="FVL86" s="27"/>
      <c r="FVM86" s="27"/>
      <c r="FVN86" s="27"/>
      <c r="FVO86" s="27"/>
      <c r="FVP86" s="27"/>
      <c r="FVQ86" s="27"/>
      <c r="FVR86" s="27"/>
      <c r="FVS86" s="27"/>
      <c r="FVT86" s="27"/>
      <c r="FVU86" s="27"/>
      <c r="FVV86" s="27"/>
      <c r="FVW86" s="27"/>
      <c r="FVX86" s="27"/>
      <c r="FVY86" s="27"/>
      <c r="FVZ86" s="27"/>
      <c r="FWA86" s="27"/>
      <c r="FWB86" s="27"/>
      <c r="FWC86" s="27"/>
      <c r="FWD86" s="27"/>
      <c r="FWE86" s="27"/>
      <c r="FWF86" s="27"/>
      <c r="FWG86" s="27"/>
      <c r="FWH86" s="27"/>
      <c r="FWI86" s="27"/>
      <c r="FWJ86" s="27"/>
      <c r="FWK86" s="27"/>
      <c r="FWL86" s="27"/>
      <c r="FWM86" s="27"/>
      <c r="FWN86" s="27"/>
      <c r="FWO86" s="27"/>
      <c r="FWP86" s="27"/>
      <c r="FWQ86" s="27"/>
      <c r="FWR86" s="27"/>
      <c r="FWS86" s="27"/>
      <c r="FWT86" s="27"/>
      <c r="FWU86" s="27"/>
      <c r="FWV86" s="27"/>
      <c r="FWW86" s="27"/>
      <c r="FWX86" s="27"/>
      <c r="FWY86" s="27"/>
      <c r="FWZ86" s="27"/>
      <c r="FXA86" s="27"/>
      <c r="FXB86" s="27"/>
      <c r="FXC86" s="27"/>
      <c r="FXD86" s="27"/>
      <c r="FXE86" s="27"/>
      <c r="FXF86" s="27"/>
      <c r="FXG86" s="27"/>
      <c r="FXH86" s="27"/>
      <c r="FXI86" s="27"/>
      <c r="FXJ86" s="27"/>
      <c r="FXK86" s="27"/>
      <c r="FXL86" s="27"/>
      <c r="FXM86" s="27"/>
      <c r="FXN86" s="27"/>
      <c r="FXO86" s="27"/>
      <c r="FXP86" s="27"/>
      <c r="FXQ86" s="27"/>
      <c r="FXR86" s="27"/>
      <c r="FXS86" s="27"/>
      <c r="FXT86" s="27"/>
      <c r="FXU86" s="27"/>
      <c r="FXV86" s="27"/>
      <c r="FXW86" s="27"/>
      <c r="FXX86" s="27"/>
      <c r="FXY86" s="27"/>
      <c r="FXZ86" s="27"/>
      <c r="FYA86" s="27"/>
      <c r="FYB86" s="27"/>
      <c r="FYC86" s="27"/>
      <c r="FYD86" s="27"/>
      <c r="FYE86" s="27"/>
      <c r="FYF86" s="27"/>
      <c r="FYG86" s="27"/>
      <c r="FYH86" s="27"/>
      <c r="FYI86" s="27"/>
      <c r="FYJ86" s="27"/>
      <c r="FYK86" s="27"/>
      <c r="FYL86" s="27"/>
      <c r="FYM86" s="27"/>
      <c r="FYN86" s="27"/>
      <c r="FYO86" s="27"/>
      <c r="FYP86" s="27"/>
      <c r="FYQ86" s="27"/>
      <c r="FYR86" s="27"/>
      <c r="FYS86" s="27"/>
      <c r="FYT86" s="27"/>
      <c r="FYU86" s="27"/>
      <c r="FYV86" s="27"/>
      <c r="FYW86" s="27"/>
      <c r="FYX86" s="27"/>
      <c r="FYY86" s="27"/>
      <c r="FYZ86" s="27"/>
      <c r="FZA86" s="27"/>
      <c r="FZB86" s="27"/>
      <c r="FZC86" s="27"/>
      <c r="FZD86" s="27"/>
      <c r="FZE86" s="27"/>
      <c r="FZF86" s="27"/>
      <c r="FZG86" s="27"/>
      <c r="FZH86" s="27"/>
      <c r="FZI86" s="27"/>
      <c r="FZJ86" s="27"/>
      <c r="FZK86" s="27"/>
      <c r="FZL86" s="27"/>
      <c r="FZM86" s="27"/>
      <c r="FZN86" s="27"/>
      <c r="FZO86" s="27"/>
      <c r="FZP86" s="27"/>
      <c r="FZQ86" s="27"/>
      <c r="FZR86" s="27"/>
      <c r="FZS86" s="27"/>
      <c r="FZT86" s="27"/>
      <c r="FZU86" s="27"/>
      <c r="FZV86" s="27"/>
      <c r="FZW86" s="27"/>
      <c r="FZX86" s="27"/>
      <c r="FZY86" s="27"/>
      <c r="FZZ86" s="27"/>
      <c r="GAA86" s="27"/>
      <c r="GAB86" s="27"/>
      <c r="GAC86" s="27"/>
      <c r="GAD86" s="27"/>
      <c r="GAE86" s="27"/>
      <c r="GAF86" s="27"/>
      <c r="GAG86" s="27"/>
      <c r="GAH86" s="27"/>
      <c r="GAI86" s="27"/>
      <c r="GAJ86" s="27"/>
      <c r="GAK86" s="27"/>
      <c r="GAL86" s="27"/>
      <c r="GAM86" s="27"/>
      <c r="GAN86" s="27"/>
      <c r="GAO86" s="27"/>
      <c r="GAP86" s="27"/>
      <c r="GAQ86" s="27"/>
      <c r="GAR86" s="27"/>
      <c r="GAS86" s="27"/>
      <c r="GAT86" s="27"/>
      <c r="GAU86" s="27"/>
      <c r="GAV86" s="27"/>
      <c r="GAW86" s="27"/>
      <c r="GAX86" s="27"/>
      <c r="GAY86" s="27"/>
      <c r="GAZ86" s="27"/>
      <c r="GBA86" s="27"/>
      <c r="GBB86" s="27"/>
      <c r="GBC86" s="27"/>
      <c r="GBD86" s="27"/>
      <c r="GBE86" s="27"/>
      <c r="GBF86" s="27"/>
      <c r="GBG86" s="27"/>
      <c r="GBH86" s="27"/>
      <c r="GBI86" s="27"/>
      <c r="GBJ86" s="27"/>
      <c r="GBK86" s="27"/>
      <c r="GBL86" s="27"/>
      <c r="GBM86" s="27"/>
      <c r="GBN86" s="27"/>
      <c r="GBO86" s="27"/>
      <c r="GBP86" s="27"/>
      <c r="GBQ86" s="27"/>
      <c r="GBR86" s="27"/>
      <c r="GBS86" s="27"/>
      <c r="GBT86" s="27"/>
      <c r="GBU86" s="27"/>
      <c r="GBV86" s="27"/>
      <c r="GBW86" s="27"/>
      <c r="GBX86" s="27"/>
      <c r="GBY86" s="27"/>
      <c r="GBZ86" s="27"/>
      <c r="GCA86" s="27"/>
      <c r="GCB86" s="27"/>
      <c r="GCC86" s="27"/>
      <c r="GCD86" s="27"/>
      <c r="GCE86" s="27"/>
      <c r="GCF86" s="27"/>
      <c r="GCG86" s="27"/>
      <c r="GCH86" s="27"/>
      <c r="GCI86" s="27"/>
      <c r="GCJ86" s="27"/>
      <c r="GCK86" s="27"/>
      <c r="GCL86" s="27"/>
      <c r="GCM86" s="27"/>
      <c r="GCN86" s="27"/>
      <c r="GCO86" s="27"/>
      <c r="GCP86" s="27"/>
      <c r="GCQ86" s="27"/>
      <c r="GCR86" s="27"/>
      <c r="GCS86" s="27"/>
      <c r="GCT86" s="27"/>
      <c r="GCU86" s="27"/>
      <c r="GCV86" s="27"/>
      <c r="GCW86" s="27"/>
      <c r="GCX86" s="27"/>
      <c r="GCY86" s="27"/>
      <c r="GCZ86" s="27"/>
      <c r="GDA86" s="27"/>
      <c r="GDB86" s="27"/>
      <c r="GDC86" s="27"/>
      <c r="GDD86" s="27"/>
      <c r="GDE86" s="27"/>
      <c r="GDF86" s="27"/>
      <c r="GDG86" s="27"/>
      <c r="GDH86" s="27"/>
      <c r="GDI86" s="27"/>
      <c r="GDJ86" s="27"/>
      <c r="GDK86" s="27"/>
      <c r="GDL86" s="27"/>
      <c r="GDM86" s="27"/>
      <c r="GDN86" s="27"/>
      <c r="GDO86" s="27"/>
      <c r="GDP86" s="27"/>
      <c r="GDQ86" s="27"/>
      <c r="GDR86" s="27"/>
      <c r="GDS86" s="27"/>
      <c r="GDT86" s="27"/>
      <c r="GDU86" s="27"/>
      <c r="GDV86" s="27"/>
      <c r="GDW86" s="27"/>
      <c r="GDX86" s="27"/>
      <c r="GDY86" s="27"/>
      <c r="GDZ86" s="27"/>
      <c r="GEA86" s="27"/>
      <c r="GEB86" s="27"/>
      <c r="GEC86" s="27"/>
      <c r="GED86" s="27"/>
      <c r="GEE86" s="27"/>
      <c r="GEF86" s="27"/>
      <c r="GEG86" s="27"/>
      <c r="GEH86" s="27"/>
      <c r="GEI86" s="27"/>
      <c r="GEJ86" s="27"/>
      <c r="GEK86" s="27"/>
      <c r="GEL86" s="27"/>
      <c r="GEM86" s="27"/>
      <c r="GEN86" s="27"/>
      <c r="GEO86" s="27"/>
      <c r="GEP86" s="27"/>
      <c r="GEQ86" s="27"/>
      <c r="GER86" s="27"/>
      <c r="GES86" s="27"/>
      <c r="GET86" s="27"/>
      <c r="GEU86" s="27"/>
      <c r="GEV86" s="27"/>
      <c r="GEW86" s="27"/>
      <c r="GEX86" s="27"/>
      <c r="GEY86" s="27"/>
      <c r="GEZ86" s="27"/>
      <c r="GFA86" s="27"/>
      <c r="GFB86" s="27"/>
      <c r="GFC86" s="27"/>
      <c r="GFD86" s="27"/>
      <c r="GFE86" s="27"/>
      <c r="GFF86" s="27"/>
      <c r="GFG86" s="27"/>
      <c r="GFH86" s="27"/>
      <c r="GFI86" s="27"/>
      <c r="GFJ86" s="27"/>
      <c r="GFK86" s="27"/>
      <c r="GFL86" s="27"/>
      <c r="GFM86" s="27"/>
      <c r="GFN86" s="27"/>
      <c r="GFO86" s="27"/>
      <c r="GFP86" s="27"/>
      <c r="GFQ86" s="27"/>
      <c r="GFR86" s="27"/>
      <c r="GFS86" s="27"/>
      <c r="GFT86" s="27"/>
      <c r="GFU86" s="27"/>
      <c r="GFV86" s="27"/>
      <c r="GFW86" s="27"/>
      <c r="GFX86" s="27"/>
      <c r="GFY86" s="27"/>
      <c r="GFZ86" s="27"/>
      <c r="GGA86" s="27"/>
      <c r="GGB86" s="27"/>
      <c r="GGC86" s="27"/>
      <c r="GGD86" s="27"/>
      <c r="GGE86" s="27"/>
      <c r="GGF86" s="27"/>
      <c r="GGG86" s="27"/>
      <c r="GGH86" s="27"/>
      <c r="GGI86" s="27"/>
      <c r="GGJ86" s="27"/>
      <c r="GGK86" s="27"/>
      <c r="GGL86" s="27"/>
      <c r="GGM86" s="27"/>
      <c r="GGN86" s="27"/>
      <c r="GGO86" s="27"/>
      <c r="GGP86" s="27"/>
      <c r="GGQ86" s="27"/>
      <c r="GGR86" s="27"/>
      <c r="GGS86" s="27"/>
      <c r="GGT86" s="27"/>
      <c r="GGU86" s="27"/>
      <c r="GGV86" s="27"/>
      <c r="GGW86" s="27"/>
      <c r="GGX86" s="27"/>
      <c r="GGY86" s="27"/>
      <c r="GGZ86" s="27"/>
      <c r="GHA86" s="27"/>
      <c r="GHB86" s="27"/>
      <c r="GHC86" s="27"/>
      <c r="GHD86" s="27"/>
      <c r="GHE86" s="27"/>
      <c r="GHF86" s="27"/>
      <c r="GHG86" s="27"/>
      <c r="GHH86" s="27"/>
      <c r="GHI86" s="27"/>
      <c r="GHJ86" s="27"/>
      <c r="GHK86" s="27"/>
      <c r="GHL86" s="27"/>
      <c r="GHM86" s="27"/>
      <c r="GHN86" s="27"/>
      <c r="GHO86" s="27"/>
      <c r="GHP86" s="27"/>
      <c r="GHQ86" s="27"/>
      <c r="GHR86" s="27"/>
      <c r="GHS86" s="27"/>
      <c r="GHT86" s="27"/>
      <c r="GHU86" s="27"/>
      <c r="GHV86" s="27"/>
      <c r="GHW86" s="27"/>
      <c r="GHX86" s="27"/>
      <c r="GHY86" s="27"/>
      <c r="GHZ86" s="27"/>
      <c r="GIA86" s="27"/>
      <c r="GIB86" s="27"/>
      <c r="GIC86" s="27"/>
      <c r="GID86" s="27"/>
      <c r="GIE86" s="27"/>
      <c r="GIF86" s="27"/>
      <c r="GIG86" s="27"/>
      <c r="GIH86" s="27"/>
      <c r="GII86" s="27"/>
      <c r="GIJ86" s="27"/>
      <c r="GIK86" s="27"/>
      <c r="GIL86" s="27"/>
      <c r="GIM86" s="27"/>
      <c r="GIN86" s="27"/>
      <c r="GIO86" s="27"/>
      <c r="GIP86" s="27"/>
      <c r="GIQ86" s="27"/>
      <c r="GIR86" s="27"/>
      <c r="GIS86" s="27"/>
      <c r="GIT86" s="27"/>
      <c r="GIU86" s="27"/>
      <c r="GIV86" s="27"/>
      <c r="GIW86" s="27"/>
      <c r="GIX86" s="27"/>
      <c r="GIY86" s="27"/>
      <c r="GIZ86" s="27"/>
      <c r="GJA86" s="27"/>
      <c r="GJB86" s="27"/>
      <c r="GJC86" s="27"/>
      <c r="GJD86" s="27"/>
      <c r="GJE86" s="27"/>
      <c r="GJF86" s="27"/>
      <c r="GJG86" s="27"/>
      <c r="GJH86" s="27"/>
      <c r="GJI86" s="27"/>
      <c r="GJJ86" s="27"/>
      <c r="GJK86" s="27"/>
      <c r="GJL86" s="27"/>
      <c r="GJM86" s="27"/>
      <c r="GJN86" s="27"/>
      <c r="GJO86" s="27"/>
      <c r="GJP86" s="27"/>
      <c r="GJQ86" s="27"/>
      <c r="GJR86" s="27"/>
      <c r="GJS86" s="27"/>
      <c r="GJT86" s="27"/>
      <c r="GJU86" s="27"/>
      <c r="GJV86" s="27"/>
      <c r="GJW86" s="27"/>
      <c r="GJX86" s="27"/>
      <c r="GJY86" s="27"/>
      <c r="GJZ86" s="27"/>
      <c r="GKA86" s="27"/>
      <c r="GKB86" s="27"/>
      <c r="GKC86" s="27"/>
      <c r="GKD86" s="27"/>
      <c r="GKE86" s="27"/>
      <c r="GKF86" s="27"/>
      <c r="GKG86" s="27"/>
      <c r="GKH86" s="27"/>
      <c r="GKI86" s="27"/>
      <c r="GKJ86" s="27"/>
      <c r="GKK86" s="27"/>
      <c r="GKL86" s="27"/>
      <c r="GKM86" s="27"/>
      <c r="GKN86" s="27"/>
      <c r="GKO86" s="27"/>
      <c r="GKP86" s="27"/>
      <c r="GKQ86" s="27"/>
      <c r="GKR86" s="27"/>
      <c r="GKS86" s="27"/>
      <c r="GKT86" s="27"/>
      <c r="GKU86" s="27"/>
      <c r="GKV86" s="27"/>
      <c r="GKW86" s="27"/>
      <c r="GKX86" s="27"/>
      <c r="GKY86" s="27"/>
      <c r="GKZ86" s="27"/>
      <c r="GLA86" s="27"/>
      <c r="GLB86" s="27"/>
      <c r="GLC86" s="27"/>
      <c r="GLD86" s="27"/>
      <c r="GLE86" s="27"/>
      <c r="GLF86" s="27"/>
      <c r="GLG86" s="27"/>
      <c r="GLH86" s="27"/>
      <c r="GLI86" s="27"/>
      <c r="GLJ86" s="27"/>
      <c r="GLK86" s="27"/>
      <c r="GLL86" s="27"/>
      <c r="GLM86" s="27"/>
      <c r="GLN86" s="27"/>
      <c r="GLO86" s="27"/>
      <c r="GLP86" s="27"/>
      <c r="GLQ86" s="27"/>
      <c r="GLR86" s="27"/>
      <c r="GLS86" s="27"/>
      <c r="GLT86" s="27"/>
      <c r="GLU86" s="27"/>
      <c r="GLV86" s="27"/>
      <c r="GLW86" s="27"/>
      <c r="GLX86" s="27"/>
      <c r="GLY86" s="27"/>
      <c r="GLZ86" s="27"/>
      <c r="GMA86" s="27"/>
      <c r="GMB86" s="27"/>
      <c r="GMC86" s="27"/>
      <c r="GMD86" s="27"/>
      <c r="GME86" s="27"/>
      <c r="GMF86" s="27"/>
      <c r="GMG86" s="27"/>
      <c r="GMH86" s="27"/>
      <c r="GMI86" s="27"/>
      <c r="GMJ86" s="27"/>
      <c r="GMK86" s="27"/>
      <c r="GML86" s="27"/>
      <c r="GMM86" s="27"/>
      <c r="GMN86" s="27"/>
      <c r="GMO86" s="27"/>
      <c r="GMP86" s="27"/>
      <c r="GMQ86" s="27"/>
      <c r="GMR86" s="27"/>
      <c r="GMS86" s="27"/>
      <c r="GMT86" s="27"/>
      <c r="GMU86" s="27"/>
      <c r="GMV86" s="27"/>
      <c r="GMW86" s="27"/>
      <c r="GMX86" s="27"/>
      <c r="GMY86" s="27"/>
      <c r="GMZ86" s="27"/>
      <c r="GNA86" s="27"/>
      <c r="GNB86" s="27"/>
      <c r="GNC86" s="27"/>
      <c r="GND86" s="27"/>
      <c r="GNE86" s="27"/>
      <c r="GNF86" s="27"/>
      <c r="GNG86" s="27"/>
      <c r="GNH86" s="27"/>
      <c r="GNI86" s="27"/>
      <c r="GNJ86" s="27"/>
      <c r="GNK86" s="27"/>
      <c r="GNL86" s="27"/>
      <c r="GNM86" s="27"/>
      <c r="GNN86" s="27"/>
      <c r="GNO86" s="27"/>
      <c r="GNP86" s="27"/>
      <c r="GNQ86" s="27"/>
      <c r="GNR86" s="27"/>
      <c r="GNS86" s="27"/>
      <c r="GNT86" s="27"/>
      <c r="GNU86" s="27"/>
      <c r="GNV86" s="27"/>
      <c r="GNW86" s="27"/>
      <c r="GNX86" s="27"/>
      <c r="GNY86" s="27"/>
      <c r="GNZ86" s="27"/>
      <c r="GOA86" s="27"/>
      <c r="GOB86" s="27"/>
      <c r="GOC86" s="27"/>
      <c r="GOD86" s="27"/>
      <c r="GOE86" s="27"/>
      <c r="GOF86" s="27"/>
      <c r="GOG86" s="27"/>
      <c r="GOH86" s="27"/>
      <c r="GOI86" s="27"/>
      <c r="GOJ86" s="27"/>
      <c r="GOK86" s="27"/>
      <c r="GOL86" s="27"/>
      <c r="GOM86" s="27"/>
      <c r="GON86" s="27"/>
      <c r="GOO86" s="27"/>
      <c r="GOP86" s="27"/>
      <c r="GOQ86" s="27"/>
      <c r="GOR86" s="27"/>
      <c r="GOS86" s="27"/>
      <c r="GOT86" s="27"/>
      <c r="GOU86" s="27"/>
      <c r="GOV86" s="27"/>
      <c r="GOW86" s="27"/>
      <c r="GOX86" s="27"/>
      <c r="GOY86" s="27"/>
      <c r="GOZ86" s="27"/>
      <c r="GPA86" s="27"/>
      <c r="GPB86" s="27"/>
      <c r="GPC86" s="27"/>
      <c r="GPD86" s="27"/>
      <c r="GPE86" s="27"/>
      <c r="GPF86" s="27"/>
      <c r="GPG86" s="27"/>
      <c r="GPH86" s="27"/>
      <c r="GPI86" s="27"/>
      <c r="GPJ86" s="27"/>
      <c r="GPK86" s="27"/>
      <c r="GPL86" s="27"/>
      <c r="GPM86" s="27"/>
      <c r="GPN86" s="27"/>
      <c r="GPO86" s="27"/>
      <c r="GPP86" s="27"/>
      <c r="GPQ86" s="27"/>
      <c r="GPR86" s="27"/>
      <c r="GPS86" s="27"/>
      <c r="GPT86" s="27"/>
      <c r="GPU86" s="27"/>
      <c r="GPV86" s="27"/>
      <c r="GPW86" s="27"/>
      <c r="GPX86" s="27"/>
      <c r="GPY86" s="27"/>
      <c r="GPZ86" s="27"/>
      <c r="GQA86" s="27"/>
      <c r="GQB86" s="27"/>
      <c r="GQC86" s="27"/>
      <c r="GQD86" s="27"/>
      <c r="GQE86" s="27"/>
      <c r="GQF86" s="27"/>
      <c r="GQG86" s="27"/>
      <c r="GQH86" s="27"/>
      <c r="GQI86" s="27"/>
      <c r="GQJ86" s="27"/>
      <c r="GQK86" s="27"/>
      <c r="GQL86" s="27"/>
      <c r="GQM86" s="27"/>
      <c r="GQN86" s="27"/>
      <c r="GQO86" s="27"/>
      <c r="GQP86" s="27"/>
      <c r="GQQ86" s="27"/>
      <c r="GQR86" s="27"/>
      <c r="GQS86" s="27"/>
      <c r="GQT86" s="27"/>
      <c r="GQU86" s="27"/>
      <c r="GQV86" s="27"/>
      <c r="GQW86" s="27"/>
      <c r="GQX86" s="27"/>
      <c r="GQY86" s="27"/>
      <c r="GQZ86" s="27"/>
      <c r="GRA86" s="27"/>
      <c r="GRB86" s="27"/>
      <c r="GRC86" s="27"/>
      <c r="GRD86" s="27"/>
      <c r="GRE86" s="27"/>
      <c r="GRF86" s="27"/>
      <c r="GRG86" s="27"/>
      <c r="GRH86" s="27"/>
      <c r="GRI86" s="27"/>
      <c r="GRJ86" s="27"/>
      <c r="GRK86" s="27"/>
      <c r="GRL86" s="27"/>
      <c r="GRM86" s="27"/>
      <c r="GRN86" s="27"/>
      <c r="GRO86" s="27"/>
      <c r="GRP86" s="27"/>
      <c r="GRQ86" s="27"/>
      <c r="GRR86" s="27"/>
      <c r="GRS86" s="27"/>
      <c r="GRT86" s="27"/>
      <c r="GRU86" s="27"/>
      <c r="GRV86" s="27"/>
      <c r="GRW86" s="27"/>
      <c r="GRX86" s="27"/>
      <c r="GRY86" s="27"/>
      <c r="GRZ86" s="27"/>
      <c r="GSA86" s="27"/>
      <c r="GSB86" s="27"/>
      <c r="GSC86" s="27"/>
      <c r="GSD86" s="27"/>
      <c r="GSE86" s="27"/>
      <c r="GSF86" s="27"/>
      <c r="GSG86" s="27"/>
      <c r="GSH86" s="27"/>
      <c r="GSI86" s="27"/>
      <c r="GSJ86" s="27"/>
      <c r="GSK86" s="27"/>
      <c r="GSL86" s="27"/>
      <c r="GSM86" s="27"/>
      <c r="GSN86" s="27"/>
      <c r="GSO86" s="27"/>
      <c r="GSP86" s="27"/>
      <c r="GSQ86" s="27"/>
      <c r="GSR86" s="27"/>
      <c r="GSS86" s="27"/>
      <c r="GST86" s="27"/>
      <c r="GSU86" s="27"/>
      <c r="GSV86" s="27"/>
      <c r="GSW86" s="27"/>
      <c r="GSX86" s="27"/>
      <c r="GSY86" s="27"/>
      <c r="GSZ86" s="27"/>
      <c r="GTA86" s="27"/>
      <c r="GTB86" s="27"/>
      <c r="GTC86" s="27"/>
      <c r="GTD86" s="27"/>
      <c r="GTE86" s="27"/>
      <c r="GTF86" s="27"/>
      <c r="GTG86" s="27"/>
      <c r="GTH86" s="27"/>
      <c r="GTI86" s="27"/>
      <c r="GTJ86" s="27"/>
      <c r="GTK86" s="27"/>
      <c r="GTL86" s="27"/>
      <c r="GTM86" s="27"/>
      <c r="GTN86" s="27"/>
      <c r="GTO86" s="27"/>
      <c r="GTP86" s="27"/>
      <c r="GTQ86" s="27"/>
      <c r="GTR86" s="27"/>
      <c r="GTS86" s="27"/>
      <c r="GTT86" s="27"/>
      <c r="GTU86" s="27"/>
      <c r="GTV86" s="27"/>
      <c r="GTW86" s="27"/>
      <c r="GTX86" s="27"/>
      <c r="GTY86" s="27"/>
      <c r="GTZ86" s="27"/>
      <c r="GUA86" s="27"/>
      <c r="GUB86" s="27"/>
      <c r="GUC86" s="27"/>
      <c r="GUD86" s="27"/>
      <c r="GUE86" s="27"/>
      <c r="GUF86" s="27"/>
      <c r="GUG86" s="27"/>
      <c r="GUH86" s="27"/>
      <c r="GUI86" s="27"/>
      <c r="GUJ86" s="27"/>
      <c r="GUK86" s="27"/>
      <c r="GUL86" s="27"/>
      <c r="GUM86" s="27"/>
      <c r="GUN86" s="27"/>
      <c r="GUO86" s="27"/>
      <c r="GUP86" s="27"/>
      <c r="GUQ86" s="27"/>
      <c r="GUR86" s="27"/>
      <c r="GUS86" s="27"/>
      <c r="GUT86" s="27"/>
      <c r="GUU86" s="27"/>
      <c r="GUV86" s="27"/>
      <c r="GUW86" s="27"/>
      <c r="GUX86" s="27"/>
      <c r="GUY86" s="27"/>
      <c r="GUZ86" s="27"/>
      <c r="GVA86" s="27"/>
      <c r="GVB86" s="27"/>
      <c r="GVC86" s="27"/>
      <c r="GVD86" s="27"/>
      <c r="GVE86" s="27"/>
      <c r="GVF86" s="27"/>
      <c r="GVG86" s="27"/>
      <c r="GVH86" s="27"/>
      <c r="GVI86" s="27"/>
      <c r="GVJ86" s="27"/>
      <c r="GVK86" s="27"/>
      <c r="GVL86" s="27"/>
      <c r="GVM86" s="27"/>
      <c r="GVN86" s="27"/>
      <c r="GVO86" s="27"/>
      <c r="GVP86" s="27"/>
      <c r="GVQ86" s="27"/>
      <c r="GVR86" s="27"/>
      <c r="GVS86" s="27"/>
      <c r="GVT86" s="27"/>
      <c r="GVU86" s="27"/>
      <c r="GVV86" s="27"/>
      <c r="GVW86" s="27"/>
      <c r="GVX86" s="27"/>
      <c r="GVY86" s="27"/>
      <c r="GVZ86" s="27"/>
      <c r="GWA86" s="27"/>
      <c r="GWB86" s="27"/>
      <c r="GWC86" s="27"/>
      <c r="GWD86" s="27"/>
      <c r="GWE86" s="27"/>
      <c r="GWF86" s="27"/>
      <c r="GWG86" s="27"/>
      <c r="GWH86" s="27"/>
      <c r="GWI86" s="27"/>
      <c r="GWJ86" s="27"/>
      <c r="GWK86" s="27"/>
      <c r="GWL86" s="27"/>
      <c r="GWM86" s="27"/>
      <c r="GWN86" s="27"/>
      <c r="GWO86" s="27"/>
      <c r="GWP86" s="27"/>
      <c r="GWQ86" s="27"/>
      <c r="GWR86" s="27"/>
      <c r="GWS86" s="27"/>
      <c r="GWT86" s="27"/>
      <c r="GWU86" s="27"/>
      <c r="GWV86" s="27"/>
      <c r="GWW86" s="27"/>
      <c r="GWX86" s="27"/>
      <c r="GWY86" s="27"/>
      <c r="GWZ86" s="27"/>
      <c r="GXA86" s="27"/>
      <c r="GXB86" s="27"/>
      <c r="GXC86" s="27"/>
      <c r="GXD86" s="27"/>
      <c r="GXE86" s="27"/>
      <c r="GXF86" s="27"/>
      <c r="GXG86" s="27"/>
      <c r="GXH86" s="27"/>
      <c r="GXI86" s="27"/>
      <c r="GXJ86" s="27"/>
      <c r="GXK86" s="27"/>
      <c r="GXL86" s="27"/>
      <c r="GXM86" s="27"/>
      <c r="GXN86" s="27"/>
      <c r="GXO86" s="27"/>
      <c r="GXP86" s="27"/>
      <c r="GXQ86" s="27"/>
      <c r="GXR86" s="27"/>
      <c r="GXS86" s="27"/>
      <c r="GXT86" s="27"/>
      <c r="GXU86" s="27"/>
      <c r="GXV86" s="27"/>
      <c r="GXW86" s="27"/>
      <c r="GXX86" s="27"/>
      <c r="GXY86" s="27"/>
      <c r="GXZ86" s="27"/>
      <c r="GYA86" s="27"/>
      <c r="GYB86" s="27"/>
      <c r="GYC86" s="27"/>
      <c r="GYD86" s="27"/>
      <c r="GYE86" s="27"/>
      <c r="GYF86" s="27"/>
      <c r="GYG86" s="27"/>
      <c r="GYH86" s="27"/>
      <c r="GYI86" s="27"/>
      <c r="GYJ86" s="27"/>
      <c r="GYK86" s="27"/>
      <c r="GYL86" s="27"/>
      <c r="GYM86" s="27"/>
      <c r="GYN86" s="27"/>
      <c r="GYO86" s="27"/>
      <c r="GYP86" s="27"/>
      <c r="GYQ86" s="27"/>
      <c r="GYR86" s="27"/>
      <c r="GYS86" s="27"/>
      <c r="GYT86" s="27"/>
      <c r="GYU86" s="27"/>
      <c r="GYV86" s="27"/>
      <c r="GYW86" s="27"/>
      <c r="GYX86" s="27"/>
      <c r="GYY86" s="27"/>
      <c r="GYZ86" s="27"/>
      <c r="GZA86" s="27"/>
      <c r="GZB86" s="27"/>
      <c r="GZC86" s="27"/>
      <c r="GZD86" s="27"/>
      <c r="GZE86" s="27"/>
      <c r="GZF86" s="27"/>
      <c r="GZG86" s="27"/>
      <c r="GZH86" s="27"/>
      <c r="GZI86" s="27"/>
      <c r="GZJ86" s="27"/>
      <c r="GZK86" s="27"/>
      <c r="GZL86" s="27"/>
      <c r="GZM86" s="27"/>
      <c r="GZN86" s="27"/>
      <c r="GZO86" s="27"/>
      <c r="GZP86" s="27"/>
      <c r="GZQ86" s="27"/>
      <c r="GZR86" s="27"/>
      <c r="GZS86" s="27"/>
      <c r="GZT86" s="27"/>
      <c r="GZU86" s="27"/>
      <c r="GZV86" s="27"/>
      <c r="GZW86" s="27"/>
      <c r="GZX86" s="27"/>
      <c r="GZY86" s="27"/>
      <c r="GZZ86" s="27"/>
      <c r="HAA86" s="27"/>
      <c r="HAB86" s="27"/>
      <c r="HAC86" s="27"/>
      <c r="HAD86" s="27"/>
      <c r="HAE86" s="27"/>
      <c r="HAF86" s="27"/>
      <c r="HAG86" s="27"/>
      <c r="HAH86" s="27"/>
      <c r="HAI86" s="27"/>
      <c r="HAJ86" s="27"/>
      <c r="HAK86" s="27"/>
      <c r="HAL86" s="27"/>
      <c r="HAM86" s="27"/>
      <c r="HAN86" s="27"/>
      <c r="HAO86" s="27"/>
      <c r="HAP86" s="27"/>
      <c r="HAQ86" s="27"/>
      <c r="HAR86" s="27"/>
      <c r="HAS86" s="27"/>
      <c r="HAT86" s="27"/>
      <c r="HAU86" s="27"/>
      <c r="HAV86" s="27"/>
      <c r="HAW86" s="27"/>
      <c r="HAX86" s="27"/>
      <c r="HAY86" s="27"/>
      <c r="HAZ86" s="27"/>
      <c r="HBA86" s="27"/>
      <c r="HBB86" s="27"/>
      <c r="HBC86" s="27"/>
      <c r="HBD86" s="27"/>
      <c r="HBE86" s="27"/>
      <c r="HBF86" s="27"/>
      <c r="HBG86" s="27"/>
      <c r="HBH86" s="27"/>
      <c r="HBI86" s="27"/>
      <c r="HBJ86" s="27"/>
      <c r="HBK86" s="27"/>
      <c r="HBL86" s="27"/>
      <c r="HBM86" s="27"/>
      <c r="HBN86" s="27"/>
      <c r="HBO86" s="27"/>
      <c r="HBP86" s="27"/>
      <c r="HBQ86" s="27"/>
      <c r="HBR86" s="27"/>
      <c r="HBS86" s="27"/>
      <c r="HBT86" s="27"/>
      <c r="HBU86" s="27"/>
      <c r="HBV86" s="27"/>
      <c r="HBW86" s="27"/>
      <c r="HBX86" s="27"/>
      <c r="HBY86" s="27"/>
      <c r="HBZ86" s="27"/>
      <c r="HCA86" s="27"/>
      <c r="HCB86" s="27"/>
      <c r="HCC86" s="27"/>
      <c r="HCD86" s="27"/>
      <c r="HCE86" s="27"/>
      <c r="HCF86" s="27"/>
      <c r="HCG86" s="27"/>
      <c r="HCH86" s="27"/>
      <c r="HCI86" s="27"/>
      <c r="HCJ86" s="27"/>
      <c r="HCK86" s="27"/>
      <c r="HCL86" s="27"/>
      <c r="HCM86" s="27"/>
      <c r="HCN86" s="27"/>
      <c r="HCO86" s="27"/>
      <c r="HCP86" s="27"/>
      <c r="HCQ86" s="27"/>
      <c r="HCR86" s="27"/>
      <c r="HCS86" s="27"/>
      <c r="HCT86" s="27"/>
      <c r="HCU86" s="27"/>
      <c r="HCV86" s="27"/>
      <c r="HCW86" s="27"/>
      <c r="HCX86" s="27"/>
      <c r="HCY86" s="27"/>
      <c r="HCZ86" s="27"/>
      <c r="HDA86" s="27"/>
      <c r="HDB86" s="27"/>
      <c r="HDC86" s="27"/>
      <c r="HDD86" s="27"/>
      <c r="HDE86" s="27"/>
      <c r="HDF86" s="27"/>
      <c r="HDG86" s="27"/>
      <c r="HDH86" s="27"/>
      <c r="HDI86" s="27"/>
      <c r="HDJ86" s="27"/>
      <c r="HDK86" s="27"/>
      <c r="HDL86" s="27"/>
      <c r="HDM86" s="27"/>
      <c r="HDN86" s="27"/>
      <c r="HDO86" s="27"/>
      <c r="HDP86" s="27"/>
      <c r="HDQ86" s="27"/>
      <c r="HDR86" s="27"/>
      <c r="HDS86" s="27"/>
      <c r="HDT86" s="27"/>
      <c r="HDU86" s="27"/>
      <c r="HDV86" s="27"/>
      <c r="HDW86" s="27"/>
      <c r="HDX86" s="27"/>
      <c r="HDY86" s="27"/>
      <c r="HDZ86" s="27"/>
      <c r="HEA86" s="27"/>
      <c r="HEB86" s="27"/>
      <c r="HEC86" s="27"/>
      <c r="HED86" s="27"/>
      <c r="HEE86" s="27"/>
      <c r="HEF86" s="27"/>
      <c r="HEG86" s="27"/>
      <c r="HEH86" s="27"/>
      <c r="HEI86" s="27"/>
      <c r="HEJ86" s="27"/>
      <c r="HEK86" s="27"/>
      <c r="HEL86" s="27"/>
      <c r="HEM86" s="27"/>
      <c r="HEN86" s="27"/>
      <c r="HEO86" s="27"/>
      <c r="HEP86" s="27"/>
      <c r="HEQ86" s="27"/>
      <c r="HER86" s="27"/>
      <c r="HES86" s="27"/>
      <c r="HET86" s="27"/>
      <c r="HEU86" s="27"/>
      <c r="HEV86" s="27"/>
      <c r="HEW86" s="27"/>
      <c r="HEX86" s="27"/>
      <c r="HEY86" s="27"/>
      <c r="HEZ86" s="27"/>
      <c r="HFA86" s="27"/>
      <c r="HFB86" s="27"/>
      <c r="HFC86" s="27"/>
      <c r="HFD86" s="27"/>
      <c r="HFE86" s="27"/>
      <c r="HFF86" s="27"/>
      <c r="HFG86" s="27"/>
      <c r="HFH86" s="27"/>
      <c r="HFI86" s="27"/>
      <c r="HFJ86" s="27"/>
      <c r="HFK86" s="27"/>
      <c r="HFL86" s="27"/>
      <c r="HFM86" s="27"/>
      <c r="HFN86" s="27"/>
      <c r="HFO86" s="27"/>
      <c r="HFP86" s="27"/>
      <c r="HFQ86" s="27"/>
      <c r="HFR86" s="27"/>
      <c r="HFS86" s="27"/>
      <c r="HFT86" s="27"/>
      <c r="HFU86" s="27"/>
      <c r="HFV86" s="27"/>
      <c r="HFW86" s="27"/>
      <c r="HFX86" s="27"/>
      <c r="HFY86" s="27"/>
      <c r="HFZ86" s="27"/>
      <c r="HGA86" s="27"/>
      <c r="HGB86" s="27"/>
      <c r="HGC86" s="27"/>
      <c r="HGD86" s="27"/>
      <c r="HGE86" s="27"/>
      <c r="HGF86" s="27"/>
      <c r="HGG86" s="27"/>
      <c r="HGH86" s="27"/>
      <c r="HGI86" s="27"/>
      <c r="HGJ86" s="27"/>
      <c r="HGK86" s="27"/>
      <c r="HGL86" s="27"/>
      <c r="HGM86" s="27"/>
      <c r="HGN86" s="27"/>
      <c r="HGO86" s="27"/>
      <c r="HGP86" s="27"/>
      <c r="HGQ86" s="27"/>
      <c r="HGR86" s="27"/>
      <c r="HGS86" s="27"/>
      <c r="HGT86" s="27"/>
      <c r="HGU86" s="27"/>
      <c r="HGV86" s="27"/>
      <c r="HGW86" s="27"/>
      <c r="HGX86" s="27"/>
      <c r="HGY86" s="27"/>
      <c r="HGZ86" s="27"/>
      <c r="HHA86" s="27"/>
      <c r="HHB86" s="27"/>
      <c r="HHC86" s="27"/>
      <c r="HHD86" s="27"/>
      <c r="HHE86" s="27"/>
      <c r="HHF86" s="27"/>
      <c r="HHG86" s="27"/>
      <c r="HHH86" s="27"/>
      <c r="HHI86" s="27"/>
      <c r="HHJ86" s="27"/>
      <c r="HHK86" s="27"/>
      <c r="HHL86" s="27"/>
      <c r="HHM86" s="27"/>
      <c r="HHN86" s="27"/>
      <c r="HHO86" s="27"/>
      <c r="HHP86" s="27"/>
      <c r="HHQ86" s="27"/>
      <c r="HHR86" s="27"/>
      <c r="HHS86" s="27"/>
      <c r="HHT86" s="27"/>
      <c r="HHU86" s="27"/>
      <c r="HHV86" s="27"/>
      <c r="HHW86" s="27"/>
      <c r="HHX86" s="27"/>
      <c r="HHY86" s="27"/>
      <c r="HHZ86" s="27"/>
      <c r="HIA86" s="27"/>
      <c r="HIB86" s="27"/>
      <c r="HIC86" s="27"/>
      <c r="HID86" s="27"/>
      <c r="HIE86" s="27"/>
      <c r="HIF86" s="27"/>
      <c r="HIG86" s="27"/>
      <c r="HIH86" s="27"/>
      <c r="HII86" s="27"/>
      <c r="HIJ86" s="27"/>
      <c r="HIK86" s="27"/>
      <c r="HIL86" s="27"/>
      <c r="HIM86" s="27"/>
      <c r="HIN86" s="27"/>
      <c r="HIO86" s="27"/>
      <c r="HIP86" s="27"/>
      <c r="HIQ86" s="27"/>
      <c r="HIR86" s="27"/>
      <c r="HIS86" s="27"/>
      <c r="HIT86" s="27"/>
      <c r="HIU86" s="27"/>
      <c r="HIV86" s="27"/>
      <c r="HIW86" s="27"/>
      <c r="HIX86" s="27"/>
      <c r="HIY86" s="27"/>
      <c r="HIZ86" s="27"/>
      <c r="HJA86" s="27"/>
      <c r="HJB86" s="27"/>
      <c r="HJC86" s="27"/>
      <c r="HJD86" s="27"/>
      <c r="HJE86" s="27"/>
      <c r="HJF86" s="27"/>
      <c r="HJG86" s="27"/>
      <c r="HJH86" s="27"/>
      <c r="HJI86" s="27"/>
      <c r="HJJ86" s="27"/>
      <c r="HJK86" s="27"/>
      <c r="HJL86" s="27"/>
      <c r="HJM86" s="27"/>
      <c r="HJN86" s="27"/>
      <c r="HJO86" s="27"/>
      <c r="HJP86" s="27"/>
      <c r="HJQ86" s="27"/>
      <c r="HJR86" s="27"/>
      <c r="HJS86" s="27"/>
      <c r="HJT86" s="27"/>
      <c r="HJU86" s="27"/>
      <c r="HJV86" s="27"/>
      <c r="HJW86" s="27"/>
      <c r="HJX86" s="27"/>
      <c r="HJY86" s="27"/>
      <c r="HJZ86" s="27"/>
      <c r="HKA86" s="27"/>
      <c r="HKB86" s="27"/>
      <c r="HKC86" s="27"/>
      <c r="HKD86" s="27"/>
      <c r="HKE86" s="27"/>
      <c r="HKF86" s="27"/>
      <c r="HKG86" s="27"/>
      <c r="HKH86" s="27"/>
      <c r="HKI86" s="27"/>
      <c r="HKJ86" s="27"/>
      <c r="HKK86" s="27"/>
      <c r="HKL86" s="27"/>
      <c r="HKM86" s="27"/>
      <c r="HKN86" s="27"/>
      <c r="HKO86" s="27"/>
      <c r="HKP86" s="27"/>
      <c r="HKQ86" s="27"/>
      <c r="HKR86" s="27"/>
      <c r="HKS86" s="27"/>
      <c r="HKT86" s="27"/>
      <c r="HKU86" s="27"/>
      <c r="HKV86" s="27"/>
      <c r="HKW86" s="27"/>
      <c r="HKX86" s="27"/>
      <c r="HKY86" s="27"/>
      <c r="HKZ86" s="27"/>
      <c r="HLA86" s="27"/>
      <c r="HLB86" s="27"/>
      <c r="HLC86" s="27"/>
      <c r="HLD86" s="27"/>
      <c r="HLE86" s="27"/>
      <c r="HLF86" s="27"/>
      <c r="HLG86" s="27"/>
      <c r="HLH86" s="27"/>
      <c r="HLI86" s="27"/>
      <c r="HLJ86" s="27"/>
      <c r="HLK86" s="27"/>
      <c r="HLL86" s="27"/>
      <c r="HLM86" s="27"/>
      <c r="HLN86" s="27"/>
      <c r="HLO86" s="27"/>
      <c r="HLP86" s="27"/>
      <c r="HLQ86" s="27"/>
      <c r="HLR86" s="27"/>
      <c r="HLS86" s="27"/>
      <c r="HLT86" s="27"/>
      <c r="HLU86" s="27"/>
      <c r="HLV86" s="27"/>
      <c r="HLW86" s="27"/>
      <c r="HLX86" s="27"/>
      <c r="HLY86" s="27"/>
      <c r="HLZ86" s="27"/>
      <c r="HMA86" s="27"/>
      <c r="HMB86" s="27"/>
      <c r="HMC86" s="27"/>
      <c r="HMD86" s="27"/>
      <c r="HME86" s="27"/>
      <c r="HMF86" s="27"/>
      <c r="HMG86" s="27"/>
      <c r="HMH86" s="27"/>
      <c r="HMI86" s="27"/>
      <c r="HMJ86" s="27"/>
      <c r="HMK86" s="27"/>
      <c r="HML86" s="27"/>
      <c r="HMM86" s="27"/>
      <c r="HMN86" s="27"/>
      <c r="HMO86" s="27"/>
      <c r="HMP86" s="27"/>
      <c r="HMQ86" s="27"/>
      <c r="HMR86" s="27"/>
      <c r="HMS86" s="27"/>
      <c r="HMT86" s="27"/>
      <c r="HMU86" s="27"/>
      <c r="HMV86" s="27"/>
      <c r="HMW86" s="27"/>
      <c r="HMX86" s="27"/>
      <c r="HMY86" s="27"/>
      <c r="HMZ86" s="27"/>
      <c r="HNA86" s="27"/>
      <c r="HNB86" s="27"/>
      <c r="HNC86" s="27"/>
      <c r="HND86" s="27"/>
      <c r="HNE86" s="27"/>
      <c r="HNF86" s="27"/>
      <c r="HNG86" s="27"/>
      <c r="HNH86" s="27"/>
      <c r="HNI86" s="27"/>
      <c r="HNJ86" s="27"/>
      <c r="HNK86" s="27"/>
      <c r="HNL86" s="27"/>
      <c r="HNM86" s="27"/>
      <c r="HNN86" s="27"/>
      <c r="HNO86" s="27"/>
      <c r="HNP86" s="27"/>
      <c r="HNQ86" s="27"/>
      <c r="HNR86" s="27"/>
      <c r="HNS86" s="27"/>
      <c r="HNT86" s="27"/>
      <c r="HNU86" s="27"/>
      <c r="HNV86" s="27"/>
      <c r="HNW86" s="27"/>
      <c r="HNX86" s="27"/>
      <c r="HNY86" s="27"/>
      <c r="HNZ86" s="27"/>
      <c r="HOA86" s="27"/>
      <c r="HOB86" s="27"/>
      <c r="HOC86" s="27"/>
      <c r="HOD86" s="27"/>
      <c r="HOE86" s="27"/>
      <c r="HOF86" s="27"/>
      <c r="HOG86" s="27"/>
      <c r="HOH86" s="27"/>
      <c r="HOI86" s="27"/>
      <c r="HOJ86" s="27"/>
      <c r="HOK86" s="27"/>
      <c r="HOL86" s="27"/>
      <c r="HOM86" s="27"/>
      <c r="HON86" s="27"/>
      <c r="HOO86" s="27"/>
      <c r="HOP86" s="27"/>
      <c r="HOQ86" s="27"/>
      <c r="HOR86" s="27"/>
      <c r="HOS86" s="27"/>
      <c r="HOT86" s="27"/>
      <c r="HOU86" s="27"/>
      <c r="HOV86" s="27"/>
      <c r="HOW86" s="27"/>
      <c r="HOX86" s="27"/>
      <c r="HOY86" s="27"/>
      <c r="HOZ86" s="27"/>
      <c r="HPA86" s="27"/>
      <c r="HPB86" s="27"/>
      <c r="HPC86" s="27"/>
      <c r="HPD86" s="27"/>
      <c r="HPE86" s="27"/>
      <c r="HPF86" s="27"/>
      <c r="HPG86" s="27"/>
      <c r="HPH86" s="27"/>
      <c r="HPI86" s="27"/>
      <c r="HPJ86" s="27"/>
      <c r="HPK86" s="27"/>
      <c r="HPL86" s="27"/>
      <c r="HPM86" s="27"/>
      <c r="HPN86" s="27"/>
      <c r="HPO86" s="27"/>
      <c r="HPP86" s="27"/>
      <c r="HPQ86" s="27"/>
      <c r="HPR86" s="27"/>
      <c r="HPS86" s="27"/>
      <c r="HPT86" s="27"/>
      <c r="HPU86" s="27"/>
      <c r="HPV86" s="27"/>
      <c r="HPW86" s="27"/>
      <c r="HPX86" s="27"/>
      <c r="HPY86" s="27"/>
      <c r="HPZ86" s="27"/>
      <c r="HQA86" s="27"/>
      <c r="HQB86" s="27"/>
      <c r="HQC86" s="27"/>
      <c r="HQD86" s="27"/>
      <c r="HQE86" s="27"/>
      <c r="HQF86" s="27"/>
      <c r="HQG86" s="27"/>
      <c r="HQH86" s="27"/>
      <c r="HQI86" s="27"/>
      <c r="HQJ86" s="27"/>
      <c r="HQK86" s="27"/>
      <c r="HQL86" s="27"/>
      <c r="HQM86" s="27"/>
      <c r="HQN86" s="27"/>
      <c r="HQO86" s="27"/>
      <c r="HQP86" s="27"/>
      <c r="HQQ86" s="27"/>
      <c r="HQR86" s="27"/>
      <c r="HQS86" s="27"/>
      <c r="HQT86" s="27"/>
      <c r="HQU86" s="27"/>
      <c r="HQV86" s="27"/>
      <c r="HQW86" s="27"/>
      <c r="HQX86" s="27"/>
      <c r="HQY86" s="27"/>
      <c r="HQZ86" s="27"/>
      <c r="HRA86" s="27"/>
      <c r="HRB86" s="27"/>
      <c r="HRC86" s="27"/>
      <c r="HRD86" s="27"/>
      <c r="HRE86" s="27"/>
      <c r="HRF86" s="27"/>
      <c r="HRG86" s="27"/>
      <c r="HRH86" s="27"/>
      <c r="HRI86" s="27"/>
      <c r="HRJ86" s="27"/>
      <c r="HRK86" s="27"/>
      <c r="HRL86" s="27"/>
      <c r="HRM86" s="27"/>
      <c r="HRN86" s="27"/>
      <c r="HRO86" s="27"/>
      <c r="HRP86" s="27"/>
      <c r="HRQ86" s="27"/>
      <c r="HRR86" s="27"/>
      <c r="HRS86" s="27"/>
      <c r="HRT86" s="27"/>
      <c r="HRU86" s="27"/>
      <c r="HRV86" s="27"/>
      <c r="HRW86" s="27"/>
      <c r="HRX86" s="27"/>
      <c r="HRY86" s="27"/>
      <c r="HRZ86" s="27"/>
      <c r="HSA86" s="27"/>
      <c r="HSB86" s="27"/>
      <c r="HSC86" s="27"/>
      <c r="HSD86" s="27"/>
      <c r="HSE86" s="27"/>
      <c r="HSF86" s="27"/>
      <c r="HSG86" s="27"/>
      <c r="HSH86" s="27"/>
      <c r="HSI86" s="27"/>
      <c r="HSJ86" s="27"/>
      <c r="HSK86" s="27"/>
      <c r="HSL86" s="27"/>
      <c r="HSM86" s="27"/>
      <c r="HSN86" s="27"/>
      <c r="HSO86" s="27"/>
      <c r="HSP86" s="27"/>
      <c r="HSQ86" s="27"/>
      <c r="HSR86" s="27"/>
      <c r="HSS86" s="27"/>
      <c r="HST86" s="27"/>
      <c r="HSU86" s="27"/>
      <c r="HSV86" s="27"/>
      <c r="HSW86" s="27"/>
      <c r="HSX86" s="27"/>
      <c r="HSY86" s="27"/>
      <c r="HSZ86" s="27"/>
      <c r="HTA86" s="27"/>
      <c r="HTB86" s="27"/>
      <c r="HTC86" s="27"/>
      <c r="HTD86" s="27"/>
      <c r="HTE86" s="27"/>
      <c r="HTF86" s="27"/>
      <c r="HTG86" s="27"/>
      <c r="HTH86" s="27"/>
      <c r="HTI86" s="27"/>
      <c r="HTJ86" s="27"/>
      <c r="HTK86" s="27"/>
      <c r="HTL86" s="27"/>
      <c r="HTM86" s="27"/>
      <c r="HTN86" s="27"/>
      <c r="HTO86" s="27"/>
      <c r="HTP86" s="27"/>
      <c r="HTQ86" s="27"/>
      <c r="HTR86" s="27"/>
      <c r="HTS86" s="27"/>
      <c r="HTT86" s="27"/>
      <c r="HTU86" s="27"/>
      <c r="HTV86" s="27"/>
      <c r="HTW86" s="27"/>
      <c r="HTX86" s="27"/>
      <c r="HTY86" s="27"/>
      <c r="HTZ86" s="27"/>
      <c r="HUA86" s="27"/>
      <c r="HUB86" s="27"/>
      <c r="HUC86" s="27"/>
      <c r="HUD86" s="27"/>
      <c r="HUE86" s="27"/>
      <c r="HUF86" s="27"/>
      <c r="HUG86" s="27"/>
      <c r="HUH86" s="27"/>
      <c r="HUI86" s="27"/>
      <c r="HUJ86" s="27"/>
      <c r="HUK86" s="27"/>
      <c r="HUL86" s="27"/>
      <c r="HUM86" s="27"/>
      <c r="HUN86" s="27"/>
      <c r="HUO86" s="27"/>
      <c r="HUP86" s="27"/>
      <c r="HUQ86" s="27"/>
      <c r="HUR86" s="27"/>
      <c r="HUS86" s="27"/>
      <c r="HUT86" s="27"/>
      <c r="HUU86" s="27"/>
      <c r="HUV86" s="27"/>
      <c r="HUW86" s="27"/>
      <c r="HUX86" s="27"/>
      <c r="HUY86" s="27"/>
      <c r="HUZ86" s="27"/>
      <c r="HVA86" s="27"/>
      <c r="HVB86" s="27"/>
      <c r="HVC86" s="27"/>
      <c r="HVD86" s="27"/>
      <c r="HVE86" s="27"/>
      <c r="HVF86" s="27"/>
      <c r="HVG86" s="27"/>
      <c r="HVH86" s="27"/>
      <c r="HVI86" s="27"/>
      <c r="HVJ86" s="27"/>
      <c r="HVK86" s="27"/>
      <c r="HVL86" s="27"/>
      <c r="HVM86" s="27"/>
      <c r="HVN86" s="27"/>
      <c r="HVO86" s="27"/>
      <c r="HVP86" s="27"/>
      <c r="HVQ86" s="27"/>
      <c r="HVR86" s="27"/>
      <c r="HVS86" s="27"/>
      <c r="HVT86" s="27"/>
      <c r="HVU86" s="27"/>
      <c r="HVV86" s="27"/>
      <c r="HVW86" s="27"/>
      <c r="HVX86" s="27"/>
      <c r="HVY86" s="27"/>
      <c r="HVZ86" s="27"/>
      <c r="HWA86" s="27"/>
      <c r="HWB86" s="27"/>
      <c r="HWC86" s="27"/>
      <c r="HWD86" s="27"/>
      <c r="HWE86" s="27"/>
      <c r="HWF86" s="27"/>
      <c r="HWG86" s="27"/>
      <c r="HWH86" s="27"/>
      <c r="HWI86" s="27"/>
      <c r="HWJ86" s="27"/>
      <c r="HWK86" s="27"/>
      <c r="HWL86" s="27"/>
      <c r="HWM86" s="27"/>
      <c r="HWN86" s="27"/>
      <c r="HWO86" s="27"/>
      <c r="HWP86" s="27"/>
      <c r="HWQ86" s="27"/>
      <c r="HWR86" s="27"/>
      <c r="HWS86" s="27"/>
      <c r="HWT86" s="27"/>
      <c r="HWU86" s="27"/>
      <c r="HWV86" s="27"/>
      <c r="HWW86" s="27"/>
      <c r="HWX86" s="27"/>
      <c r="HWY86" s="27"/>
      <c r="HWZ86" s="27"/>
      <c r="HXA86" s="27"/>
      <c r="HXB86" s="27"/>
      <c r="HXC86" s="27"/>
      <c r="HXD86" s="27"/>
      <c r="HXE86" s="27"/>
      <c r="HXF86" s="27"/>
      <c r="HXG86" s="27"/>
      <c r="HXH86" s="27"/>
      <c r="HXI86" s="27"/>
      <c r="HXJ86" s="27"/>
      <c r="HXK86" s="27"/>
      <c r="HXL86" s="27"/>
      <c r="HXM86" s="27"/>
      <c r="HXN86" s="27"/>
      <c r="HXO86" s="27"/>
      <c r="HXP86" s="27"/>
      <c r="HXQ86" s="27"/>
      <c r="HXR86" s="27"/>
      <c r="HXS86" s="27"/>
      <c r="HXT86" s="27"/>
      <c r="HXU86" s="27"/>
      <c r="HXV86" s="27"/>
      <c r="HXW86" s="27"/>
      <c r="HXX86" s="27"/>
      <c r="HXY86" s="27"/>
      <c r="HXZ86" s="27"/>
      <c r="HYA86" s="27"/>
      <c r="HYB86" s="27"/>
      <c r="HYC86" s="27"/>
      <c r="HYD86" s="27"/>
      <c r="HYE86" s="27"/>
      <c r="HYF86" s="27"/>
      <c r="HYG86" s="27"/>
      <c r="HYH86" s="27"/>
      <c r="HYI86" s="27"/>
      <c r="HYJ86" s="27"/>
      <c r="HYK86" s="27"/>
      <c r="HYL86" s="27"/>
      <c r="HYM86" s="27"/>
      <c r="HYN86" s="27"/>
      <c r="HYO86" s="27"/>
      <c r="HYP86" s="27"/>
      <c r="HYQ86" s="27"/>
      <c r="HYR86" s="27"/>
      <c r="HYS86" s="27"/>
      <c r="HYT86" s="27"/>
      <c r="HYU86" s="27"/>
      <c r="HYV86" s="27"/>
      <c r="HYW86" s="27"/>
      <c r="HYX86" s="27"/>
      <c r="HYY86" s="27"/>
      <c r="HYZ86" s="27"/>
      <c r="HZA86" s="27"/>
      <c r="HZB86" s="27"/>
      <c r="HZC86" s="27"/>
      <c r="HZD86" s="27"/>
      <c r="HZE86" s="27"/>
      <c r="HZF86" s="27"/>
      <c r="HZG86" s="27"/>
      <c r="HZH86" s="27"/>
      <c r="HZI86" s="27"/>
      <c r="HZJ86" s="27"/>
      <c r="HZK86" s="27"/>
      <c r="HZL86" s="27"/>
      <c r="HZM86" s="27"/>
      <c r="HZN86" s="27"/>
      <c r="HZO86" s="27"/>
      <c r="HZP86" s="27"/>
      <c r="HZQ86" s="27"/>
      <c r="HZR86" s="27"/>
      <c r="HZS86" s="27"/>
      <c r="HZT86" s="27"/>
      <c r="HZU86" s="27"/>
      <c r="HZV86" s="27"/>
      <c r="HZW86" s="27"/>
      <c r="HZX86" s="27"/>
      <c r="HZY86" s="27"/>
      <c r="HZZ86" s="27"/>
      <c r="IAA86" s="27"/>
      <c r="IAB86" s="27"/>
      <c r="IAC86" s="27"/>
      <c r="IAD86" s="27"/>
      <c r="IAE86" s="27"/>
      <c r="IAF86" s="27"/>
      <c r="IAG86" s="27"/>
      <c r="IAH86" s="27"/>
      <c r="IAI86" s="27"/>
      <c r="IAJ86" s="27"/>
      <c r="IAK86" s="27"/>
      <c r="IAL86" s="27"/>
      <c r="IAM86" s="27"/>
      <c r="IAN86" s="27"/>
      <c r="IAO86" s="27"/>
      <c r="IAP86" s="27"/>
      <c r="IAQ86" s="27"/>
      <c r="IAR86" s="27"/>
      <c r="IAS86" s="27"/>
      <c r="IAT86" s="27"/>
      <c r="IAU86" s="27"/>
      <c r="IAV86" s="27"/>
      <c r="IAW86" s="27"/>
      <c r="IAX86" s="27"/>
      <c r="IAY86" s="27"/>
      <c r="IAZ86" s="27"/>
      <c r="IBA86" s="27"/>
      <c r="IBB86" s="27"/>
      <c r="IBC86" s="27"/>
      <c r="IBD86" s="27"/>
      <c r="IBE86" s="27"/>
      <c r="IBF86" s="27"/>
      <c r="IBG86" s="27"/>
      <c r="IBH86" s="27"/>
      <c r="IBI86" s="27"/>
      <c r="IBJ86" s="27"/>
      <c r="IBK86" s="27"/>
      <c r="IBL86" s="27"/>
      <c r="IBM86" s="27"/>
      <c r="IBN86" s="27"/>
      <c r="IBO86" s="27"/>
      <c r="IBP86" s="27"/>
      <c r="IBQ86" s="27"/>
      <c r="IBR86" s="27"/>
      <c r="IBS86" s="27"/>
      <c r="IBT86" s="27"/>
      <c r="IBU86" s="27"/>
      <c r="IBV86" s="27"/>
      <c r="IBW86" s="27"/>
      <c r="IBX86" s="27"/>
      <c r="IBY86" s="27"/>
      <c r="IBZ86" s="27"/>
      <c r="ICA86" s="27"/>
      <c r="ICB86" s="27"/>
      <c r="ICC86" s="27"/>
      <c r="ICD86" s="27"/>
      <c r="ICE86" s="27"/>
      <c r="ICF86" s="27"/>
      <c r="ICG86" s="27"/>
      <c r="ICH86" s="27"/>
      <c r="ICI86" s="27"/>
      <c r="ICJ86" s="27"/>
      <c r="ICK86" s="27"/>
      <c r="ICL86" s="27"/>
      <c r="ICM86" s="27"/>
      <c r="ICN86" s="27"/>
      <c r="ICO86" s="27"/>
      <c r="ICP86" s="27"/>
      <c r="ICQ86" s="27"/>
      <c r="ICR86" s="27"/>
      <c r="ICS86" s="27"/>
      <c r="ICT86" s="27"/>
      <c r="ICU86" s="27"/>
      <c r="ICV86" s="27"/>
      <c r="ICW86" s="27"/>
      <c r="ICX86" s="27"/>
      <c r="ICY86" s="27"/>
      <c r="ICZ86" s="27"/>
      <c r="IDA86" s="27"/>
      <c r="IDB86" s="27"/>
      <c r="IDC86" s="27"/>
      <c r="IDD86" s="27"/>
      <c r="IDE86" s="27"/>
      <c r="IDF86" s="27"/>
      <c r="IDG86" s="27"/>
      <c r="IDH86" s="27"/>
      <c r="IDI86" s="27"/>
      <c r="IDJ86" s="27"/>
      <c r="IDK86" s="27"/>
      <c r="IDL86" s="27"/>
      <c r="IDM86" s="27"/>
      <c r="IDN86" s="27"/>
      <c r="IDO86" s="27"/>
      <c r="IDP86" s="27"/>
      <c r="IDQ86" s="27"/>
      <c r="IDR86" s="27"/>
      <c r="IDS86" s="27"/>
      <c r="IDT86" s="27"/>
      <c r="IDU86" s="27"/>
      <c r="IDV86" s="27"/>
      <c r="IDW86" s="27"/>
      <c r="IDX86" s="27"/>
      <c r="IDY86" s="27"/>
      <c r="IDZ86" s="27"/>
      <c r="IEA86" s="27"/>
      <c r="IEB86" s="27"/>
      <c r="IEC86" s="27"/>
      <c r="IED86" s="27"/>
      <c r="IEE86" s="27"/>
      <c r="IEF86" s="27"/>
      <c r="IEG86" s="27"/>
      <c r="IEH86" s="27"/>
      <c r="IEI86" s="27"/>
      <c r="IEJ86" s="27"/>
      <c r="IEK86" s="27"/>
      <c r="IEL86" s="27"/>
      <c r="IEM86" s="27"/>
      <c r="IEN86" s="27"/>
      <c r="IEO86" s="27"/>
      <c r="IEP86" s="27"/>
      <c r="IEQ86" s="27"/>
      <c r="IER86" s="27"/>
      <c r="IES86" s="27"/>
      <c r="IET86" s="27"/>
      <c r="IEU86" s="27"/>
      <c r="IEV86" s="27"/>
      <c r="IEW86" s="27"/>
      <c r="IEX86" s="27"/>
      <c r="IEY86" s="27"/>
      <c r="IEZ86" s="27"/>
      <c r="IFA86" s="27"/>
      <c r="IFB86" s="27"/>
      <c r="IFC86" s="27"/>
      <c r="IFD86" s="27"/>
      <c r="IFE86" s="27"/>
      <c r="IFF86" s="27"/>
      <c r="IFG86" s="27"/>
      <c r="IFH86" s="27"/>
      <c r="IFI86" s="27"/>
      <c r="IFJ86" s="27"/>
      <c r="IFK86" s="27"/>
      <c r="IFL86" s="27"/>
      <c r="IFM86" s="27"/>
      <c r="IFN86" s="27"/>
      <c r="IFO86" s="27"/>
      <c r="IFP86" s="27"/>
      <c r="IFQ86" s="27"/>
      <c r="IFR86" s="27"/>
      <c r="IFS86" s="27"/>
      <c r="IFT86" s="27"/>
      <c r="IFU86" s="27"/>
      <c r="IFV86" s="27"/>
      <c r="IFW86" s="27"/>
      <c r="IFX86" s="27"/>
      <c r="IFY86" s="27"/>
      <c r="IFZ86" s="27"/>
      <c r="IGA86" s="27"/>
      <c r="IGB86" s="27"/>
      <c r="IGC86" s="27"/>
      <c r="IGD86" s="27"/>
      <c r="IGE86" s="27"/>
      <c r="IGF86" s="27"/>
      <c r="IGG86" s="27"/>
      <c r="IGH86" s="27"/>
      <c r="IGI86" s="27"/>
      <c r="IGJ86" s="27"/>
      <c r="IGK86" s="27"/>
      <c r="IGL86" s="27"/>
      <c r="IGM86" s="27"/>
      <c r="IGN86" s="27"/>
      <c r="IGO86" s="27"/>
      <c r="IGP86" s="27"/>
      <c r="IGQ86" s="27"/>
      <c r="IGR86" s="27"/>
      <c r="IGS86" s="27"/>
      <c r="IGT86" s="27"/>
      <c r="IGU86" s="27"/>
      <c r="IGV86" s="27"/>
      <c r="IGW86" s="27"/>
      <c r="IGX86" s="27"/>
      <c r="IGY86" s="27"/>
      <c r="IGZ86" s="27"/>
      <c r="IHA86" s="27"/>
      <c r="IHB86" s="27"/>
      <c r="IHC86" s="27"/>
      <c r="IHD86" s="27"/>
      <c r="IHE86" s="27"/>
      <c r="IHF86" s="27"/>
      <c r="IHG86" s="27"/>
      <c r="IHH86" s="27"/>
      <c r="IHI86" s="27"/>
      <c r="IHJ86" s="27"/>
      <c r="IHK86" s="27"/>
      <c r="IHL86" s="27"/>
      <c r="IHM86" s="27"/>
      <c r="IHN86" s="27"/>
      <c r="IHO86" s="27"/>
      <c r="IHP86" s="27"/>
      <c r="IHQ86" s="27"/>
      <c r="IHR86" s="27"/>
      <c r="IHS86" s="27"/>
      <c r="IHT86" s="27"/>
      <c r="IHU86" s="27"/>
      <c r="IHV86" s="27"/>
      <c r="IHW86" s="27"/>
      <c r="IHX86" s="27"/>
      <c r="IHY86" s="27"/>
      <c r="IHZ86" s="27"/>
      <c r="IIA86" s="27"/>
      <c r="IIB86" s="27"/>
      <c r="IIC86" s="27"/>
      <c r="IID86" s="27"/>
      <c r="IIE86" s="27"/>
      <c r="IIF86" s="27"/>
      <c r="IIG86" s="27"/>
      <c r="IIH86" s="27"/>
      <c r="III86" s="27"/>
      <c r="IIJ86" s="27"/>
      <c r="IIK86" s="27"/>
      <c r="IIL86" s="27"/>
      <c r="IIM86" s="27"/>
      <c r="IIN86" s="27"/>
      <c r="IIO86" s="27"/>
      <c r="IIP86" s="27"/>
      <c r="IIQ86" s="27"/>
      <c r="IIR86" s="27"/>
      <c r="IIS86" s="27"/>
      <c r="IIT86" s="27"/>
      <c r="IIU86" s="27"/>
      <c r="IIV86" s="27"/>
      <c r="IIW86" s="27"/>
      <c r="IIX86" s="27"/>
      <c r="IIY86" s="27"/>
      <c r="IIZ86" s="27"/>
      <c r="IJA86" s="27"/>
      <c r="IJB86" s="27"/>
      <c r="IJC86" s="27"/>
      <c r="IJD86" s="27"/>
      <c r="IJE86" s="27"/>
      <c r="IJF86" s="27"/>
      <c r="IJG86" s="27"/>
      <c r="IJH86" s="27"/>
      <c r="IJI86" s="27"/>
      <c r="IJJ86" s="27"/>
      <c r="IJK86" s="27"/>
      <c r="IJL86" s="27"/>
      <c r="IJM86" s="27"/>
      <c r="IJN86" s="27"/>
      <c r="IJO86" s="27"/>
      <c r="IJP86" s="27"/>
      <c r="IJQ86" s="27"/>
      <c r="IJR86" s="27"/>
      <c r="IJS86" s="27"/>
      <c r="IJT86" s="27"/>
      <c r="IJU86" s="27"/>
      <c r="IJV86" s="27"/>
      <c r="IJW86" s="27"/>
      <c r="IJX86" s="27"/>
      <c r="IJY86" s="27"/>
      <c r="IJZ86" s="27"/>
      <c r="IKA86" s="27"/>
      <c r="IKB86" s="27"/>
      <c r="IKC86" s="27"/>
      <c r="IKD86" s="27"/>
      <c r="IKE86" s="27"/>
      <c r="IKF86" s="27"/>
      <c r="IKG86" s="27"/>
      <c r="IKH86" s="27"/>
      <c r="IKI86" s="27"/>
      <c r="IKJ86" s="27"/>
      <c r="IKK86" s="27"/>
      <c r="IKL86" s="27"/>
      <c r="IKM86" s="27"/>
      <c r="IKN86" s="27"/>
      <c r="IKO86" s="27"/>
      <c r="IKP86" s="27"/>
      <c r="IKQ86" s="27"/>
      <c r="IKR86" s="27"/>
      <c r="IKS86" s="27"/>
      <c r="IKT86" s="27"/>
      <c r="IKU86" s="27"/>
      <c r="IKV86" s="27"/>
      <c r="IKW86" s="27"/>
      <c r="IKX86" s="27"/>
      <c r="IKY86" s="27"/>
      <c r="IKZ86" s="27"/>
      <c r="ILA86" s="27"/>
      <c r="ILB86" s="27"/>
      <c r="ILC86" s="27"/>
      <c r="ILD86" s="27"/>
      <c r="ILE86" s="27"/>
      <c r="ILF86" s="27"/>
      <c r="ILG86" s="27"/>
      <c r="ILH86" s="27"/>
      <c r="ILI86" s="27"/>
      <c r="ILJ86" s="27"/>
      <c r="ILK86" s="27"/>
      <c r="ILL86" s="27"/>
      <c r="ILM86" s="27"/>
      <c r="ILN86" s="27"/>
      <c r="ILO86" s="27"/>
      <c r="ILP86" s="27"/>
      <c r="ILQ86" s="27"/>
      <c r="ILR86" s="27"/>
      <c r="ILS86" s="27"/>
      <c r="ILT86" s="27"/>
      <c r="ILU86" s="27"/>
      <c r="ILV86" s="27"/>
      <c r="ILW86" s="27"/>
      <c r="ILX86" s="27"/>
      <c r="ILY86" s="27"/>
      <c r="ILZ86" s="27"/>
      <c r="IMA86" s="27"/>
      <c r="IMB86" s="27"/>
      <c r="IMC86" s="27"/>
      <c r="IMD86" s="27"/>
      <c r="IME86" s="27"/>
      <c r="IMF86" s="27"/>
      <c r="IMG86" s="27"/>
      <c r="IMH86" s="27"/>
      <c r="IMI86" s="27"/>
      <c r="IMJ86" s="27"/>
      <c r="IMK86" s="27"/>
      <c r="IML86" s="27"/>
      <c r="IMM86" s="27"/>
      <c r="IMN86" s="27"/>
      <c r="IMO86" s="27"/>
      <c r="IMP86" s="27"/>
      <c r="IMQ86" s="27"/>
      <c r="IMR86" s="27"/>
      <c r="IMS86" s="27"/>
      <c r="IMT86" s="27"/>
      <c r="IMU86" s="27"/>
      <c r="IMV86" s="27"/>
      <c r="IMW86" s="27"/>
      <c r="IMX86" s="27"/>
      <c r="IMY86" s="27"/>
      <c r="IMZ86" s="27"/>
      <c r="INA86" s="27"/>
      <c r="INB86" s="27"/>
      <c r="INC86" s="27"/>
      <c r="IND86" s="27"/>
      <c r="INE86" s="27"/>
      <c r="INF86" s="27"/>
      <c r="ING86" s="27"/>
      <c r="INH86" s="27"/>
      <c r="INI86" s="27"/>
      <c r="INJ86" s="27"/>
      <c r="INK86" s="27"/>
      <c r="INL86" s="27"/>
      <c r="INM86" s="27"/>
      <c r="INN86" s="27"/>
      <c r="INO86" s="27"/>
      <c r="INP86" s="27"/>
      <c r="INQ86" s="27"/>
      <c r="INR86" s="27"/>
      <c r="INS86" s="27"/>
      <c r="INT86" s="27"/>
      <c r="INU86" s="27"/>
      <c r="INV86" s="27"/>
      <c r="INW86" s="27"/>
      <c r="INX86" s="27"/>
      <c r="INY86" s="27"/>
      <c r="INZ86" s="27"/>
      <c r="IOA86" s="27"/>
      <c r="IOB86" s="27"/>
      <c r="IOC86" s="27"/>
      <c r="IOD86" s="27"/>
      <c r="IOE86" s="27"/>
      <c r="IOF86" s="27"/>
      <c r="IOG86" s="27"/>
      <c r="IOH86" s="27"/>
      <c r="IOI86" s="27"/>
      <c r="IOJ86" s="27"/>
      <c r="IOK86" s="27"/>
      <c r="IOL86" s="27"/>
      <c r="IOM86" s="27"/>
      <c r="ION86" s="27"/>
      <c r="IOO86" s="27"/>
      <c r="IOP86" s="27"/>
      <c r="IOQ86" s="27"/>
      <c r="IOR86" s="27"/>
      <c r="IOS86" s="27"/>
      <c r="IOT86" s="27"/>
      <c r="IOU86" s="27"/>
      <c r="IOV86" s="27"/>
      <c r="IOW86" s="27"/>
      <c r="IOX86" s="27"/>
      <c r="IOY86" s="27"/>
      <c r="IOZ86" s="27"/>
      <c r="IPA86" s="27"/>
      <c r="IPB86" s="27"/>
      <c r="IPC86" s="27"/>
      <c r="IPD86" s="27"/>
      <c r="IPE86" s="27"/>
      <c r="IPF86" s="27"/>
      <c r="IPG86" s="27"/>
      <c r="IPH86" s="27"/>
      <c r="IPI86" s="27"/>
      <c r="IPJ86" s="27"/>
      <c r="IPK86" s="27"/>
      <c r="IPL86" s="27"/>
      <c r="IPM86" s="27"/>
      <c r="IPN86" s="27"/>
      <c r="IPO86" s="27"/>
      <c r="IPP86" s="27"/>
      <c r="IPQ86" s="27"/>
      <c r="IPR86" s="27"/>
      <c r="IPS86" s="27"/>
      <c r="IPT86" s="27"/>
      <c r="IPU86" s="27"/>
      <c r="IPV86" s="27"/>
      <c r="IPW86" s="27"/>
      <c r="IPX86" s="27"/>
      <c r="IPY86" s="27"/>
      <c r="IPZ86" s="27"/>
      <c r="IQA86" s="27"/>
      <c r="IQB86" s="27"/>
      <c r="IQC86" s="27"/>
      <c r="IQD86" s="27"/>
      <c r="IQE86" s="27"/>
      <c r="IQF86" s="27"/>
      <c r="IQG86" s="27"/>
      <c r="IQH86" s="27"/>
      <c r="IQI86" s="27"/>
      <c r="IQJ86" s="27"/>
      <c r="IQK86" s="27"/>
      <c r="IQL86" s="27"/>
      <c r="IQM86" s="27"/>
      <c r="IQN86" s="27"/>
      <c r="IQO86" s="27"/>
      <c r="IQP86" s="27"/>
      <c r="IQQ86" s="27"/>
      <c r="IQR86" s="27"/>
      <c r="IQS86" s="27"/>
      <c r="IQT86" s="27"/>
      <c r="IQU86" s="27"/>
      <c r="IQV86" s="27"/>
      <c r="IQW86" s="27"/>
      <c r="IQX86" s="27"/>
      <c r="IQY86" s="27"/>
      <c r="IQZ86" s="27"/>
      <c r="IRA86" s="27"/>
      <c r="IRB86" s="27"/>
      <c r="IRC86" s="27"/>
      <c r="IRD86" s="27"/>
      <c r="IRE86" s="27"/>
      <c r="IRF86" s="27"/>
      <c r="IRG86" s="27"/>
      <c r="IRH86" s="27"/>
      <c r="IRI86" s="27"/>
      <c r="IRJ86" s="27"/>
      <c r="IRK86" s="27"/>
      <c r="IRL86" s="27"/>
      <c r="IRM86" s="27"/>
      <c r="IRN86" s="27"/>
      <c r="IRO86" s="27"/>
      <c r="IRP86" s="27"/>
      <c r="IRQ86" s="27"/>
      <c r="IRR86" s="27"/>
      <c r="IRS86" s="27"/>
      <c r="IRT86" s="27"/>
      <c r="IRU86" s="27"/>
      <c r="IRV86" s="27"/>
      <c r="IRW86" s="27"/>
      <c r="IRX86" s="27"/>
      <c r="IRY86" s="27"/>
      <c r="IRZ86" s="27"/>
      <c r="ISA86" s="27"/>
      <c r="ISB86" s="27"/>
      <c r="ISC86" s="27"/>
      <c r="ISD86" s="27"/>
      <c r="ISE86" s="27"/>
      <c r="ISF86" s="27"/>
      <c r="ISG86" s="27"/>
      <c r="ISH86" s="27"/>
      <c r="ISI86" s="27"/>
      <c r="ISJ86" s="27"/>
      <c r="ISK86" s="27"/>
      <c r="ISL86" s="27"/>
      <c r="ISM86" s="27"/>
      <c r="ISN86" s="27"/>
      <c r="ISO86" s="27"/>
      <c r="ISP86" s="27"/>
      <c r="ISQ86" s="27"/>
      <c r="ISR86" s="27"/>
      <c r="ISS86" s="27"/>
      <c r="IST86" s="27"/>
      <c r="ISU86" s="27"/>
      <c r="ISV86" s="27"/>
      <c r="ISW86" s="27"/>
      <c r="ISX86" s="27"/>
      <c r="ISY86" s="27"/>
      <c r="ISZ86" s="27"/>
      <c r="ITA86" s="27"/>
      <c r="ITB86" s="27"/>
      <c r="ITC86" s="27"/>
      <c r="ITD86" s="27"/>
      <c r="ITE86" s="27"/>
      <c r="ITF86" s="27"/>
      <c r="ITG86" s="27"/>
      <c r="ITH86" s="27"/>
      <c r="ITI86" s="27"/>
      <c r="ITJ86" s="27"/>
      <c r="ITK86" s="27"/>
      <c r="ITL86" s="27"/>
      <c r="ITM86" s="27"/>
      <c r="ITN86" s="27"/>
      <c r="ITO86" s="27"/>
      <c r="ITP86" s="27"/>
      <c r="ITQ86" s="27"/>
      <c r="ITR86" s="27"/>
      <c r="ITS86" s="27"/>
      <c r="ITT86" s="27"/>
      <c r="ITU86" s="27"/>
      <c r="ITV86" s="27"/>
      <c r="ITW86" s="27"/>
      <c r="ITX86" s="27"/>
      <c r="ITY86" s="27"/>
      <c r="ITZ86" s="27"/>
      <c r="IUA86" s="27"/>
      <c r="IUB86" s="27"/>
      <c r="IUC86" s="27"/>
      <c r="IUD86" s="27"/>
      <c r="IUE86" s="27"/>
      <c r="IUF86" s="27"/>
      <c r="IUG86" s="27"/>
      <c r="IUH86" s="27"/>
      <c r="IUI86" s="27"/>
      <c r="IUJ86" s="27"/>
      <c r="IUK86" s="27"/>
      <c r="IUL86" s="27"/>
      <c r="IUM86" s="27"/>
      <c r="IUN86" s="27"/>
      <c r="IUO86" s="27"/>
      <c r="IUP86" s="27"/>
      <c r="IUQ86" s="27"/>
      <c r="IUR86" s="27"/>
      <c r="IUS86" s="27"/>
      <c r="IUT86" s="27"/>
      <c r="IUU86" s="27"/>
      <c r="IUV86" s="27"/>
      <c r="IUW86" s="27"/>
      <c r="IUX86" s="27"/>
      <c r="IUY86" s="27"/>
      <c r="IUZ86" s="27"/>
      <c r="IVA86" s="27"/>
      <c r="IVB86" s="27"/>
      <c r="IVC86" s="27"/>
      <c r="IVD86" s="27"/>
      <c r="IVE86" s="27"/>
      <c r="IVF86" s="27"/>
      <c r="IVG86" s="27"/>
      <c r="IVH86" s="27"/>
      <c r="IVI86" s="27"/>
      <c r="IVJ86" s="27"/>
      <c r="IVK86" s="27"/>
      <c r="IVL86" s="27"/>
      <c r="IVM86" s="27"/>
      <c r="IVN86" s="27"/>
      <c r="IVO86" s="27"/>
      <c r="IVP86" s="27"/>
      <c r="IVQ86" s="27"/>
      <c r="IVR86" s="27"/>
      <c r="IVS86" s="27"/>
      <c r="IVT86" s="27"/>
      <c r="IVU86" s="27"/>
      <c r="IVV86" s="27"/>
      <c r="IVW86" s="27"/>
      <c r="IVX86" s="27"/>
      <c r="IVY86" s="27"/>
      <c r="IVZ86" s="27"/>
      <c r="IWA86" s="27"/>
      <c r="IWB86" s="27"/>
      <c r="IWC86" s="27"/>
      <c r="IWD86" s="27"/>
      <c r="IWE86" s="27"/>
      <c r="IWF86" s="27"/>
      <c r="IWG86" s="27"/>
      <c r="IWH86" s="27"/>
      <c r="IWI86" s="27"/>
      <c r="IWJ86" s="27"/>
      <c r="IWK86" s="27"/>
      <c r="IWL86" s="27"/>
      <c r="IWM86" s="27"/>
      <c r="IWN86" s="27"/>
      <c r="IWO86" s="27"/>
      <c r="IWP86" s="27"/>
      <c r="IWQ86" s="27"/>
      <c r="IWR86" s="27"/>
      <c r="IWS86" s="27"/>
      <c r="IWT86" s="27"/>
      <c r="IWU86" s="27"/>
      <c r="IWV86" s="27"/>
      <c r="IWW86" s="27"/>
      <c r="IWX86" s="27"/>
      <c r="IWY86" s="27"/>
      <c r="IWZ86" s="27"/>
      <c r="IXA86" s="27"/>
      <c r="IXB86" s="27"/>
      <c r="IXC86" s="27"/>
      <c r="IXD86" s="27"/>
      <c r="IXE86" s="27"/>
      <c r="IXF86" s="27"/>
      <c r="IXG86" s="27"/>
      <c r="IXH86" s="27"/>
      <c r="IXI86" s="27"/>
      <c r="IXJ86" s="27"/>
      <c r="IXK86" s="27"/>
      <c r="IXL86" s="27"/>
      <c r="IXM86" s="27"/>
      <c r="IXN86" s="27"/>
      <c r="IXO86" s="27"/>
      <c r="IXP86" s="27"/>
      <c r="IXQ86" s="27"/>
      <c r="IXR86" s="27"/>
      <c r="IXS86" s="27"/>
      <c r="IXT86" s="27"/>
      <c r="IXU86" s="27"/>
      <c r="IXV86" s="27"/>
      <c r="IXW86" s="27"/>
      <c r="IXX86" s="27"/>
      <c r="IXY86" s="27"/>
      <c r="IXZ86" s="27"/>
      <c r="IYA86" s="27"/>
      <c r="IYB86" s="27"/>
      <c r="IYC86" s="27"/>
      <c r="IYD86" s="27"/>
      <c r="IYE86" s="27"/>
      <c r="IYF86" s="27"/>
      <c r="IYG86" s="27"/>
      <c r="IYH86" s="27"/>
      <c r="IYI86" s="27"/>
      <c r="IYJ86" s="27"/>
      <c r="IYK86" s="27"/>
      <c r="IYL86" s="27"/>
      <c r="IYM86" s="27"/>
      <c r="IYN86" s="27"/>
      <c r="IYO86" s="27"/>
      <c r="IYP86" s="27"/>
      <c r="IYQ86" s="27"/>
      <c r="IYR86" s="27"/>
      <c r="IYS86" s="27"/>
      <c r="IYT86" s="27"/>
      <c r="IYU86" s="27"/>
      <c r="IYV86" s="27"/>
      <c r="IYW86" s="27"/>
      <c r="IYX86" s="27"/>
      <c r="IYY86" s="27"/>
      <c r="IYZ86" s="27"/>
      <c r="IZA86" s="27"/>
      <c r="IZB86" s="27"/>
      <c r="IZC86" s="27"/>
      <c r="IZD86" s="27"/>
      <c r="IZE86" s="27"/>
      <c r="IZF86" s="27"/>
      <c r="IZG86" s="27"/>
      <c r="IZH86" s="27"/>
      <c r="IZI86" s="27"/>
      <c r="IZJ86" s="27"/>
      <c r="IZK86" s="27"/>
      <c r="IZL86" s="27"/>
      <c r="IZM86" s="27"/>
      <c r="IZN86" s="27"/>
      <c r="IZO86" s="27"/>
      <c r="IZP86" s="27"/>
      <c r="IZQ86" s="27"/>
      <c r="IZR86" s="27"/>
      <c r="IZS86" s="27"/>
      <c r="IZT86" s="27"/>
      <c r="IZU86" s="27"/>
      <c r="IZV86" s="27"/>
      <c r="IZW86" s="27"/>
      <c r="IZX86" s="27"/>
      <c r="IZY86" s="27"/>
      <c r="IZZ86" s="27"/>
      <c r="JAA86" s="27"/>
      <c r="JAB86" s="27"/>
      <c r="JAC86" s="27"/>
      <c r="JAD86" s="27"/>
      <c r="JAE86" s="27"/>
      <c r="JAF86" s="27"/>
      <c r="JAG86" s="27"/>
      <c r="JAH86" s="27"/>
      <c r="JAI86" s="27"/>
      <c r="JAJ86" s="27"/>
      <c r="JAK86" s="27"/>
      <c r="JAL86" s="27"/>
      <c r="JAM86" s="27"/>
      <c r="JAN86" s="27"/>
      <c r="JAO86" s="27"/>
      <c r="JAP86" s="27"/>
      <c r="JAQ86" s="27"/>
      <c r="JAR86" s="27"/>
      <c r="JAS86" s="27"/>
      <c r="JAT86" s="27"/>
      <c r="JAU86" s="27"/>
      <c r="JAV86" s="27"/>
      <c r="JAW86" s="27"/>
      <c r="JAX86" s="27"/>
      <c r="JAY86" s="27"/>
      <c r="JAZ86" s="27"/>
      <c r="JBA86" s="27"/>
      <c r="JBB86" s="27"/>
      <c r="JBC86" s="27"/>
      <c r="JBD86" s="27"/>
      <c r="JBE86" s="27"/>
      <c r="JBF86" s="27"/>
      <c r="JBG86" s="27"/>
      <c r="JBH86" s="27"/>
      <c r="JBI86" s="27"/>
      <c r="JBJ86" s="27"/>
      <c r="JBK86" s="27"/>
      <c r="JBL86" s="27"/>
      <c r="JBM86" s="27"/>
      <c r="JBN86" s="27"/>
      <c r="JBO86" s="27"/>
      <c r="JBP86" s="27"/>
      <c r="JBQ86" s="27"/>
      <c r="JBR86" s="27"/>
      <c r="JBS86" s="27"/>
      <c r="JBT86" s="27"/>
      <c r="JBU86" s="27"/>
      <c r="JBV86" s="27"/>
      <c r="JBW86" s="27"/>
      <c r="JBX86" s="27"/>
      <c r="JBY86" s="27"/>
      <c r="JBZ86" s="27"/>
      <c r="JCA86" s="27"/>
      <c r="JCB86" s="27"/>
      <c r="JCC86" s="27"/>
      <c r="JCD86" s="27"/>
      <c r="JCE86" s="27"/>
      <c r="JCF86" s="27"/>
      <c r="JCG86" s="27"/>
      <c r="JCH86" s="27"/>
      <c r="JCI86" s="27"/>
      <c r="JCJ86" s="27"/>
      <c r="JCK86" s="27"/>
      <c r="JCL86" s="27"/>
      <c r="JCM86" s="27"/>
      <c r="JCN86" s="27"/>
      <c r="JCO86" s="27"/>
      <c r="JCP86" s="27"/>
      <c r="JCQ86" s="27"/>
      <c r="JCR86" s="27"/>
      <c r="JCS86" s="27"/>
      <c r="JCT86" s="27"/>
      <c r="JCU86" s="27"/>
      <c r="JCV86" s="27"/>
      <c r="JCW86" s="27"/>
      <c r="JCX86" s="27"/>
      <c r="JCY86" s="27"/>
      <c r="JCZ86" s="27"/>
      <c r="JDA86" s="27"/>
      <c r="JDB86" s="27"/>
      <c r="JDC86" s="27"/>
      <c r="JDD86" s="27"/>
      <c r="JDE86" s="27"/>
      <c r="JDF86" s="27"/>
      <c r="JDG86" s="27"/>
      <c r="JDH86" s="27"/>
      <c r="JDI86" s="27"/>
      <c r="JDJ86" s="27"/>
      <c r="JDK86" s="27"/>
      <c r="JDL86" s="27"/>
      <c r="JDM86" s="27"/>
      <c r="JDN86" s="27"/>
      <c r="JDO86" s="27"/>
      <c r="JDP86" s="27"/>
      <c r="JDQ86" s="27"/>
      <c r="JDR86" s="27"/>
      <c r="JDS86" s="27"/>
      <c r="JDT86" s="27"/>
      <c r="JDU86" s="27"/>
      <c r="JDV86" s="27"/>
      <c r="JDW86" s="27"/>
      <c r="JDX86" s="27"/>
      <c r="JDY86" s="27"/>
      <c r="JDZ86" s="27"/>
      <c r="JEA86" s="27"/>
      <c r="JEB86" s="27"/>
      <c r="JEC86" s="27"/>
      <c r="JED86" s="27"/>
      <c r="JEE86" s="27"/>
      <c r="JEF86" s="27"/>
      <c r="JEG86" s="27"/>
      <c r="JEH86" s="27"/>
      <c r="JEI86" s="27"/>
      <c r="JEJ86" s="27"/>
      <c r="JEK86" s="27"/>
      <c r="JEL86" s="27"/>
      <c r="JEM86" s="27"/>
      <c r="JEN86" s="27"/>
      <c r="JEO86" s="27"/>
      <c r="JEP86" s="27"/>
      <c r="JEQ86" s="27"/>
      <c r="JER86" s="27"/>
      <c r="JES86" s="27"/>
      <c r="JET86" s="27"/>
      <c r="JEU86" s="27"/>
      <c r="JEV86" s="27"/>
      <c r="JEW86" s="27"/>
      <c r="JEX86" s="27"/>
      <c r="JEY86" s="27"/>
      <c r="JEZ86" s="27"/>
      <c r="JFA86" s="27"/>
      <c r="JFB86" s="27"/>
      <c r="JFC86" s="27"/>
      <c r="JFD86" s="27"/>
      <c r="JFE86" s="27"/>
      <c r="JFF86" s="27"/>
      <c r="JFG86" s="27"/>
      <c r="JFH86" s="27"/>
      <c r="JFI86" s="27"/>
      <c r="JFJ86" s="27"/>
      <c r="JFK86" s="27"/>
      <c r="JFL86" s="27"/>
      <c r="JFM86" s="27"/>
      <c r="JFN86" s="27"/>
      <c r="JFO86" s="27"/>
      <c r="JFP86" s="27"/>
      <c r="JFQ86" s="27"/>
      <c r="JFR86" s="27"/>
      <c r="JFS86" s="27"/>
      <c r="JFT86" s="27"/>
      <c r="JFU86" s="27"/>
      <c r="JFV86" s="27"/>
      <c r="JFW86" s="27"/>
      <c r="JFX86" s="27"/>
      <c r="JFY86" s="27"/>
      <c r="JFZ86" s="27"/>
      <c r="JGA86" s="27"/>
      <c r="JGB86" s="27"/>
      <c r="JGC86" s="27"/>
      <c r="JGD86" s="27"/>
      <c r="JGE86" s="27"/>
      <c r="JGF86" s="27"/>
      <c r="JGG86" s="27"/>
      <c r="JGH86" s="27"/>
      <c r="JGI86" s="27"/>
      <c r="JGJ86" s="27"/>
      <c r="JGK86" s="27"/>
      <c r="JGL86" s="27"/>
      <c r="JGM86" s="27"/>
      <c r="JGN86" s="27"/>
      <c r="JGO86" s="27"/>
      <c r="JGP86" s="27"/>
      <c r="JGQ86" s="27"/>
      <c r="JGR86" s="27"/>
      <c r="JGS86" s="27"/>
      <c r="JGT86" s="27"/>
      <c r="JGU86" s="27"/>
      <c r="JGV86" s="27"/>
      <c r="JGW86" s="27"/>
      <c r="JGX86" s="27"/>
      <c r="JGY86" s="27"/>
      <c r="JGZ86" s="27"/>
      <c r="JHA86" s="27"/>
      <c r="JHB86" s="27"/>
      <c r="JHC86" s="27"/>
      <c r="JHD86" s="27"/>
      <c r="JHE86" s="27"/>
      <c r="JHF86" s="27"/>
      <c r="JHG86" s="27"/>
      <c r="JHH86" s="27"/>
      <c r="JHI86" s="27"/>
      <c r="JHJ86" s="27"/>
      <c r="JHK86" s="27"/>
      <c r="JHL86" s="27"/>
      <c r="JHM86" s="27"/>
      <c r="JHN86" s="27"/>
      <c r="JHO86" s="27"/>
      <c r="JHP86" s="27"/>
      <c r="JHQ86" s="27"/>
      <c r="JHR86" s="27"/>
      <c r="JHS86" s="27"/>
      <c r="JHT86" s="27"/>
      <c r="JHU86" s="27"/>
      <c r="JHV86" s="27"/>
      <c r="JHW86" s="27"/>
      <c r="JHX86" s="27"/>
      <c r="JHY86" s="27"/>
      <c r="JHZ86" s="27"/>
      <c r="JIA86" s="27"/>
      <c r="JIB86" s="27"/>
      <c r="JIC86" s="27"/>
      <c r="JID86" s="27"/>
      <c r="JIE86" s="27"/>
      <c r="JIF86" s="27"/>
      <c r="JIG86" s="27"/>
      <c r="JIH86" s="27"/>
      <c r="JII86" s="27"/>
      <c r="JIJ86" s="27"/>
      <c r="JIK86" s="27"/>
      <c r="JIL86" s="27"/>
      <c r="JIM86" s="27"/>
      <c r="JIN86" s="27"/>
      <c r="JIO86" s="27"/>
      <c r="JIP86" s="27"/>
      <c r="JIQ86" s="27"/>
      <c r="JIR86" s="27"/>
      <c r="JIS86" s="27"/>
      <c r="JIT86" s="27"/>
      <c r="JIU86" s="27"/>
      <c r="JIV86" s="27"/>
      <c r="JIW86" s="27"/>
      <c r="JIX86" s="27"/>
      <c r="JIY86" s="27"/>
      <c r="JIZ86" s="27"/>
      <c r="JJA86" s="27"/>
      <c r="JJB86" s="27"/>
      <c r="JJC86" s="27"/>
      <c r="JJD86" s="27"/>
      <c r="JJE86" s="27"/>
      <c r="JJF86" s="27"/>
      <c r="JJG86" s="27"/>
      <c r="JJH86" s="27"/>
      <c r="JJI86" s="27"/>
      <c r="JJJ86" s="27"/>
      <c r="JJK86" s="27"/>
      <c r="JJL86" s="27"/>
      <c r="JJM86" s="27"/>
      <c r="JJN86" s="27"/>
      <c r="JJO86" s="27"/>
      <c r="JJP86" s="27"/>
      <c r="JJQ86" s="27"/>
      <c r="JJR86" s="27"/>
      <c r="JJS86" s="27"/>
      <c r="JJT86" s="27"/>
      <c r="JJU86" s="27"/>
      <c r="JJV86" s="27"/>
      <c r="JJW86" s="27"/>
      <c r="JJX86" s="27"/>
      <c r="JJY86" s="27"/>
      <c r="JJZ86" s="27"/>
      <c r="JKA86" s="27"/>
      <c r="JKB86" s="27"/>
      <c r="JKC86" s="27"/>
      <c r="JKD86" s="27"/>
      <c r="JKE86" s="27"/>
      <c r="JKF86" s="27"/>
      <c r="JKG86" s="27"/>
      <c r="JKH86" s="27"/>
      <c r="JKI86" s="27"/>
      <c r="JKJ86" s="27"/>
      <c r="JKK86" s="27"/>
      <c r="JKL86" s="27"/>
      <c r="JKM86" s="27"/>
      <c r="JKN86" s="27"/>
      <c r="JKO86" s="27"/>
      <c r="JKP86" s="27"/>
      <c r="JKQ86" s="27"/>
      <c r="JKR86" s="27"/>
      <c r="JKS86" s="27"/>
      <c r="JKT86" s="27"/>
      <c r="JKU86" s="27"/>
      <c r="JKV86" s="27"/>
      <c r="JKW86" s="27"/>
      <c r="JKX86" s="27"/>
      <c r="JKY86" s="27"/>
      <c r="JKZ86" s="27"/>
      <c r="JLA86" s="27"/>
      <c r="JLB86" s="27"/>
      <c r="JLC86" s="27"/>
      <c r="JLD86" s="27"/>
      <c r="JLE86" s="27"/>
      <c r="JLF86" s="27"/>
      <c r="JLG86" s="27"/>
      <c r="JLH86" s="27"/>
      <c r="JLI86" s="27"/>
      <c r="JLJ86" s="27"/>
      <c r="JLK86" s="27"/>
      <c r="JLL86" s="27"/>
      <c r="JLM86" s="27"/>
      <c r="JLN86" s="27"/>
      <c r="JLO86" s="27"/>
      <c r="JLP86" s="27"/>
      <c r="JLQ86" s="27"/>
      <c r="JLR86" s="27"/>
      <c r="JLS86" s="27"/>
      <c r="JLT86" s="27"/>
      <c r="JLU86" s="27"/>
      <c r="JLV86" s="27"/>
      <c r="JLW86" s="27"/>
      <c r="JLX86" s="27"/>
      <c r="JLY86" s="27"/>
      <c r="JLZ86" s="27"/>
      <c r="JMA86" s="27"/>
      <c r="JMB86" s="27"/>
      <c r="JMC86" s="27"/>
      <c r="JMD86" s="27"/>
      <c r="JME86" s="27"/>
      <c r="JMF86" s="27"/>
      <c r="JMG86" s="27"/>
      <c r="JMH86" s="27"/>
      <c r="JMI86" s="27"/>
      <c r="JMJ86" s="27"/>
      <c r="JMK86" s="27"/>
      <c r="JML86" s="27"/>
      <c r="JMM86" s="27"/>
      <c r="JMN86" s="27"/>
      <c r="JMO86" s="27"/>
      <c r="JMP86" s="27"/>
      <c r="JMQ86" s="27"/>
      <c r="JMR86" s="27"/>
      <c r="JMS86" s="27"/>
      <c r="JMT86" s="27"/>
      <c r="JMU86" s="27"/>
      <c r="JMV86" s="27"/>
      <c r="JMW86" s="27"/>
      <c r="JMX86" s="27"/>
      <c r="JMY86" s="27"/>
      <c r="JMZ86" s="27"/>
      <c r="JNA86" s="27"/>
      <c r="JNB86" s="27"/>
      <c r="JNC86" s="27"/>
      <c r="JND86" s="27"/>
      <c r="JNE86" s="27"/>
      <c r="JNF86" s="27"/>
      <c r="JNG86" s="27"/>
      <c r="JNH86" s="27"/>
      <c r="JNI86" s="27"/>
      <c r="JNJ86" s="27"/>
      <c r="JNK86" s="27"/>
      <c r="JNL86" s="27"/>
      <c r="JNM86" s="27"/>
      <c r="JNN86" s="27"/>
      <c r="JNO86" s="27"/>
      <c r="JNP86" s="27"/>
      <c r="JNQ86" s="27"/>
      <c r="JNR86" s="27"/>
      <c r="JNS86" s="27"/>
      <c r="JNT86" s="27"/>
      <c r="JNU86" s="27"/>
      <c r="JNV86" s="27"/>
      <c r="JNW86" s="27"/>
      <c r="JNX86" s="27"/>
      <c r="JNY86" s="27"/>
      <c r="JNZ86" s="27"/>
      <c r="JOA86" s="27"/>
      <c r="JOB86" s="27"/>
      <c r="JOC86" s="27"/>
      <c r="JOD86" s="27"/>
      <c r="JOE86" s="27"/>
      <c r="JOF86" s="27"/>
      <c r="JOG86" s="27"/>
      <c r="JOH86" s="27"/>
      <c r="JOI86" s="27"/>
      <c r="JOJ86" s="27"/>
      <c r="JOK86" s="27"/>
      <c r="JOL86" s="27"/>
      <c r="JOM86" s="27"/>
      <c r="JON86" s="27"/>
      <c r="JOO86" s="27"/>
      <c r="JOP86" s="27"/>
      <c r="JOQ86" s="27"/>
      <c r="JOR86" s="27"/>
      <c r="JOS86" s="27"/>
      <c r="JOT86" s="27"/>
      <c r="JOU86" s="27"/>
      <c r="JOV86" s="27"/>
      <c r="JOW86" s="27"/>
      <c r="JOX86" s="27"/>
      <c r="JOY86" s="27"/>
      <c r="JOZ86" s="27"/>
      <c r="JPA86" s="27"/>
      <c r="JPB86" s="27"/>
      <c r="JPC86" s="27"/>
      <c r="JPD86" s="27"/>
      <c r="JPE86" s="27"/>
      <c r="JPF86" s="27"/>
      <c r="JPG86" s="27"/>
      <c r="JPH86" s="27"/>
      <c r="JPI86" s="27"/>
      <c r="JPJ86" s="27"/>
      <c r="JPK86" s="27"/>
      <c r="JPL86" s="27"/>
      <c r="JPM86" s="27"/>
      <c r="JPN86" s="27"/>
      <c r="JPO86" s="27"/>
      <c r="JPP86" s="27"/>
      <c r="JPQ86" s="27"/>
      <c r="JPR86" s="27"/>
      <c r="JPS86" s="27"/>
      <c r="JPT86" s="27"/>
      <c r="JPU86" s="27"/>
      <c r="JPV86" s="27"/>
      <c r="JPW86" s="27"/>
      <c r="JPX86" s="27"/>
      <c r="JPY86" s="27"/>
      <c r="JPZ86" s="27"/>
      <c r="JQA86" s="27"/>
      <c r="JQB86" s="27"/>
      <c r="JQC86" s="27"/>
      <c r="JQD86" s="27"/>
      <c r="JQE86" s="27"/>
      <c r="JQF86" s="27"/>
      <c r="JQG86" s="27"/>
      <c r="JQH86" s="27"/>
      <c r="JQI86" s="27"/>
      <c r="JQJ86" s="27"/>
      <c r="JQK86" s="27"/>
      <c r="JQL86" s="27"/>
      <c r="JQM86" s="27"/>
      <c r="JQN86" s="27"/>
      <c r="JQO86" s="27"/>
      <c r="JQP86" s="27"/>
      <c r="JQQ86" s="27"/>
      <c r="JQR86" s="27"/>
      <c r="JQS86" s="27"/>
      <c r="JQT86" s="27"/>
      <c r="JQU86" s="27"/>
      <c r="JQV86" s="27"/>
      <c r="JQW86" s="27"/>
      <c r="JQX86" s="27"/>
      <c r="JQY86" s="27"/>
      <c r="JQZ86" s="27"/>
      <c r="JRA86" s="27"/>
      <c r="JRB86" s="27"/>
      <c r="JRC86" s="27"/>
      <c r="JRD86" s="27"/>
      <c r="JRE86" s="27"/>
      <c r="JRF86" s="27"/>
      <c r="JRG86" s="27"/>
      <c r="JRH86" s="27"/>
      <c r="JRI86" s="27"/>
      <c r="JRJ86" s="27"/>
      <c r="JRK86" s="27"/>
      <c r="JRL86" s="27"/>
      <c r="JRM86" s="27"/>
      <c r="JRN86" s="27"/>
      <c r="JRO86" s="27"/>
      <c r="JRP86" s="27"/>
      <c r="JRQ86" s="27"/>
      <c r="JRR86" s="27"/>
      <c r="JRS86" s="27"/>
      <c r="JRT86" s="27"/>
      <c r="JRU86" s="27"/>
      <c r="JRV86" s="27"/>
      <c r="JRW86" s="27"/>
      <c r="JRX86" s="27"/>
      <c r="JRY86" s="27"/>
      <c r="JRZ86" s="27"/>
      <c r="JSA86" s="27"/>
      <c r="JSB86" s="27"/>
      <c r="JSC86" s="27"/>
      <c r="JSD86" s="27"/>
      <c r="JSE86" s="27"/>
      <c r="JSF86" s="27"/>
      <c r="JSG86" s="27"/>
      <c r="JSH86" s="27"/>
      <c r="JSI86" s="27"/>
      <c r="JSJ86" s="27"/>
      <c r="JSK86" s="27"/>
      <c r="JSL86" s="27"/>
      <c r="JSM86" s="27"/>
      <c r="JSN86" s="27"/>
      <c r="JSO86" s="27"/>
      <c r="JSP86" s="27"/>
      <c r="JSQ86" s="27"/>
      <c r="JSR86" s="27"/>
      <c r="JSS86" s="27"/>
      <c r="JST86" s="27"/>
      <c r="JSU86" s="27"/>
      <c r="JSV86" s="27"/>
      <c r="JSW86" s="27"/>
      <c r="JSX86" s="27"/>
      <c r="JSY86" s="27"/>
      <c r="JSZ86" s="27"/>
      <c r="JTA86" s="27"/>
      <c r="JTB86" s="27"/>
      <c r="JTC86" s="27"/>
      <c r="JTD86" s="27"/>
      <c r="JTE86" s="27"/>
      <c r="JTF86" s="27"/>
      <c r="JTG86" s="27"/>
      <c r="JTH86" s="27"/>
      <c r="JTI86" s="27"/>
      <c r="JTJ86" s="27"/>
      <c r="JTK86" s="27"/>
      <c r="JTL86" s="27"/>
      <c r="JTM86" s="27"/>
      <c r="JTN86" s="27"/>
      <c r="JTO86" s="27"/>
      <c r="JTP86" s="27"/>
      <c r="JTQ86" s="27"/>
      <c r="JTR86" s="27"/>
      <c r="JTS86" s="27"/>
      <c r="JTT86" s="27"/>
      <c r="JTU86" s="27"/>
      <c r="JTV86" s="27"/>
      <c r="JTW86" s="27"/>
      <c r="JTX86" s="27"/>
      <c r="JTY86" s="27"/>
      <c r="JTZ86" s="27"/>
      <c r="JUA86" s="27"/>
      <c r="JUB86" s="27"/>
      <c r="JUC86" s="27"/>
      <c r="JUD86" s="27"/>
      <c r="JUE86" s="27"/>
      <c r="JUF86" s="27"/>
      <c r="JUG86" s="27"/>
      <c r="JUH86" s="27"/>
      <c r="JUI86" s="27"/>
      <c r="JUJ86" s="27"/>
      <c r="JUK86" s="27"/>
      <c r="JUL86" s="27"/>
      <c r="JUM86" s="27"/>
      <c r="JUN86" s="27"/>
      <c r="JUO86" s="27"/>
      <c r="JUP86" s="27"/>
      <c r="JUQ86" s="27"/>
      <c r="JUR86" s="27"/>
      <c r="JUS86" s="27"/>
      <c r="JUT86" s="27"/>
      <c r="JUU86" s="27"/>
      <c r="JUV86" s="27"/>
      <c r="JUW86" s="27"/>
      <c r="JUX86" s="27"/>
      <c r="JUY86" s="27"/>
      <c r="JUZ86" s="27"/>
      <c r="JVA86" s="27"/>
      <c r="JVB86" s="27"/>
      <c r="JVC86" s="27"/>
      <c r="JVD86" s="27"/>
      <c r="JVE86" s="27"/>
      <c r="JVF86" s="27"/>
      <c r="JVG86" s="27"/>
      <c r="JVH86" s="27"/>
      <c r="JVI86" s="27"/>
      <c r="JVJ86" s="27"/>
      <c r="JVK86" s="27"/>
      <c r="JVL86" s="27"/>
      <c r="JVM86" s="27"/>
      <c r="JVN86" s="27"/>
      <c r="JVO86" s="27"/>
      <c r="JVP86" s="27"/>
      <c r="JVQ86" s="27"/>
      <c r="JVR86" s="27"/>
      <c r="JVS86" s="27"/>
      <c r="JVT86" s="27"/>
      <c r="JVU86" s="27"/>
      <c r="JVV86" s="27"/>
      <c r="JVW86" s="27"/>
      <c r="JVX86" s="27"/>
      <c r="JVY86" s="27"/>
      <c r="JVZ86" s="27"/>
      <c r="JWA86" s="27"/>
      <c r="JWB86" s="27"/>
      <c r="JWC86" s="27"/>
      <c r="JWD86" s="27"/>
      <c r="JWE86" s="27"/>
      <c r="JWF86" s="27"/>
      <c r="JWG86" s="27"/>
      <c r="JWH86" s="27"/>
      <c r="JWI86" s="27"/>
      <c r="JWJ86" s="27"/>
      <c r="JWK86" s="27"/>
      <c r="JWL86" s="27"/>
      <c r="JWM86" s="27"/>
      <c r="JWN86" s="27"/>
      <c r="JWO86" s="27"/>
      <c r="JWP86" s="27"/>
      <c r="JWQ86" s="27"/>
      <c r="JWR86" s="27"/>
      <c r="JWS86" s="27"/>
      <c r="JWT86" s="27"/>
      <c r="JWU86" s="27"/>
      <c r="JWV86" s="27"/>
      <c r="JWW86" s="27"/>
      <c r="JWX86" s="27"/>
      <c r="JWY86" s="27"/>
      <c r="JWZ86" s="27"/>
      <c r="JXA86" s="27"/>
      <c r="JXB86" s="27"/>
      <c r="JXC86" s="27"/>
      <c r="JXD86" s="27"/>
      <c r="JXE86" s="27"/>
      <c r="JXF86" s="27"/>
      <c r="JXG86" s="27"/>
      <c r="JXH86" s="27"/>
      <c r="JXI86" s="27"/>
      <c r="JXJ86" s="27"/>
      <c r="JXK86" s="27"/>
      <c r="JXL86" s="27"/>
      <c r="JXM86" s="27"/>
      <c r="JXN86" s="27"/>
      <c r="JXO86" s="27"/>
      <c r="JXP86" s="27"/>
      <c r="JXQ86" s="27"/>
      <c r="JXR86" s="27"/>
      <c r="JXS86" s="27"/>
      <c r="JXT86" s="27"/>
      <c r="JXU86" s="27"/>
      <c r="JXV86" s="27"/>
      <c r="JXW86" s="27"/>
      <c r="JXX86" s="27"/>
      <c r="JXY86" s="27"/>
      <c r="JXZ86" s="27"/>
      <c r="JYA86" s="27"/>
      <c r="JYB86" s="27"/>
      <c r="JYC86" s="27"/>
      <c r="JYD86" s="27"/>
      <c r="JYE86" s="27"/>
      <c r="JYF86" s="27"/>
      <c r="JYG86" s="27"/>
      <c r="JYH86" s="27"/>
      <c r="JYI86" s="27"/>
      <c r="JYJ86" s="27"/>
      <c r="JYK86" s="27"/>
      <c r="JYL86" s="27"/>
      <c r="JYM86" s="27"/>
      <c r="JYN86" s="27"/>
      <c r="JYO86" s="27"/>
      <c r="JYP86" s="27"/>
      <c r="JYQ86" s="27"/>
      <c r="JYR86" s="27"/>
      <c r="JYS86" s="27"/>
      <c r="JYT86" s="27"/>
      <c r="JYU86" s="27"/>
      <c r="JYV86" s="27"/>
      <c r="JYW86" s="27"/>
      <c r="JYX86" s="27"/>
      <c r="JYY86" s="27"/>
      <c r="JYZ86" s="27"/>
      <c r="JZA86" s="27"/>
      <c r="JZB86" s="27"/>
      <c r="JZC86" s="27"/>
      <c r="JZD86" s="27"/>
      <c r="JZE86" s="27"/>
      <c r="JZF86" s="27"/>
      <c r="JZG86" s="27"/>
      <c r="JZH86" s="27"/>
      <c r="JZI86" s="27"/>
      <c r="JZJ86" s="27"/>
      <c r="JZK86" s="27"/>
      <c r="JZL86" s="27"/>
      <c r="JZM86" s="27"/>
      <c r="JZN86" s="27"/>
      <c r="JZO86" s="27"/>
      <c r="JZP86" s="27"/>
      <c r="JZQ86" s="27"/>
      <c r="JZR86" s="27"/>
      <c r="JZS86" s="27"/>
      <c r="JZT86" s="27"/>
      <c r="JZU86" s="27"/>
      <c r="JZV86" s="27"/>
      <c r="JZW86" s="27"/>
      <c r="JZX86" s="27"/>
      <c r="JZY86" s="27"/>
      <c r="JZZ86" s="27"/>
      <c r="KAA86" s="27"/>
      <c r="KAB86" s="27"/>
      <c r="KAC86" s="27"/>
      <c r="KAD86" s="27"/>
      <c r="KAE86" s="27"/>
      <c r="KAF86" s="27"/>
      <c r="KAG86" s="27"/>
      <c r="KAH86" s="27"/>
      <c r="KAI86" s="27"/>
      <c r="KAJ86" s="27"/>
      <c r="KAK86" s="27"/>
      <c r="KAL86" s="27"/>
      <c r="KAM86" s="27"/>
      <c r="KAN86" s="27"/>
      <c r="KAO86" s="27"/>
      <c r="KAP86" s="27"/>
      <c r="KAQ86" s="27"/>
      <c r="KAR86" s="27"/>
      <c r="KAS86" s="27"/>
      <c r="KAT86" s="27"/>
      <c r="KAU86" s="27"/>
      <c r="KAV86" s="27"/>
      <c r="KAW86" s="27"/>
      <c r="KAX86" s="27"/>
      <c r="KAY86" s="27"/>
      <c r="KAZ86" s="27"/>
      <c r="KBA86" s="27"/>
      <c r="KBB86" s="27"/>
      <c r="KBC86" s="27"/>
      <c r="KBD86" s="27"/>
      <c r="KBE86" s="27"/>
      <c r="KBF86" s="27"/>
      <c r="KBG86" s="27"/>
      <c r="KBH86" s="27"/>
      <c r="KBI86" s="27"/>
      <c r="KBJ86" s="27"/>
      <c r="KBK86" s="27"/>
      <c r="KBL86" s="27"/>
      <c r="KBM86" s="27"/>
      <c r="KBN86" s="27"/>
      <c r="KBO86" s="27"/>
      <c r="KBP86" s="27"/>
      <c r="KBQ86" s="27"/>
      <c r="KBR86" s="27"/>
      <c r="KBS86" s="27"/>
      <c r="KBT86" s="27"/>
      <c r="KBU86" s="27"/>
      <c r="KBV86" s="27"/>
      <c r="KBW86" s="27"/>
      <c r="KBX86" s="27"/>
      <c r="KBY86" s="27"/>
      <c r="KBZ86" s="27"/>
      <c r="KCA86" s="27"/>
      <c r="KCB86" s="27"/>
      <c r="KCC86" s="27"/>
      <c r="KCD86" s="27"/>
      <c r="KCE86" s="27"/>
      <c r="KCF86" s="27"/>
      <c r="KCG86" s="27"/>
      <c r="KCH86" s="27"/>
      <c r="KCI86" s="27"/>
      <c r="KCJ86" s="27"/>
      <c r="KCK86" s="27"/>
      <c r="KCL86" s="27"/>
      <c r="KCM86" s="27"/>
      <c r="KCN86" s="27"/>
      <c r="KCO86" s="27"/>
      <c r="KCP86" s="27"/>
      <c r="KCQ86" s="27"/>
      <c r="KCR86" s="27"/>
      <c r="KCS86" s="27"/>
      <c r="KCT86" s="27"/>
      <c r="KCU86" s="27"/>
      <c r="KCV86" s="27"/>
      <c r="KCW86" s="27"/>
      <c r="KCX86" s="27"/>
      <c r="KCY86" s="27"/>
      <c r="KCZ86" s="27"/>
      <c r="KDA86" s="27"/>
      <c r="KDB86" s="27"/>
      <c r="KDC86" s="27"/>
      <c r="KDD86" s="27"/>
      <c r="KDE86" s="27"/>
      <c r="KDF86" s="27"/>
      <c r="KDG86" s="27"/>
      <c r="KDH86" s="27"/>
      <c r="KDI86" s="27"/>
      <c r="KDJ86" s="27"/>
      <c r="KDK86" s="27"/>
      <c r="KDL86" s="27"/>
      <c r="KDM86" s="27"/>
      <c r="KDN86" s="27"/>
      <c r="KDO86" s="27"/>
      <c r="KDP86" s="27"/>
      <c r="KDQ86" s="27"/>
      <c r="KDR86" s="27"/>
      <c r="KDS86" s="27"/>
      <c r="KDT86" s="27"/>
      <c r="KDU86" s="27"/>
      <c r="KDV86" s="27"/>
      <c r="KDW86" s="27"/>
      <c r="KDX86" s="27"/>
      <c r="KDY86" s="27"/>
      <c r="KDZ86" s="27"/>
      <c r="KEA86" s="27"/>
      <c r="KEB86" s="27"/>
      <c r="KEC86" s="27"/>
      <c r="KED86" s="27"/>
      <c r="KEE86" s="27"/>
      <c r="KEF86" s="27"/>
      <c r="KEG86" s="27"/>
      <c r="KEH86" s="27"/>
      <c r="KEI86" s="27"/>
      <c r="KEJ86" s="27"/>
      <c r="KEK86" s="27"/>
      <c r="KEL86" s="27"/>
      <c r="KEM86" s="27"/>
      <c r="KEN86" s="27"/>
      <c r="KEO86" s="27"/>
      <c r="KEP86" s="27"/>
      <c r="KEQ86" s="27"/>
      <c r="KER86" s="27"/>
      <c r="KES86" s="27"/>
      <c r="KET86" s="27"/>
      <c r="KEU86" s="27"/>
      <c r="KEV86" s="27"/>
      <c r="KEW86" s="27"/>
      <c r="KEX86" s="27"/>
      <c r="KEY86" s="27"/>
      <c r="KEZ86" s="27"/>
      <c r="KFA86" s="27"/>
      <c r="KFB86" s="27"/>
      <c r="KFC86" s="27"/>
      <c r="KFD86" s="27"/>
      <c r="KFE86" s="27"/>
      <c r="KFF86" s="27"/>
      <c r="KFG86" s="27"/>
      <c r="KFH86" s="27"/>
      <c r="KFI86" s="27"/>
      <c r="KFJ86" s="27"/>
      <c r="KFK86" s="27"/>
      <c r="KFL86" s="27"/>
      <c r="KFM86" s="27"/>
      <c r="KFN86" s="27"/>
      <c r="KFO86" s="27"/>
      <c r="KFP86" s="27"/>
      <c r="KFQ86" s="27"/>
      <c r="KFR86" s="27"/>
      <c r="KFS86" s="27"/>
      <c r="KFT86" s="27"/>
      <c r="KFU86" s="27"/>
      <c r="KFV86" s="27"/>
      <c r="KFW86" s="27"/>
      <c r="KFX86" s="27"/>
      <c r="KFY86" s="27"/>
      <c r="KFZ86" s="27"/>
      <c r="KGA86" s="27"/>
      <c r="KGB86" s="27"/>
      <c r="KGC86" s="27"/>
      <c r="KGD86" s="27"/>
      <c r="KGE86" s="27"/>
      <c r="KGF86" s="27"/>
      <c r="KGG86" s="27"/>
      <c r="KGH86" s="27"/>
      <c r="KGI86" s="27"/>
      <c r="KGJ86" s="27"/>
      <c r="KGK86" s="27"/>
      <c r="KGL86" s="27"/>
      <c r="KGM86" s="27"/>
      <c r="KGN86" s="27"/>
      <c r="KGO86" s="27"/>
      <c r="KGP86" s="27"/>
      <c r="KGQ86" s="27"/>
      <c r="KGR86" s="27"/>
      <c r="KGS86" s="27"/>
      <c r="KGT86" s="27"/>
      <c r="KGU86" s="27"/>
      <c r="KGV86" s="27"/>
      <c r="KGW86" s="27"/>
      <c r="KGX86" s="27"/>
      <c r="KGY86" s="27"/>
      <c r="KGZ86" s="27"/>
      <c r="KHA86" s="27"/>
      <c r="KHB86" s="27"/>
      <c r="KHC86" s="27"/>
      <c r="KHD86" s="27"/>
      <c r="KHE86" s="27"/>
      <c r="KHF86" s="27"/>
      <c r="KHG86" s="27"/>
      <c r="KHH86" s="27"/>
      <c r="KHI86" s="27"/>
      <c r="KHJ86" s="27"/>
      <c r="KHK86" s="27"/>
      <c r="KHL86" s="27"/>
      <c r="KHM86" s="27"/>
      <c r="KHN86" s="27"/>
      <c r="KHO86" s="27"/>
      <c r="KHP86" s="27"/>
      <c r="KHQ86" s="27"/>
      <c r="KHR86" s="27"/>
      <c r="KHS86" s="27"/>
      <c r="KHT86" s="27"/>
      <c r="KHU86" s="27"/>
      <c r="KHV86" s="27"/>
      <c r="KHW86" s="27"/>
      <c r="KHX86" s="27"/>
      <c r="KHY86" s="27"/>
      <c r="KHZ86" s="27"/>
      <c r="KIA86" s="27"/>
      <c r="KIB86" s="27"/>
      <c r="KIC86" s="27"/>
      <c r="KID86" s="27"/>
      <c r="KIE86" s="27"/>
      <c r="KIF86" s="27"/>
      <c r="KIG86" s="27"/>
      <c r="KIH86" s="27"/>
      <c r="KII86" s="27"/>
      <c r="KIJ86" s="27"/>
      <c r="KIK86" s="27"/>
      <c r="KIL86" s="27"/>
      <c r="KIM86" s="27"/>
      <c r="KIN86" s="27"/>
      <c r="KIO86" s="27"/>
      <c r="KIP86" s="27"/>
      <c r="KIQ86" s="27"/>
      <c r="KIR86" s="27"/>
      <c r="KIS86" s="27"/>
      <c r="KIT86" s="27"/>
      <c r="KIU86" s="27"/>
      <c r="KIV86" s="27"/>
      <c r="KIW86" s="27"/>
      <c r="KIX86" s="27"/>
      <c r="KIY86" s="27"/>
      <c r="KIZ86" s="27"/>
      <c r="KJA86" s="27"/>
      <c r="KJB86" s="27"/>
      <c r="KJC86" s="27"/>
      <c r="KJD86" s="27"/>
      <c r="KJE86" s="27"/>
      <c r="KJF86" s="27"/>
      <c r="KJG86" s="27"/>
      <c r="KJH86" s="27"/>
      <c r="KJI86" s="27"/>
      <c r="KJJ86" s="27"/>
      <c r="KJK86" s="27"/>
      <c r="KJL86" s="27"/>
      <c r="KJM86" s="27"/>
      <c r="KJN86" s="27"/>
      <c r="KJO86" s="27"/>
      <c r="KJP86" s="27"/>
      <c r="KJQ86" s="27"/>
      <c r="KJR86" s="27"/>
      <c r="KJS86" s="27"/>
      <c r="KJT86" s="27"/>
      <c r="KJU86" s="27"/>
      <c r="KJV86" s="27"/>
      <c r="KJW86" s="27"/>
      <c r="KJX86" s="27"/>
      <c r="KJY86" s="27"/>
      <c r="KJZ86" s="27"/>
      <c r="KKA86" s="27"/>
      <c r="KKB86" s="27"/>
      <c r="KKC86" s="27"/>
      <c r="KKD86" s="27"/>
      <c r="KKE86" s="27"/>
      <c r="KKF86" s="27"/>
      <c r="KKG86" s="27"/>
      <c r="KKH86" s="27"/>
      <c r="KKI86" s="27"/>
      <c r="KKJ86" s="27"/>
      <c r="KKK86" s="27"/>
      <c r="KKL86" s="27"/>
      <c r="KKM86" s="27"/>
      <c r="KKN86" s="27"/>
      <c r="KKO86" s="27"/>
      <c r="KKP86" s="27"/>
      <c r="KKQ86" s="27"/>
      <c r="KKR86" s="27"/>
      <c r="KKS86" s="27"/>
      <c r="KKT86" s="27"/>
      <c r="KKU86" s="27"/>
      <c r="KKV86" s="27"/>
      <c r="KKW86" s="27"/>
      <c r="KKX86" s="27"/>
      <c r="KKY86" s="27"/>
      <c r="KKZ86" s="27"/>
      <c r="KLA86" s="27"/>
      <c r="KLB86" s="27"/>
      <c r="KLC86" s="27"/>
      <c r="KLD86" s="27"/>
      <c r="KLE86" s="27"/>
      <c r="KLF86" s="27"/>
      <c r="KLG86" s="27"/>
      <c r="KLH86" s="27"/>
      <c r="KLI86" s="27"/>
      <c r="KLJ86" s="27"/>
      <c r="KLK86" s="27"/>
      <c r="KLL86" s="27"/>
      <c r="KLM86" s="27"/>
      <c r="KLN86" s="27"/>
      <c r="KLO86" s="27"/>
      <c r="KLP86" s="27"/>
      <c r="KLQ86" s="27"/>
      <c r="KLR86" s="27"/>
      <c r="KLS86" s="27"/>
      <c r="KLT86" s="27"/>
      <c r="KLU86" s="27"/>
      <c r="KLV86" s="27"/>
      <c r="KLW86" s="27"/>
      <c r="KLX86" s="27"/>
      <c r="KLY86" s="27"/>
      <c r="KLZ86" s="27"/>
      <c r="KMA86" s="27"/>
      <c r="KMB86" s="27"/>
      <c r="KMC86" s="27"/>
      <c r="KMD86" s="27"/>
      <c r="KME86" s="27"/>
      <c r="KMF86" s="27"/>
      <c r="KMG86" s="27"/>
      <c r="KMH86" s="27"/>
      <c r="KMI86" s="27"/>
      <c r="KMJ86" s="27"/>
      <c r="KMK86" s="27"/>
      <c r="KML86" s="27"/>
      <c r="KMM86" s="27"/>
      <c r="KMN86" s="27"/>
      <c r="KMO86" s="27"/>
      <c r="KMP86" s="27"/>
      <c r="KMQ86" s="27"/>
      <c r="KMR86" s="27"/>
      <c r="KMS86" s="27"/>
      <c r="KMT86" s="27"/>
      <c r="KMU86" s="27"/>
      <c r="KMV86" s="27"/>
      <c r="KMW86" s="27"/>
      <c r="KMX86" s="27"/>
      <c r="KMY86" s="27"/>
      <c r="KMZ86" s="27"/>
      <c r="KNA86" s="27"/>
      <c r="KNB86" s="27"/>
      <c r="KNC86" s="27"/>
      <c r="KND86" s="27"/>
      <c r="KNE86" s="27"/>
      <c r="KNF86" s="27"/>
      <c r="KNG86" s="27"/>
      <c r="KNH86" s="27"/>
      <c r="KNI86" s="27"/>
      <c r="KNJ86" s="27"/>
      <c r="KNK86" s="27"/>
      <c r="KNL86" s="27"/>
      <c r="KNM86" s="27"/>
      <c r="KNN86" s="27"/>
      <c r="KNO86" s="27"/>
      <c r="KNP86" s="27"/>
      <c r="KNQ86" s="27"/>
      <c r="KNR86" s="27"/>
      <c r="KNS86" s="27"/>
      <c r="KNT86" s="27"/>
      <c r="KNU86" s="27"/>
      <c r="KNV86" s="27"/>
      <c r="KNW86" s="27"/>
      <c r="KNX86" s="27"/>
      <c r="KNY86" s="27"/>
      <c r="KNZ86" s="27"/>
      <c r="KOA86" s="27"/>
      <c r="KOB86" s="27"/>
      <c r="KOC86" s="27"/>
      <c r="KOD86" s="27"/>
      <c r="KOE86" s="27"/>
      <c r="KOF86" s="27"/>
      <c r="KOG86" s="27"/>
      <c r="KOH86" s="27"/>
      <c r="KOI86" s="27"/>
      <c r="KOJ86" s="27"/>
      <c r="KOK86" s="27"/>
      <c r="KOL86" s="27"/>
      <c r="KOM86" s="27"/>
      <c r="KON86" s="27"/>
      <c r="KOO86" s="27"/>
      <c r="KOP86" s="27"/>
      <c r="KOQ86" s="27"/>
      <c r="KOR86" s="27"/>
      <c r="KOS86" s="27"/>
      <c r="KOT86" s="27"/>
      <c r="KOU86" s="27"/>
      <c r="KOV86" s="27"/>
      <c r="KOW86" s="27"/>
      <c r="KOX86" s="27"/>
      <c r="KOY86" s="27"/>
      <c r="KOZ86" s="27"/>
      <c r="KPA86" s="27"/>
      <c r="KPB86" s="27"/>
      <c r="KPC86" s="27"/>
      <c r="KPD86" s="27"/>
      <c r="KPE86" s="27"/>
      <c r="KPF86" s="27"/>
      <c r="KPG86" s="27"/>
      <c r="KPH86" s="27"/>
      <c r="KPI86" s="27"/>
      <c r="KPJ86" s="27"/>
      <c r="KPK86" s="27"/>
      <c r="KPL86" s="27"/>
      <c r="KPM86" s="27"/>
      <c r="KPN86" s="27"/>
      <c r="KPO86" s="27"/>
      <c r="KPP86" s="27"/>
      <c r="KPQ86" s="27"/>
      <c r="KPR86" s="27"/>
      <c r="KPS86" s="27"/>
      <c r="KPT86" s="27"/>
      <c r="KPU86" s="27"/>
      <c r="KPV86" s="27"/>
      <c r="KPW86" s="27"/>
      <c r="KPX86" s="27"/>
      <c r="KPY86" s="27"/>
      <c r="KPZ86" s="27"/>
      <c r="KQA86" s="27"/>
      <c r="KQB86" s="27"/>
      <c r="KQC86" s="27"/>
      <c r="KQD86" s="27"/>
      <c r="KQE86" s="27"/>
      <c r="KQF86" s="27"/>
      <c r="KQG86" s="27"/>
      <c r="KQH86" s="27"/>
      <c r="KQI86" s="27"/>
      <c r="KQJ86" s="27"/>
      <c r="KQK86" s="27"/>
      <c r="KQL86" s="27"/>
      <c r="KQM86" s="27"/>
      <c r="KQN86" s="27"/>
      <c r="KQO86" s="27"/>
      <c r="KQP86" s="27"/>
      <c r="KQQ86" s="27"/>
      <c r="KQR86" s="27"/>
      <c r="KQS86" s="27"/>
      <c r="KQT86" s="27"/>
      <c r="KQU86" s="27"/>
      <c r="KQV86" s="27"/>
      <c r="KQW86" s="27"/>
      <c r="KQX86" s="27"/>
      <c r="KQY86" s="27"/>
      <c r="KQZ86" s="27"/>
      <c r="KRA86" s="27"/>
      <c r="KRB86" s="27"/>
      <c r="KRC86" s="27"/>
      <c r="KRD86" s="27"/>
      <c r="KRE86" s="27"/>
      <c r="KRF86" s="27"/>
      <c r="KRG86" s="27"/>
      <c r="KRH86" s="27"/>
      <c r="KRI86" s="27"/>
      <c r="KRJ86" s="27"/>
      <c r="KRK86" s="27"/>
      <c r="KRL86" s="27"/>
      <c r="KRM86" s="27"/>
      <c r="KRN86" s="27"/>
      <c r="KRO86" s="27"/>
      <c r="KRP86" s="27"/>
      <c r="KRQ86" s="27"/>
      <c r="KRR86" s="27"/>
      <c r="KRS86" s="27"/>
      <c r="KRT86" s="27"/>
      <c r="KRU86" s="27"/>
      <c r="KRV86" s="27"/>
      <c r="KRW86" s="27"/>
      <c r="KRX86" s="27"/>
      <c r="KRY86" s="27"/>
      <c r="KRZ86" s="27"/>
      <c r="KSA86" s="27"/>
      <c r="KSB86" s="27"/>
      <c r="KSC86" s="27"/>
      <c r="KSD86" s="27"/>
      <c r="KSE86" s="27"/>
      <c r="KSF86" s="27"/>
      <c r="KSG86" s="27"/>
      <c r="KSH86" s="27"/>
      <c r="KSI86" s="27"/>
      <c r="KSJ86" s="27"/>
      <c r="KSK86" s="27"/>
      <c r="KSL86" s="27"/>
      <c r="KSM86" s="27"/>
      <c r="KSN86" s="27"/>
      <c r="KSO86" s="27"/>
      <c r="KSP86" s="27"/>
      <c r="KSQ86" s="27"/>
      <c r="KSR86" s="27"/>
      <c r="KSS86" s="27"/>
      <c r="KST86" s="27"/>
      <c r="KSU86" s="27"/>
      <c r="KSV86" s="27"/>
      <c r="KSW86" s="27"/>
      <c r="KSX86" s="27"/>
      <c r="KSY86" s="27"/>
      <c r="KSZ86" s="27"/>
      <c r="KTA86" s="27"/>
      <c r="KTB86" s="27"/>
      <c r="KTC86" s="27"/>
      <c r="KTD86" s="27"/>
      <c r="KTE86" s="27"/>
      <c r="KTF86" s="27"/>
      <c r="KTG86" s="27"/>
      <c r="KTH86" s="27"/>
      <c r="KTI86" s="27"/>
      <c r="KTJ86" s="27"/>
      <c r="KTK86" s="27"/>
      <c r="KTL86" s="27"/>
      <c r="KTM86" s="27"/>
      <c r="KTN86" s="27"/>
      <c r="KTO86" s="27"/>
      <c r="KTP86" s="27"/>
      <c r="KTQ86" s="27"/>
      <c r="KTR86" s="27"/>
      <c r="KTS86" s="27"/>
      <c r="KTT86" s="27"/>
      <c r="KTU86" s="27"/>
      <c r="KTV86" s="27"/>
      <c r="KTW86" s="27"/>
      <c r="KTX86" s="27"/>
      <c r="KTY86" s="27"/>
      <c r="KTZ86" s="27"/>
      <c r="KUA86" s="27"/>
      <c r="KUB86" s="27"/>
      <c r="KUC86" s="27"/>
      <c r="KUD86" s="27"/>
      <c r="KUE86" s="27"/>
      <c r="KUF86" s="27"/>
      <c r="KUG86" s="27"/>
      <c r="KUH86" s="27"/>
      <c r="KUI86" s="27"/>
      <c r="KUJ86" s="27"/>
      <c r="KUK86" s="27"/>
      <c r="KUL86" s="27"/>
      <c r="KUM86" s="27"/>
      <c r="KUN86" s="27"/>
      <c r="KUO86" s="27"/>
      <c r="KUP86" s="27"/>
      <c r="KUQ86" s="27"/>
      <c r="KUR86" s="27"/>
      <c r="KUS86" s="27"/>
      <c r="KUT86" s="27"/>
      <c r="KUU86" s="27"/>
      <c r="KUV86" s="27"/>
      <c r="KUW86" s="27"/>
      <c r="KUX86" s="27"/>
      <c r="KUY86" s="27"/>
      <c r="KUZ86" s="27"/>
      <c r="KVA86" s="27"/>
      <c r="KVB86" s="27"/>
      <c r="KVC86" s="27"/>
      <c r="KVD86" s="27"/>
      <c r="KVE86" s="27"/>
      <c r="KVF86" s="27"/>
      <c r="KVG86" s="27"/>
      <c r="KVH86" s="27"/>
      <c r="KVI86" s="27"/>
      <c r="KVJ86" s="27"/>
      <c r="KVK86" s="27"/>
      <c r="KVL86" s="27"/>
      <c r="KVM86" s="27"/>
      <c r="KVN86" s="27"/>
      <c r="KVO86" s="27"/>
      <c r="KVP86" s="27"/>
      <c r="KVQ86" s="27"/>
      <c r="KVR86" s="27"/>
      <c r="KVS86" s="27"/>
      <c r="KVT86" s="27"/>
      <c r="KVU86" s="27"/>
      <c r="KVV86" s="27"/>
      <c r="KVW86" s="27"/>
      <c r="KVX86" s="27"/>
      <c r="KVY86" s="27"/>
      <c r="KVZ86" s="27"/>
      <c r="KWA86" s="27"/>
      <c r="KWB86" s="27"/>
      <c r="KWC86" s="27"/>
      <c r="KWD86" s="27"/>
      <c r="KWE86" s="27"/>
      <c r="KWF86" s="27"/>
      <c r="KWG86" s="27"/>
      <c r="KWH86" s="27"/>
      <c r="KWI86" s="27"/>
      <c r="KWJ86" s="27"/>
      <c r="KWK86" s="27"/>
      <c r="KWL86" s="27"/>
      <c r="KWM86" s="27"/>
      <c r="KWN86" s="27"/>
      <c r="KWO86" s="27"/>
      <c r="KWP86" s="27"/>
      <c r="KWQ86" s="27"/>
      <c r="KWR86" s="27"/>
      <c r="KWS86" s="27"/>
      <c r="KWT86" s="27"/>
      <c r="KWU86" s="27"/>
      <c r="KWV86" s="27"/>
      <c r="KWW86" s="27"/>
      <c r="KWX86" s="27"/>
      <c r="KWY86" s="27"/>
      <c r="KWZ86" s="27"/>
      <c r="KXA86" s="27"/>
      <c r="KXB86" s="27"/>
      <c r="KXC86" s="27"/>
      <c r="KXD86" s="27"/>
      <c r="KXE86" s="27"/>
      <c r="KXF86" s="27"/>
      <c r="KXG86" s="27"/>
      <c r="KXH86" s="27"/>
      <c r="KXI86" s="27"/>
      <c r="KXJ86" s="27"/>
      <c r="KXK86" s="27"/>
      <c r="KXL86" s="27"/>
      <c r="KXM86" s="27"/>
      <c r="KXN86" s="27"/>
      <c r="KXO86" s="27"/>
      <c r="KXP86" s="27"/>
      <c r="KXQ86" s="27"/>
      <c r="KXR86" s="27"/>
      <c r="KXS86" s="27"/>
      <c r="KXT86" s="27"/>
      <c r="KXU86" s="27"/>
      <c r="KXV86" s="27"/>
      <c r="KXW86" s="27"/>
      <c r="KXX86" s="27"/>
      <c r="KXY86" s="27"/>
      <c r="KXZ86" s="27"/>
      <c r="KYA86" s="27"/>
      <c r="KYB86" s="27"/>
      <c r="KYC86" s="27"/>
      <c r="KYD86" s="27"/>
      <c r="KYE86" s="27"/>
      <c r="KYF86" s="27"/>
      <c r="KYG86" s="27"/>
      <c r="KYH86" s="27"/>
      <c r="KYI86" s="27"/>
      <c r="KYJ86" s="27"/>
      <c r="KYK86" s="27"/>
      <c r="KYL86" s="27"/>
      <c r="KYM86" s="27"/>
      <c r="KYN86" s="27"/>
      <c r="KYO86" s="27"/>
      <c r="KYP86" s="27"/>
      <c r="KYQ86" s="27"/>
      <c r="KYR86" s="27"/>
      <c r="KYS86" s="27"/>
      <c r="KYT86" s="27"/>
      <c r="KYU86" s="27"/>
      <c r="KYV86" s="27"/>
      <c r="KYW86" s="27"/>
      <c r="KYX86" s="27"/>
      <c r="KYY86" s="27"/>
      <c r="KYZ86" s="27"/>
      <c r="KZA86" s="27"/>
      <c r="KZB86" s="27"/>
      <c r="KZC86" s="27"/>
      <c r="KZD86" s="27"/>
      <c r="KZE86" s="27"/>
      <c r="KZF86" s="27"/>
      <c r="KZG86" s="27"/>
      <c r="KZH86" s="27"/>
      <c r="KZI86" s="27"/>
      <c r="KZJ86" s="27"/>
      <c r="KZK86" s="27"/>
      <c r="KZL86" s="27"/>
      <c r="KZM86" s="27"/>
      <c r="KZN86" s="27"/>
      <c r="KZO86" s="27"/>
      <c r="KZP86" s="27"/>
      <c r="KZQ86" s="27"/>
      <c r="KZR86" s="27"/>
      <c r="KZS86" s="27"/>
      <c r="KZT86" s="27"/>
      <c r="KZU86" s="27"/>
      <c r="KZV86" s="27"/>
      <c r="KZW86" s="27"/>
      <c r="KZX86" s="27"/>
      <c r="KZY86" s="27"/>
      <c r="KZZ86" s="27"/>
      <c r="LAA86" s="27"/>
      <c r="LAB86" s="27"/>
      <c r="LAC86" s="27"/>
      <c r="LAD86" s="27"/>
      <c r="LAE86" s="27"/>
      <c r="LAF86" s="27"/>
      <c r="LAG86" s="27"/>
      <c r="LAH86" s="27"/>
      <c r="LAI86" s="27"/>
      <c r="LAJ86" s="27"/>
      <c r="LAK86" s="27"/>
      <c r="LAL86" s="27"/>
      <c r="LAM86" s="27"/>
      <c r="LAN86" s="27"/>
      <c r="LAO86" s="27"/>
      <c r="LAP86" s="27"/>
      <c r="LAQ86" s="27"/>
      <c r="LAR86" s="27"/>
      <c r="LAS86" s="27"/>
      <c r="LAT86" s="27"/>
      <c r="LAU86" s="27"/>
      <c r="LAV86" s="27"/>
      <c r="LAW86" s="27"/>
      <c r="LAX86" s="27"/>
      <c r="LAY86" s="27"/>
      <c r="LAZ86" s="27"/>
      <c r="LBA86" s="27"/>
      <c r="LBB86" s="27"/>
      <c r="LBC86" s="27"/>
      <c r="LBD86" s="27"/>
      <c r="LBE86" s="27"/>
      <c r="LBF86" s="27"/>
      <c r="LBG86" s="27"/>
      <c r="LBH86" s="27"/>
      <c r="LBI86" s="27"/>
      <c r="LBJ86" s="27"/>
      <c r="LBK86" s="27"/>
      <c r="LBL86" s="27"/>
      <c r="LBM86" s="27"/>
      <c r="LBN86" s="27"/>
      <c r="LBO86" s="27"/>
      <c r="LBP86" s="27"/>
      <c r="LBQ86" s="27"/>
      <c r="LBR86" s="27"/>
      <c r="LBS86" s="27"/>
      <c r="LBT86" s="27"/>
      <c r="LBU86" s="27"/>
      <c r="LBV86" s="27"/>
      <c r="LBW86" s="27"/>
      <c r="LBX86" s="27"/>
      <c r="LBY86" s="27"/>
      <c r="LBZ86" s="27"/>
      <c r="LCA86" s="27"/>
      <c r="LCB86" s="27"/>
      <c r="LCC86" s="27"/>
      <c r="LCD86" s="27"/>
      <c r="LCE86" s="27"/>
      <c r="LCF86" s="27"/>
      <c r="LCG86" s="27"/>
      <c r="LCH86" s="27"/>
      <c r="LCI86" s="27"/>
      <c r="LCJ86" s="27"/>
      <c r="LCK86" s="27"/>
      <c r="LCL86" s="27"/>
      <c r="LCM86" s="27"/>
      <c r="LCN86" s="27"/>
      <c r="LCO86" s="27"/>
      <c r="LCP86" s="27"/>
      <c r="LCQ86" s="27"/>
      <c r="LCR86" s="27"/>
      <c r="LCS86" s="27"/>
      <c r="LCT86" s="27"/>
      <c r="LCU86" s="27"/>
      <c r="LCV86" s="27"/>
      <c r="LCW86" s="27"/>
      <c r="LCX86" s="27"/>
      <c r="LCY86" s="27"/>
      <c r="LCZ86" s="27"/>
      <c r="LDA86" s="27"/>
      <c r="LDB86" s="27"/>
      <c r="LDC86" s="27"/>
      <c r="LDD86" s="27"/>
      <c r="LDE86" s="27"/>
      <c r="LDF86" s="27"/>
      <c r="LDG86" s="27"/>
      <c r="LDH86" s="27"/>
      <c r="LDI86" s="27"/>
      <c r="LDJ86" s="27"/>
      <c r="LDK86" s="27"/>
      <c r="LDL86" s="27"/>
      <c r="LDM86" s="27"/>
      <c r="LDN86" s="27"/>
      <c r="LDO86" s="27"/>
      <c r="LDP86" s="27"/>
      <c r="LDQ86" s="27"/>
      <c r="LDR86" s="27"/>
      <c r="LDS86" s="27"/>
      <c r="LDT86" s="27"/>
      <c r="LDU86" s="27"/>
      <c r="LDV86" s="27"/>
      <c r="LDW86" s="27"/>
      <c r="LDX86" s="27"/>
      <c r="LDY86" s="27"/>
      <c r="LDZ86" s="27"/>
      <c r="LEA86" s="27"/>
      <c r="LEB86" s="27"/>
      <c r="LEC86" s="27"/>
      <c r="LED86" s="27"/>
      <c r="LEE86" s="27"/>
      <c r="LEF86" s="27"/>
      <c r="LEG86" s="27"/>
      <c r="LEH86" s="27"/>
      <c r="LEI86" s="27"/>
      <c r="LEJ86" s="27"/>
      <c r="LEK86" s="27"/>
      <c r="LEL86" s="27"/>
      <c r="LEM86" s="27"/>
      <c r="LEN86" s="27"/>
      <c r="LEO86" s="27"/>
      <c r="LEP86" s="27"/>
      <c r="LEQ86" s="27"/>
      <c r="LER86" s="27"/>
      <c r="LES86" s="27"/>
      <c r="LET86" s="27"/>
      <c r="LEU86" s="27"/>
      <c r="LEV86" s="27"/>
      <c r="LEW86" s="27"/>
      <c r="LEX86" s="27"/>
      <c r="LEY86" s="27"/>
      <c r="LEZ86" s="27"/>
      <c r="LFA86" s="27"/>
      <c r="LFB86" s="27"/>
      <c r="LFC86" s="27"/>
      <c r="LFD86" s="27"/>
      <c r="LFE86" s="27"/>
      <c r="LFF86" s="27"/>
      <c r="LFG86" s="27"/>
      <c r="LFH86" s="27"/>
      <c r="LFI86" s="27"/>
      <c r="LFJ86" s="27"/>
      <c r="LFK86" s="27"/>
      <c r="LFL86" s="27"/>
      <c r="LFM86" s="27"/>
      <c r="LFN86" s="27"/>
      <c r="LFO86" s="27"/>
      <c r="LFP86" s="27"/>
      <c r="LFQ86" s="27"/>
      <c r="LFR86" s="27"/>
      <c r="LFS86" s="27"/>
      <c r="LFT86" s="27"/>
      <c r="LFU86" s="27"/>
      <c r="LFV86" s="27"/>
      <c r="LFW86" s="27"/>
      <c r="LFX86" s="27"/>
      <c r="LFY86" s="27"/>
      <c r="LFZ86" s="27"/>
      <c r="LGA86" s="27"/>
      <c r="LGB86" s="27"/>
      <c r="LGC86" s="27"/>
      <c r="LGD86" s="27"/>
      <c r="LGE86" s="27"/>
      <c r="LGF86" s="27"/>
      <c r="LGG86" s="27"/>
      <c r="LGH86" s="27"/>
      <c r="LGI86" s="27"/>
      <c r="LGJ86" s="27"/>
      <c r="LGK86" s="27"/>
      <c r="LGL86" s="27"/>
      <c r="LGM86" s="27"/>
      <c r="LGN86" s="27"/>
      <c r="LGO86" s="27"/>
      <c r="LGP86" s="27"/>
      <c r="LGQ86" s="27"/>
      <c r="LGR86" s="27"/>
      <c r="LGS86" s="27"/>
      <c r="LGT86" s="27"/>
      <c r="LGU86" s="27"/>
      <c r="LGV86" s="27"/>
      <c r="LGW86" s="27"/>
      <c r="LGX86" s="27"/>
      <c r="LGY86" s="27"/>
      <c r="LGZ86" s="27"/>
      <c r="LHA86" s="27"/>
      <c r="LHB86" s="27"/>
      <c r="LHC86" s="27"/>
      <c r="LHD86" s="27"/>
      <c r="LHE86" s="27"/>
      <c r="LHF86" s="27"/>
      <c r="LHG86" s="27"/>
      <c r="LHH86" s="27"/>
      <c r="LHI86" s="27"/>
      <c r="LHJ86" s="27"/>
      <c r="LHK86" s="27"/>
      <c r="LHL86" s="27"/>
      <c r="LHM86" s="27"/>
      <c r="LHN86" s="27"/>
      <c r="LHO86" s="27"/>
      <c r="LHP86" s="27"/>
      <c r="LHQ86" s="27"/>
      <c r="LHR86" s="27"/>
      <c r="LHS86" s="27"/>
      <c r="LHT86" s="27"/>
      <c r="LHU86" s="27"/>
      <c r="LHV86" s="27"/>
      <c r="LHW86" s="27"/>
      <c r="LHX86" s="27"/>
      <c r="LHY86" s="27"/>
      <c r="LHZ86" s="27"/>
      <c r="LIA86" s="27"/>
      <c r="LIB86" s="27"/>
      <c r="LIC86" s="27"/>
      <c r="LID86" s="27"/>
      <c r="LIE86" s="27"/>
      <c r="LIF86" s="27"/>
      <c r="LIG86" s="27"/>
      <c r="LIH86" s="27"/>
      <c r="LII86" s="27"/>
      <c r="LIJ86" s="27"/>
      <c r="LIK86" s="27"/>
      <c r="LIL86" s="27"/>
      <c r="LIM86" s="27"/>
      <c r="LIN86" s="27"/>
      <c r="LIO86" s="27"/>
      <c r="LIP86" s="27"/>
      <c r="LIQ86" s="27"/>
      <c r="LIR86" s="27"/>
      <c r="LIS86" s="27"/>
      <c r="LIT86" s="27"/>
      <c r="LIU86" s="27"/>
      <c r="LIV86" s="27"/>
      <c r="LIW86" s="27"/>
      <c r="LIX86" s="27"/>
      <c r="LIY86" s="27"/>
      <c r="LIZ86" s="27"/>
      <c r="LJA86" s="27"/>
      <c r="LJB86" s="27"/>
      <c r="LJC86" s="27"/>
      <c r="LJD86" s="27"/>
      <c r="LJE86" s="27"/>
      <c r="LJF86" s="27"/>
      <c r="LJG86" s="27"/>
      <c r="LJH86" s="27"/>
      <c r="LJI86" s="27"/>
      <c r="LJJ86" s="27"/>
      <c r="LJK86" s="27"/>
      <c r="LJL86" s="27"/>
      <c r="LJM86" s="27"/>
      <c r="LJN86" s="27"/>
      <c r="LJO86" s="27"/>
      <c r="LJP86" s="27"/>
      <c r="LJQ86" s="27"/>
      <c r="LJR86" s="27"/>
      <c r="LJS86" s="27"/>
      <c r="LJT86" s="27"/>
      <c r="LJU86" s="27"/>
      <c r="LJV86" s="27"/>
      <c r="LJW86" s="27"/>
      <c r="LJX86" s="27"/>
      <c r="LJY86" s="27"/>
      <c r="LJZ86" s="27"/>
      <c r="LKA86" s="27"/>
      <c r="LKB86" s="27"/>
      <c r="LKC86" s="27"/>
      <c r="LKD86" s="27"/>
      <c r="LKE86" s="27"/>
      <c r="LKF86" s="27"/>
      <c r="LKG86" s="27"/>
      <c r="LKH86" s="27"/>
      <c r="LKI86" s="27"/>
      <c r="LKJ86" s="27"/>
      <c r="LKK86" s="27"/>
      <c r="LKL86" s="27"/>
      <c r="LKM86" s="27"/>
      <c r="LKN86" s="27"/>
      <c r="LKO86" s="27"/>
      <c r="LKP86" s="27"/>
      <c r="LKQ86" s="27"/>
      <c r="LKR86" s="27"/>
      <c r="LKS86" s="27"/>
      <c r="LKT86" s="27"/>
      <c r="LKU86" s="27"/>
      <c r="LKV86" s="27"/>
      <c r="LKW86" s="27"/>
      <c r="LKX86" s="27"/>
      <c r="LKY86" s="27"/>
      <c r="LKZ86" s="27"/>
      <c r="LLA86" s="27"/>
      <c r="LLB86" s="27"/>
      <c r="LLC86" s="27"/>
      <c r="LLD86" s="27"/>
      <c r="LLE86" s="27"/>
      <c r="LLF86" s="27"/>
      <c r="LLG86" s="27"/>
      <c r="LLH86" s="27"/>
      <c r="LLI86" s="27"/>
      <c r="LLJ86" s="27"/>
      <c r="LLK86" s="27"/>
      <c r="LLL86" s="27"/>
      <c r="LLM86" s="27"/>
      <c r="LLN86" s="27"/>
      <c r="LLO86" s="27"/>
      <c r="LLP86" s="27"/>
      <c r="LLQ86" s="27"/>
      <c r="LLR86" s="27"/>
      <c r="LLS86" s="27"/>
      <c r="LLT86" s="27"/>
      <c r="LLU86" s="27"/>
      <c r="LLV86" s="27"/>
      <c r="LLW86" s="27"/>
      <c r="LLX86" s="27"/>
      <c r="LLY86" s="27"/>
      <c r="LLZ86" s="27"/>
      <c r="LMA86" s="27"/>
      <c r="LMB86" s="27"/>
      <c r="LMC86" s="27"/>
      <c r="LMD86" s="27"/>
      <c r="LME86" s="27"/>
      <c r="LMF86" s="27"/>
      <c r="LMG86" s="27"/>
      <c r="LMH86" s="27"/>
      <c r="LMI86" s="27"/>
      <c r="LMJ86" s="27"/>
      <c r="LMK86" s="27"/>
      <c r="LML86" s="27"/>
      <c r="LMM86" s="27"/>
      <c r="LMN86" s="27"/>
      <c r="LMO86" s="27"/>
      <c r="LMP86" s="27"/>
      <c r="LMQ86" s="27"/>
      <c r="LMR86" s="27"/>
      <c r="LMS86" s="27"/>
      <c r="LMT86" s="27"/>
      <c r="LMU86" s="27"/>
      <c r="LMV86" s="27"/>
      <c r="LMW86" s="27"/>
      <c r="LMX86" s="27"/>
      <c r="LMY86" s="27"/>
      <c r="LMZ86" s="27"/>
      <c r="LNA86" s="27"/>
      <c r="LNB86" s="27"/>
      <c r="LNC86" s="27"/>
      <c r="LND86" s="27"/>
      <c r="LNE86" s="27"/>
      <c r="LNF86" s="27"/>
      <c r="LNG86" s="27"/>
      <c r="LNH86" s="27"/>
      <c r="LNI86" s="27"/>
      <c r="LNJ86" s="27"/>
      <c r="LNK86" s="27"/>
      <c r="LNL86" s="27"/>
      <c r="LNM86" s="27"/>
      <c r="LNN86" s="27"/>
      <c r="LNO86" s="27"/>
      <c r="LNP86" s="27"/>
      <c r="LNQ86" s="27"/>
      <c r="LNR86" s="27"/>
      <c r="LNS86" s="27"/>
      <c r="LNT86" s="27"/>
      <c r="LNU86" s="27"/>
      <c r="LNV86" s="27"/>
      <c r="LNW86" s="27"/>
      <c r="LNX86" s="27"/>
      <c r="LNY86" s="27"/>
      <c r="LNZ86" s="27"/>
      <c r="LOA86" s="27"/>
      <c r="LOB86" s="27"/>
      <c r="LOC86" s="27"/>
      <c r="LOD86" s="27"/>
      <c r="LOE86" s="27"/>
      <c r="LOF86" s="27"/>
      <c r="LOG86" s="27"/>
      <c r="LOH86" s="27"/>
      <c r="LOI86" s="27"/>
      <c r="LOJ86" s="27"/>
      <c r="LOK86" s="27"/>
      <c r="LOL86" s="27"/>
      <c r="LOM86" s="27"/>
      <c r="LON86" s="27"/>
      <c r="LOO86" s="27"/>
      <c r="LOP86" s="27"/>
      <c r="LOQ86" s="27"/>
      <c r="LOR86" s="27"/>
      <c r="LOS86" s="27"/>
      <c r="LOT86" s="27"/>
      <c r="LOU86" s="27"/>
      <c r="LOV86" s="27"/>
      <c r="LOW86" s="27"/>
      <c r="LOX86" s="27"/>
      <c r="LOY86" s="27"/>
      <c r="LOZ86" s="27"/>
      <c r="LPA86" s="27"/>
      <c r="LPB86" s="27"/>
      <c r="LPC86" s="27"/>
      <c r="LPD86" s="27"/>
      <c r="LPE86" s="27"/>
      <c r="LPF86" s="27"/>
      <c r="LPG86" s="27"/>
      <c r="LPH86" s="27"/>
      <c r="LPI86" s="27"/>
      <c r="LPJ86" s="27"/>
      <c r="LPK86" s="27"/>
      <c r="LPL86" s="27"/>
      <c r="LPM86" s="27"/>
      <c r="LPN86" s="27"/>
      <c r="LPO86" s="27"/>
      <c r="LPP86" s="27"/>
      <c r="LPQ86" s="27"/>
      <c r="LPR86" s="27"/>
      <c r="LPS86" s="27"/>
      <c r="LPT86" s="27"/>
      <c r="LPU86" s="27"/>
      <c r="LPV86" s="27"/>
      <c r="LPW86" s="27"/>
      <c r="LPX86" s="27"/>
      <c r="LPY86" s="27"/>
      <c r="LPZ86" s="27"/>
      <c r="LQA86" s="27"/>
      <c r="LQB86" s="27"/>
      <c r="LQC86" s="27"/>
      <c r="LQD86" s="27"/>
      <c r="LQE86" s="27"/>
      <c r="LQF86" s="27"/>
      <c r="LQG86" s="27"/>
      <c r="LQH86" s="27"/>
      <c r="LQI86" s="27"/>
      <c r="LQJ86" s="27"/>
      <c r="LQK86" s="27"/>
      <c r="LQL86" s="27"/>
      <c r="LQM86" s="27"/>
      <c r="LQN86" s="27"/>
      <c r="LQO86" s="27"/>
      <c r="LQP86" s="27"/>
      <c r="LQQ86" s="27"/>
      <c r="LQR86" s="27"/>
      <c r="LQS86" s="27"/>
      <c r="LQT86" s="27"/>
      <c r="LQU86" s="27"/>
      <c r="LQV86" s="27"/>
      <c r="LQW86" s="27"/>
      <c r="LQX86" s="27"/>
      <c r="LQY86" s="27"/>
      <c r="LQZ86" s="27"/>
      <c r="LRA86" s="27"/>
      <c r="LRB86" s="27"/>
      <c r="LRC86" s="27"/>
      <c r="LRD86" s="27"/>
      <c r="LRE86" s="27"/>
      <c r="LRF86" s="27"/>
      <c r="LRG86" s="27"/>
      <c r="LRH86" s="27"/>
      <c r="LRI86" s="27"/>
      <c r="LRJ86" s="27"/>
      <c r="LRK86" s="27"/>
      <c r="LRL86" s="27"/>
      <c r="LRM86" s="27"/>
      <c r="LRN86" s="27"/>
      <c r="LRO86" s="27"/>
      <c r="LRP86" s="27"/>
      <c r="LRQ86" s="27"/>
      <c r="LRR86" s="27"/>
      <c r="LRS86" s="27"/>
      <c r="LRT86" s="27"/>
      <c r="LRU86" s="27"/>
      <c r="LRV86" s="27"/>
      <c r="LRW86" s="27"/>
      <c r="LRX86" s="27"/>
      <c r="LRY86" s="27"/>
      <c r="LRZ86" s="27"/>
      <c r="LSA86" s="27"/>
      <c r="LSB86" s="27"/>
      <c r="LSC86" s="27"/>
      <c r="LSD86" s="27"/>
      <c r="LSE86" s="27"/>
      <c r="LSF86" s="27"/>
      <c r="LSG86" s="27"/>
      <c r="LSH86" s="27"/>
      <c r="LSI86" s="27"/>
      <c r="LSJ86" s="27"/>
      <c r="LSK86" s="27"/>
      <c r="LSL86" s="27"/>
      <c r="LSM86" s="27"/>
      <c r="LSN86" s="27"/>
      <c r="LSO86" s="27"/>
      <c r="LSP86" s="27"/>
      <c r="LSQ86" s="27"/>
      <c r="LSR86" s="27"/>
      <c r="LSS86" s="27"/>
      <c r="LST86" s="27"/>
      <c r="LSU86" s="27"/>
      <c r="LSV86" s="27"/>
      <c r="LSW86" s="27"/>
      <c r="LSX86" s="27"/>
      <c r="LSY86" s="27"/>
      <c r="LSZ86" s="27"/>
      <c r="LTA86" s="27"/>
      <c r="LTB86" s="27"/>
      <c r="LTC86" s="27"/>
      <c r="LTD86" s="27"/>
      <c r="LTE86" s="27"/>
      <c r="LTF86" s="27"/>
      <c r="LTG86" s="27"/>
      <c r="LTH86" s="27"/>
      <c r="LTI86" s="27"/>
      <c r="LTJ86" s="27"/>
      <c r="LTK86" s="27"/>
      <c r="LTL86" s="27"/>
      <c r="LTM86" s="27"/>
      <c r="LTN86" s="27"/>
      <c r="LTO86" s="27"/>
      <c r="LTP86" s="27"/>
      <c r="LTQ86" s="27"/>
      <c r="LTR86" s="27"/>
      <c r="LTS86" s="27"/>
      <c r="LTT86" s="27"/>
      <c r="LTU86" s="27"/>
      <c r="LTV86" s="27"/>
      <c r="LTW86" s="27"/>
      <c r="LTX86" s="27"/>
      <c r="LTY86" s="27"/>
      <c r="LTZ86" s="27"/>
      <c r="LUA86" s="27"/>
      <c r="LUB86" s="27"/>
      <c r="LUC86" s="27"/>
      <c r="LUD86" s="27"/>
      <c r="LUE86" s="27"/>
      <c r="LUF86" s="27"/>
      <c r="LUG86" s="27"/>
      <c r="LUH86" s="27"/>
      <c r="LUI86" s="27"/>
      <c r="LUJ86" s="27"/>
      <c r="LUK86" s="27"/>
      <c r="LUL86" s="27"/>
      <c r="LUM86" s="27"/>
      <c r="LUN86" s="27"/>
      <c r="LUO86" s="27"/>
      <c r="LUP86" s="27"/>
      <c r="LUQ86" s="27"/>
      <c r="LUR86" s="27"/>
      <c r="LUS86" s="27"/>
      <c r="LUT86" s="27"/>
      <c r="LUU86" s="27"/>
      <c r="LUV86" s="27"/>
      <c r="LUW86" s="27"/>
      <c r="LUX86" s="27"/>
      <c r="LUY86" s="27"/>
      <c r="LUZ86" s="27"/>
      <c r="LVA86" s="27"/>
      <c r="LVB86" s="27"/>
      <c r="LVC86" s="27"/>
      <c r="LVD86" s="27"/>
      <c r="LVE86" s="27"/>
      <c r="LVF86" s="27"/>
      <c r="LVG86" s="27"/>
      <c r="LVH86" s="27"/>
      <c r="LVI86" s="27"/>
      <c r="LVJ86" s="27"/>
      <c r="LVK86" s="27"/>
      <c r="LVL86" s="27"/>
      <c r="LVM86" s="27"/>
      <c r="LVN86" s="27"/>
      <c r="LVO86" s="27"/>
      <c r="LVP86" s="27"/>
      <c r="LVQ86" s="27"/>
      <c r="LVR86" s="27"/>
      <c r="LVS86" s="27"/>
      <c r="LVT86" s="27"/>
      <c r="LVU86" s="27"/>
      <c r="LVV86" s="27"/>
      <c r="LVW86" s="27"/>
      <c r="LVX86" s="27"/>
      <c r="LVY86" s="27"/>
      <c r="LVZ86" s="27"/>
      <c r="LWA86" s="27"/>
      <c r="LWB86" s="27"/>
      <c r="LWC86" s="27"/>
      <c r="LWD86" s="27"/>
      <c r="LWE86" s="27"/>
      <c r="LWF86" s="27"/>
      <c r="LWG86" s="27"/>
      <c r="LWH86" s="27"/>
      <c r="LWI86" s="27"/>
      <c r="LWJ86" s="27"/>
      <c r="LWK86" s="27"/>
      <c r="LWL86" s="27"/>
      <c r="LWM86" s="27"/>
      <c r="LWN86" s="27"/>
      <c r="LWO86" s="27"/>
      <c r="LWP86" s="27"/>
      <c r="LWQ86" s="27"/>
      <c r="LWR86" s="27"/>
      <c r="LWS86" s="27"/>
      <c r="LWT86" s="27"/>
      <c r="LWU86" s="27"/>
      <c r="LWV86" s="27"/>
      <c r="LWW86" s="27"/>
      <c r="LWX86" s="27"/>
      <c r="LWY86" s="27"/>
      <c r="LWZ86" s="27"/>
      <c r="LXA86" s="27"/>
      <c r="LXB86" s="27"/>
      <c r="LXC86" s="27"/>
      <c r="LXD86" s="27"/>
      <c r="LXE86" s="27"/>
      <c r="LXF86" s="27"/>
      <c r="LXG86" s="27"/>
      <c r="LXH86" s="27"/>
      <c r="LXI86" s="27"/>
      <c r="LXJ86" s="27"/>
      <c r="LXK86" s="27"/>
      <c r="LXL86" s="27"/>
      <c r="LXM86" s="27"/>
      <c r="LXN86" s="27"/>
      <c r="LXO86" s="27"/>
      <c r="LXP86" s="27"/>
      <c r="LXQ86" s="27"/>
      <c r="LXR86" s="27"/>
      <c r="LXS86" s="27"/>
      <c r="LXT86" s="27"/>
      <c r="LXU86" s="27"/>
      <c r="LXV86" s="27"/>
      <c r="LXW86" s="27"/>
      <c r="LXX86" s="27"/>
      <c r="LXY86" s="27"/>
      <c r="LXZ86" s="27"/>
      <c r="LYA86" s="27"/>
      <c r="LYB86" s="27"/>
      <c r="LYC86" s="27"/>
      <c r="LYD86" s="27"/>
      <c r="LYE86" s="27"/>
      <c r="LYF86" s="27"/>
      <c r="LYG86" s="27"/>
      <c r="LYH86" s="27"/>
      <c r="LYI86" s="27"/>
      <c r="LYJ86" s="27"/>
      <c r="LYK86" s="27"/>
      <c r="LYL86" s="27"/>
      <c r="LYM86" s="27"/>
      <c r="LYN86" s="27"/>
      <c r="LYO86" s="27"/>
      <c r="LYP86" s="27"/>
      <c r="LYQ86" s="27"/>
      <c r="LYR86" s="27"/>
      <c r="LYS86" s="27"/>
      <c r="LYT86" s="27"/>
      <c r="LYU86" s="27"/>
      <c r="LYV86" s="27"/>
      <c r="LYW86" s="27"/>
      <c r="LYX86" s="27"/>
      <c r="LYY86" s="27"/>
      <c r="LYZ86" s="27"/>
      <c r="LZA86" s="27"/>
      <c r="LZB86" s="27"/>
      <c r="LZC86" s="27"/>
      <c r="LZD86" s="27"/>
      <c r="LZE86" s="27"/>
      <c r="LZF86" s="27"/>
      <c r="LZG86" s="27"/>
      <c r="LZH86" s="27"/>
      <c r="LZI86" s="27"/>
      <c r="LZJ86" s="27"/>
      <c r="LZK86" s="27"/>
      <c r="LZL86" s="27"/>
      <c r="LZM86" s="27"/>
      <c r="LZN86" s="27"/>
      <c r="LZO86" s="27"/>
      <c r="LZP86" s="27"/>
      <c r="LZQ86" s="27"/>
      <c r="LZR86" s="27"/>
      <c r="LZS86" s="27"/>
      <c r="LZT86" s="27"/>
      <c r="LZU86" s="27"/>
      <c r="LZV86" s="27"/>
      <c r="LZW86" s="27"/>
      <c r="LZX86" s="27"/>
      <c r="LZY86" s="27"/>
      <c r="LZZ86" s="27"/>
      <c r="MAA86" s="27"/>
      <c r="MAB86" s="27"/>
      <c r="MAC86" s="27"/>
      <c r="MAD86" s="27"/>
      <c r="MAE86" s="27"/>
      <c r="MAF86" s="27"/>
      <c r="MAG86" s="27"/>
      <c r="MAH86" s="27"/>
      <c r="MAI86" s="27"/>
      <c r="MAJ86" s="27"/>
      <c r="MAK86" s="27"/>
      <c r="MAL86" s="27"/>
      <c r="MAM86" s="27"/>
      <c r="MAN86" s="27"/>
      <c r="MAO86" s="27"/>
      <c r="MAP86" s="27"/>
      <c r="MAQ86" s="27"/>
      <c r="MAR86" s="27"/>
      <c r="MAS86" s="27"/>
      <c r="MAT86" s="27"/>
      <c r="MAU86" s="27"/>
      <c r="MAV86" s="27"/>
      <c r="MAW86" s="27"/>
      <c r="MAX86" s="27"/>
      <c r="MAY86" s="27"/>
      <c r="MAZ86" s="27"/>
      <c r="MBA86" s="27"/>
      <c r="MBB86" s="27"/>
      <c r="MBC86" s="27"/>
      <c r="MBD86" s="27"/>
      <c r="MBE86" s="27"/>
      <c r="MBF86" s="27"/>
      <c r="MBG86" s="27"/>
      <c r="MBH86" s="27"/>
      <c r="MBI86" s="27"/>
      <c r="MBJ86" s="27"/>
      <c r="MBK86" s="27"/>
      <c r="MBL86" s="27"/>
      <c r="MBM86" s="27"/>
      <c r="MBN86" s="27"/>
      <c r="MBO86" s="27"/>
      <c r="MBP86" s="27"/>
      <c r="MBQ86" s="27"/>
      <c r="MBR86" s="27"/>
      <c r="MBS86" s="27"/>
      <c r="MBT86" s="27"/>
      <c r="MBU86" s="27"/>
      <c r="MBV86" s="27"/>
      <c r="MBW86" s="27"/>
      <c r="MBX86" s="27"/>
      <c r="MBY86" s="27"/>
      <c r="MBZ86" s="27"/>
      <c r="MCA86" s="27"/>
      <c r="MCB86" s="27"/>
      <c r="MCC86" s="27"/>
      <c r="MCD86" s="27"/>
      <c r="MCE86" s="27"/>
      <c r="MCF86" s="27"/>
      <c r="MCG86" s="27"/>
      <c r="MCH86" s="27"/>
      <c r="MCI86" s="27"/>
      <c r="MCJ86" s="27"/>
      <c r="MCK86" s="27"/>
      <c r="MCL86" s="27"/>
      <c r="MCM86" s="27"/>
      <c r="MCN86" s="27"/>
      <c r="MCO86" s="27"/>
      <c r="MCP86" s="27"/>
      <c r="MCQ86" s="27"/>
      <c r="MCR86" s="27"/>
      <c r="MCS86" s="27"/>
      <c r="MCT86" s="27"/>
      <c r="MCU86" s="27"/>
      <c r="MCV86" s="27"/>
      <c r="MCW86" s="27"/>
      <c r="MCX86" s="27"/>
      <c r="MCY86" s="27"/>
      <c r="MCZ86" s="27"/>
      <c r="MDA86" s="27"/>
      <c r="MDB86" s="27"/>
      <c r="MDC86" s="27"/>
      <c r="MDD86" s="27"/>
      <c r="MDE86" s="27"/>
      <c r="MDF86" s="27"/>
      <c r="MDG86" s="27"/>
      <c r="MDH86" s="27"/>
      <c r="MDI86" s="27"/>
      <c r="MDJ86" s="27"/>
      <c r="MDK86" s="27"/>
      <c r="MDL86" s="27"/>
      <c r="MDM86" s="27"/>
      <c r="MDN86" s="27"/>
      <c r="MDO86" s="27"/>
      <c r="MDP86" s="27"/>
      <c r="MDQ86" s="27"/>
      <c r="MDR86" s="27"/>
      <c r="MDS86" s="27"/>
      <c r="MDT86" s="27"/>
      <c r="MDU86" s="27"/>
      <c r="MDV86" s="27"/>
      <c r="MDW86" s="27"/>
      <c r="MDX86" s="27"/>
      <c r="MDY86" s="27"/>
      <c r="MDZ86" s="27"/>
      <c r="MEA86" s="27"/>
      <c r="MEB86" s="27"/>
      <c r="MEC86" s="27"/>
      <c r="MED86" s="27"/>
      <c r="MEE86" s="27"/>
      <c r="MEF86" s="27"/>
      <c r="MEG86" s="27"/>
      <c r="MEH86" s="27"/>
      <c r="MEI86" s="27"/>
      <c r="MEJ86" s="27"/>
      <c r="MEK86" s="27"/>
      <c r="MEL86" s="27"/>
      <c r="MEM86" s="27"/>
      <c r="MEN86" s="27"/>
      <c r="MEO86" s="27"/>
      <c r="MEP86" s="27"/>
      <c r="MEQ86" s="27"/>
      <c r="MER86" s="27"/>
      <c r="MES86" s="27"/>
      <c r="MET86" s="27"/>
      <c r="MEU86" s="27"/>
      <c r="MEV86" s="27"/>
      <c r="MEW86" s="27"/>
      <c r="MEX86" s="27"/>
      <c r="MEY86" s="27"/>
      <c r="MEZ86" s="27"/>
      <c r="MFA86" s="27"/>
      <c r="MFB86" s="27"/>
      <c r="MFC86" s="27"/>
      <c r="MFD86" s="27"/>
      <c r="MFE86" s="27"/>
      <c r="MFF86" s="27"/>
      <c r="MFG86" s="27"/>
      <c r="MFH86" s="27"/>
      <c r="MFI86" s="27"/>
      <c r="MFJ86" s="27"/>
      <c r="MFK86" s="27"/>
      <c r="MFL86" s="27"/>
      <c r="MFM86" s="27"/>
      <c r="MFN86" s="27"/>
      <c r="MFO86" s="27"/>
      <c r="MFP86" s="27"/>
      <c r="MFQ86" s="27"/>
      <c r="MFR86" s="27"/>
      <c r="MFS86" s="27"/>
      <c r="MFT86" s="27"/>
      <c r="MFU86" s="27"/>
      <c r="MFV86" s="27"/>
      <c r="MFW86" s="27"/>
      <c r="MFX86" s="27"/>
      <c r="MFY86" s="27"/>
      <c r="MFZ86" s="27"/>
      <c r="MGA86" s="27"/>
      <c r="MGB86" s="27"/>
      <c r="MGC86" s="27"/>
      <c r="MGD86" s="27"/>
      <c r="MGE86" s="27"/>
      <c r="MGF86" s="27"/>
      <c r="MGG86" s="27"/>
      <c r="MGH86" s="27"/>
      <c r="MGI86" s="27"/>
      <c r="MGJ86" s="27"/>
      <c r="MGK86" s="27"/>
      <c r="MGL86" s="27"/>
      <c r="MGM86" s="27"/>
      <c r="MGN86" s="27"/>
      <c r="MGO86" s="27"/>
      <c r="MGP86" s="27"/>
      <c r="MGQ86" s="27"/>
      <c r="MGR86" s="27"/>
      <c r="MGS86" s="27"/>
      <c r="MGT86" s="27"/>
      <c r="MGU86" s="27"/>
      <c r="MGV86" s="27"/>
      <c r="MGW86" s="27"/>
      <c r="MGX86" s="27"/>
      <c r="MGY86" s="27"/>
      <c r="MGZ86" s="27"/>
      <c r="MHA86" s="27"/>
      <c r="MHB86" s="27"/>
      <c r="MHC86" s="27"/>
      <c r="MHD86" s="27"/>
      <c r="MHE86" s="27"/>
      <c r="MHF86" s="27"/>
      <c r="MHG86" s="27"/>
      <c r="MHH86" s="27"/>
      <c r="MHI86" s="27"/>
      <c r="MHJ86" s="27"/>
      <c r="MHK86" s="27"/>
      <c r="MHL86" s="27"/>
      <c r="MHM86" s="27"/>
      <c r="MHN86" s="27"/>
      <c r="MHO86" s="27"/>
      <c r="MHP86" s="27"/>
      <c r="MHQ86" s="27"/>
      <c r="MHR86" s="27"/>
      <c r="MHS86" s="27"/>
      <c r="MHT86" s="27"/>
      <c r="MHU86" s="27"/>
      <c r="MHV86" s="27"/>
      <c r="MHW86" s="27"/>
      <c r="MHX86" s="27"/>
      <c r="MHY86" s="27"/>
      <c r="MHZ86" s="27"/>
      <c r="MIA86" s="27"/>
      <c r="MIB86" s="27"/>
      <c r="MIC86" s="27"/>
      <c r="MID86" s="27"/>
      <c r="MIE86" s="27"/>
      <c r="MIF86" s="27"/>
      <c r="MIG86" s="27"/>
      <c r="MIH86" s="27"/>
      <c r="MII86" s="27"/>
      <c r="MIJ86" s="27"/>
      <c r="MIK86" s="27"/>
      <c r="MIL86" s="27"/>
      <c r="MIM86" s="27"/>
      <c r="MIN86" s="27"/>
      <c r="MIO86" s="27"/>
      <c r="MIP86" s="27"/>
      <c r="MIQ86" s="27"/>
      <c r="MIR86" s="27"/>
      <c r="MIS86" s="27"/>
      <c r="MIT86" s="27"/>
      <c r="MIU86" s="27"/>
      <c r="MIV86" s="27"/>
      <c r="MIW86" s="27"/>
      <c r="MIX86" s="27"/>
      <c r="MIY86" s="27"/>
      <c r="MIZ86" s="27"/>
      <c r="MJA86" s="27"/>
      <c r="MJB86" s="27"/>
      <c r="MJC86" s="27"/>
      <c r="MJD86" s="27"/>
      <c r="MJE86" s="27"/>
      <c r="MJF86" s="27"/>
      <c r="MJG86" s="27"/>
      <c r="MJH86" s="27"/>
      <c r="MJI86" s="27"/>
      <c r="MJJ86" s="27"/>
      <c r="MJK86" s="27"/>
      <c r="MJL86" s="27"/>
      <c r="MJM86" s="27"/>
      <c r="MJN86" s="27"/>
      <c r="MJO86" s="27"/>
      <c r="MJP86" s="27"/>
      <c r="MJQ86" s="27"/>
      <c r="MJR86" s="27"/>
      <c r="MJS86" s="27"/>
      <c r="MJT86" s="27"/>
      <c r="MJU86" s="27"/>
      <c r="MJV86" s="27"/>
      <c r="MJW86" s="27"/>
      <c r="MJX86" s="27"/>
      <c r="MJY86" s="27"/>
      <c r="MJZ86" s="27"/>
      <c r="MKA86" s="27"/>
      <c r="MKB86" s="27"/>
      <c r="MKC86" s="27"/>
      <c r="MKD86" s="27"/>
      <c r="MKE86" s="27"/>
      <c r="MKF86" s="27"/>
      <c r="MKG86" s="27"/>
      <c r="MKH86" s="27"/>
      <c r="MKI86" s="27"/>
      <c r="MKJ86" s="27"/>
      <c r="MKK86" s="27"/>
      <c r="MKL86" s="27"/>
      <c r="MKM86" s="27"/>
      <c r="MKN86" s="27"/>
      <c r="MKO86" s="27"/>
      <c r="MKP86" s="27"/>
      <c r="MKQ86" s="27"/>
      <c r="MKR86" s="27"/>
      <c r="MKS86" s="27"/>
      <c r="MKT86" s="27"/>
      <c r="MKU86" s="27"/>
      <c r="MKV86" s="27"/>
      <c r="MKW86" s="27"/>
      <c r="MKX86" s="27"/>
      <c r="MKY86" s="27"/>
      <c r="MKZ86" s="27"/>
      <c r="MLA86" s="27"/>
      <c r="MLB86" s="27"/>
      <c r="MLC86" s="27"/>
      <c r="MLD86" s="27"/>
      <c r="MLE86" s="27"/>
      <c r="MLF86" s="27"/>
      <c r="MLG86" s="27"/>
      <c r="MLH86" s="27"/>
      <c r="MLI86" s="27"/>
      <c r="MLJ86" s="27"/>
      <c r="MLK86" s="27"/>
      <c r="MLL86" s="27"/>
      <c r="MLM86" s="27"/>
      <c r="MLN86" s="27"/>
      <c r="MLO86" s="27"/>
      <c r="MLP86" s="27"/>
      <c r="MLQ86" s="27"/>
      <c r="MLR86" s="27"/>
      <c r="MLS86" s="27"/>
      <c r="MLT86" s="27"/>
      <c r="MLU86" s="27"/>
      <c r="MLV86" s="27"/>
      <c r="MLW86" s="27"/>
      <c r="MLX86" s="27"/>
      <c r="MLY86" s="27"/>
      <c r="MLZ86" s="27"/>
      <c r="MMA86" s="27"/>
      <c r="MMB86" s="27"/>
      <c r="MMC86" s="27"/>
      <c r="MMD86" s="27"/>
      <c r="MME86" s="27"/>
      <c r="MMF86" s="27"/>
      <c r="MMG86" s="27"/>
      <c r="MMH86" s="27"/>
      <c r="MMI86" s="27"/>
      <c r="MMJ86" s="27"/>
      <c r="MMK86" s="27"/>
      <c r="MML86" s="27"/>
      <c r="MMM86" s="27"/>
      <c r="MMN86" s="27"/>
      <c r="MMO86" s="27"/>
      <c r="MMP86" s="27"/>
      <c r="MMQ86" s="27"/>
      <c r="MMR86" s="27"/>
      <c r="MMS86" s="27"/>
      <c r="MMT86" s="27"/>
      <c r="MMU86" s="27"/>
      <c r="MMV86" s="27"/>
      <c r="MMW86" s="27"/>
      <c r="MMX86" s="27"/>
      <c r="MMY86" s="27"/>
      <c r="MMZ86" s="27"/>
      <c r="MNA86" s="27"/>
      <c r="MNB86" s="27"/>
      <c r="MNC86" s="27"/>
      <c r="MND86" s="27"/>
      <c r="MNE86" s="27"/>
      <c r="MNF86" s="27"/>
      <c r="MNG86" s="27"/>
      <c r="MNH86" s="27"/>
      <c r="MNI86" s="27"/>
      <c r="MNJ86" s="27"/>
      <c r="MNK86" s="27"/>
      <c r="MNL86" s="27"/>
      <c r="MNM86" s="27"/>
      <c r="MNN86" s="27"/>
      <c r="MNO86" s="27"/>
      <c r="MNP86" s="27"/>
      <c r="MNQ86" s="27"/>
      <c r="MNR86" s="27"/>
      <c r="MNS86" s="27"/>
      <c r="MNT86" s="27"/>
      <c r="MNU86" s="27"/>
      <c r="MNV86" s="27"/>
      <c r="MNW86" s="27"/>
      <c r="MNX86" s="27"/>
      <c r="MNY86" s="27"/>
      <c r="MNZ86" s="27"/>
      <c r="MOA86" s="27"/>
      <c r="MOB86" s="27"/>
      <c r="MOC86" s="27"/>
      <c r="MOD86" s="27"/>
      <c r="MOE86" s="27"/>
      <c r="MOF86" s="27"/>
      <c r="MOG86" s="27"/>
      <c r="MOH86" s="27"/>
      <c r="MOI86" s="27"/>
      <c r="MOJ86" s="27"/>
      <c r="MOK86" s="27"/>
      <c r="MOL86" s="27"/>
      <c r="MOM86" s="27"/>
      <c r="MON86" s="27"/>
      <c r="MOO86" s="27"/>
      <c r="MOP86" s="27"/>
      <c r="MOQ86" s="27"/>
      <c r="MOR86" s="27"/>
      <c r="MOS86" s="27"/>
      <c r="MOT86" s="27"/>
      <c r="MOU86" s="27"/>
      <c r="MOV86" s="27"/>
      <c r="MOW86" s="27"/>
      <c r="MOX86" s="27"/>
      <c r="MOY86" s="27"/>
      <c r="MOZ86" s="27"/>
      <c r="MPA86" s="27"/>
      <c r="MPB86" s="27"/>
      <c r="MPC86" s="27"/>
      <c r="MPD86" s="27"/>
      <c r="MPE86" s="27"/>
      <c r="MPF86" s="27"/>
      <c r="MPG86" s="27"/>
      <c r="MPH86" s="27"/>
      <c r="MPI86" s="27"/>
      <c r="MPJ86" s="27"/>
      <c r="MPK86" s="27"/>
      <c r="MPL86" s="27"/>
      <c r="MPM86" s="27"/>
      <c r="MPN86" s="27"/>
      <c r="MPO86" s="27"/>
      <c r="MPP86" s="27"/>
      <c r="MPQ86" s="27"/>
      <c r="MPR86" s="27"/>
      <c r="MPS86" s="27"/>
      <c r="MPT86" s="27"/>
      <c r="MPU86" s="27"/>
      <c r="MPV86" s="27"/>
      <c r="MPW86" s="27"/>
      <c r="MPX86" s="27"/>
      <c r="MPY86" s="27"/>
      <c r="MPZ86" s="27"/>
      <c r="MQA86" s="27"/>
      <c r="MQB86" s="27"/>
      <c r="MQC86" s="27"/>
      <c r="MQD86" s="27"/>
      <c r="MQE86" s="27"/>
      <c r="MQF86" s="27"/>
      <c r="MQG86" s="27"/>
      <c r="MQH86" s="27"/>
      <c r="MQI86" s="27"/>
      <c r="MQJ86" s="27"/>
      <c r="MQK86" s="27"/>
      <c r="MQL86" s="27"/>
      <c r="MQM86" s="27"/>
      <c r="MQN86" s="27"/>
      <c r="MQO86" s="27"/>
      <c r="MQP86" s="27"/>
      <c r="MQQ86" s="27"/>
      <c r="MQR86" s="27"/>
      <c r="MQS86" s="27"/>
      <c r="MQT86" s="27"/>
      <c r="MQU86" s="27"/>
      <c r="MQV86" s="27"/>
      <c r="MQW86" s="27"/>
      <c r="MQX86" s="27"/>
      <c r="MQY86" s="27"/>
      <c r="MQZ86" s="27"/>
      <c r="MRA86" s="27"/>
      <c r="MRB86" s="27"/>
      <c r="MRC86" s="27"/>
      <c r="MRD86" s="27"/>
      <c r="MRE86" s="27"/>
      <c r="MRF86" s="27"/>
      <c r="MRG86" s="27"/>
      <c r="MRH86" s="27"/>
      <c r="MRI86" s="27"/>
      <c r="MRJ86" s="27"/>
      <c r="MRK86" s="27"/>
      <c r="MRL86" s="27"/>
      <c r="MRM86" s="27"/>
      <c r="MRN86" s="27"/>
      <c r="MRO86" s="27"/>
      <c r="MRP86" s="27"/>
      <c r="MRQ86" s="27"/>
      <c r="MRR86" s="27"/>
      <c r="MRS86" s="27"/>
      <c r="MRT86" s="27"/>
      <c r="MRU86" s="27"/>
      <c r="MRV86" s="27"/>
      <c r="MRW86" s="27"/>
      <c r="MRX86" s="27"/>
      <c r="MRY86" s="27"/>
      <c r="MRZ86" s="27"/>
      <c r="MSA86" s="27"/>
      <c r="MSB86" s="27"/>
      <c r="MSC86" s="27"/>
      <c r="MSD86" s="27"/>
      <c r="MSE86" s="27"/>
      <c r="MSF86" s="27"/>
      <c r="MSG86" s="27"/>
      <c r="MSH86" s="27"/>
      <c r="MSI86" s="27"/>
      <c r="MSJ86" s="27"/>
      <c r="MSK86" s="27"/>
      <c r="MSL86" s="27"/>
      <c r="MSM86" s="27"/>
      <c r="MSN86" s="27"/>
      <c r="MSO86" s="27"/>
      <c r="MSP86" s="27"/>
      <c r="MSQ86" s="27"/>
      <c r="MSR86" s="27"/>
      <c r="MSS86" s="27"/>
      <c r="MST86" s="27"/>
      <c r="MSU86" s="27"/>
      <c r="MSV86" s="27"/>
      <c r="MSW86" s="27"/>
      <c r="MSX86" s="27"/>
      <c r="MSY86" s="27"/>
      <c r="MSZ86" s="27"/>
      <c r="MTA86" s="27"/>
      <c r="MTB86" s="27"/>
      <c r="MTC86" s="27"/>
      <c r="MTD86" s="27"/>
      <c r="MTE86" s="27"/>
      <c r="MTF86" s="27"/>
      <c r="MTG86" s="27"/>
      <c r="MTH86" s="27"/>
      <c r="MTI86" s="27"/>
      <c r="MTJ86" s="27"/>
      <c r="MTK86" s="27"/>
      <c r="MTL86" s="27"/>
      <c r="MTM86" s="27"/>
      <c r="MTN86" s="27"/>
      <c r="MTO86" s="27"/>
      <c r="MTP86" s="27"/>
      <c r="MTQ86" s="27"/>
      <c r="MTR86" s="27"/>
      <c r="MTS86" s="27"/>
      <c r="MTT86" s="27"/>
      <c r="MTU86" s="27"/>
      <c r="MTV86" s="27"/>
      <c r="MTW86" s="27"/>
      <c r="MTX86" s="27"/>
      <c r="MTY86" s="27"/>
      <c r="MTZ86" s="27"/>
      <c r="MUA86" s="27"/>
      <c r="MUB86" s="27"/>
      <c r="MUC86" s="27"/>
      <c r="MUD86" s="27"/>
      <c r="MUE86" s="27"/>
      <c r="MUF86" s="27"/>
      <c r="MUG86" s="27"/>
      <c r="MUH86" s="27"/>
      <c r="MUI86" s="27"/>
      <c r="MUJ86" s="27"/>
      <c r="MUK86" s="27"/>
      <c r="MUL86" s="27"/>
      <c r="MUM86" s="27"/>
      <c r="MUN86" s="27"/>
      <c r="MUO86" s="27"/>
      <c r="MUP86" s="27"/>
      <c r="MUQ86" s="27"/>
      <c r="MUR86" s="27"/>
      <c r="MUS86" s="27"/>
      <c r="MUT86" s="27"/>
      <c r="MUU86" s="27"/>
      <c r="MUV86" s="27"/>
      <c r="MUW86" s="27"/>
      <c r="MUX86" s="27"/>
      <c r="MUY86" s="27"/>
      <c r="MUZ86" s="27"/>
      <c r="MVA86" s="27"/>
      <c r="MVB86" s="27"/>
      <c r="MVC86" s="27"/>
      <c r="MVD86" s="27"/>
      <c r="MVE86" s="27"/>
      <c r="MVF86" s="27"/>
      <c r="MVG86" s="27"/>
      <c r="MVH86" s="27"/>
      <c r="MVI86" s="27"/>
      <c r="MVJ86" s="27"/>
      <c r="MVK86" s="27"/>
      <c r="MVL86" s="27"/>
      <c r="MVM86" s="27"/>
      <c r="MVN86" s="27"/>
      <c r="MVO86" s="27"/>
      <c r="MVP86" s="27"/>
      <c r="MVQ86" s="27"/>
      <c r="MVR86" s="27"/>
      <c r="MVS86" s="27"/>
      <c r="MVT86" s="27"/>
      <c r="MVU86" s="27"/>
      <c r="MVV86" s="27"/>
      <c r="MVW86" s="27"/>
      <c r="MVX86" s="27"/>
      <c r="MVY86" s="27"/>
      <c r="MVZ86" s="27"/>
      <c r="MWA86" s="27"/>
      <c r="MWB86" s="27"/>
      <c r="MWC86" s="27"/>
      <c r="MWD86" s="27"/>
      <c r="MWE86" s="27"/>
      <c r="MWF86" s="27"/>
      <c r="MWG86" s="27"/>
      <c r="MWH86" s="27"/>
      <c r="MWI86" s="27"/>
      <c r="MWJ86" s="27"/>
      <c r="MWK86" s="27"/>
      <c r="MWL86" s="27"/>
      <c r="MWM86" s="27"/>
      <c r="MWN86" s="27"/>
      <c r="MWO86" s="27"/>
      <c r="MWP86" s="27"/>
      <c r="MWQ86" s="27"/>
      <c r="MWR86" s="27"/>
      <c r="MWS86" s="27"/>
      <c r="MWT86" s="27"/>
      <c r="MWU86" s="27"/>
      <c r="MWV86" s="27"/>
      <c r="MWW86" s="27"/>
      <c r="MWX86" s="27"/>
      <c r="MWY86" s="27"/>
      <c r="MWZ86" s="27"/>
      <c r="MXA86" s="27"/>
      <c r="MXB86" s="27"/>
      <c r="MXC86" s="27"/>
      <c r="MXD86" s="27"/>
      <c r="MXE86" s="27"/>
      <c r="MXF86" s="27"/>
      <c r="MXG86" s="27"/>
      <c r="MXH86" s="27"/>
      <c r="MXI86" s="27"/>
      <c r="MXJ86" s="27"/>
      <c r="MXK86" s="27"/>
      <c r="MXL86" s="27"/>
      <c r="MXM86" s="27"/>
      <c r="MXN86" s="27"/>
      <c r="MXO86" s="27"/>
      <c r="MXP86" s="27"/>
      <c r="MXQ86" s="27"/>
      <c r="MXR86" s="27"/>
      <c r="MXS86" s="27"/>
      <c r="MXT86" s="27"/>
      <c r="MXU86" s="27"/>
      <c r="MXV86" s="27"/>
      <c r="MXW86" s="27"/>
      <c r="MXX86" s="27"/>
      <c r="MXY86" s="27"/>
      <c r="MXZ86" s="27"/>
      <c r="MYA86" s="27"/>
      <c r="MYB86" s="27"/>
      <c r="MYC86" s="27"/>
      <c r="MYD86" s="27"/>
      <c r="MYE86" s="27"/>
      <c r="MYF86" s="27"/>
      <c r="MYG86" s="27"/>
      <c r="MYH86" s="27"/>
      <c r="MYI86" s="27"/>
      <c r="MYJ86" s="27"/>
      <c r="MYK86" s="27"/>
      <c r="MYL86" s="27"/>
      <c r="MYM86" s="27"/>
      <c r="MYN86" s="27"/>
      <c r="MYO86" s="27"/>
      <c r="MYP86" s="27"/>
      <c r="MYQ86" s="27"/>
      <c r="MYR86" s="27"/>
      <c r="MYS86" s="27"/>
      <c r="MYT86" s="27"/>
      <c r="MYU86" s="27"/>
      <c r="MYV86" s="27"/>
      <c r="MYW86" s="27"/>
      <c r="MYX86" s="27"/>
      <c r="MYY86" s="27"/>
      <c r="MYZ86" s="27"/>
      <c r="MZA86" s="27"/>
      <c r="MZB86" s="27"/>
      <c r="MZC86" s="27"/>
      <c r="MZD86" s="27"/>
      <c r="MZE86" s="27"/>
      <c r="MZF86" s="27"/>
      <c r="MZG86" s="27"/>
      <c r="MZH86" s="27"/>
      <c r="MZI86" s="27"/>
      <c r="MZJ86" s="27"/>
      <c r="MZK86" s="27"/>
      <c r="MZL86" s="27"/>
      <c r="MZM86" s="27"/>
      <c r="MZN86" s="27"/>
      <c r="MZO86" s="27"/>
      <c r="MZP86" s="27"/>
      <c r="MZQ86" s="27"/>
      <c r="MZR86" s="27"/>
      <c r="MZS86" s="27"/>
      <c r="MZT86" s="27"/>
      <c r="MZU86" s="27"/>
      <c r="MZV86" s="27"/>
      <c r="MZW86" s="27"/>
      <c r="MZX86" s="27"/>
      <c r="MZY86" s="27"/>
      <c r="MZZ86" s="27"/>
      <c r="NAA86" s="27"/>
      <c r="NAB86" s="27"/>
      <c r="NAC86" s="27"/>
      <c r="NAD86" s="27"/>
      <c r="NAE86" s="27"/>
      <c r="NAF86" s="27"/>
      <c r="NAG86" s="27"/>
      <c r="NAH86" s="27"/>
      <c r="NAI86" s="27"/>
      <c r="NAJ86" s="27"/>
      <c r="NAK86" s="27"/>
      <c r="NAL86" s="27"/>
      <c r="NAM86" s="27"/>
      <c r="NAN86" s="27"/>
      <c r="NAO86" s="27"/>
      <c r="NAP86" s="27"/>
      <c r="NAQ86" s="27"/>
      <c r="NAR86" s="27"/>
      <c r="NAS86" s="27"/>
      <c r="NAT86" s="27"/>
      <c r="NAU86" s="27"/>
      <c r="NAV86" s="27"/>
      <c r="NAW86" s="27"/>
      <c r="NAX86" s="27"/>
      <c r="NAY86" s="27"/>
      <c r="NAZ86" s="27"/>
      <c r="NBA86" s="27"/>
      <c r="NBB86" s="27"/>
      <c r="NBC86" s="27"/>
      <c r="NBD86" s="27"/>
      <c r="NBE86" s="27"/>
      <c r="NBF86" s="27"/>
      <c r="NBG86" s="27"/>
      <c r="NBH86" s="27"/>
      <c r="NBI86" s="27"/>
      <c r="NBJ86" s="27"/>
      <c r="NBK86" s="27"/>
      <c r="NBL86" s="27"/>
      <c r="NBM86" s="27"/>
      <c r="NBN86" s="27"/>
      <c r="NBO86" s="27"/>
      <c r="NBP86" s="27"/>
      <c r="NBQ86" s="27"/>
      <c r="NBR86" s="27"/>
      <c r="NBS86" s="27"/>
      <c r="NBT86" s="27"/>
      <c r="NBU86" s="27"/>
      <c r="NBV86" s="27"/>
      <c r="NBW86" s="27"/>
      <c r="NBX86" s="27"/>
      <c r="NBY86" s="27"/>
      <c r="NBZ86" s="27"/>
      <c r="NCA86" s="27"/>
      <c r="NCB86" s="27"/>
      <c r="NCC86" s="27"/>
      <c r="NCD86" s="27"/>
      <c r="NCE86" s="27"/>
      <c r="NCF86" s="27"/>
      <c r="NCG86" s="27"/>
      <c r="NCH86" s="27"/>
      <c r="NCI86" s="27"/>
      <c r="NCJ86" s="27"/>
      <c r="NCK86" s="27"/>
      <c r="NCL86" s="27"/>
      <c r="NCM86" s="27"/>
      <c r="NCN86" s="27"/>
      <c r="NCO86" s="27"/>
      <c r="NCP86" s="27"/>
      <c r="NCQ86" s="27"/>
      <c r="NCR86" s="27"/>
      <c r="NCS86" s="27"/>
      <c r="NCT86" s="27"/>
      <c r="NCU86" s="27"/>
      <c r="NCV86" s="27"/>
      <c r="NCW86" s="27"/>
      <c r="NCX86" s="27"/>
      <c r="NCY86" s="27"/>
      <c r="NCZ86" s="27"/>
      <c r="NDA86" s="27"/>
      <c r="NDB86" s="27"/>
      <c r="NDC86" s="27"/>
      <c r="NDD86" s="27"/>
      <c r="NDE86" s="27"/>
      <c r="NDF86" s="27"/>
      <c r="NDG86" s="27"/>
      <c r="NDH86" s="27"/>
      <c r="NDI86" s="27"/>
      <c r="NDJ86" s="27"/>
      <c r="NDK86" s="27"/>
      <c r="NDL86" s="27"/>
      <c r="NDM86" s="27"/>
      <c r="NDN86" s="27"/>
      <c r="NDO86" s="27"/>
      <c r="NDP86" s="27"/>
      <c r="NDQ86" s="27"/>
      <c r="NDR86" s="27"/>
      <c r="NDS86" s="27"/>
      <c r="NDT86" s="27"/>
      <c r="NDU86" s="27"/>
      <c r="NDV86" s="27"/>
      <c r="NDW86" s="27"/>
      <c r="NDX86" s="27"/>
      <c r="NDY86" s="27"/>
      <c r="NDZ86" s="27"/>
      <c r="NEA86" s="27"/>
      <c r="NEB86" s="27"/>
      <c r="NEC86" s="27"/>
      <c r="NED86" s="27"/>
      <c r="NEE86" s="27"/>
      <c r="NEF86" s="27"/>
      <c r="NEG86" s="27"/>
      <c r="NEH86" s="27"/>
      <c r="NEI86" s="27"/>
      <c r="NEJ86" s="27"/>
      <c r="NEK86" s="27"/>
      <c r="NEL86" s="27"/>
      <c r="NEM86" s="27"/>
      <c r="NEN86" s="27"/>
      <c r="NEO86" s="27"/>
      <c r="NEP86" s="27"/>
      <c r="NEQ86" s="27"/>
      <c r="NER86" s="27"/>
      <c r="NES86" s="27"/>
      <c r="NET86" s="27"/>
      <c r="NEU86" s="27"/>
      <c r="NEV86" s="27"/>
      <c r="NEW86" s="27"/>
      <c r="NEX86" s="27"/>
      <c r="NEY86" s="27"/>
      <c r="NEZ86" s="27"/>
      <c r="NFA86" s="27"/>
      <c r="NFB86" s="27"/>
      <c r="NFC86" s="27"/>
      <c r="NFD86" s="27"/>
      <c r="NFE86" s="27"/>
      <c r="NFF86" s="27"/>
      <c r="NFG86" s="27"/>
      <c r="NFH86" s="27"/>
      <c r="NFI86" s="27"/>
      <c r="NFJ86" s="27"/>
      <c r="NFK86" s="27"/>
      <c r="NFL86" s="27"/>
      <c r="NFM86" s="27"/>
      <c r="NFN86" s="27"/>
      <c r="NFO86" s="27"/>
      <c r="NFP86" s="27"/>
      <c r="NFQ86" s="27"/>
      <c r="NFR86" s="27"/>
      <c r="NFS86" s="27"/>
      <c r="NFT86" s="27"/>
      <c r="NFU86" s="27"/>
      <c r="NFV86" s="27"/>
      <c r="NFW86" s="27"/>
      <c r="NFX86" s="27"/>
      <c r="NFY86" s="27"/>
      <c r="NFZ86" s="27"/>
      <c r="NGA86" s="27"/>
      <c r="NGB86" s="27"/>
      <c r="NGC86" s="27"/>
      <c r="NGD86" s="27"/>
      <c r="NGE86" s="27"/>
      <c r="NGF86" s="27"/>
      <c r="NGG86" s="27"/>
      <c r="NGH86" s="27"/>
      <c r="NGI86" s="27"/>
      <c r="NGJ86" s="27"/>
      <c r="NGK86" s="27"/>
      <c r="NGL86" s="27"/>
      <c r="NGM86" s="27"/>
      <c r="NGN86" s="27"/>
      <c r="NGO86" s="27"/>
      <c r="NGP86" s="27"/>
      <c r="NGQ86" s="27"/>
      <c r="NGR86" s="27"/>
      <c r="NGS86" s="27"/>
      <c r="NGT86" s="27"/>
      <c r="NGU86" s="27"/>
      <c r="NGV86" s="27"/>
      <c r="NGW86" s="27"/>
      <c r="NGX86" s="27"/>
      <c r="NGY86" s="27"/>
      <c r="NGZ86" s="27"/>
      <c r="NHA86" s="27"/>
      <c r="NHB86" s="27"/>
      <c r="NHC86" s="27"/>
      <c r="NHD86" s="27"/>
      <c r="NHE86" s="27"/>
      <c r="NHF86" s="27"/>
      <c r="NHG86" s="27"/>
      <c r="NHH86" s="27"/>
      <c r="NHI86" s="27"/>
      <c r="NHJ86" s="27"/>
      <c r="NHK86" s="27"/>
      <c r="NHL86" s="27"/>
      <c r="NHM86" s="27"/>
      <c r="NHN86" s="27"/>
      <c r="NHO86" s="27"/>
      <c r="NHP86" s="27"/>
      <c r="NHQ86" s="27"/>
      <c r="NHR86" s="27"/>
      <c r="NHS86" s="27"/>
      <c r="NHT86" s="27"/>
      <c r="NHU86" s="27"/>
      <c r="NHV86" s="27"/>
      <c r="NHW86" s="27"/>
      <c r="NHX86" s="27"/>
      <c r="NHY86" s="27"/>
      <c r="NHZ86" s="27"/>
      <c r="NIA86" s="27"/>
      <c r="NIB86" s="27"/>
      <c r="NIC86" s="27"/>
      <c r="NID86" s="27"/>
      <c r="NIE86" s="27"/>
      <c r="NIF86" s="27"/>
      <c r="NIG86" s="27"/>
      <c r="NIH86" s="27"/>
      <c r="NII86" s="27"/>
      <c r="NIJ86" s="27"/>
      <c r="NIK86" s="27"/>
      <c r="NIL86" s="27"/>
      <c r="NIM86" s="27"/>
      <c r="NIN86" s="27"/>
      <c r="NIO86" s="27"/>
      <c r="NIP86" s="27"/>
      <c r="NIQ86" s="27"/>
      <c r="NIR86" s="27"/>
      <c r="NIS86" s="27"/>
      <c r="NIT86" s="27"/>
      <c r="NIU86" s="27"/>
      <c r="NIV86" s="27"/>
      <c r="NIW86" s="27"/>
      <c r="NIX86" s="27"/>
      <c r="NIY86" s="27"/>
      <c r="NIZ86" s="27"/>
      <c r="NJA86" s="27"/>
      <c r="NJB86" s="27"/>
      <c r="NJC86" s="27"/>
      <c r="NJD86" s="27"/>
      <c r="NJE86" s="27"/>
      <c r="NJF86" s="27"/>
      <c r="NJG86" s="27"/>
      <c r="NJH86" s="27"/>
      <c r="NJI86" s="27"/>
      <c r="NJJ86" s="27"/>
      <c r="NJK86" s="27"/>
      <c r="NJL86" s="27"/>
      <c r="NJM86" s="27"/>
      <c r="NJN86" s="27"/>
      <c r="NJO86" s="27"/>
      <c r="NJP86" s="27"/>
      <c r="NJQ86" s="27"/>
      <c r="NJR86" s="27"/>
      <c r="NJS86" s="27"/>
      <c r="NJT86" s="27"/>
      <c r="NJU86" s="27"/>
      <c r="NJV86" s="27"/>
      <c r="NJW86" s="27"/>
      <c r="NJX86" s="27"/>
      <c r="NJY86" s="27"/>
      <c r="NJZ86" s="27"/>
      <c r="NKA86" s="27"/>
      <c r="NKB86" s="27"/>
      <c r="NKC86" s="27"/>
      <c r="NKD86" s="27"/>
      <c r="NKE86" s="27"/>
      <c r="NKF86" s="27"/>
      <c r="NKG86" s="27"/>
      <c r="NKH86" s="27"/>
      <c r="NKI86" s="27"/>
      <c r="NKJ86" s="27"/>
      <c r="NKK86" s="27"/>
      <c r="NKL86" s="27"/>
      <c r="NKM86" s="27"/>
      <c r="NKN86" s="27"/>
      <c r="NKO86" s="27"/>
      <c r="NKP86" s="27"/>
      <c r="NKQ86" s="27"/>
      <c r="NKR86" s="27"/>
      <c r="NKS86" s="27"/>
      <c r="NKT86" s="27"/>
      <c r="NKU86" s="27"/>
      <c r="NKV86" s="27"/>
      <c r="NKW86" s="27"/>
      <c r="NKX86" s="27"/>
      <c r="NKY86" s="27"/>
      <c r="NKZ86" s="27"/>
      <c r="NLA86" s="27"/>
      <c r="NLB86" s="27"/>
      <c r="NLC86" s="27"/>
      <c r="NLD86" s="27"/>
      <c r="NLE86" s="27"/>
      <c r="NLF86" s="27"/>
      <c r="NLG86" s="27"/>
      <c r="NLH86" s="27"/>
      <c r="NLI86" s="27"/>
      <c r="NLJ86" s="27"/>
      <c r="NLK86" s="27"/>
      <c r="NLL86" s="27"/>
      <c r="NLM86" s="27"/>
      <c r="NLN86" s="27"/>
      <c r="NLO86" s="27"/>
      <c r="NLP86" s="27"/>
      <c r="NLQ86" s="27"/>
      <c r="NLR86" s="27"/>
      <c r="NLS86" s="27"/>
      <c r="NLT86" s="27"/>
      <c r="NLU86" s="27"/>
      <c r="NLV86" s="27"/>
      <c r="NLW86" s="27"/>
      <c r="NLX86" s="27"/>
      <c r="NLY86" s="27"/>
      <c r="NLZ86" s="27"/>
      <c r="NMA86" s="27"/>
      <c r="NMB86" s="27"/>
      <c r="NMC86" s="27"/>
      <c r="NMD86" s="27"/>
      <c r="NME86" s="27"/>
      <c r="NMF86" s="27"/>
      <c r="NMG86" s="27"/>
      <c r="NMH86" s="27"/>
      <c r="NMI86" s="27"/>
      <c r="NMJ86" s="27"/>
      <c r="NMK86" s="27"/>
      <c r="NML86" s="27"/>
      <c r="NMM86" s="27"/>
      <c r="NMN86" s="27"/>
      <c r="NMO86" s="27"/>
      <c r="NMP86" s="27"/>
      <c r="NMQ86" s="27"/>
      <c r="NMR86" s="27"/>
      <c r="NMS86" s="27"/>
      <c r="NMT86" s="27"/>
      <c r="NMU86" s="27"/>
      <c r="NMV86" s="27"/>
      <c r="NMW86" s="27"/>
      <c r="NMX86" s="27"/>
      <c r="NMY86" s="27"/>
      <c r="NMZ86" s="27"/>
      <c r="NNA86" s="27"/>
      <c r="NNB86" s="27"/>
      <c r="NNC86" s="27"/>
      <c r="NND86" s="27"/>
      <c r="NNE86" s="27"/>
      <c r="NNF86" s="27"/>
      <c r="NNG86" s="27"/>
      <c r="NNH86" s="27"/>
      <c r="NNI86" s="27"/>
      <c r="NNJ86" s="27"/>
      <c r="NNK86" s="27"/>
      <c r="NNL86" s="27"/>
      <c r="NNM86" s="27"/>
      <c r="NNN86" s="27"/>
      <c r="NNO86" s="27"/>
      <c r="NNP86" s="27"/>
      <c r="NNQ86" s="27"/>
      <c r="NNR86" s="27"/>
      <c r="NNS86" s="27"/>
      <c r="NNT86" s="27"/>
      <c r="NNU86" s="27"/>
      <c r="NNV86" s="27"/>
      <c r="NNW86" s="27"/>
      <c r="NNX86" s="27"/>
      <c r="NNY86" s="27"/>
      <c r="NNZ86" s="27"/>
      <c r="NOA86" s="27"/>
      <c r="NOB86" s="27"/>
      <c r="NOC86" s="27"/>
      <c r="NOD86" s="27"/>
      <c r="NOE86" s="27"/>
      <c r="NOF86" s="27"/>
      <c r="NOG86" s="27"/>
      <c r="NOH86" s="27"/>
      <c r="NOI86" s="27"/>
      <c r="NOJ86" s="27"/>
      <c r="NOK86" s="27"/>
      <c r="NOL86" s="27"/>
      <c r="NOM86" s="27"/>
      <c r="NON86" s="27"/>
      <c r="NOO86" s="27"/>
      <c r="NOP86" s="27"/>
      <c r="NOQ86" s="27"/>
      <c r="NOR86" s="27"/>
      <c r="NOS86" s="27"/>
      <c r="NOT86" s="27"/>
      <c r="NOU86" s="27"/>
      <c r="NOV86" s="27"/>
      <c r="NOW86" s="27"/>
      <c r="NOX86" s="27"/>
      <c r="NOY86" s="27"/>
      <c r="NOZ86" s="27"/>
      <c r="NPA86" s="27"/>
      <c r="NPB86" s="27"/>
      <c r="NPC86" s="27"/>
      <c r="NPD86" s="27"/>
      <c r="NPE86" s="27"/>
      <c r="NPF86" s="27"/>
      <c r="NPG86" s="27"/>
      <c r="NPH86" s="27"/>
      <c r="NPI86" s="27"/>
      <c r="NPJ86" s="27"/>
      <c r="NPK86" s="27"/>
      <c r="NPL86" s="27"/>
      <c r="NPM86" s="27"/>
      <c r="NPN86" s="27"/>
      <c r="NPO86" s="27"/>
      <c r="NPP86" s="27"/>
      <c r="NPQ86" s="27"/>
      <c r="NPR86" s="27"/>
      <c r="NPS86" s="27"/>
      <c r="NPT86" s="27"/>
      <c r="NPU86" s="27"/>
      <c r="NPV86" s="27"/>
      <c r="NPW86" s="27"/>
      <c r="NPX86" s="27"/>
      <c r="NPY86" s="27"/>
      <c r="NPZ86" s="27"/>
      <c r="NQA86" s="27"/>
      <c r="NQB86" s="27"/>
      <c r="NQC86" s="27"/>
      <c r="NQD86" s="27"/>
      <c r="NQE86" s="27"/>
      <c r="NQF86" s="27"/>
      <c r="NQG86" s="27"/>
      <c r="NQH86" s="27"/>
      <c r="NQI86" s="27"/>
      <c r="NQJ86" s="27"/>
      <c r="NQK86" s="27"/>
      <c r="NQL86" s="27"/>
      <c r="NQM86" s="27"/>
      <c r="NQN86" s="27"/>
      <c r="NQO86" s="27"/>
      <c r="NQP86" s="27"/>
      <c r="NQQ86" s="27"/>
      <c r="NQR86" s="27"/>
      <c r="NQS86" s="27"/>
      <c r="NQT86" s="27"/>
      <c r="NQU86" s="27"/>
      <c r="NQV86" s="27"/>
      <c r="NQW86" s="27"/>
      <c r="NQX86" s="27"/>
      <c r="NQY86" s="27"/>
      <c r="NQZ86" s="27"/>
      <c r="NRA86" s="27"/>
      <c r="NRB86" s="27"/>
      <c r="NRC86" s="27"/>
      <c r="NRD86" s="27"/>
      <c r="NRE86" s="27"/>
      <c r="NRF86" s="27"/>
      <c r="NRG86" s="27"/>
      <c r="NRH86" s="27"/>
      <c r="NRI86" s="27"/>
      <c r="NRJ86" s="27"/>
      <c r="NRK86" s="27"/>
      <c r="NRL86" s="27"/>
      <c r="NRM86" s="27"/>
      <c r="NRN86" s="27"/>
      <c r="NRO86" s="27"/>
      <c r="NRP86" s="27"/>
      <c r="NRQ86" s="27"/>
      <c r="NRR86" s="27"/>
      <c r="NRS86" s="27"/>
      <c r="NRT86" s="27"/>
      <c r="NRU86" s="27"/>
      <c r="NRV86" s="27"/>
      <c r="NRW86" s="27"/>
      <c r="NRX86" s="27"/>
      <c r="NRY86" s="27"/>
      <c r="NRZ86" s="27"/>
      <c r="NSA86" s="27"/>
      <c r="NSB86" s="27"/>
      <c r="NSC86" s="27"/>
      <c r="NSD86" s="27"/>
      <c r="NSE86" s="27"/>
      <c r="NSF86" s="27"/>
      <c r="NSG86" s="27"/>
      <c r="NSH86" s="27"/>
      <c r="NSI86" s="27"/>
      <c r="NSJ86" s="27"/>
      <c r="NSK86" s="27"/>
      <c r="NSL86" s="27"/>
      <c r="NSM86" s="27"/>
      <c r="NSN86" s="27"/>
      <c r="NSO86" s="27"/>
      <c r="NSP86" s="27"/>
      <c r="NSQ86" s="27"/>
      <c r="NSR86" s="27"/>
      <c r="NSS86" s="27"/>
      <c r="NST86" s="27"/>
      <c r="NSU86" s="27"/>
      <c r="NSV86" s="27"/>
      <c r="NSW86" s="27"/>
      <c r="NSX86" s="27"/>
      <c r="NSY86" s="27"/>
      <c r="NSZ86" s="27"/>
      <c r="NTA86" s="27"/>
      <c r="NTB86" s="27"/>
      <c r="NTC86" s="27"/>
      <c r="NTD86" s="27"/>
      <c r="NTE86" s="27"/>
      <c r="NTF86" s="27"/>
      <c r="NTG86" s="27"/>
      <c r="NTH86" s="27"/>
      <c r="NTI86" s="27"/>
      <c r="NTJ86" s="27"/>
      <c r="NTK86" s="27"/>
      <c r="NTL86" s="27"/>
      <c r="NTM86" s="27"/>
      <c r="NTN86" s="27"/>
      <c r="NTO86" s="27"/>
      <c r="NTP86" s="27"/>
      <c r="NTQ86" s="27"/>
      <c r="NTR86" s="27"/>
      <c r="NTS86" s="27"/>
      <c r="NTT86" s="27"/>
      <c r="NTU86" s="27"/>
      <c r="NTV86" s="27"/>
      <c r="NTW86" s="27"/>
      <c r="NTX86" s="27"/>
      <c r="NTY86" s="27"/>
      <c r="NTZ86" s="27"/>
      <c r="NUA86" s="27"/>
      <c r="NUB86" s="27"/>
      <c r="NUC86" s="27"/>
      <c r="NUD86" s="27"/>
      <c r="NUE86" s="27"/>
      <c r="NUF86" s="27"/>
      <c r="NUG86" s="27"/>
      <c r="NUH86" s="27"/>
      <c r="NUI86" s="27"/>
      <c r="NUJ86" s="27"/>
      <c r="NUK86" s="27"/>
      <c r="NUL86" s="27"/>
      <c r="NUM86" s="27"/>
      <c r="NUN86" s="27"/>
      <c r="NUO86" s="27"/>
      <c r="NUP86" s="27"/>
      <c r="NUQ86" s="27"/>
      <c r="NUR86" s="27"/>
      <c r="NUS86" s="27"/>
      <c r="NUT86" s="27"/>
      <c r="NUU86" s="27"/>
      <c r="NUV86" s="27"/>
      <c r="NUW86" s="27"/>
      <c r="NUX86" s="27"/>
      <c r="NUY86" s="27"/>
      <c r="NUZ86" s="27"/>
      <c r="NVA86" s="27"/>
      <c r="NVB86" s="27"/>
      <c r="NVC86" s="27"/>
      <c r="NVD86" s="27"/>
      <c r="NVE86" s="27"/>
      <c r="NVF86" s="27"/>
      <c r="NVG86" s="27"/>
      <c r="NVH86" s="27"/>
      <c r="NVI86" s="27"/>
      <c r="NVJ86" s="27"/>
      <c r="NVK86" s="27"/>
      <c r="NVL86" s="27"/>
      <c r="NVM86" s="27"/>
      <c r="NVN86" s="27"/>
      <c r="NVO86" s="27"/>
      <c r="NVP86" s="27"/>
      <c r="NVQ86" s="27"/>
      <c r="NVR86" s="27"/>
      <c r="NVS86" s="27"/>
      <c r="NVT86" s="27"/>
      <c r="NVU86" s="27"/>
      <c r="NVV86" s="27"/>
      <c r="NVW86" s="27"/>
      <c r="NVX86" s="27"/>
      <c r="NVY86" s="27"/>
      <c r="NVZ86" s="27"/>
      <c r="NWA86" s="27"/>
      <c r="NWB86" s="27"/>
      <c r="NWC86" s="27"/>
      <c r="NWD86" s="27"/>
      <c r="NWE86" s="27"/>
      <c r="NWF86" s="27"/>
      <c r="NWG86" s="27"/>
      <c r="NWH86" s="27"/>
      <c r="NWI86" s="27"/>
      <c r="NWJ86" s="27"/>
      <c r="NWK86" s="27"/>
      <c r="NWL86" s="27"/>
      <c r="NWM86" s="27"/>
      <c r="NWN86" s="27"/>
      <c r="NWO86" s="27"/>
      <c r="NWP86" s="27"/>
      <c r="NWQ86" s="27"/>
      <c r="NWR86" s="27"/>
      <c r="NWS86" s="27"/>
      <c r="NWT86" s="27"/>
      <c r="NWU86" s="27"/>
      <c r="NWV86" s="27"/>
      <c r="NWW86" s="27"/>
      <c r="NWX86" s="27"/>
      <c r="NWY86" s="27"/>
      <c r="NWZ86" s="27"/>
      <c r="NXA86" s="27"/>
      <c r="NXB86" s="27"/>
      <c r="NXC86" s="27"/>
      <c r="NXD86" s="27"/>
      <c r="NXE86" s="27"/>
      <c r="NXF86" s="27"/>
      <c r="NXG86" s="27"/>
      <c r="NXH86" s="27"/>
      <c r="NXI86" s="27"/>
      <c r="NXJ86" s="27"/>
      <c r="NXK86" s="27"/>
      <c r="NXL86" s="27"/>
      <c r="NXM86" s="27"/>
      <c r="NXN86" s="27"/>
      <c r="NXO86" s="27"/>
      <c r="NXP86" s="27"/>
      <c r="NXQ86" s="27"/>
      <c r="NXR86" s="27"/>
      <c r="NXS86" s="27"/>
      <c r="NXT86" s="27"/>
      <c r="NXU86" s="27"/>
      <c r="NXV86" s="27"/>
      <c r="NXW86" s="27"/>
      <c r="NXX86" s="27"/>
      <c r="NXY86" s="27"/>
      <c r="NXZ86" s="27"/>
      <c r="NYA86" s="27"/>
      <c r="NYB86" s="27"/>
      <c r="NYC86" s="27"/>
      <c r="NYD86" s="27"/>
      <c r="NYE86" s="27"/>
      <c r="NYF86" s="27"/>
      <c r="NYG86" s="27"/>
      <c r="NYH86" s="27"/>
      <c r="NYI86" s="27"/>
      <c r="NYJ86" s="27"/>
      <c r="NYK86" s="27"/>
      <c r="NYL86" s="27"/>
      <c r="NYM86" s="27"/>
      <c r="NYN86" s="27"/>
      <c r="NYO86" s="27"/>
      <c r="NYP86" s="27"/>
      <c r="NYQ86" s="27"/>
      <c r="NYR86" s="27"/>
      <c r="NYS86" s="27"/>
      <c r="NYT86" s="27"/>
      <c r="NYU86" s="27"/>
      <c r="NYV86" s="27"/>
      <c r="NYW86" s="27"/>
      <c r="NYX86" s="27"/>
      <c r="NYY86" s="27"/>
      <c r="NYZ86" s="27"/>
      <c r="NZA86" s="27"/>
      <c r="NZB86" s="27"/>
      <c r="NZC86" s="27"/>
      <c r="NZD86" s="27"/>
      <c r="NZE86" s="27"/>
      <c r="NZF86" s="27"/>
      <c r="NZG86" s="27"/>
      <c r="NZH86" s="27"/>
      <c r="NZI86" s="27"/>
      <c r="NZJ86" s="27"/>
      <c r="NZK86" s="27"/>
      <c r="NZL86" s="27"/>
      <c r="NZM86" s="27"/>
      <c r="NZN86" s="27"/>
      <c r="NZO86" s="27"/>
      <c r="NZP86" s="27"/>
      <c r="NZQ86" s="27"/>
      <c r="NZR86" s="27"/>
      <c r="NZS86" s="27"/>
      <c r="NZT86" s="27"/>
      <c r="NZU86" s="27"/>
      <c r="NZV86" s="27"/>
      <c r="NZW86" s="27"/>
      <c r="NZX86" s="27"/>
      <c r="NZY86" s="27"/>
      <c r="NZZ86" s="27"/>
      <c r="OAA86" s="27"/>
      <c r="OAB86" s="27"/>
      <c r="OAC86" s="27"/>
      <c r="OAD86" s="27"/>
      <c r="OAE86" s="27"/>
      <c r="OAF86" s="27"/>
      <c r="OAG86" s="27"/>
      <c r="OAH86" s="27"/>
      <c r="OAI86" s="27"/>
      <c r="OAJ86" s="27"/>
      <c r="OAK86" s="27"/>
      <c r="OAL86" s="27"/>
      <c r="OAM86" s="27"/>
      <c r="OAN86" s="27"/>
      <c r="OAO86" s="27"/>
      <c r="OAP86" s="27"/>
      <c r="OAQ86" s="27"/>
      <c r="OAR86" s="27"/>
      <c r="OAS86" s="27"/>
      <c r="OAT86" s="27"/>
      <c r="OAU86" s="27"/>
      <c r="OAV86" s="27"/>
      <c r="OAW86" s="27"/>
      <c r="OAX86" s="27"/>
      <c r="OAY86" s="27"/>
      <c r="OAZ86" s="27"/>
      <c r="OBA86" s="27"/>
      <c r="OBB86" s="27"/>
      <c r="OBC86" s="27"/>
      <c r="OBD86" s="27"/>
      <c r="OBE86" s="27"/>
      <c r="OBF86" s="27"/>
      <c r="OBG86" s="27"/>
      <c r="OBH86" s="27"/>
      <c r="OBI86" s="27"/>
      <c r="OBJ86" s="27"/>
      <c r="OBK86" s="27"/>
      <c r="OBL86" s="27"/>
      <c r="OBM86" s="27"/>
      <c r="OBN86" s="27"/>
      <c r="OBO86" s="27"/>
      <c r="OBP86" s="27"/>
      <c r="OBQ86" s="27"/>
      <c r="OBR86" s="27"/>
      <c r="OBS86" s="27"/>
      <c r="OBT86" s="27"/>
      <c r="OBU86" s="27"/>
      <c r="OBV86" s="27"/>
      <c r="OBW86" s="27"/>
      <c r="OBX86" s="27"/>
      <c r="OBY86" s="27"/>
      <c r="OBZ86" s="27"/>
      <c r="OCA86" s="27"/>
      <c r="OCB86" s="27"/>
      <c r="OCC86" s="27"/>
      <c r="OCD86" s="27"/>
      <c r="OCE86" s="27"/>
      <c r="OCF86" s="27"/>
      <c r="OCG86" s="27"/>
      <c r="OCH86" s="27"/>
      <c r="OCI86" s="27"/>
      <c r="OCJ86" s="27"/>
      <c r="OCK86" s="27"/>
      <c r="OCL86" s="27"/>
      <c r="OCM86" s="27"/>
      <c r="OCN86" s="27"/>
      <c r="OCO86" s="27"/>
      <c r="OCP86" s="27"/>
      <c r="OCQ86" s="27"/>
      <c r="OCR86" s="27"/>
      <c r="OCS86" s="27"/>
      <c r="OCT86" s="27"/>
      <c r="OCU86" s="27"/>
      <c r="OCV86" s="27"/>
      <c r="OCW86" s="27"/>
      <c r="OCX86" s="27"/>
      <c r="OCY86" s="27"/>
      <c r="OCZ86" s="27"/>
      <c r="ODA86" s="27"/>
      <c r="ODB86" s="27"/>
      <c r="ODC86" s="27"/>
      <c r="ODD86" s="27"/>
      <c r="ODE86" s="27"/>
      <c r="ODF86" s="27"/>
      <c r="ODG86" s="27"/>
      <c r="ODH86" s="27"/>
      <c r="ODI86" s="27"/>
      <c r="ODJ86" s="27"/>
      <c r="ODK86" s="27"/>
      <c r="ODL86" s="27"/>
      <c r="ODM86" s="27"/>
      <c r="ODN86" s="27"/>
      <c r="ODO86" s="27"/>
      <c r="ODP86" s="27"/>
      <c r="ODQ86" s="27"/>
      <c r="ODR86" s="27"/>
      <c r="ODS86" s="27"/>
      <c r="ODT86" s="27"/>
      <c r="ODU86" s="27"/>
      <c r="ODV86" s="27"/>
      <c r="ODW86" s="27"/>
      <c r="ODX86" s="27"/>
      <c r="ODY86" s="27"/>
      <c r="ODZ86" s="27"/>
      <c r="OEA86" s="27"/>
      <c r="OEB86" s="27"/>
      <c r="OEC86" s="27"/>
      <c r="OED86" s="27"/>
      <c r="OEE86" s="27"/>
      <c r="OEF86" s="27"/>
      <c r="OEG86" s="27"/>
      <c r="OEH86" s="27"/>
      <c r="OEI86" s="27"/>
      <c r="OEJ86" s="27"/>
      <c r="OEK86" s="27"/>
      <c r="OEL86" s="27"/>
      <c r="OEM86" s="27"/>
      <c r="OEN86" s="27"/>
      <c r="OEO86" s="27"/>
      <c r="OEP86" s="27"/>
      <c r="OEQ86" s="27"/>
      <c r="OER86" s="27"/>
      <c r="OES86" s="27"/>
      <c r="OET86" s="27"/>
      <c r="OEU86" s="27"/>
      <c r="OEV86" s="27"/>
      <c r="OEW86" s="27"/>
      <c r="OEX86" s="27"/>
      <c r="OEY86" s="27"/>
      <c r="OEZ86" s="27"/>
      <c r="OFA86" s="27"/>
      <c r="OFB86" s="27"/>
      <c r="OFC86" s="27"/>
      <c r="OFD86" s="27"/>
      <c r="OFE86" s="27"/>
      <c r="OFF86" s="27"/>
      <c r="OFG86" s="27"/>
      <c r="OFH86" s="27"/>
      <c r="OFI86" s="27"/>
      <c r="OFJ86" s="27"/>
      <c r="OFK86" s="27"/>
      <c r="OFL86" s="27"/>
      <c r="OFM86" s="27"/>
      <c r="OFN86" s="27"/>
      <c r="OFO86" s="27"/>
      <c r="OFP86" s="27"/>
      <c r="OFQ86" s="27"/>
      <c r="OFR86" s="27"/>
      <c r="OFS86" s="27"/>
      <c r="OFT86" s="27"/>
      <c r="OFU86" s="27"/>
      <c r="OFV86" s="27"/>
      <c r="OFW86" s="27"/>
      <c r="OFX86" s="27"/>
      <c r="OFY86" s="27"/>
      <c r="OFZ86" s="27"/>
      <c r="OGA86" s="27"/>
      <c r="OGB86" s="27"/>
      <c r="OGC86" s="27"/>
      <c r="OGD86" s="27"/>
      <c r="OGE86" s="27"/>
      <c r="OGF86" s="27"/>
      <c r="OGG86" s="27"/>
      <c r="OGH86" s="27"/>
      <c r="OGI86" s="27"/>
      <c r="OGJ86" s="27"/>
      <c r="OGK86" s="27"/>
      <c r="OGL86" s="27"/>
      <c r="OGM86" s="27"/>
      <c r="OGN86" s="27"/>
      <c r="OGO86" s="27"/>
      <c r="OGP86" s="27"/>
      <c r="OGQ86" s="27"/>
      <c r="OGR86" s="27"/>
      <c r="OGS86" s="27"/>
      <c r="OGT86" s="27"/>
      <c r="OGU86" s="27"/>
      <c r="OGV86" s="27"/>
      <c r="OGW86" s="27"/>
      <c r="OGX86" s="27"/>
      <c r="OGY86" s="27"/>
      <c r="OGZ86" s="27"/>
      <c r="OHA86" s="27"/>
      <c r="OHB86" s="27"/>
      <c r="OHC86" s="27"/>
      <c r="OHD86" s="27"/>
      <c r="OHE86" s="27"/>
      <c r="OHF86" s="27"/>
      <c r="OHG86" s="27"/>
      <c r="OHH86" s="27"/>
      <c r="OHI86" s="27"/>
      <c r="OHJ86" s="27"/>
      <c r="OHK86" s="27"/>
      <c r="OHL86" s="27"/>
      <c r="OHM86" s="27"/>
      <c r="OHN86" s="27"/>
      <c r="OHO86" s="27"/>
      <c r="OHP86" s="27"/>
      <c r="OHQ86" s="27"/>
      <c r="OHR86" s="27"/>
      <c r="OHS86" s="27"/>
      <c r="OHT86" s="27"/>
      <c r="OHU86" s="27"/>
      <c r="OHV86" s="27"/>
      <c r="OHW86" s="27"/>
      <c r="OHX86" s="27"/>
      <c r="OHY86" s="27"/>
      <c r="OHZ86" s="27"/>
      <c r="OIA86" s="27"/>
      <c r="OIB86" s="27"/>
      <c r="OIC86" s="27"/>
      <c r="OID86" s="27"/>
      <c r="OIE86" s="27"/>
      <c r="OIF86" s="27"/>
      <c r="OIG86" s="27"/>
      <c r="OIH86" s="27"/>
      <c r="OII86" s="27"/>
      <c r="OIJ86" s="27"/>
      <c r="OIK86" s="27"/>
      <c r="OIL86" s="27"/>
      <c r="OIM86" s="27"/>
      <c r="OIN86" s="27"/>
      <c r="OIO86" s="27"/>
      <c r="OIP86" s="27"/>
      <c r="OIQ86" s="27"/>
      <c r="OIR86" s="27"/>
      <c r="OIS86" s="27"/>
      <c r="OIT86" s="27"/>
      <c r="OIU86" s="27"/>
      <c r="OIV86" s="27"/>
      <c r="OIW86" s="27"/>
      <c r="OIX86" s="27"/>
      <c r="OIY86" s="27"/>
      <c r="OIZ86" s="27"/>
      <c r="OJA86" s="27"/>
      <c r="OJB86" s="27"/>
      <c r="OJC86" s="27"/>
      <c r="OJD86" s="27"/>
      <c r="OJE86" s="27"/>
      <c r="OJF86" s="27"/>
      <c r="OJG86" s="27"/>
      <c r="OJH86" s="27"/>
      <c r="OJI86" s="27"/>
      <c r="OJJ86" s="27"/>
      <c r="OJK86" s="27"/>
      <c r="OJL86" s="27"/>
      <c r="OJM86" s="27"/>
      <c r="OJN86" s="27"/>
      <c r="OJO86" s="27"/>
      <c r="OJP86" s="27"/>
      <c r="OJQ86" s="27"/>
      <c r="OJR86" s="27"/>
      <c r="OJS86" s="27"/>
      <c r="OJT86" s="27"/>
      <c r="OJU86" s="27"/>
      <c r="OJV86" s="27"/>
      <c r="OJW86" s="27"/>
      <c r="OJX86" s="27"/>
      <c r="OJY86" s="27"/>
      <c r="OJZ86" s="27"/>
      <c r="OKA86" s="27"/>
      <c r="OKB86" s="27"/>
      <c r="OKC86" s="27"/>
      <c r="OKD86" s="27"/>
      <c r="OKE86" s="27"/>
      <c r="OKF86" s="27"/>
      <c r="OKG86" s="27"/>
      <c r="OKH86" s="27"/>
      <c r="OKI86" s="27"/>
      <c r="OKJ86" s="27"/>
      <c r="OKK86" s="27"/>
      <c r="OKL86" s="27"/>
      <c r="OKM86" s="27"/>
      <c r="OKN86" s="27"/>
      <c r="OKO86" s="27"/>
      <c r="OKP86" s="27"/>
      <c r="OKQ86" s="27"/>
      <c r="OKR86" s="27"/>
      <c r="OKS86" s="27"/>
      <c r="OKT86" s="27"/>
      <c r="OKU86" s="27"/>
      <c r="OKV86" s="27"/>
      <c r="OKW86" s="27"/>
      <c r="OKX86" s="27"/>
      <c r="OKY86" s="27"/>
      <c r="OKZ86" s="27"/>
      <c r="OLA86" s="27"/>
      <c r="OLB86" s="27"/>
      <c r="OLC86" s="27"/>
      <c r="OLD86" s="27"/>
      <c r="OLE86" s="27"/>
      <c r="OLF86" s="27"/>
      <c r="OLG86" s="27"/>
      <c r="OLH86" s="27"/>
      <c r="OLI86" s="27"/>
      <c r="OLJ86" s="27"/>
      <c r="OLK86" s="27"/>
      <c r="OLL86" s="27"/>
      <c r="OLM86" s="27"/>
      <c r="OLN86" s="27"/>
      <c r="OLO86" s="27"/>
      <c r="OLP86" s="27"/>
      <c r="OLQ86" s="27"/>
      <c r="OLR86" s="27"/>
      <c r="OLS86" s="27"/>
      <c r="OLT86" s="27"/>
      <c r="OLU86" s="27"/>
      <c r="OLV86" s="27"/>
      <c r="OLW86" s="27"/>
      <c r="OLX86" s="27"/>
      <c r="OLY86" s="27"/>
      <c r="OLZ86" s="27"/>
      <c r="OMA86" s="27"/>
      <c r="OMB86" s="27"/>
      <c r="OMC86" s="27"/>
      <c r="OMD86" s="27"/>
      <c r="OME86" s="27"/>
      <c r="OMF86" s="27"/>
      <c r="OMG86" s="27"/>
      <c r="OMH86" s="27"/>
      <c r="OMI86" s="27"/>
      <c r="OMJ86" s="27"/>
      <c r="OMK86" s="27"/>
      <c r="OML86" s="27"/>
      <c r="OMM86" s="27"/>
      <c r="OMN86" s="27"/>
      <c r="OMO86" s="27"/>
      <c r="OMP86" s="27"/>
      <c r="OMQ86" s="27"/>
      <c r="OMR86" s="27"/>
      <c r="OMS86" s="27"/>
      <c r="OMT86" s="27"/>
      <c r="OMU86" s="27"/>
      <c r="OMV86" s="27"/>
      <c r="OMW86" s="27"/>
      <c r="OMX86" s="27"/>
      <c r="OMY86" s="27"/>
      <c r="OMZ86" s="27"/>
      <c r="ONA86" s="27"/>
      <c r="ONB86" s="27"/>
      <c r="ONC86" s="27"/>
      <c r="OND86" s="27"/>
      <c r="ONE86" s="27"/>
      <c r="ONF86" s="27"/>
      <c r="ONG86" s="27"/>
      <c r="ONH86" s="27"/>
      <c r="ONI86" s="27"/>
      <c r="ONJ86" s="27"/>
      <c r="ONK86" s="27"/>
      <c r="ONL86" s="27"/>
      <c r="ONM86" s="27"/>
      <c r="ONN86" s="27"/>
      <c r="ONO86" s="27"/>
      <c r="ONP86" s="27"/>
      <c r="ONQ86" s="27"/>
      <c r="ONR86" s="27"/>
      <c r="ONS86" s="27"/>
      <c r="ONT86" s="27"/>
      <c r="ONU86" s="27"/>
      <c r="ONV86" s="27"/>
      <c r="ONW86" s="27"/>
      <c r="ONX86" s="27"/>
      <c r="ONY86" s="27"/>
      <c r="ONZ86" s="27"/>
      <c r="OOA86" s="27"/>
      <c r="OOB86" s="27"/>
      <c r="OOC86" s="27"/>
      <c r="OOD86" s="27"/>
      <c r="OOE86" s="27"/>
      <c r="OOF86" s="27"/>
      <c r="OOG86" s="27"/>
      <c r="OOH86" s="27"/>
      <c r="OOI86" s="27"/>
      <c r="OOJ86" s="27"/>
      <c r="OOK86" s="27"/>
      <c r="OOL86" s="27"/>
      <c r="OOM86" s="27"/>
      <c r="OON86" s="27"/>
      <c r="OOO86" s="27"/>
      <c r="OOP86" s="27"/>
      <c r="OOQ86" s="27"/>
      <c r="OOR86" s="27"/>
      <c r="OOS86" s="27"/>
      <c r="OOT86" s="27"/>
      <c r="OOU86" s="27"/>
      <c r="OOV86" s="27"/>
      <c r="OOW86" s="27"/>
      <c r="OOX86" s="27"/>
      <c r="OOY86" s="27"/>
      <c r="OOZ86" s="27"/>
      <c r="OPA86" s="27"/>
      <c r="OPB86" s="27"/>
      <c r="OPC86" s="27"/>
      <c r="OPD86" s="27"/>
      <c r="OPE86" s="27"/>
      <c r="OPF86" s="27"/>
      <c r="OPG86" s="27"/>
      <c r="OPH86" s="27"/>
      <c r="OPI86" s="27"/>
      <c r="OPJ86" s="27"/>
      <c r="OPK86" s="27"/>
      <c r="OPL86" s="27"/>
      <c r="OPM86" s="27"/>
      <c r="OPN86" s="27"/>
      <c r="OPO86" s="27"/>
      <c r="OPP86" s="27"/>
      <c r="OPQ86" s="27"/>
      <c r="OPR86" s="27"/>
      <c r="OPS86" s="27"/>
      <c r="OPT86" s="27"/>
      <c r="OPU86" s="27"/>
      <c r="OPV86" s="27"/>
      <c r="OPW86" s="27"/>
      <c r="OPX86" s="27"/>
      <c r="OPY86" s="27"/>
      <c r="OPZ86" s="27"/>
      <c r="OQA86" s="27"/>
      <c r="OQB86" s="27"/>
      <c r="OQC86" s="27"/>
      <c r="OQD86" s="27"/>
      <c r="OQE86" s="27"/>
      <c r="OQF86" s="27"/>
      <c r="OQG86" s="27"/>
      <c r="OQH86" s="27"/>
      <c r="OQI86" s="27"/>
      <c r="OQJ86" s="27"/>
      <c r="OQK86" s="27"/>
      <c r="OQL86" s="27"/>
      <c r="OQM86" s="27"/>
      <c r="OQN86" s="27"/>
      <c r="OQO86" s="27"/>
      <c r="OQP86" s="27"/>
      <c r="OQQ86" s="27"/>
      <c r="OQR86" s="27"/>
      <c r="OQS86" s="27"/>
      <c r="OQT86" s="27"/>
      <c r="OQU86" s="27"/>
      <c r="OQV86" s="27"/>
      <c r="OQW86" s="27"/>
      <c r="OQX86" s="27"/>
      <c r="OQY86" s="27"/>
      <c r="OQZ86" s="27"/>
      <c r="ORA86" s="27"/>
      <c r="ORB86" s="27"/>
      <c r="ORC86" s="27"/>
      <c r="ORD86" s="27"/>
      <c r="ORE86" s="27"/>
      <c r="ORF86" s="27"/>
      <c r="ORG86" s="27"/>
      <c r="ORH86" s="27"/>
      <c r="ORI86" s="27"/>
      <c r="ORJ86" s="27"/>
      <c r="ORK86" s="27"/>
      <c r="ORL86" s="27"/>
      <c r="ORM86" s="27"/>
      <c r="ORN86" s="27"/>
      <c r="ORO86" s="27"/>
      <c r="ORP86" s="27"/>
      <c r="ORQ86" s="27"/>
      <c r="ORR86" s="27"/>
      <c r="ORS86" s="27"/>
      <c r="ORT86" s="27"/>
      <c r="ORU86" s="27"/>
      <c r="ORV86" s="27"/>
      <c r="ORW86" s="27"/>
      <c r="ORX86" s="27"/>
      <c r="ORY86" s="27"/>
      <c r="ORZ86" s="27"/>
      <c r="OSA86" s="27"/>
      <c r="OSB86" s="27"/>
      <c r="OSC86" s="27"/>
      <c r="OSD86" s="27"/>
      <c r="OSE86" s="27"/>
      <c r="OSF86" s="27"/>
      <c r="OSG86" s="27"/>
      <c r="OSH86" s="27"/>
      <c r="OSI86" s="27"/>
      <c r="OSJ86" s="27"/>
      <c r="OSK86" s="27"/>
      <c r="OSL86" s="27"/>
      <c r="OSM86" s="27"/>
      <c r="OSN86" s="27"/>
      <c r="OSO86" s="27"/>
      <c r="OSP86" s="27"/>
      <c r="OSQ86" s="27"/>
      <c r="OSR86" s="27"/>
      <c r="OSS86" s="27"/>
      <c r="OST86" s="27"/>
      <c r="OSU86" s="27"/>
      <c r="OSV86" s="27"/>
      <c r="OSW86" s="27"/>
      <c r="OSX86" s="27"/>
      <c r="OSY86" s="27"/>
      <c r="OSZ86" s="27"/>
      <c r="OTA86" s="27"/>
      <c r="OTB86" s="27"/>
      <c r="OTC86" s="27"/>
      <c r="OTD86" s="27"/>
      <c r="OTE86" s="27"/>
      <c r="OTF86" s="27"/>
      <c r="OTG86" s="27"/>
      <c r="OTH86" s="27"/>
      <c r="OTI86" s="27"/>
      <c r="OTJ86" s="27"/>
      <c r="OTK86" s="27"/>
      <c r="OTL86" s="27"/>
      <c r="OTM86" s="27"/>
      <c r="OTN86" s="27"/>
      <c r="OTO86" s="27"/>
      <c r="OTP86" s="27"/>
      <c r="OTQ86" s="27"/>
      <c r="OTR86" s="27"/>
      <c r="OTS86" s="27"/>
      <c r="OTT86" s="27"/>
      <c r="OTU86" s="27"/>
      <c r="OTV86" s="27"/>
      <c r="OTW86" s="27"/>
      <c r="OTX86" s="27"/>
      <c r="OTY86" s="27"/>
      <c r="OTZ86" s="27"/>
      <c r="OUA86" s="27"/>
      <c r="OUB86" s="27"/>
      <c r="OUC86" s="27"/>
      <c r="OUD86" s="27"/>
      <c r="OUE86" s="27"/>
      <c r="OUF86" s="27"/>
      <c r="OUG86" s="27"/>
      <c r="OUH86" s="27"/>
      <c r="OUI86" s="27"/>
      <c r="OUJ86" s="27"/>
      <c r="OUK86" s="27"/>
      <c r="OUL86" s="27"/>
      <c r="OUM86" s="27"/>
      <c r="OUN86" s="27"/>
      <c r="OUO86" s="27"/>
      <c r="OUP86" s="27"/>
      <c r="OUQ86" s="27"/>
      <c r="OUR86" s="27"/>
      <c r="OUS86" s="27"/>
      <c r="OUT86" s="27"/>
      <c r="OUU86" s="27"/>
      <c r="OUV86" s="27"/>
      <c r="OUW86" s="27"/>
      <c r="OUX86" s="27"/>
      <c r="OUY86" s="27"/>
      <c r="OUZ86" s="27"/>
      <c r="OVA86" s="27"/>
      <c r="OVB86" s="27"/>
      <c r="OVC86" s="27"/>
      <c r="OVD86" s="27"/>
      <c r="OVE86" s="27"/>
      <c r="OVF86" s="27"/>
      <c r="OVG86" s="27"/>
      <c r="OVH86" s="27"/>
      <c r="OVI86" s="27"/>
      <c r="OVJ86" s="27"/>
      <c r="OVK86" s="27"/>
      <c r="OVL86" s="27"/>
      <c r="OVM86" s="27"/>
      <c r="OVN86" s="27"/>
      <c r="OVO86" s="27"/>
      <c r="OVP86" s="27"/>
      <c r="OVQ86" s="27"/>
      <c r="OVR86" s="27"/>
      <c r="OVS86" s="27"/>
      <c r="OVT86" s="27"/>
      <c r="OVU86" s="27"/>
      <c r="OVV86" s="27"/>
      <c r="OVW86" s="27"/>
      <c r="OVX86" s="27"/>
      <c r="OVY86" s="27"/>
      <c r="OVZ86" s="27"/>
      <c r="OWA86" s="27"/>
      <c r="OWB86" s="27"/>
      <c r="OWC86" s="27"/>
      <c r="OWD86" s="27"/>
      <c r="OWE86" s="27"/>
      <c r="OWF86" s="27"/>
      <c r="OWG86" s="27"/>
      <c r="OWH86" s="27"/>
      <c r="OWI86" s="27"/>
      <c r="OWJ86" s="27"/>
      <c r="OWK86" s="27"/>
      <c r="OWL86" s="27"/>
      <c r="OWM86" s="27"/>
      <c r="OWN86" s="27"/>
      <c r="OWO86" s="27"/>
      <c r="OWP86" s="27"/>
      <c r="OWQ86" s="27"/>
      <c r="OWR86" s="27"/>
      <c r="OWS86" s="27"/>
      <c r="OWT86" s="27"/>
      <c r="OWU86" s="27"/>
      <c r="OWV86" s="27"/>
      <c r="OWW86" s="27"/>
      <c r="OWX86" s="27"/>
      <c r="OWY86" s="27"/>
      <c r="OWZ86" s="27"/>
      <c r="OXA86" s="27"/>
      <c r="OXB86" s="27"/>
      <c r="OXC86" s="27"/>
      <c r="OXD86" s="27"/>
      <c r="OXE86" s="27"/>
      <c r="OXF86" s="27"/>
      <c r="OXG86" s="27"/>
      <c r="OXH86" s="27"/>
      <c r="OXI86" s="27"/>
      <c r="OXJ86" s="27"/>
      <c r="OXK86" s="27"/>
      <c r="OXL86" s="27"/>
      <c r="OXM86" s="27"/>
      <c r="OXN86" s="27"/>
      <c r="OXO86" s="27"/>
      <c r="OXP86" s="27"/>
      <c r="OXQ86" s="27"/>
      <c r="OXR86" s="27"/>
      <c r="OXS86" s="27"/>
      <c r="OXT86" s="27"/>
      <c r="OXU86" s="27"/>
      <c r="OXV86" s="27"/>
      <c r="OXW86" s="27"/>
      <c r="OXX86" s="27"/>
      <c r="OXY86" s="27"/>
      <c r="OXZ86" s="27"/>
      <c r="OYA86" s="27"/>
      <c r="OYB86" s="27"/>
      <c r="OYC86" s="27"/>
      <c r="OYD86" s="27"/>
      <c r="OYE86" s="27"/>
      <c r="OYF86" s="27"/>
      <c r="OYG86" s="27"/>
      <c r="OYH86" s="27"/>
      <c r="OYI86" s="27"/>
      <c r="OYJ86" s="27"/>
      <c r="OYK86" s="27"/>
      <c r="OYL86" s="27"/>
      <c r="OYM86" s="27"/>
      <c r="OYN86" s="27"/>
      <c r="OYO86" s="27"/>
      <c r="OYP86" s="27"/>
      <c r="OYQ86" s="27"/>
      <c r="OYR86" s="27"/>
      <c r="OYS86" s="27"/>
      <c r="OYT86" s="27"/>
      <c r="OYU86" s="27"/>
      <c r="OYV86" s="27"/>
      <c r="OYW86" s="27"/>
      <c r="OYX86" s="27"/>
      <c r="OYY86" s="27"/>
      <c r="OYZ86" s="27"/>
      <c r="OZA86" s="27"/>
      <c r="OZB86" s="27"/>
      <c r="OZC86" s="27"/>
      <c r="OZD86" s="27"/>
      <c r="OZE86" s="27"/>
      <c r="OZF86" s="27"/>
      <c r="OZG86" s="27"/>
      <c r="OZH86" s="27"/>
      <c r="OZI86" s="27"/>
      <c r="OZJ86" s="27"/>
      <c r="OZK86" s="27"/>
      <c r="OZL86" s="27"/>
      <c r="OZM86" s="27"/>
      <c r="OZN86" s="27"/>
      <c r="OZO86" s="27"/>
      <c r="OZP86" s="27"/>
      <c r="OZQ86" s="27"/>
      <c r="OZR86" s="27"/>
      <c r="OZS86" s="27"/>
      <c r="OZT86" s="27"/>
      <c r="OZU86" s="27"/>
      <c r="OZV86" s="27"/>
      <c r="OZW86" s="27"/>
      <c r="OZX86" s="27"/>
      <c r="OZY86" s="27"/>
      <c r="OZZ86" s="27"/>
      <c r="PAA86" s="27"/>
      <c r="PAB86" s="27"/>
      <c r="PAC86" s="27"/>
      <c r="PAD86" s="27"/>
      <c r="PAE86" s="27"/>
      <c r="PAF86" s="27"/>
      <c r="PAG86" s="27"/>
      <c r="PAH86" s="27"/>
      <c r="PAI86" s="27"/>
      <c r="PAJ86" s="27"/>
      <c r="PAK86" s="27"/>
      <c r="PAL86" s="27"/>
      <c r="PAM86" s="27"/>
      <c r="PAN86" s="27"/>
      <c r="PAO86" s="27"/>
      <c r="PAP86" s="27"/>
      <c r="PAQ86" s="27"/>
      <c r="PAR86" s="27"/>
      <c r="PAS86" s="27"/>
      <c r="PAT86" s="27"/>
      <c r="PAU86" s="27"/>
      <c r="PAV86" s="27"/>
      <c r="PAW86" s="27"/>
      <c r="PAX86" s="27"/>
      <c r="PAY86" s="27"/>
      <c r="PAZ86" s="27"/>
      <c r="PBA86" s="27"/>
      <c r="PBB86" s="27"/>
      <c r="PBC86" s="27"/>
      <c r="PBD86" s="27"/>
      <c r="PBE86" s="27"/>
      <c r="PBF86" s="27"/>
      <c r="PBG86" s="27"/>
      <c r="PBH86" s="27"/>
      <c r="PBI86" s="27"/>
      <c r="PBJ86" s="27"/>
      <c r="PBK86" s="27"/>
      <c r="PBL86" s="27"/>
      <c r="PBM86" s="27"/>
      <c r="PBN86" s="27"/>
      <c r="PBO86" s="27"/>
      <c r="PBP86" s="27"/>
      <c r="PBQ86" s="27"/>
      <c r="PBR86" s="27"/>
      <c r="PBS86" s="27"/>
      <c r="PBT86" s="27"/>
      <c r="PBU86" s="27"/>
      <c r="PBV86" s="27"/>
      <c r="PBW86" s="27"/>
      <c r="PBX86" s="27"/>
      <c r="PBY86" s="27"/>
      <c r="PBZ86" s="27"/>
      <c r="PCA86" s="27"/>
      <c r="PCB86" s="27"/>
      <c r="PCC86" s="27"/>
      <c r="PCD86" s="27"/>
      <c r="PCE86" s="27"/>
      <c r="PCF86" s="27"/>
      <c r="PCG86" s="27"/>
      <c r="PCH86" s="27"/>
      <c r="PCI86" s="27"/>
      <c r="PCJ86" s="27"/>
      <c r="PCK86" s="27"/>
      <c r="PCL86" s="27"/>
      <c r="PCM86" s="27"/>
      <c r="PCN86" s="27"/>
      <c r="PCO86" s="27"/>
      <c r="PCP86" s="27"/>
      <c r="PCQ86" s="27"/>
      <c r="PCR86" s="27"/>
      <c r="PCS86" s="27"/>
      <c r="PCT86" s="27"/>
      <c r="PCU86" s="27"/>
      <c r="PCV86" s="27"/>
      <c r="PCW86" s="27"/>
      <c r="PCX86" s="27"/>
      <c r="PCY86" s="27"/>
      <c r="PCZ86" s="27"/>
      <c r="PDA86" s="27"/>
      <c r="PDB86" s="27"/>
      <c r="PDC86" s="27"/>
      <c r="PDD86" s="27"/>
      <c r="PDE86" s="27"/>
      <c r="PDF86" s="27"/>
      <c r="PDG86" s="27"/>
      <c r="PDH86" s="27"/>
      <c r="PDI86" s="27"/>
      <c r="PDJ86" s="27"/>
      <c r="PDK86" s="27"/>
      <c r="PDL86" s="27"/>
      <c r="PDM86" s="27"/>
      <c r="PDN86" s="27"/>
      <c r="PDO86" s="27"/>
      <c r="PDP86" s="27"/>
      <c r="PDQ86" s="27"/>
      <c r="PDR86" s="27"/>
      <c r="PDS86" s="27"/>
      <c r="PDT86" s="27"/>
      <c r="PDU86" s="27"/>
      <c r="PDV86" s="27"/>
      <c r="PDW86" s="27"/>
      <c r="PDX86" s="27"/>
      <c r="PDY86" s="27"/>
      <c r="PDZ86" s="27"/>
      <c r="PEA86" s="27"/>
      <c r="PEB86" s="27"/>
      <c r="PEC86" s="27"/>
      <c r="PED86" s="27"/>
      <c r="PEE86" s="27"/>
      <c r="PEF86" s="27"/>
      <c r="PEG86" s="27"/>
      <c r="PEH86" s="27"/>
      <c r="PEI86" s="27"/>
      <c r="PEJ86" s="27"/>
      <c r="PEK86" s="27"/>
      <c r="PEL86" s="27"/>
      <c r="PEM86" s="27"/>
      <c r="PEN86" s="27"/>
      <c r="PEO86" s="27"/>
      <c r="PEP86" s="27"/>
      <c r="PEQ86" s="27"/>
      <c r="PER86" s="27"/>
      <c r="PES86" s="27"/>
      <c r="PET86" s="27"/>
      <c r="PEU86" s="27"/>
      <c r="PEV86" s="27"/>
      <c r="PEW86" s="27"/>
      <c r="PEX86" s="27"/>
      <c r="PEY86" s="27"/>
      <c r="PEZ86" s="27"/>
      <c r="PFA86" s="27"/>
      <c r="PFB86" s="27"/>
      <c r="PFC86" s="27"/>
      <c r="PFD86" s="27"/>
      <c r="PFE86" s="27"/>
      <c r="PFF86" s="27"/>
      <c r="PFG86" s="27"/>
      <c r="PFH86" s="27"/>
      <c r="PFI86" s="27"/>
      <c r="PFJ86" s="27"/>
      <c r="PFK86" s="27"/>
      <c r="PFL86" s="27"/>
      <c r="PFM86" s="27"/>
      <c r="PFN86" s="27"/>
      <c r="PFO86" s="27"/>
      <c r="PFP86" s="27"/>
      <c r="PFQ86" s="27"/>
      <c r="PFR86" s="27"/>
      <c r="PFS86" s="27"/>
      <c r="PFT86" s="27"/>
      <c r="PFU86" s="27"/>
      <c r="PFV86" s="27"/>
      <c r="PFW86" s="27"/>
      <c r="PFX86" s="27"/>
      <c r="PFY86" s="27"/>
      <c r="PFZ86" s="27"/>
      <c r="PGA86" s="27"/>
      <c r="PGB86" s="27"/>
      <c r="PGC86" s="27"/>
      <c r="PGD86" s="27"/>
      <c r="PGE86" s="27"/>
      <c r="PGF86" s="27"/>
      <c r="PGG86" s="27"/>
      <c r="PGH86" s="27"/>
      <c r="PGI86" s="27"/>
      <c r="PGJ86" s="27"/>
      <c r="PGK86" s="27"/>
      <c r="PGL86" s="27"/>
      <c r="PGM86" s="27"/>
      <c r="PGN86" s="27"/>
      <c r="PGO86" s="27"/>
      <c r="PGP86" s="27"/>
      <c r="PGQ86" s="27"/>
      <c r="PGR86" s="27"/>
      <c r="PGS86" s="27"/>
      <c r="PGT86" s="27"/>
      <c r="PGU86" s="27"/>
      <c r="PGV86" s="27"/>
      <c r="PGW86" s="27"/>
      <c r="PGX86" s="27"/>
      <c r="PGY86" s="27"/>
      <c r="PGZ86" s="27"/>
      <c r="PHA86" s="27"/>
      <c r="PHB86" s="27"/>
      <c r="PHC86" s="27"/>
      <c r="PHD86" s="27"/>
      <c r="PHE86" s="27"/>
      <c r="PHF86" s="27"/>
      <c r="PHG86" s="27"/>
      <c r="PHH86" s="27"/>
      <c r="PHI86" s="27"/>
      <c r="PHJ86" s="27"/>
      <c r="PHK86" s="27"/>
      <c r="PHL86" s="27"/>
      <c r="PHM86" s="27"/>
      <c r="PHN86" s="27"/>
      <c r="PHO86" s="27"/>
      <c r="PHP86" s="27"/>
      <c r="PHQ86" s="27"/>
      <c r="PHR86" s="27"/>
      <c r="PHS86" s="27"/>
      <c r="PHT86" s="27"/>
      <c r="PHU86" s="27"/>
      <c r="PHV86" s="27"/>
      <c r="PHW86" s="27"/>
      <c r="PHX86" s="27"/>
      <c r="PHY86" s="27"/>
      <c r="PHZ86" s="27"/>
      <c r="PIA86" s="27"/>
      <c r="PIB86" s="27"/>
      <c r="PIC86" s="27"/>
      <c r="PID86" s="27"/>
      <c r="PIE86" s="27"/>
      <c r="PIF86" s="27"/>
      <c r="PIG86" s="27"/>
      <c r="PIH86" s="27"/>
      <c r="PII86" s="27"/>
      <c r="PIJ86" s="27"/>
      <c r="PIK86" s="27"/>
      <c r="PIL86" s="27"/>
      <c r="PIM86" s="27"/>
      <c r="PIN86" s="27"/>
      <c r="PIO86" s="27"/>
      <c r="PIP86" s="27"/>
      <c r="PIQ86" s="27"/>
      <c r="PIR86" s="27"/>
      <c r="PIS86" s="27"/>
      <c r="PIT86" s="27"/>
      <c r="PIU86" s="27"/>
      <c r="PIV86" s="27"/>
      <c r="PIW86" s="27"/>
      <c r="PIX86" s="27"/>
      <c r="PIY86" s="27"/>
      <c r="PIZ86" s="27"/>
      <c r="PJA86" s="27"/>
      <c r="PJB86" s="27"/>
      <c r="PJC86" s="27"/>
      <c r="PJD86" s="27"/>
      <c r="PJE86" s="27"/>
      <c r="PJF86" s="27"/>
      <c r="PJG86" s="27"/>
      <c r="PJH86" s="27"/>
      <c r="PJI86" s="27"/>
      <c r="PJJ86" s="27"/>
      <c r="PJK86" s="27"/>
      <c r="PJL86" s="27"/>
      <c r="PJM86" s="27"/>
      <c r="PJN86" s="27"/>
      <c r="PJO86" s="27"/>
      <c r="PJP86" s="27"/>
      <c r="PJQ86" s="27"/>
      <c r="PJR86" s="27"/>
      <c r="PJS86" s="27"/>
      <c r="PJT86" s="27"/>
      <c r="PJU86" s="27"/>
      <c r="PJV86" s="27"/>
      <c r="PJW86" s="27"/>
      <c r="PJX86" s="27"/>
      <c r="PJY86" s="27"/>
      <c r="PJZ86" s="27"/>
      <c r="PKA86" s="27"/>
      <c r="PKB86" s="27"/>
      <c r="PKC86" s="27"/>
      <c r="PKD86" s="27"/>
      <c r="PKE86" s="27"/>
      <c r="PKF86" s="27"/>
      <c r="PKG86" s="27"/>
      <c r="PKH86" s="27"/>
      <c r="PKI86" s="27"/>
      <c r="PKJ86" s="27"/>
      <c r="PKK86" s="27"/>
      <c r="PKL86" s="27"/>
      <c r="PKM86" s="27"/>
      <c r="PKN86" s="27"/>
      <c r="PKO86" s="27"/>
      <c r="PKP86" s="27"/>
      <c r="PKQ86" s="27"/>
      <c r="PKR86" s="27"/>
      <c r="PKS86" s="27"/>
      <c r="PKT86" s="27"/>
      <c r="PKU86" s="27"/>
      <c r="PKV86" s="27"/>
      <c r="PKW86" s="27"/>
      <c r="PKX86" s="27"/>
      <c r="PKY86" s="27"/>
      <c r="PKZ86" s="27"/>
      <c r="PLA86" s="27"/>
      <c r="PLB86" s="27"/>
      <c r="PLC86" s="27"/>
      <c r="PLD86" s="27"/>
      <c r="PLE86" s="27"/>
      <c r="PLF86" s="27"/>
      <c r="PLG86" s="27"/>
      <c r="PLH86" s="27"/>
      <c r="PLI86" s="27"/>
      <c r="PLJ86" s="27"/>
      <c r="PLK86" s="27"/>
      <c r="PLL86" s="27"/>
      <c r="PLM86" s="27"/>
      <c r="PLN86" s="27"/>
      <c r="PLO86" s="27"/>
      <c r="PLP86" s="27"/>
      <c r="PLQ86" s="27"/>
      <c r="PLR86" s="27"/>
      <c r="PLS86" s="27"/>
      <c r="PLT86" s="27"/>
      <c r="PLU86" s="27"/>
      <c r="PLV86" s="27"/>
      <c r="PLW86" s="27"/>
      <c r="PLX86" s="27"/>
      <c r="PLY86" s="27"/>
      <c r="PLZ86" s="27"/>
      <c r="PMA86" s="27"/>
      <c r="PMB86" s="27"/>
      <c r="PMC86" s="27"/>
      <c r="PMD86" s="27"/>
      <c r="PME86" s="27"/>
      <c r="PMF86" s="27"/>
      <c r="PMG86" s="27"/>
      <c r="PMH86" s="27"/>
      <c r="PMI86" s="27"/>
      <c r="PMJ86" s="27"/>
      <c r="PMK86" s="27"/>
      <c r="PML86" s="27"/>
      <c r="PMM86" s="27"/>
      <c r="PMN86" s="27"/>
      <c r="PMO86" s="27"/>
      <c r="PMP86" s="27"/>
      <c r="PMQ86" s="27"/>
      <c r="PMR86" s="27"/>
      <c r="PMS86" s="27"/>
      <c r="PMT86" s="27"/>
      <c r="PMU86" s="27"/>
      <c r="PMV86" s="27"/>
      <c r="PMW86" s="27"/>
      <c r="PMX86" s="27"/>
      <c r="PMY86" s="27"/>
      <c r="PMZ86" s="27"/>
      <c r="PNA86" s="27"/>
      <c r="PNB86" s="27"/>
      <c r="PNC86" s="27"/>
      <c r="PND86" s="27"/>
      <c r="PNE86" s="27"/>
      <c r="PNF86" s="27"/>
      <c r="PNG86" s="27"/>
      <c r="PNH86" s="27"/>
      <c r="PNI86" s="27"/>
      <c r="PNJ86" s="27"/>
      <c r="PNK86" s="27"/>
      <c r="PNL86" s="27"/>
      <c r="PNM86" s="27"/>
      <c r="PNN86" s="27"/>
      <c r="PNO86" s="27"/>
      <c r="PNP86" s="27"/>
      <c r="PNQ86" s="27"/>
      <c r="PNR86" s="27"/>
      <c r="PNS86" s="27"/>
      <c r="PNT86" s="27"/>
      <c r="PNU86" s="27"/>
      <c r="PNV86" s="27"/>
      <c r="PNW86" s="27"/>
      <c r="PNX86" s="27"/>
      <c r="PNY86" s="27"/>
      <c r="PNZ86" s="27"/>
      <c r="POA86" s="27"/>
      <c r="POB86" s="27"/>
      <c r="POC86" s="27"/>
      <c r="POD86" s="27"/>
      <c r="POE86" s="27"/>
      <c r="POF86" s="27"/>
      <c r="POG86" s="27"/>
      <c r="POH86" s="27"/>
      <c r="POI86" s="27"/>
      <c r="POJ86" s="27"/>
      <c r="POK86" s="27"/>
      <c r="POL86" s="27"/>
      <c r="POM86" s="27"/>
      <c r="PON86" s="27"/>
      <c r="POO86" s="27"/>
      <c r="POP86" s="27"/>
      <c r="POQ86" s="27"/>
      <c r="POR86" s="27"/>
      <c r="POS86" s="27"/>
      <c r="POT86" s="27"/>
      <c r="POU86" s="27"/>
      <c r="POV86" s="27"/>
      <c r="POW86" s="27"/>
      <c r="POX86" s="27"/>
      <c r="POY86" s="27"/>
      <c r="POZ86" s="27"/>
      <c r="PPA86" s="27"/>
      <c r="PPB86" s="27"/>
      <c r="PPC86" s="27"/>
      <c r="PPD86" s="27"/>
      <c r="PPE86" s="27"/>
      <c r="PPF86" s="27"/>
      <c r="PPG86" s="27"/>
      <c r="PPH86" s="27"/>
      <c r="PPI86" s="27"/>
      <c r="PPJ86" s="27"/>
      <c r="PPK86" s="27"/>
      <c r="PPL86" s="27"/>
      <c r="PPM86" s="27"/>
      <c r="PPN86" s="27"/>
      <c r="PPO86" s="27"/>
      <c r="PPP86" s="27"/>
      <c r="PPQ86" s="27"/>
      <c r="PPR86" s="27"/>
      <c r="PPS86" s="27"/>
      <c r="PPT86" s="27"/>
      <c r="PPU86" s="27"/>
      <c r="PPV86" s="27"/>
      <c r="PPW86" s="27"/>
      <c r="PPX86" s="27"/>
      <c r="PPY86" s="27"/>
      <c r="PPZ86" s="27"/>
      <c r="PQA86" s="27"/>
      <c r="PQB86" s="27"/>
      <c r="PQC86" s="27"/>
      <c r="PQD86" s="27"/>
      <c r="PQE86" s="27"/>
      <c r="PQF86" s="27"/>
      <c r="PQG86" s="27"/>
      <c r="PQH86" s="27"/>
      <c r="PQI86" s="27"/>
      <c r="PQJ86" s="27"/>
      <c r="PQK86" s="27"/>
      <c r="PQL86" s="27"/>
      <c r="PQM86" s="27"/>
      <c r="PQN86" s="27"/>
      <c r="PQO86" s="27"/>
      <c r="PQP86" s="27"/>
      <c r="PQQ86" s="27"/>
      <c r="PQR86" s="27"/>
      <c r="PQS86" s="27"/>
      <c r="PQT86" s="27"/>
      <c r="PQU86" s="27"/>
      <c r="PQV86" s="27"/>
      <c r="PQW86" s="27"/>
      <c r="PQX86" s="27"/>
      <c r="PQY86" s="27"/>
      <c r="PQZ86" s="27"/>
      <c r="PRA86" s="27"/>
      <c r="PRB86" s="27"/>
      <c r="PRC86" s="27"/>
      <c r="PRD86" s="27"/>
      <c r="PRE86" s="27"/>
      <c r="PRF86" s="27"/>
      <c r="PRG86" s="27"/>
      <c r="PRH86" s="27"/>
      <c r="PRI86" s="27"/>
      <c r="PRJ86" s="27"/>
      <c r="PRK86" s="27"/>
      <c r="PRL86" s="27"/>
      <c r="PRM86" s="27"/>
      <c r="PRN86" s="27"/>
      <c r="PRO86" s="27"/>
      <c r="PRP86" s="27"/>
      <c r="PRQ86" s="27"/>
      <c r="PRR86" s="27"/>
      <c r="PRS86" s="27"/>
      <c r="PRT86" s="27"/>
      <c r="PRU86" s="27"/>
      <c r="PRV86" s="27"/>
      <c r="PRW86" s="27"/>
      <c r="PRX86" s="27"/>
      <c r="PRY86" s="27"/>
      <c r="PRZ86" s="27"/>
      <c r="PSA86" s="27"/>
      <c r="PSB86" s="27"/>
      <c r="PSC86" s="27"/>
      <c r="PSD86" s="27"/>
      <c r="PSE86" s="27"/>
      <c r="PSF86" s="27"/>
      <c r="PSG86" s="27"/>
      <c r="PSH86" s="27"/>
      <c r="PSI86" s="27"/>
      <c r="PSJ86" s="27"/>
      <c r="PSK86" s="27"/>
      <c r="PSL86" s="27"/>
      <c r="PSM86" s="27"/>
      <c r="PSN86" s="27"/>
      <c r="PSO86" s="27"/>
      <c r="PSP86" s="27"/>
      <c r="PSQ86" s="27"/>
      <c r="PSR86" s="27"/>
      <c r="PSS86" s="27"/>
      <c r="PST86" s="27"/>
      <c r="PSU86" s="27"/>
      <c r="PSV86" s="27"/>
      <c r="PSW86" s="27"/>
      <c r="PSX86" s="27"/>
      <c r="PSY86" s="27"/>
      <c r="PSZ86" s="27"/>
      <c r="PTA86" s="27"/>
      <c r="PTB86" s="27"/>
      <c r="PTC86" s="27"/>
      <c r="PTD86" s="27"/>
      <c r="PTE86" s="27"/>
      <c r="PTF86" s="27"/>
      <c r="PTG86" s="27"/>
      <c r="PTH86" s="27"/>
      <c r="PTI86" s="27"/>
      <c r="PTJ86" s="27"/>
      <c r="PTK86" s="27"/>
      <c r="PTL86" s="27"/>
      <c r="PTM86" s="27"/>
      <c r="PTN86" s="27"/>
      <c r="PTO86" s="27"/>
      <c r="PTP86" s="27"/>
      <c r="PTQ86" s="27"/>
      <c r="PTR86" s="27"/>
      <c r="PTS86" s="27"/>
      <c r="PTT86" s="27"/>
      <c r="PTU86" s="27"/>
      <c r="PTV86" s="27"/>
      <c r="PTW86" s="27"/>
      <c r="PTX86" s="27"/>
      <c r="PTY86" s="27"/>
      <c r="PTZ86" s="27"/>
      <c r="PUA86" s="27"/>
      <c r="PUB86" s="27"/>
      <c r="PUC86" s="27"/>
      <c r="PUD86" s="27"/>
      <c r="PUE86" s="27"/>
      <c r="PUF86" s="27"/>
      <c r="PUG86" s="27"/>
      <c r="PUH86" s="27"/>
      <c r="PUI86" s="27"/>
      <c r="PUJ86" s="27"/>
      <c r="PUK86" s="27"/>
      <c r="PUL86" s="27"/>
      <c r="PUM86" s="27"/>
      <c r="PUN86" s="27"/>
      <c r="PUO86" s="27"/>
      <c r="PUP86" s="27"/>
      <c r="PUQ86" s="27"/>
      <c r="PUR86" s="27"/>
      <c r="PUS86" s="27"/>
      <c r="PUT86" s="27"/>
      <c r="PUU86" s="27"/>
      <c r="PUV86" s="27"/>
      <c r="PUW86" s="27"/>
      <c r="PUX86" s="27"/>
      <c r="PUY86" s="27"/>
      <c r="PUZ86" s="27"/>
      <c r="PVA86" s="27"/>
      <c r="PVB86" s="27"/>
      <c r="PVC86" s="27"/>
      <c r="PVD86" s="27"/>
      <c r="PVE86" s="27"/>
      <c r="PVF86" s="27"/>
      <c r="PVG86" s="27"/>
      <c r="PVH86" s="27"/>
      <c r="PVI86" s="27"/>
      <c r="PVJ86" s="27"/>
      <c r="PVK86" s="27"/>
      <c r="PVL86" s="27"/>
      <c r="PVM86" s="27"/>
      <c r="PVN86" s="27"/>
      <c r="PVO86" s="27"/>
      <c r="PVP86" s="27"/>
      <c r="PVQ86" s="27"/>
      <c r="PVR86" s="27"/>
      <c r="PVS86" s="27"/>
      <c r="PVT86" s="27"/>
      <c r="PVU86" s="27"/>
      <c r="PVV86" s="27"/>
      <c r="PVW86" s="27"/>
      <c r="PVX86" s="27"/>
      <c r="PVY86" s="27"/>
      <c r="PVZ86" s="27"/>
      <c r="PWA86" s="27"/>
      <c r="PWB86" s="27"/>
      <c r="PWC86" s="27"/>
      <c r="PWD86" s="27"/>
      <c r="PWE86" s="27"/>
      <c r="PWF86" s="27"/>
      <c r="PWG86" s="27"/>
      <c r="PWH86" s="27"/>
      <c r="PWI86" s="27"/>
      <c r="PWJ86" s="27"/>
      <c r="PWK86" s="27"/>
      <c r="PWL86" s="27"/>
      <c r="PWM86" s="27"/>
      <c r="PWN86" s="27"/>
      <c r="PWO86" s="27"/>
      <c r="PWP86" s="27"/>
      <c r="PWQ86" s="27"/>
      <c r="PWR86" s="27"/>
      <c r="PWS86" s="27"/>
      <c r="PWT86" s="27"/>
      <c r="PWU86" s="27"/>
      <c r="PWV86" s="27"/>
      <c r="PWW86" s="27"/>
      <c r="PWX86" s="27"/>
      <c r="PWY86" s="27"/>
      <c r="PWZ86" s="27"/>
      <c r="PXA86" s="27"/>
      <c r="PXB86" s="27"/>
      <c r="PXC86" s="27"/>
      <c r="PXD86" s="27"/>
      <c r="PXE86" s="27"/>
      <c r="PXF86" s="27"/>
      <c r="PXG86" s="27"/>
      <c r="PXH86" s="27"/>
      <c r="PXI86" s="27"/>
      <c r="PXJ86" s="27"/>
      <c r="PXK86" s="27"/>
      <c r="PXL86" s="27"/>
      <c r="PXM86" s="27"/>
      <c r="PXN86" s="27"/>
      <c r="PXO86" s="27"/>
      <c r="PXP86" s="27"/>
      <c r="PXQ86" s="27"/>
      <c r="PXR86" s="27"/>
      <c r="PXS86" s="27"/>
      <c r="PXT86" s="27"/>
      <c r="PXU86" s="27"/>
      <c r="PXV86" s="27"/>
      <c r="PXW86" s="27"/>
      <c r="PXX86" s="27"/>
      <c r="PXY86" s="27"/>
      <c r="PXZ86" s="27"/>
      <c r="PYA86" s="27"/>
      <c r="PYB86" s="27"/>
      <c r="PYC86" s="27"/>
      <c r="PYD86" s="27"/>
      <c r="PYE86" s="27"/>
      <c r="PYF86" s="27"/>
      <c r="PYG86" s="27"/>
      <c r="PYH86" s="27"/>
      <c r="PYI86" s="27"/>
      <c r="PYJ86" s="27"/>
      <c r="PYK86" s="27"/>
      <c r="PYL86" s="27"/>
      <c r="PYM86" s="27"/>
      <c r="PYN86" s="27"/>
      <c r="PYO86" s="27"/>
      <c r="PYP86" s="27"/>
      <c r="PYQ86" s="27"/>
      <c r="PYR86" s="27"/>
      <c r="PYS86" s="27"/>
      <c r="PYT86" s="27"/>
      <c r="PYU86" s="27"/>
      <c r="PYV86" s="27"/>
      <c r="PYW86" s="27"/>
      <c r="PYX86" s="27"/>
      <c r="PYY86" s="27"/>
      <c r="PYZ86" s="27"/>
      <c r="PZA86" s="27"/>
      <c r="PZB86" s="27"/>
      <c r="PZC86" s="27"/>
      <c r="PZD86" s="27"/>
      <c r="PZE86" s="27"/>
      <c r="PZF86" s="27"/>
      <c r="PZG86" s="27"/>
      <c r="PZH86" s="27"/>
      <c r="PZI86" s="27"/>
      <c r="PZJ86" s="27"/>
      <c r="PZK86" s="27"/>
      <c r="PZL86" s="27"/>
      <c r="PZM86" s="27"/>
      <c r="PZN86" s="27"/>
      <c r="PZO86" s="27"/>
      <c r="PZP86" s="27"/>
      <c r="PZQ86" s="27"/>
      <c r="PZR86" s="27"/>
      <c r="PZS86" s="27"/>
      <c r="PZT86" s="27"/>
      <c r="PZU86" s="27"/>
      <c r="PZV86" s="27"/>
      <c r="PZW86" s="27"/>
      <c r="PZX86" s="27"/>
      <c r="PZY86" s="27"/>
      <c r="PZZ86" s="27"/>
      <c r="QAA86" s="27"/>
      <c r="QAB86" s="27"/>
      <c r="QAC86" s="27"/>
      <c r="QAD86" s="27"/>
      <c r="QAE86" s="27"/>
      <c r="QAF86" s="27"/>
      <c r="QAG86" s="27"/>
      <c r="QAH86" s="27"/>
      <c r="QAI86" s="27"/>
      <c r="QAJ86" s="27"/>
      <c r="QAK86" s="27"/>
      <c r="QAL86" s="27"/>
      <c r="QAM86" s="27"/>
      <c r="QAN86" s="27"/>
      <c r="QAO86" s="27"/>
      <c r="QAP86" s="27"/>
      <c r="QAQ86" s="27"/>
      <c r="QAR86" s="27"/>
      <c r="QAS86" s="27"/>
      <c r="QAT86" s="27"/>
      <c r="QAU86" s="27"/>
      <c r="QAV86" s="27"/>
      <c r="QAW86" s="27"/>
      <c r="QAX86" s="27"/>
      <c r="QAY86" s="27"/>
      <c r="QAZ86" s="27"/>
      <c r="QBA86" s="27"/>
      <c r="QBB86" s="27"/>
      <c r="QBC86" s="27"/>
      <c r="QBD86" s="27"/>
      <c r="QBE86" s="27"/>
      <c r="QBF86" s="27"/>
      <c r="QBG86" s="27"/>
      <c r="QBH86" s="27"/>
      <c r="QBI86" s="27"/>
      <c r="QBJ86" s="27"/>
      <c r="QBK86" s="27"/>
      <c r="QBL86" s="27"/>
      <c r="QBM86" s="27"/>
      <c r="QBN86" s="27"/>
      <c r="QBO86" s="27"/>
      <c r="QBP86" s="27"/>
      <c r="QBQ86" s="27"/>
      <c r="QBR86" s="27"/>
      <c r="QBS86" s="27"/>
      <c r="QBT86" s="27"/>
      <c r="QBU86" s="27"/>
      <c r="QBV86" s="27"/>
      <c r="QBW86" s="27"/>
      <c r="QBX86" s="27"/>
      <c r="QBY86" s="27"/>
      <c r="QBZ86" s="27"/>
      <c r="QCA86" s="27"/>
      <c r="QCB86" s="27"/>
      <c r="QCC86" s="27"/>
      <c r="QCD86" s="27"/>
      <c r="QCE86" s="27"/>
      <c r="QCF86" s="27"/>
      <c r="QCG86" s="27"/>
      <c r="QCH86" s="27"/>
      <c r="QCI86" s="27"/>
      <c r="QCJ86" s="27"/>
      <c r="QCK86" s="27"/>
      <c r="QCL86" s="27"/>
      <c r="QCM86" s="27"/>
      <c r="QCN86" s="27"/>
      <c r="QCO86" s="27"/>
      <c r="QCP86" s="27"/>
      <c r="QCQ86" s="27"/>
      <c r="QCR86" s="27"/>
      <c r="QCS86" s="27"/>
      <c r="QCT86" s="27"/>
      <c r="QCU86" s="27"/>
      <c r="QCV86" s="27"/>
      <c r="QCW86" s="27"/>
      <c r="QCX86" s="27"/>
      <c r="QCY86" s="27"/>
      <c r="QCZ86" s="27"/>
      <c r="QDA86" s="27"/>
      <c r="QDB86" s="27"/>
      <c r="QDC86" s="27"/>
      <c r="QDD86" s="27"/>
      <c r="QDE86" s="27"/>
      <c r="QDF86" s="27"/>
      <c r="QDG86" s="27"/>
      <c r="QDH86" s="27"/>
      <c r="QDI86" s="27"/>
      <c r="QDJ86" s="27"/>
      <c r="QDK86" s="27"/>
      <c r="QDL86" s="27"/>
      <c r="QDM86" s="27"/>
      <c r="QDN86" s="27"/>
      <c r="QDO86" s="27"/>
      <c r="QDP86" s="27"/>
      <c r="QDQ86" s="27"/>
      <c r="QDR86" s="27"/>
      <c r="QDS86" s="27"/>
      <c r="QDT86" s="27"/>
      <c r="QDU86" s="27"/>
      <c r="QDV86" s="27"/>
      <c r="QDW86" s="27"/>
      <c r="QDX86" s="27"/>
      <c r="QDY86" s="27"/>
      <c r="QDZ86" s="27"/>
      <c r="QEA86" s="27"/>
      <c r="QEB86" s="27"/>
      <c r="QEC86" s="27"/>
      <c r="QED86" s="27"/>
      <c r="QEE86" s="27"/>
      <c r="QEF86" s="27"/>
      <c r="QEG86" s="27"/>
      <c r="QEH86" s="27"/>
      <c r="QEI86" s="27"/>
      <c r="QEJ86" s="27"/>
      <c r="QEK86" s="27"/>
      <c r="QEL86" s="27"/>
      <c r="QEM86" s="27"/>
      <c r="QEN86" s="27"/>
      <c r="QEO86" s="27"/>
      <c r="QEP86" s="27"/>
      <c r="QEQ86" s="27"/>
      <c r="QER86" s="27"/>
      <c r="QES86" s="27"/>
      <c r="QET86" s="27"/>
      <c r="QEU86" s="27"/>
      <c r="QEV86" s="27"/>
      <c r="QEW86" s="27"/>
      <c r="QEX86" s="27"/>
      <c r="QEY86" s="27"/>
      <c r="QEZ86" s="27"/>
      <c r="QFA86" s="27"/>
      <c r="QFB86" s="27"/>
      <c r="QFC86" s="27"/>
      <c r="QFD86" s="27"/>
      <c r="QFE86" s="27"/>
      <c r="QFF86" s="27"/>
      <c r="QFG86" s="27"/>
      <c r="QFH86" s="27"/>
      <c r="QFI86" s="27"/>
      <c r="QFJ86" s="27"/>
      <c r="QFK86" s="27"/>
      <c r="QFL86" s="27"/>
      <c r="QFM86" s="27"/>
      <c r="QFN86" s="27"/>
      <c r="QFO86" s="27"/>
      <c r="QFP86" s="27"/>
      <c r="QFQ86" s="27"/>
      <c r="QFR86" s="27"/>
      <c r="QFS86" s="27"/>
      <c r="QFT86" s="27"/>
      <c r="QFU86" s="27"/>
      <c r="QFV86" s="27"/>
      <c r="QFW86" s="27"/>
      <c r="QFX86" s="27"/>
      <c r="QFY86" s="27"/>
      <c r="QFZ86" s="27"/>
      <c r="QGA86" s="27"/>
      <c r="QGB86" s="27"/>
      <c r="QGC86" s="27"/>
      <c r="QGD86" s="27"/>
      <c r="QGE86" s="27"/>
      <c r="QGF86" s="27"/>
      <c r="QGG86" s="27"/>
      <c r="QGH86" s="27"/>
      <c r="QGI86" s="27"/>
      <c r="QGJ86" s="27"/>
      <c r="QGK86" s="27"/>
      <c r="QGL86" s="27"/>
      <c r="QGM86" s="27"/>
      <c r="QGN86" s="27"/>
      <c r="QGO86" s="27"/>
      <c r="QGP86" s="27"/>
      <c r="QGQ86" s="27"/>
      <c r="QGR86" s="27"/>
      <c r="QGS86" s="27"/>
      <c r="QGT86" s="27"/>
      <c r="QGU86" s="27"/>
      <c r="QGV86" s="27"/>
      <c r="QGW86" s="27"/>
      <c r="QGX86" s="27"/>
      <c r="QGY86" s="27"/>
      <c r="QGZ86" s="27"/>
      <c r="QHA86" s="27"/>
      <c r="QHB86" s="27"/>
      <c r="QHC86" s="27"/>
      <c r="QHD86" s="27"/>
      <c r="QHE86" s="27"/>
      <c r="QHF86" s="27"/>
      <c r="QHG86" s="27"/>
      <c r="QHH86" s="27"/>
      <c r="QHI86" s="27"/>
      <c r="QHJ86" s="27"/>
      <c r="QHK86" s="27"/>
      <c r="QHL86" s="27"/>
      <c r="QHM86" s="27"/>
      <c r="QHN86" s="27"/>
      <c r="QHO86" s="27"/>
      <c r="QHP86" s="27"/>
      <c r="QHQ86" s="27"/>
      <c r="QHR86" s="27"/>
      <c r="QHS86" s="27"/>
      <c r="QHT86" s="27"/>
      <c r="QHU86" s="27"/>
      <c r="QHV86" s="27"/>
      <c r="QHW86" s="27"/>
      <c r="QHX86" s="27"/>
      <c r="QHY86" s="27"/>
      <c r="QHZ86" s="27"/>
      <c r="QIA86" s="27"/>
      <c r="QIB86" s="27"/>
      <c r="QIC86" s="27"/>
      <c r="QID86" s="27"/>
      <c r="QIE86" s="27"/>
      <c r="QIF86" s="27"/>
      <c r="QIG86" s="27"/>
      <c r="QIH86" s="27"/>
      <c r="QII86" s="27"/>
      <c r="QIJ86" s="27"/>
      <c r="QIK86" s="27"/>
      <c r="QIL86" s="27"/>
      <c r="QIM86" s="27"/>
      <c r="QIN86" s="27"/>
      <c r="QIO86" s="27"/>
      <c r="QIP86" s="27"/>
      <c r="QIQ86" s="27"/>
      <c r="QIR86" s="27"/>
      <c r="QIS86" s="27"/>
      <c r="QIT86" s="27"/>
      <c r="QIU86" s="27"/>
      <c r="QIV86" s="27"/>
      <c r="QIW86" s="27"/>
      <c r="QIX86" s="27"/>
      <c r="QIY86" s="27"/>
      <c r="QIZ86" s="27"/>
      <c r="QJA86" s="27"/>
      <c r="QJB86" s="27"/>
      <c r="QJC86" s="27"/>
      <c r="QJD86" s="27"/>
      <c r="QJE86" s="27"/>
      <c r="QJF86" s="27"/>
      <c r="QJG86" s="27"/>
      <c r="QJH86" s="27"/>
      <c r="QJI86" s="27"/>
      <c r="QJJ86" s="27"/>
      <c r="QJK86" s="27"/>
      <c r="QJL86" s="27"/>
      <c r="QJM86" s="27"/>
      <c r="QJN86" s="27"/>
      <c r="QJO86" s="27"/>
      <c r="QJP86" s="27"/>
      <c r="QJQ86" s="27"/>
      <c r="QJR86" s="27"/>
      <c r="QJS86" s="27"/>
      <c r="QJT86" s="27"/>
      <c r="QJU86" s="27"/>
      <c r="QJV86" s="27"/>
      <c r="QJW86" s="27"/>
      <c r="QJX86" s="27"/>
      <c r="QJY86" s="27"/>
      <c r="QJZ86" s="27"/>
      <c r="QKA86" s="27"/>
      <c r="QKB86" s="27"/>
      <c r="QKC86" s="27"/>
      <c r="QKD86" s="27"/>
      <c r="QKE86" s="27"/>
      <c r="QKF86" s="27"/>
      <c r="QKG86" s="27"/>
      <c r="QKH86" s="27"/>
      <c r="QKI86" s="27"/>
      <c r="QKJ86" s="27"/>
      <c r="QKK86" s="27"/>
      <c r="QKL86" s="27"/>
      <c r="QKM86" s="27"/>
      <c r="QKN86" s="27"/>
      <c r="QKO86" s="27"/>
      <c r="QKP86" s="27"/>
      <c r="QKQ86" s="27"/>
      <c r="QKR86" s="27"/>
      <c r="QKS86" s="27"/>
      <c r="QKT86" s="27"/>
      <c r="QKU86" s="27"/>
      <c r="QKV86" s="27"/>
      <c r="QKW86" s="27"/>
      <c r="QKX86" s="27"/>
      <c r="QKY86" s="27"/>
      <c r="QKZ86" s="27"/>
      <c r="QLA86" s="27"/>
      <c r="QLB86" s="27"/>
      <c r="QLC86" s="27"/>
      <c r="QLD86" s="27"/>
      <c r="QLE86" s="27"/>
      <c r="QLF86" s="27"/>
      <c r="QLG86" s="27"/>
      <c r="QLH86" s="27"/>
      <c r="QLI86" s="27"/>
      <c r="QLJ86" s="27"/>
      <c r="QLK86" s="27"/>
      <c r="QLL86" s="27"/>
      <c r="QLM86" s="27"/>
      <c r="QLN86" s="27"/>
      <c r="QLO86" s="27"/>
      <c r="QLP86" s="27"/>
      <c r="QLQ86" s="27"/>
      <c r="QLR86" s="27"/>
      <c r="QLS86" s="27"/>
      <c r="QLT86" s="27"/>
      <c r="QLU86" s="27"/>
      <c r="QLV86" s="27"/>
      <c r="QLW86" s="27"/>
      <c r="QLX86" s="27"/>
      <c r="QLY86" s="27"/>
      <c r="QLZ86" s="27"/>
      <c r="QMA86" s="27"/>
      <c r="QMB86" s="27"/>
      <c r="QMC86" s="27"/>
      <c r="QMD86" s="27"/>
      <c r="QME86" s="27"/>
      <c r="QMF86" s="27"/>
      <c r="QMG86" s="27"/>
      <c r="QMH86" s="27"/>
      <c r="QMI86" s="27"/>
      <c r="QMJ86" s="27"/>
      <c r="QMK86" s="27"/>
      <c r="QML86" s="27"/>
      <c r="QMM86" s="27"/>
      <c r="QMN86" s="27"/>
      <c r="QMO86" s="27"/>
      <c r="QMP86" s="27"/>
      <c r="QMQ86" s="27"/>
      <c r="QMR86" s="27"/>
      <c r="QMS86" s="27"/>
      <c r="QMT86" s="27"/>
      <c r="QMU86" s="27"/>
      <c r="QMV86" s="27"/>
      <c r="QMW86" s="27"/>
      <c r="QMX86" s="27"/>
      <c r="QMY86" s="27"/>
      <c r="QMZ86" s="27"/>
      <c r="QNA86" s="27"/>
      <c r="QNB86" s="27"/>
      <c r="QNC86" s="27"/>
      <c r="QND86" s="27"/>
      <c r="QNE86" s="27"/>
      <c r="QNF86" s="27"/>
      <c r="QNG86" s="27"/>
      <c r="QNH86" s="27"/>
      <c r="QNI86" s="27"/>
      <c r="QNJ86" s="27"/>
      <c r="QNK86" s="27"/>
      <c r="QNL86" s="27"/>
      <c r="QNM86" s="27"/>
      <c r="QNN86" s="27"/>
      <c r="QNO86" s="27"/>
      <c r="QNP86" s="27"/>
      <c r="QNQ86" s="27"/>
      <c r="QNR86" s="27"/>
      <c r="QNS86" s="27"/>
      <c r="QNT86" s="27"/>
      <c r="QNU86" s="27"/>
      <c r="QNV86" s="27"/>
      <c r="QNW86" s="27"/>
      <c r="QNX86" s="27"/>
      <c r="QNY86" s="27"/>
      <c r="QNZ86" s="27"/>
      <c r="QOA86" s="27"/>
      <c r="QOB86" s="27"/>
      <c r="QOC86" s="27"/>
      <c r="QOD86" s="27"/>
      <c r="QOE86" s="27"/>
      <c r="QOF86" s="27"/>
      <c r="QOG86" s="27"/>
      <c r="QOH86" s="27"/>
      <c r="QOI86" s="27"/>
      <c r="QOJ86" s="27"/>
      <c r="QOK86" s="27"/>
      <c r="QOL86" s="27"/>
      <c r="QOM86" s="27"/>
      <c r="QON86" s="27"/>
      <c r="QOO86" s="27"/>
      <c r="QOP86" s="27"/>
      <c r="QOQ86" s="27"/>
      <c r="QOR86" s="27"/>
      <c r="QOS86" s="27"/>
      <c r="QOT86" s="27"/>
      <c r="QOU86" s="27"/>
      <c r="QOV86" s="27"/>
      <c r="QOW86" s="27"/>
      <c r="QOX86" s="27"/>
      <c r="QOY86" s="27"/>
      <c r="QOZ86" s="27"/>
      <c r="QPA86" s="27"/>
      <c r="QPB86" s="27"/>
      <c r="QPC86" s="27"/>
      <c r="QPD86" s="27"/>
      <c r="QPE86" s="27"/>
      <c r="QPF86" s="27"/>
      <c r="QPG86" s="27"/>
      <c r="QPH86" s="27"/>
      <c r="QPI86" s="27"/>
      <c r="QPJ86" s="27"/>
      <c r="QPK86" s="27"/>
      <c r="QPL86" s="27"/>
      <c r="QPM86" s="27"/>
      <c r="QPN86" s="27"/>
      <c r="QPO86" s="27"/>
      <c r="QPP86" s="27"/>
      <c r="QPQ86" s="27"/>
      <c r="QPR86" s="27"/>
      <c r="QPS86" s="27"/>
      <c r="QPT86" s="27"/>
      <c r="QPU86" s="27"/>
      <c r="QPV86" s="27"/>
      <c r="QPW86" s="27"/>
      <c r="QPX86" s="27"/>
      <c r="QPY86" s="27"/>
      <c r="QPZ86" s="27"/>
      <c r="QQA86" s="27"/>
      <c r="QQB86" s="27"/>
      <c r="QQC86" s="27"/>
      <c r="QQD86" s="27"/>
      <c r="QQE86" s="27"/>
      <c r="QQF86" s="27"/>
      <c r="QQG86" s="27"/>
      <c r="QQH86" s="27"/>
      <c r="QQI86" s="27"/>
      <c r="QQJ86" s="27"/>
      <c r="QQK86" s="27"/>
      <c r="QQL86" s="27"/>
      <c r="QQM86" s="27"/>
      <c r="QQN86" s="27"/>
      <c r="QQO86" s="27"/>
      <c r="QQP86" s="27"/>
      <c r="QQQ86" s="27"/>
      <c r="QQR86" s="27"/>
      <c r="QQS86" s="27"/>
      <c r="QQT86" s="27"/>
      <c r="QQU86" s="27"/>
      <c r="QQV86" s="27"/>
      <c r="QQW86" s="27"/>
      <c r="QQX86" s="27"/>
      <c r="QQY86" s="27"/>
      <c r="QQZ86" s="27"/>
      <c r="QRA86" s="27"/>
      <c r="QRB86" s="27"/>
      <c r="QRC86" s="27"/>
      <c r="QRD86" s="27"/>
      <c r="QRE86" s="27"/>
      <c r="QRF86" s="27"/>
      <c r="QRG86" s="27"/>
      <c r="QRH86" s="27"/>
      <c r="QRI86" s="27"/>
      <c r="QRJ86" s="27"/>
      <c r="QRK86" s="27"/>
      <c r="QRL86" s="27"/>
      <c r="QRM86" s="27"/>
      <c r="QRN86" s="27"/>
      <c r="QRO86" s="27"/>
      <c r="QRP86" s="27"/>
      <c r="QRQ86" s="27"/>
      <c r="QRR86" s="27"/>
      <c r="QRS86" s="27"/>
      <c r="QRT86" s="27"/>
      <c r="QRU86" s="27"/>
      <c r="QRV86" s="27"/>
      <c r="QRW86" s="27"/>
      <c r="QRX86" s="27"/>
      <c r="QRY86" s="27"/>
      <c r="QRZ86" s="27"/>
      <c r="QSA86" s="27"/>
      <c r="QSB86" s="27"/>
      <c r="QSC86" s="27"/>
      <c r="QSD86" s="27"/>
      <c r="QSE86" s="27"/>
      <c r="QSF86" s="27"/>
      <c r="QSG86" s="27"/>
      <c r="QSH86" s="27"/>
      <c r="QSI86" s="27"/>
      <c r="QSJ86" s="27"/>
      <c r="QSK86" s="27"/>
      <c r="QSL86" s="27"/>
      <c r="QSM86" s="27"/>
      <c r="QSN86" s="27"/>
      <c r="QSO86" s="27"/>
      <c r="QSP86" s="27"/>
      <c r="QSQ86" s="27"/>
      <c r="QSR86" s="27"/>
      <c r="QSS86" s="27"/>
      <c r="QST86" s="27"/>
      <c r="QSU86" s="27"/>
      <c r="QSV86" s="27"/>
      <c r="QSW86" s="27"/>
      <c r="QSX86" s="27"/>
      <c r="QSY86" s="27"/>
      <c r="QSZ86" s="27"/>
      <c r="QTA86" s="27"/>
      <c r="QTB86" s="27"/>
      <c r="QTC86" s="27"/>
      <c r="QTD86" s="27"/>
      <c r="QTE86" s="27"/>
      <c r="QTF86" s="27"/>
      <c r="QTG86" s="27"/>
      <c r="QTH86" s="27"/>
      <c r="QTI86" s="27"/>
      <c r="QTJ86" s="27"/>
      <c r="QTK86" s="27"/>
      <c r="QTL86" s="27"/>
      <c r="QTM86" s="27"/>
      <c r="QTN86" s="27"/>
      <c r="QTO86" s="27"/>
      <c r="QTP86" s="27"/>
      <c r="QTQ86" s="27"/>
      <c r="QTR86" s="27"/>
      <c r="QTS86" s="27"/>
      <c r="QTT86" s="27"/>
      <c r="QTU86" s="27"/>
      <c r="QTV86" s="27"/>
      <c r="QTW86" s="27"/>
      <c r="QTX86" s="27"/>
      <c r="QTY86" s="27"/>
      <c r="QTZ86" s="27"/>
      <c r="QUA86" s="27"/>
      <c r="QUB86" s="27"/>
      <c r="QUC86" s="27"/>
      <c r="QUD86" s="27"/>
      <c r="QUE86" s="27"/>
      <c r="QUF86" s="27"/>
      <c r="QUG86" s="27"/>
      <c r="QUH86" s="27"/>
      <c r="QUI86" s="27"/>
      <c r="QUJ86" s="27"/>
      <c r="QUK86" s="27"/>
      <c r="QUL86" s="27"/>
      <c r="QUM86" s="27"/>
      <c r="QUN86" s="27"/>
      <c r="QUO86" s="27"/>
      <c r="QUP86" s="27"/>
      <c r="QUQ86" s="27"/>
      <c r="QUR86" s="27"/>
      <c r="QUS86" s="27"/>
      <c r="QUT86" s="27"/>
      <c r="QUU86" s="27"/>
      <c r="QUV86" s="27"/>
      <c r="QUW86" s="27"/>
      <c r="QUX86" s="27"/>
      <c r="QUY86" s="27"/>
      <c r="QUZ86" s="27"/>
      <c r="QVA86" s="27"/>
      <c r="QVB86" s="27"/>
      <c r="QVC86" s="27"/>
      <c r="QVD86" s="27"/>
      <c r="QVE86" s="27"/>
      <c r="QVF86" s="27"/>
      <c r="QVG86" s="27"/>
      <c r="QVH86" s="27"/>
      <c r="QVI86" s="27"/>
      <c r="QVJ86" s="27"/>
      <c r="QVK86" s="27"/>
      <c r="QVL86" s="27"/>
      <c r="QVM86" s="27"/>
      <c r="QVN86" s="27"/>
      <c r="QVO86" s="27"/>
      <c r="QVP86" s="27"/>
      <c r="QVQ86" s="27"/>
      <c r="QVR86" s="27"/>
      <c r="QVS86" s="27"/>
      <c r="QVT86" s="27"/>
      <c r="QVU86" s="27"/>
      <c r="QVV86" s="27"/>
      <c r="QVW86" s="27"/>
      <c r="QVX86" s="27"/>
      <c r="QVY86" s="27"/>
      <c r="QVZ86" s="27"/>
      <c r="QWA86" s="27"/>
      <c r="QWB86" s="27"/>
      <c r="QWC86" s="27"/>
      <c r="QWD86" s="27"/>
      <c r="QWE86" s="27"/>
      <c r="QWF86" s="27"/>
      <c r="QWG86" s="27"/>
      <c r="QWH86" s="27"/>
      <c r="QWI86" s="27"/>
      <c r="QWJ86" s="27"/>
      <c r="QWK86" s="27"/>
      <c r="QWL86" s="27"/>
      <c r="QWM86" s="27"/>
      <c r="QWN86" s="27"/>
      <c r="QWO86" s="27"/>
      <c r="QWP86" s="27"/>
      <c r="QWQ86" s="27"/>
      <c r="QWR86" s="27"/>
      <c r="QWS86" s="27"/>
      <c r="QWT86" s="27"/>
      <c r="QWU86" s="27"/>
      <c r="QWV86" s="27"/>
      <c r="QWW86" s="27"/>
      <c r="QWX86" s="27"/>
      <c r="QWY86" s="27"/>
      <c r="QWZ86" s="27"/>
      <c r="QXA86" s="27"/>
      <c r="QXB86" s="27"/>
      <c r="QXC86" s="27"/>
      <c r="QXD86" s="27"/>
      <c r="QXE86" s="27"/>
      <c r="QXF86" s="27"/>
      <c r="QXG86" s="27"/>
      <c r="QXH86" s="27"/>
      <c r="QXI86" s="27"/>
      <c r="QXJ86" s="27"/>
      <c r="QXK86" s="27"/>
      <c r="QXL86" s="27"/>
      <c r="QXM86" s="27"/>
      <c r="QXN86" s="27"/>
      <c r="QXO86" s="27"/>
      <c r="QXP86" s="27"/>
      <c r="QXQ86" s="27"/>
      <c r="QXR86" s="27"/>
      <c r="QXS86" s="27"/>
      <c r="QXT86" s="27"/>
      <c r="QXU86" s="27"/>
      <c r="QXV86" s="27"/>
      <c r="QXW86" s="27"/>
      <c r="QXX86" s="27"/>
      <c r="QXY86" s="27"/>
      <c r="QXZ86" s="27"/>
      <c r="QYA86" s="27"/>
      <c r="QYB86" s="27"/>
      <c r="QYC86" s="27"/>
      <c r="QYD86" s="27"/>
      <c r="QYE86" s="27"/>
      <c r="QYF86" s="27"/>
      <c r="QYG86" s="27"/>
      <c r="QYH86" s="27"/>
      <c r="QYI86" s="27"/>
      <c r="QYJ86" s="27"/>
      <c r="QYK86" s="27"/>
      <c r="QYL86" s="27"/>
      <c r="QYM86" s="27"/>
      <c r="QYN86" s="27"/>
      <c r="QYO86" s="27"/>
      <c r="QYP86" s="27"/>
      <c r="QYQ86" s="27"/>
      <c r="QYR86" s="27"/>
      <c r="QYS86" s="27"/>
      <c r="QYT86" s="27"/>
      <c r="QYU86" s="27"/>
      <c r="QYV86" s="27"/>
      <c r="QYW86" s="27"/>
      <c r="QYX86" s="27"/>
      <c r="QYY86" s="27"/>
      <c r="QYZ86" s="27"/>
      <c r="QZA86" s="27"/>
      <c r="QZB86" s="27"/>
      <c r="QZC86" s="27"/>
      <c r="QZD86" s="27"/>
      <c r="QZE86" s="27"/>
      <c r="QZF86" s="27"/>
      <c r="QZG86" s="27"/>
      <c r="QZH86" s="27"/>
      <c r="QZI86" s="27"/>
      <c r="QZJ86" s="27"/>
      <c r="QZK86" s="27"/>
      <c r="QZL86" s="27"/>
      <c r="QZM86" s="27"/>
      <c r="QZN86" s="27"/>
      <c r="QZO86" s="27"/>
      <c r="QZP86" s="27"/>
      <c r="QZQ86" s="27"/>
      <c r="QZR86" s="27"/>
      <c r="QZS86" s="27"/>
      <c r="QZT86" s="27"/>
      <c r="QZU86" s="27"/>
      <c r="QZV86" s="27"/>
      <c r="QZW86" s="27"/>
      <c r="QZX86" s="27"/>
      <c r="QZY86" s="27"/>
      <c r="QZZ86" s="27"/>
      <c r="RAA86" s="27"/>
      <c r="RAB86" s="27"/>
      <c r="RAC86" s="27"/>
      <c r="RAD86" s="27"/>
      <c r="RAE86" s="27"/>
      <c r="RAF86" s="27"/>
      <c r="RAG86" s="27"/>
      <c r="RAH86" s="27"/>
      <c r="RAI86" s="27"/>
      <c r="RAJ86" s="27"/>
      <c r="RAK86" s="27"/>
      <c r="RAL86" s="27"/>
      <c r="RAM86" s="27"/>
      <c r="RAN86" s="27"/>
      <c r="RAO86" s="27"/>
      <c r="RAP86" s="27"/>
      <c r="RAQ86" s="27"/>
      <c r="RAR86" s="27"/>
      <c r="RAS86" s="27"/>
      <c r="RAT86" s="27"/>
      <c r="RAU86" s="27"/>
      <c r="RAV86" s="27"/>
      <c r="RAW86" s="27"/>
      <c r="RAX86" s="27"/>
      <c r="RAY86" s="27"/>
      <c r="RAZ86" s="27"/>
      <c r="RBA86" s="27"/>
      <c r="RBB86" s="27"/>
      <c r="RBC86" s="27"/>
      <c r="RBD86" s="27"/>
      <c r="RBE86" s="27"/>
      <c r="RBF86" s="27"/>
      <c r="RBG86" s="27"/>
      <c r="RBH86" s="27"/>
      <c r="RBI86" s="27"/>
      <c r="RBJ86" s="27"/>
      <c r="RBK86" s="27"/>
      <c r="RBL86" s="27"/>
      <c r="RBM86" s="27"/>
      <c r="RBN86" s="27"/>
      <c r="RBO86" s="27"/>
      <c r="RBP86" s="27"/>
      <c r="RBQ86" s="27"/>
      <c r="RBR86" s="27"/>
      <c r="RBS86" s="27"/>
      <c r="RBT86" s="27"/>
      <c r="RBU86" s="27"/>
      <c r="RBV86" s="27"/>
      <c r="RBW86" s="27"/>
      <c r="RBX86" s="27"/>
      <c r="RBY86" s="27"/>
      <c r="RBZ86" s="27"/>
      <c r="RCA86" s="27"/>
      <c r="RCB86" s="27"/>
      <c r="RCC86" s="27"/>
      <c r="RCD86" s="27"/>
      <c r="RCE86" s="27"/>
      <c r="RCF86" s="27"/>
      <c r="RCG86" s="27"/>
      <c r="RCH86" s="27"/>
      <c r="RCI86" s="27"/>
      <c r="RCJ86" s="27"/>
      <c r="RCK86" s="27"/>
      <c r="RCL86" s="27"/>
      <c r="RCM86" s="27"/>
      <c r="RCN86" s="27"/>
      <c r="RCO86" s="27"/>
      <c r="RCP86" s="27"/>
      <c r="RCQ86" s="27"/>
      <c r="RCR86" s="27"/>
      <c r="RCS86" s="27"/>
      <c r="RCT86" s="27"/>
      <c r="RCU86" s="27"/>
      <c r="RCV86" s="27"/>
      <c r="RCW86" s="27"/>
      <c r="RCX86" s="27"/>
      <c r="RCY86" s="27"/>
      <c r="RCZ86" s="27"/>
      <c r="RDA86" s="27"/>
      <c r="RDB86" s="27"/>
      <c r="RDC86" s="27"/>
      <c r="RDD86" s="27"/>
      <c r="RDE86" s="27"/>
      <c r="RDF86" s="27"/>
      <c r="RDG86" s="27"/>
      <c r="RDH86" s="27"/>
      <c r="RDI86" s="27"/>
      <c r="RDJ86" s="27"/>
      <c r="RDK86" s="27"/>
      <c r="RDL86" s="27"/>
      <c r="RDM86" s="27"/>
      <c r="RDN86" s="27"/>
      <c r="RDO86" s="27"/>
      <c r="RDP86" s="27"/>
      <c r="RDQ86" s="27"/>
      <c r="RDR86" s="27"/>
      <c r="RDS86" s="27"/>
      <c r="RDT86" s="27"/>
      <c r="RDU86" s="27"/>
      <c r="RDV86" s="27"/>
      <c r="RDW86" s="27"/>
      <c r="RDX86" s="27"/>
      <c r="RDY86" s="27"/>
      <c r="RDZ86" s="27"/>
      <c r="REA86" s="27"/>
      <c r="REB86" s="27"/>
      <c r="REC86" s="27"/>
      <c r="RED86" s="27"/>
      <c r="REE86" s="27"/>
      <c r="REF86" s="27"/>
      <c r="REG86" s="27"/>
      <c r="REH86" s="27"/>
      <c r="REI86" s="27"/>
      <c r="REJ86" s="27"/>
      <c r="REK86" s="27"/>
      <c r="REL86" s="27"/>
      <c r="REM86" s="27"/>
      <c r="REN86" s="27"/>
      <c r="REO86" s="27"/>
      <c r="REP86" s="27"/>
      <c r="REQ86" s="27"/>
      <c r="RER86" s="27"/>
      <c r="RES86" s="27"/>
      <c r="RET86" s="27"/>
      <c r="REU86" s="27"/>
      <c r="REV86" s="27"/>
      <c r="REW86" s="27"/>
      <c r="REX86" s="27"/>
      <c r="REY86" s="27"/>
      <c r="REZ86" s="27"/>
      <c r="RFA86" s="27"/>
      <c r="RFB86" s="27"/>
      <c r="RFC86" s="27"/>
      <c r="RFD86" s="27"/>
      <c r="RFE86" s="27"/>
      <c r="RFF86" s="27"/>
      <c r="RFG86" s="27"/>
      <c r="RFH86" s="27"/>
      <c r="RFI86" s="27"/>
      <c r="RFJ86" s="27"/>
      <c r="RFK86" s="27"/>
      <c r="RFL86" s="27"/>
      <c r="RFM86" s="27"/>
      <c r="RFN86" s="27"/>
      <c r="RFO86" s="27"/>
      <c r="RFP86" s="27"/>
      <c r="RFQ86" s="27"/>
      <c r="RFR86" s="27"/>
      <c r="RFS86" s="27"/>
      <c r="RFT86" s="27"/>
      <c r="RFU86" s="27"/>
      <c r="RFV86" s="27"/>
      <c r="RFW86" s="27"/>
      <c r="RFX86" s="27"/>
      <c r="RFY86" s="27"/>
      <c r="RFZ86" s="27"/>
      <c r="RGA86" s="27"/>
      <c r="RGB86" s="27"/>
      <c r="RGC86" s="27"/>
      <c r="RGD86" s="27"/>
      <c r="RGE86" s="27"/>
      <c r="RGF86" s="27"/>
      <c r="RGG86" s="27"/>
      <c r="RGH86" s="27"/>
      <c r="RGI86" s="27"/>
      <c r="RGJ86" s="27"/>
      <c r="RGK86" s="27"/>
      <c r="RGL86" s="27"/>
      <c r="RGM86" s="27"/>
      <c r="RGN86" s="27"/>
      <c r="RGO86" s="27"/>
      <c r="RGP86" s="27"/>
      <c r="RGQ86" s="27"/>
      <c r="RGR86" s="27"/>
      <c r="RGS86" s="27"/>
      <c r="RGT86" s="27"/>
      <c r="RGU86" s="27"/>
      <c r="RGV86" s="27"/>
      <c r="RGW86" s="27"/>
      <c r="RGX86" s="27"/>
      <c r="RGY86" s="27"/>
      <c r="RGZ86" s="27"/>
      <c r="RHA86" s="27"/>
      <c r="RHB86" s="27"/>
      <c r="RHC86" s="27"/>
      <c r="RHD86" s="27"/>
      <c r="RHE86" s="27"/>
      <c r="RHF86" s="27"/>
      <c r="RHG86" s="27"/>
      <c r="RHH86" s="27"/>
      <c r="RHI86" s="27"/>
      <c r="RHJ86" s="27"/>
      <c r="RHK86" s="27"/>
      <c r="RHL86" s="27"/>
      <c r="RHM86" s="27"/>
      <c r="RHN86" s="27"/>
      <c r="RHO86" s="27"/>
      <c r="RHP86" s="27"/>
      <c r="RHQ86" s="27"/>
      <c r="RHR86" s="27"/>
      <c r="RHS86" s="27"/>
      <c r="RHT86" s="27"/>
      <c r="RHU86" s="27"/>
      <c r="RHV86" s="27"/>
      <c r="RHW86" s="27"/>
      <c r="RHX86" s="27"/>
      <c r="RHY86" s="27"/>
      <c r="RHZ86" s="27"/>
      <c r="RIA86" s="27"/>
      <c r="RIB86" s="27"/>
      <c r="RIC86" s="27"/>
      <c r="RID86" s="27"/>
      <c r="RIE86" s="27"/>
      <c r="RIF86" s="27"/>
      <c r="RIG86" s="27"/>
      <c r="RIH86" s="27"/>
      <c r="RII86" s="27"/>
      <c r="RIJ86" s="27"/>
      <c r="RIK86" s="27"/>
      <c r="RIL86" s="27"/>
      <c r="RIM86" s="27"/>
      <c r="RIN86" s="27"/>
      <c r="RIO86" s="27"/>
      <c r="RIP86" s="27"/>
      <c r="RIQ86" s="27"/>
      <c r="RIR86" s="27"/>
      <c r="RIS86" s="27"/>
      <c r="RIT86" s="27"/>
      <c r="RIU86" s="27"/>
      <c r="RIV86" s="27"/>
      <c r="RIW86" s="27"/>
      <c r="RIX86" s="27"/>
      <c r="RIY86" s="27"/>
      <c r="RIZ86" s="27"/>
      <c r="RJA86" s="27"/>
      <c r="RJB86" s="27"/>
      <c r="RJC86" s="27"/>
      <c r="RJD86" s="27"/>
      <c r="RJE86" s="27"/>
      <c r="RJF86" s="27"/>
      <c r="RJG86" s="27"/>
      <c r="RJH86" s="27"/>
      <c r="RJI86" s="27"/>
      <c r="RJJ86" s="27"/>
      <c r="RJK86" s="27"/>
      <c r="RJL86" s="27"/>
      <c r="RJM86" s="27"/>
      <c r="RJN86" s="27"/>
      <c r="RJO86" s="27"/>
      <c r="RJP86" s="27"/>
      <c r="RJQ86" s="27"/>
      <c r="RJR86" s="27"/>
      <c r="RJS86" s="27"/>
      <c r="RJT86" s="27"/>
      <c r="RJU86" s="27"/>
      <c r="RJV86" s="27"/>
      <c r="RJW86" s="27"/>
      <c r="RJX86" s="27"/>
      <c r="RJY86" s="27"/>
      <c r="RJZ86" s="27"/>
      <c r="RKA86" s="27"/>
      <c r="RKB86" s="27"/>
      <c r="RKC86" s="27"/>
      <c r="RKD86" s="27"/>
      <c r="RKE86" s="27"/>
      <c r="RKF86" s="27"/>
      <c r="RKG86" s="27"/>
      <c r="RKH86" s="27"/>
      <c r="RKI86" s="27"/>
      <c r="RKJ86" s="27"/>
      <c r="RKK86" s="27"/>
      <c r="RKL86" s="27"/>
      <c r="RKM86" s="27"/>
      <c r="RKN86" s="27"/>
      <c r="RKO86" s="27"/>
      <c r="RKP86" s="27"/>
      <c r="RKQ86" s="27"/>
      <c r="RKR86" s="27"/>
      <c r="RKS86" s="27"/>
      <c r="RKT86" s="27"/>
      <c r="RKU86" s="27"/>
      <c r="RKV86" s="27"/>
      <c r="RKW86" s="27"/>
      <c r="RKX86" s="27"/>
      <c r="RKY86" s="27"/>
      <c r="RKZ86" s="27"/>
      <c r="RLA86" s="27"/>
      <c r="RLB86" s="27"/>
      <c r="RLC86" s="27"/>
      <c r="RLD86" s="27"/>
      <c r="RLE86" s="27"/>
      <c r="RLF86" s="27"/>
      <c r="RLG86" s="27"/>
      <c r="RLH86" s="27"/>
      <c r="RLI86" s="27"/>
      <c r="RLJ86" s="27"/>
      <c r="RLK86" s="27"/>
      <c r="RLL86" s="27"/>
      <c r="RLM86" s="27"/>
      <c r="RLN86" s="27"/>
      <c r="RLO86" s="27"/>
      <c r="RLP86" s="27"/>
      <c r="RLQ86" s="27"/>
      <c r="RLR86" s="27"/>
      <c r="RLS86" s="27"/>
      <c r="RLT86" s="27"/>
      <c r="RLU86" s="27"/>
      <c r="RLV86" s="27"/>
      <c r="RLW86" s="27"/>
      <c r="RLX86" s="27"/>
      <c r="RLY86" s="27"/>
      <c r="RLZ86" s="27"/>
      <c r="RMA86" s="27"/>
      <c r="RMB86" s="27"/>
      <c r="RMC86" s="27"/>
      <c r="RMD86" s="27"/>
      <c r="RME86" s="27"/>
      <c r="RMF86" s="27"/>
      <c r="RMG86" s="27"/>
      <c r="RMH86" s="27"/>
      <c r="RMI86" s="27"/>
      <c r="RMJ86" s="27"/>
      <c r="RMK86" s="27"/>
      <c r="RML86" s="27"/>
      <c r="RMM86" s="27"/>
      <c r="RMN86" s="27"/>
      <c r="RMO86" s="27"/>
      <c r="RMP86" s="27"/>
      <c r="RMQ86" s="27"/>
      <c r="RMR86" s="27"/>
      <c r="RMS86" s="27"/>
      <c r="RMT86" s="27"/>
      <c r="RMU86" s="27"/>
      <c r="RMV86" s="27"/>
      <c r="RMW86" s="27"/>
      <c r="RMX86" s="27"/>
      <c r="RMY86" s="27"/>
      <c r="RMZ86" s="27"/>
      <c r="RNA86" s="27"/>
      <c r="RNB86" s="27"/>
      <c r="RNC86" s="27"/>
      <c r="RND86" s="27"/>
      <c r="RNE86" s="27"/>
      <c r="RNF86" s="27"/>
      <c r="RNG86" s="27"/>
      <c r="RNH86" s="27"/>
      <c r="RNI86" s="27"/>
      <c r="RNJ86" s="27"/>
      <c r="RNK86" s="27"/>
      <c r="RNL86" s="27"/>
      <c r="RNM86" s="27"/>
      <c r="RNN86" s="27"/>
      <c r="RNO86" s="27"/>
      <c r="RNP86" s="27"/>
      <c r="RNQ86" s="27"/>
      <c r="RNR86" s="27"/>
      <c r="RNS86" s="27"/>
      <c r="RNT86" s="27"/>
      <c r="RNU86" s="27"/>
      <c r="RNV86" s="27"/>
      <c r="RNW86" s="27"/>
      <c r="RNX86" s="27"/>
      <c r="RNY86" s="27"/>
      <c r="RNZ86" s="27"/>
      <c r="ROA86" s="27"/>
      <c r="ROB86" s="27"/>
      <c r="ROC86" s="27"/>
      <c r="ROD86" s="27"/>
      <c r="ROE86" s="27"/>
      <c r="ROF86" s="27"/>
      <c r="ROG86" s="27"/>
      <c r="ROH86" s="27"/>
      <c r="ROI86" s="27"/>
      <c r="ROJ86" s="27"/>
      <c r="ROK86" s="27"/>
      <c r="ROL86" s="27"/>
      <c r="ROM86" s="27"/>
      <c r="RON86" s="27"/>
      <c r="ROO86" s="27"/>
      <c r="ROP86" s="27"/>
      <c r="ROQ86" s="27"/>
      <c r="ROR86" s="27"/>
      <c r="ROS86" s="27"/>
      <c r="ROT86" s="27"/>
      <c r="ROU86" s="27"/>
      <c r="ROV86" s="27"/>
      <c r="ROW86" s="27"/>
      <c r="ROX86" s="27"/>
      <c r="ROY86" s="27"/>
      <c r="ROZ86" s="27"/>
      <c r="RPA86" s="27"/>
      <c r="RPB86" s="27"/>
      <c r="RPC86" s="27"/>
      <c r="RPD86" s="27"/>
      <c r="RPE86" s="27"/>
      <c r="RPF86" s="27"/>
      <c r="RPG86" s="27"/>
      <c r="RPH86" s="27"/>
      <c r="RPI86" s="27"/>
      <c r="RPJ86" s="27"/>
      <c r="RPK86" s="27"/>
      <c r="RPL86" s="27"/>
      <c r="RPM86" s="27"/>
      <c r="RPN86" s="27"/>
      <c r="RPO86" s="27"/>
      <c r="RPP86" s="27"/>
      <c r="RPQ86" s="27"/>
      <c r="RPR86" s="27"/>
      <c r="RPS86" s="27"/>
      <c r="RPT86" s="27"/>
      <c r="RPU86" s="27"/>
      <c r="RPV86" s="27"/>
      <c r="RPW86" s="27"/>
      <c r="RPX86" s="27"/>
      <c r="RPY86" s="27"/>
      <c r="RPZ86" s="27"/>
      <c r="RQA86" s="27"/>
      <c r="RQB86" s="27"/>
      <c r="RQC86" s="27"/>
      <c r="RQD86" s="27"/>
      <c r="RQE86" s="27"/>
      <c r="RQF86" s="27"/>
      <c r="RQG86" s="27"/>
      <c r="RQH86" s="27"/>
      <c r="RQI86" s="27"/>
      <c r="RQJ86" s="27"/>
      <c r="RQK86" s="27"/>
      <c r="RQL86" s="27"/>
      <c r="RQM86" s="27"/>
      <c r="RQN86" s="27"/>
      <c r="RQO86" s="27"/>
      <c r="RQP86" s="27"/>
      <c r="RQQ86" s="27"/>
      <c r="RQR86" s="27"/>
      <c r="RQS86" s="27"/>
      <c r="RQT86" s="27"/>
      <c r="RQU86" s="27"/>
      <c r="RQV86" s="27"/>
      <c r="RQW86" s="27"/>
      <c r="RQX86" s="27"/>
      <c r="RQY86" s="27"/>
      <c r="RQZ86" s="27"/>
      <c r="RRA86" s="27"/>
      <c r="RRB86" s="27"/>
      <c r="RRC86" s="27"/>
      <c r="RRD86" s="27"/>
      <c r="RRE86" s="27"/>
      <c r="RRF86" s="27"/>
      <c r="RRG86" s="27"/>
      <c r="RRH86" s="27"/>
      <c r="RRI86" s="27"/>
      <c r="RRJ86" s="27"/>
      <c r="RRK86" s="27"/>
      <c r="RRL86" s="27"/>
      <c r="RRM86" s="27"/>
      <c r="RRN86" s="27"/>
      <c r="RRO86" s="27"/>
      <c r="RRP86" s="27"/>
      <c r="RRQ86" s="27"/>
      <c r="RRR86" s="27"/>
      <c r="RRS86" s="27"/>
      <c r="RRT86" s="27"/>
      <c r="RRU86" s="27"/>
      <c r="RRV86" s="27"/>
      <c r="RRW86" s="27"/>
      <c r="RRX86" s="27"/>
      <c r="RRY86" s="27"/>
      <c r="RRZ86" s="27"/>
      <c r="RSA86" s="27"/>
      <c r="RSB86" s="27"/>
      <c r="RSC86" s="27"/>
      <c r="RSD86" s="27"/>
      <c r="RSE86" s="27"/>
      <c r="RSF86" s="27"/>
      <c r="RSG86" s="27"/>
      <c r="RSH86" s="27"/>
      <c r="RSI86" s="27"/>
      <c r="RSJ86" s="27"/>
      <c r="RSK86" s="27"/>
      <c r="RSL86" s="27"/>
      <c r="RSM86" s="27"/>
      <c r="RSN86" s="27"/>
      <c r="RSO86" s="27"/>
      <c r="RSP86" s="27"/>
      <c r="RSQ86" s="27"/>
      <c r="RSR86" s="27"/>
      <c r="RSS86" s="27"/>
      <c r="RST86" s="27"/>
      <c r="RSU86" s="27"/>
      <c r="RSV86" s="27"/>
      <c r="RSW86" s="27"/>
      <c r="RSX86" s="27"/>
      <c r="RSY86" s="27"/>
      <c r="RSZ86" s="27"/>
      <c r="RTA86" s="27"/>
      <c r="RTB86" s="27"/>
      <c r="RTC86" s="27"/>
      <c r="RTD86" s="27"/>
      <c r="RTE86" s="27"/>
      <c r="RTF86" s="27"/>
      <c r="RTG86" s="27"/>
      <c r="RTH86" s="27"/>
      <c r="RTI86" s="27"/>
      <c r="RTJ86" s="27"/>
      <c r="RTK86" s="27"/>
      <c r="RTL86" s="27"/>
      <c r="RTM86" s="27"/>
      <c r="RTN86" s="27"/>
      <c r="RTO86" s="27"/>
      <c r="RTP86" s="27"/>
      <c r="RTQ86" s="27"/>
      <c r="RTR86" s="27"/>
      <c r="RTS86" s="27"/>
      <c r="RTT86" s="27"/>
      <c r="RTU86" s="27"/>
      <c r="RTV86" s="27"/>
      <c r="RTW86" s="27"/>
      <c r="RTX86" s="27"/>
      <c r="RTY86" s="27"/>
      <c r="RTZ86" s="27"/>
      <c r="RUA86" s="27"/>
      <c r="RUB86" s="27"/>
      <c r="RUC86" s="27"/>
      <c r="RUD86" s="27"/>
      <c r="RUE86" s="27"/>
      <c r="RUF86" s="27"/>
      <c r="RUG86" s="27"/>
      <c r="RUH86" s="27"/>
      <c r="RUI86" s="27"/>
      <c r="RUJ86" s="27"/>
      <c r="RUK86" s="27"/>
      <c r="RUL86" s="27"/>
      <c r="RUM86" s="27"/>
      <c r="RUN86" s="27"/>
      <c r="RUO86" s="27"/>
      <c r="RUP86" s="27"/>
      <c r="RUQ86" s="27"/>
      <c r="RUR86" s="27"/>
      <c r="RUS86" s="27"/>
      <c r="RUT86" s="27"/>
      <c r="RUU86" s="27"/>
      <c r="RUV86" s="27"/>
      <c r="RUW86" s="27"/>
      <c r="RUX86" s="27"/>
      <c r="RUY86" s="27"/>
      <c r="RUZ86" s="27"/>
      <c r="RVA86" s="27"/>
      <c r="RVB86" s="27"/>
      <c r="RVC86" s="27"/>
      <c r="RVD86" s="27"/>
      <c r="RVE86" s="27"/>
      <c r="RVF86" s="27"/>
      <c r="RVG86" s="27"/>
      <c r="RVH86" s="27"/>
      <c r="RVI86" s="27"/>
      <c r="RVJ86" s="27"/>
      <c r="RVK86" s="27"/>
      <c r="RVL86" s="27"/>
      <c r="RVM86" s="27"/>
      <c r="RVN86" s="27"/>
      <c r="RVO86" s="27"/>
      <c r="RVP86" s="27"/>
      <c r="RVQ86" s="27"/>
      <c r="RVR86" s="27"/>
      <c r="RVS86" s="27"/>
      <c r="RVT86" s="27"/>
      <c r="RVU86" s="27"/>
      <c r="RVV86" s="27"/>
      <c r="RVW86" s="27"/>
      <c r="RVX86" s="27"/>
      <c r="RVY86" s="27"/>
      <c r="RVZ86" s="27"/>
      <c r="RWA86" s="27"/>
      <c r="RWB86" s="27"/>
      <c r="RWC86" s="27"/>
      <c r="RWD86" s="27"/>
      <c r="RWE86" s="27"/>
      <c r="RWF86" s="27"/>
      <c r="RWG86" s="27"/>
      <c r="RWH86" s="27"/>
      <c r="RWI86" s="27"/>
      <c r="RWJ86" s="27"/>
      <c r="RWK86" s="27"/>
      <c r="RWL86" s="27"/>
      <c r="RWM86" s="27"/>
      <c r="RWN86" s="27"/>
      <c r="RWO86" s="27"/>
      <c r="RWP86" s="27"/>
      <c r="RWQ86" s="27"/>
      <c r="RWR86" s="27"/>
      <c r="RWS86" s="27"/>
      <c r="RWT86" s="27"/>
      <c r="RWU86" s="27"/>
      <c r="RWV86" s="27"/>
      <c r="RWW86" s="27"/>
      <c r="RWX86" s="27"/>
      <c r="RWY86" s="27"/>
      <c r="RWZ86" s="27"/>
      <c r="RXA86" s="27"/>
      <c r="RXB86" s="27"/>
      <c r="RXC86" s="27"/>
      <c r="RXD86" s="27"/>
      <c r="RXE86" s="27"/>
      <c r="RXF86" s="27"/>
      <c r="RXG86" s="27"/>
      <c r="RXH86" s="27"/>
      <c r="RXI86" s="27"/>
      <c r="RXJ86" s="27"/>
      <c r="RXK86" s="27"/>
      <c r="RXL86" s="27"/>
      <c r="RXM86" s="27"/>
      <c r="RXN86" s="27"/>
      <c r="RXO86" s="27"/>
      <c r="RXP86" s="27"/>
      <c r="RXQ86" s="27"/>
      <c r="RXR86" s="27"/>
      <c r="RXS86" s="27"/>
      <c r="RXT86" s="27"/>
      <c r="RXU86" s="27"/>
      <c r="RXV86" s="27"/>
      <c r="RXW86" s="27"/>
      <c r="RXX86" s="27"/>
      <c r="RXY86" s="27"/>
      <c r="RXZ86" s="27"/>
      <c r="RYA86" s="27"/>
      <c r="RYB86" s="27"/>
      <c r="RYC86" s="27"/>
      <c r="RYD86" s="27"/>
      <c r="RYE86" s="27"/>
      <c r="RYF86" s="27"/>
      <c r="RYG86" s="27"/>
      <c r="RYH86" s="27"/>
      <c r="RYI86" s="27"/>
      <c r="RYJ86" s="27"/>
      <c r="RYK86" s="27"/>
      <c r="RYL86" s="27"/>
      <c r="RYM86" s="27"/>
      <c r="RYN86" s="27"/>
      <c r="RYO86" s="27"/>
      <c r="RYP86" s="27"/>
      <c r="RYQ86" s="27"/>
      <c r="RYR86" s="27"/>
      <c r="RYS86" s="27"/>
      <c r="RYT86" s="27"/>
      <c r="RYU86" s="27"/>
      <c r="RYV86" s="27"/>
      <c r="RYW86" s="27"/>
      <c r="RYX86" s="27"/>
      <c r="RYY86" s="27"/>
      <c r="RYZ86" s="27"/>
      <c r="RZA86" s="27"/>
      <c r="RZB86" s="27"/>
      <c r="RZC86" s="27"/>
      <c r="RZD86" s="27"/>
      <c r="RZE86" s="27"/>
      <c r="RZF86" s="27"/>
      <c r="RZG86" s="27"/>
      <c r="RZH86" s="27"/>
      <c r="RZI86" s="27"/>
      <c r="RZJ86" s="27"/>
      <c r="RZK86" s="27"/>
      <c r="RZL86" s="27"/>
      <c r="RZM86" s="27"/>
      <c r="RZN86" s="27"/>
      <c r="RZO86" s="27"/>
      <c r="RZP86" s="27"/>
      <c r="RZQ86" s="27"/>
      <c r="RZR86" s="27"/>
      <c r="RZS86" s="27"/>
      <c r="RZT86" s="27"/>
      <c r="RZU86" s="27"/>
      <c r="RZV86" s="27"/>
      <c r="RZW86" s="27"/>
      <c r="RZX86" s="27"/>
      <c r="RZY86" s="27"/>
      <c r="RZZ86" s="27"/>
      <c r="SAA86" s="27"/>
      <c r="SAB86" s="27"/>
      <c r="SAC86" s="27"/>
      <c r="SAD86" s="27"/>
      <c r="SAE86" s="27"/>
      <c r="SAF86" s="27"/>
      <c r="SAG86" s="27"/>
      <c r="SAH86" s="27"/>
      <c r="SAI86" s="27"/>
      <c r="SAJ86" s="27"/>
      <c r="SAK86" s="27"/>
      <c r="SAL86" s="27"/>
      <c r="SAM86" s="27"/>
      <c r="SAN86" s="27"/>
      <c r="SAO86" s="27"/>
      <c r="SAP86" s="27"/>
      <c r="SAQ86" s="27"/>
      <c r="SAR86" s="27"/>
      <c r="SAS86" s="27"/>
      <c r="SAT86" s="27"/>
      <c r="SAU86" s="27"/>
      <c r="SAV86" s="27"/>
      <c r="SAW86" s="27"/>
      <c r="SAX86" s="27"/>
      <c r="SAY86" s="27"/>
      <c r="SAZ86" s="27"/>
      <c r="SBA86" s="27"/>
      <c r="SBB86" s="27"/>
      <c r="SBC86" s="27"/>
      <c r="SBD86" s="27"/>
      <c r="SBE86" s="27"/>
      <c r="SBF86" s="27"/>
      <c r="SBG86" s="27"/>
      <c r="SBH86" s="27"/>
      <c r="SBI86" s="27"/>
      <c r="SBJ86" s="27"/>
      <c r="SBK86" s="27"/>
      <c r="SBL86" s="27"/>
      <c r="SBM86" s="27"/>
      <c r="SBN86" s="27"/>
      <c r="SBO86" s="27"/>
      <c r="SBP86" s="27"/>
      <c r="SBQ86" s="27"/>
      <c r="SBR86" s="27"/>
      <c r="SBS86" s="27"/>
      <c r="SBT86" s="27"/>
      <c r="SBU86" s="27"/>
      <c r="SBV86" s="27"/>
      <c r="SBW86" s="27"/>
      <c r="SBX86" s="27"/>
      <c r="SBY86" s="27"/>
      <c r="SBZ86" s="27"/>
      <c r="SCA86" s="27"/>
      <c r="SCB86" s="27"/>
      <c r="SCC86" s="27"/>
      <c r="SCD86" s="27"/>
      <c r="SCE86" s="27"/>
      <c r="SCF86" s="27"/>
      <c r="SCG86" s="27"/>
      <c r="SCH86" s="27"/>
      <c r="SCI86" s="27"/>
      <c r="SCJ86" s="27"/>
      <c r="SCK86" s="27"/>
      <c r="SCL86" s="27"/>
      <c r="SCM86" s="27"/>
      <c r="SCN86" s="27"/>
      <c r="SCO86" s="27"/>
      <c r="SCP86" s="27"/>
      <c r="SCQ86" s="27"/>
      <c r="SCR86" s="27"/>
      <c r="SCS86" s="27"/>
      <c r="SCT86" s="27"/>
      <c r="SCU86" s="27"/>
      <c r="SCV86" s="27"/>
      <c r="SCW86" s="27"/>
      <c r="SCX86" s="27"/>
      <c r="SCY86" s="27"/>
      <c r="SCZ86" s="27"/>
      <c r="SDA86" s="27"/>
      <c r="SDB86" s="27"/>
      <c r="SDC86" s="27"/>
      <c r="SDD86" s="27"/>
      <c r="SDE86" s="27"/>
      <c r="SDF86" s="27"/>
      <c r="SDG86" s="27"/>
      <c r="SDH86" s="27"/>
      <c r="SDI86" s="27"/>
      <c r="SDJ86" s="27"/>
      <c r="SDK86" s="27"/>
      <c r="SDL86" s="27"/>
      <c r="SDM86" s="27"/>
      <c r="SDN86" s="27"/>
      <c r="SDO86" s="27"/>
      <c r="SDP86" s="27"/>
      <c r="SDQ86" s="27"/>
      <c r="SDR86" s="27"/>
      <c r="SDS86" s="27"/>
      <c r="SDT86" s="27"/>
      <c r="SDU86" s="27"/>
      <c r="SDV86" s="27"/>
      <c r="SDW86" s="27"/>
      <c r="SDX86" s="27"/>
      <c r="SDY86" s="27"/>
      <c r="SDZ86" s="27"/>
      <c r="SEA86" s="27"/>
      <c r="SEB86" s="27"/>
      <c r="SEC86" s="27"/>
      <c r="SED86" s="27"/>
      <c r="SEE86" s="27"/>
      <c r="SEF86" s="27"/>
      <c r="SEG86" s="27"/>
      <c r="SEH86" s="27"/>
      <c r="SEI86" s="27"/>
      <c r="SEJ86" s="27"/>
      <c r="SEK86" s="27"/>
      <c r="SEL86" s="27"/>
      <c r="SEM86" s="27"/>
      <c r="SEN86" s="27"/>
      <c r="SEO86" s="27"/>
      <c r="SEP86" s="27"/>
      <c r="SEQ86" s="27"/>
      <c r="SER86" s="27"/>
      <c r="SES86" s="27"/>
      <c r="SET86" s="27"/>
      <c r="SEU86" s="27"/>
      <c r="SEV86" s="27"/>
      <c r="SEW86" s="27"/>
      <c r="SEX86" s="27"/>
      <c r="SEY86" s="27"/>
      <c r="SEZ86" s="27"/>
      <c r="SFA86" s="27"/>
      <c r="SFB86" s="27"/>
      <c r="SFC86" s="27"/>
      <c r="SFD86" s="27"/>
      <c r="SFE86" s="27"/>
      <c r="SFF86" s="27"/>
      <c r="SFG86" s="27"/>
      <c r="SFH86" s="27"/>
      <c r="SFI86" s="27"/>
      <c r="SFJ86" s="27"/>
      <c r="SFK86" s="27"/>
      <c r="SFL86" s="27"/>
      <c r="SFM86" s="27"/>
      <c r="SFN86" s="27"/>
      <c r="SFO86" s="27"/>
      <c r="SFP86" s="27"/>
      <c r="SFQ86" s="27"/>
      <c r="SFR86" s="27"/>
      <c r="SFS86" s="27"/>
      <c r="SFT86" s="27"/>
      <c r="SFU86" s="27"/>
      <c r="SFV86" s="27"/>
      <c r="SFW86" s="27"/>
      <c r="SFX86" s="27"/>
      <c r="SFY86" s="27"/>
      <c r="SFZ86" s="27"/>
      <c r="SGA86" s="27"/>
      <c r="SGB86" s="27"/>
      <c r="SGC86" s="27"/>
      <c r="SGD86" s="27"/>
      <c r="SGE86" s="27"/>
      <c r="SGF86" s="27"/>
      <c r="SGG86" s="27"/>
      <c r="SGH86" s="27"/>
      <c r="SGI86" s="27"/>
      <c r="SGJ86" s="27"/>
      <c r="SGK86" s="27"/>
      <c r="SGL86" s="27"/>
      <c r="SGM86" s="27"/>
      <c r="SGN86" s="27"/>
      <c r="SGO86" s="27"/>
      <c r="SGP86" s="27"/>
      <c r="SGQ86" s="27"/>
      <c r="SGR86" s="27"/>
      <c r="SGS86" s="27"/>
      <c r="SGT86" s="27"/>
      <c r="SGU86" s="27"/>
      <c r="SGV86" s="27"/>
      <c r="SGW86" s="27"/>
      <c r="SGX86" s="27"/>
      <c r="SGY86" s="27"/>
      <c r="SGZ86" s="27"/>
      <c r="SHA86" s="27"/>
      <c r="SHB86" s="27"/>
      <c r="SHC86" s="27"/>
      <c r="SHD86" s="27"/>
      <c r="SHE86" s="27"/>
      <c r="SHF86" s="27"/>
      <c r="SHG86" s="27"/>
      <c r="SHH86" s="27"/>
      <c r="SHI86" s="27"/>
      <c r="SHJ86" s="27"/>
      <c r="SHK86" s="27"/>
      <c r="SHL86" s="27"/>
      <c r="SHM86" s="27"/>
      <c r="SHN86" s="27"/>
      <c r="SHO86" s="27"/>
      <c r="SHP86" s="27"/>
      <c r="SHQ86" s="27"/>
      <c r="SHR86" s="27"/>
      <c r="SHS86" s="27"/>
      <c r="SHT86" s="27"/>
      <c r="SHU86" s="27"/>
      <c r="SHV86" s="27"/>
      <c r="SHW86" s="27"/>
      <c r="SHX86" s="27"/>
      <c r="SHY86" s="27"/>
      <c r="SHZ86" s="27"/>
      <c r="SIA86" s="27"/>
      <c r="SIB86" s="27"/>
      <c r="SIC86" s="27"/>
      <c r="SID86" s="27"/>
      <c r="SIE86" s="27"/>
      <c r="SIF86" s="27"/>
      <c r="SIG86" s="27"/>
      <c r="SIH86" s="27"/>
      <c r="SII86" s="27"/>
      <c r="SIJ86" s="27"/>
      <c r="SIK86" s="27"/>
      <c r="SIL86" s="27"/>
      <c r="SIM86" s="27"/>
      <c r="SIN86" s="27"/>
      <c r="SIO86" s="27"/>
      <c r="SIP86" s="27"/>
      <c r="SIQ86" s="27"/>
      <c r="SIR86" s="27"/>
      <c r="SIS86" s="27"/>
      <c r="SIT86" s="27"/>
      <c r="SIU86" s="27"/>
      <c r="SIV86" s="27"/>
      <c r="SIW86" s="27"/>
      <c r="SIX86" s="27"/>
      <c r="SIY86" s="27"/>
      <c r="SIZ86" s="27"/>
      <c r="SJA86" s="27"/>
      <c r="SJB86" s="27"/>
      <c r="SJC86" s="27"/>
      <c r="SJD86" s="27"/>
      <c r="SJE86" s="27"/>
      <c r="SJF86" s="27"/>
      <c r="SJG86" s="27"/>
      <c r="SJH86" s="27"/>
      <c r="SJI86" s="27"/>
      <c r="SJJ86" s="27"/>
      <c r="SJK86" s="27"/>
      <c r="SJL86" s="27"/>
      <c r="SJM86" s="27"/>
      <c r="SJN86" s="27"/>
      <c r="SJO86" s="27"/>
      <c r="SJP86" s="27"/>
      <c r="SJQ86" s="27"/>
      <c r="SJR86" s="27"/>
      <c r="SJS86" s="27"/>
      <c r="SJT86" s="27"/>
      <c r="SJU86" s="27"/>
      <c r="SJV86" s="27"/>
      <c r="SJW86" s="27"/>
      <c r="SJX86" s="27"/>
      <c r="SJY86" s="27"/>
      <c r="SJZ86" s="27"/>
      <c r="SKA86" s="27"/>
      <c r="SKB86" s="27"/>
      <c r="SKC86" s="27"/>
      <c r="SKD86" s="27"/>
      <c r="SKE86" s="27"/>
      <c r="SKF86" s="27"/>
      <c r="SKG86" s="27"/>
      <c r="SKH86" s="27"/>
      <c r="SKI86" s="27"/>
      <c r="SKJ86" s="27"/>
      <c r="SKK86" s="27"/>
      <c r="SKL86" s="27"/>
      <c r="SKM86" s="27"/>
      <c r="SKN86" s="27"/>
      <c r="SKO86" s="27"/>
      <c r="SKP86" s="27"/>
      <c r="SKQ86" s="27"/>
      <c r="SKR86" s="27"/>
      <c r="SKS86" s="27"/>
      <c r="SKT86" s="27"/>
      <c r="SKU86" s="27"/>
      <c r="SKV86" s="27"/>
      <c r="SKW86" s="27"/>
      <c r="SKX86" s="27"/>
      <c r="SKY86" s="27"/>
      <c r="SKZ86" s="27"/>
      <c r="SLA86" s="27"/>
      <c r="SLB86" s="27"/>
      <c r="SLC86" s="27"/>
      <c r="SLD86" s="27"/>
      <c r="SLE86" s="27"/>
      <c r="SLF86" s="27"/>
      <c r="SLG86" s="27"/>
      <c r="SLH86" s="27"/>
      <c r="SLI86" s="27"/>
      <c r="SLJ86" s="27"/>
      <c r="SLK86" s="27"/>
      <c r="SLL86" s="27"/>
      <c r="SLM86" s="27"/>
      <c r="SLN86" s="27"/>
      <c r="SLO86" s="27"/>
      <c r="SLP86" s="27"/>
      <c r="SLQ86" s="27"/>
      <c r="SLR86" s="27"/>
      <c r="SLS86" s="27"/>
      <c r="SLT86" s="27"/>
      <c r="SLU86" s="27"/>
      <c r="SLV86" s="27"/>
      <c r="SLW86" s="27"/>
      <c r="SLX86" s="27"/>
      <c r="SLY86" s="27"/>
      <c r="SLZ86" s="27"/>
      <c r="SMA86" s="27"/>
      <c r="SMB86" s="27"/>
      <c r="SMC86" s="27"/>
      <c r="SMD86" s="27"/>
      <c r="SME86" s="27"/>
      <c r="SMF86" s="27"/>
      <c r="SMG86" s="27"/>
      <c r="SMH86" s="27"/>
      <c r="SMI86" s="27"/>
      <c r="SMJ86" s="27"/>
      <c r="SMK86" s="27"/>
      <c r="SML86" s="27"/>
      <c r="SMM86" s="27"/>
      <c r="SMN86" s="27"/>
      <c r="SMO86" s="27"/>
      <c r="SMP86" s="27"/>
      <c r="SMQ86" s="27"/>
      <c r="SMR86" s="27"/>
      <c r="SMS86" s="27"/>
      <c r="SMT86" s="27"/>
      <c r="SMU86" s="27"/>
      <c r="SMV86" s="27"/>
      <c r="SMW86" s="27"/>
      <c r="SMX86" s="27"/>
      <c r="SMY86" s="27"/>
      <c r="SMZ86" s="27"/>
      <c r="SNA86" s="27"/>
      <c r="SNB86" s="27"/>
      <c r="SNC86" s="27"/>
      <c r="SND86" s="27"/>
      <c r="SNE86" s="27"/>
      <c r="SNF86" s="27"/>
      <c r="SNG86" s="27"/>
      <c r="SNH86" s="27"/>
      <c r="SNI86" s="27"/>
      <c r="SNJ86" s="27"/>
      <c r="SNK86" s="27"/>
      <c r="SNL86" s="27"/>
      <c r="SNM86" s="27"/>
      <c r="SNN86" s="27"/>
      <c r="SNO86" s="27"/>
      <c r="SNP86" s="27"/>
      <c r="SNQ86" s="27"/>
      <c r="SNR86" s="27"/>
      <c r="SNS86" s="27"/>
      <c r="SNT86" s="27"/>
      <c r="SNU86" s="27"/>
      <c r="SNV86" s="27"/>
      <c r="SNW86" s="27"/>
      <c r="SNX86" s="27"/>
      <c r="SNY86" s="27"/>
      <c r="SNZ86" s="27"/>
      <c r="SOA86" s="27"/>
      <c r="SOB86" s="27"/>
      <c r="SOC86" s="27"/>
      <c r="SOD86" s="27"/>
      <c r="SOE86" s="27"/>
      <c r="SOF86" s="27"/>
      <c r="SOG86" s="27"/>
      <c r="SOH86" s="27"/>
      <c r="SOI86" s="27"/>
      <c r="SOJ86" s="27"/>
      <c r="SOK86" s="27"/>
      <c r="SOL86" s="27"/>
      <c r="SOM86" s="27"/>
      <c r="SON86" s="27"/>
      <c r="SOO86" s="27"/>
      <c r="SOP86" s="27"/>
      <c r="SOQ86" s="27"/>
      <c r="SOR86" s="27"/>
      <c r="SOS86" s="27"/>
      <c r="SOT86" s="27"/>
      <c r="SOU86" s="27"/>
      <c r="SOV86" s="27"/>
      <c r="SOW86" s="27"/>
      <c r="SOX86" s="27"/>
      <c r="SOY86" s="27"/>
      <c r="SOZ86" s="27"/>
      <c r="SPA86" s="27"/>
      <c r="SPB86" s="27"/>
      <c r="SPC86" s="27"/>
      <c r="SPD86" s="27"/>
      <c r="SPE86" s="27"/>
      <c r="SPF86" s="27"/>
      <c r="SPG86" s="27"/>
      <c r="SPH86" s="27"/>
      <c r="SPI86" s="27"/>
      <c r="SPJ86" s="27"/>
      <c r="SPK86" s="27"/>
      <c r="SPL86" s="27"/>
      <c r="SPM86" s="27"/>
      <c r="SPN86" s="27"/>
      <c r="SPO86" s="27"/>
      <c r="SPP86" s="27"/>
      <c r="SPQ86" s="27"/>
      <c r="SPR86" s="27"/>
      <c r="SPS86" s="27"/>
      <c r="SPT86" s="27"/>
      <c r="SPU86" s="27"/>
      <c r="SPV86" s="27"/>
      <c r="SPW86" s="27"/>
      <c r="SPX86" s="27"/>
      <c r="SPY86" s="27"/>
      <c r="SPZ86" s="27"/>
      <c r="SQA86" s="27"/>
      <c r="SQB86" s="27"/>
      <c r="SQC86" s="27"/>
      <c r="SQD86" s="27"/>
      <c r="SQE86" s="27"/>
      <c r="SQF86" s="27"/>
      <c r="SQG86" s="27"/>
      <c r="SQH86" s="27"/>
      <c r="SQI86" s="27"/>
      <c r="SQJ86" s="27"/>
      <c r="SQK86" s="27"/>
      <c r="SQL86" s="27"/>
      <c r="SQM86" s="27"/>
      <c r="SQN86" s="27"/>
      <c r="SQO86" s="27"/>
      <c r="SQP86" s="27"/>
      <c r="SQQ86" s="27"/>
      <c r="SQR86" s="27"/>
      <c r="SQS86" s="27"/>
      <c r="SQT86" s="27"/>
      <c r="SQU86" s="27"/>
      <c r="SQV86" s="27"/>
      <c r="SQW86" s="27"/>
      <c r="SQX86" s="27"/>
      <c r="SQY86" s="27"/>
      <c r="SQZ86" s="27"/>
      <c r="SRA86" s="27"/>
      <c r="SRB86" s="27"/>
      <c r="SRC86" s="27"/>
      <c r="SRD86" s="27"/>
      <c r="SRE86" s="27"/>
      <c r="SRF86" s="27"/>
      <c r="SRG86" s="27"/>
      <c r="SRH86" s="27"/>
      <c r="SRI86" s="27"/>
      <c r="SRJ86" s="27"/>
      <c r="SRK86" s="27"/>
      <c r="SRL86" s="27"/>
      <c r="SRM86" s="27"/>
      <c r="SRN86" s="27"/>
      <c r="SRO86" s="27"/>
      <c r="SRP86" s="27"/>
      <c r="SRQ86" s="27"/>
      <c r="SRR86" s="27"/>
      <c r="SRS86" s="27"/>
      <c r="SRT86" s="27"/>
      <c r="SRU86" s="27"/>
      <c r="SRV86" s="27"/>
      <c r="SRW86" s="27"/>
      <c r="SRX86" s="27"/>
      <c r="SRY86" s="27"/>
      <c r="SRZ86" s="27"/>
      <c r="SSA86" s="27"/>
      <c r="SSB86" s="27"/>
      <c r="SSC86" s="27"/>
      <c r="SSD86" s="27"/>
      <c r="SSE86" s="27"/>
      <c r="SSF86" s="27"/>
      <c r="SSG86" s="27"/>
      <c r="SSH86" s="27"/>
      <c r="SSI86" s="27"/>
      <c r="SSJ86" s="27"/>
      <c r="SSK86" s="27"/>
      <c r="SSL86" s="27"/>
      <c r="SSM86" s="27"/>
      <c r="SSN86" s="27"/>
      <c r="SSO86" s="27"/>
      <c r="SSP86" s="27"/>
      <c r="SSQ86" s="27"/>
      <c r="SSR86" s="27"/>
      <c r="SSS86" s="27"/>
      <c r="SST86" s="27"/>
      <c r="SSU86" s="27"/>
      <c r="SSV86" s="27"/>
      <c r="SSW86" s="27"/>
      <c r="SSX86" s="27"/>
      <c r="SSY86" s="27"/>
      <c r="SSZ86" s="27"/>
      <c r="STA86" s="27"/>
      <c r="STB86" s="27"/>
      <c r="STC86" s="27"/>
      <c r="STD86" s="27"/>
      <c r="STE86" s="27"/>
      <c r="STF86" s="27"/>
      <c r="STG86" s="27"/>
      <c r="STH86" s="27"/>
      <c r="STI86" s="27"/>
      <c r="STJ86" s="27"/>
      <c r="STK86" s="27"/>
      <c r="STL86" s="27"/>
      <c r="STM86" s="27"/>
      <c r="STN86" s="27"/>
      <c r="STO86" s="27"/>
      <c r="STP86" s="27"/>
      <c r="STQ86" s="27"/>
      <c r="STR86" s="27"/>
      <c r="STS86" s="27"/>
      <c r="STT86" s="27"/>
      <c r="STU86" s="27"/>
      <c r="STV86" s="27"/>
      <c r="STW86" s="27"/>
      <c r="STX86" s="27"/>
      <c r="STY86" s="27"/>
      <c r="STZ86" s="27"/>
      <c r="SUA86" s="27"/>
      <c r="SUB86" s="27"/>
      <c r="SUC86" s="27"/>
      <c r="SUD86" s="27"/>
      <c r="SUE86" s="27"/>
      <c r="SUF86" s="27"/>
      <c r="SUG86" s="27"/>
      <c r="SUH86" s="27"/>
      <c r="SUI86" s="27"/>
      <c r="SUJ86" s="27"/>
      <c r="SUK86" s="27"/>
      <c r="SUL86" s="27"/>
      <c r="SUM86" s="27"/>
      <c r="SUN86" s="27"/>
      <c r="SUO86" s="27"/>
      <c r="SUP86" s="27"/>
      <c r="SUQ86" s="27"/>
      <c r="SUR86" s="27"/>
      <c r="SUS86" s="27"/>
      <c r="SUT86" s="27"/>
      <c r="SUU86" s="27"/>
      <c r="SUV86" s="27"/>
      <c r="SUW86" s="27"/>
      <c r="SUX86" s="27"/>
      <c r="SUY86" s="27"/>
      <c r="SUZ86" s="27"/>
      <c r="SVA86" s="27"/>
      <c r="SVB86" s="27"/>
      <c r="SVC86" s="27"/>
      <c r="SVD86" s="27"/>
      <c r="SVE86" s="27"/>
      <c r="SVF86" s="27"/>
      <c r="SVG86" s="27"/>
      <c r="SVH86" s="27"/>
      <c r="SVI86" s="27"/>
      <c r="SVJ86" s="27"/>
      <c r="SVK86" s="27"/>
      <c r="SVL86" s="27"/>
      <c r="SVM86" s="27"/>
      <c r="SVN86" s="27"/>
      <c r="SVO86" s="27"/>
      <c r="SVP86" s="27"/>
      <c r="SVQ86" s="27"/>
      <c r="SVR86" s="27"/>
      <c r="SVS86" s="27"/>
      <c r="SVT86" s="27"/>
      <c r="SVU86" s="27"/>
      <c r="SVV86" s="27"/>
      <c r="SVW86" s="27"/>
      <c r="SVX86" s="27"/>
      <c r="SVY86" s="27"/>
      <c r="SVZ86" s="27"/>
      <c r="SWA86" s="27"/>
      <c r="SWB86" s="27"/>
      <c r="SWC86" s="27"/>
      <c r="SWD86" s="27"/>
      <c r="SWE86" s="27"/>
      <c r="SWF86" s="27"/>
      <c r="SWG86" s="27"/>
      <c r="SWH86" s="27"/>
      <c r="SWI86" s="27"/>
      <c r="SWJ86" s="27"/>
      <c r="SWK86" s="27"/>
      <c r="SWL86" s="27"/>
      <c r="SWM86" s="27"/>
      <c r="SWN86" s="27"/>
      <c r="SWO86" s="27"/>
      <c r="SWP86" s="27"/>
      <c r="SWQ86" s="27"/>
      <c r="SWR86" s="27"/>
      <c r="SWS86" s="27"/>
      <c r="SWT86" s="27"/>
      <c r="SWU86" s="27"/>
      <c r="SWV86" s="27"/>
      <c r="SWW86" s="27"/>
      <c r="SWX86" s="27"/>
      <c r="SWY86" s="27"/>
      <c r="SWZ86" s="27"/>
      <c r="SXA86" s="27"/>
      <c r="SXB86" s="27"/>
      <c r="SXC86" s="27"/>
      <c r="SXD86" s="27"/>
      <c r="SXE86" s="27"/>
      <c r="SXF86" s="27"/>
      <c r="SXG86" s="27"/>
      <c r="SXH86" s="27"/>
      <c r="SXI86" s="27"/>
      <c r="SXJ86" s="27"/>
      <c r="SXK86" s="27"/>
      <c r="SXL86" s="27"/>
      <c r="SXM86" s="27"/>
      <c r="SXN86" s="27"/>
      <c r="SXO86" s="27"/>
      <c r="SXP86" s="27"/>
      <c r="SXQ86" s="27"/>
      <c r="SXR86" s="27"/>
      <c r="SXS86" s="27"/>
      <c r="SXT86" s="27"/>
      <c r="SXU86" s="27"/>
      <c r="SXV86" s="27"/>
      <c r="SXW86" s="27"/>
      <c r="SXX86" s="27"/>
      <c r="SXY86" s="27"/>
      <c r="SXZ86" s="27"/>
      <c r="SYA86" s="27"/>
      <c r="SYB86" s="27"/>
      <c r="SYC86" s="27"/>
      <c r="SYD86" s="27"/>
      <c r="SYE86" s="27"/>
      <c r="SYF86" s="27"/>
      <c r="SYG86" s="27"/>
      <c r="SYH86" s="27"/>
      <c r="SYI86" s="27"/>
      <c r="SYJ86" s="27"/>
      <c r="SYK86" s="27"/>
      <c r="SYL86" s="27"/>
      <c r="SYM86" s="27"/>
      <c r="SYN86" s="27"/>
      <c r="SYO86" s="27"/>
      <c r="SYP86" s="27"/>
      <c r="SYQ86" s="27"/>
      <c r="SYR86" s="27"/>
      <c r="SYS86" s="27"/>
      <c r="SYT86" s="27"/>
      <c r="SYU86" s="27"/>
      <c r="SYV86" s="27"/>
      <c r="SYW86" s="27"/>
      <c r="SYX86" s="27"/>
      <c r="SYY86" s="27"/>
      <c r="SYZ86" s="27"/>
      <c r="SZA86" s="27"/>
      <c r="SZB86" s="27"/>
      <c r="SZC86" s="27"/>
      <c r="SZD86" s="27"/>
      <c r="SZE86" s="27"/>
      <c r="SZF86" s="27"/>
      <c r="SZG86" s="27"/>
      <c r="SZH86" s="27"/>
      <c r="SZI86" s="27"/>
      <c r="SZJ86" s="27"/>
      <c r="SZK86" s="27"/>
      <c r="SZL86" s="27"/>
      <c r="SZM86" s="27"/>
      <c r="SZN86" s="27"/>
      <c r="SZO86" s="27"/>
      <c r="SZP86" s="27"/>
      <c r="SZQ86" s="27"/>
      <c r="SZR86" s="27"/>
      <c r="SZS86" s="27"/>
      <c r="SZT86" s="27"/>
      <c r="SZU86" s="27"/>
      <c r="SZV86" s="27"/>
      <c r="SZW86" s="27"/>
      <c r="SZX86" s="27"/>
      <c r="SZY86" s="27"/>
      <c r="SZZ86" s="27"/>
      <c r="TAA86" s="27"/>
      <c r="TAB86" s="27"/>
      <c r="TAC86" s="27"/>
      <c r="TAD86" s="27"/>
      <c r="TAE86" s="27"/>
      <c r="TAF86" s="27"/>
      <c r="TAG86" s="27"/>
      <c r="TAH86" s="27"/>
      <c r="TAI86" s="27"/>
      <c r="TAJ86" s="27"/>
      <c r="TAK86" s="27"/>
      <c r="TAL86" s="27"/>
      <c r="TAM86" s="27"/>
      <c r="TAN86" s="27"/>
      <c r="TAO86" s="27"/>
      <c r="TAP86" s="27"/>
      <c r="TAQ86" s="27"/>
      <c r="TAR86" s="27"/>
      <c r="TAS86" s="27"/>
      <c r="TAT86" s="27"/>
      <c r="TAU86" s="27"/>
      <c r="TAV86" s="27"/>
      <c r="TAW86" s="27"/>
      <c r="TAX86" s="27"/>
      <c r="TAY86" s="27"/>
      <c r="TAZ86" s="27"/>
      <c r="TBA86" s="27"/>
      <c r="TBB86" s="27"/>
      <c r="TBC86" s="27"/>
      <c r="TBD86" s="27"/>
      <c r="TBE86" s="27"/>
      <c r="TBF86" s="27"/>
      <c r="TBG86" s="27"/>
      <c r="TBH86" s="27"/>
      <c r="TBI86" s="27"/>
      <c r="TBJ86" s="27"/>
      <c r="TBK86" s="27"/>
      <c r="TBL86" s="27"/>
      <c r="TBM86" s="27"/>
      <c r="TBN86" s="27"/>
      <c r="TBO86" s="27"/>
      <c r="TBP86" s="27"/>
      <c r="TBQ86" s="27"/>
      <c r="TBR86" s="27"/>
      <c r="TBS86" s="27"/>
      <c r="TBT86" s="27"/>
      <c r="TBU86" s="27"/>
      <c r="TBV86" s="27"/>
      <c r="TBW86" s="27"/>
      <c r="TBX86" s="27"/>
      <c r="TBY86" s="27"/>
      <c r="TBZ86" s="27"/>
      <c r="TCA86" s="27"/>
      <c r="TCB86" s="27"/>
      <c r="TCC86" s="27"/>
      <c r="TCD86" s="27"/>
      <c r="TCE86" s="27"/>
      <c r="TCF86" s="27"/>
      <c r="TCG86" s="27"/>
      <c r="TCH86" s="27"/>
      <c r="TCI86" s="27"/>
      <c r="TCJ86" s="27"/>
      <c r="TCK86" s="27"/>
      <c r="TCL86" s="27"/>
      <c r="TCM86" s="27"/>
      <c r="TCN86" s="27"/>
      <c r="TCO86" s="27"/>
      <c r="TCP86" s="27"/>
      <c r="TCQ86" s="27"/>
      <c r="TCR86" s="27"/>
      <c r="TCS86" s="27"/>
      <c r="TCT86" s="27"/>
      <c r="TCU86" s="27"/>
      <c r="TCV86" s="27"/>
      <c r="TCW86" s="27"/>
      <c r="TCX86" s="27"/>
      <c r="TCY86" s="27"/>
      <c r="TCZ86" s="27"/>
      <c r="TDA86" s="27"/>
      <c r="TDB86" s="27"/>
      <c r="TDC86" s="27"/>
      <c r="TDD86" s="27"/>
      <c r="TDE86" s="27"/>
      <c r="TDF86" s="27"/>
      <c r="TDG86" s="27"/>
      <c r="TDH86" s="27"/>
      <c r="TDI86" s="27"/>
      <c r="TDJ86" s="27"/>
      <c r="TDK86" s="27"/>
      <c r="TDL86" s="27"/>
      <c r="TDM86" s="27"/>
      <c r="TDN86" s="27"/>
      <c r="TDO86" s="27"/>
      <c r="TDP86" s="27"/>
      <c r="TDQ86" s="27"/>
      <c r="TDR86" s="27"/>
      <c r="TDS86" s="27"/>
      <c r="TDT86" s="27"/>
      <c r="TDU86" s="27"/>
      <c r="TDV86" s="27"/>
      <c r="TDW86" s="27"/>
      <c r="TDX86" s="27"/>
      <c r="TDY86" s="27"/>
      <c r="TDZ86" s="27"/>
      <c r="TEA86" s="27"/>
      <c r="TEB86" s="27"/>
      <c r="TEC86" s="27"/>
      <c r="TED86" s="27"/>
      <c r="TEE86" s="27"/>
      <c r="TEF86" s="27"/>
      <c r="TEG86" s="27"/>
      <c r="TEH86" s="27"/>
      <c r="TEI86" s="27"/>
      <c r="TEJ86" s="27"/>
      <c r="TEK86" s="27"/>
      <c r="TEL86" s="27"/>
      <c r="TEM86" s="27"/>
      <c r="TEN86" s="27"/>
      <c r="TEO86" s="27"/>
      <c r="TEP86" s="27"/>
      <c r="TEQ86" s="27"/>
      <c r="TER86" s="27"/>
      <c r="TES86" s="27"/>
      <c r="TET86" s="27"/>
      <c r="TEU86" s="27"/>
      <c r="TEV86" s="27"/>
      <c r="TEW86" s="27"/>
      <c r="TEX86" s="27"/>
      <c r="TEY86" s="27"/>
      <c r="TEZ86" s="27"/>
      <c r="TFA86" s="27"/>
      <c r="TFB86" s="27"/>
      <c r="TFC86" s="27"/>
      <c r="TFD86" s="27"/>
      <c r="TFE86" s="27"/>
      <c r="TFF86" s="27"/>
      <c r="TFG86" s="27"/>
      <c r="TFH86" s="27"/>
      <c r="TFI86" s="27"/>
      <c r="TFJ86" s="27"/>
      <c r="TFK86" s="27"/>
      <c r="TFL86" s="27"/>
      <c r="TFM86" s="27"/>
      <c r="TFN86" s="27"/>
      <c r="TFO86" s="27"/>
      <c r="TFP86" s="27"/>
      <c r="TFQ86" s="27"/>
      <c r="TFR86" s="27"/>
      <c r="TFS86" s="27"/>
      <c r="TFT86" s="27"/>
      <c r="TFU86" s="27"/>
      <c r="TFV86" s="27"/>
      <c r="TFW86" s="27"/>
      <c r="TFX86" s="27"/>
      <c r="TFY86" s="27"/>
      <c r="TFZ86" s="27"/>
      <c r="TGA86" s="27"/>
      <c r="TGB86" s="27"/>
      <c r="TGC86" s="27"/>
      <c r="TGD86" s="27"/>
      <c r="TGE86" s="27"/>
      <c r="TGF86" s="27"/>
      <c r="TGG86" s="27"/>
      <c r="TGH86" s="27"/>
      <c r="TGI86" s="27"/>
      <c r="TGJ86" s="27"/>
      <c r="TGK86" s="27"/>
      <c r="TGL86" s="27"/>
      <c r="TGM86" s="27"/>
      <c r="TGN86" s="27"/>
      <c r="TGO86" s="27"/>
      <c r="TGP86" s="27"/>
      <c r="TGQ86" s="27"/>
      <c r="TGR86" s="27"/>
      <c r="TGS86" s="27"/>
      <c r="TGT86" s="27"/>
      <c r="TGU86" s="27"/>
      <c r="TGV86" s="27"/>
      <c r="TGW86" s="27"/>
      <c r="TGX86" s="27"/>
      <c r="TGY86" s="27"/>
      <c r="TGZ86" s="27"/>
      <c r="THA86" s="27"/>
      <c r="THB86" s="27"/>
      <c r="THC86" s="27"/>
      <c r="THD86" s="27"/>
      <c r="THE86" s="27"/>
      <c r="THF86" s="27"/>
      <c r="THG86" s="27"/>
      <c r="THH86" s="27"/>
      <c r="THI86" s="27"/>
      <c r="THJ86" s="27"/>
      <c r="THK86" s="27"/>
      <c r="THL86" s="27"/>
      <c r="THM86" s="27"/>
      <c r="THN86" s="27"/>
      <c r="THO86" s="27"/>
      <c r="THP86" s="27"/>
      <c r="THQ86" s="27"/>
      <c r="THR86" s="27"/>
      <c r="THS86" s="27"/>
      <c r="THT86" s="27"/>
      <c r="THU86" s="27"/>
      <c r="THV86" s="27"/>
      <c r="THW86" s="27"/>
      <c r="THX86" s="27"/>
      <c r="THY86" s="27"/>
      <c r="THZ86" s="27"/>
      <c r="TIA86" s="27"/>
      <c r="TIB86" s="27"/>
      <c r="TIC86" s="27"/>
      <c r="TID86" s="27"/>
      <c r="TIE86" s="27"/>
      <c r="TIF86" s="27"/>
      <c r="TIG86" s="27"/>
      <c r="TIH86" s="27"/>
      <c r="TII86" s="27"/>
      <c r="TIJ86" s="27"/>
      <c r="TIK86" s="27"/>
      <c r="TIL86" s="27"/>
      <c r="TIM86" s="27"/>
      <c r="TIN86" s="27"/>
      <c r="TIO86" s="27"/>
      <c r="TIP86" s="27"/>
      <c r="TIQ86" s="27"/>
      <c r="TIR86" s="27"/>
      <c r="TIS86" s="27"/>
      <c r="TIT86" s="27"/>
      <c r="TIU86" s="27"/>
      <c r="TIV86" s="27"/>
      <c r="TIW86" s="27"/>
      <c r="TIX86" s="27"/>
      <c r="TIY86" s="27"/>
      <c r="TIZ86" s="27"/>
      <c r="TJA86" s="27"/>
      <c r="TJB86" s="27"/>
      <c r="TJC86" s="27"/>
      <c r="TJD86" s="27"/>
      <c r="TJE86" s="27"/>
      <c r="TJF86" s="27"/>
      <c r="TJG86" s="27"/>
      <c r="TJH86" s="27"/>
      <c r="TJI86" s="27"/>
      <c r="TJJ86" s="27"/>
      <c r="TJK86" s="27"/>
      <c r="TJL86" s="27"/>
      <c r="TJM86" s="27"/>
      <c r="TJN86" s="27"/>
      <c r="TJO86" s="27"/>
      <c r="TJP86" s="27"/>
      <c r="TJQ86" s="27"/>
      <c r="TJR86" s="27"/>
      <c r="TJS86" s="27"/>
      <c r="TJT86" s="27"/>
      <c r="TJU86" s="27"/>
      <c r="TJV86" s="27"/>
      <c r="TJW86" s="27"/>
      <c r="TJX86" s="27"/>
      <c r="TJY86" s="27"/>
      <c r="TJZ86" s="27"/>
      <c r="TKA86" s="27"/>
      <c r="TKB86" s="27"/>
      <c r="TKC86" s="27"/>
      <c r="TKD86" s="27"/>
      <c r="TKE86" s="27"/>
      <c r="TKF86" s="27"/>
      <c r="TKG86" s="27"/>
      <c r="TKH86" s="27"/>
      <c r="TKI86" s="27"/>
      <c r="TKJ86" s="27"/>
      <c r="TKK86" s="27"/>
      <c r="TKL86" s="27"/>
      <c r="TKM86" s="27"/>
      <c r="TKN86" s="27"/>
      <c r="TKO86" s="27"/>
      <c r="TKP86" s="27"/>
      <c r="TKQ86" s="27"/>
      <c r="TKR86" s="27"/>
      <c r="TKS86" s="27"/>
      <c r="TKT86" s="27"/>
      <c r="TKU86" s="27"/>
      <c r="TKV86" s="27"/>
      <c r="TKW86" s="27"/>
      <c r="TKX86" s="27"/>
      <c r="TKY86" s="27"/>
      <c r="TKZ86" s="27"/>
      <c r="TLA86" s="27"/>
      <c r="TLB86" s="27"/>
      <c r="TLC86" s="27"/>
      <c r="TLD86" s="27"/>
      <c r="TLE86" s="27"/>
      <c r="TLF86" s="27"/>
      <c r="TLG86" s="27"/>
      <c r="TLH86" s="27"/>
      <c r="TLI86" s="27"/>
      <c r="TLJ86" s="27"/>
      <c r="TLK86" s="27"/>
      <c r="TLL86" s="27"/>
      <c r="TLM86" s="27"/>
      <c r="TLN86" s="27"/>
      <c r="TLO86" s="27"/>
      <c r="TLP86" s="27"/>
      <c r="TLQ86" s="27"/>
      <c r="TLR86" s="27"/>
      <c r="TLS86" s="27"/>
      <c r="TLT86" s="27"/>
      <c r="TLU86" s="27"/>
      <c r="TLV86" s="27"/>
      <c r="TLW86" s="27"/>
      <c r="TLX86" s="27"/>
      <c r="TLY86" s="27"/>
      <c r="TLZ86" s="27"/>
      <c r="TMA86" s="27"/>
      <c r="TMB86" s="27"/>
      <c r="TMC86" s="27"/>
      <c r="TMD86" s="27"/>
      <c r="TME86" s="27"/>
      <c r="TMF86" s="27"/>
      <c r="TMG86" s="27"/>
      <c r="TMH86" s="27"/>
      <c r="TMI86" s="27"/>
      <c r="TMJ86" s="27"/>
      <c r="TMK86" s="27"/>
      <c r="TML86" s="27"/>
      <c r="TMM86" s="27"/>
      <c r="TMN86" s="27"/>
      <c r="TMO86" s="27"/>
      <c r="TMP86" s="27"/>
      <c r="TMQ86" s="27"/>
      <c r="TMR86" s="27"/>
      <c r="TMS86" s="27"/>
      <c r="TMT86" s="27"/>
      <c r="TMU86" s="27"/>
      <c r="TMV86" s="27"/>
      <c r="TMW86" s="27"/>
      <c r="TMX86" s="27"/>
      <c r="TMY86" s="27"/>
      <c r="TMZ86" s="27"/>
      <c r="TNA86" s="27"/>
      <c r="TNB86" s="27"/>
      <c r="TNC86" s="27"/>
      <c r="TND86" s="27"/>
      <c r="TNE86" s="27"/>
      <c r="TNF86" s="27"/>
      <c r="TNG86" s="27"/>
      <c r="TNH86" s="27"/>
      <c r="TNI86" s="27"/>
      <c r="TNJ86" s="27"/>
      <c r="TNK86" s="27"/>
      <c r="TNL86" s="27"/>
      <c r="TNM86" s="27"/>
      <c r="TNN86" s="27"/>
      <c r="TNO86" s="27"/>
      <c r="TNP86" s="27"/>
      <c r="TNQ86" s="27"/>
      <c r="TNR86" s="27"/>
      <c r="TNS86" s="27"/>
      <c r="TNT86" s="27"/>
      <c r="TNU86" s="27"/>
      <c r="TNV86" s="27"/>
      <c r="TNW86" s="27"/>
      <c r="TNX86" s="27"/>
      <c r="TNY86" s="27"/>
      <c r="TNZ86" s="27"/>
      <c r="TOA86" s="27"/>
      <c r="TOB86" s="27"/>
      <c r="TOC86" s="27"/>
      <c r="TOD86" s="27"/>
      <c r="TOE86" s="27"/>
      <c r="TOF86" s="27"/>
      <c r="TOG86" s="27"/>
      <c r="TOH86" s="27"/>
      <c r="TOI86" s="27"/>
      <c r="TOJ86" s="27"/>
      <c r="TOK86" s="27"/>
      <c r="TOL86" s="27"/>
      <c r="TOM86" s="27"/>
      <c r="TON86" s="27"/>
      <c r="TOO86" s="27"/>
      <c r="TOP86" s="27"/>
      <c r="TOQ86" s="27"/>
      <c r="TOR86" s="27"/>
      <c r="TOS86" s="27"/>
      <c r="TOT86" s="27"/>
      <c r="TOU86" s="27"/>
      <c r="TOV86" s="27"/>
      <c r="TOW86" s="27"/>
      <c r="TOX86" s="27"/>
      <c r="TOY86" s="27"/>
      <c r="TOZ86" s="27"/>
      <c r="TPA86" s="27"/>
      <c r="TPB86" s="27"/>
      <c r="TPC86" s="27"/>
      <c r="TPD86" s="27"/>
      <c r="TPE86" s="27"/>
      <c r="TPF86" s="27"/>
      <c r="TPG86" s="27"/>
      <c r="TPH86" s="27"/>
      <c r="TPI86" s="27"/>
      <c r="TPJ86" s="27"/>
      <c r="TPK86" s="27"/>
      <c r="TPL86" s="27"/>
      <c r="TPM86" s="27"/>
      <c r="TPN86" s="27"/>
      <c r="TPO86" s="27"/>
      <c r="TPP86" s="27"/>
      <c r="TPQ86" s="27"/>
      <c r="TPR86" s="27"/>
      <c r="TPS86" s="27"/>
      <c r="TPT86" s="27"/>
      <c r="TPU86" s="27"/>
      <c r="TPV86" s="27"/>
      <c r="TPW86" s="27"/>
      <c r="TPX86" s="27"/>
      <c r="TPY86" s="27"/>
      <c r="TPZ86" s="27"/>
      <c r="TQA86" s="27"/>
      <c r="TQB86" s="27"/>
      <c r="TQC86" s="27"/>
      <c r="TQD86" s="27"/>
      <c r="TQE86" s="27"/>
      <c r="TQF86" s="27"/>
      <c r="TQG86" s="27"/>
      <c r="TQH86" s="27"/>
      <c r="TQI86" s="27"/>
      <c r="TQJ86" s="27"/>
      <c r="TQK86" s="27"/>
      <c r="TQL86" s="27"/>
      <c r="TQM86" s="27"/>
      <c r="TQN86" s="27"/>
      <c r="TQO86" s="27"/>
      <c r="TQP86" s="27"/>
      <c r="TQQ86" s="27"/>
      <c r="TQR86" s="27"/>
      <c r="TQS86" s="27"/>
      <c r="TQT86" s="27"/>
      <c r="TQU86" s="27"/>
      <c r="TQV86" s="27"/>
      <c r="TQW86" s="27"/>
      <c r="TQX86" s="27"/>
      <c r="TQY86" s="27"/>
      <c r="TQZ86" s="27"/>
      <c r="TRA86" s="27"/>
      <c r="TRB86" s="27"/>
      <c r="TRC86" s="27"/>
      <c r="TRD86" s="27"/>
      <c r="TRE86" s="27"/>
      <c r="TRF86" s="27"/>
      <c r="TRG86" s="27"/>
      <c r="TRH86" s="27"/>
      <c r="TRI86" s="27"/>
      <c r="TRJ86" s="27"/>
      <c r="TRK86" s="27"/>
      <c r="TRL86" s="27"/>
      <c r="TRM86" s="27"/>
      <c r="TRN86" s="27"/>
      <c r="TRO86" s="27"/>
      <c r="TRP86" s="27"/>
      <c r="TRQ86" s="27"/>
      <c r="TRR86" s="27"/>
      <c r="TRS86" s="27"/>
      <c r="TRT86" s="27"/>
      <c r="TRU86" s="27"/>
      <c r="TRV86" s="27"/>
      <c r="TRW86" s="27"/>
      <c r="TRX86" s="27"/>
      <c r="TRY86" s="27"/>
      <c r="TRZ86" s="27"/>
      <c r="TSA86" s="27"/>
      <c r="TSB86" s="27"/>
      <c r="TSC86" s="27"/>
      <c r="TSD86" s="27"/>
      <c r="TSE86" s="27"/>
      <c r="TSF86" s="27"/>
      <c r="TSG86" s="27"/>
      <c r="TSH86" s="27"/>
      <c r="TSI86" s="27"/>
      <c r="TSJ86" s="27"/>
      <c r="TSK86" s="27"/>
      <c r="TSL86" s="27"/>
      <c r="TSM86" s="27"/>
      <c r="TSN86" s="27"/>
      <c r="TSO86" s="27"/>
      <c r="TSP86" s="27"/>
      <c r="TSQ86" s="27"/>
      <c r="TSR86" s="27"/>
      <c r="TSS86" s="27"/>
      <c r="TST86" s="27"/>
      <c r="TSU86" s="27"/>
      <c r="TSV86" s="27"/>
      <c r="TSW86" s="27"/>
      <c r="TSX86" s="27"/>
      <c r="TSY86" s="27"/>
      <c r="TSZ86" s="27"/>
      <c r="TTA86" s="27"/>
      <c r="TTB86" s="27"/>
      <c r="TTC86" s="27"/>
      <c r="TTD86" s="27"/>
      <c r="TTE86" s="27"/>
      <c r="TTF86" s="27"/>
      <c r="TTG86" s="27"/>
      <c r="TTH86" s="27"/>
      <c r="TTI86" s="27"/>
      <c r="TTJ86" s="27"/>
      <c r="TTK86" s="27"/>
      <c r="TTL86" s="27"/>
      <c r="TTM86" s="27"/>
      <c r="TTN86" s="27"/>
      <c r="TTO86" s="27"/>
      <c r="TTP86" s="27"/>
      <c r="TTQ86" s="27"/>
      <c r="TTR86" s="27"/>
      <c r="TTS86" s="27"/>
      <c r="TTT86" s="27"/>
      <c r="TTU86" s="27"/>
      <c r="TTV86" s="27"/>
      <c r="TTW86" s="27"/>
      <c r="TTX86" s="27"/>
      <c r="TTY86" s="27"/>
      <c r="TTZ86" s="27"/>
      <c r="TUA86" s="27"/>
      <c r="TUB86" s="27"/>
      <c r="TUC86" s="27"/>
      <c r="TUD86" s="27"/>
      <c r="TUE86" s="27"/>
      <c r="TUF86" s="27"/>
      <c r="TUG86" s="27"/>
      <c r="TUH86" s="27"/>
      <c r="TUI86" s="27"/>
      <c r="TUJ86" s="27"/>
      <c r="TUK86" s="27"/>
      <c r="TUL86" s="27"/>
      <c r="TUM86" s="27"/>
      <c r="TUN86" s="27"/>
      <c r="TUO86" s="27"/>
      <c r="TUP86" s="27"/>
      <c r="TUQ86" s="27"/>
      <c r="TUR86" s="27"/>
      <c r="TUS86" s="27"/>
      <c r="TUT86" s="27"/>
      <c r="TUU86" s="27"/>
      <c r="TUV86" s="27"/>
      <c r="TUW86" s="27"/>
      <c r="TUX86" s="27"/>
      <c r="TUY86" s="27"/>
      <c r="TUZ86" s="27"/>
      <c r="TVA86" s="27"/>
      <c r="TVB86" s="27"/>
      <c r="TVC86" s="27"/>
      <c r="TVD86" s="27"/>
      <c r="TVE86" s="27"/>
      <c r="TVF86" s="27"/>
      <c r="TVG86" s="27"/>
      <c r="TVH86" s="27"/>
      <c r="TVI86" s="27"/>
      <c r="TVJ86" s="27"/>
      <c r="TVK86" s="27"/>
      <c r="TVL86" s="27"/>
      <c r="TVM86" s="27"/>
      <c r="TVN86" s="27"/>
      <c r="TVO86" s="27"/>
      <c r="TVP86" s="27"/>
      <c r="TVQ86" s="27"/>
      <c r="TVR86" s="27"/>
      <c r="TVS86" s="27"/>
      <c r="TVT86" s="27"/>
      <c r="TVU86" s="27"/>
      <c r="TVV86" s="27"/>
      <c r="TVW86" s="27"/>
      <c r="TVX86" s="27"/>
      <c r="TVY86" s="27"/>
      <c r="TVZ86" s="27"/>
      <c r="TWA86" s="27"/>
      <c r="TWB86" s="27"/>
      <c r="TWC86" s="27"/>
      <c r="TWD86" s="27"/>
      <c r="TWE86" s="27"/>
      <c r="TWF86" s="27"/>
      <c r="TWG86" s="27"/>
      <c r="TWH86" s="27"/>
      <c r="TWI86" s="27"/>
      <c r="TWJ86" s="27"/>
      <c r="TWK86" s="27"/>
      <c r="TWL86" s="27"/>
      <c r="TWM86" s="27"/>
      <c r="TWN86" s="27"/>
      <c r="TWO86" s="27"/>
      <c r="TWP86" s="27"/>
      <c r="TWQ86" s="27"/>
      <c r="TWR86" s="27"/>
      <c r="TWS86" s="27"/>
      <c r="TWT86" s="27"/>
      <c r="TWU86" s="27"/>
      <c r="TWV86" s="27"/>
      <c r="TWW86" s="27"/>
      <c r="TWX86" s="27"/>
      <c r="TWY86" s="27"/>
      <c r="TWZ86" s="27"/>
      <c r="TXA86" s="27"/>
      <c r="TXB86" s="27"/>
      <c r="TXC86" s="27"/>
      <c r="TXD86" s="27"/>
      <c r="TXE86" s="27"/>
      <c r="TXF86" s="27"/>
      <c r="TXG86" s="27"/>
      <c r="TXH86" s="27"/>
      <c r="TXI86" s="27"/>
      <c r="TXJ86" s="27"/>
      <c r="TXK86" s="27"/>
      <c r="TXL86" s="27"/>
      <c r="TXM86" s="27"/>
      <c r="TXN86" s="27"/>
      <c r="TXO86" s="27"/>
      <c r="TXP86" s="27"/>
      <c r="TXQ86" s="27"/>
      <c r="TXR86" s="27"/>
      <c r="TXS86" s="27"/>
      <c r="TXT86" s="27"/>
      <c r="TXU86" s="27"/>
      <c r="TXV86" s="27"/>
      <c r="TXW86" s="27"/>
      <c r="TXX86" s="27"/>
      <c r="TXY86" s="27"/>
      <c r="TXZ86" s="27"/>
      <c r="TYA86" s="27"/>
      <c r="TYB86" s="27"/>
      <c r="TYC86" s="27"/>
      <c r="TYD86" s="27"/>
      <c r="TYE86" s="27"/>
      <c r="TYF86" s="27"/>
      <c r="TYG86" s="27"/>
      <c r="TYH86" s="27"/>
      <c r="TYI86" s="27"/>
      <c r="TYJ86" s="27"/>
      <c r="TYK86" s="27"/>
      <c r="TYL86" s="27"/>
      <c r="TYM86" s="27"/>
      <c r="TYN86" s="27"/>
      <c r="TYO86" s="27"/>
      <c r="TYP86" s="27"/>
      <c r="TYQ86" s="27"/>
      <c r="TYR86" s="27"/>
      <c r="TYS86" s="27"/>
      <c r="TYT86" s="27"/>
      <c r="TYU86" s="27"/>
      <c r="TYV86" s="27"/>
      <c r="TYW86" s="27"/>
      <c r="TYX86" s="27"/>
      <c r="TYY86" s="27"/>
      <c r="TYZ86" s="27"/>
      <c r="TZA86" s="27"/>
      <c r="TZB86" s="27"/>
      <c r="TZC86" s="27"/>
      <c r="TZD86" s="27"/>
      <c r="TZE86" s="27"/>
      <c r="TZF86" s="27"/>
      <c r="TZG86" s="27"/>
      <c r="TZH86" s="27"/>
      <c r="TZI86" s="27"/>
      <c r="TZJ86" s="27"/>
      <c r="TZK86" s="27"/>
      <c r="TZL86" s="27"/>
      <c r="TZM86" s="27"/>
      <c r="TZN86" s="27"/>
      <c r="TZO86" s="27"/>
      <c r="TZP86" s="27"/>
      <c r="TZQ86" s="27"/>
      <c r="TZR86" s="27"/>
      <c r="TZS86" s="27"/>
      <c r="TZT86" s="27"/>
      <c r="TZU86" s="27"/>
      <c r="TZV86" s="27"/>
      <c r="TZW86" s="27"/>
      <c r="TZX86" s="27"/>
      <c r="TZY86" s="27"/>
      <c r="TZZ86" s="27"/>
      <c r="UAA86" s="27"/>
      <c r="UAB86" s="27"/>
      <c r="UAC86" s="27"/>
      <c r="UAD86" s="27"/>
      <c r="UAE86" s="27"/>
      <c r="UAF86" s="27"/>
      <c r="UAG86" s="27"/>
      <c r="UAH86" s="27"/>
      <c r="UAI86" s="27"/>
      <c r="UAJ86" s="27"/>
      <c r="UAK86" s="27"/>
      <c r="UAL86" s="27"/>
      <c r="UAM86" s="27"/>
      <c r="UAN86" s="27"/>
      <c r="UAO86" s="27"/>
      <c r="UAP86" s="27"/>
      <c r="UAQ86" s="27"/>
      <c r="UAR86" s="27"/>
      <c r="UAS86" s="27"/>
      <c r="UAT86" s="27"/>
      <c r="UAU86" s="27"/>
      <c r="UAV86" s="27"/>
      <c r="UAW86" s="27"/>
      <c r="UAX86" s="27"/>
      <c r="UAY86" s="27"/>
      <c r="UAZ86" s="27"/>
      <c r="UBA86" s="27"/>
      <c r="UBB86" s="27"/>
      <c r="UBC86" s="27"/>
      <c r="UBD86" s="27"/>
      <c r="UBE86" s="27"/>
      <c r="UBF86" s="27"/>
      <c r="UBG86" s="27"/>
      <c r="UBH86" s="27"/>
      <c r="UBI86" s="27"/>
      <c r="UBJ86" s="27"/>
      <c r="UBK86" s="27"/>
      <c r="UBL86" s="27"/>
      <c r="UBM86" s="27"/>
      <c r="UBN86" s="27"/>
      <c r="UBO86" s="27"/>
      <c r="UBP86" s="27"/>
      <c r="UBQ86" s="27"/>
      <c r="UBR86" s="27"/>
      <c r="UBS86" s="27"/>
      <c r="UBT86" s="27"/>
      <c r="UBU86" s="27"/>
      <c r="UBV86" s="27"/>
      <c r="UBW86" s="27"/>
      <c r="UBX86" s="27"/>
      <c r="UBY86" s="27"/>
      <c r="UBZ86" s="27"/>
      <c r="UCA86" s="27"/>
      <c r="UCB86" s="27"/>
      <c r="UCC86" s="27"/>
      <c r="UCD86" s="27"/>
      <c r="UCE86" s="27"/>
      <c r="UCF86" s="27"/>
      <c r="UCG86" s="27"/>
      <c r="UCH86" s="27"/>
      <c r="UCI86" s="27"/>
      <c r="UCJ86" s="27"/>
      <c r="UCK86" s="27"/>
      <c r="UCL86" s="27"/>
      <c r="UCM86" s="27"/>
      <c r="UCN86" s="27"/>
      <c r="UCO86" s="27"/>
      <c r="UCP86" s="27"/>
      <c r="UCQ86" s="27"/>
      <c r="UCR86" s="27"/>
      <c r="UCS86" s="27"/>
      <c r="UCT86" s="27"/>
      <c r="UCU86" s="27"/>
      <c r="UCV86" s="27"/>
      <c r="UCW86" s="27"/>
      <c r="UCX86" s="27"/>
      <c r="UCY86" s="27"/>
      <c r="UCZ86" s="27"/>
      <c r="UDA86" s="27"/>
      <c r="UDB86" s="27"/>
      <c r="UDC86" s="27"/>
      <c r="UDD86" s="27"/>
      <c r="UDE86" s="27"/>
      <c r="UDF86" s="27"/>
      <c r="UDG86" s="27"/>
      <c r="UDH86" s="27"/>
      <c r="UDI86" s="27"/>
      <c r="UDJ86" s="27"/>
      <c r="UDK86" s="27"/>
      <c r="UDL86" s="27"/>
      <c r="UDM86" s="27"/>
      <c r="UDN86" s="27"/>
      <c r="UDO86" s="27"/>
      <c r="UDP86" s="27"/>
      <c r="UDQ86" s="27"/>
      <c r="UDR86" s="27"/>
      <c r="UDS86" s="27"/>
      <c r="UDT86" s="27"/>
      <c r="UDU86" s="27"/>
      <c r="UDV86" s="27"/>
      <c r="UDW86" s="27"/>
      <c r="UDX86" s="27"/>
      <c r="UDY86" s="27"/>
      <c r="UDZ86" s="27"/>
      <c r="UEA86" s="27"/>
      <c r="UEB86" s="27"/>
      <c r="UEC86" s="27"/>
      <c r="UED86" s="27"/>
      <c r="UEE86" s="27"/>
      <c r="UEF86" s="27"/>
      <c r="UEG86" s="27"/>
      <c r="UEH86" s="27"/>
      <c r="UEI86" s="27"/>
      <c r="UEJ86" s="27"/>
      <c r="UEK86" s="27"/>
      <c r="UEL86" s="27"/>
      <c r="UEM86" s="27"/>
      <c r="UEN86" s="27"/>
      <c r="UEO86" s="27"/>
      <c r="UEP86" s="27"/>
      <c r="UEQ86" s="27"/>
      <c r="UER86" s="27"/>
      <c r="UES86" s="27"/>
      <c r="UET86" s="27"/>
      <c r="UEU86" s="27"/>
      <c r="UEV86" s="27"/>
      <c r="UEW86" s="27"/>
      <c r="UEX86" s="27"/>
      <c r="UEY86" s="27"/>
      <c r="UEZ86" s="27"/>
      <c r="UFA86" s="27"/>
      <c r="UFB86" s="27"/>
      <c r="UFC86" s="27"/>
      <c r="UFD86" s="27"/>
      <c r="UFE86" s="27"/>
      <c r="UFF86" s="27"/>
      <c r="UFG86" s="27"/>
      <c r="UFH86" s="27"/>
      <c r="UFI86" s="27"/>
      <c r="UFJ86" s="27"/>
      <c r="UFK86" s="27"/>
      <c r="UFL86" s="27"/>
      <c r="UFM86" s="27"/>
      <c r="UFN86" s="27"/>
      <c r="UFO86" s="27"/>
      <c r="UFP86" s="27"/>
      <c r="UFQ86" s="27"/>
      <c r="UFR86" s="27"/>
      <c r="UFS86" s="27"/>
      <c r="UFT86" s="27"/>
      <c r="UFU86" s="27"/>
      <c r="UFV86" s="27"/>
      <c r="UFW86" s="27"/>
      <c r="UFX86" s="27"/>
      <c r="UFY86" s="27"/>
      <c r="UFZ86" s="27"/>
      <c r="UGA86" s="27"/>
      <c r="UGB86" s="27"/>
      <c r="UGC86" s="27"/>
      <c r="UGD86" s="27"/>
      <c r="UGE86" s="27"/>
      <c r="UGF86" s="27"/>
      <c r="UGG86" s="27"/>
      <c r="UGH86" s="27"/>
      <c r="UGI86" s="27"/>
      <c r="UGJ86" s="27"/>
      <c r="UGK86" s="27"/>
      <c r="UGL86" s="27"/>
      <c r="UGM86" s="27"/>
      <c r="UGN86" s="27"/>
      <c r="UGO86" s="27"/>
      <c r="UGP86" s="27"/>
      <c r="UGQ86" s="27"/>
      <c r="UGR86" s="27"/>
      <c r="UGS86" s="27"/>
      <c r="UGT86" s="27"/>
      <c r="UGU86" s="27"/>
      <c r="UGV86" s="27"/>
      <c r="UGW86" s="27"/>
      <c r="UGX86" s="27"/>
      <c r="UGY86" s="27"/>
      <c r="UGZ86" s="27"/>
      <c r="UHA86" s="27"/>
      <c r="UHB86" s="27"/>
      <c r="UHC86" s="27"/>
      <c r="UHD86" s="27"/>
      <c r="UHE86" s="27"/>
      <c r="UHF86" s="27"/>
      <c r="UHG86" s="27"/>
      <c r="UHH86" s="27"/>
      <c r="UHI86" s="27"/>
      <c r="UHJ86" s="27"/>
      <c r="UHK86" s="27"/>
      <c r="UHL86" s="27"/>
      <c r="UHM86" s="27"/>
      <c r="UHN86" s="27"/>
      <c r="UHO86" s="27"/>
      <c r="UHP86" s="27"/>
      <c r="UHQ86" s="27"/>
      <c r="UHR86" s="27"/>
      <c r="UHS86" s="27"/>
      <c r="UHT86" s="27"/>
      <c r="UHU86" s="27"/>
      <c r="UHV86" s="27"/>
      <c r="UHW86" s="27"/>
      <c r="UHX86" s="27"/>
      <c r="UHY86" s="27"/>
      <c r="UHZ86" s="27"/>
      <c r="UIA86" s="27"/>
      <c r="UIB86" s="27"/>
      <c r="UIC86" s="27"/>
      <c r="UID86" s="27"/>
      <c r="UIE86" s="27"/>
      <c r="UIF86" s="27"/>
      <c r="UIG86" s="27"/>
      <c r="UIH86" s="27"/>
      <c r="UII86" s="27"/>
      <c r="UIJ86" s="27"/>
      <c r="UIK86" s="27"/>
      <c r="UIL86" s="27"/>
      <c r="UIM86" s="27"/>
      <c r="UIN86" s="27"/>
      <c r="UIO86" s="27"/>
      <c r="UIP86" s="27"/>
      <c r="UIQ86" s="27"/>
      <c r="UIR86" s="27"/>
      <c r="UIS86" s="27"/>
      <c r="UIT86" s="27"/>
      <c r="UIU86" s="27"/>
      <c r="UIV86" s="27"/>
      <c r="UIW86" s="27"/>
      <c r="UIX86" s="27"/>
      <c r="UIY86" s="27"/>
      <c r="UIZ86" s="27"/>
      <c r="UJA86" s="27"/>
      <c r="UJB86" s="27"/>
      <c r="UJC86" s="27"/>
      <c r="UJD86" s="27"/>
      <c r="UJE86" s="27"/>
      <c r="UJF86" s="27"/>
      <c r="UJG86" s="27"/>
      <c r="UJH86" s="27"/>
      <c r="UJI86" s="27"/>
      <c r="UJJ86" s="27"/>
      <c r="UJK86" s="27"/>
      <c r="UJL86" s="27"/>
      <c r="UJM86" s="27"/>
      <c r="UJN86" s="27"/>
      <c r="UJO86" s="27"/>
      <c r="UJP86" s="27"/>
      <c r="UJQ86" s="27"/>
      <c r="UJR86" s="27"/>
      <c r="UJS86" s="27"/>
      <c r="UJT86" s="27"/>
      <c r="UJU86" s="27"/>
      <c r="UJV86" s="27"/>
      <c r="UJW86" s="27"/>
      <c r="UJX86" s="27"/>
      <c r="UJY86" s="27"/>
      <c r="UJZ86" s="27"/>
      <c r="UKA86" s="27"/>
      <c r="UKB86" s="27"/>
      <c r="UKC86" s="27"/>
      <c r="UKD86" s="27"/>
      <c r="UKE86" s="27"/>
      <c r="UKF86" s="27"/>
      <c r="UKG86" s="27"/>
      <c r="UKH86" s="27"/>
      <c r="UKI86" s="27"/>
      <c r="UKJ86" s="27"/>
      <c r="UKK86" s="27"/>
      <c r="UKL86" s="27"/>
      <c r="UKM86" s="27"/>
      <c r="UKN86" s="27"/>
      <c r="UKO86" s="27"/>
      <c r="UKP86" s="27"/>
      <c r="UKQ86" s="27"/>
      <c r="UKR86" s="27"/>
      <c r="UKS86" s="27"/>
      <c r="UKT86" s="27"/>
      <c r="UKU86" s="27"/>
      <c r="UKV86" s="27"/>
      <c r="UKW86" s="27"/>
      <c r="UKX86" s="27"/>
      <c r="UKY86" s="27"/>
      <c r="UKZ86" s="27"/>
      <c r="ULA86" s="27"/>
      <c r="ULB86" s="27"/>
      <c r="ULC86" s="27"/>
      <c r="ULD86" s="27"/>
      <c r="ULE86" s="27"/>
      <c r="ULF86" s="27"/>
      <c r="ULG86" s="27"/>
      <c r="ULH86" s="27"/>
      <c r="ULI86" s="27"/>
      <c r="ULJ86" s="27"/>
      <c r="ULK86" s="27"/>
      <c r="ULL86" s="27"/>
      <c r="ULM86" s="27"/>
      <c r="ULN86" s="27"/>
      <c r="ULO86" s="27"/>
      <c r="ULP86" s="27"/>
      <c r="ULQ86" s="27"/>
      <c r="ULR86" s="27"/>
      <c r="ULS86" s="27"/>
      <c r="ULT86" s="27"/>
      <c r="ULU86" s="27"/>
      <c r="ULV86" s="27"/>
      <c r="ULW86" s="27"/>
      <c r="ULX86" s="27"/>
      <c r="ULY86" s="27"/>
      <c r="ULZ86" s="27"/>
      <c r="UMA86" s="27"/>
      <c r="UMB86" s="27"/>
      <c r="UMC86" s="27"/>
      <c r="UMD86" s="27"/>
      <c r="UME86" s="27"/>
      <c r="UMF86" s="27"/>
      <c r="UMG86" s="27"/>
      <c r="UMH86" s="27"/>
      <c r="UMI86" s="27"/>
      <c r="UMJ86" s="27"/>
      <c r="UMK86" s="27"/>
      <c r="UML86" s="27"/>
      <c r="UMM86" s="27"/>
      <c r="UMN86" s="27"/>
      <c r="UMO86" s="27"/>
      <c r="UMP86" s="27"/>
      <c r="UMQ86" s="27"/>
      <c r="UMR86" s="27"/>
      <c r="UMS86" s="27"/>
      <c r="UMT86" s="27"/>
      <c r="UMU86" s="27"/>
      <c r="UMV86" s="27"/>
      <c r="UMW86" s="27"/>
      <c r="UMX86" s="27"/>
      <c r="UMY86" s="27"/>
      <c r="UMZ86" s="27"/>
      <c r="UNA86" s="27"/>
      <c r="UNB86" s="27"/>
      <c r="UNC86" s="27"/>
      <c r="UND86" s="27"/>
      <c r="UNE86" s="27"/>
      <c r="UNF86" s="27"/>
      <c r="UNG86" s="27"/>
      <c r="UNH86" s="27"/>
      <c r="UNI86" s="27"/>
      <c r="UNJ86" s="27"/>
      <c r="UNK86" s="27"/>
      <c r="UNL86" s="27"/>
      <c r="UNM86" s="27"/>
      <c r="UNN86" s="27"/>
      <c r="UNO86" s="27"/>
      <c r="UNP86" s="27"/>
      <c r="UNQ86" s="27"/>
      <c r="UNR86" s="27"/>
      <c r="UNS86" s="27"/>
      <c r="UNT86" s="27"/>
      <c r="UNU86" s="27"/>
      <c r="UNV86" s="27"/>
      <c r="UNW86" s="27"/>
      <c r="UNX86" s="27"/>
      <c r="UNY86" s="27"/>
      <c r="UNZ86" s="27"/>
      <c r="UOA86" s="27"/>
      <c r="UOB86" s="27"/>
      <c r="UOC86" s="27"/>
      <c r="UOD86" s="27"/>
      <c r="UOE86" s="27"/>
      <c r="UOF86" s="27"/>
      <c r="UOG86" s="27"/>
      <c r="UOH86" s="27"/>
      <c r="UOI86" s="27"/>
      <c r="UOJ86" s="27"/>
      <c r="UOK86" s="27"/>
      <c r="UOL86" s="27"/>
      <c r="UOM86" s="27"/>
      <c r="UON86" s="27"/>
      <c r="UOO86" s="27"/>
      <c r="UOP86" s="27"/>
      <c r="UOQ86" s="27"/>
      <c r="UOR86" s="27"/>
      <c r="UOS86" s="27"/>
      <c r="UOT86" s="27"/>
      <c r="UOU86" s="27"/>
      <c r="UOV86" s="27"/>
      <c r="UOW86" s="27"/>
      <c r="UOX86" s="27"/>
      <c r="UOY86" s="27"/>
      <c r="UOZ86" s="27"/>
      <c r="UPA86" s="27"/>
      <c r="UPB86" s="27"/>
      <c r="UPC86" s="27"/>
      <c r="UPD86" s="27"/>
      <c r="UPE86" s="27"/>
      <c r="UPF86" s="27"/>
      <c r="UPG86" s="27"/>
      <c r="UPH86" s="27"/>
      <c r="UPI86" s="27"/>
      <c r="UPJ86" s="27"/>
      <c r="UPK86" s="27"/>
      <c r="UPL86" s="27"/>
      <c r="UPM86" s="27"/>
      <c r="UPN86" s="27"/>
      <c r="UPO86" s="27"/>
      <c r="UPP86" s="27"/>
      <c r="UPQ86" s="27"/>
      <c r="UPR86" s="27"/>
      <c r="UPS86" s="27"/>
      <c r="UPT86" s="27"/>
      <c r="UPU86" s="27"/>
      <c r="UPV86" s="27"/>
      <c r="UPW86" s="27"/>
      <c r="UPX86" s="27"/>
      <c r="UPY86" s="27"/>
      <c r="UPZ86" s="27"/>
      <c r="UQA86" s="27"/>
      <c r="UQB86" s="27"/>
      <c r="UQC86" s="27"/>
      <c r="UQD86" s="27"/>
      <c r="UQE86" s="27"/>
      <c r="UQF86" s="27"/>
      <c r="UQG86" s="27"/>
      <c r="UQH86" s="27"/>
      <c r="UQI86" s="27"/>
      <c r="UQJ86" s="27"/>
      <c r="UQK86" s="27"/>
      <c r="UQL86" s="27"/>
      <c r="UQM86" s="27"/>
      <c r="UQN86" s="27"/>
      <c r="UQO86" s="27"/>
      <c r="UQP86" s="27"/>
      <c r="UQQ86" s="27"/>
      <c r="UQR86" s="27"/>
      <c r="UQS86" s="27"/>
      <c r="UQT86" s="27"/>
      <c r="UQU86" s="27"/>
      <c r="UQV86" s="27"/>
      <c r="UQW86" s="27"/>
      <c r="UQX86" s="27"/>
      <c r="UQY86" s="27"/>
      <c r="UQZ86" s="27"/>
      <c r="URA86" s="27"/>
      <c r="URB86" s="27"/>
      <c r="URC86" s="27"/>
      <c r="URD86" s="27"/>
      <c r="URE86" s="27"/>
      <c r="URF86" s="27"/>
      <c r="URG86" s="27"/>
      <c r="URH86" s="27"/>
      <c r="URI86" s="27"/>
      <c r="URJ86" s="27"/>
      <c r="URK86" s="27"/>
      <c r="URL86" s="27"/>
      <c r="URM86" s="27"/>
      <c r="URN86" s="27"/>
      <c r="URO86" s="27"/>
      <c r="URP86" s="27"/>
      <c r="URQ86" s="27"/>
      <c r="URR86" s="27"/>
      <c r="URS86" s="27"/>
      <c r="URT86" s="27"/>
      <c r="URU86" s="27"/>
      <c r="URV86" s="27"/>
      <c r="URW86" s="27"/>
      <c r="URX86" s="27"/>
      <c r="URY86" s="27"/>
      <c r="URZ86" s="27"/>
      <c r="USA86" s="27"/>
      <c r="USB86" s="27"/>
      <c r="USC86" s="27"/>
      <c r="USD86" s="27"/>
      <c r="USE86" s="27"/>
      <c r="USF86" s="27"/>
      <c r="USG86" s="27"/>
      <c r="USH86" s="27"/>
      <c r="USI86" s="27"/>
      <c r="USJ86" s="27"/>
      <c r="USK86" s="27"/>
      <c r="USL86" s="27"/>
      <c r="USM86" s="27"/>
      <c r="USN86" s="27"/>
      <c r="USO86" s="27"/>
      <c r="USP86" s="27"/>
      <c r="USQ86" s="27"/>
      <c r="USR86" s="27"/>
      <c r="USS86" s="27"/>
      <c r="UST86" s="27"/>
      <c r="USU86" s="27"/>
      <c r="USV86" s="27"/>
      <c r="USW86" s="27"/>
      <c r="USX86" s="27"/>
      <c r="USY86" s="27"/>
      <c r="USZ86" s="27"/>
      <c r="UTA86" s="27"/>
      <c r="UTB86" s="27"/>
      <c r="UTC86" s="27"/>
      <c r="UTD86" s="27"/>
      <c r="UTE86" s="27"/>
      <c r="UTF86" s="27"/>
      <c r="UTG86" s="27"/>
      <c r="UTH86" s="27"/>
      <c r="UTI86" s="27"/>
      <c r="UTJ86" s="27"/>
      <c r="UTK86" s="27"/>
      <c r="UTL86" s="27"/>
      <c r="UTM86" s="27"/>
      <c r="UTN86" s="27"/>
      <c r="UTO86" s="27"/>
      <c r="UTP86" s="27"/>
      <c r="UTQ86" s="27"/>
      <c r="UTR86" s="27"/>
      <c r="UTS86" s="27"/>
      <c r="UTT86" s="27"/>
      <c r="UTU86" s="27"/>
      <c r="UTV86" s="27"/>
      <c r="UTW86" s="27"/>
      <c r="UTX86" s="27"/>
      <c r="UTY86" s="27"/>
      <c r="UTZ86" s="27"/>
      <c r="UUA86" s="27"/>
      <c r="UUB86" s="27"/>
      <c r="UUC86" s="27"/>
      <c r="UUD86" s="27"/>
      <c r="UUE86" s="27"/>
      <c r="UUF86" s="27"/>
      <c r="UUG86" s="27"/>
      <c r="UUH86" s="27"/>
      <c r="UUI86" s="27"/>
      <c r="UUJ86" s="27"/>
      <c r="UUK86" s="27"/>
      <c r="UUL86" s="27"/>
      <c r="UUM86" s="27"/>
      <c r="UUN86" s="27"/>
      <c r="UUO86" s="27"/>
      <c r="UUP86" s="27"/>
      <c r="UUQ86" s="27"/>
      <c r="UUR86" s="27"/>
      <c r="UUS86" s="27"/>
      <c r="UUT86" s="27"/>
      <c r="UUU86" s="27"/>
      <c r="UUV86" s="27"/>
      <c r="UUW86" s="27"/>
      <c r="UUX86" s="27"/>
      <c r="UUY86" s="27"/>
      <c r="UUZ86" s="27"/>
      <c r="UVA86" s="27"/>
      <c r="UVB86" s="27"/>
      <c r="UVC86" s="27"/>
      <c r="UVD86" s="27"/>
      <c r="UVE86" s="27"/>
      <c r="UVF86" s="27"/>
      <c r="UVG86" s="27"/>
      <c r="UVH86" s="27"/>
      <c r="UVI86" s="27"/>
      <c r="UVJ86" s="27"/>
      <c r="UVK86" s="27"/>
      <c r="UVL86" s="27"/>
      <c r="UVM86" s="27"/>
      <c r="UVN86" s="27"/>
      <c r="UVO86" s="27"/>
      <c r="UVP86" s="27"/>
      <c r="UVQ86" s="27"/>
      <c r="UVR86" s="27"/>
      <c r="UVS86" s="27"/>
      <c r="UVT86" s="27"/>
      <c r="UVU86" s="27"/>
      <c r="UVV86" s="27"/>
      <c r="UVW86" s="27"/>
      <c r="UVX86" s="27"/>
      <c r="UVY86" s="27"/>
      <c r="UVZ86" s="27"/>
      <c r="UWA86" s="27"/>
      <c r="UWB86" s="27"/>
      <c r="UWC86" s="27"/>
      <c r="UWD86" s="27"/>
      <c r="UWE86" s="27"/>
      <c r="UWF86" s="27"/>
      <c r="UWG86" s="27"/>
      <c r="UWH86" s="27"/>
      <c r="UWI86" s="27"/>
      <c r="UWJ86" s="27"/>
      <c r="UWK86" s="27"/>
      <c r="UWL86" s="27"/>
      <c r="UWM86" s="27"/>
      <c r="UWN86" s="27"/>
      <c r="UWO86" s="27"/>
      <c r="UWP86" s="27"/>
      <c r="UWQ86" s="27"/>
      <c r="UWR86" s="27"/>
      <c r="UWS86" s="27"/>
      <c r="UWT86" s="27"/>
      <c r="UWU86" s="27"/>
      <c r="UWV86" s="27"/>
      <c r="UWW86" s="27"/>
      <c r="UWX86" s="27"/>
      <c r="UWY86" s="27"/>
      <c r="UWZ86" s="27"/>
      <c r="UXA86" s="27"/>
      <c r="UXB86" s="27"/>
      <c r="UXC86" s="27"/>
      <c r="UXD86" s="27"/>
      <c r="UXE86" s="27"/>
      <c r="UXF86" s="27"/>
      <c r="UXG86" s="27"/>
      <c r="UXH86" s="27"/>
      <c r="UXI86" s="27"/>
      <c r="UXJ86" s="27"/>
      <c r="UXK86" s="27"/>
      <c r="UXL86" s="27"/>
      <c r="UXM86" s="27"/>
      <c r="UXN86" s="27"/>
      <c r="UXO86" s="27"/>
      <c r="UXP86" s="27"/>
      <c r="UXQ86" s="27"/>
      <c r="UXR86" s="27"/>
      <c r="UXS86" s="27"/>
      <c r="UXT86" s="27"/>
      <c r="UXU86" s="27"/>
      <c r="UXV86" s="27"/>
      <c r="UXW86" s="27"/>
      <c r="UXX86" s="27"/>
      <c r="UXY86" s="27"/>
      <c r="UXZ86" s="27"/>
      <c r="UYA86" s="27"/>
      <c r="UYB86" s="27"/>
      <c r="UYC86" s="27"/>
      <c r="UYD86" s="27"/>
      <c r="UYE86" s="27"/>
      <c r="UYF86" s="27"/>
      <c r="UYG86" s="27"/>
      <c r="UYH86" s="27"/>
      <c r="UYI86" s="27"/>
      <c r="UYJ86" s="27"/>
      <c r="UYK86" s="27"/>
      <c r="UYL86" s="27"/>
      <c r="UYM86" s="27"/>
      <c r="UYN86" s="27"/>
      <c r="UYO86" s="27"/>
      <c r="UYP86" s="27"/>
      <c r="UYQ86" s="27"/>
      <c r="UYR86" s="27"/>
      <c r="UYS86" s="27"/>
      <c r="UYT86" s="27"/>
      <c r="UYU86" s="27"/>
      <c r="UYV86" s="27"/>
      <c r="UYW86" s="27"/>
      <c r="UYX86" s="27"/>
      <c r="UYY86" s="27"/>
      <c r="UYZ86" s="27"/>
      <c r="UZA86" s="27"/>
      <c r="UZB86" s="27"/>
      <c r="UZC86" s="27"/>
      <c r="UZD86" s="27"/>
      <c r="UZE86" s="27"/>
      <c r="UZF86" s="27"/>
      <c r="UZG86" s="27"/>
      <c r="UZH86" s="27"/>
      <c r="UZI86" s="27"/>
      <c r="UZJ86" s="27"/>
      <c r="UZK86" s="27"/>
      <c r="UZL86" s="27"/>
      <c r="UZM86" s="27"/>
      <c r="UZN86" s="27"/>
      <c r="UZO86" s="27"/>
      <c r="UZP86" s="27"/>
      <c r="UZQ86" s="27"/>
      <c r="UZR86" s="27"/>
      <c r="UZS86" s="27"/>
      <c r="UZT86" s="27"/>
      <c r="UZU86" s="27"/>
      <c r="UZV86" s="27"/>
      <c r="UZW86" s="27"/>
      <c r="UZX86" s="27"/>
      <c r="UZY86" s="27"/>
      <c r="UZZ86" s="27"/>
      <c r="VAA86" s="27"/>
      <c r="VAB86" s="27"/>
      <c r="VAC86" s="27"/>
      <c r="VAD86" s="27"/>
      <c r="VAE86" s="27"/>
      <c r="VAF86" s="27"/>
      <c r="VAG86" s="27"/>
      <c r="VAH86" s="27"/>
      <c r="VAI86" s="27"/>
      <c r="VAJ86" s="27"/>
      <c r="VAK86" s="27"/>
      <c r="VAL86" s="27"/>
      <c r="VAM86" s="27"/>
      <c r="VAN86" s="27"/>
      <c r="VAO86" s="27"/>
      <c r="VAP86" s="27"/>
      <c r="VAQ86" s="27"/>
      <c r="VAR86" s="27"/>
      <c r="VAS86" s="27"/>
      <c r="VAT86" s="27"/>
      <c r="VAU86" s="27"/>
      <c r="VAV86" s="27"/>
      <c r="VAW86" s="27"/>
      <c r="VAX86" s="27"/>
      <c r="VAY86" s="27"/>
      <c r="VAZ86" s="27"/>
      <c r="VBA86" s="27"/>
      <c r="VBB86" s="27"/>
      <c r="VBC86" s="27"/>
      <c r="VBD86" s="27"/>
      <c r="VBE86" s="27"/>
      <c r="VBF86" s="27"/>
      <c r="VBG86" s="27"/>
      <c r="VBH86" s="27"/>
      <c r="VBI86" s="27"/>
      <c r="VBJ86" s="27"/>
      <c r="VBK86" s="27"/>
      <c r="VBL86" s="27"/>
      <c r="VBM86" s="27"/>
      <c r="VBN86" s="27"/>
      <c r="VBO86" s="27"/>
      <c r="VBP86" s="27"/>
      <c r="VBQ86" s="27"/>
      <c r="VBR86" s="27"/>
      <c r="VBS86" s="27"/>
      <c r="VBT86" s="27"/>
      <c r="VBU86" s="27"/>
      <c r="VBV86" s="27"/>
      <c r="VBW86" s="27"/>
      <c r="VBX86" s="27"/>
      <c r="VBY86" s="27"/>
      <c r="VBZ86" s="27"/>
      <c r="VCA86" s="27"/>
      <c r="VCB86" s="27"/>
      <c r="VCC86" s="27"/>
      <c r="VCD86" s="27"/>
      <c r="VCE86" s="27"/>
      <c r="VCF86" s="27"/>
      <c r="VCG86" s="27"/>
      <c r="VCH86" s="27"/>
      <c r="VCI86" s="27"/>
      <c r="VCJ86" s="27"/>
      <c r="VCK86" s="27"/>
      <c r="VCL86" s="27"/>
      <c r="VCM86" s="27"/>
      <c r="VCN86" s="27"/>
      <c r="VCO86" s="27"/>
      <c r="VCP86" s="27"/>
      <c r="VCQ86" s="27"/>
      <c r="VCR86" s="27"/>
      <c r="VCS86" s="27"/>
      <c r="VCT86" s="27"/>
      <c r="VCU86" s="27"/>
      <c r="VCV86" s="27"/>
      <c r="VCW86" s="27"/>
      <c r="VCX86" s="27"/>
      <c r="VCY86" s="27"/>
      <c r="VCZ86" s="27"/>
      <c r="VDA86" s="27"/>
      <c r="VDB86" s="27"/>
      <c r="VDC86" s="27"/>
      <c r="VDD86" s="27"/>
      <c r="VDE86" s="27"/>
      <c r="VDF86" s="27"/>
      <c r="VDG86" s="27"/>
      <c r="VDH86" s="27"/>
      <c r="VDI86" s="27"/>
      <c r="VDJ86" s="27"/>
      <c r="VDK86" s="27"/>
      <c r="VDL86" s="27"/>
      <c r="VDM86" s="27"/>
      <c r="VDN86" s="27"/>
      <c r="VDO86" s="27"/>
      <c r="VDP86" s="27"/>
      <c r="VDQ86" s="27"/>
      <c r="VDR86" s="27"/>
      <c r="VDS86" s="27"/>
      <c r="VDT86" s="27"/>
      <c r="VDU86" s="27"/>
      <c r="VDV86" s="27"/>
      <c r="VDW86" s="27"/>
      <c r="VDX86" s="27"/>
      <c r="VDY86" s="27"/>
      <c r="VDZ86" s="27"/>
      <c r="VEA86" s="27"/>
      <c r="VEB86" s="27"/>
      <c r="VEC86" s="27"/>
      <c r="VED86" s="27"/>
      <c r="VEE86" s="27"/>
      <c r="VEF86" s="27"/>
      <c r="VEG86" s="27"/>
      <c r="VEH86" s="27"/>
      <c r="VEI86" s="27"/>
      <c r="VEJ86" s="27"/>
      <c r="VEK86" s="27"/>
      <c r="VEL86" s="27"/>
      <c r="VEM86" s="27"/>
      <c r="VEN86" s="27"/>
      <c r="VEO86" s="27"/>
      <c r="VEP86" s="27"/>
      <c r="VEQ86" s="27"/>
      <c r="VER86" s="27"/>
      <c r="VES86" s="27"/>
      <c r="VET86" s="27"/>
      <c r="VEU86" s="27"/>
      <c r="VEV86" s="27"/>
      <c r="VEW86" s="27"/>
      <c r="VEX86" s="27"/>
      <c r="VEY86" s="27"/>
      <c r="VEZ86" s="27"/>
      <c r="VFA86" s="27"/>
      <c r="VFB86" s="27"/>
      <c r="VFC86" s="27"/>
      <c r="VFD86" s="27"/>
      <c r="VFE86" s="27"/>
      <c r="VFF86" s="27"/>
      <c r="VFG86" s="27"/>
      <c r="VFH86" s="27"/>
      <c r="VFI86" s="27"/>
      <c r="VFJ86" s="27"/>
      <c r="VFK86" s="27"/>
      <c r="VFL86" s="27"/>
      <c r="VFM86" s="27"/>
      <c r="VFN86" s="27"/>
      <c r="VFO86" s="27"/>
      <c r="VFP86" s="27"/>
      <c r="VFQ86" s="27"/>
      <c r="VFR86" s="27"/>
      <c r="VFS86" s="27"/>
      <c r="VFT86" s="27"/>
      <c r="VFU86" s="27"/>
      <c r="VFV86" s="27"/>
      <c r="VFW86" s="27"/>
      <c r="VFX86" s="27"/>
      <c r="VFY86" s="27"/>
      <c r="VFZ86" s="27"/>
      <c r="VGA86" s="27"/>
      <c r="VGB86" s="27"/>
      <c r="VGC86" s="27"/>
      <c r="VGD86" s="27"/>
      <c r="VGE86" s="27"/>
      <c r="VGF86" s="27"/>
      <c r="VGG86" s="27"/>
      <c r="VGH86" s="27"/>
      <c r="VGI86" s="27"/>
      <c r="VGJ86" s="27"/>
      <c r="VGK86" s="27"/>
      <c r="VGL86" s="27"/>
      <c r="VGM86" s="27"/>
      <c r="VGN86" s="27"/>
      <c r="VGO86" s="27"/>
      <c r="VGP86" s="27"/>
      <c r="VGQ86" s="27"/>
      <c r="VGR86" s="27"/>
      <c r="VGS86" s="27"/>
      <c r="VGT86" s="27"/>
      <c r="VGU86" s="27"/>
      <c r="VGV86" s="27"/>
      <c r="VGW86" s="27"/>
      <c r="VGX86" s="27"/>
      <c r="VGY86" s="27"/>
      <c r="VGZ86" s="27"/>
      <c r="VHA86" s="27"/>
      <c r="VHB86" s="27"/>
      <c r="VHC86" s="27"/>
      <c r="VHD86" s="27"/>
      <c r="VHE86" s="27"/>
      <c r="VHF86" s="27"/>
      <c r="VHG86" s="27"/>
      <c r="VHH86" s="27"/>
      <c r="VHI86" s="27"/>
      <c r="VHJ86" s="27"/>
      <c r="VHK86" s="27"/>
      <c r="VHL86" s="27"/>
      <c r="VHM86" s="27"/>
      <c r="VHN86" s="27"/>
      <c r="VHO86" s="27"/>
      <c r="VHP86" s="27"/>
      <c r="VHQ86" s="27"/>
      <c r="VHR86" s="27"/>
      <c r="VHS86" s="27"/>
      <c r="VHT86" s="27"/>
      <c r="VHU86" s="27"/>
      <c r="VHV86" s="27"/>
      <c r="VHW86" s="27"/>
      <c r="VHX86" s="27"/>
      <c r="VHY86" s="27"/>
      <c r="VHZ86" s="27"/>
      <c r="VIA86" s="27"/>
      <c r="VIB86" s="27"/>
      <c r="VIC86" s="27"/>
      <c r="VID86" s="27"/>
      <c r="VIE86" s="27"/>
      <c r="VIF86" s="27"/>
      <c r="VIG86" s="27"/>
      <c r="VIH86" s="27"/>
      <c r="VII86" s="27"/>
      <c r="VIJ86" s="27"/>
      <c r="VIK86" s="27"/>
      <c r="VIL86" s="27"/>
      <c r="VIM86" s="27"/>
      <c r="VIN86" s="27"/>
      <c r="VIO86" s="27"/>
      <c r="VIP86" s="27"/>
      <c r="VIQ86" s="27"/>
      <c r="VIR86" s="27"/>
      <c r="VIS86" s="27"/>
      <c r="VIT86" s="27"/>
      <c r="VIU86" s="27"/>
      <c r="VIV86" s="27"/>
      <c r="VIW86" s="27"/>
      <c r="VIX86" s="27"/>
      <c r="VIY86" s="27"/>
      <c r="VIZ86" s="27"/>
      <c r="VJA86" s="27"/>
      <c r="VJB86" s="27"/>
      <c r="VJC86" s="27"/>
      <c r="VJD86" s="27"/>
      <c r="VJE86" s="27"/>
      <c r="VJF86" s="27"/>
      <c r="VJG86" s="27"/>
      <c r="VJH86" s="27"/>
      <c r="VJI86" s="27"/>
      <c r="VJJ86" s="27"/>
      <c r="VJK86" s="27"/>
      <c r="VJL86" s="27"/>
      <c r="VJM86" s="27"/>
      <c r="VJN86" s="27"/>
      <c r="VJO86" s="27"/>
      <c r="VJP86" s="27"/>
      <c r="VJQ86" s="27"/>
      <c r="VJR86" s="27"/>
      <c r="VJS86" s="27"/>
      <c r="VJT86" s="27"/>
      <c r="VJU86" s="27"/>
      <c r="VJV86" s="27"/>
      <c r="VJW86" s="27"/>
      <c r="VJX86" s="27"/>
      <c r="VJY86" s="27"/>
      <c r="VJZ86" s="27"/>
      <c r="VKA86" s="27"/>
      <c r="VKB86" s="27"/>
      <c r="VKC86" s="27"/>
      <c r="VKD86" s="27"/>
      <c r="VKE86" s="27"/>
      <c r="VKF86" s="27"/>
      <c r="VKG86" s="27"/>
      <c r="VKH86" s="27"/>
      <c r="VKI86" s="27"/>
      <c r="VKJ86" s="27"/>
      <c r="VKK86" s="27"/>
      <c r="VKL86" s="27"/>
      <c r="VKM86" s="27"/>
      <c r="VKN86" s="27"/>
      <c r="VKO86" s="27"/>
      <c r="VKP86" s="27"/>
      <c r="VKQ86" s="27"/>
      <c r="VKR86" s="27"/>
      <c r="VKS86" s="27"/>
      <c r="VKT86" s="27"/>
      <c r="VKU86" s="27"/>
      <c r="VKV86" s="27"/>
      <c r="VKW86" s="27"/>
      <c r="VKX86" s="27"/>
      <c r="VKY86" s="27"/>
      <c r="VKZ86" s="27"/>
      <c r="VLA86" s="27"/>
      <c r="VLB86" s="27"/>
      <c r="VLC86" s="27"/>
      <c r="VLD86" s="27"/>
      <c r="VLE86" s="27"/>
      <c r="VLF86" s="27"/>
      <c r="VLG86" s="27"/>
      <c r="VLH86" s="27"/>
      <c r="VLI86" s="27"/>
      <c r="VLJ86" s="27"/>
      <c r="VLK86" s="27"/>
      <c r="VLL86" s="27"/>
      <c r="VLM86" s="27"/>
      <c r="VLN86" s="27"/>
      <c r="VLO86" s="27"/>
      <c r="VLP86" s="27"/>
      <c r="VLQ86" s="27"/>
      <c r="VLR86" s="27"/>
      <c r="VLS86" s="27"/>
      <c r="VLT86" s="27"/>
      <c r="VLU86" s="27"/>
      <c r="VLV86" s="27"/>
      <c r="VLW86" s="27"/>
      <c r="VLX86" s="27"/>
      <c r="VLY86" s="27"/>
      <c r="VLZ86" s="27"/>
      <c r="VMA86" s="27"/>
      <c r="VMB86" s="27"/>
      <c r="VMC86" s="27"/>
      <c r="VMD86" s="27"/>
      <c r="VME86" s="27"/>
      <c r="VMF86" s="27"/>
      <c r="VMG86" s="27"/>
      <c r="VMH86" s="27"/>
      <c r="VMI86" s="27"/>
      <c r="VMJ86" s="27"/>
      <c r="VMK86" s="27"/>
      <c r="VML86" s="27"/>
      <c r="VMM86" s="27"/>
      <c r="VMN86" s="27"/>
      <c r="VMO86" s="27"/>
      <c r="VMP86" s="27"/>
      <c r="VMQ86" s="27"/>
      <c r="VMR86" s="27"/>
      <c r="VMS86" s="27"/>
      <c r="VMT86" s="27"/>
      <c r="VMU86" s="27"/>
      <c r="VMV86" s="27"/>
      <c r="VMW86" s="27"/>
      <c r="VMX86" s="27"/>
      <c r="VMY86" s="27"/>
      <c r="VMZ86" s="27"/>
      <c r="VNA86" s="27"/>
      <c r="VNB86" s="27"/>
      <c r="VNC86" s="27"/>
      <c r="VND86" s="27"/>
      <c r="VNE86" s="27"/>
      <c r="VNF86" s="27"/>
      <c r="VNG86" s="27"/>
      <c r="VNH86" s="27"/>
      <c r="VNI86" s="27"/>
      <c r="VNJ86" s="27"/>
      <c r="VNK86" s="27"/>
      <c r="VNL86" s="27"/>
      <c r="VNM86" s="27"/>
      <c r="VNN86" s="27"/>
      <c r="VNO86" s="27"/>
      <c r="VNP86" s="27"/>
      <c r="VNQ86" s="27"/>
      <c r="VNR86" s="27"/>
      <c r="VNS86" s="27"/>
      <c r="VNT86" s="27"/>
      <c r="VNU86" s="27"/>
      <c r="VNV86" s="27"/>
      <c r="VNW86" s="27"/>
      <c r="VNX86" s="27"/>
      <c r="VNY86" s="27"/>
      <c r="VNZ86" s="27"/>
      <c r="VOA86" s="27"/>
      <c r="VOB86" s="27"/>
      <c r="VOC86" s="27"/>
      <c r="VOD86" s="27"/>
      <c r="VOE86" s="27"/>
      <c r="VOF86" s="27"/>
      <c r="VOG86" s="27"/>
      <c r="VOH86" s="27"/>
      <c r="VOI86" s="27"/>
      <c r="VOJ86" s="27"/>
      <c r="VOK86" s="27"/>
      <c r="VOL86" s="27"/>
      <c r="VOM86" s="27"/>
      <c r="VON86" s="27"/>
      <c r="VOO86" s="27"/>
      <c r="VOP86" s="27"/>
      <c r="VOQ86" s="27"/>
      <c r="VOR86" s="27"/>
      <c r="VOS86" s="27"/>
      <c r="VOT86" s="27"/>
      <c r="VOU86" s="27"/>
      <c r="VOV86" s="27"/>
      <c r="VOW86" s="27"/>
      <c r="VOX86" s="27"/>
      <c r="VOY86" s="27"/>
      <c r="VOZ86" s="27"/>
      <c r="VPA86" s="27"/>
      <c r="VPB86" s="27"/>
      <c r="VPC86" s="27"/>
      <c r="VPD86" s="27"/>
      <c r="VPE86" s="27"/>
      <c r="VPF86" s="27"/>
      <c r="VPG86" s="27"/>
      <c r="VPH86" s="27"/>
      <c r="VPI86" s="27"/>
      <c r="VPJ86" s="27"/>
      <c r="VPK86" s="27"/>
      <c r="VPL86" s="27"/>
      <c r="VPM86" s="27"/>
      <c r="VPN86" s="27"/>
      <c r="VPO86" s="27"/>
      <c r="VPP86" s="27"/>
      <c r="VPQ86" s="27"/>
      <c r="VPR86" s="27"/>
      <c r="VPS86" s="27"/>
      <c r="VPT86" s="27"/>
      <c r="VPU86" s="27"/>
      <c r="VPV86" s="27"/>
      <c r="VPW86" s="27"/>
      <c r="VPX86" s="27"/>
      <c r="VPY86" s="27"/>
      <c r="VPZ86" s="27"/>
      <c r="VQA86" s="27"/>
      <c r="VQB86" s="27"/>
      <c r="VQC86" s="27"/>
      <c r="VQD86" s="27"/>
      <c r="VQE86" s="27"/>
      <c r="VQF86" s="27"/>
      <c r="VQG86" s="27"/>
      <c r="VQH86" s="27"/>
      <c r="VQI86" s="27"/>
      <c r="VQJ86" s="27"/>
      <c r="VQK86" s="27"/>
      <c r="VQL86" s="27"/>
      <c r="VQM86" s="27"/>
      <c r="VQN86" s="27"/>
      <c r="VQO86" s="27"/>
      <c r="VQP86" s="27"/>
      <c r="VQQ86" s="27"/>
      <c r="VQR86" s="27"/>
      <c r="VQS86" s="27"/>
      <c r="VQT86" s="27"/>
      <c r="VQU86" s="27"/>
      <c r="VQV86" s="27"/>
      <c r="VQW86" s="27"/>
      <c r="VQX86" s="27"/>
      <c r="VQY86" s="27"/>
      <c r="VQZ86" s="27"/>
      <c r="VRA86" s="27"/>
      <c r="VRB86" s="27"/>
      <c r="VRC86" s="27"/>
      <c r="VRD86" s="27"/>
      <c r="VRE86" s="27"/>
      <c r="VRF86" s="27"/>
      <c r="VRG86" s="27"/>
      <c r="VRH86" s="27"/>
      <c r="VRI86" s="27"/>
      <c r="VRJ86" s="27"/>
      <c r="VRK86" s="27"/>
      <c r="VRL86" s="27"/>
      <c r="VRM86" s="27"/>
      <c r="VRN86" s="27"/>
      <c r="VRO86" s="27"/>
      <c r="VRP86" s="27"/>
      <c r="VRQ86" s="27"/>
      <c r="VRR86" s="27"/>
      <c r="VRS86" s="27"/>
      <c r="VRT86" s="27"/>
      <c r="VRU86" s="27"/>
      <c r="VRV86" s="27"/>
      <c r="VRW86" s="27"/>
      <c r="VRX86" s="27"/>
      <c r="VRY86" s="27"/>
      <c r="VRZ86" s="27"/>
      <c r="VSA86" s="27"/>
      <c r="VSB86" s="27"/>
      <c r="VSC86" s="27"/>
      <c r="VSD86" s="27"/>
      <c r="VSE86" s="27"/>
      <c r="VSF86" s="27"/>
      <c r="VSG86" s="27"/>
      <c r="VSH86" s="27"/>
      <c r="VSI86" s="27"/>
      <c r="VSJ86" s="27"/>
      <c r="VSK86" s="27"/>
      <c r="VSL86" s="27"/>
      <c r="VSM86" s="27"/>
      <c r="VSN86" s="27"/>
      <c r="VSO86" s="27"/>
      <c r="VSP86" s="27"/>
      <c r="VSQ86" s="27"/>
      <c r="VSR86" s="27"/>
      <c r="VSS86" s="27"/>
      <c r="VST86" s="27"/>
      <c r="VSU86" s="27"/>
      <c r="VSV86" s="27"/>
      <c r="VSW86" s="27"/>
      <c r="VSX86" s="27"/>
      <c r="VSY86" s="27"/>
      <c r="VSZ86" s="27"/>
      <c r="VTA86" s="27"/>
      <c r="VTB86" s="27"/>
      <c r="VTC86" s="27"/>
      <c r="VTD86" s="27"/>
      <c r="VTE86" s="27"/>
      <c r="VTF86" s="27"/>
      <c r="VTG86" s="27"/>
      <c r="VTH86" s="27"/>
      <c r="VTI86" s="27"/>
      <c r="VTJ86" s="27"/>
      <c r="VTK86" s="27"/>
      <c r="VTL86" s="27"/>
      <c r="VTM86" s="27"/>
      <c r="VTN86" s="27"/>
      <c r="VTO86" s="27"/>
      <c r="VTP86" s="27"/>
      <c r="VTQ86" s="27"/>
      <c r="VTR86" s="27"/>
      <c r="VTS86" s="27"/>
      <c r="VTT86" s="27"/>
      <c r="VTU86" s="27"/>
      <c r="VTV86" s="27"/>
      <c r="VTW86" s="27"/>
      <c r="VTX86" s="27"/>
      <c r="VTY86" s="27"/>
      <c r="VTZ86" s="27"/>
      <c r="VUA86" s="27"/>
      <c r="VUB86" s="27"/>
      <c r="VUC86" s="27"/>
      <c r="VUD86" s="27"/>
      <c r="VUE86" s="27"/>
      <c r="VUF86" s="27"/>
      <c r="VUG86" s="27"/>
      <c r="VUH86" s="27"/>
      <c r="VUI86" s="27"/>
      <c r="VUJ86" s="27"/>
      <c r="VUK86" s="27"/>
      <c r="VUL86" s="27"/>
      <c r="VUM86" s="27"/>
      <c r="VUN86" s="27"/>
      <c r="VUO86" s="27"/>
      <c r="VUP86" s="27"/>
      <c r="VUQ86" s="27"/>
      <c r="VUR86" s="27"/>
      <c r="VUS86" s="27"/>
      <c r="VUT86" s="27"/>
      <c r="VUU86" s="27"/>
      <c r="VUV86" s="27"/>
      <c r="VUW86" s="27"/>
      <c r="VUX86" s="27"/>
      <c r="VUY86" s="27"/>
      <c r="VUZ86" s="27"/>
      <c r="VVA86" s="27"/>
      <c r="VVB86" s="27"/>
      <c r="VVC86" s="27"/>
      <c r="VVD86" s="27"/>
      <c r="VVE86" s="27"/>
      <c r="VVF86" s="27"/>
      <c r="VVG86" s="27"/>
      <c r="VVH86" s="27"/>
      <c r="VVI86" s="27"/>
      <c r="VVJ86" s="27"/>
      <c r="VVK86" s="27"/>
      <c r="VVL86" s="27"/>
      <c r="VVM86" s="27"/>
      <c r="VVN86" s="27"/>
      <c r="VVO86" s="27"/>
      <c r="VVP86" s="27"/>
      <c r="VVQ86" s="27"/>
      <c r="VVR86" s="27"/>
      <c r="VVS86" s="27"/>
      <c r="VVT86" s="27"/>
      <c r="VVU86" s="27"/>
      <c r="VVV86" s="27"/>
      <c r="VVW86" s="27"/>
      <c r="VVX86" s="27"/>
      <c r="VVY86" s="27"/>
      <c r="VVZ86" s="27"/>
      <c r="VWA86" s="27"/>
      <c r="VWB86" s="27"/>
      <c r="VWC86" s="27"/>
      <c r="VWD86" s="27"/>
      <c r="VWE86" s="27"/>
      <c r="VWF86" s="27"/>
      <c r="VWG86" s="27"/>
      <c r="VWH86" s="27"/>
      <c r="VWI86" s="27"/>
      <c r="VWJ86" s="27"/>
      <c r="VWK86" s="27"/>
      <c r="VWL86" s="27"/>
      <c r="VWM86" s="27"/>
      <c r="VWN86" s="27"/>
      <c r="VWO86" s="27"/>
      <c r="VWP86" s="27"/>
      <c r="VWQ86" s="27"/>
      <c r="VWR86" s="27"/>
      <c r="VWS86" s="27"/>
      <c r="VWT86" s="27"/>
      <c r="VWU86" s="27"/>
      <c r="VWV86" s="27"/>
      <c r="VWW86" s="27"/>
      <c r="VWX86" s="27"/>
      <c r="VWY86" s="27"/>
      <c r="VWZ86" s="27"/>
      <c r="VXA86" s="27"/>
      <c r="VXB86" s="27"/>
      <c r="VXC86" s="27"/>
      <c r="VXD86" s="27"/>
      <c r="VXE86" s="27"/>
      <c r="VXF86" s="27"/>
      <c r="VXG86" s="27"/>
      <c r="VXH86" s="27"/>
      <c r="VXI86" s="27"/>
      <c r="VXJ86" s="27"/>
      <c r="VXK86" s="27"/>
      <c r="VXL86" s="27"/>
      <c r="VXM86" s="27"/>
      <c r="VXN86" s="27"/>
      <c r="VXO86" s="27"/>
      <c r="VXP86" s="27"/>
      <c r="VXQ86" s="27"/>
      <c r="VXR86" s="27"/>
      <c r="VXS86" s="27"/>
      <c r="VXT86" s="27"/>
      <c r="VXU86" s="27"/>
      <c r="VXV86" s="27"/>
      <c r="VXW86" s="27"/>
      <c r="VXX86" s="27"/>
      <c r="VXY86" s="27"/>
      <c r="VXZ86" s="27"/>
      <c r="VYA86" s="27"/>
      <c r="VYB86" s="27"/>
      <c r="VYC86" s="27"/>
      <c r="VYD86" s="27"/>
      <c r="VYE86" s="27"/>
      <c r="VYF86" s="27"/>
      <c r="VYG86" s="27"/>
      <c r="VYH86" s="27"/>
      <c r="VYI86" s="27"/>
      <c r="VYJ86" s="27"/>
      <c r="VYK86" s="27"/>
      <c r="VYL86" s="27"/>
      <c r="VYM86" s="27"/>
      <c r="VYN86" s="27"/>
      <c r="VYO86" s="27"/>
      <c r="VYP86" s="27"/>
      <c r="VYQ86" s="27"/>
      <c r="VYR86" s="27"/>
      <c r="VYS86" s="27"/>
      <c r="VYT86" s="27"/>
      <c r="VYU86" s="27"/>
      <c r="VYV86" s="27"/>
      <c r="VYW86" s="27"/>
      <c r="VYX86" s="27"/>
      <c r="VYY86" s="27"/>
      <c r="VYZ86" s="27"/>
      <c r="VZA86" s="27"/>
      <c r="VZB86" s="27"/>
      <c r="VZC86" s="27"/>
      <c r="VZD86" s="27"/>
      <c r="VZE86" s="27"/>
      <c r="VZF86" s="27"/>
      <c r="VZG86" s="27"/>
      <c r="VZH86" s="27"/>
      <c r="VZI86" s="27"/>
      <c r="VZJ86" s="27"/>
      <c r="VZK86" s="27"/>
      <c r="VZL86" s="27"/>
      <c r="VZM86" s="27"/>
      <c r="VZN86" s="27"/>
      <c r="VZO86" s="27"/>
      <c r="VZP86" s="27"/>
      <c r="VZQ86" s="27"/>
      <c r="VZR86" s="27"/>
      <c r="VZS86" s="27"/>
      <c r="VZT86" s="27"/>
      <c r="VZU86" s="27"/>
      <c r="VZV86" s="27"/>
      <c r="VZW86" s="27"/>
      <c r="VZX86" s="27"/>
      <c r="VZY86" s="27"/>
      <c r="VZZ86" s="27"/>
      <c r="WAA86" s="27"/>
      <c r="WAB86" s="27"/>
      <c r="WAC86" s="27"/>
      <c r="WAD86" s="27"/>
      <c r="WAE86" s="27"/>
      <c r="WAF86" s="27"/>
      <c r="WAG86" s="27"/>
      <c r="WAH86" s="27"/>
      <c r="WAI86" s="27"/>
      <c r="WAJ86" s="27"/>
      <c r="WAK86" s="27"/>
      <c r="WAL86" s="27"/>
      <c r="WAM86" s="27"/>
      <c r="WAN86" s="27"/>
      <c r="WAO86" s="27"/>
      <c r="WAP86" s="27"/>
      <c r="WAQ86" s="27"/>
      <c r="WAR86" s="27"/>
      <c r="WAS86" s="27"/>
      <c r="WAT86" s="27"/>
      <c r="WAU86" s="27"/>
      <c r="WAV86" s="27"/>
      <c r="WAW86" s="27"/>
      <c r="WAX86" s="27"/>
      <c r="WAY86" s="27"/>
      <c r="WAZ86" s="27"/>
      <c r="WBA86" s="27"/>
      <c r="WBB86" s="27"/>
      <c r="WBC86" s="27"/>
      <c r="WBD86" s="27"/>
      <c r="WBE86" s="27"/>
      <c r="WBF86" s="27"/>
      <c r="WBG86" s="27"/>
      <c r="WBH86" s="27"/>
      <c r="WBI86" s="27"/>
      <c r="WBJ86" s="27"/>
      <c r="WBK86" s="27"/>
      <c r="WBL86" s="27"/>
      <c r="WBM86" s="27"/>
      <c r="WBN86" s="27"/>
      <c r="WBO86" s="27"/>
      <c r="WBP86" s="27"/>
      <c r="WBQ86" s="27"/>
      <c r="WBR86" s="27"/>
      <c r="WBS86" s="27"/>
      <c r="WBT86" s="27"/>
      <c r="WBU86" s="27"/>
      <c r="WBV86" s="27"/>
      <c r="WBW86" s="27"/>
      <c r="WBX86" s="27"/>
      <c r="WBY86" s="27"/>
      <c r="WBZ86" s="27"/>
      <c r="WCA86" s="27"/>
      <c r="WCB86" s="27"/>
      <c r="WCC86" s="27"/>
      <c r="WCD86" s="27"/>
      <c r="WCE86" s="27"/>
      <c r="WCF86" s="27"/>
      <c r="WCG86" s="27"/>
      <c r="WCH86" s="27"/>
      <c r="WCI86" s="27"/>
      <c r="WCJ86" s="27"/>
      <c r="WCK86" s="27"/>
      <c r="WCL86" s="27"/>
      <c r="WCM86" s="27"/>
      <c r="WCN86" s="27"/>
      <c r="WCO86" s="27"/>
      <c r="WCP86" s="27"/>
      <c r="WCQ86" s="27"/>
      <c r="WCR86" s="27"/>
      <c r="WCS86" s="27"/>
      <c r="WCT86" s="27"/>
      <c r="WCU86" s="27"/>
      <c r="WCV86" s="27"/>
      <c r="WCW86" s="27"/>
      <c r="WCX86" s="27"/>
      <c r="WCY86" s="27"/>
      <c r="WCZ86" s="27"/>
      <c r="WDA86" s="27"/>
      <c r="WDB86" s="27"/>
      <c r="WDC86" s="27"/>
      <c r="WDD86" s="27"/>
      <c r="WDE86" s="27"/>
      <c r="WDF86" s="27"/>
      <c r="WDG86" s="27"/>
      <c r="WDH86" s="27"/>
      <c r="WDI86" s="27"/>
      <c r="WDJ86" s="27"/>
      <c r="WDK86" s="27"/>
      <c r="WDL86" s="27"/>
      <c r="WDM86" s="27"/>
      <c r="WDN86" s="27"/>
      <c r="WDO86" s="27"/>
      <c r="WDP86" s="27"/>
      <c r="WDQ86" s="27"/>
      <c r="WDR86" s="27"/>
      <c r="WDS86" s="27"/>
      <c r="WDT86" s="27"/>
      <c r="WDU86" s="27"/>
      <c r="WDV86" s="27"/>
      <c r="WDW86" s="27"/>
      <c r="WDX86" s="27"/>
      <c r="WDY86" s="27"/>
      <c r="WDZ86" s="27"/>
      <c r="WEA86" s="27"/>
      <c r="WEB86" s="27"/>
      <c r="WEC86" s="27"/>
      <c r="WED86" s="27"/>
      <c r="WEE86" s="27"/>
      <c r="WEF86" s="27"/>
      <c r="WEG86" s="27"/>
      <c r="WEH86" s="27"/>
      <c r="WEI86" s="27"/>
      <c r="WEJ86" s="27"/>
      <c r="WEK86" s="27"/>
      <c r="WEL86" s="27"/>
      <c r="WEM86" s="27"/>
      <c r="WEN86" s="27"/>
      <c r="WEO86" s="27"/>
      <c r="WEP86" s="27"/>
      <c r="WEQ86" s="27"/>
      <c r="WER86" s="27"/>
      <c r="WES86" s="27"/>
      <c r="WET86" s="27"/>
      <c r="WEU86" s="27"/>
      <c r="WEV86" s="27"/>
      <c r="WEW86" s="27"/>
      <c r="WEX86" s="27"/>
      <c r="WEY86" s="27"/>
      <c r="WEZ86" s="27"/>
      <c r="WFA86" s="27"/>
      <c r="WFB86" s="27"/>
      <c r="WFC86" s="27"/>
      <c r="WFD86" s="27"/>
      <c r="WFE86" s="27"/>
      <c r="WFF86" s="27"/>
      <c r="WFG86" s="27"/>
      <c r="WFH86" s="27"/>
      <c r="WFI86" s="27"/>
      <c r="WFJ86" s="27"/>
      <c r="WFK86" s="27"/>
      <c r="WFL86" s="27"/>
      <c r="WFM86" s="27"/>
      <c r="WFN86" s="27"/>
      <c r="WFO86" s="27"/>
      <c r="WFP86" s="27"/>
      <c r="WFQ86" s="27"/>
      <c r="WFR86" s="27"/>
      <c r="WFS86" s="27"/>
      <c r="WFT86" s="27"/>
      <c r="WFU86" s="27"/>
      <c r="WFV86" s="27"/>
      <c r="WFW86" s="27"/>
      <c r="WFX86" s="27"/>
      <c r="WFY86" s="27"/>
      <c r="WFZ86" s="27"/>
      <c r="WGA86" s="27"/>
      <c r="WGB86" s="27"/>
      <c r="WGC86" s="27"/>
      <c r="WGD86" s="27"/>
      <c r="WGE86" s="27"/>
      <c r="WGF86" s="27"/>
      <c r="WGG86" s="27"/>
      <c r="WGH86" s="27"/>
      <c r="WGI86" s="27"/>
      <c r="WGJ86" s="27"/>
      <c r="WGK86" s="27"/>
      <c r="WGL86" s="27"/>
      <c r="WGM86" s="27"/>
      <c r="WGN86" s="27"/>
      <c r="WGO86" s="27"/>
      <c r="WGP86" s="27"/>
      <c r="WGQ86" s="27"/>
      <c r="WGR86" s="27"/>
      <c r="WGS86" s="27"/>
      <c r="WGT86" s="27"/>
      <c r="WGU86" s="27"/>
      <c r="WGV86" s="27"/>
      <c r="WGW86" s="27"/>
      <c r="WGX86" s="27"/>
      <c r="WGY86" s="27"/>
      <c r="WGZ86" s="27"/>
      <c r="WHA86" s="27"/>
      <c r="WHB86" s="27"/>
      <c r="WHC86" s="27"/>
      <c r="WHD86" s="27"/>
      <c r="WHE86" s="27"/>
      <c r="WHF86" s="27"/>
      <c r="WHG86" s="27"/>
      <c r="WHH86" s="27"/>
      <c r="WHI86" s="27"/>
      <c r="WHJ86" s="27"/>
      <c r="WHK86" s="27"/>
      <c r="WHL86" s="27"/>
      <c r="WHM86" s="27"/>
      <c r="WHN86" s="27"/>
      <c r="WHO86" s="27"/>
      <c r="WHP86" s="27"/>
      <c r="WHQ86" s="27"/>
      <c r="WHR86" s="27"/>
      <c r="WHS86" s="27"/>
      <c r="WHT86" s="27"/>
      <c r="WHU86" s="27"/>
      <c r="WHV86" s="27"/>
      <c r="WHW86" s="27"/>
      <c r="WHX86" s="27"/>
      <c r="WHY86" s="27"/>
      <c r="WHZ86" s="27"/>
      <c r="WIA86" s="27"/>
      <c r="WIB86" s="27"/>
      <c r="WIC86" s="27"/>
      <c r="WID86" s="27"/>
      <c r="WIE86" s="27"/>
      <c r="WIF86" s="27"/>
      <c r="WIG86" s="27"/>
      <c r="WIH86" s="27"/>
      <c r="WII86" s="27"/>
      <c r="WIJ86" s="27"/>
      <c r="WIK86" s="27"/>
      <c r="WIL86" s="27"/>
      <c r="WIM86" s="27"/>
      <c r="WIN86" s="27"/>
      <c r="WIO86" s="27"/>
      <c r="WIP86" s="27"/>
      <c r="WIQ86" s="27"/>
      <c r="WIR86" s="27"/>
      <c r="WIS86" s="27"/>
      <c r="WIT86" s="27"/>
      <c r="WIU86" s="27"/>
      <c r="WIV86" s="27"/>
      <c r="WIW86" s="27"/>
      <c r="WIX86" s="27"/>
      <c r="WIY86" s="27"/>
      <c r="WIZ86" s="27"/>
      <c r="WJA86" s="27"/>
      <c r="WJB86" s="27"/>
      <c r="WJC86" s="27"/>
      <c r="WJD86" s="27"/>
      <c r="WJE86" s="27"/>
      <c r="WJF86" s="27"/>
      <c r="WJG86" s="27"/>
      <c r="WJH86" s="27"/>
      <c r="WJI86" s="27"/>
      <c r="WJJ86" s="27"/>
      <c r="WJK86" s="27"/>
      <c r="WJL86" s="27"/>
      <c r="WJM86" s="27"/>
      <c r="WJN86" s="27"/>
      <c r="WJO86" s="27"/>
      <c r="WJP86" s="27"/>
      <c r="WJQ86" s="27"/>
      <c r="WJR86" s="27"/>
      <c r="WJS86" s="27"/>
      <c r="WJT86" s="27"/>
      <c r="WJU86" s="27"/>
      <c r="WJV86" s="27"/>
      <c r="WJW86" s="27"/>
      <c r="WJX86" s="27"/>
      <c r="WJY86" s="27"/>
      <c r="WJZ86" s="27"/>
      <c r="WKA86" s="27"/>
      <c r="WKB86" s="27"/>
      <c r="WKC86" s="27"/>
      <c r="WKD86" s="27"/>
      <c r="WKE86" s="27"/>
      <c r="WKF86" s="27"/>
      <c r="WKG86" s="27"/>
      <c r="WKH86" s="27"/>
      <c r="WKI86" s="27"/>
      <c r="WKJ86" s="27"/>
      <c r="WKK86" s="27"/>
      <c r="WKL86" s="27"/>
      <c r="WKM86" s="27"/>
      <c r="WKN86" s="27"/>
      <c r="WKO86" s="27"/>
      <c r="WKP86" s="27"/>
      <c r="WKQ86" s="27"/>
      <c r="WKR86" s="27"/>
      <c r="WKS86" s="27"/>
      <c r="WKT86" s="27"/>
      <c r="WKU86" s="27"/>
      <c r="WKV86" s="27"/>
      <c r="WKW86" s="27"/>
      <c r="WKX86" s="27"/>
      <c r="WKY86" s="27"/>
      <c r="WKZ86" s="27"/>
      <c r="WLA86" s="27"/>
      <c r="WLB86" s="27"/>
      <c r="WLC86" s="27"/>
      <c r="WLD86" s="27"/>
      <c r="WLE86" s="27"/>
      <c r="WLF86" s="27"/>
      <c r="WLG86" s="27"/>
      <c r="WLH86" s="27"/>
      <c r="WLI86" s="27"/>
      <c r="WLJ86" s="27"/>
      <c r="WLK86" s="27"/>
      <c r="WLL86" s="27"/>
      <c r="WLM86" s="27"/>
      <c r="WLN86" s="27"/>
      <c r="WLO86" s="27"/>
      <c r="WLP86" s="27"/>
      <c r="WLQ86" s="27"/>
      <c r="WLR86" s="27"/>
      <c r="WLS86" s="27"/>
      <c r="WLT86" s="27"/>
      <c r="WLU86" s="27"/>
      <c r="WLV86" s="27"/>
      <c r="WLW86" s="27"/>
      <c r="WLX86" s="27"/>
      <c r="WLY86" s="27"/>
      <c r="WLZ86" s="27"/>
      <c r="WMA86" s="27"/>
      <c r="WMB86" s="27"/>
      <c r="WMC86" s="27"/>
      <c r="WMD86" s="27"/>
      <c r="WME86" s="27"/>
      <c r="WMF86" s="27"/>
      <c r="WMG86" s="27"/>
      <c r="WMH86" s="27"/>
      <c r="WMI86" s="27"/>
      <c r="WMJ86" s="27"/>
      <c r="WMK86" s="27"/>
      <c r="WML86" s="27"/>
      <c r="WMM86" s="27"/>
      <c r="WMN86" s="27"/>
      <c r="WMO86" s="27"/>
      <c r="WMP86" s="27"/>
      <c r="WMQ86" s="27"/>
      <c r="WMR86" s="27"/>
      <c r="WMS86" s="27"/>
      <c r="WMT86" s="27"/>
      <c r="WMU86" s="27"/>
      <c r="WMV86" s="27"/>
      <c r="WMW86" s="27"/>
      <c r="WMX86" s="27"/>
      <c r="WMY86" s="27"/>
      <c r="WMZ86" s="27"/>
      <c r="WNA86" s="27"/>
      <c r="WNB86" s="27"/>
      <c r="WNC86" s="27"/>
      <c r="WND86" s="27"/>
      <c r="WNE86" s="27"/>
      <c r="WNF86" s="27"/>
      <c r="WNG86" s="27"/>
      <c r="WNH86" s="27"/>
      <c r="WNI86" s="27"/>
      <c r="WNJ86" s="27"/>
      <c r="WNK86" s="27"/>
      <c r="WNL86" s="27"/>
      <c r="WNM86" s="27"/>
      <c r="WNN86" s="27"/>
      <c r="WNO86" s="27"/>
      <c r="WNP86" s="27"/>
      <c r="WNQ86" s="27"/>
      <c r="WNR86" s="27"/>
      <c r="WNS86" s="27"/>
      <c r="WNT86" s="27"/>
      <c r="WNU86" s="27"/>
      <c r="WNV86" s="27"/>
      <c r="WNW86" s="27"/>
      <c r="WNX86" s="27"/>
      <c r="WNY86" s="27"/>
      <c r="WNZ86" s="27"/>
      <c r="WOA86" s="27"/>
      <c r="WOB86" s="27"/>
      <c r="WOC86" s="27"/>
      <c r="WOD86" s="27"/>
      <c r="WOE86" s="27"/>
      <c r="WOF86" s="27"/>
      <c r="WOG86" s="27"/>
      <c r="WOH86" s="27"/>
      <c r="WOI86" s="27"/>
      <c r="WOJ86" s="27"/>
      <c r="WOK86" s="27"/>
      <c r="WOL86" s="27"/>
      <c r="WOM86" s="27"/>
      <c r="WON86" s="27"/>
      <c r="WOO86" s="27"/>
      <c r="WOP86" s="27"/>
      <c r="WOQ86" s="27"/>
      <c r="WOR86" s="27"/>
      <c r="WOS86" s="27"/>
      <c r="WOT86" s="27"/>
      <c r="WOU86" s="27"/>
      <c r="WOV86" s="27"/>
      <c r="WOW86" s="27"/>
      <c r="WOX86" s="27"/>
      <c r="WOY86" s="27"/>
      <c r="WOZ86" s="27"/>
      <c r="WPA86" s="27"/>
      <c r="WPB86" s="27"/>
      <c r="WPC86" s="27"/>
      <c r="WPD86" s="27"/>
      <c r="WPE86" s="27"/>
      <c r="WPF86" s="27"/>
      <c r="WPG86" s="27"/>
      <c r="WPH86" s="27"/>
      <c r="WPI86" s="27"/>
      <c r="WPJ86" s="27"/>
      <c r="WPK86" s="27"/>
      <c r="WPL86" s="27"/>
      <c r="WPM86" s="27"/>
      <c r="WPN86" s="27"/>
      <c r="WPO86" s="27"/>
      <c r="WPP86" s="27"/>
      <c r="WPQ86" s="27"/>
      <c r="WPR86" s="27"/>
      <c r="WPS86" s="27"/>
      <c r="WPT86" s="27"/>
      <c r="WPU86" s="27"/>
      <c r="WPV86" s="27"/>
      <c r="WPW86" s="27"/>
      <c r="WPX86" s="27"/>
      <c r="WPY86" s="27"/>
      <c r="WPZ86" s="27"/>
      <c r="WQA86" s="27"/>
      <c r="WQB86" s="27"/>
      <c r="WQC86" s="27"/>
      <c r="WQD86" s="27"/>
      <c r="WQE86" s="27"/>
      <c r="WQF86" s="27"/>
      <c r="WQG86" s="27"/>
      <c r="WQH86" s="27"/>
      <c r="WQI86" s="27"/>
      <c r="WQJ86" s="27"/>
      <c r="WQK86" s="27"/>
      <c r="WQL86" s="27"/>
      <c r="WQM86" s="27"/>
      <c r="WQN86" s="27"/>
      <c r="WQO86" s="27"/>
      <c r="WQP86" s="27"/>
      <c r="WQQ86" s="27"/>
      <c r="WQR86" s="27"/>
      <c r="WQS86" s="27"/>
      <c r="WQT86" s="27"/>
      <c r="WQU86" s="27"/>
      <c r="WQV86" s="27"/>
      <c r="WQW86" s="27"/>
      <c r="WQX86" s="27"/>
      <c r="WQY86" s="27"/>
      <c r="WQZ86" s="27"/>
      <c r="WRA86" s="27"/>
      <c r="WRB86" s="27"/>
      <c r="WRC86" s="27"/>
      <c r="WRD86" s="27"/>
      <c r="WRE86" s="27"/>
      <c r="WRF86" s="27"/>
      <c r="WRG86" s="27"/>
      <c r="WRH86" s="27"/>
      <c r="WRI86" s="27"/>
      <c r="WRJ86" s="27"/>
      <c r="WRK86" s="27"/>
      <c r="WRL86" s="27"/>
      <c r="WRM86" s="27"/>
      <c r="WRN86" s="27"/>
      <c r="WRO86" s="27"/>
      <c r="WRP86" s="27"/>
      <c r="WRQ86" s="27"/>
      <c r="WRR86" s="27"/>
      <c r="WRS86" s="27"/>
      <c r="WRT86" s="27"/>
      <c r="WRU86" s="27"/>
      <c r="WRV86" s="27"/>
      <c r="WRW86" s="27"/>
      <c r="WRX86" s="27"/>
      <c r="WRY86" s="27"/>
      <c r="WRZ86" s="27"/>
      <c r="WSA86" s="27"/>
      <c r="WSB86" s="27"/>
      <c r="WSC86" s="27"/>
      <c r="WSD86" s="27"/>
      <c r="WSE86" s="27"/>
      <c r="WSF86" s="27"/>
      <c r="WSG86" s="27"/>
      <c r="WSH86" s="27"/>
      <c r="WSI86" s="27"/>
      <c r="WSJ86" s="27"/>
      <c r="WSK86" s="27"/>
      <c r="WSL86" s="27"/>
      <c r="WSM86" s="27"/>
      <c r="WSN86" s="27"/>
      <c r="WSO86" s="27"/>
      <c r="WSP86" s="27"/>
      <c r="WSQ86" s="27"/>
      <c r="WSR86" s="27"/>
      <c r="WSS86" s="27"/>
      <c r="WST86" s="27"/>
      <c r="WSU86" s="27"/>
      <c r="WSV86" s="27"/>
      <c r="WSW86" s="27"/>
      <c r="WSX86" s="27"/>
      <c r="WSY86" s="27"/>
      <c r="WSZ86" s="27"/>
      <c r="WTA86" s="27"/>
      <c r="WTB86" s="27"/>
      <c r="WTC86" s="27"/>
      <c r="WTD86" s="27"/>
      <c r="WTE86" s="27"/>
      <c r="WTF86" s="27"/>
      <c r="WTG86" s="27"/>
      <c r="WTH86" s="27"/>
      <c r="WTI86" s="27"/>
      <c r="WTJ86" s="27"/>
      <c r="WTK86" s="27"/>
      <c r="WTL86" s="27"/>
      <c r="WTM86" s="27"/>
      <c r="WTN86" s="27"/>
      <c r="WTO86" s="27"/>
      <c r="WTP86" s="27"/>
      <c r="WTQ86" s="27"/>
      <c r="WTR86" s="27"/>
      <c r="WTS86" s="27"/>
      <c r="WTT86" s="27"/>
      <c r="WTU86" s="27"/>
      <c r="WTV86" s="27"/>
      <c r="WTW86" s="27"/>
      <c r="WTX86" s="27"/>
      <c r="WTY86" s="27"/>
      <c r="WTZ86" s="27"/>
      <c r="WUA86" s="27"/>
      <c r="WUB86" s="27"/>
      <c r="WUC86" s="27"/>
      <c r="WUD86" s="27"/>
      <c r="WUE86" s="27"/>
      <c r="WUF86" s="27"/>
      <c r="WUG86" s="27"/>
      <c r="WUH86" s="27"/>
      <c r="WUI86" s="27"/>
      <c r="WUJ86" s="27"/>
      <c r="WUK86" s="27"/>
      <c r="WUL86" s="27"/>
      <c r="WUM86" s="27"/>
      <c r="WUN86" s="27"/>
      <c r="WUO86" s="27"/>
      <c r="WUP86" s="27"/>
      <c r="WUQ86" s="27"/>
      <c r="WUR86" s="27"/>
      <c r="WUS86" s="27"/>
      <c r="WUT86" s="27"/>
      <c r="WUU86" s="27"/>
      <c r="WUV86" s="27"/>
      <c r="WUW86" s="27"/>
      <c r="WUX86" s="27"/>
      <c r="WUY86" s="27"/>
      <c r="WUZ86" s="27"/>
      <c r="WVA86" s="27"/>
      <c r="WVB86" s="27"/>
      <c r="WVC86" s="27"/>
      <c r="WVD86" s="27"/>
      <c r="WVE86" s="27"/>
      <c r="WVF86" s="27"/>
      <c r="WVG86" s="27"/>
      <c r="WVH86" s="27"/>
      <c r="WVI86" s="27"/>
      <c r="WVJ86" s="27"/>
      <c r="WVK86" s="27"/>
      <c r="WVL86" s="27"/>
      <c r="WVM86" s="27"/>
      <c r="WVN86" s="27"/>
      <c r="WVO86" s="27"/>
      <c r="WVP86" s="27"/>
      <c r="WVQ86" s="27"/>
    </row>
  </sheetData>
  <mergeCells count="15">
    <mergeCell ref="A34:I34"/>
    <mergeCell ref="A35:I35"/>
    <mergeCell ref="A36:I36"/>
    <mergeCell ref="A37:I37"/>
    <mergeCell ref="A1:I1"/>
    <mergeCell ref="A2:I2"/>
    <mergeCell ref="A3:I3"/>
    <mergeCell ref="A5:A6"/>
    <mergeCell ref="B5:B6"/>
    <mergeCell ref="C5:C6"/>
    <mergeCell ref="D5:D6"/>
    <mergeCell ref="E5:E6"/>
    <mergeCell ref="F5:F6"/>
    <mergeCell ref="G5:H5"/>
    <mergeCell ref="I5:I6"/>
  </mergeCells>
  <printOptions horizontalCentered="1" verticalCentered="1"/>
  <pageMargins left="0.19685039370078741" right="0.19685039370078741" top="0.19685039370078741" bottom="0.19685039370078741" header="0" footer="0"/>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WVQ112"/>
  <sheetViews>
    <sheetView zoomScaleNormal="100" zoomScaleSheetLayoutView="100" workbookViewId="0">
      <selection activeCell="A2" sqref="A2:I2"/>
    </sheetView>
  </sheetViews>
  <sheetFormatPr baseColWidth="10" defaultColWidth="0" defaultRowHeight="10.5" zeroHeight="1" x14ac:dyDescent="0.25"/>
  <cols>
    <col min="1" max="1" width="19.7265625" style="70" customWidth="1"/>
    <col min="2" max="2" width="2.26953125" style="70" customWidth="1"/>
    <col min="3" max="3" width="10.54296875" style="70" customWidth="1"/>
    <col min="4" max="4" width="2.7265625" style="70" customWidth="1"/>
    <col min="5" max="5" width="12.54296875" style="70" customWidth="1"/>
    <col min="6" max="6" width="2.1796875" style="70" customWidth="1"/>
    <col min="7" max="7" width="9.81640625" style="70" customWidth="1"/>
    <col min="8" max="8" width="13.453125" style="184" customWidth="1"/>
    <col min="9" max="9" width="1.7265625" style="70" customWidth="1"/>
    <col min="10" max="10" width="2.81640625" style="70" customWidth="1"/>
    <col min="11" max="17" width="6.54296875" style="70" hidden="1"/>
    <col min="18" max="256" width="10.81640625" style="70" hidden="1"/>
    <col min="257" max="257" width="19.7265625" style="70" hidden="1"/>
    <col min="258" max="258" width="2.26953125" style="70" hidden="1"/>
    <col min="259" max="259" width="10.54296875" style="70" hidden="1"/>
    <col min="260" max="260" width="2.7265625" style="70" hidden="1"/>
    <col min="261" max="261" width="12.54296875" style="70" hidden="1"/>
    <col min="262" max="262" width="2.1796875" style="70" hidden="1"/>
    <col min="263" max="263" width="9.81640625" style="70" hidden="1"/>
    <col min="264" max="264" width="13.453125" style="70" hidden="1"/>
    <col min="265" max="265" width="1.7265625" style="70" hidden="1"/>
    <col min="266" max="512" width="10.81640625" style="70" hidden="1"/>
    <col min="513" max="513" width="19.7265625" style="70" hidden="1"/>
    <col min="514" max="514" width="2.26953125" style="70" hidden="1"/>
    <col min="515" max="515" width="10.54296875" style="70" hidden="1"/>
    <col min="516" max="516" width="2.7265625" style="70" hidden="1"/>
    <col min="517" max="517" width="12.54296875" style="70" hidden="1"/>
    <col min="518" max="518" width="2.1796875" style="70" hidden="1"/>
    <col min="519" max="519" width="9.81640625" style="70" hidden="1"/>
    <col min="520" max="520" width="13.453125" style="70" hidden="1"/>
    <col min="521" max="521" width="1.7265625" style="70" hidden="1"/>
    <col min="522" max="768" width="10.81640625" style="70" hidden="1"/>
    <col min="769" max="769" width="19.7265625" style="70" hidden="1"/>
    <col min="770" max="770" width="2.26953125" style="70" hidden="1"/>
    <col min="771" max="771" width="10.54296875" style="70" hidden="1"/>
    <col min="772" max="772" width="2.7265625" style="70" hidden="1"/>
    <col min="773" max="773" width="12.54296875" style="70" hidden="1"/>
    <col min="774" max="774" width="2.1796875" style="70" hidden="1"/>
    <col min="775" max="775" width="9.81640625" style="70" hidden="1"/>
    <col min="776" max="776" width="13.453125" style="70" hidden="1"/>
    <col min="777" max="777" width="1.7265625" style="70" hidden="1"/>
    <col min="778" max="1024" width="10.81640625" style="70" hidden="1"/>
    <col min="1025" max="1025" width="19.7265625" style="70" hidden="1"/>
    <col min="1026" max="1026" width="2.26953125" style="70" hidden="1"/>
    <col min="1027" max="1027" width="10.54296875" style="70" hidden="1"/>
    <col min="1028" max="1028" width="2.7265625" style="70" hidden="1"/>
    <col min="1029" max="1029" width="12.54296875" style="70" hidden="1"/>
    <col min="1030" max="1030" width="2.1796875" style="70" hidden="1"/>
    <col min="1031" max="1031" width="9.81640625" style="70" hidden="1"/>
    <col min="1032" max="1032" width="13.453125" style="70" hidden="1"/>
    <col min="1033" max="1033" width="1.7265625" style="70" hidden="1"/>
    <col min="1034" max="1280" width="10.81640625" style="70" hidden="1"/>
    <col min="1281" max="1281" width="19.7265625" style="70" hidden="1"/>
    <col min="1282" max="1282" width="2.26953125" style="70" hidden="1"/>
    <col min="1283" max="1283" width="10.54296875" style="70" hidden="1"/>
    <col min="1284" max="1284" width="2.7265625" style="70" hidden="1"/>
    <col min="1285" max="1285" width="12.54296875" style="70" hidden="1"/>
    <col min="1286" max="1286" width="2.1796875" style="70" hidden="1"/>
    <col min="1287" max="1287" width="9.81640625" style="70" hidden="1"/>
    <col min="1288" max="1288" width="13.453125" style="70" hidden="1"/>
    <col min="1289" max="1289" width="1.7265625" style="70" hidden="1"/>
    <col min="1290" max="1536" width="10.81640625" style="70" hidden="1"/>
    <col min="1537" max="1537" width="19.7265625" style="70" hidden="1"/>
    <col min="1538" max="1538" width="2.26953125" style="70" hidden="1"/>
    <col min="1539" max="1539" width="10.54296875" style="70" hidden="1"/>
    <col min="1540" max="1540" width="2.7265625" style="70" hidden="1"/>
    <col min="1541" max="1541" width="12.54296875" style="70" hidden="1"/>
    <col min="1542" max="1542" width="2.1796875" style="70" hidden="1"/>
    <col min="1543" max="1543" width="9.81640625" style="70" hidden="1"/>
    <col min="1544" max="1544" width="13.453125" style="70" hidden="1"/>
    <col min="1545" max="1545" width="1.7265625" style="70" hidden="1"/>
    <col min="1546" max="1792" width="10.81640625" style="70" hidden="1"/>
    <col min="1793" max="1793" width="19.7265625" style="70" hidden="1"/>
    <col min="1794" max="1794" width="2.26953125" style="70" hidden="1"/>
    <col min="1795" max="1795" width="10.54296875" style="70" hidden="1"/>
    <col min="1796" max="1796" width="2.7265625" style="70" hidden="1"/>
    <col min="1797" max="1797" width="12.54296875" style="70" hidden="1"/>
    <col min="1798" max="1798" width="2.1796875" style="70" hidden="1"/>
    <col min="1799" max="1799" width="9.81640625" style="70" hidden="1"/>
    <col min="1800" max="1800" width="13.453125" style="70" hidden="1"/>
    <col min="1801" max="1801" width="1.7265625" style="70" hidden="1"/>
    <col min="1802" max="2048" width="10.81640625" style="70" hidden="1"/>
    <col min="2049" max="2049" width="19.7265625" style="70" hidden="1"/>
    <col min="2050" max="2050" width="2.26953125" style="70" hidden="1"/>
    <col min="2051" max="2051" width="10.54296875" style="70" hidden="1"/>
    <col min="2052" max="2052" width="2.7265625" style="70" hidden="1"/>
    <col min="2053" max="2053" width="12.54296875" style="70" hidden="1"/>
    <col min="2054" max="2054" width="2.1796875" style="70" hidden="1"/>
    <col min="2055" max="2055" width="9.81640625" style="70" hidden="1"/>
    <col min="2056" max="2056" width="13.453125" style="70" hidden="1"/>
    <col min="2057" max="2057" width="1.7265625" style="70" hidden="1"/>
    <col min="2058" max="2304" width="10.81640625" style="70" hidden="1"/>
    <col min="2305" max="2305" width="19.7265625" style="70" hidden="1"/>
    <col min="2306" max="2306" width="2.26953125" style="70" hidden="1"/>
    <col min="2307" max="2307" width="10.54296875" style="70" hidden="1"/>
    <col min="2308" max="2308" width="2.7265625" style="70" hidden="1"/>
    <col min="2309" max="2309" width="12.54296875" style="70" hidden="1"/>
    <col min="2310" max="2310" width="2.1796875" style="70" hidden="1"/>
    <col min="2311" max="2311" width="9.81640625" style="70" hidden="1"/>
    <col min="2312" max="2312" width="13.453125" style="70" hidden="1"/>
    <col min="2313" max="2313" width="1.7265625" style="70" hidden="1"/>
    <col min="2314" max="2560" width="10.81640625" style="70" hidden="1"/>
    <col min="2561" max="2561" width="19.7265625" style="70" hidden="1"/>
    <col min="2562" max="2562" width="2.26953125" style="70" hidden="1"/>
    <col min="2563" max="2563" width="10.54296875" style="70" hidden="1"/>
    <col min="2564" max="2564" width="2.7265625" style="70" hidden="1"/>
    <col min="2565" max="2565" width="12.54296875" style="70" hidden="1"/>
    <col min="2566" max="2566" width="2.1796875" style="70" hidden="1"/>
    <col min="2567" max="2567" width="9.81640625" style="70" hidden="1"/>
    <col min="2568" max="2568" width="13.453125" style="70" hidden="1"/>
    <col min="2569" max="2569" width="1.7265625" style="70" hidden="1"/>
    <col min="2570" max="2816" width="10.81640625" style="70" hidden="1"/>
    <col min="2817" max="2817" width="19.7265625" style="70" hidden="1"/>
    <col min="2818" max="2818" width="2.26953125" style="70" hidden="1"/>
    <col min="2819" max="2819" width="10.54296875" style="70" hidden="1"/>
    <col min="2820" max="2820" width="2.7265625" style="70" hidden="1"/>
    <col min="2821" max="2821" width="12.54296875" style="70" hidden="1"/>
    <col min="2822" max="2822" width="2.1796875" style="70" hidden="1"/>
    <col min="2823" max="2823" width="9.81640625" style="70" hidden="1"/>
    <col min="2824" max="2824" width="13.453125" style="70" hidden="1"/>
    <col min="2825" max="2825" width="1.7265625" style="70" hidden="1"/>
    <col min="2826" max="3072" width="10.81640625" style="70" hidden="1"/>
    <col min="3073" max="3073" width="19.7265625" style="70" hidden="1"/>
    <col min="3074" max="3074" width="2.26953125" style="70" hidden="1"/>
    <col min="3075" max="3075" width="10.54296875" style="70" hidden="1"/>
    <col min="3076" max="3076" width="2.7265625" style="70" hidden="1"/>
    <col min="3077" max="3077" width="12.54296875" style="70" hidden="1"/>
    <col min="3078" max="3078" width="2.1796875" style="70" hidden="1"/>
    <col min="3079" max="3079" width="9.81640625" style="70" hidden="1"/>
    <col min="3080" max="3080" width="13.453125" style="70" hidden="1"/>
    <col min="3081" max="3081" width="1.7265625" style="70" hidden="1"/>
    <col min="3082" max="3328" width="10.81640625" style="70" hidden="1"/>
    <col min="3329" max="3329" width="19.7265625" style="70" hidden="1"/>
    <col min="3330" max="3330" width="2.26953125" style="70" hidden="1"/>
    <col min="3331" max="3331" width="10.54296875" style="70" hidden="1"/>
    <col min="3332" max="3332" width="2.7265625" style="70" hidden="1"/>
    <col min="3333" max="3333" width="12.54296875" style="70" hidden="1"/>
    <col min="3334" max="3334" width="2.1796875" style="70" hidden="1"/>
    <col min="3335" max="3335" width="9.81640625" style="70" hidden="1"/>
    <col min="3336" max="3336" width="13.453125" style="70" hidden="1"/>
    <col min="3337" max="3337" width="1.7265625" style="70" hidden="1"/>
    <col min="3338" max="3584" width="10.81640625" style="70" hidden="1"/>
    <col min="3585" max="3585" width="19.7265625" style="70" hidden="1"/>
    <col min="3586" max="3586" width="2.26953125" style="70" hidden="1"/>
    <col min="3587" max="3587" width="10.54296875" style="70" hidden="1"/>
    <col min="3588" max="3588" width="2.7265625" style="70" hidden="1"/>
    <col min="3589" max="3589" width="12.54296875" style="70" hidden="1"/>
    <col min="3590" max="3590" width="2.1796875" style="70" hidden="1"/>
    <col min="3591" max="3591" width="9.81640625" style="70" hidden="1"/>
    <col min="3592" max="3592" width="13.453125" style="70" hidden="1"/>
    <col min="3593" max="3593" width="1.7265625" style="70" hidden="1"/>
    <col min="3594" max="3840" width="10.81640625" style="70" hidden="1"/>
    <col min="3841" max="3841" width="19.7265625" style="70" hidden="1"/>
    <col min="3842" max="3842" width="2.26953125" style="70" hidden="1"/>
    <col min="3843" max="3843" width="10.54296875" style="70" hidden="1"/>
    <col min="3844" max="3844" width="2.7265625" style="70" hidden="1"/>
    <col min="3845" max="3845" width="12.54296875" style="70" hidden="1"/>
    <col min="3846" max="3846" width="2.1796875" style="70" hidden="1"/>
    <col min="3847" max="3847" width="9.81640625" style="70" hidden="1"/>
    <col min="3848" max="3848" width="13.453125" style="70" hidden="1"/>
    <col min="3849" max="3849" width="1.7265625" style="70" hidden="1"/>
    <col min="3850" max="4096" width="10.81640625" style="70" hidden="1"/>
    <col min="4097" max="4097" width="19.7265625" style="70" hidden="1"/>
    <col min="4098" max="4098" width="2.26953125" style="70" hidden="1"/>
    <col min="4099" max="4099" width="10.54296875" style="70" hidden="1"/>
    <col min="4100" max="4100" width="2.7265625" style="70" hidden="1"/>
    <col min="4101" max="4101" width="12.54296875" style="70" hidden="1"/>
    <col min="4102" max="4102" width="2.1796875" style="70" hidden="1"/>
    <col min="4103" max="4103" width="9.81640625" style="70" hidden="1"/>
    <col min="4104" max="4104" width="13.453125" style="70" hidden="1"/>
    <col min="4105" max="4105" width="1.7265625" style="70" hidden="1"/>
    <col min="4106" max="4352" width="10.81640625" style="70" hidden="1"/>
    <col min="4353" max="4353" width="19.7265625" style="70" hidden="1"/>
    <col min="4354" max="4354" width="2.26953125" style="70" hidden="1"/>
    <col min="4355" max="4355" width="10.54296875" style="70" hidden="1"/>
    <col min="4356" max="4356" width="2.7265625" style="70" hidden="1"/>
    <col min="4357" max="4357" width="12.54296875" style="70" hidden="1"/>
    <col min="4358" max="4358" width="2.1796875" style="70" hidden="1"/>
    <col min="4359" max="4359" width="9.81640625" style="70" hidden="1"/>
    <col min="4360" max="4360" width="13.453125" style="70" hidden="1"/>
    <col min="4361" max="4361" width="1.7265625" style="70" hidden="1"/>
    <col min="4362" max="4608" width="10.81640625" style="70" hidden="1"/>
    <col min="4609" max="4609" width="19.7265625" style="70" hidden="1"/>
    <col min="4610" max="4610" width="2.26953125" style="70" hidden="1"/>
    <col min="4611" max="4611" width="10.54296875" style="70" hidden="1"/>
    <col min="4612" max="4612" width="2.7265625" style="70" hidden="1"/>
    <col min="4613" max="4613" width="12.54296875" style="70" hidden="1"/>
    <col min="4614" max="4614" width="2.1796875" style="70" hidden="1"/>
    <col min="4615" max="4615" width="9.81640625" style="70" hidden="1"/>
    <col min="4616" max="4616" width="13.453125" style="70" hidden="1"/>
    <col min="4617" max="4617" width="1.7265625" style="70" hidden="1"/>
    <col min="4618" max="4864" width="10.81640625" style="70" hidden="1"/>
    <col min="4865" max="4865" width="19.7265625" style="70" hidden="1"/>
    <col min="4866" max="4866" width="2.26953125" style="70" hidden="1"/>
    <col min="4867" max="4867" width="10.54296875" style="70" hidden="1"/>
    <col min="4868" max="4868" width="2.7265625" style="70" hidden="1"/>
    <col min="4869" max="4869" width="12.54296875" style="70" hidden="1"/>
    <col min="4870" max="4870" width="2.1796875" style="70" hidden="1"/>
    <col min="4871" max="4871" width="9.81640625" style="70" hidden="1"/>
    <col min="4872" max="4872" width="13.453125" style="70" hidden="1"/>
    <col min="4873" max="4873" width="1.7265625" style="70" hidden="1"/>
    <col min="4874" max="5120" width="10.81640625" style="70" hidden="1"/>
    <col min="5121" max="5121" width="19.7265625" style="70" hidden="1"/>
    <col min="5122" max="5122" width="2.26953125" style="70" hidden="1"/>
    <col min="5123" max="5123" width="10.54296875" style="70" hidden="1"/>
    <col min="5124" max="5124" width="2.7265625" style="70" hidden="1"/>
    <col min="5125" max="5125" width="12.54296875" style="70" hidden="1"/>
    <col min="5126" max="5126" width="2.1796875" style="70" hidden="1"/>
    <col min="5127" max="5127" width="9.81640625" style="70" hidden="1"/>
    <col min="5128" max="5128" width="13.453125" style="70" hidden="1"/>
    <col min="5129" max="5129" width="1.7265625" style="70" hidden="1"/>
    <col min="5130" max="5376" width="10.81640625" style="70" hidden="1"/>
    <col min="5377" max="5377" width="19.7265625" style="70" hidden="1"/>
    <col min="5378" max="5378" width="2.26953125" style="70" hidden="1"/>
    <col min="5379" max="5379" width="10.54296875" style="70" hidden="1"/>
    <col min="5380" max="5380" width="2.7265625" style="70" hidden="1"/>
    <col min="5381" max="5381" width="12.54296875" style="70" hidden="1"/>
    <col min="5382" max="5382" width="2.1796875" style="70" hidden="1"/>
    <col min="5383" max="5383" width="9.81640625" style="70" hidden="1"/>
    <col min="5384" max="5384" width="13.453125" style="70" hidden="1"/>
    <col min="5385" max="5385" width="1.7265625" style="70" hidden="1"/>
    <col min="5386" max="5632" width="10.81640625" style="70" hidden="1"/>
    <col min="5633" max="5633" width="19.7265625" style="70" hidden="1"/>
    <col min="5634" max="5634" width="2.26953125" style="70" hidden="1"/>
    <col min="5635" max="5635" width="10.54296875" style="70" hidden="1"/>
    <col min="5636" max="5636" width="2.7265625" style="70" hidden="1"/>
    <col min="5637" max="5637" width="12.54296875" style="70" hidden="1"/>
    <col min="5638" max="5638" width="2.1796875" style="70" hidden="1"/>
    <col min="5639" max="5639" width="9.81640625" style="70" hidden="1"/>
    <col min="5640" max="5640" width="13.453125" style="70" hidden="1"/>
    <col min="5641" max="5641" width="1.7265625" style="70" hidden="1"/>
    <col min="5642" max="5888" width="10.81640625" style="70" hidden="1"/>
    <col min="5889" max="5889" width="19.7265625" style="70" hidden="1"/>
    <col min="5890" max="5890" width="2.26953125" style="70" hidden="1"/>
    <col min="5891" max="5891" width="10.54296875" style="70" hidden="1"/>
    <col min="5892" max="5892" width="2.7265625" style="70" hidden="1"/>
    <col min="5893" max="5893" width="12.54296875" style="70" hidden="1"/>
    <col min="5894" max="5894" width="2.1796875" style="70" hidden="1"/>
    <col min="5895" max="5895" width="9.81640625" style="70" hidden="1"/>
    <col min="5896" max="5896" width="13.453125" style="70" hidden="1"/>
    <col min="5897" max="5897" width="1.7265625" style="70" hidden="1"/>
    <col min="5898" max="6144" width="10.81640625" style="70" hidden="1"/>
    <col min="6145" max="6145" width="19.7265625" style="70" hidden="1"/>
    <col min="6146" max="6146" width="2.26953125" style="70" hidden="1"/>
    <col min="6147" max="6147" width="10.54296875" style="70" hidden="1"/>
    <col min="6148" max="6148" width="2.7265625" style="70" hidden="1"/>
    <col min="6149" max="6149" width="12.54296875" style="70" hidden="1"/>
    <col min="6150" max="6150" width="2.1796875" style="70" hidden="1"/>
    <col min="6151" max="6151" width="9.81640625" style="70" hidden="1"/>
    <col min="6152" max="6152" width="13.453125" style="70" hidden="1"/>
    <col min="6153" max="6153" width="1.7265625" style="70" hidden="1"/>
    <col min="6154" max="6400" width="10.81640625" style="70" hidden="1"/>
    <col min="6401" max="6401" width="19.7265625" style="70" hidden="1"/>
    <col min="6402" max="6402" width="2.26953125" style="70" hidden="1"/>
    <col min="6403" max="6403" width="10.54296875" style="70" hidden="1"/>
    <col min="6404" max="6404" width="2.7265625" style="70" hidden="1"/>
    <col min="6405" max="6405" width="12.54296875" style="70" hidden="1"/>
    <col min="6406" max="6406" width="2.1796875" style="70" hidden="1"/>
    <col min="6407" max="6407" width="9.81640625" style="70" hidden="1"/>
    <col min="6408" max="6408" width="13.453125" style="70" hidden="1"/>
    <col min="6409" max="6409" width="1.7265625" style="70" hidden="1"/>
    <col min="6410" max="6656" width="10.81640625" style="70" hidden="1"/>
    <col min="6657" max="6657" width="19.7265625" style="70" hidden="1"/>
    <col min="6658" max="6658" width="2.26953125" style="70" hidden="1"/>
    <col min="6659" max="6659" width="10.54296875" style="70" hidden="1"/>
    <col min="6660" max="6660" width="2.7265625" style="70" hidden="1"/>
    <col min="6661" max="6661" width="12.54296875" style="70" hidden="1"/>
    <col min="6662" max="6662" width="2.1796875" style="70" hidden="1"/>
    <col min="6663" max="6663" width="9.81640625" style="70" hidden="1"/>
    <col min="6664" max="6664" width="13.453125" style="70" hidden="1"/>
    <col min="6665" max="6665" width="1.7265625" style="70" hidden="1"/>
    <col min="6666" max="6912" width="10.81640625" style="70" hidden="1"/>
    <col min="6913" max="6913" width="19.7265625" style="70" hidden="1"/>
    <col min="6914" max="6914" width="2.26953125" style="70" hidden="1"/>
    <col min="6915" max="6915" width="10.54296875" style="70" hidden="1"/>
    <col min="6916" max="6916" width="2.7265625" style="70" hidden="1"/>
    <col min="6917" max="6917" width="12.54296875" style="70" hidden="1"/>
    <col min="6918" max="6918" width="2.1796875" style="70" hidden="1"/>
    <col min="6919" max="6919" width="9.81640625" style="70" hidden="1"/>
    <col min="6920" max="6920" width="13.453125" style="70" hidden="1"/>
    <col min="6921" max="6921" width="1.7265625" style="70" hidden="1"/>
    <col min="6922" max="7168" width="10.81640625" style="70" hidden="1"/>
    <col min="7169" max="7169" width="19.7265625" style="70" hidden="1"/>
    <col min="7170" max="7170" width="2.26953125" style="70" hidden="1"/>
    <col min="7171" max="7171" width="10.54296875" style="70" hidden="1"/>
    <col min="7172" max="7172" width="2.7265625" style="70" hidden="1"/>
    <col min="7173" max="7173" width="12.54296875" style="70" hidden="1"/>
    <col min="7174" max="7174" width="2.1796875" style="70" hidden="1"/>
    <col min="7175" max="7175" width="9.81640625" style="70" hidden="1"/>
    <col min="7176" max="7176" width="13.453125" style="70" hidden="1"/>
    <col min="7177" max="7177" width="1.7265625" style="70" hidden="1"/>
    <col min="7178" max="7424" width="10.81640625" style="70" hidden="1"/>
    <col min="7425" max="7425" width="19.7265625" style="70" hidden="1"/>
    <col min="7426" max="7426" width="2.26953125" style="70" hidden="1"/>
    <col min="7427" max="7427" width="10.54296875" style="70" hidden="1"/>
    <col min="7428" max="7428" width="2.7265625" style="70" hidden="1"/>
    <col min="7429" max="7429" width="12.54296875" style="70" hidden="1"/>
    <col min="7430" max="7430" width="2.1796875" style="70" hidden="1"/>
    <col min="7431" max="7431" width="9.81640625" style="70" hidden="1"/>
    <col min="7432" max="7432" width="13.453125" style="70" hidden="1"/>
    <col min="7433" max="7433" width="1.7265625" style="70" hidden="1"/>
    <col min="7434" max="7680" width="10.81640625" style="70" hidden="1"/>
    <col min="7681" max="7681" width="19.7265625" style="70" hidden="1"/>
    <col min="7682" max="7682" width="2.26953125" style="70" hidden="1"/>
    <col min="7683" max="7683" width="10.54296875" style="70" hidden="1"/>
    <col min="7684" max="7684" width="2.7265625" style="70" hidden="1"/>
    <col min="7685" max="7685" width="12.54296875" style="70" hidden="1"/>
    <col min="7686" max="7686" width="2.1796875" style="70" hidden="1"/>
    <col min="7687" max="7687" width="9.81640625" style="70" hidden="1"/>
    <col min="7688" max="7688" width="13.453125" style="70" hidden="1"/>
    <col min="7689" max="7689" width="1.7265625" style="70" hidden="1"/>
    <col min="7690" max="7936" width="10.81640625" style="70" hidden="1"/>
    <col min="7937" max="7937" width="19.7265625" style="70" hidden="1"/>
    <col min="7938" max="7938" width="2.26953125" style="70" hidden="1"/>
    <col min="7939" max="7939" width="10.54296875" style="70" hidden="1"/>
    <col min="7940" max="7940" width="2.7265625" style="70" hidden="1"/>
    <col min="7941" max="7941" width="12.54296875" style="70" hidden="1"/>
    <col min="7942" max="7942" width="2.1796875" style="70" hidden="1"/>
    <col min="7943" max="7943" width="9.81640625" style="70" hidden="1"/>
    <col min="7944" max="7944" width="13.453125" style="70" hidden="1"/>
    <col min="7945" max="7945" width="1.7265625" style="70" hidden="1"/>
    <col min="7946" max="8192" width="10.81640625" style="70" hidden="1"/>
    <col min="8193" max="8193" width="19.7265625" style="70" hidden="1"/>
    <col min="8194" max="8194" width="2.26953125" style="70" hidden="1"/>
    <col min="8195" max="8195" width="10.54296875" style="70" hidden="1"/>
    <col min="8196" max="8196" width="2.7265625" style="70" hidden="1"/>
    <col min="8197" max="8197" width="12.54296875" style="70" hidden="1"/>
    <col min="8198" max="8198" width="2.1796875" style="70" hidden="1"/>
    <col min="8199" max="8199" width="9.81640625" style="70" hidden="1"/>
    <col min="8200" max="8200" width="13.453125" style="70" hidden="1"/>
    <col min="8201" max="8201" width="1.7265625" style="70" hidden="1"/>
    <col min="8202" max="8448" width="10.81640625" style="70" hidden="1"/>
    <col min="8449" max="8449" width="19.7265625" style="70" hidden="1"/>
    <col min="8450" max="8450" width="2.26953125" style="70" hidden="1"/>
    <col min="8451" max="8451" width="10.54296875" style="70" hidden="1"/>
    <col min="8452" max="8452" width="2.7265625" style="70" hidden="1"/>
    <col min="8453" max="8453" width="12.54296875" style="70" hidden="1"/>
    <col min="8454" max="8454" width="2.1796875" style="70" hidden="1"/>
    <col min="8455" max="8455" width="9.81640625" style="70" hidden="1"/>
    <col min="8456" max="8456" width="13.453125" style="70" hidden="1"/>
    <col min="8457" max="8457" width="1.7265625" style="70" hidden="1"/>
    <col min="8458" max="8704" width="10.81640625" style="70" hidden="1"/>
    <col min="8705" max="8705" width="19.7265625" style="70" hidden="1"/>
    <col min="8706" max="8706" width="2.26953125" style="70" hidden="1"/>
    <col min="8707" max="8707" width="10.54296875" style="70" hidden="1"/>
    <col min="8708" max="8708" width="2.7265625" style="70" hidden="1"/>
    <col min="8709" max="8709" width="12.54296875" style="70" hidden="1"/>
    <col min="8710" max="8710" width="2.1796875" style="70" hidden="1"/>
    <col min="8711" max="8711" width="9.81640625" style="70" hidden="1"/>
    <col min="8712" max="8712" width="13.453125" style="70" hidden="1"/>
    <col min="8713" max="8713" width="1.7265625" style="70" hidden="1"/>
    <col min="8714" max="8960" width="10.81640625" style="70" hidden="1"/>
    <col min="8961" max="8961" width="19.7265625" style="70" hidden="1"/>
    <col min="8962" max="8962" width="2.26953125" style="70" hidden="1"/>
    <col min="8963" max="8963" width="10.54296875" style="70" hidden="1"/>
    <col min="8964" max="8964" width="2.7265625" style="70" hidden="1"/>
    <col min="8965" max="8965" width="12.54296875" style="70" hidden="1"/>
    <col min="8966" max="8966" width="2.1796875" style="70" hidden="1"/>
    <col min="8967" max="8967" width="9.81640625" style="70" hidden="1"/>
    <col min="8968" max="8968" width="13.453125" style="70" hidden="1"/>
    <col min="8969" max="8969" width="1.7265625" style="70" hidden="1"/>
    <col min="8970" max="9216" width="10.81640625" style="70" hidden="1"/>
    <col min="9217" max="9217" width="19.7265625" style="70" hidden="1"/>
    <col min="9218" max="9218" width="2.26953125" style="70" hidden="1"/>
    <col min="9219" max="9219" width="10.54296875" style="70" hidden="1"/>
    <col min="9220" max="9220" width="2.7265625" style="70" hidden="1"/>
    <col min="9221" max="9221" width="12.54296875" style="70" hidden="1"/>
    <col min="9222" max="9222" width="2.1796875" style="70" hidden="1"/>
    <col min="9223" max="9223" width="9.81640625" style="70" hidden="1"/>
    <col min="9224" max="9224" width="13.453125" style="70" hidden="1"/>
    <col min="9225" max="9225" width="1.7265625" style="70" hidden="1"/>
    <col min="9226" max="9472" width="10.81640625" style="70" hidden="1"/>
    <col min="9473" max="9473" width="19.7265625" style="70" hidden="1"/>
    <col min="9474" max="9474" width="2.26953125" style="70" hidden="1"/>
    <col min="9475" max="9475" width="10.54296875" style="70" hidden="1"/>
    <col min="9476" max="9476" width="2.7265625" style="70" hidden="1"/>
    <col min="9477" max="9477" width="12.54296875" style="70" hidden="1"/>
    <col min="9478" max="9478" width="2.1796875" style="70" hidden="1"/>
    <col min="9479" max="9479" width="9.81640625" style="70" hidden="1"/>
    <col min="9480" max="9480" width="13.453125" style="70" hidden="1"/>
    <col min="9481" max="9481" width="1.7265625" style="70" hidden="1"/>
    <col min="9482" max="9728" width="10.81640625" style="70" hidden="1"/>
    <col min="9729" max="9729" width="19.7265625" style="70" hidden="1"/>
    <col min="9730" max="9730" width="2.26953125" style="70" hidden="1"/>
    <col min="9731" max="9731" width="10.54296875" style="70" hidden="1"/>
    <col min="9732" max="9732" width="2.7265625" style="70" hidden="1"/>
    <col min="9733" max="9733" width="12.54296875" style="70" hidden="1"/>
    <col min="9734" max="9734" width="2.1796875" style="70" hidden="1"/>
    <col min="9735" max="9735" width="9.81640625" style="70" hidden="1"/>
    <col min="9736" max="9736" width="13.453125" style="70" hidden="1"/>
    <col min="9737" max="9737" width="1.7265625" style="70" hidden="1"/>
    <col min="9738" max="9984" width="10.81640625" style="70" hidden="1"/>
    <col min="9985" max="9985" width="19.7265625" style="70" hidden="1"/>
    <col min="9986" max="9986" width="2.26953125" style="70" hidden="1"/>
    <col min="9987" max="9987" width="10.54296875" style="70" hidden="1"/>
    <col min="9988" max="9988" width="2.7265625" style="70" hidden="1"/>
    <col min="9989" max="9989" width="12.54296875" style="70" hidden="1"/>
    <col min="9990" max="9990" width="2.1796875" style="70" hidden="1"/>
    <col min="9991" max="9991" width="9.81640625" style="70" hidden="1"/>
    <col min="9992" max="9992" width="13.453125" style="70" hidden="1"/>
    <col min="9993" max="9993" width="1.7265625" style="70" hidden="1"/>
    <col min="9994" max="10240" width="10.81640625" style="70" hidden="1"/>
    <col min="10241" max="10241" width="19.7265625" style="70" hidden="1"/>
    <col min="10242" max="10242" width="2.26953125" style="70" hidden="1"/>
    <col min="10243" max="10243" width="10.54296875" style="70" hidden="1"/>
    <col min="10244" max="10244" width="2.7265625" style="70" hidden="1"/>
    <col min="10245" max="10245" width="12.54296875" style="70" hidden="1"/>
    <col min="10246" max="10246" width="2.1796875" style="70" hidden="1"/>
    <col min="10247" max="10247" width="9.81640625" style="70" hidden="1"/>
    <col min="10248" max="10248" width="13.453125" style="70" hidden="1"/>
    <col min="10249" max="10249" width="1.7265625" style="70" hidden="1"/>
    <col min="10250" max="10496" width="10.81640625" style="70" hidden="1"/>
    <col min="10497" max="10497" width="19.7265625" style="70" hidden="1"/>
    <col min="10498" max="10498" width="2.26953125" style="70" hidden="1"/>
    <col min="10499" max="10499" width="10.54296875" style="70" hidden="1"/>
    <col min="10500" max="10500" width="2.7265625" style="70" hidden="1"/>
    <col min="10501" max="10501" width="12.54296875" style="70" hidden="1"/>
    <col min="10502" max="10502" width="2.1796875" style="70" hidden="1"/>
    <col min="10503" max="10503" width="9.81640625" style="70" hidden="1"/>
    <col min="10504" max="10504" width="13.453125" style="70" hidden="1"/>
    <col min="10505" max="10505" width="1.7265625" style="70" hidden="1"/>
    <col min="10506" max="10752" width="10.81640625" style="70" hidden="1"/>
    <col min="10753" max="10753" width="19.7265625" style="70" hidden="1"/>
    <col min="10754" max="10754" width="2.26953125" style="70" hidden="1"/>
    <col min="10755" max="10755" width="10.54296875" style="70" hidden="1"/>
    <col min="10756" max="10756" width="2.7265625" style="70" hidden="1"/>
    <col min="10757" max="10757" width="12.54296875" style="70" hidden="1"/>
    <col min="10758" max="10758" width="2.1796875" style="70" hidden="1"/>
    <col min="10759" max="10759" width="9.81640625" style="70" hidden="1"/>
    <col min="10760" max="10760" width="13.453125" style="70" hidden="1"/>
    <col min="10761" max="10761" width="1.7265625" style="70" hidden="1"/>
    <col min="10762" max="11008" width="10.81640625" style="70" hidden="1"/>
    <col min="11009" max="11009" width="19.7265625" style="70" hidden="1"/>
    <col min="11010" max="11010" width="2.26953125" style="70" hidden="1"/>
    <col min="11011" max="11011" width="10.54296875" style="70" hidden="1"/>
    <col min="11012" max="11012" width="2.7265625" style="70" hidden="1"/>
    <col min="11013" max="11013" width="12.54296875" style="70" hidden="1"/>
    <col min="11014" max="11014" width="2.1796875" style="70" hidden="1"/>
    <col min="11015" max="11015" width="9.81640625" style="70" hidden="1"/>
    <col min="11016" max="11016" width="13.453125" style="70" hidden="1"/>
    <col min="11017" max="11017" width="1.7265625" style="70" hidden="1"/>
    <col min="11018" max="11264" width="10.81640625" style="70" hidden="1"/>
    <col min="11265" max="11265" width="19.7265625" style="70" hidden="1"/>
    <col min="11266" max="11266" width="2.26953125" style="70" hidden="1"/>
    <col min="11267" max="11267" width="10.54296875" style="70" hidden="1"/>
    <col min="11268" max="11268" width="2.7265625" style="70" hidden="1"/>
    <col min="11269" max="11269" width="12.54296875" style="70" hidden="1"/>
    <col min="11270" max="11270" width="2.1796875" style="70" hidden="1"/>
    <col min="11271" max="11271" width="9.81640625" style="70" hidden="1"/>
    <col min="11272" max="11272" width="13.453125" style="70" hidden="1"/>
    <col min="11273" max="11273" width="1.7265625" style="70" hidden="1"/>
    <col min="11274" max="11520" width="10.81640625" style="70" hidden="1"/>
    <col min="11521" max="11521" width="19.7265625" style="70" hidden="1"/>
    <col min="11522" max="11522" width="2.26953125" style="70" hidden="1"/>
    <col min="11523" max="11523" width="10.54296875" style="70" hidden="1"/>
    <col min="11524" max="11524" width="2.7265625" style="70" hidden="1"/>
    <col min="11525" max="11525" width="12.54296875" style="70" hidden="1"/>
    <col min="11526" max="11526" width="2.1796875" style="70" hidden="1"/>
    <col min="11527" max="11527" width="9.81640625" style="70" hidden="1"/>
    <col min="11528" max="11528" width="13.453125" style="70" hidden="1"/>
    <col min="11529" max="11529" width="1.7265625" style="70" hidden="1"/>
    <col min="11530" max="11776" width="10.81640625" style="70" hidden="1"/>
    <col min="11777" max="11777" width="19.7265625" style="70" hidden="1"/>
    <col min="11778" max="11778" width="2.26953125" style="70" hidden="1"/>
    <col min="11779" max="11779" width="10.54296875" style="70" hidden="1"/>
    <col min="11780" max="11780" width="2.7265625" style="70" hidden="1"/>
    <col min="11781" max="11781" width="12.54296875" style="70" hidden="1"/>
    <col min="11782" max="11782" width="2.1796875" style="70" hidden="1"/>
    <col min="11783" max="11783" width="9.81640625" style="70" hidden="1"/>
    <col min="11784" max="11784" width="13.453125" style="70" hidden="1"/>
    <col min="11785" max="11785" width="1.7265625" style="70" hidden="1"/>
    <col min="11786" max="12032" width="10.81640625" style="70" hidden="1"/>
    <col min="12033" max="12033" width="19.7265625" style="70" hidden="1"/>
    <col min="12034" max="12034" width="2.26953125" style="70" hidden="1"/>
    <col min="12035" max="12035" width="10.54296875" style="70" hidden="1"/>
    <col min="12036" max="12036" width="2.7265625" style="70" hidden="1"/>
    <col min="12037" max="12037" width="12.54296875" style="70" hidden="1"/>
    <col min="12038" max="12038" width="2.1796875" style="70" hidden="1"/>
    <col min="12039" max="12039" width="9.81640625" style="70" hidden="1"/>
    <col min="12040" max="12040" width="13.453125" style="70" hidden="1"/>
    <col min="12041" max="12041" width="1.7265625" style="70" hidden="1"/>
    <col min="12042" max="12288" width="10.81640625" style="70" hidden="1"/>
    <col min="12289" max="12289" width="19.7265625" style="70" hidden="1"/>
    <col min="12290" max="12290" width="2.26953125" style="70" hidden="1"/>
    <col min="12291" max="12291" width="10.54296875" style="70" hidden="1"/>
    <col min="12292" max="12292" width="2.7265625" style="70" hidden="1"/>
    <col min="12293" max="12293" width="12.54296875" style="70" hidden="1"/>
    <col min="12294" max="12294" width="2.1796875" style="70" hidden="1"/>
    <col min="12295" max="12295" width="9.81640625" style="70" hidden="1"/>
    <col min="12296" max="12296" width="13.453125" style="70" hidden="1"/>
    <col min="12297" max="12297" width="1.7265625" style="70" hidden="1"/>
    <col min="12298" max="12544" width="10.81640625" style="70" hidden="1"/>
    <col min="12545" max="12545" width="19.7265625" style="70" hidden="1"/>
    <col min="12546" max="12546" width="2.26953125" style="70" hidden="1"/>
    <col min="12547" max="12547" width="10.54296875" style="70" hidden="1"/>
    <col min="12548" max="12548" width="2.7265625" style="70" hidden="1"/>
    <col min="12549" max="12549" width="12.54296875" style="70" hidden="1"/>
    <col min="12550" max="12550" width="2.1796875" style="70" hidden="1"/>
    <col min="12551" max="12551" width="9.81640625" style="70" hidden="1"/>
    <col min="12552" max="12552" width="13.453125" style="70" hidden="1"/>
    <col min="12553" max="12553" width="1.7265625" style="70" hidden="1"/>
    <col min="12554" max="12800" width="10.81640625" style="70" hidden="1"/>
    <col min="12801" max="12801" width="19.7265625" style="70" hidden="1"/>
    <col min="12802" max="12802" width="2.26953125" style="70" hidden="1"/>
    <col min="12803" max="12803" width="10.54296875" style="70" hidden="1"/>
    <col min="12804" max="12804" width="2.7265625" style="70" hidden="1"/>
    <col min="12805" max="12805" width="12.54296875" style="70" hidden="1"/>
    <col min="12806" max="12806" width="2.1796875" style="70" hidden="1"/>
    <col min="12807" max="12807" width="9.81640625" style="70" hidden="1"/>
    <col min="12808" max="12808" width="13.453125" style="70" hidden="1"/>
    <col min="12809" max="12809" width="1.7265625" style="70" hidden="1"/>
    <col min="12810" max="13056" width="10.81640625" style="70" hidden="1"/>
    <col min="13057" max="13057" width="19.7265625" style="70" hidden="1"/>
    <col min="13058" max="13058" width="2.26953125" style="70" hidden="1"/>
    <col min="13059" max="13059" width="10.54296875" style="70" hidden="1"/>
    <col min="13060" max="13060" width="2.7265625" style="70" hidden="1"/>
    <col min="13061" max="13061" width="12.54296875" style="70" hidden="1"/>
    <col min="13062" max="13062" width="2.1796875" style="70" hidden="1"/>
    <col min="13063" max="13063" width="9.81640625" style="70" hidden="1"/>
    <col min="13064" max="13064" width="13.453125" style="70" hidden="1"/>
    <col min="13065" max="13065" width="1.7265625" style="70" hidden="1"/>
    <col min="13066" max="13312" width="10.81640625" style="70" hidden="1"/>
    <col min="13313" max="13313" width="19.7265625" style="70" hidden="1"/>
    <col min="13314" max="13314" width="2.26953125" style="70" hidden="1"/>
    <col min="13315" max="13315" width="10.54296875" style="70" hidden="1"/>
    <col min="13316" max="13316" width="2.7265625" style="70" hidden="1"/>
    <col min="13317" max="13317" width="12.54296875" style="70" hidden="1"/>
    <col min="13318" max="13318" width="2.1796875" style="70" hidden="1"/>
    <col min="13319" max="13319" width="9.81640625" style="70" hidden="1"/>
    <col min="13320" max="13320" width="13.453125" style="70" hidden="1"/>
    <col min="13321" max="13321" width="1.7265625" style="70" hidden="1"/>
    <col min="13322" max="13568" width="10.81640625" style="70" hidden="1"/>
    <col min="13569" max="13569" width="19.7265625" style="70" hidden="1"/>
    <col min="13570" max="13570" width="2.26953125" style="70" hidden="1"/>
    <col min="13571" max="13571" width="10.54296875" style="70" hidden="1"/>
    <col min="13572" max="13572" width="2.7265625" style="70" hidden="1"/>
    <col min="13573" max="13573" width="12.54296875" style="70" hidden="1"/>
    <col min="13574" max="13574" width="2.1796875" style="70" hidden="1"/>
    <col min="13575" max="13575" width="9.81640625" style="70" hidden="1"/>
    <col min="13576" max="13576" width="13.453125" style="70" hidden="1"/>
    <col min="13577" max="13577" width="1.7265625" style="70" hidden="1"/>
    <col min="13578" max="13824" width="10.81640625" style="70" hidden="1"/>
    <col min="13825" max="13825" width="19.7265625" style="70" hidden="1"/>
    <col min="13826" max="13826" width="2.26953125" style="70" hidden="1"/>
    <col min="13827" max="13827" width="10.54296875" style="70" hidden="1"/>
    <col min="13828" max="13828" width="2.7265625" style="70" hidden="1"/>
    <col min="13829" max="13829" width="12.54296875" style="70" hidden="1"/>
    <col min="13830" max="13830" width="2.1796875" style="70" hidden="1"/>
    <col min="13831" max="13831" width="9.81640625" style="70" hidden="1"/>
    <col min="13832" max="13832" width="13.453125" style="70" hidden="1"/>
    <col min="13833" max="13833" width="1.7265625" style="70" hidden="1"/>
    <col min="13834" max="14080" width="10.81640625" style="70" hidden="1"/>
    <col min="14081" max="14081" width="19.7265625" style="70" hidden="1"/>
    <col min="14082" max="14082" width="2.26953125" style="70" hidden="1"/>
    <col min="14083" max="14083" width="10.54296875" style="70" hidden="1"/>
    <col min="14084" max="14084" width="2.7265625" style="70" hidden="1"/>
    <col min="14085" max="14085" width="12.54296875" style="70" hidden="1"/>
    <col min="14086" max="14086" width="2.1796875" style="70" hidden="1"/>
    <col min="14087" max="14087" width="9.81640625" style="70" hidden="1"/>
    <col min="14088" max="14088" width="13.453125" style="70" hidden="1"/>
    <col min="14089" max="14089" width="1.7265625" style="70" hidden="1"/>
    <col min="14090" max="14336" width="10.81640625" style="70" hidden="1"/>
    <col min="14337" max="14337" width="19.7265625" style="70" hidden="1"/>
    <col min="14338" max="14338" width="2.26953125" style="70" hidden="1"/>
    <col min="14339" max="14339" width="10.54296875" style="70" hidden="1"/>
    <col min="14340" max="14340" width="2.7265625" style="70" hidden="1"/>
    <col min="14341" max="14341" width="12.54296875" style="70" hidden="1"/>
    <col min="14342" max="14342" width="2.1796875" style="70" hidden="1"/>
    <col min="14343" max="14343" width="9.81640625" style="70" hidden="1"/>
    <col min="14344" max="14344" width="13.453125" style="70" hidden="1"/>
    <col min="14345" max="14345" width="1.7265625" style="70" hidden="1"/>
    <col min="14346" max="14592" width="10.81640625" style="70" hidden="1"/>
    <col min="14593" max="14593" width="19.7265625" style="70" hidden="1"/>
    <col min="14594" max="14594" width="2.26953125" style="70" hidden="1"/>
    <col min="14595" max="14595" width="10.54296875" style="70" hidden="1"/>
    <col min="14596" max="14596" width="2.7265625" style="70" hidden="1"/>
    <col min="14597" max="14597" width="12.54296875" style="70" hidden="1"/>
    <col min="14598" max="14598" width="2.1796875" style="70" hidden="1"/>
    <col min="14599" max="14599" width="9.81640625" style="70" hidden="1"/>
    <col min="14600" max="14600" width="13.453125" style="70" hidden="1"/>
    <col min="14601" max="14601" width="1.7265625" style="70" hidden="1"/>
    <col min="14602" max="14848" width="10.81640625" style="70" hidden="1"/>
    <col min="14849" max="14849" width="19.7265625" style="70" hidden="1"/>
    <col min="14850" max="14850" width="2.26953125" style="70" hidden="1"/>
    <col min="14851" max="14851" width="10.54296875" style="70" hidden="1"/>
    <col min="14852" max="14852" width="2.7265625" style="70" hidden="1"/>
    <col min="14853" max="14853" width="12.54296875" style="70" hidden="1"/>
    <col min="14854" max="14854" width="2.1796875" style="70" hidden="1"/>
    <col min="14855" max="14855" width="9.81640625" style="70" hidden="1"/>
    <col min="14856" max="14856" width="13.453125" style="70" hidden="1"/>
    <col min="14857" max="14857" width="1.7265625" style="70" hidden="1"/>
    <col min="14858" max="15104" width="10.81640625" style="70" hidden="1"/>
    <col min="15105" max="15105" width="19.7265625" style="70" hidden="1"/>
    <col min="15106" max="15106" width="2.26953125" style="70" hidden="1"/>
    <col min="15107" max="15107" width="10.54296875" style="70" hidden="1"/>
    <col min="15108" max="15108" width="2.7265625" style="70" hidden="1"/>
    <col min="15109" max="15109" width="12.54296875" style="70" hidden="1"/>
    <col min="15110" max="15110" width="2.1796875" style="70" hidden="1"/>
    <col min="15111" max="15111" width="9.81640625" style="70" hidden="1"/>
    <col min="15112" max="15112" width="13.453125" style="70" hidden="1"/>
    <col min="15113" max="15113" width="1.7265625" style="70" hidden="1"/>
    <col min="15114" max="15360" width="10.81640625" style="70" hidden="1"/>
    <col min="15361" max="15361" width="19.7265625" style="70" hidden="1"/>
    <col min="15362" max="15362" width="2.26953125" style="70" hidden="1"/>
    <col min="15363" max="15363" width="10.54296875" style="70" hidden="1"/>
    <col min="15364" max="15364" width="2.7265625" style="70" hidden="1"/>
    <col min="15365" max="15365" width="12.54296875" style="70" hidden="1"/>
    <col min="15366" max="15366" width="2.1796875" style="70" hidden="1"/>
    <col min="15367" max="15367" width="9.81640625" style="70" hidden="1"/>
    <col min="15368" max="15368" width="13.453125" style="70" hidden="1"/>
    <col min="15369" max="15369" width="1.7265625" style="70" hidden="1"/>
    <col min="15370" max="15616" width="10.81640625" style="70" hidden="1"/>
    <col min="15617" max="15617" width="19.7265625" style="70" hidden="1"/>
    <col min="15618" max="15618" width="2.26953125" style="70" hidden="1"/>
    <col min="15619" max="15619" width="10.54296875" style="70" hidden="1"/>
    <col min="15620" max="15620" width="2.7265625" style="70" hidden="1"/>
    <col min="15621" max="15621" width="12.54296875" style="70" hidden="1"/>
    <col min="15622" max="15622" width="2.1796875" style="70" hidden="1"/>
    <col min="15623" max="15623" width="9.81640625" style="70" hidden="1"/>
    <col min="15624" max="15624" width="13.453125" style="70" hidden="1"/>
    <col min="15625" max="15625" width="1.7265625" style="70" hidden="1"/>
    <col min="15626" max="15872" width="10.81640625" style="70" hidden="1"/>
    <col min="15873" max="15873" width="19.7265625" style="70" hidden="1"/>
    <col min="15874" max="15874" width="2.26953125" style="70" hidden="1"/>
    <col min="15875" max="15875" width="10.54296875" style="70" hidden="1"/>
    <col min="15876" max="15876" width="2.7265625" style="70" hidden="1"/>
    <col min="15877" max="15877" width="12.54296875" style="70" hidden="1"/>
    <col min="15878" max="15878" width="2.1796875" style="70" hidden="1"/>
    <col min="15879" max="15879" width="9.81640625" style="70" hidden="1"/>
    <col min="15880" max="15880" width="13.453125" style="70" hidden="1"/>
    <col min="15881" max="15881" width="1.7265625" style="70" hidden="1"/>
    <col min="15882" max="16128" width="10.81640625" style="70" hidden="1"/>
    <col min="16129" max="16129" width="19.7265625" style="70" hidden="1"/>
    <col min="16130" max="16130" width="2.26953125" style="70" hidden="1"/>
    <col min="16131" max="16131" width="10.54296875" style="70" hidden="1"/>
    <col min="16132" max="16132" width="2.7265625" style="70" hidden="1"/>
    <col min="16133" max="16133" width="12.54296875" style="70" hidden="1"/>
    <col min="16134" max="16134" width="2.1796875" style="70" hidden="1"/>
    <col min="16135" max="16135" width="9.81640625" style="70" hidden="1"/>
    <col min="16136" max="16136" width="13.453125" style="70" hidden="1"/>
    <col min="16137" max="16137" width="1.7265625" style="70" hidden="1"/>
    <col min="16138" max="16384" width="10.81640625" style="70" hidden="1"/>
  </cols>
  <sheetData>
    <row r="1" spans="1:9" ht="16.5" customHeight="1" x14ac:dyDescent="0.25">
      <c r="A1" s="560" t="s">
        <v>354</v>
      </c>
      <c r="B1" s="560"/>
      <c r="C1" s="560"/>
      <c r="D1" s="560"/>
      <c r="E1" s="560"/>
      <c r="F1" s="560"/>
      <c r="G1" s="560"/>
      <c r="H1" s="560"/>
      <c r="I1" s="560"/>
    </row>
    <row r="2" spans="1:9" ht="28.5" customHeight="1" x14ac:dyDescent="0.25">
      <c r="A2" s="560" t="s">
        <v>601</v>
      </c>
      <c r="B2" s="560"/>
      <c r="C2" s="560"/>
      <c r="D2" s="560"/>
      <c r="E2" s="560"/>
      <c r="F2" s="560"/>
      <c r="G2" s="560"/>
      <c r="H2" s="560"/>
      <c r="I2" s="560"/>
    </row>
    <row r="3" spans="1:9" s="71" customFormat="1" ht="14.25" customHeight="1" x14ac:dyDescent="0.25">
      <c r="A3" s="585" t="s">
        <v>0</v>
      </c>
      <c r="B3" s="585"/>
      <c r="C3" s="585"/>
      <c r="D3" s="585"/>
      <c r="E3" s="585"/>
      <c r="F3" s="585"/>
      <c r="G3" s="585"/>
      <c r="H3" s="585"/>
      <c r="I3" s="585"/>
    </row>
    <row r="4" spans="1:9" ht="5.25" customHeight="1" x14ac:dyDescent="0.25">
      <c r="A4" s="142"/>
      <c r="B4" s="142"/>
      <c r="C4" s="142"/>
      <c r="D4" s="142"/>
      <c r="E4" s="142"/>
      <c r="F4" s="142"/>
      <c r="G4" s="142"/>
      <c r="H4" s="165"/>
    </row>
    <row r="5" spans="1:9" ht="27.75" customHeight="1" x14ac:dyDescent="0.25">
      <c r="A5" s="633" t="s">
        <v>79</v>
      </c>
      <c r="B5" s="631"/>
      <c r="C5" s="538" t="s">
        <v>445</v>
      </c>
      <c r="D5" s="538"/>
      <c r="E5" s="538" t="s">
        <v>446</v>
      </c>
      <c r="F5" s="178"/>
      <c r="G5" s="541" t="s">
        <v>431</v>
      </c>
      <c r="H5" s="541"/>
      <c r="I5" s="538"/>
    </row>
    <row r="6" spans="1:9" ht="30.75" customHeight="1" x14ac:dyDescent="0.25">
      <c r="A6" s="634"/>
      <c r="B6" s="632"/>
      <c r="C6" s="539"/>
      <c r="D6" s="539"/>
      <c r="E6" s="539"/>
      <c r="F6" s="166"/>
      <c r="G6" s="80" t="s">
        <v>366</v>
      </c>
      <c r="H6" s="80" t="s">
        <v>367</v>
      </c>
      <c r="I6" s="539"/>
    </row>
    <row r="7" spans="1:9" ht="7.5" customHeight="1" x14ac:dyDescent="0.25">
      <c r="A7" s="106"/>
      <c r="B7" s="105"/>
      <c r="C7" s="85"/>
      <c r="D7" s="85"/>
      <c r="E7" s="239"/>
      <c r="F7" s="239"/>
      <c r="G7" s="86"/>
      <c r="H7" s="120"/>
    </row>
    <row r="8" spans="1:9" ht="15" customHeight="1" x14ac:dyDescent="0.25">
      <c r="A8" s="310" t="s">
        <v>14</v>
      </c>
      <c r="B8" s="295"/>
      <c r="C8" s="449">
        <v>153.52673527494068</v>
      </c>
      <c r="D8" s="449"/>
      <c r="E8" s="449">
        <v>6.4816744621926352</v>
      </c>
      <c r="F8" s="449"/>
      <c r="G8" s="307">
        <v>28752.20190199995</v>
      </c>
      <c r="H8" s="307">
        <v>28910</v>
      </c>
    </row>
    <row r="9" spans="1:9" ht="7.5" customHeight="1" x14ac:dyDescent="0.25">
      <c r="A9" s="106"/>
      <c r="B9" s="105"/>
      <c r="C9" s="391"/>
      <c r="D9" s="391"/>
      <c r="E9" s="135"/>
      <c r="F9" s="135"/>
      <c r="G9" s="278"/>
      <c r="H9" s="278"/>
    </row>
    <row r="10" spans="1:9" ht="16" customHeight="1" x14ac:dyDescent="0.25">
      <c r="A10" s="106" t="s">
        <v>1</v>
      </c>
      <c r="B10" s="105"/>
      <c r="C10" s="391"/>
      <c r="D10" s="391"/>
      <c r="E10" s="135"/>
      <c r="F10" s="135"/>
      <c r="G10" s="278"/>
      <c r="H10" s="278"/>
    </row>
    <row r="11" spans="1:9" ht="13.5" customHeight="1" x14ac:dyDescent="0.25">
      <c r="A11" s="87" t="s">
        <v>43</v>
      </c>
      <c r="B11" s="84"/>
      <c r="C11" s="393">
        <v>153.99118385553231</v>
      </c>
      <c r="D11" s="393"/>
      <c r="E11" s="393">
        <v>5.3265613836697376</v>
      </c>
      <c r="F11" s="393"/>
      <c r="G11" s="279">
        <v>23629.56508600029</v>
      </c>
      <c r="H11" s="279">
        <v>20118</v>
      </c>
    </row>
    <row r="12" spans="1:9" ht="13.5" customHeight="1" x14ac:dyDescent="0.25">
      <c r="A12" s="87" t="s">
        <v>44</v>
      </c>
      <c r="B12" s="84"/>
      <c r="C12" s="393">
        <v>151.38433901332866</v>
      </c>
      <c r="D12" s="393"/>
      <c r="E12" s="393">
        <v>11.809949850639558</v>
      </c>
      <c r="F12" s="393"/>
      <c r="G12" s="279">
        <v>5122.636816000012</v>
      </c>
      <c r="H12" s="279">
        <v>8792</v>
      </c>
    </row>
    <row r="13" spans="1:9" ht="7.5" customHeight="1" x14ac:dyDescent="0.25">
      <c r="A13" s="87"/>
      <c r="B13" s="84"/>
      <c r="C13" s="393"/>
      <c r="D13" s="393"/>
      <c r="E13" s="393"/>
      <c r="F13" s="393"/>
      <c r="G13" s="279"/>
      <c r="H13" s="279"/>
    </row>
    <row r="14" spans="1:9" ht="16" customHeight="1" x14ac:dyDescent="0.25">
      <c r="A14" s="106" t="s">
        <v>45</v>
      </c>
      <c r="B14" s="105"/>
      <c r="C14" s="393"/>
      <c r="D14" s="393"/>
      <c r="E14" s="393"/>
      <c r="F14" s="393"/>
      <c r="G14" s="279"/>
      <c r="H14" s="279"/>
    </row>
    <row r="15" spans="1:9" ht="13.5" customHeight="1" x14ac:dyDescent="0.25">
      <c r="A15" s="87" t="s">
        <v>46</v>
      </c>
      <c r="B15" s="84"/>
      <c r="C15" s="393">
        <v>154.16714745278887</v>
      </c>
      <c r="D15" s="393"/>
      <c r="E15" s="393">
        <v>5.6114910831209546</v>
      </c>
      <c r="F15" s="393"/>
      <c r="G15" s="279">
        <v>18085.743129000071</v>
      </c>
      <c r="H15" s="279">
        <v>12202</v>
      </c>
    </row>
    <row r="16" spans="1:9" ht="13.5" customHeight="1" x14ac:dyDescent="0.25">
      <c r="A16" s="87" t="s">
        <v>47</v>
      </c>
      <c r="B16" s="84"/>
      <c r="C16" s="393">
        <v>152.33739199614675</v>
      </c>
      <c r="D16" s="393"/>
      <c r="E16" s="393">
        <v>8.3852300306860776</v>
      </c>
      <c r="F16" s="393"/>
      <c r="G16" s="279">
        <v>6594.3904099999718</v>
      </c>
      <c r="H16" s="279">
        <v>8932</v>
      </c>
    </row>
    <row r="17" spans="1:8" ht="13.5" customHeight="1" x14ac:dyDescent="0.25">
      <c r="A17" s="87" t="s">
        <v>48</v>
      </c>
      <c r="B17" s="84"/>
      <c r="C17" s="393">
        <v>152.60844611571636</v>
      </c>
      <c r="D17" s="393"/>
      <c r="E17" s="393">
        <v>7.2638628242990606</v>
      </c>
      <c r="F17" s="393"/>
      <c r="G17" s="279">
        <v>4072.0683629999958</v>
      </c>
      <c r="H17" s="279">
        <v>7776</v>
      </c>
    </row>
    <row r="18" spans="1:8" ht="7.5" customHeight="1" x14ac:dyDescent="0.25">
      <c r="A18" s="87"/>
      <c r="B18" s="84"/>
      <c r="C18" s="393"/>
      <c r="D18" s="393"/>
      <c r="E18" s="393"/>
      <c r="F18" s="393"/>
      <c r="G18" s="279"/>
      <c r="H18" s="279"/>
    </row>
    <row r="19" spans="1:8" ht="16" customHeight="1" x14ac:dyDescent="0.25">
      <c r="A19" s="82" t="s">
        <v>80</v>
      </c>
      <c r="B19" s="105"/>
      <c r="C19" s="393"/>
      <c r="D19" s="393"/>
      <c r="E19" s="393"/>
      <c r="F19" s="393"/>
      <c r="G19" s="279"/>
      <c r="H19" s="279"/>
    </row>
    <row r="20" spans="1:8" ht="13.5" customHeight="1" x14ac:dyDescent="0.25">
      <c r="A20" s="87" t="s">
        <v>81</v>
      </c>
      <c r="B20" s="84"/>
      <c r="C20" s="393">
        <v>152.9349140337319</v>
      </c>
      <c r="D20" s="393"/>
      <c r="E20" s="393">
        <v>8.0120783782873772</v>
      </c>
      <c r="F20" s="393"/>
      <c r="G20" s="279">
        <v>362.65497699999952</v>
      </c>
      <c r="H20" s="279">
        <v>1120</v>
      </c>
    </row>
    <row r="21" spans="1:8" ht="13.5" customHeight="1" x14ac:dyDescent="0.25">
      <c r="A21" s="87" t="s">
        <v>82</v>
      </c>
      <c r="B21" s="84"/>
      <c r="C21" s="393">
        <v>152.9450194243515</v>
      </c>
      <c r="D21" s="393"/>
      <c r="E21" s="393">
        <v>8.2785959351259066</v>
      </c>
      <c r="F21" s="393"/>
      <c r="G21" s="279">
        <v>960.6287179999988</v>
      </c>
      <c r="H21" s="279">
        <v>875</v>
      </c>
    </row>
    <row r="22" spans="1:8" ht="13.5" customHeight="1" x14ac:dyDescent="0.25">
      <c r="A22" s="87" t="s">
        <v>83</v>
      </c>
      <c r="B22" s="84"/>
      <c r="C22" s="393">
        <v>151.90284958499768</v>
      </c>
      <c r="D22" s="393"/>
      <c r="E22" s="393">
        <v>9.7646135288007621</v>
      </c>
      <c r="F22" s="393"/>
      <c r="G22" s="279">
        <v>337.57101499999948</v>
      </c>
      <c r="H22" s="279">
        <v>901</v>
      </c>
    </row>
    <row r="23" spans="1:8" ht="13.5" customHeight="1" x14ac:dyDescent="0.25">
      <c r="A23" s="87" t="s">
        <v>84</v>
      </c>
      <c r="B23" s="84"/>
      <c r="C23" s="393">
        <v>154.22251765393531</v>
      </c>
      <c r="D23" s="393"/>
      <c r="E23" s="393">
        <v>3.305940876277528</v>
      </c>
      <c r="F23" s="393"/>
      <c r="G23" s="279">
        <v>1196.2413570000008</v>
      </c>
      <c r="H23" s="279">
        <v>913</v>
      </c>
    </row>
    <row r="24" spans="1:8" ht="13.5" customHeight="1" x14ac:dyDescent="0.25">
      <c r="A24" s="87" t="s">
        <v>85</v>
      </c>
      <c r="B24" s="84"/>
      <c r="C24" s="393">
        <v>152.04154458774937</v>
      </c>
      <c r="D24" s="393"/>
      <c r="E24" s="393">
        <v>7.9007681539599099</v>
      </c>
      <c r="F24" s="393"/>
      <c r="G24" s="279">
        <v>414.74524200000064</v>
      </c>
      <c r="H24" s="279">
        <v>1177</v>
      </c>
    </row>
    <row r="25" spans="1:8" ht="13.5" customHeight="1" x14ac:dyDescent="0.25">
      <c r="A25" s="87" t="s">
        <v>86</v>
      </c>
      <c r="B25" s="84"/>
      <c r="C25" s="393">
        <v>151.86549201225816</v>
      </c>
      <c r="D25" s="393"/>
      <c r="E25" s="393">
        <v>10.124272559413921</v>
      </c>
      <c r="F25" s="393"/>
      <c r="G25" s="279">
        <v>1063.4445819999999</v>
      </c>
      <c r="H25" s="279">
        <v>913</v>
      </c>
    </row>
    <row r="26" spans="1:8" ht="13.5" customHeight="1" x14ac:dyDescent="0.25">
      <c r="A26" s="87" t="s">
        <v>87</v>
      </c>
      <c r="B26" s="84"/>
      <c r="C26" s="393">
        <v>154.43184147331706</v>
      </c>
      <c r="D26" s="393"/>
      <c r="E26" s="393">
        <v>4.3777495120397862</v>
      </c>
      <c r="F26" s="393"/>
      <c r="G26" s="279">
        <v>966.91384199999675</v>
      </c>
      <c r="H26" s="279">
        <v>978</v>
      </c>
    </row>
    <row r="27" spans="1:8" ht="13.5" customHeight="1" x14ac:dyDescent="0.25">
      <c r="A27" s="87" t="s">
        <v>88</v>
      </c>
      <c r="B27" s="84"/>
      <c r="C27" s="393">
        <v>152.16212584533707</v>
      </c>
      <c r="D27" s="393"/>
      <c r="E27" s="393">
        <v>7.2952001631680421</v>
      </c>
      <c r="F27" s="393"/>
      <c r="G27" s="279">
        <v>855.19694599999843</v>
      </c>
      <c r="H27" s="279">
        <v>840</v>
      </c>
    </row>
    <row r="28" spans="1:8" ht="13.5" customHeight="1" x14ac:dyDescent="0.25">
      <c r="A28" s="87" t="s">
        <v>89</v>
      </c>
      <c r="B28" s="84"/>
      <c r="C28" s="393">
        <v>150.37753497177866</v>
      </c>
      <c r="D28" s="393"/>
      <c r="E28" s="393">
        <v>15.69029873498593</v>
      </c>
      <c r="F28" s="393"/>
      <c r="G28" s="279">
        <v>289.04699500000123</v>
      </c>
      <c r="H28" s="279">
        <v>930</v>
      </c>
    </row>
    <row r="29" spans="1:8" ht="13.5" customHeight="1" x14ac:dyDescent="0.25">
      <c r="A29" s="87" t="s">
        <v>90</v>
      </c>
      <c r="B29" s="84"/>
      <c r="C29" s="393">
        <v>152.22282683743708</v>
      </c>
      <c r="D29" s="393"/>
      <c r="E29" s="393">
        <v>10.075379427814132</v>
      </c>
      <c r="F29" s="393"/>
      <c r="G29" s="279">
        <v>620.05193400000303</v>
      </c>
      <c r="H29" s="279">
        <v>1230</v>
      </c>
    </row>
    <row r="30" spans="1:8" ht="13.5" customHeight="1" x14ac:dyDescent="0.25">
      <c r="A30" s="87" t="s">
        <v>91</v>
      </c>
      <c r="B30" s="84"/>
      <c r="C30" s="393">
        <v>153.45266852917499</v>
      </c>
      <c r="D30" s="393"/>
      <c r="E30" s="393">
        <v>5.7264437682926372</v>
      </c>
      <c r="F30" s="393"/>
      <c r="G30" s="279">
        <v>880.35423099999889</v>
      </c>
      <c r="H30" s="279">
        <v>1269</v>
      </c>
    </row>
    <row r="31" spans="1:8" ht="13.5" customHeight="1" x14ac:dyDescent="0.25">
      <c r="A31" s="87" t="s">
        <v>92</v>
      </c>
      <c r="B31" s="84"/>
      <c r="C31" s="393">
        <v>151.89474100756047</v>
      </c>
      <c r="D31" s="393"/>
      <c r="E31" s="393">
        <v>8.4723915579077484</v>
      </c>
      <c r="F31" s="393"/>
      <c r="G31" s="279">
        <v>1180.5962970000055</v>
      </c>
      <c r="H31" s="279">
        <v>1042</v>
      </c>
    </row>
    <row r="32" spans="1:8" ht="13.5" customHeight="1" x14ac:dyDescent="0.25">
      <c r="A32" s="87" t="s">
        <v>93</v>
      </c>
      <c r="B32" s="84"/>
      <c r="C32" s="393">
        <v>152.3253343266642</v>
      </c>
      <c r="D32" s="393"/>
      <c r="E32" s="393">
        <v>8.7029929021149357</v>
      </c>
      <c r="F32" s="393"/>
      <c r="G32" s="279">
        <v>2028.2906579999949</v>
      </c>
      <c r="H32" s="279">
        <v>1181</v>
      </c>
    </row>
    <row r="33" spans="1:8" ht="13.5" customHeight="1" x14ac:dyDescent="0.25">
      <c r="A33" s="87" t="s">
        <v>94</v>
      </c>
      <c r="B33" s="84"/>
      <c r="C33" s="393">
        <v>153.64073979607036</v>
      </c>
      <c r="D33" s="393"/>
      <c r="E33" s="393">
        <v>7.7571579928633732</v>
      </c>
      <c r="F33" s="393"/>
      <c r="G33" s="279">
        <v>1214.8621710000004</v>
      </c>
      <c r="H33" s="279">
        <v>1154</v>
      </c>
    </row>
    <row r="34" spans="1:8" ht="13.5" customHeight="1" x14ac:dyDescent="0.25">
      <c r="A34" s="87" t="s">
        <v>195</v>
      </c>
      <c r="B34" s="84"/>
      <c r="C34" s="393">
        <v>154.76525512117018</v>
      </c>
      <c r="D34" s="393"/>
      <c r="E34" s="393">
        <v>4.4389556111416164</v>
      </c>
      <c r="F34" s="393"/>
      <c r="G34" s="279">
        <v>9314.7032369999761</v>
      </c>
      <c r="H34" s="279">
        <v>2399</v>
      </c>
    </row>
    <row r="35" spans="1:8" ht="13.5" customHeight="1" x14ac:dyDescent="0.25">
      <c r="A35" s="87" t="s">
        <v>196</v>
      </c>
      <c r="B35" s="84"/>
      <c r="C35" s="393">
        <v>152.91032136692132</v>
      </c>
      <c r="D35" s="393"/>
      <c r="E35" s="393">
        <v>8.759119029185733</v>
      </c>
      <c r="F35" s="393"/>
      <c r="G35" s="279">
        <v>931.31103399999529</v>
      </c>
      <c r="H35" s="279">
        <v>1140</v>
      </c>
    </row>
    <row r="36" spans="1:8" ht="13.5" customHeight="1" x14ac:dyDescent="0.25">
      <c r="A36" s="87" t="s">
        <v>97</v>
      </c>
      <c r="B36" s="84"/>
      <c r="C36" s="393">
        <v>152.55091908696684</v>
      </c>
      <c r="D36" s="393"/>
      <c r="E36" s="393">
        <v>6.0380470886121014</v>
      </c>
      <c r="F36" s="393"/>
      <c r="G36" s="279">
        <v>949.83682899999974</v>
      </c>
      <c r="H36" s="279">
        <v>1274</v>
      </c>
    </row>
    <row r="37" spans="1:8" ht="13.5" customHeight="1" x14ac:dyDescent="0.25">
      <c r="A37" s="87" t="s">
        <v>98</v>
      </c>
      <c r="B37" s="84"/>
      <c r="C37" s="393">
        <v>153.09618280189727</v>
      </c>
      <c r="D37" s="393"/>
      <c r="E37" s="393">
        <v>6.5658184862143987</v>
      </c>
      <c r="F37" s="393"/>
      <c r="G37" s="279">
        <v>146.9950169999999</v>
      </c>
      <c r="H37" s="279">
        <v>1124</v>
      </c>
    </row>
    <row r="38" spans="1:8" ht="13.5" customHeight="1" x14ac:dyDescent="0.25">
      <c r="A38" s="87" t="s">
        <v>99</v>
      </c>
      <c r="B38" s="84"/>
      <c r="C38" s="393">
        <v>155.66734843354533</v>
      </c>
      <c r="D38" s="393"/>
      <c r="E38" s="393">
        <v>2.4113571577802593</v>
      </c>
      <c r="F38" s="393"/>
      <c r="G38" s="279">
        <v>154.86515500000024</v>
      </c>
      <c r="H38" s="279">
        <v>907</v>
      </c>
    </row>
    <row r="39" spans="1:8" ht="13.5" customHeight="1" x14ac:dyDescent="0.25">
      <c r="A39" s="87" t="s">
        <v>100</v>
      </c>
      <c r="B39" s="84"/>
      <c r="C39" s="393">
        <v>152.57240346252831</v>
      </c>
      <c r="D39" s="393"/>
      <c r="E39" s="393">
        <v>5.7528881505814926</v>
      </c>
      <c r="F39" s="393"/>
      <c r="G39" s="279">
        <v>181.41193999999984</v>
      </c>
      <c r="H39" s="279">
        <v>873</v>
      </c>
    </row>
    <row r="40" spans="1:8" ht="13.5" customHeight="1" x14ac:dyDescent="0.25">
      <c r="A40" s="87" t="s">
        <v>101</v>
      </c>
      <c r="B40" s="84"/>
      <c r="C40" s="393">
        <v>153.08690778400202</v>
      </c>
      <c r="D40" s="393"/>
      <c r="E40" s="393">
        <v>8.8286450397859824</v>
      </c>
      <c r="F40" s="393"/>
      <c r="G40" s="279">
        <v>1937.6857290000078</v>
      </c>
      <c r="H40" s="279">
        <v>1262</v>
      </c>
    </row>
    <row r="41" spans="1:8" ht="13.5" customHeight="1" x14ac:dyDescent="0.25">
      <c r="A41" s="87" t="s">
        <v>102</v>
      </c>
      <c r="B41" s="84"/>
      <c r="C41" s="393">
        <v>153.13009411530442</v>
      </c>
      <c r="D41" s="393"/>
      <c r="E41" s="393">
        <v>6.4724047199810233</v>
      </c>
      <c r="F41" s="393"/>
      <c r="G41" s="279">
        <v>801.78457999999978</v>
      </c>
      <c r="H41" s="279">
        <v>763</v>
      </c>
    </row>
    <row r="42" spans="1:8" ht="13.5" customHeight="1" x14ac:dyDescent="0.25">
      <c r="A42" s="87" t="s">
        <v>103</v>
      </c>
      <c r="B42" s="84"/>
      <c r="C42" s="393">
        <v>153.11116675347705</v>
      </c>
      <c r="D42" s="393"/>
      <c r="E42" s="393">
        <v>6.2443680140007904</v>
      </c>
      <c r="F42" s="393"/>
      <c r="G42" s="279">
        <v>869.5400699999982</v>
      </c>
      <c r="H42" s="279">
        <v>1269</v>
      </c>
    </row>
    <row r="43" spans="1:8" ht="13.5" customHeight="1" x14ac:dyDescent="0.25">
      <c r="A43" s="87" t="s">
        <v>104</v>
      </c>
      <c r="B43" s="84"/>
      <c r="C43" s="393">
        <v>155.01484206638344</v>
      </c>
      <c r="D43" s="393"/>
      <c r="E43" s="393">
        <v>1.8588538007753934</v>
      </c>
      <c r="F43" s="393"/>
      <c r="G43" s="279">
        <v>304.53320199999973</v>
      </c>
      <c r="H43" s="279">
        <v>872</v>
      </c>
    </row>
    <row r="44" spans="1:8" ht="13.5" customHeight="1" x14ac:dyDescent="0.25">
      <c r="A44" s="87" t="s">
        <v>105</v>
      </c>
      <c r="B44" s="84"/>
      <c r="C44" s="393">
        <v>154.35609867730591</v>
      </c>
      <c r="D44" s="393"/>
      <c r="E44" s="393">
        <v>6.4873575313669152</v>
      </c>
      <c r="F44" s="393"/>
      <c r="G44" s="279">
        <v>249.70321000000084</v>
      </c>
      <c r="H44" s="279">
        <v>1186</v>
      </c>
    </row>
    <row r="45" spans="1:8" ht="13.5" customHeight="1" x14ac:dyDescent="0.25">
      <c r="A45" s="87" t="s">
        <v>106</v>
      </c>
      <c r="B45" s="84"/>
      <c r="C45" s="393">
        <v>153.36630748558835</v>
      </c>
      <c r="D45" s="393"/>
      <c r="E45" s="393">
        <v>6.1215741692809962</v>
      </c>
      <c r="F45" s="393"/>
      <c r="G45" s="279">
        <v>539.23293399999955</v>
      </c>
      <c r="H45" s="279">
        <v>1318</v>
      </c>
    </row>
    <row r="46" spans="1:8" ht="7.5" customHeight="1" x14ac:dyDescent="0.25">
      <c r="A46" s="87"/>
      <c r="B46" s="84"/>
      <c r="C46" s="393"/>
      <c r="D46" s="393"/>
      <c r="E46" s="393"/>
      <c r="F46" s="393"/>
      <c r="G46" s="441"/>
      <c r="H46" s="441"/>
    </row>
    <row r="47" spans="1:8" ht="13.5" customHeight="1" x14ac:dyDescent="0.25">
      <c r="A47" s="104" t="s">
        <v>582</v>
      </c>
      <c r="B47" s="84"/>
      <c r="C47" s="393">
        <v>153.31604011947601</v>
      </c>
      <c r="D47" s="393"/>
      <c r="E47" s="393">
        <v>6.6529217548360373</v>
      </c>
      <c r="F47" s="393"/>
      <c r="G47" s="279">
        <v>30325.565207999716</v>
      </c>
      <c r="H47" s="279">
        <v>30423</v>
      </c>
    </row>
    <row r="48" spans="1:8" x14ac:dyDescent="0.25">
      <c r="A48" s="104" t="s">
        <v>468</v>
      </c>
      <c r="B48" s="84"/>
      <c r="C48" s="393">
        <v>153.40936069467185</v>
      </c>
      <c r="D48" s="393"/>
      <c r="E48" s="393">
        <v>6.4171281579867427</v>
      </c>
      <c r="F48" s="393"/>
      <c r="G48" s="279">
        <v>31621.286329999373</v>
      </c>
      <c r="H48" s="279">
        <v>31753</v>
      </c>
    </row>
    <row r="49" spans="1:9" x14ac:dyDescent="0.25">
      <c r="A49" s="104" t="s">
        <v>357</v>
      </c>
      <c r="B49" s="84"/>
      <c r="C49" s="393">
        <v>153.21241699089779</v>
      </c>
      <c r="D49" s="393"/>
      <c r="E49" s="393">
        <v>6.9069840765659949</v>
      </c>
      <c r="F49" s="393"/>
      <c r="G49" s="279">
        <v>31714.906588999958</v>
      </c>
      <c r="H49" s="279">
        <v>31947</v>
      </c>
    </row>
    <row r="50" spans="1:9" hidden="1" x14ac:dyDescent="0.25">
      <c r="A50" s="104" t="s">
        <v>358</v>
      </c>
      <c r="B50" s="84"/>
      <c r="C50" s="90">
        <v>153.28671496819763</v>
      </c>
      <c r="D50" s="90"/>
      <c r="E50" s="90">
        <v>6.7876283315376629</v>
      </c>
      <c r="F50" s="90"/>
      <c r="G50" s="92">
        <v>32434.241026000189</v>
      </c>
      <c r="H50" s="92">
        <v>32688</v>
      </c>
    </row>
    <row r="51" spans="1:9" ht="7.5" customHeight="1" x14ac:dyDescent="0.25">
      <c r="A51" s="207"/>
      <c r="B51" s="97"/>
      <c r="C51" s="112"/>
      <c r="D51" s="112"/>
      <c r="E51" s="240"/>
      <c r="F51" s="240"/>
      <c r="G51" s="205"/>
      <c r="H51" s="205"/>
      <c r="I51" s="205"/>
    </row>
    <row r="52" spans="1:9" ht="13.5" customHeight="1" x14ac:dyDescent="0.25">
      <c r="A52" s="628" t="s">
        <v>15</v>
      </c>
      <c r="B52" s="628"/>
      <c r="C52" s="628"/>
      <c r="D52" s="628"/>
      <c r="E52" s="628"/>
      <c r="F52" s="628"/>
      <c r="G52" s="628"/>
      <c r="H52" s="628"/>
      <c r="I52" s="628"/>
    </row>
    <row r="53" spans="1:9" ht="13.5" customHeight="1" x14ac:dyDescent="0.25">
      <c r="A53" s="571" t="s">
        <v>49</v>
      </c>
      <c r="B53" s="571"/>
      <c r="C53" s="571"/>
      <c r="D53" s="571"/>
      <c r="E53" s="571"/>
      <c r="F53" s="571"/>
      <c r="G53" s="571"/>
      <c r="H53" s="571"/>
      <c r="I53" s="571"/>
    </row>
    <row r="54" spans="1:9" ht="13.5" customHeight="1" x14ac:dyDescent="0.25">
      <c r="A54" s="567" t="s">
        <v>50</v>
      </c>
      <c r="B54" s="567"/>
      <c r="C54" s="567"/>
      <c r="D54" s="567"/>
      <c r="E54" s="567"/>
      <c r="F54" s="567"/>
      <c r="G54" s="567"/>
      <c r="H54" s="567"/>
      <c r="I54" s="567"/>
    </row>
    <row r="55" spans="1:9" ht="13.5" customHeight="1" x14ac:dyDescent="0.25">
      <c r="A55" s="571" t="s">
        <v>197</v>
      </c>
      <c r="B55" s="571"/>
      <c r="C55" s="571"/>
      <c r="D55" s="571"/>
      <c r="E55" s="571"/>
      <c r="F55" s="571"/>
      <c r="G55" s="571"/>
      <c r="H55" s="571"/>
      <c r="I55" s="571"/>
    </row>
    <row r="56" spans="1:9" ht="27.75" customHeight="1" x14ac:dyDescent="0.25">
      <c r="A56" s="567" t="s">
        <v>198</v>
      </c>
      <c r="B56" s="567"/>
      <c r="C56" s="567"/>
      <c r="D56" s="567"/>
      <c r="E56" s="567"/>
      <c r="F56" s="567"/>
      <c r="G56" s="567"/>
      <c r="H56" s="567"/>
      <c r="I56" s="567"/>
    </row>
    <row r="57" spans="1:9" s="150" customFormat="1" ht="13.5" customHeight="1" x14ac:dyDescent="0.35">
      <c r="A57" s="583" t="s">
        <v>19</v>
      </c>
      <c r="B57" s="583"/>
      <c r="C57" s="583"/>
      <c r="D57" s="583"/>
      <c r="E57" s="583"/>
      <c r="F57" s="583"/>
      <c r="G57" s="583"/>
      <c r="H57" s="583"/>
      <c r="I57" s="583"/>
    </row>
    <row r="58" spans="1:9" hidden="1" x14ac:dyDescent="0.25">
      <c r="A58" s="113"/>
      <c r="B58" s="113"/>
      <c r="C58" s="113"/>
      <c r="D58" s="113"/>
      <c r="E58" s="113"/>
      <c r="F58" s="113"/>
      <c r="G58" s="113"/>
      <c r="H58" s="173"/>
    </row>
    <row r="59" spans="1:9" hidden="1" x14ac:dyDescent="0.25">
      <c r="A59" s="113"/>
      <c r="B59" s="113"/>
      <c r="C59" s="113"/>
      <c r="D59" s="113"/>
      <c r="E59" s="113"/>
      <c r="F59" s="113"/>
      <c r="G59" s="113"/>
      <c r="H59" s="173"/>
    </row>
    <row r="60" spans="1:9" hidden="1" x14ac:dyDescent="0.25">
      <c r="A60" s="113"/>
      <c r="B60" s="113"/>
      <c r="C60" s="113"/>
      <c r="D60" s="113"/>
      <c r="E60" s="113" t="s">
        <v>368</v>
      </c>
      <c r="F60" s="113"/>
      <c r="G60" s="113"/>
      <c r="H60" s="173"/>
    </row>
    <row r="61" spans="1:9" ht="14.25" hidden="1" customHeight="1" x14ac:dyDescent="0.25">
      <c r="A61" s="113"/>
      <c r="B61" s="113"/>
      <c r="C61" s="113"/>
      <c r="D61" s="113"/>
      <c r="E61" s="113"/>
      <c r="F61" s="113"/>
      <c r="G61" s="113"/>
      <c r="H61" s="173"/>
    </row>
    <row r="62" spans="1:9" ht="14.25" hidden="1" customHeight="1" x14ac:dyDescent="0.25">
      <c r="A62" s="241"/>
      <c r="B62" s="242"/>
      <c r="C62" s="243"/>
      <c r="D62" s="113"/>
      <c r="E62" s="113"/>
      <c r="F62" s="113"/>
      <c r="G62" s="113"/>
      <c r="H62" s="173"/>
    </row>
    <row r="63" spans="1:9" hidden="1" x14ac:dyDescent="0.25">
      <c r="A63" s="241"/>
      <c r="B63" s="242"/>
      <c r="C63" s="243"/>
      <c r="D63" s="113"/>
      <c r="E63" s="113"/>
      <c r="F63" s="113"/>
      <c r="G63" s="113"/>
      <c r="H63" s="173"/>
    </row>
    <row r="64" spans="1:9" hidden="1" x14ac:dyDescent="0.25">
      <c r="A64" s="241"/>
      <c r="B64" s="242"/>
      <c r="C64" s="243"/>
      <c r="D64" s="113"/>
      <c r="E64" s="113"/>
      <c r="F64" s="113"/>
      <c r="G64" s="113"/>
      <c r="H64" s="173"/>
    </row>
    <row r="65" spans="1:8" hidden="1" x14ac:dyDescent="0.25">
      <c r="A65" s="113"/>
      <c r="B65" s="113"/>
      <c r="C65" s="113"/>
      <c r="D65" s="113"/>
      <c r="E65" s="113"/>
      <c r="F65" s="113"/>
      <c r="G65" s="113"/>
      <c r="H65" s="173"/>
    </row>
    <row r="66" spans="1:8" ht="13.5" hidden="1" customHeight="1" x14ac:dyDescent="0.25">
      <c r="A66" s="113"/>
      <c r="B66" s="113"/>
      <c r="C66" s="113"/>
      <c r="D66" s="113"/>
      <c r="E66" s="113"/>
      <c r="F66" s="113"/>
      <c r="G66" s="113"/>
      <c r="H66" s="173"/>
    </row>
    <row r="67" spans="1:8" ht="13.5" hidden="1" customHeight="1" x14ac:dyDescent="0.25"/>
    <row r="68" spans="1:8" ht="15" hidden="1" customHeight="1" x14ac:dyDescent="0.25"/>
    <row r="74" spans="1:8" ht="12.75" hidden="1" customHeight="1" x14ac:dyDescent="0.25"/>
    <row r="97" x14ac:dyDescent="0.25"/>
    <row r="108" ht="24" hidden="1" customHeight="1" x14ac:dyDescent="0.25"/>
    <row r="112" ht="24" hidden="1" customHeight="1" x14ac:dyDescent="0.25"/>
  </sheetData>
  <mergeCells count="16">
    <mergeCell ref="A57:I57"/>
    <mergeCell ref="A1:I1"/>
    <mergeCell ref="A2:I2"/>
    <mergeCell ref="A3:I3"/>
    <mergeCell ref="A5:A6"/>
    <mergeCell ref="B5:B6"/>
    <mergeCell ref="C5:C6"/>
    <mergeCell ref="D5:D6"/>
    <mergeCell ref="E5:E6"/>
    <mergeCell ref="G5:H5"/>
    <mergeCell ref="I5:I6"/>
    <mergeCell ref="A52:I52"/>
    <mergeCell ref="A53:I53"/>
    <mergeCell ref="A54:I54"/>
    <mergeCell ref="A55:I55"/>
    <mergeCell ref="A56:I56"/>
  </mergeCells>
  <printOptions horizontalCentered="1" verticalCentered="1"/>
  <pageMargins left="0.19685039370078741" right="0.19685039370078741" top="0.19685039370078741" bottom="0.19685039370078741" header="0" footer="0"/>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WWG41"/>
  <sheetViews>
    <sheetView zoomScaleNormal="100" zoomScaleSheetLayoutView="100" workbookViewId="0">
      <selection activeCell="A2" sqref="A2:Y2"/>
    </sheetView>
  </sheetViews>
  <sheetFormatPr baseColWidth="10" defaultColWidth="0" defaultRowHeight="12.75" customHeight="1" zeroHeight="1" x14ac:dyDescent="0.25"/>
  <cols>
    <col min="1" max="1" width="15.54296875" style="27" customWidth="1"/>
    <col min="2" max="2" width="1.26953125" style="27" customWidth="1"/>
    <col min="3" max="3" width="8.54296875" style="27" hidden="1" customWidth="1"/>
    <col min="4" max="5" width="7.1796875" style="27" hidden="1" customWidth="1"/>
    <col min="6" max="7" width="8.54296875" style="27" hidden="1" customWidth="1"/>
    <col min="8" max="15" width="7.1796875" style="27" customWidth="1"/>
    <col min="16" max="17" width="7.1796875" style="251" customWidth="1"/>
    <col min="18" max="24" width="7.1796875" style="70" customWidth="1"/>
    <col min="25" max="25" width="1.7265625" style="70" customWidth="1"/>
    <col min="26" max="26" width="2" style="70" customWidth="1"/>
    <col min="27" max="32" width="7" style="70" hidden="1"/>
    <col min="33" max="42" width="11.453125" style="70" hidden="1"/>
    <col min="43" max="260" width="11.453125" style="27" hidden="1"/>
    <col min="261" max="261" width="15.54296875" style="27" hidden="1"/>
    <col min="262" max="262" width="1.26953125" style="27" hidden="1"/>
    <col min="263" max="263" width="8.54296875" style="27" hidden="1"/>
    <col min="264" max="265" width="7.1796875" style="27" hidden="1"/>
    <col min="266" max="267" width="8.54296875" style="27" hidden="1"/>
    <col min="268" max="280" width="7.1796875" style="27" hidden="1"/>
    <col min="281" max="281" width="1.7265625" style="27" hidden="1"/>
    <col min="282" max="516" width="11.453125" style="27" hidden="1"/>
    <col min="517" max="517" width="15.54296875" style="27" hidden="1"/>
    <col min="518" max="518" width="1.26953125" style="27" hidden="1"/>
    <col min="519" max="519" width="8.54296875" style="27" hidden="1"/>
    <col min="520" max="521" width="7.1796875" style="27" hidden="1"/>
    <col min="522" max="523" width="8.54296875" style="27" hidden="1"/>
    <col min="524" max="536" width="7.1796875" style="27" hidden="1"/>
    <col min="537" max="537" width="1.7265625" style="27" hidden="1"/>
    <col min="538" max="772" width="11.453125" style="27" hidden="1"/>
    <col min="773" max="773" width="15.54296875" style="27" hidden="1"/>
    <col min="774" max="774" width="1.26953125" style="27" hidden="1"/>
    <col min="775" max="775" width="8.54296875" style="27" hidden="1"/>
    <col min="776" max="777" width="7.1796875" style="27" hidden="1"/>
    <col min="778" max="779" width="8.54296875" style="27" hidden="1"/>
    <col min="780" max="792" width="7.1796875" style="27" hidden="1"/>
    <col min="793" max="793" width="1.7265625" style="27" hidden="1"/>
    <col min="794" max="1028" width="11.453125" style="27" hidden="1"/>
    <col min="1029" max="1029" width="15.54296875" style="27" hidden="1"/>
    <col min="1030" max="1030" width="1.26953125" style="27" hidden="1"/>
    <col min="1031" max="1031" width="8.54296875" style="27" hidden="1"/>
    <col min="1032" max="1033" width="7.1796875" style="27" hidden="1"/>
    <col min="1034" max="1035" width="8.54296875" style="27" hidden="1"/>
    <col min="1036" max="1048" width="7.1796875" style="27" hidden="1"/>
    <col min="1049" max="1049" width="1.7265625" style="27" hidden="1"/>
    <col min="1050" max="1284" width="11.453125" style="27" hidden="1"/>
    <col min="1285" max="1285" width="15.54296875" style="27" hidden="1"/>
    <col min="1286" max="1286" width="1.26953125" style="27" hidden="1"/>
    <col min="1287" max="1287" width="8.54296875" style="27" hidden="1"/>
    <col min="1288" max="1289" width="7.1796875" style="27" hidden="1"/>
    <col min="1290" max="1291" width="8.54296875" style="27" hidden="1"/>
    <col min="1292" max="1304" width="7.1796875" style="27" hidden="1"/>
    <col min="1305" max="1305" width="1.7265625" style="27" hidden="1"/>
    <col min="1306" max="1540" width="11.453125" style="27" hidden="1"/>
    <col min="1541" max="1541" width="15.54296875" style="27" hidden="1"/>
    <col min="1542" max="1542" width="1.26953125" style="27" hidden="1"/>
    <col min="1543" max="1543" width="8.54296875" style="27" hidden="1"/>
    <col min="1544" max="1545" width="7.1796875" style="27" hidden="1"/>
    <col min="1546" max="1547" width="8.54296875" style="27" hidden="1"/>
    <col min="1548" max="1560" width="7.1796875" style="27" hidden="1"/>
    <col min="1561" max="1561" width="1.7265625" style="27" hidden="1"/>
    <col min="1562" max="1796" width="11.453125" style="27" hidden="1"/>
    <col min="1797" max="1797" width="15.54296875" style="27" hidden="1"/>
    <col min="1798" max="1798" width="1.26953125" style="27" hidden="1"/>
    <col min="1799" max="1799" width="8.54296875" style="27" hidden="1"/>
    <col min="1800" max="1801" width="7.1796875" style="27" hidden="1"/>
    <col min="1802" max="1803" width="8.54296875" style="27" hidden="1"/>
    <col min="1804" max="1816" width="7.1796875" style="27" hidden="1"/>
    <col min="1817" max="1817" width="1.7265625" style="27" hidden="1"/>
    <col min="1818" max="2052" width="11.453125" style="27" hidden="1"/>
    <col min="2053" max="2053" width="15.54296875" style="27" hidden="1"/>
    <col min="2054" max="2054" width="1.26953125" style="27" hidden="1"/>
    <col min="2055" max="2055" width="8.54296875" style="27" hidden="1"/>
    <col min="2056" max="2057" width="7.1796875" style="27" hidden="1"/>
    <col min="2058" max="2059" width="8.54296875" style="27" hidden="1"/>
    <col min="2060" max="2072" width="7.1796875" style="27" hidden="1"/>
    <col min="2073" max="2073" width="1.7265625" style="27" hidden="1"/>
    <col min="2074" max="2308" width="11.453125" style="27" hidden="1"/>
    <col min="2309" max="2309" width="15.54296875" style="27" hidden="1"/>
    <col min="2310" max="2310" width="1.26953125" style="27" hidden="1"/>
    <col min="2311" max="2311" width="8.54296875" style="27" hidden="1"/>
    <col min="2312" max="2313" width="7.1796875" style="27" hidden="1"/>
    <col min="2314" max="2315" width="8.54296875" style="27" hidden="1"/>
    <col min="2316" max="2328" width="7.1796875" style="27" hidden="1"/>
    <col min="2329" max="2329" width="1.7265625" style="27" hidden="1"/>
    <col min="2330" max="2564" width="11.453125" style="27" hidden="1"/>
    <col min="2565" max="2565" width="15.54296875" style="27" hidden="1"/>
    <col min="2566" max="2566" width="1.26953125" style="27" hidden="1"/>
    <col min="2567" max="2567" width="8.54296875" style="27" hidden="1"/>
    <col min="2568" max="2569" width="7.1796875" style="27" hidden="1"/>
    <col min="2570" max="2571" width="8.54296875" style="27" hidden="1"/>
    <col min="2572" max="2584" width="7.1796875" style="27" hidden="1"/>
    <col min="2585" max="2585" width="1.7265625" style="27" hidden="1"/>
    <col min="2586" max="2820" width="11.453125" style="27" hidden="1"/>
    <col min="2821" max="2821" width="15.54296875" style="27" hidden="1"/>
    <col min="2822" max="2822" width="1.26953125" style="27" hidden="1"/>
    <col min="2823" max="2823" width="8.54296875" style="27" hidden="1"/>
    <col min="2824" max="2825" width="7.1796875" style="27" hidden="1"/>
    <col min="2826" max="2827" width="8.54296875" style="27" hidden="1"/>
    <col min="2828" max="2840" width="7.1796875" style="27" hidden="1"/>
    <col min="2841" max="2841" width="1.7265625" style="27" hidden="1"/>
    <col min="2842" max="3076" width="11.453125" style="27" hidden="1"/>
    <col min="3077" max="3077" width="15.54296875" style="27" hidden="1"/>
    <col min="3078" max="3078" width="1.26953125" style="27" hidden="1"/>
    <col min="3079" max="3079" width="8.54296875" style="27" hidden="1"/>
    <col min="3080" max="3081" width="7.1796875" style="27" hidden="1"/>
    <col min="3082" max="3083" width="8.54296875" style="27" hidden="1"/>
    <col min="3084" max="3096" width="7.1796875" style="27" hidden="1"/>
    <col min="3097" max="3097" width="1.7265625" style="27" hidden="1"/>
    <col min="3098" max="3332" width="11.453125" style="27" hidden="1"/>
    <col min="3333" max="3333" width="15.54296875" style="27" hidden="1"/>
    <col min="3334" max="3334" width="1.26953125" style="27" hidden="1"/>
    <col min="3335" max="3335" width="8.54296875" style="27" hidden="1"/>
    <col min="3336" max="3337" width="7.1796875" style="27" hidden="1"/>
    <col min="3338" max="3339" width="8.54296875" style="27" hidden="1"/>
    <col min="3340" max="3352" width="7.1796875" style="27" hidden="1"/>
    <col min="3353" max="3353" width="1.7265625" style="27" hidden="1"/>
    <col min="3354" max="3588" width="11.453125" style="27" hidden="1"/>
    <col min="3589" max="3589" width="15.54296875" style="27" hidden="1"/>
    <col min="3590" max="3590" width="1.26953125" style="27" hidden="1"/>
    <col min="3591" max="3591" width="8.54296875" style="27" hidden="1"/>
    <col min="3592" max="3593" width="7.1796875" style="27" hidden="1"/>
    <col min="3594" max="3595" width="8.54296875" style="27" hidden="1"/>
    <col min="3596" max="3608" width="7.1796875" style="27" hidden="1"/>
    <col min="3609" max="3609" width="1.7265625" style="27" hidden="1"/>
    <col min="3610" max="3844" width="11.453125" style="27" hidden="1"/>
    <col min="3845" max="3845" width="15.54296875" style="27" hidden="1"/>
    <col min="3846" max="3846" width="1.26953125" style="27" hidden="1"/>
    <col min="3847" max="3847" width="8.54296875" style="27" hidden="1"/>
    <col min="3848" max="3849" width="7.1796875" style="27" hidden="1"/>
    <col min="3850" max="3851" width="8.54296875" style="27" hidden="1"/>
    <col min="3852" max="3864" width="7.1796875" style="27" hidden="1"/>
    <col min="3865" max="3865" width="1.7265625" style="27" hidden="1"/>
    <col min="3866" max="4100" width="11.453125" style="27" hidden="1"/>
    <col min="4101" max="4101" width="15.54296875" style="27" hidden="1"/>
    <col min="4102" max="4102" width="1.26953125" style="27" hidden="1"/>
    <col min="4103" max="4103" width="8.54296875" style="27" hidden="1"/>
    <col min="4104" max="4105" width="7.1796875" style="27" hidden="1"/>
    <col min="4106" max="4107" width="8.54296875" style="27" hidden="1"/>
    <col min="4108" max="4120" width="7.1796875" style="27" hidden="1"/>
    <col min="4121" max="4121" width="1.7265625" style="27" hidden="1"/>
    <col min="4122" max="4356" width="11.453125" style="27" hidden="1"/>
    <col min="4357" max="4357" width="15.54296875" style="27" hidden="1"/>
    <col min="4358" max="4358" width="1.26953125" style="27" hidden="1"/>
    <col min="4359" max="4359" width="8.54296875" style="27" hidden="1"/>
    <col min="4360" max="4361" width="7.1796875" style="27" hidden="1"/>
    <col min="4362" max="4363" width="8.54296875" style="27" hidden="1"/>
    <col min="4364" max="4376" width="7.1796875" style="27" hidden="1"/>
    <col min="4377" max="4377" width="1.7265625" style="27" hidden="1"/>
    <col min="4378" max="4612" width="11.453125" style="27" hidden="1"/>
    <col min="4613" max="4613" width="15.54296875" style="27" hidden="1"/>
    <col min="4614" max="4614" width="1.26953125" style="27" hidden="1"/>
    <col min="4615" max="4615" width="8.54296875" style="27" hidden="1"/>
    <col min="4616" max="4617" width="7.1796875" style="27" hidden="1"/>
    <col min="4618" max="4619" width="8.54296875" style="27" hidden="1"/>
    <col min="4620" max="4632" width="7.1796875" style="27" hidden="1"/>
    <col min="4633" max="4633" width="1.7265625" style="27" hidden="1"/>
    <col min="4634" max="4868" width="11.453125" style="27" hidden="1"/>
    <col min="4869" max="4869" width="15.54296875" style="27" hidden="1"/>
    <col min="4870" max="4870" width="1.26953125" style="27" hidden="1"/>
    <col min="4871" max="4871" width="8.54296875" style="27" hidden="1"/>
    <col min="4872" max="4873" width="7.1796875" style="27" hidden="1"/>
    <col min="4874" max="4875" width="8.54296875" style="27" hidden="1"/>
    <col min="4876" max="4888" width="7.1796875" style="27" hidden="1"/>
    <col min="4889" max="4889" width="1.7265625" style="27" hidden="1"/>
    <col min="4890" max="5124" width="11.453125" style="27" hidden="1"/>
    <col min="5125" max="5125" width="15.54296875" style="27" hidden="1"/>
    <col min="5126" max="5126" width="1.26953125" style="27" hidden="1"/>
    <col min="5127" max="5127" width="8.54296875" style="27" hidden="1"/>
    <col min="5128" max="5129" width="7.1796875" style="27" hidden="1"/>
    <col min="5130" max="5131" width="8.54296875" style="27" hidden="1"/>
    <col min="5132" max="5144" width="7.1796875" style="27" hidden="1"/>
    <col min="5145" max="5145" width="1.7265625" style="27" hidden="1"/>
    <col min="5146" max="5380" width="11.453125" style="27" hidden="1"/>
    <col min="5381" max="5381" width="15.54296875" style="27" hidden="1"/>
    <col min="5382" max="5382" width="1.26953125" style="27" hidden="1"/>
    <col min="5383" max="5383" width="8.54296875" style="27" hidden="1"/>
    <col min="5384" max="5385" width="7.1796875" style="27" hidden="1"/>
    <col min="5386" max="5387" width="8.54296875" style="27" hidden="1"/>
    <col min="5388" max="5400" width="7.1796875" style="27" hidden="1"/>
    <col min="5401" max="5401" width="1.7265625" style="27" hidden="1"/>
    <col min="5402" max="5636" width="11.453125" style="27" hidden="1"/>
    <col min="5637" max="5637" width="15.54296875" style="27" hidden="1"/>
    <col min="5638" max="5638" width="1.26953125" style="27" hidden="1"/>
    <col min="5639" max="5639" width="8.54296875" style="27" hidden="1"/>
    <col min="5640" max="5641" width="7.1796875" style="27" hidden="1"/>
    <col min="5642" max="5643" width="8.54296875" style="27" hidden="1"/>
    <col min="5644" max="5656" width="7.1796875" style="27" hidden="1"/>
    <col min="5657" max="5657" width="1.7265625" style="27" hidden="1"/>
    <col min="5658" max="5892" width="11.453125" style="27" hidden="1"/>
    <col min="5893" max="5893" width="15.54296875" style="27" hidden="1"/>
    <col min="5894" max="5894" width="1.26953125" style="27" hidden="1"/>
    <col min="5895" max="5895" width="8.54296875" style="27" hidden="1"/>
    <col min="5896" max="5897" width="7.1796875" style="27" hidden="1"/>
    <col min="5898" max="5899" width="8.54296875" style="27" hidden="1"/>
    <col min="5900" max="5912" width="7.1796875" style="27" hidden="1"/>
    <col min="5913" max="5913" width="1.7265625" style="27" hidden="1"/>
    <col min="5914" max="6148" width="11.453125" style="27" hidden="1"/>
    <col min="6149" max="6149" width="15.54296875" style="27" hidden="1"/>
    <col min="6150" max="6150" width="1.26953125" style="27" hidden="1"/>
    <col min="6151" max="6151" width="8.54296875" style="27" hidden="1"/>
    <col min="6152" max="6153" width="7.1796875" style="27" hidden="1"/>
    <col min="6154" max="6155" width="8.54296875" style="27" hidden="1"/>
    <col min="6156" max="6168" width="7.1796875" style="27" hidden="1"/>
    <col min="6169" max="6169" width="1.7265625" style="27" hidden="1"/>
    <col min="6170" max="6404" width="11.453125" style="27" hidden="1"/>
    <col min="6405" max="6405" width="15.54296875" style="27" hidden="1"/>
    <col min="6406" max="6406" width="1.26953125" style="27" hidden="1"/>
    <col min="6407" max="6407" width="8.54296875" style="27" hidden="1"/>
    <col min="6408" max="6409" width="7.1796875" style="27" hidden="1"/>
    <col min="6410" max="6411" width="8.54296875" style="27" hidden="1"/>
    <col min="6412" max="6424" width="7.1796875" style="27" hidden="1"/>
    <col min="6425" max="6425" width="1.7265625" style="27" hidden="1"/>
    <col min="6426" max="6660" width="11.453125" style="27" hidden="1"/>
    <col min="6661" max="6661" width="15.54296875" style="27" hidden="1"/>
    <col min="6662" max="6662" width="1.26953125" style="27" hidden="1"/>
    <col min="6663" max="6663" width="8.54296875" style="27" hidden="1"/>
    <col min="6664" max="6665" width="7.1796875" style="27" hidden="1"/>
    <col min="6666" max="6667" width="8.54296875" style="27" hidden="1"/>
    <col min="6668" max="6680" width="7.1796875" style="27" hidden="1"/>
    <col min="6681" max="6681" width="1.7265625" style="27" hidden="1"/>
    <col min="6682" max="6916" width="11.453125" style="27" hidden="1"/>
    <col min="6917" max="6917" width="15.54296875" style="27" hidden="1"/>
    <col min="6918" max="6918" width="1.26953125" style="27" hidden="1"/>
    <col min="6919" max="6919" width="8.54296875" style="27" hidden="1"/>
    <col min="6920" max="6921" width="7.1796875" style="27" hidden="1"/>
    <col min="6922" max="6923" width="8.54296875" style="27" hidden="1"/>
    <col min="6924" max="6936" width="7.1796875" style="27" hidden="1"/>
    <col min="6937" max="6937" width="1.7265625" style="27" hidden="1"/>
    <col min="6938" max="7172" width="11.453125" style="27" hidden="1"/>
    <col min="7173" max="7173" width="15.54296875" style="27" hidden="1"/>
    <col min="7174" max="7174" width="1.26953125" style="27" hidden="1"/>
    <col min="7175" max="7175" width="8.54296875" style="27" hidden="1"/>
    <col min="7176" max="7177" width="7.1796875" style="27" hidden="1"/>
    <col min="7178" max="7179" width="8.54296875" style="27" hidden="1"/>
    <col min="7180" max="7192" width="7.1796875" style="27" hidden="1"/>
    <col min="7193" max="7193" width="1.7265625" style="27" hidden="1"/>
    <col min="7194" max="7428" width="11.453125" style="27" hidden="1"/>
    <col min="7429" max="7429" width="15.54296875" style="27" hidden="1"/>
    <col min="7430" max="7430" width="1.26953125" style="27" hidden="1"/>
    <col min="7431" max="7431" width="8.54296875" style="27" hidden="1"/>
    <col min="7432" max="7433" width="7.1796875" style="27" hidden="1"/>
    <col min="7434" max="7435" width="8.54296875" style="27" hidden="1"/>
    <col min="7436" max="7448" width="7.1796875" style="27" hidden="1"/>
    <col min="7449" max="7449" width="1.7265625" style="27" hidden="1"/>
    <col min="7450" max="7684" width="11.453125" style="27" hidden="1"/>
    <col min="7685" max="7685" width="15.54296875" style="27" hidden="1"/>
    <col min="7686" max="7686" width="1.26953125" style="27" hidden="1"/>
    <col min="7687" max="7687" width="8.54296875" style="27" hidden="1"/>
    <col min="7688" max="7689" width="7.1796875" style="27" hidden="1"/>
    <col min="7690" max="7691" width="8.54296875" style="27" hidden="1"/>
    <col min="7692" max="7704" width="7.1796875" style="27" hidden="1"/>
    <col min="7705" max="7705" width="1.7265625" style="27" hidden="1"/>
    <col min="7706" max="7940" width="11.453125" style="27" hidden="1"/>
    <col min="7941" max="7941" width="15.54296875" style="27" hidden="1"/>
    <col min="7942" max="7942" width="1.26953125" style="27" hidden="1"/>
    <col min="7943" max="7943" width="8.54296875" style="27" hidden="1"/>
    <col min="7944" max="7945" width="7.1796875" style="27" hidden="1"/>
    <col min="7946" max="7947" width="8.54296875" style="27" hidden="1"/>
    <col min="7948" max="7960" width="7.1796875" style="27" hidden="1"/>
    <col min="7961" max="7961" width="1.7265625" style="27" hidden="1"/>
    <col min="7962" max="8196" width="11.453125" style="27" hidden="1"/>
    <col min="8197" max="8197" width="15.54296875" style="27" hidden="1"/>
    <col min="8198" max="8198" width="1.26953125" style="27" hidden="1"/>
    <col min="8199" max="8199" width="8.54296875" style="27" hidden="1"/>
    <col min="8200" max="8201" width="7.1796875" style="27" hidden="1"/>
    <col min="8202" max="8203" width="8.54296875" style="27" hidden="1"/>
    <col min="8204" max="8216" width="7.1796875" style="27" hidden="1"/>
    <col min="8217" max="8217" width="1.7265625" style="27" hidden="1"/>
    <col min="8218" max="8452" width="11.453125" style="27" hidden="1"/>
    <col min="8453" max="8453" width="15.54296875" style="27" hidden="1"/>
    <col min="8454" max="8454" width="1.26953125" style="27" hidden="1"/>
    <col min="8455" max="8455" width="8.54296875" style="27" hidden="1"/>
    <col min="8456" max="8457" width="7.1796875" style="27" hidden="1"/>
    <col min="8458" max="8459" width="8.54296875" style="27" hidden="1"/>
    <col min="8460" max="8472" width="7.1796875" style="27" hidden="1"/>
    <col min="8473" max="8473" width="1.7265625" style="27" hidden="1"/>
    <col min="8474" max="8708" width="11.453125" style="27" hidden="1"/>
    <col min="8709" max="8709" width="15.54296875" style="27" hidden="1"/>
    <col min="8710" max="8710" width="1.26953125" style="27" hidden="1"/>
    <col min="8711" max="8711" width="8.54296875" style="27" hidden="1"/>
    <col min="8712" max="8713" width="7.1796875" style="27" hidden="1"/>
    <col min="8714" max="8715" width="8.54296875" style="27" hidden="1"/>
    <col min="8716" max="8728" width="7.1796875" style="27" hidden="1"/>
    <col min="8729" max="8729" width="1.7265625" style="27" hidden="1"/>
    <col min="8730" max="8964" width="11.453125" style="27" hidden="1"/>
    <col min="8965" max="8965" width="15.54296875" style="27" hidden="1"/>
    <col min="8966" max="8966" width="1.26953125" style="27" hidden="1"/>
    <col min="8967" max="8967" width="8.54296875" style="27" hidden="1"/>
    <col min="8968" max="8969" width="7.1796875" style="27" hidden="1"/>
    <col min="8970" max="8971" width="8.54296875" style="27" hidden="1"/>
    <col min="8972" max="8984" width="7.1796875" style="27" hidden="1"/>
    <col min="8985" max="8985" width="1.7265625" style="27" hidden="1"/>
    <col min="8986" max="9220" width="11.453125" style="27" hidden="1"/>
    <col min="9221" max="9221" width="15.54296875" style="27" hidden="1"/>
    <col min="9222" max="9222" width="1.26953125" style="27" hidden="1"/>
    <col min="9223" max="9223" width="8.54296875" style="27" hidden="1"/>
    <col min="9224" max="9225" width="7.1796875" style="27" hidden="1"/>
    <col min="9226" max="9227" width="8.54296875" style="27" hidden="1"/>
    <col min="9228" max="9240" width="7.1796875" style="27" hidden="1"/>
    <col min="9241" max="9241" width="1.7265625" style="27" hidden="1"/>
    <col min="9242" max="9476" width="11.453125" style="27" hidden="1"/>
    <col min="9477" max="9477" width="15.54296875" style="27" hidden="1"/>
    <col min="9478" max="9478" width="1.26953125" style="27" hidden="1"/>
    <col min="9479" max="9479" width="8.54296875" style="27" hidden="1"/>
    <col min="9480" max="9481" width="7.1796875" style="27" hidden="1"/>
    <col min="9482" max="9483" width="8.54296875" style="27" hidden="1"/>
    <col min="9484" max="9496" width="7.1796875" style="27" hidden="1"/>
    <col min="9497" max="9497" width="1.7265625" style="27" hidden="1"/>
    <col min="9498" max="9732" width="11.453125" style="27" hidden="1"/>
    <col min="9733" max="9733" width="15.54296875" style="27" hidden="1"/>
    <col min="9734" max="9734" width="1.26953125" style="27" hidden="1"/>
    <col min="9735" max="9735" width="8.54296875" style="27" hidden="1"/>
    <col min="9736" max="9737" width="7.1796875" style="27" hidden="1"/>
    <col min="9738" max="9739" width="8.54296875" style="27" hidden="1"/>
    <col min="9740" max="9752" width="7.1796875" style="27" hidden="1"/>
    <col min="9753" max="9753" width="1.7265625" style="27" hidden="1"/>
    <col min="9754" max="9988" width="11.453125" style="27" hidden="1"/>
    <col min="9989" max="9989" width="15.54296875" style="27" hidden="1"/>
    <col min="9990" max="9990" width="1.26953125" style="27" hidden="1"/>
    <col min="9991" max="9991" width="8.54296875" style="27" hidden="1"/>
    <col min="9992" max="9993" width="7.1796875" style="27" hidden="1"/>
    <col min="9994" max="9995" width="8.54296875" style="27" hidden="1"/>
    <col min="9996" max="10008" width="7.1796875" style="27" hidden="1"/>
    <col min="10009" max="10009" width="1.7265625" style="27" hidden="1"/>
    <col min="10010" max="10244" width="11.453125" style="27" hidden="1"/>
    <col min="10245" max="10245" width="15.54296875" style="27" hidden="1"/>
    <col min="10246" max="10246" width="1.26953125" style="27" hidden="1"/>
    <col min="10247" max="10247" width="8.54296875" style="27" hidden="1"/>
    <col min="10248" max="10249" width="7.1796875" style="27" hidden="1"/>
    <col min="10250" max="10251" width="8.54296875" style="27" hidden="1"/>
    <col min="10252" max="10264" width="7.1796875" style="27" hidden="1"/>
    <col min="10265" max="10265" width="1.7265625" style="27" hidden="1"/>
    <col min="10266" max="10500" width="11.453125" style="27" hidden="1"/>
    <col min="10501" max="10501" width="15.54296875" style="27" hidden="1"/>
    <col min="10502" max="10502" width="1.26953125" style="27" hidden="1"/>
    <col min="10503" max="10503" width="8.54296875" style="27" hidden="1"/>
    <col min="10504" max="10505" width="7.1796875" style="27" hidden="1"/>
    <col min="10506" max="10507" width="8.54296875" style="27" hidden="1"/>
    <col min="10508" max="10520" width="7.1796875" style="27" hidden="1"/>
    <col min="10521" max="10521" width="1.7265625" style="27" hidden="1"/>
    <col min="10522" max="10756" width="11.453125" style="27" hidden="1"/>
    <col min="10757" max="10757" width="15.54296875" style="27" hidden="1"/>
    <col min="10758" max="10758" width="1.26953125" style="27" hidden="1"/>
    <col min="10759" max="10759" width="8.54296875" style="27" hidden="1"/>
    <col min="10760" max="10761" width="7.1796875" style="27" hidden="1"/>
    <col min="10762" max="10763" width="8.54296875" style="27" hidden="1"/>
    <col min="10764" max="10776" width="7.1796875" style="27" hidden="1"/>
    <col min="10777" max="10777" width="1.7265625" style="27" hidden="1"/>
    <col min="10778" max="11012" width="11.453125" style="27" hidden="1"/>
    <col min="11013" max="11013" width="15.54296875" style="27" hidden="1"/>
    <col min="11014" max="11014" width="1.26953125" style="27" hidden="1"/>
    <col min="11015" max="11015" width="8.54296875" style="27" hidden="1"/>
    <col min="11016" max="11017" width="7.1796875" style="27" hidden="1"/>
    <col min="11018" max="11019" width="8.54296875" style="27" hidden="1"/>
    <col min="11020" max="11032" width="7.1796875" style="27" hidden="1"/>
    <col min="11033" max="11033" width="1.7265625" style="27" hidden="1"/>
    <col min="11034" max="11268" width="11.453125" style="27" hidden="1"/>
    <col min="11269" max="11269" width="15.54296875" style="27" hidden="1"/>
    <col min="11270" max="11270" width="1.26953125" style="27" hidden="1"/>
    <col min="11271" max="11271" width="8.54296875" style="27" hidden="1"/>
    <col min="11272" max="11273" width="7.1796875" style="27" hidden="1"/>
    <col min="11274" max="11275" width="8.54296875" style="27" hidden="1"/>
    <col min="11276" max="11288" width="7.1796875" style="27" hidden="1"/>
    <col min="11289" max="11289" width="1.7265625" style="27" hidden="1"/>
    <col min="11290" max="11524" width="11.453125" style="27" hidden="1"/>
    <col min="11525" max="11525" width="15.54296875" style="27" hidden="1"/>
    <col min="11526" max="11526" width="1.26953125" style="27" hidden="1"/>
    <col min="11527" max="11527" width="8.54296875" style="27" hidden="1"/>
    <col min="11528" max="11529" width="7.1796875" style="27" hidden="1"/>
    <col min="11530" max="11531" width="8.54296875" style="27" hidden="1"/>
    <col min="11532" max="11544" width="7.1796875" style="27" hidden="1"/>
    <col min="11545" max="11545" width="1.7265625" style="27" hidden="1"/>
    <col min="11546" max="11780" width="11.453125" style="27" hidden="1"/>
    <col min="11781" max="11781" width="15.54296875" style="27" hidden="1"/>
    <col min="11782" max="11782" width="1.26953125" style="27" hidden="1"/>
    <col min="11783" max="11783" width="8.54296875" style="27" hidden="1"/>
    <col min="11784" max="11785" width="7.1796875" style="27" hidden="1"/>
    <col min="11786" max="11787" width="8.54296875" style="27" hidden="1"/>
    <col min="11788" max="11800" width="7.1796875" style="27" hidden="1"/>
    <col min="11801" max="11801" width="1.7265625" style="27" hidden="1"/>
    <col min="11802" max="12036" width="11.453125" style="27" hidden="1"/>
    <col min="12037" max="12037" width="15.54296875" style="27" hidden="1"/>
    <col min="12038" max="12038" width="1.26953125" style="27" hidden="1"/>
    <col min="12039" max="12039" width="8.54296875" style="27" hidden="1"/>
    <col min="12040" max="12041" width="7.1796875" style="27" hidden="1"/>
    <col min="12042" max="12043" width="8.54296875" style="27" hidden="1"/>
    <col min="12044" max="12056" width="7.1796875" style="27" hidden="1"/>
    <col min="12057" max="12057" width="1.7265625" style="27" hidden="1"/>
    <col min="12058" max="12292" width="11.453125" style="27" hidden="1"/>
    <col min="12293" max="12293" width="15.54296875" style="27" hidden="1"/>
    <col min="12294" max="12294" width="1.26953125" style="27" hidden="1"/>
    <col min="12295" max="12295" width="8.54296875" style="27" hidden="1"/>
    <col min="12296" max="12297" width="7.1796875" style="27" hidden="1"/>
    <col min="12298" max="12299" width="8.54296875" style="27" hidden="1"/>
    <col min="12300" max="12312" width="7.1796875" style="27" hidden="1"/>
    <col min="12313" max="12313" width="1.7265625" style="27" hidden="1"/>
    <col min="12314" max="12548" width="11.453125" style="27" hidden="1"/>
    <col min="12549" max="12549" width="15.54296875" style="27" hidden="1"/>
    <col min="12550" max="12550" width="1.26953125" style="27" hidden="1"/>
    <col min="12551" max="12551" width="8.54296875" style="27" hidden="1"/>
    <col min="12552" max="12553" width="7.1796875" style="27" hidden="1"/>
    <col min="12554" max="12555" width="8.54296875" style="27" hidden="1"/>
    <col min="12556" max="12568" width="7.1796875" style="27" hidden="1"/>
    <col min="12569" max="12569" width="1.7265625" style="27" hidden="1"/>
    <col min="12570" max="12804" width="11.453125" style="27" hidden="1"/>
    <col min="12805" max="12805" width="15.54296875" style="27" hidden="1"/>
    <col min="12806" max="12806" width="1.26953125" style="27" hidden="1"/>
    <col min="12807" max="12807" width="8.54296875" style="27" hidden="1"/>
    <col min="12808" max="12809" width="7.1796875" style="27" hidden="1"/>
    <col min="12810" max="12811" width="8.54296875" style="27" hidden="1"/>
    <col min="12812" max="12824" width="7.1796875" style="27" hidden="1"/>
    <col min="12825" max="12825" width="1.7265625" style="27" hidden="1"/>
    <col min="12826" max="13060" width="11.453125" style="27" hidden="1"/>
    <col min="13061" max="13061" width="15.54296875" style="27" hidden="1"/>
    <col min="13062" max="13062" width="1.26953125" style="27" hidden="1"/>
    <col min="13063" max="13063" width="8.54296875" style="27" hidden="1"/>
    <col min="13064" max="13065" width="7.1796875" style="27" hidden="1"/>
    <col min="13066" max="13067" width="8.54296875" style="27" hidden="1"/>
    <col min="13068" max="13080" width="7.1796875" style="27" hidden="1"/>
    <col min="13081" max="13081" width="1.7265625" style="27" hidden="1"/>
    <col min="13082" max="13316" width="11.453125" style="27" hidden="1"/>
    <col min="13317" max="13317" width="15.54296875" style="27" hidden="1"/>
    <col min="13318" max="13318" width="1.26953125" style="27" hidden="1"/>
    <col min="13319" max="13319" width="8.54296875" style="27" hidden="1"/>
    <col min="13320" max="13321" width="7.1796875" style="27" hidden="1"/>
    <col min="13322" max="13323" width="8.54296875" style="27" hidden="1"/>
    <col min="13324" max="13336" width="7.1796875" style="27" hidden="1"/>
    <col min="13337" max="13337" width="1.7265625" style="27" hidden="1"/>
    <col min="13338" max="13572" width="11.453125" style="27" hidden="1"/>
    <col min="13573" max="13573" width="15.54296875" style="27" hidden="1"/>
    <col min="13574" max="13574" width="1.26953125" style="27" hidden="1"/>
    <col min="13575" max="13575" width="8.54296875" style="27" hidden="1"/>
    <col min="13576" max="13577" width="7.1796875" style="27" hidden="1"/>
    <col min="13578" max="13579" width="8.54296875" style="27" hidden="1"/>
    <col min="13580" max="13592" width="7.1796875" style="27" hidden="1"/>
    <col min="13593" max="13593" width="1.7265625" style="27" hidden="1"/>
    <col min="13594" max="13828" width="11.453125" style="27" hidden="1"/>
    <col min="13829" max="13829" width="15.54296875" style="27" hidden="1"/>
    <col min="13830" max="13830" width="1.26953125" style="27" hidden="1"/>
    <col min="13831" max="13831" width="8.54296875" style="27" hidden="1"/>
    <col min="13832" max="13833" width="7.1796875" style="27" hidden="1"/>
    <col min="13834" max="13835" width="8.54296875" style="27" hidden="1"/>
    <col min="13836" max="13848" width="7.1796875" style="27" hidden="1"/>
    <col min="13849" max="13849" width="1.7265625" style="27" hidden="1"/>
    <col min="13850" max="14084" width="11.453125" style="27" hidden="1"/>
    <col min="14085" max="14085" width="15.54296875" style="27" hidden="1"/>
    <col min="14086" max="14086" width="1.26953125" style="27" hidden="1"/>
    <col min="14087" max="14087" width="8.54296875" style="27" hidden="1"/>
    <col min="14088" max="14089" width="7.1796875" style="27" hidden="1"/>
    <col min="14090" max="14091" width="8.54296875" style="27" hidden="1"/>
    <col min="14092" max="14104" width="7.1796875" style="27" hidden="1"/>
    <col min="14105" max="14105" width="1.7265625" style="27" hidden="1"/>
    <col min="14106" max="14340" width="11.453125" style="27" hidden="1"/>
    <col min="14341" max="14341" width="15.54296875" style="27" hidden="1"/>
    <col min="14342" max="14342" width="1.26953125" style="27" hidden="1"/>
    <col min="14343" max="14343" width="8.54296875" style="27" hidden="1"/>
    <col min="14344" max="14345" width="7.1796875" style="27" hidden="1"/>
    <col min="14346" max="14347" width="8.54296875" style="27" hidden="1"/>
    <col min="14348" max="14360" width="7.1796875" style="27" hidden="1"/>
    <col min="14361" max="14361" width="1.7265625" style="27" hidden="1"/>
    <col min="14362" max="14596" width="11.453125" style="27" hidden="1"/>
    <col min="14597" max="14597" width="15.54296875" style="27" hidden="1"/>
    <col min="14598" max="14598" width="1.26953125" style="27" hidden="1"/>
    <col min="14599" max="14599" width="8.54296875" style="27" hidden="1"/>
    <col min="14600" max="14601" width="7.1796875" style="27" hidden="1"/>
    <col min="14602" max="14603" width="8.54296875" style="27" hidden="1"/>
    <col min="14604" max="14616" width="7.1796875" style="27" hidden="1"/>
    <col min="14617" max="14617" width="1.7265625" style="27" hidden="1"/>
    <col min="14618" max="14852" width="11.453125" style="27" hidden="1"/>
    <col min="14853" max="14853" width="15.54296875" style="27" hidden="1"/>
    <col min="14854" max="14854" width="1.26953125" style="27" hidden="1"/>
    <col min="14855" max="14855" width="8.54296875" style="27" hidden="1"/>
    <col min="14856" max="14857" width="7.1796875" style="27" hidden="1"/>
    <col min="14858" max="14859" width="8.54296875" style="27" hidden="1"/>
    <col min="14860" max="14872" width="7.1796875" style="27" hidden="1"/>
    <col min="14873" max="14873" width="1.7265625" style="27" hidden="1"/>
    <col min="14874" max="15108" width="11.453125" style="27" hidden="1"/>
    <col min="15109" max="15109" width="15.54296875" style="27" hidden="1"/>
    <col min="15110" max="15110" width="1.26953125" style="27" hidden="1"/>
    <col min="15111" max="15111" width="8.54296875" style="27" hidden="1"/>
    <col min="15112" max="15113" width="7.1796875" style="27" hidden="1"/>
    <col min="15114" max="15115" width="8.54296875" style="27" hidden="1"/>
    <col min="15116" max="15128" width="7.1796875" style="27" hidden="1"/>
    <col min="15129" max="15129" width="1.7265625" style="27" hidden="1"/>
    <col min="15130" max="15364" width="11.453125" style="27" hidden="1"/>
    <col min="15365" max="15365" width="15.54296875" style="27" hidden="1"/>
    <col min="15366" max="15366" width="1.26953125" style="27" hidden="1"/>
    <col min="15367" max="15367" width="8.54296875" style="27" hidden="1"/>
    <col min="15368" max="15369" width="7.1796875" style="27" hidden="1"/>
    <col min="15370" max="15371" width="8.54296875" style="27" hidden="1"/>
    <col min="15372" max="15384" width="7.1796875" style="27" hidden="1"/>
    <col min="15385" max="15385" width="1.7265625" style="27" hidden="1"/>
    <col min="15386" max="15620" width="11.453125" style="27" hidden="1"/>
    <col min="15621" max="15621" width="15.54296875" style="27" hidden="1"/>
    <col min="15622" max="15622" width="1.26953125" style="27" hidden="1"/>
    <col min="15623" max="15623" width="8.54296875" style="27" hidden="1"/>
    <col min="15624" max="15625" width="7.1796875" style="27" hidden="1"/>
    <col min="15626" max="15627" width="8.54296875" style="27" hidden="1"/>
    <col min="15628" max="15640" width="7.1796875" style="27" hidden="1"/>
    <col min="15641" max="15641" width="1.7265625" style="27" hidden="1"/>
    <col min="15642" max="15876" width="11.453125" style="27" hidden="1"/>
    <col min="15877" max="15877" width="15.54296875" style="27" hidden="1"/>
    <col min="15878" max="15878" width="1.26953125" style="27" hidden="1"/>
    <col min="15879" max="15879" width="8.54296875" style="27" hidden="1"/>
    <col min="15880" max="15881" width="7.1796875" style="27" hidden="1"/>
    <col min="15882" max="15883" width="8.54296875" style="27" hidden="1"/>
    <col min="15884" max="15896" width="7.1796875" style="27" hidden="1"/>
    <col min="15897" max="15897" width="1.7265625" style="27" hidden="1"/>
    <col min="15898" max="16132" width="11.453125" style="27" hidden="1"/>
    <col min="16133" max="16133" width="15.54296875" style="27" hidden="1"/>
    <col min="16134" max="16134" width="1.26953125" style="27" hidden="1"/>
    <col min="16135" max="16135" width="8.54296875" style="27" hidden="1"/>
    <col min="16136" max="16137" width="7.1796875" style="27" hidden="1"/>
    <col min="16138" max="16139" width="8.54296875" style="27" hidden="1"/>
    <col min="16140" max="16152" width="7.1796875" style="27" hidden="1"/>
    <col min="16153" max="16153" width="1.7265625" style="27" hidden="1"/>
    <col min="16154" max="16384" width="11.453125" style="27" hidden="1"/>
  </cols>
  <sheetData>
    <row r="1" spans="1:42" ht="14.25" customHeight="1" x14ac:dyDescent="0.25">
      <c r="A1" s="602" t="s">
        <v>302</v>
      </c>
      <c r="B1" s="602"/>
      <c r="C1" s="602"/>
      <c r="D1" s="602"/>
      <c r="E1" s="602"/>
      <c r="F1" s="602"/>
      <c r="G1" s="602"/>
      <c r="H1" s="602"/>
      <c r="I1" s="602"/>
      <c r="J1" s="602"/>
      <c r="K1" s="602"/>
      <c r="L1" s="602"/>
      <c r="M1" s="602"/>
      <c r="N1" s="602"/>
      <c r="O1" s="602"/>
      <c r="P1" s="602"/>
      <c r="Q1" s="602"/>
      <c r="R1" s="602"/>
      <c r="S1" s="602"/>
      <c r="T1" s="602"/>
      <c r="U1" s="602"/>
      <c r="V1" s="602"/>
      <c r="W1" s="602"/>
      <c r="X1" s="602"/>
      <c r="Y1" s="602"/>
    </row>
    <row r="2" spans="1:42" ht="11.5" x14ac:dyDescent="0.25">
      <c r="A2" s="602" t="s">
        <v>590</v>
      </c>
      <c r="B2" s="602"/>
      <c r="C2" s="602"/>
      <c r="D2" s="602"/>
      <c r="E2" s="602"/>
      <c r="F2" s="602"/>
      <c r="G2" s="602"/>
      <c r="H2" s="602"/>
      <c r="I2" s="602"/>
      <c r="J2" s="602"/>
      <c r="K2" s="602"/>
      <c r="L2" s="602"/>
      <c r="M2" s="602"/>
      <c r="N2" s="602"/>
      <c r="O2" s="602"/>
      <c r="P2" s="602"/>
      <c r="Q2" s="602"/>
      <c r="R2" s="602"/>
      <c r="S2" s="602"/>
      <c r="T2" s="602"/>
      <c r="U2" s="602"/>
      <c r="V2" s="602"/>
      <c r="W2" s="602"/>
      <c r="X2" s="602"/>
      <c r="Y2" s="602"/>
    </row>
    <row r="3" spans="1:42" s="41" customFormat="1" ht="14.25" customHeight="1" x14ac:dyDescent="0.25">
      <c r="A3" s="585" t="s">
        <v>0</v>
      </c>
      <c r="B3" s="585"/>
      <c r="C3" s="585"/>
      <c r="D3" s="585"/>
      <c r="E3" s="585"/>
      <c r="F3" s="585"/>
      <c r="G3" s="585"/>
      <c r="H3" s="585"/>
      <c r="I3" s="585"/>
      <c r="J3" s="585"/>
      <c r="K3" s="585"/>
      <c r="L3" s="585"/>
      <c r="M3" s="585"/>
      <c r="N3" s="585"/>
      <c r="O3" s="585"/>
      <c r="P3" s="585"/>
      <c r="Q3" s="585"/>
      <c r="R3" s="585"/>
      <c r="S3" s="585"/>
      <c r="T3" s="585"/>
      <c r="U3" s="585"/>
      <c r="V3" s="585"/>
      <c r="W3" s="585"/>
      <c r="X3" s="585"/>
      <c r="Y3" s="585"/>
      <c r="Z3" s="71"/>
      <c r="AA3" s="71"/>
      <c r="AB3" s="71"/>
      <c r="AC3" s="71"/>
      <c r="AD3" s="71"/>
      <c r="AE3" s="71"/>
      <c r="AF3" s="71"/>
      <c r="AG3" s="71"/>
      <c r="AH3" s="71"/>
      <c r="AI3" s="71"/>
      <c r="AJ3" s="71"/>
      <c r="AK3" s="71"/>
      <c r="AL3" s="71"/>
      <c r="AM3" s="71"/>
      <c r="AN3" s="71"/>
      <c r="AO3" s="71"/>
      <c r="AP3" s="71"/>
    </row>
    <row r="4" spans="1:42" ht="5.25" customHeight="1" x14ac:dyDescent="0.25">
      <c r="A4" s="142"/>
      <c r="B4" s="142"/>
      <c r="C4" s="142"/>
      <c r="D4" s="142"/>
      <c r="E4" s="142"/>
      <c r="F4" s="142"/>
      <c r="G4" s="142"/>
      <c r="H4" s="142"/>
      <c r="I4" s="142"/>
      <c r="J4" s="142"/>
      <c r="K4" s="142"/>
      <c r="L4" s="142"/>
      <c r="M4" s="142"/>
      <c r="N4" s="142"/>
      <c r="O4" s="142"/>
      <c r="P4" s="153"/>
      <c r="Q4" s="153"/>
    </row>
    <row r="5" spans="1:42" ht="37.5" customHeight="1" x14ac:dyDescent="0.25">
      <c r="A5" s="226" t="s">
        <v>447</v>
      </c>
      <c r="B5" s="102"/>
      <c r="C5" s="166" t="s">
        <v>2</v>
      </c>
      <c r="D5" s="166">
        <v>1996</v>
      </c>
      <c r="E5" s="166">
        <v>2000</v>
      </c>
      <c r="F5" s="166" t="s">
        <v>3</v>
      </c>
      <c r="G5" s="166" t="s">
        <v>4</v>
      </c>
      <c r="H5" s="166">
        <v>2009</v>
      </c>
      <c r="I5" s="166">
        <v>2010</v>
      </c>
      <c r="J5" s="166">
        <v>2011</v>
      </c>
      <c r="K5" s="166">
        <v>2012</v>
      </c>
      <c r="L5" s="166">
        <v>2013</v>
      </c>
      <c r="M5" s="166">
        <v>2014</v>
      </c>
      <c r="N5" s="166">
        <v>2015</v>
      </c>
      <c r="O5" s="166">
        <v>2016</v>
      </c>
      <c r="P5" s="154">
        <v>2017</v>
      </c>
      <c r="Q5" s="154">
        <v>2018</v>
      </c>
      <c r="R5" s="154">
        <v>2019</v>
      </c>
      <c r="S5" s="154">
        <v>2020</v>
      </c>
      <c r="T5" s="154">
        <v>2021</v>
      </c>
      <c r="U5" s="154">
        <v>2022</v>
      </c>
      <c r="V5" s="154">
        <v>2023</v>
      </c>
      <c r="W5" s="154">
        <v>2024</v>
      </c>
      <c r="X5" s="154">
        <v>2025</v>
      </c>
      <c r="Y5" s="154"/>
    </row>
    <row r="6" spans="1:42" ht="7.5" customHeight="1" x14ac:dyDescent="0.25">
      <c r="A6" s="244"/>
      <c r="B6" s="245"/>
      <c r="C6" s="246"/>
      <c r="D6" s="246"/>
      <c r="E6" s="246"/>
      <c r="F6" s="246"/>
      <c r="G6" s="246"/>
      <c r="H6" s="246"/>
      <c r="I6" s="246"/>
      <c r="J6" s="246"/>
      <c r="K6" s="246"/>
      <c r="L6" s="246"/>
      <c r="M6" s="246"/>
      <c r="N6" s="246"/>
      <c r="O6" s="246"/>
      <c r="P6" s="247"/>
      <c r="Q6" s="247"/>
      <c r="R6" s="247"/>
      <c r="S6" s="247"/>
      <c r="T6" s="247"/>
      <c r="U6" s="247"/>
      <c r="V6" s="247"/>
      <c r="W6" s="247"/>
      <c r="X6" s="247"/>
      <c r="Y6" s="247"/>
    </row>
    <row r="7" spans="1:42" s="41" customFormat="1" ht="13.5" customHeight="1" x14ac:dyDescent="0.25">
      <c r="A7" s="320" t="s">
        <v>14</v>
      </c>
      <c r="B7" s="295"/>
      <c r="C7" s="280">
        <v>17.3</v>
      </c>
      <c r="D7" s="280">
        <v>15.4</v>
      </c>
      <c r="E7" s="280">
        <v>13.2</v>
      </c>
      <c r="F7" s="280">
        <v>10.6</v>
      </c>
      <c r="G7" s="280">
        <v>15.4</v>
      </c>
      <c r="H7" s="415">
        <v>10.4</v>
      </c>
      <c r="I7" s="415">
        <v>9.5</v>
      </c>
      <c r="J7" s="415">
        <v>9.4</v>
      </c>
      <c r="K7" s="415">
        <v>9.4784056717912648</v>
      </c>
      <c r="L7" s="415">
        <v>9.3018671698155746</v>
      </c>
      <c r="M7" s="415">
        <v>8.2936389891816393</v>
      </c>
      <c r="N7" s="415">
        <v>8.5274000000000001</v>
      </c>
      <c r="O7" s="415">
        <v>8.1169817101663799</v>
      </c>
      <c r="P7" s="415">
        <v>7.9377784562160683</v>
      </c>
      <c r="Q7" s="415">
        <v>6.8238181793667403</v>
      </c>
      <c r="R7" s="415">
        <v>6.5200770004578805</v>
      </c>
      <c r="S7" s="415">
        <v>6.731469492467741</v>
      </c>
      <c r="T7" s="415">
        <v>7.697014194811552</v>
      </c>
      <c r="U7" s="415">
        <v>6.9069840765659949</v>
      </c>
      <c r="V7" s="415">
        <v>6.4171281579867427</v>
      </c>
      <c r="W7" s="415">
        <v>6.6529217548360373</v>
      </c>
      <c r="X7" s="415">
        <v>6.4816744621926352</v>
      </c>
      <c r="Y7" s="46"/>
      <c r="Z7" s="70"/>
      <c r="AA7" s="70"/>
      <c r="AB7" s="70"/>
      <c r="AC7" s="71"/>
      <c r="AD7" s="71"/>
      <c r="AE7" s="71"/>
      <c r="AF7" s="71"/>
      <c r="AG7" s="71"/>
      <c r="AH7" s="71"/>
      <c r="AI7" s="71"/>
      <c r="AJ7" s="71"/>
      <c r="AK7" s="71"/>
      <c r="AL7" s="71"/>
      <c r="AM7" s="71"/>
      <c r="AN7" s="71"/>
      <c r="AO7" s="71"/>
      <c r="AP7" s="71"/>
    </row>
    <row r="8" spans="1:42" ht="7.5" customHeight="1" x14ac:dyDescent="0.25">
      <c r="A8" s="244"/>
      <c r="B8" s="245"/>
      <c r="C8" s="246"/>
      <c r="D8" s="246"/>
      <c r="E8" s="246"/>
      <c r="F8" s="246"/>
      <c r="G8" s="246"/>
      <c r="H8" s="457"/>
      <c r="I8" s="457"/>
      <c r="J8" s="457"/>
      <c r="K8" s="457"/>
      <c r="L8" s="457"/>
      <c r="M8" s="457"/>
      <c r="N8" s="457"/>
      <c r="O8" s="457"/>
      <c r="P8" s="457"/>
      <c r="Q8" s="457"/>
      <c r="R8" s="457"/>
      <c r="S8" s="457"/>
      <c r="T8" s="457"/>
      <c r="U8" s="457"/>
      <c r="V8" s="457"/>
      <c r="W8" s="457"/>
      <c r="X8" s="457"/>
      <c r="Y8" s="247"/>
    </row>
    <row r="9" spans="1:42" ht="13.5" customHeight="1" x14ac:dyDescent="0.25">
      <c r="A9" s="200" t="s">
        <v>12</v>
      </c>
      <c r="B9" s="179"/>
      <c r="C9" s="38">
        <v>14</v>
      </c>
      <c r="D9" s="38">
        <v>13.3</v>
      </c>
      <c r="E9" s="38">
        <v>11</v>
      </c>
      <c r="F9" s="38">
        <v>8.5</v>
      </c>
      <c r="G9" s="38">
        <v>9.4</v>
      </c>
      <c r="H9" s="421">
        <v>8.4</v>
      </c>
      <c r="I9" s="421">
        <v>7.6</v>
      </c>
      <c r="J9" s="421">
        <v>7.3</v>
      </c>
      <c r="K9" s="421">
        <v>7.6639527757670258</v>
      </c>
      <c r="L9" s="421">
        <v>7.616809285229599</v>
      </c>
      <c r="M9" s="421">
        <v>6.6100645590533382</v>
      </c>
      <c r="N9" s="421">
        <v>7.1132070000000001</v>
      </c>
      <c r="O9" s="421">
        <v>6.8272372701720299</v>
      </c>
      <c r="P9" s="421">
        <v>6.6322430007512612</v>
      </c>
      <c r="Q9" s="421">
        <v>5.4980678591043226</v>
      </c>
      <c r="R9" s="421">
        <v>5.2062844357432798</v>
      </c>
      <c r="S9" s="421">
        <v>5.4969683584277593</v>
      </c>
      <c r="T9" s="421">
        <v>6.0562814966775189</v>
      </c>
      <c r="U9" s="421">
        <v>5.9012569510131083</v>
      </c>
      <c r="V9" s="421">
        <v>5.5017705597075004</v>
      </c>
      <c r="W9" s="421">
        <v>5.6837525497650763</v>
      </c>
      <c r="X9" s="421">
        <v>5.3265613836697376</v>
      </c>
      <c r="Y9" s="45"/>
    </row>
    <row r="10" spans="1:42" ht="13.5" customHeight="1" x14ac:dyDescent="0.25">
      <c r="A10" s="200" t="s">
        <v>13</v>
      </c>
      <c r="B10" s="179"/>
      <c r="C10" s="38">
        <v>23</v>
      </c>
      <c r="D10" s="38">
        <v>19.100000000000001</v>
      </c>
      <c r="E10" s="38">
        <v>18.100000000000001</v>
      </c>
      <c r="F10" s="38">
        <v>15</v>
      </c>
      <c r="G10" s="38">
        <v>16.5</v>
      </c>
      <c r="H10" s="421">
        <v>16</v>
      </c>
      <c r="I10" s="421">
        <v>14.7</v>
      </c>
      <c r="J10" s="421">
        <v>15.3</v>
      </c>
      <c r="K10" s="421">
        <v>14.816195014940821</v>
      </c>
      <c r="L10" s="421">
        <v>14.922800760303875</v>
      </c>
      <c r="M10" s="421">
        <v>14.167802806733897</v>
      </c>
      <c r="N10" s="421">
        <v>13.947988</v>
      </c>
      <c r="O10" s="421">
        <v>13.122105139245447</v>
      </c>
      <c r="P10" s="421">
        <v>13.343552841370277</v>
      </c>
      <c r="Q10" s="421">
        <v>12.934696542996788</v>
      </c>
      <c r="R10" s="421">
        <v>12.72807077341664</v>
      </c>
      <c r="S10" s="421">
        <v>12.686898667804281</v>
      </c>
      <c r="T10" s="421">
        <v>11.281052118850463</v>
      </c>
      <c r="U10" s="421">
        <v>11.379587123893923</v>
      </c>
      <c r="V10" s="421">
        <v>10.485117630738158</v>
      </c>
      <c r="W10" s="421">
        <v>11.214650783772724</v>
      </c>
      <c r="X10" s="421">
        <v>11.809949850639558</v>
      </c>
      <c r="Y10" s="45"/>
    </row>
    <row r="11" spans="1:42" ht="7.5" customHeight="1" x14ac:dyDescent="0.25">
      <c r="A11" s="248"/>
      <c r="B11" s="249"/>
      <c r="C11" s="233"/>
      <c r="D11" s="233"/>
      <c r="E11" s="233"/>
      <c r="F11" s="233"/>
      <c r="G11" s="233"/>
      <c r="H11" s="233"/>
      <c r="I11" s="233"/>
      <c r="J11" s="233"/>
      <c r="K11" s="233"/>
      <c r="L11" s="233"/>
      <c r="M11" s="233"/>
      <c r="N11" s="233"/>
      <c r="O11" s="233"/>
      <c r="P11" s="250"/>
      <c r="Q11" s="250"/>
      <c r="R11" s="250"/>
      <c r="S11" s="250"/>
      <c r="T11" s="250"/>
      <c r="U11" s="250"/>
      <c r="V11" s="250"/>
      <c r="W11" s="250"/>
      <c r="X11" s="250"/>
      <c r="Y11" s="250"/>
    </row>
    <row r="12" spans="1:42" ht="13.5" customHeight="1" x14ac:dyDescent="0.25">
      <c r="A12" s="630" t="s">
        <v>19</v>
      </c>
      <c r="B12" s="630"/>
      <c r="C12" s="630"/>
      <c r="D12" s="630"/>
      <c r="E12" s="630"/>
      <c r="F12" s="630"/>
      <c r="G12" s="630"/>
      <c r="H12" s="630"/>
      <c r="I12" s="630"/>
      <c r="J12" s="630"/>
      <c r="K12" s="630"/>
      <c r="L12" s="630"/>
      <c r="M12" s="630"/>
      <c r="N12" s="630"/>
      <c r="O12" s="630"/>
      <c r="P12" s="630"/>
      <c r="Q12" s="630"/>
      <c r="R12" s="630"/>
      <c r="S12" s="630"/>
      <c r="T12" s="630"/>
      <c r="U12" s="630"/>
      <c r="V12" s="630"/>
      <c r="W12" s="630"/>
      <c r="X12" s="630"/>
      <c r="Y12" s="630"/>
    </row>
    <row r="40" spans="1:17" ht="10.5" hidden="1" x14ac:dyDescent="0.25">
      <c r="A40" s="70"/>
      <c r="B40" s="70"/>
      <c r="C40" s="70"/>
      <c r="D40" s="70"/>
      <c r="E40" s="70"/>
      <c r="F40" s="70"/>
      <c r="G40" s="70"/>
      <c r="H40" s="70"/>
      <c r="I40" s="70"/>
      <c r="J40" s="70"/>
      <c r="K40" s="70"/>
      <c r="L40" s="70"/>
      <c r="M40" s="70"/>
      <c r="N40" s="70"/>
      <c r="O40" s="70"/>
      <c r="P40" s="128"/>
      <c r="Q40" s="128"/>
    </row>
    <row r="41" spans="1:17" ht="10.5" hidden="1" x14ac:dyDescent="0.25">
      <c r="A41" s="70"/>
      <c r="B41" s="70"/>
      <c r="C41" s="70"/>
      <c r="D41" s="70"/>
      <c r="E41" s="70"/>
      <c r="F41" s="70"/>
      <c r="G41" s="70"/>
      <c r="H41" s="70"/>
      <c r="I41" s="70"/>
      <c r="J41" s="70"/>
      <c r="K41" s="70"/>
      <c r="L41" s="70"/>
      <c r="M41" s="70"/>
      <c r="N41" s="70"/>
      <c r="O41" s="70"/>
      <c r="P41" s="128"/>
      <c r="Q41" s="128"/>
    </row>
  </sheetData>
  <mergeCells count="4">
    <mergeCell ref="A1:Y1"/>
    <mergeCell ref="A2:Y2"/>
    <mergeCell ref="A3:Y3"/>
    <mergeCell ref="A12:Y12"/>
  </mergeCells>
  <pageMargins left="2.36" right="0.75" top="1" bottom="1" header="0" footer="0"/>
  <pageSetup paperSize="9" scale="78"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WVL86"/>
  <sheetViews>
    <sheetView zoomScaleNormal="100" zoomScaleSheetLayoutView="100" workbookViewId="0">
      <selection activeCell="A2" sqref="A2:D2"/>
    </sheetView>
  </sheetViews>
  <sheetFormatPr baseColWidth="10" defaultColWidth="0" defaultRowHeight="12.75" customHeight="1" zeroHeight="1" x14ac:dyDescent="0.25"/>
  <cols>
    <col min="1" max="1" width="24.54296875" style="27" customWidth="1"/>
    <col min="2" max="2" width="1.26953125" style="27" customWidth="1"/>
    <col min="3" max="3" width="18.453125" style="185" customWidth="1"/>
    <col min="4" max="4" width="1.7265625" style="70" customWidth="1"/>
    <col min="5" max="5" width="2.81640625" style="70" customWidth="1"/>
    <col min="6" max="28" width="11.453125" style="70" hidden="1"/>
    <col min="29" max="256" width="11.453125" style="27" hidden="1"/>
    <col min="257" max="257" width="24.54296875" style="27" hidden="1"/>
    <col min="258" max="258" width="1.26953125" style="27" hidden="1"/>
    <col min="259" max="259" width="18.453125" style="27" hidden="1"/>
    <col min="260" max="260" width="1.7265625" style="27" hidden="1"/>
    <col min="261" max="512" width="11.453125" style="27" hidden="1"/>
    <col min="513" max="513" width="24.54296875" style="27" hidden="1"/>
    <col min="514" max="514" width="1.26953125" style="27" hidden="1"/>
    <col min="515" max="515" width="18.453125" style="27" hidden="1"/>
    <col min="516" max="516" width="1.7265625" style="27" hidden="1"/>
    <col min="517" max="768" width="11.453125" style="27" hidden="1"/>
    <col min="769" max="769" width="24.54296875" style="27" hidden="1"/>
    <col min="770" max="770" width="1.26953125" style="27" hidden="1"/>
    <col min="771" max="771" width="18.453125" style="27" hidden="1"/>
    <col min="772" max="772" width="1.7265625" style="27" hidden="1"/>
    <col min="773" max="1024" width="11.453125" style="27" hidden="1"/>
    <col min="1025" max="1025" width="24.54296875" style="27" hidden="1"/>
    <col min="1026" max="1026" width="1.26953125" style="27" hidden="1"/>
    <col min="1027" max="1027" width="18.453125" style="27" hidden="1"/>
    <col min="1028" max="1028" width="1.7265625" style="27" hidden="1"/>
    <col min="1029" max="1280" width="11.453125" style="27" hidden="1"/>
    <col min="1281" max="1281" width="24.54296875" style="27" hidden="1"/>
    <col min="1282" max="1282" width="1.26953125" style="27" hidden="1"/>
    <col min="1283" max="1283" width="18.453125" style="27" hidden="1"/>
    <col min="1284" max="1284" width="1.7265625" style="27" hidden="1"/>
    <col min="1285" max="1536" width="11.453125" style="27" hidden="1"/>
    <col min="1537" max="1537" width="24.54296875" style="27" hidden="1"/>
    <col min="1538" max="1538" width="1.26953125" style="27" hidden="1"/>
    <col min="1539" max="1539" width="18.453125" style="27" hidden="1"/>
    <col min="1540" max="1540" width="1.7265625" style="27" hidden="1"/>
    <col min="1541" max="1792" width="11.453125" style="27" hidden="1"/>
    <col min="1793" max="1793" width="24.54296875" style="27" hidden="1"/>
    <col min="1794" max="1794" width="1.26953125" style="27" hidden="1"/>
    <col min="1795" max="1795" width="18.453125" style="27" hidden="1"/>
    <col min="1796" max="1796" width="1.7265625" style="27" hidden="1"/>
    <col min="1797" max="2048" width="11.453125" style="27" hidden="1"/>
    <col min="2049" max="2049" width="24.54296875" style="27" hidden="1"/>
    <col min="2050" max="2050" width="1.26953125" style="27" hidden="1"/>
    <col min="2051" max="2051" width="18.453125" style="27" hidden="1"/>
    <col min="2052" max="2052" width="1.7265625" style="27" hidden="1"/>
    <col min="2053" max="2304" width="11.453125" style="27" hidden="1"/>
    <col min="2305" max="2305" width="24.54296875" style="27" hidden="1"/>
    <col min="2306" max="2306" width="1.26953125" style="27" hidden="1"/>
    <col min="2307" max="2307" width="18.453125" style="27" hidden="1"/>
    <col min="2308" max="2308" width="1.7265625" style="27" hidden="1"/>
    <col min="2309" max="2560" width="11.453125" style="27" hidden="1"/>
    <col min="2561" max="2561" width="24.54296875" style="27" hidden="1"/>
    <col min="2562" max="2562" width="1.26953125" style="27" hidden="1"/>
    <col min="2563" max="2563" width="18.453125" style="27" hidden="1"/>
    <col min="2564" max="2564" width="1.7265625" style="27" hidden="1"/>
    <col min="2565" max="2816" width="11.453125" style="27" hidden="1"/>
    <col min="2817" max="2817" width="24.54296875" style="27" hidden="1"/>
    <col min="2818" max="2818" width="1.26953125" style="27" hidden="1"/>
    <col min="2819" max="2819" width="18.453125" style="27" hidden="1"/>
    <col min="2820" max="2820" width="1.7265625" style="27" hidden="1"/>
    <col min="2821" max="3072" width="11.453125" style="27" hidden="1"/>
    <col min="3073" max="3073" width="24.54296875" style="27" hidden="1"/>
    <col min="3074" max="3074" width="1.26953125" style="27" hidden="1"/>
    <col min="3075" max="3075" width="18.453125" style="27" hidden="1"/>
    <col min="3076" max="3076" width="1.7265625" style="27" hidden="1"/>
    <col min="3077" max="3328" width="11.453125" style="27" hidden="1"/>
    <col min="3329" max="3329" width="24.54296875" style="27" hidden="1"/>
    <col min="3330" max="3330" width="1.26953125" style="27" hidden="1"/>
    <col min="3331" max="3331" width="18.453125" style="27" hidden="1"/>
    <col min="3332" max="3332" width="1.7265625" style="27" hidden="1"/>
    <col min="3333" max="3584" width="11.453125" style="27" hidden="1"/>
    <col min="3585" max="3585" width="24.54296875" style="27" hidden="1"/>
    <col min="3586" max="3586" width="1.26953125" style="27" hidden="1"/>
    <col min="3587" max="3587" width="18.453125" style="27" hidden="1"/>
    <col min="3588" max="3588" width="1.7265625" style="27" hidden="1"/>
    <col min="3589" max="3840" width="11.453125" style="27" hidden="1"/>
    <col min="3841" max="3841" width="24.54296875" style="27" hidden="1"/>
    <col min="3842" max="3842" width="1.26953125" style="27" hidden="1"/>
    <col min="3843" max="3843" width="18.453125" style="27" hidden="1"/>
    <col min="3844" max="3844" width="1.7265625" style="27" hidden="1"/>
    <col min="3845" max="4096" width="11.453125" style="27" hidden="1"/>
    <col min="4097" max="4097" width="24.54296875" style="27" hidden="1"/>
    <col min="4098" max="4098" width="1.26953125" style="27" hidden="1"/>
    <col min="4099" max="4099" width="18.453125" style="27" hidden="1"/>
    <col min="4100" max="4100" width="1.7265625" style="27" hidden="1"/>
    <col min="4101" max="4352" width="11.453125" style="27" hidden="1"/>
    <col min="4353" max="4353" width="24.54296875" style="27" hidden="1"/>
    <col min="4354" max="4354" width="1.26953125" style="27" hidden="1"/>
    <col min="4355" max="4355" width="18.453125" style="27" hidden="1"/>
    <col min="4356" max="4356" width="1.7265625" style="27" hidden="1"/>
    <col min="4357" max="4608" width="11.453125" style="27" hidden="1"/>
    <col min="4609" max="4609" width="24.54296875" style="27" hidden="1"/>
    <col min="4610" max="4610" width="1.26953125" style="27" hidden="1"/>
    <col min="4611" max="4611" width="18.453125" style="27" hidden="1"/>
    <col min="4612" max="4612" width="1.7265625" style="27" hidden="1"/>
    <col min="4613" max="4864" width="11.453125" style="27" hidden="1"/>
    <col min="4865" max="4865" width="24.54296875" style="27" hidden="1"/>
    <col min="4866" max="4866" width="1.26953125" style="27" hidden="1"/>
    <col min="4867" max="4867" width="18.453125" style="27" hidden="1"/>
    <col min="4868" max="4868" width="1.7265625" style="27" hidden="1"/>
    <col min="4869" max="5120" width="11.453125" style="27" hidden="1"/>
    <col min="5121" max="5121" width="24.54296875" style="27" hidden="1"/>
    <col min="5122" max="5122" width="1.26953125" style="27" hidden="1"/>
    <col min="5123" max="5123" width="18.453125" style="27" hidden="1"/>
    <col min="5124" max="5124" width="1.7265625" style="27" hidden="1"/>
    <col min="5125" max="5376" width="11.453125" style="27" hidden="1"/>
    <col min="5377" max="5377" width="24.54296875" style="27" hidden="1"/>
    <col min="5378" max="5378" width="1.26953125" style="27" hidden="1"/>
    <col min="5379" max="5379" width="18.453125" style="27" hidden="1"/>
    <col min="5380" max="5380" width="1.7265625" style="27" hidden="1"/>
    <col min="5381" max="5632" width="11.453125" style="27" hidden="1"/>
    <col min="5633" max="5633" width="24.54296875" style="27" hidden="1"/>
    <col min="5634" max="5634" width="1.26953125" style="27" hidden="1"/>
    <col min="5635" max="5635" width="18.453125" style="27" hidden="1"/>
    <col min="5636" max="5636" width="1.7265625" style="27" hidden="1"/>
    <col min="5637" max="5888" width="11.453125" style="27" hidden="1"/>
    <col min="5889" max="5889" width="24.54296875" style="27" hidden="1"/>
    <col min="5890" max="5890" width="1.26953125" style="27" hidden="1"/>
    <col min="5891" max="5891" width="18.453125" style="27" hidden="1"/>
    <col min="5892" max="5892" width="1.7265625" style="27" hidden="1"/>
    <col min="5893" max="6144" width="11.453125" style="27" hidden="1"/>
    <col min="6145" max="6145" width="24.54296875" style="27" hidden="1"/>
    <col min="6146" max="6146" width="1.26953125" style="27" hidden="1"/>
    <col min="6147" max="6147" width="18.453125" style="27" hidden="1"/>
    <col min="6148" max="6148" width="1.7265625" style="27" hidden="1"/>
    <col min="6149" max="6400" width="11.453125" style="27" hidden="1"/>
    <col min="6401" max="6401" width="24.54296875" style="27" hidden="1"/>
    <col min="6402" max="6402" width="1.26953125" style="27" hidden="1"/>
    <col min="6403" max="6403" width="18.453125" style="27" hidden="1"/>
    <col min="6404" max="6404" width="1.7265625" style="27" hidden="1"/>
    <col min="6405" max="6656" width="11.453125" style="27" hidden="1"/>
    <col min="6657" max="6657" width="24.54296875" style="27" hidden="1"/>
    <col min="6658" max="6658" width="1.26953125" style="27" hidden="1"/>
    <col min="6659" max="6659" width="18.453125" style="27" hidden="1"/>
    <col min="6660" max="6660" width="1.7265625" style="27" hidden="1"/>
    <col min="6661" max="6912" width="11.453125" style="27" hidden="1"/>
    <col min="6913" max="6913" width="24.54296875" style="27" hidden="1"/>
    <col min="6914" max="6914" width="1.26953125" style="27" hidden="1"/>
    <col min="6915" max="6915" width="18.453125" style="27" hidden="1"/>
    <col min="6916" max="6916" width="1.7265625" style="27" hidden="1"/>
    <col min="6917" max="7168" width="11.453125" style="27" hidden="1"/>
    <col min="7169" max="7169" width="24.54296875" style="27" hidden="1"/>
    <col min="7170" max="7170" width="1.26953125" style="27" hidden="1"/>
    <col min="7171" max="7171" width="18.453125" style="27" hidden="1"/>
    <col min="7172" max="7172" width="1.7265625" style="27" hidden="1"/>
    <col min="7173" max="7424" width="11.453125" style="27" hidden="1"/>
    <col min="7425" max="7425" width="24.54296875" style="27" hidden="1"/>
    <col min="7426" max="7426" width="1.26953125" style="27" hidden="1"/>
    <col min="7427" max="7427" width="18.453125" style="27" hidden="1"/>
    <col min="7428" max="7428" width="1.7265625" style="27" hidden="1"/>
    <col min="7429" max="7680" width="11.453125" style="27" hidden="1"/>
    <col min="7681" max="7681" width="24.54296875" style="27" hidden="1"/>
    <col min="7682" max="7682" width="1.26953125" style="27" hidden="1"/>
    <col min="7683" max="7683" width="18.453125" style="27" hidden="1"/>
    <col min="7684" max="7684" width="1.7265625" style="27" hidden="1"/>
    <col min="7685" max="7936" width="11.453125" style="27" hidden="1"/>
    <col min="7937" max="7937" width="24.54296875" style="27" hidden="1"/>
    <col min="7938" max="7938" width="1.26953125" style="27" hidden="1"/>
    <col min="7939" max="7939" width="18.453125" style="27" hidden="1"/>
    <col min="7940" max="7940" width="1.7265625" style="27" hidden="1"/>
    <col min="7941" max="8192" width="11.453125" style="27" hidden="1"/>
    <col min="8193" max="8193" width="24.54296875" style="27" hidden="1"/>
    <col min="8194" max="8194" width="1.26953125" style="27" hidden="1"/>
    <col min="8195" max="8195" width="18.453125" style="27" hidden="1"/>
    <col min="8196" max="8196" width="1.7265625" style="27" hidden="1"/>
    <col min="8197" max="8448" width="11.453125" style="27" hidden="1"/>
    <col min="8449" max="8449" width="24.54296875" style="27" hidden="1"/>
    <col min="8450" max="8450" width="1.26953125" style="27" hidden="1"/>
    <col min="8451" max="8451" width="18.453125" style="27" hidden="1"/>
    <col min="8452" max="8452" width="1.7265625" style="27" hidden="1"/>
    <col min="8453" max="8704" width="11.453125" style="27" hidden="1"/>
    <col min="8705" max="8705" width="24.54296875" style="27" hidden="1"/>
    <col min="8706" max="8706" width="1.26953125" style="27" hidden="1"/>
    <col min="8707" max="8707" width="18.453125" style="27" hidden="1"/>
    <col min="8708" max="8708" width="1.7265625" style="27" hidden="1"/>
    <col min="8709" max="8960" width="11.453125" style="27" hidden="1"/>
    <col min="8961" max="8961" width="24.54296875" style="27" hidden="1"/>
    <col min="8962" max="8962" width="1.26953125" style="27" hidden="1"/>
    <col min="8963" max="8963" width="18.453125" style="27" hidden="1"/>
    <col min="8964" max="8964" width="1.7265625" style="27" hidden="1"/>
    <col min="8965" max="9216" width="11.453125" style="27" hidden="1"/>
    <col min="9217" max="9217" width="24.54296875" style="27" hidden="1"/>
    <col min="9218" max="9218" width="1.26953125" style="27" hidden="1"/>
    <col min="9219" max="9219" width="18.453125" style="27" hidden="1"/>
    <col min="9220" max="9220" width="1.7265625" style="27" hidden="1"/>
    <col min="9221" max="9472" width="11.453125" style="27" hidden="1"/>
    <col min="9473" max="9473" width="24.54296875" style="27" hidden="1"/>
    <col min="9474" max="9474" width="1.26953125" style="27" hidden="1"/>
    <col min="9475" max="9475" width="18.453125" style="27" hidden="1"/>
    <col min="9476" max="9476" width="1.7265625" style="27" hidden="1"/>
    <col min="9477" max="9728" width="11.453125" style="27" hidden="1"/>
    <col min="9729" max="9729" width="24.54296875" style="27" hidden="1"/>
    <col min="9730" max="9730" width="1.26953125" style="27" hidden="1"/>
    <col min="9731" max="9731" width="18.453125" style="27" hidden="1"/>
    <col min="9732" max="9732" width="1.7265625" style="27" hidden="1"/>
    <col min="9733" max="9984" width="11.453125" style="27" hidden="1"/>
    <col min="9985" max="9985" width="24.54296875" style="27" hidden="1"/>
    <col min="9986" max="9986" width="1.26953125" style="27" hidden="1"/>
    <col min="9987" max="9987" width="18.453125" style="27" hidden="1"/>
    <col min="9988" max="9988" width="1.7265625" style="27" hidden="1"/>
    <col min="9989" max="10240" width="11.453125" style="27" hidden="1"/>
    <col min="10241" max="10241" width="24.54296875" style="27" hidden="1"/>
    <col min="10242" max="10242" width="1.26953125" style="27" hidden="1"/>
    <col min="10243" max="10243" width="18.453125" style="27" hidden="1"/>
    <col min="10244" max="10244" width="1.7265625" style="27" hidden="1"/>
    <col min="10245" max="10496" width="11.453125" style="27" hidden="1"/>
    <col min="10497" max="10497" width="24.54296875" style="27" hidden="1"/>
    <col min="10498" max="10498" width="1.26953125" style="27" hidden="1"/>
    <col min="10499" max="10499" width="18.453125" style="27" hidden="1"/>
    <col min="10500" max="10500" width="1.7265625" style="27" hidden="1"/>
    <col min="10501" max="10752" width="11.453125" style="27" hidden="1"/>
    <col min="10753" max="10753" width="24.54296875" style="27" hidden="1"/>
    <col min="10754" max="10754" width="1.26953125" style="27" hidden="1"/>
    <col min="10755" max="10755" width="18.453125" style="27" hidden="1"/>
    <col min="10756" max="10756" width="1.7265625" style="27" hidden="1"/>
    <col min="10757" max="11008" width="11.453125" style="27" hidden="1"/>
    <col min="11009" max="11009" width="24.54296875" style="27" hidden="1"/>
    <col min="11010" max="11010" width="1.26953125" style="27" hidden="1"/>
    <col min="11011" max="11011" width="18.453125" style="27" hidden="1"/>
    <col min="11012" max="11012" width="1.7265625" style="27" hidden="1"/>
    <col min="11013" max="11264" width="11.453125" style="27" hidden="1"/>
    <col min="11265" max="11265" width="24.54296875" style="27" hidden="1"/>
    <col min="11266" max="11266" width="1.26953125" style="27" hidden="1"/>
    <col min="11267" max="11267" width="18.453125" style="27" hidden="1"/>
    <col min="11268" max="11268" width="1.7265625" style="27" hidden="1"/>
    <col min="11269" max="11520" width="11.453125" style="27" hidden="1"/>
    <col min="11521" max="11521" width="24.54296875" style="27" hidden="1"/>
    <col min="11522" max="11522" width="1.26953125" style="27" hidden="1"/>
    <col min="11523" max="11523" width="18.453125" style="27" hidden="1"/>
    <col min="11524" max="11524" width="1.7265625" style="27" hidden="1"/>
    <col min="11525" max="11776" width="11.453125" style="27" hidden="1"/>
    <col min="11777" max="11777" width="24.54296875" style="27" hidden="1"/>
    <col min="11778" max="11778" width="1.26953125" style="27" hidden="1"/>
    <col min="11779" max="11779" width="18.453125" style="27" hidden="1"/>
    <col min="11780" max="11780" width="1.7265625" style="27" hidden="1"/>
    <col min="11781" max="12032" width="11.453125" style="27" hidden="1"/>
    <col min="12033" max="12033" width="24.54296875" style="27" hidden="1"/>
    <col min="12034" max="12034" width="1.26953125" style="27" hidden="1"/>
    <col min="12035" max="12035" width="18.453125" style="27" hidden="1"/>
    <col min="12036" max="12036" width="1.7265625" style="27" hidden="1"/>
    <col min="12037" max="12288" width="11.453125" style="27" hidden="1"/>
    <col min="12289" max="12289" width="24.54296875" style="27" hidden="1"/>
    <col min="12290" max="12290" width="1.26953125" style="27" hidden="1"/>
    <col min="12291" max="12291" width="18.453125" style="27" hidden="1"/>
    <col min="12292" max="12292" width="1.7265625" style="27" hidden="1"/>
    <col min="12293" max="12544" width="11.453125" style="27" hidden="1"/>
    <col min="12545" max="12545" width="24.54296875" style="27" hidden="1"/>
    <col min="12546" max="12546" width="1.26953125" style="27" hidden="1"/>
    <col min="12547" max="12547" width="18.453125" style="27" hidden="1"/>
    <col min="12548" max="12548" width="1.7265625" style="27" hidden="1"/>
    <col min="12549" max="12800" width="11.453125" style="27" hidden="1"/>
    <col min="12801" max="12801" width="24.54296875" style="27" hidden="1"/>
    <col min="12802" max="12802" width="1.26953125" style="27" hidden="1"/>
    <col min="12803" max="12803" width="18.453125" style="27" hidden="1"/>
    <col min="12804" max="12804" width="1.7265625" style="27" hidden="1"/>
    <col min="12805" max="13056" width="11.453125" style="27" hidden="1"/>
    <col min="13057" max="13057" width="24.54296875" style="27" hidden="1"/>
    <col min="13058" max="13058" width="1.26953125" style="27" hidden="1"/>
    <col min="13059" max="13059" width="18.453125" style="27" hidden="1"/>
    <col min="13060" max="13060" width="1.7265625" style="27" hidden="1"/>
    <col min="13061" max="13312" width="11.453125" style="27" hidden="1"/>
    <col min="13313" max="13313" width="24.54296875" style="27" hidden="1"/>
    <col min="13314" max="13314" width="1.26953125" style="27" hidden="1"/>
    <col min="13315" max="13315" width="18.453125" style="27" hidden="1"/>
    <col min="13316" max="13316" width="1.7265625" style="27" hidden="1"/>
    <col min="13317" max="13568" width="11.453125" style="27" hidden="1"/>
    <col min="13569" max="13569" width="24.54296875" style="27" hidden="1"/>
    <col min="13570" max="13570" width="1.26953125" style="27" hidden="1"/>
    <col min="13571" max="13571" width="18.453125" style="27" hidden="1"/>
    <col min="13572" max="13572" width="1.7265625" style="27" hidden="1"/>
    <col min="13573" max="13824" width="11.453125" style="27" hidden="1"/>
    <col min="13825" max="13825" width="24.54296875" style="27" hidden="1"/>
    <col min="13826" max="13826" width="1.26953125" style="27" hidden="1"/>
    <col min="13827" max="13827" width="18.453125" style="27" hidden="1"/>
    <col min="13828" max="13828" width="1.7265625" style="27" hidden="1"/>
    <col min="13829" max="14080" width="11.453125" style="27" hidden="1"/>
    <col min="14081" max="14081" width="24.54296875" style="27" hidden="1"/>
    <col min="14082" max="14082" width="1.26953125" style="27" hidden="1"/>
    <col min="14083" max="14083" width="18.453125" style="27" hidden="1"/>
    <col min="14084" max="14084" width="1.7265625" style="27" hidden="1"/>
    <col min="14085" max="14336" width="11.453125" style="27" hidden="1"/>
    <col min="14337" max="14337" width="24.54296875" style="27" hidden="1"/>
    <col min="14338" max="14338" width="1.26953125" style="27" hidden="1"/>
    <col min="14339" max="14339" width="18.453125" style="27" hidden="1"/>
    <col min="14340" max="14340" width="1.7265625" style="27" hidden="1"/>
    <col min="14341" max="14592" width="11.453125" style="27" hidden="1"/>
    <col min="14593" max="14593" width="24.54296875" style="27" hidden="1"/>
    <col min="14594" max="14594" width="1.26953125" style="27" hidden="1"/>
    <col min="14595" max="14595" width="18.453125" style="27" hidden="1"/>
    <col min="14596" max="14596" width="1.7265625" style="27" hidden="1"/>
    <col min="14597" max="14848" width="11.453125" style="27" hidden="1"/>
    <col min="14849" max="14849" width="24.54296875" style="27" hidden="1"/>
    <col min="14850" max="14850" width="1.26953125" style="27" hidden="1"/>
    <col min="14851" max="14851" width="18.453125" style="27" hidden="1"/>
    <col min="14852" max="14852" width="1.7265625" style="27" hidden="1"/>
    <col min="14853" max="15104" width="11.453125" style="27" hidden="1"/>
    <col min="15105" max="15105" width="24.54296875" style="27" hidden="1"/>
    <col min="15106" max="15106" width="1.26953125" style="27" hidden="1"/>
    <col min="15107" max="15107" width="18.453125" style="27" hidden="1"/>
    <col min="15108" max="15108" width="1.7265625" style="27" hidden="1"/>
    <col min="15109" max="15360" width="11.453125" style="27" hidden="1"/>
    <col min="15361" max="15361" width="24.54296875" style="27" hidden="1"/>
    <col min="15362" max="15362" width="1.26953125" style="27" hidden="1"/>
    <col min="15363" max="15363" width="18.453125" style="27" hidden="1"/>
    <col min="15364" max="15364" width="1.7265625" style="27" hidden="1"/>
    <col min="15365" max="15616" width="11.453125" style="27" hidden="1"/>
    <col min="15617" max="15617" width="24.54296875" style="27" hidden="1"/>
    <col min="15618" max="15618" width="1.26953125" style="27" hidden="1"/>
    <col min="15619" max="15619" width="18.453125" style="27" hidden="1"/>
    <col min="15620" max="15620" width="1.7265625" style="27" hidden="1"/>
    <col min="15621" max="15872" width="11.453125" style="27" hidden="1"/>
    <col min="15873" max="15873" width="24.54296875" style="27" hidden="1"/>
    <col min="15874" max="15874" width="1.26953125" style="27" hidden="1"/>
    <col min="15875" max="15875" width="18.453125" style="27" hidden="1"/>
    <col min="15876" max="15876" width="1.7265625" style="27" hidden="1"/>
    <col min="15877" max="16128" width="11.453125" style="27" hidden="1"/>
    <col min="16129" max="16129" width="24.54296875" style="27" hidden="1"/>
    <col min="16130" max="16130" width="1.26953125" style="27" hidden="1"/>
    <col min="16131" max="16131" width="18.453125" style="27" hidden="1"/>
    <col min="16132" max="16132" width="1.7265625" style="27" hidden="1"/>
    <col min="16133" max="16384" width="11.453125" style="27" hidden="1"/>
  </cols>
  <sheetData>
    <row r="1" spans="1:28" ht="14.25" customHeight="1" x14ac:dyDescent="0.25">
      <c r="A1" s="602" t="s">
        <v>448</v>
      </c>
      <c r="B1" s="602"/>
      <c r="C1" s="602"/>
      <c r="D1" s="602"/>
    </row>
    <row r="2" spans="1:28" ht="39.75" customHeight="1" x14ac:dyDescent="0.25">
      <c r="A2" s="602" t="s">
        <v>591</v>
      </c>
      <c r="B2" s="602"/>
      <c r="C2" s="602"/>
      <c r="D2" s="602"/>
    </row>
    <row r="3" spans="1:28" s="41" customFormat="1" ht="14.25" customHeight="1" x14ac:dyDescent="0.25">
      <c r="A3" s="585" t="s">
        <v>286</v>
      </c>
      <c r="B3" s="585"/>
      <c r="C3" s="585"/>
      <c r="D3" s="585"/>
      <c r="E3" s="71"/>
      <c r="F3" s="71"/>
      <c r="G3" s="71"/>
      <c r="H3" s="71"/>
      <c r="I3" s="71"/>
      <c r="J3" s="71"/>
      <c r="K3" s="71"/>
      <c r="L3" s="71"/>
      <c r="M3" s="71"/>
      <c r="N3" s="71"/>
      <c r="O3" s="71"/>
      <c r="P3" s="71"/>
      <c r="Q3" s="71"/>
      <c r="R3" s="71"/>
      <c r="S3" s="71"/>
      <c r="T3" s="71"/>
      <c r="U3" s="71"/>
      <c r="V3" s="71"/>
      <c r="W3" s="71"/>
      <c r="X3" s="71"/>
      <c r="Y3" s="71"/>
      <c r="Z3" s="71"/>
      <c r="AA3" s="71"/>
      <c r="AB3" s="71"/>
    </row>
    <row r="4" spans="1:28" ht="5.25" customHeight="1" x14ac:dyDescent="0.25">
      <c r="A4" s="142"/>
      <c r="B4" s="142"/>
      <c r="C4" s="165"/>
    </row>
    <row r="5" spans="1:28" ht="37.5" customHeight="1" x14ac:dyDescent="0.25">
      <c r="A5" s="226" t="s">
        <v>303</v>
      </c>
      <c r="B5" s="586" t="s">
        <v>449</v>
      </c>
      <c r="C5" s="541"/>
      <c r="D5" s="166"/>
    </row>
    <row r="6" spans="1:28" ht="7.5" customHeight="1" x14ac:dyDescent="0.25">
      <c r="A6" s="244"/>
      <c r="B6" s="245"/>
      <c r="C6" s="119"/>
      <c r="D6" s="245"/>
    </row>
    <row r="7" spans="1:28" ht="13.5" customHeight="1" x14ac:dyDescent="0.25">
      <c r="A7" s="252" t="s">
        <v>304</v>
      </c>
      <c r="B7" s="167"/>
      <c r="C7" s="468"/>
      <c r="D7" s="167"/>
    </row>
    <row r="8" spans="1:28" ht="13.5" customHeight="1" x14ac:dyDescent="0.25">
      <c r="A8" s="252"/>
      <c r="B8" s="167"/>
      <c r="C8" s="468"/>
      <c r="D8" s="167"/>
    </row>
    <row r="9" spans="1:28" ht="13.5" customHeight="1" x14ac:dyDescent="0.25">
      <c r="A9" s="200" t="s">
        <v>305</v>
      </c>
      <c r="B9" s="179"/>
      <c r="C9" s="421">
        <v>65.457725552451109</v>
      </c>
      <c r="D9" s="179"/>
    </row>
    <row r="10" spans="1:28" ht="13.5" customHeight="1" x14ac:dyDescent="0.25">
      <c r="A10" s="200" t="s">
        <v>306</v>
      </c>
      <c r="B10" s="179"/>
      <c r="C10" s="421">
        <v>13.363964983613071</v>
      </c>
      <c r="D10" s="179"/>
    </row>
    <row r="11" spans="1:28" ht="13.5" customHeight="1" x14ac:dyDescent="0.25">
      <c r="A11" s="200" t="s">
        <v>307</v>
      </c>
      <c r="B11" s="179"/>
      <c r="C11" s="421">
        <v>0.62262132554129279</v>
      </c>
      <c r="D11" s="179"/>
    </row>
    <row r="12" spans="1:28" ht="13.5" customHeight="1" x14ac:dyDescent="0.25">
      <c r="A12" s="200" t="s">
        <v>308</v>
      </c>
      <c r="B12" s="179"/>
      <c r="C12" s="421">
        <v>9.5193616005039878</v>
      </c>
      <c r="D12" s="179"/>
    </row>
    <row r="13" spans="1:28" ht="13.5" customHeight="1" x14ac:dyDescent="0.25">
      <c r="A13" s="200" t="s">
        <v>309</v>
      </c>
      <c r="B13" s="179"/>
      <c r="C13" s="421">
        <v>26.694949809138429</v>
      </c>
      <c r="D13" s="179"/>
    </row>
    <row r="14" spans="1:28" ht="13.5" customHeight="1" x14ac:dyDescent="0.25">
      <c r="A14" s="200" t="s">
        <v>310</v>
      </c>
      <c r="B14" s="179"/>
      <c r="C14" s="421">
        <v>30.926316735801464</v>
      </c>
      <c r="D14" s="179"/>
    </row>
    <row r="15" spans="1:28" ht="13.5" customHeight="1" x14ac:dyDescent="0.25">
      <c r="A15" s="200" t="s">
        <v>311</v>
      </c>
      <c r="B15" s="179"/>
      <c r="C15" s="421">
        <v>32.236750529014842</v>
      </c>
      <c r="D15" s="179"/>
    </row>
    <row r="16" spans="1:28" ht="13.5" customHeight="1" x14ac:dyDescent="0.25">
      <c r="A16" s="200" t="s">
        <v>431</v>
      </c>
      <c r="B16" s="179"/>
      <c r="C16" s="279">
        <v>28018.088658999935</v>
      </c>
      <c r="D16" s="167"/>
    </row>
    <row r="17" spans="1:4" ht="7.5" customHeight="1" x14ac:dyDescent="0.25">
      <c r="A17" s="200"/>
      <c r="B17" s="167"/>
      <c r="C17" s="451"/>
      <c r="D17" s="167"/>
    </row>
    <row r="18" spans="1:4" ht="13.5" customHeight="1" x14ac:dyDescent="0.25">
      <c r="A18" s="180" t="s">
        <v>312</v>
      </c>
      <c r="B18" s="167"/>
      <c r="C18" s="221"/>
      <c r="D18" s="167"/>
    </row>
    <row r="19" spans="1:4" ht="7.5" customHeight="1" x14ac:dyDescent="0.25">
      <c r="A19" s="180"/>
      <c r="B19" s="167"/>
      <c r="C19" s="221"/>
      <c r="D19" s="167"/>
    </row>
    <row r="20" spans="1:4" ht="13.5" customHeight="1" x14ac:dyDescent="0.25">
      <c r="A20" s="200" t="s">
        <v>313</v>
      </c>
      <c r="B20" s="179"/>
      <c r="C20" s="421">
        <v>27.758271990414794</v>
      </c>
      <c r="D20" s="179"/>
    </row>
    <row r="21" spans="1:4" ht="13.5" customHeight="1" x14ac:dyDescent="0.25">
      <c r="A21" s="200" t="s">
        <v>306</v>
      </c>
      <c r="B21" s="179"/>
      <c r="C21" s="421">
        <v>5.3590728558230669</v>
      </c>
      <c r="D21" s="179"/>
    </row>
    <row r="22" spans="1:4" ht="7.5" customHeight="1" x14ac:dyDescent="0.25">
      <c r="A22" s="234"/>
      <c r="B22" s="179"/>
      <c r="C22" s="421"/>
      <c r="D22" s="179"/>
    </row>
    <row r="23" spans="1:4" ht="13.5" customHeight="1" x14ac:dyDescent="0.25">
      <c r="A23" s="200" t="s">
        <v>314</v>
      </c>
      <c r="B23" s="179"/>
      <c r="C23" s="421">
        <v>7.9615962274526303E-2</v>
      </c>
      <c r="D23" s="179"/>
    </row>
    <row r="24" spans="1:4" ht="13.5" customHeight="1" x14ac:dyDescent="0.25">
      <c r="A24" s="200" t="s">
        <v>315</v>
      </c>
      <c r="B24" s="179"/>
      <c r="C24" s="421">
        <v>0.20594488738805433</v>
      </c>
      <c r="D24" s="179"/>
    </row>
    <row r="25" spans="1:4" ht="13.5" customHeight="1" x14ac:dyDescent="0.25">
      <c r="A25" s="200" t="s">
        <v>316</v>
      </c>
      <c r="B25" s="179"/>
      <c r="C25" s="421">
        <v>1.2206973427526224</v>
      </c>
      <c r="D25" s="179"/>
    </row>
    <row r="26" spans="1:4" ht="13.5" customHeight="1" x14ac:dyDescent="0.25">
      <c r="A26" s="200" t="s">
        <v>317</v>
      </c>
      <c r="B26" s="179"/>
      <c r="C26" s="421">
        <v>5.360957619034461</v>
      </c>
      <c r="D26" s="179"/>
    </row>
    <row r="27" spans="1:4" ht="13.5" customHeight="1" x14ac:dyDescent="0.25">
      <c r="A27" s="200" t="s">
        <v>318</v>
      </c>
      <c r="B27" s="179"/>
      <c r="C27" s="421">
        <v>11.881493065101925</v>
      </c>
      <c r="D27" s="179"/>
    </row>
    <row r="28" spans="1:4" ht="13.5" customHeight="1" x14ac:dyDescent="0.25">
      <c r="A28" s="200" t="s">
        <v>319</v>
      </c>
      <c r="B28" s="179"/>
      <c r="C28" s="421">
        <v>14.042352270979999</v>
      </c>
      <c r="D28" s="179"/>
    </row>
    <row r="29" spans="1:4" ht="13.5" customHeight="1" x14ac:dyDescent="0.25">
      <c r="A29" s="200" t="s">
        <v>320</v>
      </c>
      <c r="B29" s="179"/>
      <c r="C29" s="421">
        <v>15.157250845363231</v>
      </c>
      <c r="D29" s="179"/>
    </row>
    <row r="30" spans="1:4" ht="13.5" customHeight="1" x14ac:dyDescent="0.25">
      <c r="A30" s="200" t="s">
        <v>321</v>
      </c>
      <c r="B30" s="179"/>
      <c r="C30" s="421">
        <v>14.999384033504137</v>
      </c>
      <c r="D30" s="179"/>
    </row>
    <row r="31" spans="1:4" ht="13.5" customHeight="1" x14ac:dyDescent="0.25">
      <c r="A31" s="200" t="s">
        <v>322</v>
      </c>
      <c r="B31" s="179"/>
      <c r="C31" s="421">
        <v>6.6838035552899884</v>
      </c>
      <c r="D31" s="179"/>
    </row>
    <row r="32" spans="1:4" ht="13.5" customHeight="1" x14ac:dyDescent="0.25">
      <c r="A32" s="200" t="s">
        <v>323</v>
      </c>
      <c r="B32" s="179"/>
      <c r="C32" s="421">
        <v>30.368500418311328</v>
      </c>
      <c r="D32" s="179"/>
    </row>
    <row r="33" spans="1:4" ht="7.5" customHeight="1" x14ac:dyDescent="0.25">
      <c r="A33" s="200"/>
      <c r="B33" s="179"/>
      <c r="C33" s="421"/>
      <c r="D33" s="179"/>
    </row>
    <row r="34" spans="1:4" ht="13.5" customHeight="1" x14ac:dyDescent="0.25">
      <c r="A34" s="383" t="s">
        <v>450</v>
      </c>
      <c r="B34" s="179"/>
      <c r="C34" s="279">
        <v>28028.821560999932</v>
      </c>
      <c r="D34" s="167"/>
    </row>
    <row r="35" spans="1:4" ht="3" customHeight="1" x14ac:dyDescent="0.25">
      <c r="A35" s="248"/>
      <c r="B35" s="249"/>
      <c r="C35" s="233"/>
      <c r="D35" s="253"/>
    </row>
    <row r="36" spans="1:4" s="70" customFormat="1" ht="24" customHeight="1" x14ac:dyDescent="0.25">
      <c r="A36" s="628" t="s">
        <v>19</v>
      </c>
      <c r="B36" s="628"/>
      <c r="C36" s="628"/>
      <c r="D36" s="628"/>
    </row>
    <row r="37" spans="1:4" s="70" customFormat="1" ht="10.5" hidden="1" x14ac:dyDescent="0.25">
      <c r="C37" s="184"/>
    </row>
    <row r="38" spans="1:4" s="70" customFormat="1" ht="42" hidden="1" customHeight="1" x14ac:dyDescent="0.25">
      <c r="C38" s="184"/>
    </row>
    <row r="39" spans="1:4" s="70" customFormat="1" ht="14.25" hidden="1" customHeight="1" x14ac:dyDescent="0.25">
      <c r="C39" s="184"/>
    </row>
    <row r="40" spans="1:4" s="70" customFormat="1" ht="10.5" hidden="1" x14ac:dyDescent="0.25">
      <c r="C40" s="184"/>
    </row>
    <row r="41" spans="1:4" s="70" customFormat="1" ht="10.5" hidden="1" x14ac:dyDescent="0.25">
      <c r="C41" s="184"/>
    </row>
    <row r="42" spans="1:4" s="70" customFormat="1" ht="10.5" hidden="1" x14ac:dyDescent="0.25">
      <c r="C42" s="184"/>
    </row>
    <row r="43" spans="1:4" s="70" customFormat="1" ht="10.5" hidden="1" x14ac:dyDescent="0.25">
      <c r="C43" s="184"/>
    </row>
    <row r="44" spans="1:4" s="70" customFormat="1" ht="10.5" hidden="1" x14ac:dyDescent="0.25">
      <c r="C44" s="184"/>
    </row>
    <row r="45" spans="1:4" s="70" customFormat="1" ht="10.5" hidden="1" x14ac:dyDescent="0.25">
      <c r="C45" s="184"/>
    </row>
    <row r="46" spans="1:4" s="70" customFormat="1" ht="10.5" hidden="1" x14ac:dyDescent="0.25">
      <c r="C46" s="184"/>
    </row>
    <row r="47" spans="1:4" s="70" customFormat="1" ht="10.5" hidden="1" x14ac:dyDescent="0.25">
      <c r="C47" s="184"/>
    </row>
    <row r="48" spans="1:4" s="70" customFormat="1" ht="13.5" hidden="1" customHeight="1" x14ac:dyDescent="0.25">
      <c r="C48" s="184"/>
    </row>
    <row r="49" spans="3:3" s="70" customFormat="1" ht="10.5" hidden="1" x14ac:dyDescent="0.25">
      <c r="C49" s="184"/>
    </row>
    <row r="50" spans="3:3" s="70" customFormat="1" ht="13.5" hidden="1" customHeight="1" x14ac:dyDescent="0.25">
      <c r="C50" s="184"/>
    </row>
    <row r="51" spans="3:3" s="70" customFormat="1" ht="10.5" hidden="1" x14ac:dyDescent="0.25">
      <c r="C51" s="184"/>
    </row>
    <row r="52" spans="3:3" s="70" customFormat="1" ht="10.5" hidden="1" x14ac:dyDescent="0.25">
      <c r="C52" s="184"/>
    </row>
    <row r="53" spans="3:3" s="70" customFormat="1" ht="10.5" hidden="1" x14ac:dyDescent="0.25">
      <c r="C53" s="184"/>
    </row>
    <row r="54" spans="3:3" s="70" customFormat="1" ht="10.5" hidden="1" x14ac:dyDescent="0.25">
      <c r="C54" s="184"/>
    </row>
    <row r="55" spans="3:3" s="70" customFormat="1" ht="10.5" hidden="1" x14ac:dyDescent="0.25">
      <c r="C55" s="184"/>
    </row>
    <row r="56" spans="3:3" s="70" customFormat="1" ht="10.5" hidden="1" x14ac:dyDescent="0.25">
      <c r="C56" s="184"/>
    </row>
    <row r="57" spans="3:3" s="70" customFormat="1" ht="10.5" hidden="1" x14ac:dyDescent="0.25">
      <c r="C57" s="184"/>
    </row>
    <row r="58" spans="3:3" s="70" customFormat="1" ht="10.5" hidden="1" x14ac:dyDescent="0.25">
      <c r="C58" s="184"/>
    </row>
    <row r="59" spans="3:3" s="70" customFormat="1" ht="10.5" hidden="1" x14ac:dyDescent="0.25">
      <c r="C59" s="184"/>
    </row>
    <row r="60" spans="3:3" s="70" customFormat="1" ht="10.5" hidden="1" x14ac:dyDescent="0.25">
      <c r="C60" s="184"/>
    </row>
    <row r="61" spans="3:3" s="70" customFormat="1" ht="10.5" hidden="1" x14ac:dyDescent="0.25">
      <c r="C61" s="184"/>
    </row>
    <row r="62" spans="3:3" s="70" customFormat="1" ht="10.5" hidden="1" x14ac:dyDescent="0.25">
      <c r="C62" s="184"/>
    </row>
    <row r="63" spans="3:3" s="70" customFormat="1" ht="33" hidden="1" customHeight="1" x14ac:dyDescent="0.25">
      <c r="C63" s="184"/>
    </row>
    <row r="64" spans="3:3" s="70" customFormat="1" ht="14.25" hidden="1" customHeight="1" x14ac:dyDescent="0.25">
      <c r="C64" s="184"/>
    </row>
    <row r="73" ht="13.5" hidden="1" customHeight="1" x14ac:dyDescent="0.25"/>
    <row r="75" ht="15.75" hidden="1" customHeight="1" x14ac:dyDescent="0.25"/>
    <row r="76" ht="15.75" hidden="1" customHeight="1" x14ac:dyDescent="0.25"/>
    <row r="77" ht="15.75" hidden="1" customHeight="1" x14ac:dyDescent="0.25"/>
    <row r="78" ht="15.75" hidden="1" customHeight="1" x14ac:dyDescent="0.25"/>
    <row r="79" ht="15.75" hidden="1" customHeight="1" x14ac:dyDescent="0.25"/>
    <row r="80" ht="15.75" hidden="1" customHeight="1" x14ac:dyDescent="0.25"/>
    <row r="81" spans="1:3" ht="15.75" hidden="1" customHeight="1" x14ac:dyDescent="0.25"/>
    <row r="82" spans="1:3" ht="15.75" hidden="1" customHeight="1" x14ac:dyDescent="0.25"/>
    <row r="83" spans="1:3" ht="15.75" hidden="1" customHeight="1" x14ac:dyDescent="0.25"/>
    <row r="84" spans="1:3" ht="15.75" hidden="1" customHeight="1" x14ac:dyDescent="0.25"/>
    <row r="85" spans="1:3" ht="10.5" hidden="1" x14ac:dyDescent="0.25">
      <c r="A85" s="70"/>
      <c r="B85" s="70"/>
      <c r="C85" s="184"/>
    </row>
    <row r="86" spans="1:3" ht="10.5" hidden="1" x14ac:dyDescent="0.25">
      <c r="A86" s="70"/>
      <c r="B86" s="70"/>
      <c r="C86" s="184"/>
    </row>
  </sheetData>
  <mergeCells count="5">
    <mergeCell ref="A1:D1"/>
    <mergeCell ref="A2:D2"/>
    <mergeCell ref="A3:D3"/>
    <mergeCell ref="B5:C5"/>
    <mergeCell ref="A36:D36"/>
  </mergeCells>
  <pageMargins left="2.36" right="0.75" top="1" bottom="1" header="0" footer="0"/>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WVX146"/>
  <sheetViews>
    <sheetView zoomScaleNormal="100" zoomScaleSheetLayoutView="100" workbookViewId="0">
      <selection activeCell="A2" sqref="A2:P2"/>
    </sheetView>
  </sheetViews>
  <sheetFormatPr baseColWidth="10" defaultColWidth="0" defaultRowHeight="12.75" customHeight="1" zeroHeight="1" x14ac:dyDescent="0.25"/>
  <cols>
    <col min="1" max="1" width="15" style="174" customWidth="1"/>
    <col min="2" max="2" width="2" style="174" customWidth="1"/>
    <col min="3" max="4" width="10.1796875" style="174" customWidth="1"/>
    <col min="5" max="5" width="2.453125" style="174" customWidth="1"/>
    <col min="6" max="8" width="12" style="174" customWidth="1"/>
    <col min="9" max="9" width="2.26953125" style="174" customWidth="1"/>
    <col min="10" max="12" width="11.1796875" style="174" customWidth="1"/>
    <col min="13" max="13" width="3.26953125" style="174" customWidth="1"/>
    <col min="14" max="14" width="9.54296875" style="174" customWidth="1"/>
    <col min="15" max="15" width="10.7265625" style="175" customWidth="1"/>
    <col min="16" max="16" width="1.7265625" style="70" customWidth="1"/>
    <col min="17" max="17" width="2.1796875" style="70" customWidth="1"/>
    <col min="18" max="24" width="7" style="70" hidden="1"/>
    <col min="25" max="42" width="10.81640625" style="70" hidden="1"/>
    <col min="43" max="256" width="10.81640625" style="27" hidden="1"/>
    <col min="257" max="257" width="15" style="27" hidden="1"/>
    <col min="258" max="258" width="2" style="27" hidden="1"/>
    <col min="259" max="260" width="7.26953125" style="27" hidden="1"/>
    <col min="261" max="261" width="1.26953125" style="27" hidden="1"/>
    <col min="262" max="262" width="7.26953125" style="27" hidden="1"/>
    <col min="263" max="264" width="9.7265625" style="27" hidden="1"/>
    <col min="265" max="265" width="1.26953125" style="27" hidden="1"/>
    <col min="266" max="266" width="9.54296875" style="27" hidden="1"/>
    <col min="267" max="267" width="8.81640625" style="27" hidden="1"/>
    <col min="268" max="268" width="7.81640625" style="27" hidden="1"/>
    <col min="269" max="269" width="1.453125" style="27" hidden="1"/>
    <col min="270" max="270" width="9.54296875" style="27" hidden="1"/>
    <col min="271" max="271" width="10.7265625" style="27" hidden="1"/>
    <col min="272" max="272" width="1.7265625" style="27" hidden="1"/>
    <col min="273" max="512" width="10.81640625" style="27" hidden="1"/>
    <col min="513" max="513" width="15" style="27" hidden="1"/>
    <col min="514" max="514" width="2" style="27" hidden="1"/>
    <col min="515" max="516" width="7.26953125" style="27" hidden="1"/>
    <col min="517" max="517" width="1.26953125" style="27" hidden="1"/>
    <col min="518" max="518" width="7.26953125" style="27" hidden="1"/>
    <col min="519" max="520" width="9.7265625" style="27" hidden="1"/>
    <col min="521" max="521" width="1.26953125" style="27" hidden="1"/>
    <col min="522" max="522" width="9.54296875" style="27" hidden="1"/>
    <col min="523" max="523" width="8.81640625" style="27" hidden="1"/>
    <col min="524" max="524" width="7.81640625" style="27" hidden="1"/>
    <col min="525" max="525" width="1.453125" style="27" hidden="1"/>
    <col min="526" max="526" width="9.54296875" style="27" hidden="1"/>
    <col min="527" max="527" width="10.7265625" style="27" hidden="1"/>
    <col min="528" max="528" width="1.7265625" style="27" hidden="1"/>
    <col min="529" max="768" width="10.81640625" style="27" hidden="1"/>
    <col min="769" max="769" width="15" style="27" hidden="1"/>
    <col min="770" max="770" width="2" style="27" hidden="1"/>
    <col min="771" max="772" width="7.26953125" style="27" hidden="1"/>
    <col min="773" max="773" width="1.26953125" style="27" hidden="1"/>
    <col min="774" max="774" width="7.26953125" style="27" hidden="1"/>
    <col min="775" max="776" width="9.7265625" style="27" hidden="1"/>
    <col min="777" max="777" width="1.26953125" style="27" hidden="1"/>
    <col min="778" max="778" width="9.54296875" style="27" hidden="1"/>
    <col min="779" max="779" width="8.81640625" style="27" hidden="1"/>
    <col min="780" max="780" width="7.81640625" style="27" hidden="1"/>
    <col min="781" max="781" width="1.453125" style="27" hidden="1"/>
    <col min="782" max="782" width="9.54296875" style="27" hidden="1"/>
    <col min="783" max="783" width="10.7265625" style="27" hidden="1"/>
    <col min="784" max="784" width="1.7265625" style="27" hidden="1"/>
    <col min="785" max="1024" width="10.81640625" style="27" hidden="1"/>
    <col min="1025" max="1025" width="15" style="27" hidden="1"/>
    <col min="1026" max="1026" width="2" style="27" hidden="1"/>
    <col min="1027" max="1028" width="7.26953125" style="27" hidden="1"/>
    <col min="1029" max="1029" width="1.26953125" style="27" hidden="1"/>
    <col min="1030" max="1030" width="7.26953125" style="27" hidden="1"/>
    <col min="1031" max="1032" width="9.7265625" style="27" hidden="1"/>
    <col min="1033" max="1033" width="1.26953125" style="27" hidden="1"/>
    <col min="1034" max="1034" width="9.54296875" style="27" hidden="1"/>
    <col min="1035" max="1035" width="8.81640625" style="27" hidden="1"/>
    <col min="1036" max="1036" width="7.81640625" style="27" hidden="1"/>
    <col min="1037" max="1037" width="1.453125" style="27" hidden="1"/>
    <col min="1038" max="1038" width="9.54296875" style="27" hidden="1"/>
    <col min="1039" max="1039" width="10.7265625" style="27" hidden="1"/>
    <col min="1040" max="1040" width="1.7265625" style="27" hidden="1"/>
    <col min="1041" max="1280" width="10.81640625" style="27" hidden="1"/>
    <col min="1281" max="1281" width="15" style="27" hidden="1"/>
    <col min="1282" max="1282" width="2" style="27" hidden="1"/>
    <col min="1283" max="1284" width="7.26953125" style="27" hidden="1"/>
    <col min="1285" max="1285" width="1.26953125" style="27" hidden="1"/>
    <col min="1286" max="1286" width="7.26953125" style="27" hidden="1"/>
    <col min="1287" max="1288" width="9.7265625" style="27" hidden="1"/>
    <col min="1289" max="1289" width="1.26953125" style="27" hidden="1"/>
    <col min="1290" max="1290" width="9.54296875" style="27" hidden="1"/>
    <col min="1291" max="1291" width="8.81640625" style="27" hidden="1"/>
    <col min="1292" max="1292" width="7.81640625" style="27" hidden="1"/>
    <col min="1293" max="1293" width="1.453125" style="27" hidden="1"/>
    <col min="1294" max="1294" width="9.54296875" style="27" hidden="1"/>
    <col min="1295" max="1295" width="10.7265625" style="27" hidden="1"/>
    <col min="1296" max="1296" width="1.7265625" style="27" hidden="1"/>
    <col min="1297" max="1536" width="10.81640625" style="27" hidden="1"/>
    <col min="1537" max="1537" width="15" style="27" hidden="1"/>
    <col min="1538" max="1538" width="2" style="27" hidden="1"/>
    <col min="1539" max="1540" width="7.26953125" style="27" hidden="1"/>
    <col min="1541" max="1541" width="1.26953125" style="27" hidden="1"/>
    <col min="1542" max="1542" width="7.26953125" style="27" hidden="1"/>
    <col min="1543" max="1544" width="9.7265625" style="27" hidden="1"/>
    <col min="1545" max="1545" width="1.26953125" style="27" hidden="1"/>
    <col min="1546" max="1546" width="9.54296875" style="27" hidden="1"/>
    <col min="1547" max="1547" width="8.81640625" style="27" hidden="1"/>
    <col min="1548" max="1548" width="7.81640625" style="27" hidden="1"/>
    <col min="1549" max="1549" width="1.453125" style="27" hidden="1"/>
    <col min="1550" max="1550" width="9.54296875" style="27" hidden="1"/>
    <col min="1551" max="1551" width="10.7265625" style="27" hidden="1"/>
    <col min="1552" max="1552" width="1.7265625" style="27" hidden="1"/>
    <col min="1553" max="1792" width="10.81640625" style="27" hidden="1"/>
    <col min="1793" max="1793" width="15" style="27" hidden="1"/>
    <col min="1794" max="1794" width="2" style="27" hidden="1"/>
    <col min="1795" max="1796" width="7.26953125" style="27" hidden="1"/>
    <col min="1797" max="1797" width="1.26953125" style="27" hidden="1"/>
    <col min="1798" max="1798" width="7.26953125" style="27" hidden="1"/>
    <col min="1799" max="1800" width="9.7265625" style="27" hidden="1"/>
    <col min="1801" max="1801" width="1.26953125" style="27" hidden="1"/>
    <col min="1802" max="1802" width="9.54296875" style="27" hidden="1"/>
    <col min="1803" max="1803" width="8.81640625" style="27" hidden="1"/>
    <col min="1804" max="1804" width="7.81640625" style="27" hidden="1"/>
    <col min="1805" max="1805" width="1.453125" style="27" hidden="1"/>
    <col min="1806" max="1806" width="9.54296875" style="27" hidden="1"/>
    <col min="1807" max="1807" width="10.7265625" style="27" hidden="1"/>
    <col min="1808" max="1808" width="1.7265625" style="27" hidden="1"/>
    <col min="1809" max="2048" width="10.81640625" style="27" hidden="1"/>
    <col min="2049" max="2049" width="15" style="27" hidden="1"/>
    <col min="2050" max="2050" width="2" style="27" hidden="1"/>
    <col min="2051" max="2052" width="7.26953125" style="27" hidden="1"/>
    <col min="2053" max="2053" width="1.26953125" style="27" hidden="1"/>
    <col min="2054" max="2054" width="7.26953125" style="27" hidden="1"/>
    <col min="2055" max="2056" width="9.7265625" style="27" hidden="1"/>
    <col min="2057" max="2057" width="1.26953125" style="27" hidden="1"/>
    <col min="2058" max="2058" width="9.54296875" style="27" hidden="1"/>
    <col min="2059" max="2059" width="8.81640625" style="27" hidden="1"/>
    <col min="2060" max="2060" width="7.81640625" style="27" hidden="1"/>
    <col min="2061" max="2061" width="1.453125" style="27" hidden="1"/>
    <col min="2062" max="2062" width="9.54296875" style="27" hidden="1"/>
    <col min="2063" max="2063" width="10.7265625" style="27" hidden="1"/>
    <col min="2064" max="2064" width="1.7265625" style="27" hidden="1"/>
    <col min="2065" max="2304" width="10.81640625" style="27" hidden="1"/>
    <col min="2305" max="2305" width="15" style="27" hidden="1"/>
    <col min="2306" max="2306" width="2" style="27" hidden="1"/>
    <col min="2307" max="2308" width="7.26953125" style="27" hidden="1"/>
    <col min="2309" max="2309" width="1.26953125" style="27" hidden="1"/>
    <col min="2310" max="2310" width="7.26953125" style="27" hidden="1"/>
    <col min="2311" max="2312" width="9.7265625" style="27" hidden="1"/>
    <col min="2313" max="2313" width="1.26953125" style="27" hidden="1"/>
    <col min="2314" max="2314" width="9.54296875" style="27" hidden="1"/>
    <col min="2315" max="2315" width="8.81640625" style="27" hidden="1"/>
    <col min="2316" max="2316" width="7.81640625" style="27" hidden="1"/>
    <col min="2317" max="2317" width="1.453125" style="27" hidden="1"/>
    <col min="2318" max="2318" width="9.54296875" style="27" hidden="1"/>
    <col min="2319" max="2319" width="10.7265625" style="27" hidden="1"/>
    <col min="2320" max="2320" width="1.7265625" style="27" hidden="1"/>
    <col min="2321" max="2560" width="10.81640625" style="27" hidden="1"/>
    <col min="2561" max="2561" width="15" style="27" hidden="1"/>
    <col min="2562" max="2562" width="2" style="27" hidden="1"/>
    <col min="2563" max="2564" width="7.26953125" style="27" hidden="1"/>
    <col min="2565" max="2565" width="1.26953125" style="27" hidden="1"/>
    <col min="2566" max="2566" width="7.26953125" style="27" hidden="1"/>
    <col min="2567" max="2568" width="9.7265625" style="27" hidden="1"/>
    <col min="2569" max="2569" width="1.26953125" style="27" hidden="1"/>
    <col min="2570" max="2570" width="9.54296875" style="27" hidden="1"/>
    <col min="2571" max="2571" width="8.81640625" style="27" hidden="1"/>
    <col min="2572" max="2572" width="7.81640625" style="27" hidden="1"/>
    <col min="2573" max="2573" width="1.453125" style="27" hidden="1"/>
    <col min="2574" max="2574" width="9.54296875" style="27" hidden="1"/>
    <col min="2575" max="2575" width="10.7265625" style="27" hidden="1"/>
    <col min="2576" max="2576" width="1.7265625" style="27" hidden="1"/>
    <col min="2577" max="2816" width="10.81640625" style="27" hidden="1"/>
    <col min="2817" max="2817" width="15" style="27" hidden="1"/>
    <col min="2818" max="2818" width="2" style="27" hidden="1"/>
    <col min="2819" max="2820" width="7.26953125" style="27" hidden="1"/>
    <col min="2821" max="2821" width="1.26953125" style="27" hidden="1"/>
    <col min="2822" max="2822" width="7.26953125" style="27" hidden="1"/>
    <col min="2823" max="2824" width="9.7265625" style="27" hidden="1"/>
    <col min="2825" max="2825" width="1.26953125" style="27" hidden="1"/>
    <col min="2826" max="2826" width="9.54296875" style="27" hidden="1"/>
    <col min="2827" max="2827" width="8.81640625" style="27" hidden="1"/>
    <col min="2828" max="2828" width="7.81640625" style="27" hidden="1"/>
    <col min="2829" max="2829" width="1.453125" style="27" hidden="1"/>
    <col min="2830" max="2830" width="9.54296875" style="27" hidden="1"/>
    <col min="2831" max="2831" width="10.7265625" style="27" hidden="1"/>
    <col min="2832" max="2832" width="1.7265625" style="27" hidden="1"/>
    <col min="2833" max="3072" width="10.81640625" style="27" hidden="1"/>
    <col min="3073" max="3073" width="15" style="27" hidden="1"/>
    <col min="3074" max="3074" width="2" style="27" hidden="1"/>
    <col min="3075" max="3076" width="7.26953125" style="27" hidden="1"/>
    <col min="3077" max="3077" width="1.26953125" style="27" hidden="1"/>
    <col min="3078" max="3078" width="7.26953125" style="27" hidden="1"/>
    <col min="3079" max="3080" width="9.7265625" style="27" hidden="1"/>
    <col min="3081" max="3081" width="1.26953125" style="27" hidden="1"/>
    <col min="3082" max="3082" width="9.54296875" style="27" hidden="1"/>
    <col min="3083" max="3083" width="8.81640625" style="27" hidden="1"/>
    <col min="3084" max="3084" width="7.81640625" style="27" hidden="1"/>
    <col min="3085" max="3085" width="1.453125" style="27" hidden="1"/>
    <col min="3086" max="3086" width="9.54296875" style="27" hidden="1"/>
    <col min="3087" max="3087" width="10.7265625" style="27" hidden="1"/>
    <col min="3088" max="3088" width="1.7265625" style="27" hidden="1"/>
    <col min="3089" max="3328" width="10.81640625" style="27" hidden="1"/>
    <col min="3329" max="3329" width="15" style="27" hidden="1"/>
    <col min="3330" max="3330" width="2" style="27" hidden="1"/>
    <col min="3331" max="3332" width="7.26953125" style="27" hidden="1"/>
    <col min="3333" max="3333" width="1.26953125" style="27" hidden="1"/>
    <col min="3334" max="3334" width="7.26953125" style="27" hidden="1"/>
    <col min="3335" max="3336" width="9.7265625" style="27" hidden="1"/>
    <col min="3337" max="3337" width="1.26953125" style="27" hidden="1"/>
    <col min="3338" max="3338" width="9.54296875" style="27" hidden="1"/>
    <col min="3339" max="3339" width="8.81640625" style="27" hidden="1"/>
    <col min="3340" max="3340" width="7.81640625" style="27" hidden="1"/>
    <col min="3341" max="3341" width="1.453125" style="27" hidden="1"/>
    <col min="3342" max="3342" width="9.54296875" style="27" hidden="1"/>
    <col min="3343" max="3343" width="10.7265625" style="27" hidden="1"/>
    <col min="3344" max="3344" width="1.7265625" style="27" hidden="1"/>
    <col min="3345" max="3584" width="10.81640625" style="27" hidden="1"/>
    <col min="3585" max="3585" width="15" style="27" hidden="1"/>
    <col min="3586" max="3586" width="2" style="27" hidden="1"/>
    <col min="3587" max="3588" width="7.26953125" style="27" hidden="1"/>
    <col min="3589" max="3589" width="1.26953125" style="27" hidden="1"/>
    <col min="3590" max="3590" width="7.26953125" style="27" hidden="1"/>
    <col min="3591" max="3592" width="9.7265625" style="27" hidden="1"/>
    <col min="3593" max="3593" width="1.26953125" style="27" hidden="1"/>
    <col min="3594" max="3594" width="9.54296875" style="27" hidden="1"/>
    <col min="3595" max="3595" width="8.81640625" style="27" hidden="1"/>
    <col min="3596" max="3596" width="7.81640625" style="27" hidden="1"/>
    <col min="3597" max="3597" width="1.453125" style="27" hidden="1"/>
    <col min="3598" max="3598" width="9.54296875" style="27" hidden="1"/>
    <col min="3599" max="3599" width="10.7265625" style="27" hidden="1"/>
    <col min="3600" max="3600" width="1.7265625" style="27" hidden="1"/>
    <col min="3601" max="3840" width="10.81640625" style="27" hidden="1"/>
    <col min="3841" max="3841" width="15" style="27" hidden="1"/>
    <col min="3842" max="3842" width="2" style="27" hidden="1"/>
    <col min="3843" max="3844" width="7.26953125" style="27" hidden="1"/>
    <col min="3845" max="3845" width="1.26953125" style="27" hidden="1"/>
    <col min="3846" max="3846" width="7.26953125" style="27" hidden="1"/>
    <col min="3847" max="3848" width="9.7265625" style="27" hidden="1"/>
    <col min="3849" max="3849" width="1.26953125" style="27" hidden="1"/>
    <col min="3850" max="3850" width="9.54296875" style="27" hidden="1"/>
    <col min="3851" max="3851" width="8.81640625" style="27" hidden="1"/>
    <col min="3852" max="3852" width="7.81640625" style="27" hidden="1"/>
    <col min="3853" max="3853" width="1.453125" style="27" hidden="1"/>
    <col min="3854" max="3854" width="9.54296875" style="27" hidden="1"/>
    <col min="3855" max="3855" width="10.7265625" style="27" hidden="1"/>
    <col min="3856" max="3856" width="1.7265625" style="27" hidden="1"/>
    <col min="3857" max="4096" width="10.81640625" style="27" hidden="1"/>
    <col min="4097" max="4097" width="15" style="27" hidden="1"/>
    <col min="4098" max="4098" width="2" style="27" hidden="1"/>
    <col min="4099" max="4100" width="7.26953125" style="27" hidden="1"/>
    <col min="4101" max="4101" width="1.26953125" style="27" hidden="1"/>
    <col min="4102" max="4102" width="7.26953125" style="27" hidden="1"/>
    <col min="4103" max="4104" width="9.7265625" style="27" hidden="1"/>
    <col min="4105" max="4105" width="1.26953125" style="27" hidden="1"/>
    <col min="4106" max="4106" width="9.54296875" style="27" hidden="1"/>
    <col min="4107" max="4107" width="8.81640625" style="27" hidden="1"/>
    <col min="4108" max="4108" width="7.81640625" style="27" hidden="1"/>
    <col min="4109" max="4109" width="1.453125" style="27" hidden="1"/>
    <col min="4110" max="4110" width="9.54296875" style="27" hidden="1"/>
    <col min="4111" max="4111" width="10.7265625" style="27" hidden="1"/>
    <col min="4112" max="4112" width="1.7265625" style="27" hidden="1"/>
    <col min="4113" max="4352" width="10.81640625" style="27" hidden="1"/>
    <col min="4353" max="4353" width="15" style="27" hidden="1"/>
    <col min="4354" max="4354" width="2" style="27" hidden="1"/>
    <col min="4355" max="4356" width="7.26953125" style="27" hidden="1"/>
    <col min="4357" max="4357" width="1.26953125" style="27" hidden="1"/>
    <col min="4358" max="4358" width="7.26953125" style="27" hidden="1"/>
    <col min="4359" max="4360" width="9.7265625" style="27" hidden="1"/>
    <col min="4361" max="4361" width="1.26953125" style="27" hidden="1"/>
    <col min="4362" max="4362" width="9.54296875" style="27" hidden="1"/>
    <col min="4363" max="4363" width="8.81640625" style="27" hidden="1"/>
    <col min="4364" max="4364" width="7.81640625" style="27" hidden="1"/>
    <col min="4365" max="4365" width="1.453125" style="27" hidden="1"/>
    <col min="4366" max="4366" width="9.54296875" style="27" hidden="1"/>
    <col min="4367" max="4367" width="10.7265625" style="27" hidden="1"/>
    <col min="4368" max="4368" width="1.7265625" style="27" hidden="1"/>
    <col min="4369" max="4608" width="10.81640625" style="27" hidden="1"/>
    <col min="4609" max="4609" width="15" style="27" hidden="1"/>
    <col min="4610" max="4610" width="2" style="27" hidden="1"/>
    <col min="4611" max="4612" width="7.26953125" style="27" hidden="1"/>
    <col min="4613" max="4613" width="1.26953125" style="27" hidden="1"/>
    <col min="4614" max="4614" width="7.26953125" style="27" hidden="1"/>
    <col min="4615" max="4616" width="9.7265625" style="27" hidden="1"/>
    <col min="4617" max="4617" width="1.26953125" style="27" hidden="1"/>
    <col min="4618" max="4618" width="9.54296875" style="27" hidden="1"/>
    <col min="4619" max="4619" width="8.81640625" style="27" hidden="1"/>
    <col min="4620" max="4620" width="7.81640625" style="27" hidden="1"/>
    <col min="4621" max="4621" width="1.453125" style="27" hidden="1"/>
    <col min="4622" max="4622" width="9.54296875" style="27" hidden="1"/>
    <col min="4623" max="4623" width="10.7265625" style="27" hidden="1"/>
    <col min="4624" max="4624" width="1.7265625" style="27" hidden="1"/>
    <col min="4625" max="4864" width="10.81640625" style="27" hidden="1"/>
    <col min="4865" max="4865" width="15" style="27" hidden="1"/>
    <col min="4866" max="4866" width="2" style="27" hidden="1"/>
    <col min="4867" max="4868" width="7.26953125" style="27" hidden="1"/>
    <col min="4869" max="4869" width="1.26953125" style="27" hidden="1"/>
    <col min="4870" max="4870" width="7.26953125" style="27" hidden="1"/>
    <col min="4871" max="4872" width="9.7265625" style="27" hidden="1"/>
    <col min="4873" max="4873" width="1.26953125" style="27" hidden="1"/>
    <col min="4874" max="4874" width="9.54296875" style="27" hidden="1"/>
    <col min="4875" max="4875" width="8.81640625" style="27" hidden="1"/>
    <col min="4876" max="4876" width="7.81640625" style="27" hidden="1"/>
    <col min="4877" max="4877" width="1.453125" style="27" hidden="1"/>
    <col min="4878" max="4878" width="9.54296875" style="27" hidden="1"/>
    <col min="4879" max="4879" width="10.7265625" style="27" hidden="1"/>
    <col min="4880" max="4880" width="1.7265625" style="27" hidden="1"/>
    <col min="4881" max="5120" width="10.81640625" style="27" hidden="1"/>
    <col min="5121" max="5121" width="15" style="27" hidden="1"/>
    <col min="5122" max="5122" width="2" style="27" hidden="1"/>
    <col min="5123" max="5124" width="7.26953125" style="27" hidden="1"/>
    <col min="5125" max="5125" width="1.26953125" style="27" hidden="1"/>
    <col min="5126" max="5126" width="7.26953125" style="27" hidden="1"/>
    <col min="5127" max="5128" width="9.7265625" style="27" hidden="1"/>
    <col min="5129" max="5129" width="1.26953125" style="27" hidden="1"/>
    <col min="5130" max="5130" width="9.54296875" style="27" hidden="1"/>
    <col min="5131" max="5131" width="8.81640625" style="27" hidden="1"/>
    <col min="5132" max="5132" width="7.81640625" style="27" hidden="1"/>
    <col min="5133" max="5133" width="1.453125" style="27" hidden="1"/>
    <col min="5134" max="5134" width="9.54296875" style="27" hidden="1"/>
    <col min="5135" max="5135" width="10.7265625" style="27" hidden="1"/>
    <col min="5136" max="5136" width="1.7265625" style="27" hidden="1"/>
    <col min="5137" max="5376" width="10.81640625" style="27" hidden="1"/>
    <col min="5377" max="5377" width="15" style="27" hidden="1"/>
    <col min="5378" max="5378" width="2" style="27" hidden="1"/>
    <col min="5379" max="5380" width="7.26953125" style="27" hidden="1"/>
    <col min="5381" max="5381" width="1.26953125" style="27" hidden="1"/>
    <col min="5382" max="5382" width="7.26953125" style="27" hidden="1"/>
    <col min="5383" max="5384" width="9.7265625" style="27" hidden="1"/>
    <col min="5385" max="5385" width="1.26953125" style="27" hidden="1"/>
    <col min="5386" max="5386" width="9.54296875" style="27" hidden="1"/>
    <col min="5387" max="5387" width="8.81640625" style="27" hidden="1"/>
    <col min="5388" max="5388" width="7.81640625" style="27" hidden="1"/>
    <col min="5389" max="5389" width="1.453125" style="27" hidden="1"/>
    <col min="5390" max="5390" width="9.54296875" style="27" hidden="1"/>
    <col min="5391" max="5391" width="10.7265625" style="27" hidden="1"/>
    <col min="5392" max="5392" width="1.7265625" style="27" hidden="1"/>
    <col min="5393" max="5632" width="10.81640625" style="27" hidden="1"/>
    <col min="5633" max="5633" width="15" style="27" hidden="1"/>
    <col min="5634" max="5634" width="2" style="27" hidden="1"/>
    <col min="5635" max="5636" width="7.26953125" style="27" hidden="1"/>
    <col min="5637" max="5637" width="1.26953125" style="27" hidden="1"/>
    <col min="5638" max="5638" width="7.26953125" style="27" hidden="1"/>
    <col min="5639" max="5640" width="9.7265625" style="27" hidden="1"/>
    <col min="5641" max="5641" width="1.26953125" style="27" hidden="1"/>
    <col min="5642" max="5642" width="9.54296875" style="27" hidden="1"/>
    <col min="5643" max="5643" width="8.81640625" style="27" hidden="1"/>
    <col min="5644" max="5644" width="7.81640625" style="27" hidden="1"/>
    <col min="5645" max="5645" width="1.453125" style="27" hidden="1"/>
    <col min="5646" max="5646" width="9.54296875" style="27" hidden="1"/>
    <col min="5647" max="5647" width="10.7265625" style="27" hidden="1"/>
    <col min="5648" max="5648" width="1.7265625" style="27" hidden="1"/>
    <col min="5649" max="5888" width="10.81640625" style="27" hidden="1"/>
    <col min="5889" max="5889" width="15" style="27" hidden="1"/>
    <col min="5890" max="5890" width="2" style="27" hidden="1"/>
    <col min="5891" max="5892" width="7.26953125" style="27" hidden="1"/>
    <col min="5893" max="5893" width="1.26953125" style="27" hidden="1"/>
    <col min="5894" max="5894" width="7.26953125" style="27" hidden="1"/>
    <col min="5895" max="5896" width="9.7265625" style="27" hidden="1"/>
    <col min="5897" max="5897" width="1.26953125" style="27" hidden="1"/>
    <col min="5898" max="5898" width="9.54296875" style="27" hidden="1"/>
    <col min="5899" max="5899" width="8.81640625" style="27" hidden="1"/>
    <col min="5900" max="5900" width="7.81640625" style="27" hidden="1"/>
    <col min="5901" max="5901" width="1.453125" style="27" hidden="1"/>
    <col min="5902" max="5902" width="9.54296875" style="27" hidden="1"/>
    <col min="5903" max="5903" width="10.7265625" style="27" hidden="1"/>
    <col min="5904" max="5904" width="1.7265625" style="27" hidden="1"/>
    <col min="5905" max="6144" width="10.81640625" style="27" hidden="1"/>
    <col min="6145" max="6145" width="15" style="27" hidden="1"/>
    <col min="6146" max="6146" width="2" style="27" hidden="1"/>
    <col min="6147" max="6148" width="7.26953125" style="27" hidden="1"/>
    <col min="6149" max="6149" width="1.26953125" style="27" hidden="1"/>
    <col min="6150" max="6150" width="7.26953125" style="27" hidden="1"/>
    <col min="6151" max="6152" width="9.7265625" style="27" hidden="1"/>
    <col min="6153" max="6153" width="1.26953125" style="27" hidden="1"/>
    <col min="6154" max="6154" width="9.54296875" style="27" hidden="1"/>
    <col min="6155" max="6155" width="8.81640625" style="27" hidden="1"/>
    <col min="6156" max="6156" width="7.81640625" style="27" hidden="1"/>
    <col min="6157" max="6157" width="1.453125" style="27" hidden="1"/>
    <col min="6158" max="6158" width="9.54296875" style="27" hidden="1"/>
    <col min="6159" max="6159" width="10.7265625" style="27" hidden="1"/>
    <col min="6160" max="6160" width="1.7265625" style="27" hidden="1"/>
    <col min="6161" max="6400" width="10.81640625" style="27" hidden="1"/>
    <col min="6401" max="6401" width="15" style="27" hidden="1"/>
    <col min="6402" max="6402" width="2" style="27" hidden="1"/>
    <col min="6403" max="6404" width="7.26953125" style="27" hidden="1"/>
    <col min="6405" max="6405" width="1.26953125" style="27" hidden="1"/>
    <col min="6406" max="6406" width="7.26953125" style="27" hidden="1"/>
    <col min="6407" max="6408" width="9.7265625" style="27" hidden="1"/>
    <col min="6409" max="6409" width="1.26953125" style="27" hidden="1"/>
    <col min="6410" max="6410" width="9.54296875" style="27" hidden="1"/>
    <col min="6411" max="6411" width="8.81640625" style="27" hidden="1"/>
    <col min="6412" max="6412" width="7.81640625" style="27" hidden="1"/>
    <col min="6413" max="6413" width="1.453125" style="27" hidden="1"/>
    <col min="6414" max="6414" width="9.54296875" style="27" hidden="1"/>
    <col min="6415" max="6415" width="10.7265625" style="27" hidden="1"/>
    <col min="6416" max="6416" width="1.7265625" style="27" hidden="1"/>
    <col min="6417" max="6656" width="10.81640625" style="27" hidden="1"/>
    <col min="6657" max="6657" width="15" style="27" hidden="1"/>
    <col min="6658" max="6658" width="2" style="27" hidden="1"/>
    <col min="6659" max="6660" width="7.26953125" style="27" hidden="1"/>
    <col min="6661" max="6661" width="1.26953125" style="27" hidden="1"/>
    <col min="6662" max="6662" width="7.26953125" style="27" hidden="1"/>
    <col min="6663" max="6664" width="9.7265625" style="27" hidden="1"/>
    <col min="6665" max="6665" width="1.26953125" style="27" hidden="1"/>
    <col min="6666" max="6666" width="9.54296875" style="27" hidden="1"/>
    <col min="6667" max="6667" width="8.81640625" style="27" hidden="1"/>
    <col min="6668" max="6668" width="7.81640625" style="27" hidden="1"/>
    <col min="6669" max="6669" width="1.453125" style="27" hidden="1"/>
    <col min="6670" max="6670" width="9.54296875" style="27" hidden="1"/>
    <col min="6671" max="6671" width="10.7265625" style="27" hidden="1"/>
    <col min="6672" max="6672" width="1.7265625" style="27" hidden="1"/>
    <col min="6673" max="6912" width="10.81640625" style="27" hidden="1"/>
    <col min="6913" max="6913" width="15" style="27" hidden="1"/>
    <col min="6914" max="6914" width="2" style="27" hidden="1"/>
    <col min="6915" max="6916" width="7.26953125" style="27" hidden="1"/>
    <col min="6917" max="6917" width="1.26953125" style="27" hidden="1"/>
    <col min="6918" max="6918" width="7.26953125" style="27" hidden="1"/>
    <col min="6919" max="6920" width="9.7265625" style="27" hidden="1"/>
    <col min="6921" max="6921" width="1.26953125" style="27" hidden="1"/>
    <col min="6922" max="6922" width="9.54296875" style="27" hidden="1"/>
    <col min="6923" max="6923" width="8.81640625" style="27" hidden="1"/>
    <col min="6924" max="6924" width="7.81640625" style="27" hidden="1"/>
    <col min="6925" max="6925" width="1.453125" style="27" hidden="1"/>
    <col min="6926" max="6926" width="9.54296875" style="27" hidden="1"/>
    <col min="6927" max="6927" width="10.7265625" style="27" hidden="1"/>
    <col min="6928" max="6928" width="1.7265625" style="27" hidden="1"/>
    <col min="6929" max="7168" width="10.81640625" style="27" hidden="1"/>
    <col min="7169" max="7169" width="15" style="27" hidden="1"/>
    <col min="7170" max="7170" width="2" style="27" hidden="1"/>
    <col min="7171" max="7172" width="7.26953125" style="27" hidden="1"/>
    <col min="7173" max="7173" width="1.26953125" style="27" hidden="1"/>
    <col min="7174" max="7174" width="7.26953125" style="27" hidden="1"/>
    <col min="7175" max="7176" width="9.7265625" style="27" hidden="1"/>
    <col min="7177" max="7177" width="1.26953125" style="27" hidden="1"/>
    <col min="7178" max="7178" width="9.54296875" style="27" hidden="1"/>
    <col min="7179" max="7179" width="8.81640625" style="27" hidden="1"/>
    <col min="7180" max="7180" width="7.81640625" style="27" hidden="1"/>
    <col min="7181" max="7181" width="1.453125" style="27" hidden="1"/>
    <col min="7182" max="7182" width="9.54296875" style="27" hidden="1"/>
    <col min="7183" max="7183" width="10.7265625" style="27" hidden="1"/>
    <col min="7184" max="7184" width="1.7265625" style="27" hidden="1"/>
    <col min="7185" max="7424" width="10.81640625" style="27" hidden="1"/>
    <col min="7425" max="7425" width="15" style="27" hidden="1"/>
    <col min="7426" max="7426" width="2" style="27" hidden="1"/>
    <col min="7427" max="7428" width="7.26953125" style="27" hidden="1"/>
    <col min="7429" max="7429" width="1.26953125" style="27" hidden="1"/>
    <col min="7430" max="7430" width="7.26953125" style="27" hidden="1"/>
    <col min="7431" max="7432" width="9.7265625" style="27" hidden="1"/>
    <col min="7433" max="7433" width="1.26953125" style="27" hidden="1"/>
    <col min="7434" max="7434" width="9.54296875" style="27" hidden="1"/>
    <col min="7435" max="7435" width="8.81640625" style="27" hidden="1"/>
    <col min="7436" max="7436" width="7.81640625" style="27" hidden="1"/>
    <col min="7437" max="7437" width="1.453125" style="27" hidden="1"/>
    <col min="7438" max="7438" width="9.54296875" style="27" hidden="1"/>
    <col min="7439" max="7439" width="10.7265625" style="27" hidden="1"/>
    <col min="7440" max="7440" width="1.7265625" style="27" hidden="1"/>
    <col min="7441" max="7680" width="10.81640625" style="27" hidden="1"/>
    <col min="7681" max="7681" width="15" style="27" hidden="1"/>
    <col min="7682" max="7682" width="2" style="27" hidden="1"/>
    <col min="7683" max="7684" width="7.26953125" style="27" hidden="1"/>
    <col min="7685" max="7685" width="1.26953125" style="27" hidden="1"/>
    <col min="7686" max="7686" width="7.26953125" style="27" hidden="1"/>
    <col min="7687" max="7688" width="9.7265625" style="27" hidden="1"/>
    <col min="7689" max="7689" width="1.26953125" style="27" hidden="1"/>
    <col min="7690" max="7690" width="9.54296875" style="27" hidden="1"/>
    <col min="7691" max="7691" width="8.81640625" style="27" hidden="1"/>
    <col min="7692" max="7692" width="7.81640625" style="27" hidden="1"/>
    <col min="7693" max="7693" width="1.453125" style="27" hidden="1"/>
    <col min="7694" max="7694" width="9.54296875" style="27" hidden="1"/>
    <col min="7695" max="7695" width="10.7265625" style="27" hidden="1"/>
    <col min="7696" max="7696" width="1.7265625" style="27" hidden="1"/>
    <col min="7697" max="7936" width="10.81640625" style="27" hidden="1"/>
    <col min="7937" max="7937" width="15" style="27" hidden="1"/>
    <col min="7938" max="7938" width="2" style="27" hidden="1"/>
    <col min="7939" max="7940" width="7.26953125" style="27" hidden="1"/>
    <col min="7941" max="7941" width="1.26953125" style="27" hidden="1"/>
    <col min="7942" max="7942" width="7.26953125" style="27" hidden="1"/>
    <col min="7943" max="7944" width="9.7265625" style="27" hidden="1"/>
    <col min="7945" max="7945" width="1.26953125" style="27" hidden="1"/>
    <col min="7946" max="7946" width="9.54296875" style="27" hidden="1"/>
    <col min="7947" max="7947" width="8.81640625" style="27" hidden="1"/>
    <col min="7948" max="7948" width="7.81640625" style="27" hidden="1"/>
    <col min="7949" max="7949" width="1.453125" style="27" hidden="1"/>
    <col min="7950" max="7950" width="9.54296875" style="27" hidden="1"/>
    <col min="7951" max="7951" width="10.7265625" style="27" hidden="1"/>
    <col min="7952" max="7952" width="1.7265625" style="27" hidden="1"/>
    <col min="7953" max="8192" width="10.81640625" style="27" hidden="1"/>
    <col min="8193" max="8193" width="15" style="27" hidden="1"/>
    <col min="8194" max="8194" width="2" style="27" hidden="1"/>
    <col min="8195" max="8196" width="7.26953125" style="27" hidden="1"/>
    <col min="8197" max="8197" width="1.26953125" style="27" hidden="1"/>
    <col min="8198" max="8198" width="7.26953125" style="27" hidden="1"/>
    <col min="8199" max="8200" width="9.7265625" style="27" hidden="1"/>
    <col min="8201" max="8201" width="1.26953125" style="27" hidden="1"/>
    <col min="8202" max="8202" width="9.54296875" style="27" hidden="1"/>
    <col min="8203" max="8203" width="8.81640625" style="27" hidden="1"/>
    <col min="8204" max="8204" width="7.81640625" style="27" hidden="1"/>
    <col min="8205" max="8205" width="1.453125" style="27" hidden="1"/>
    <col min="8206" max="8206" width="9.54296875" style="27" hidden="1"/>
    <col min="8207" max="8207" width="10.7265625" style="27" hidden="1"/>
    <col min="8208" max="8208" width="1.7265625" style="27" hidden="1"/>
    <col min="8209" max="8448" width="10.81640625" style="27" hidden="1"/>
    <col min="8449" max="8449" width="15" style="27" hidden="1"/>
    <col min="8450" max="8450" width="2" style="27" hidden="1"/>
    <col min="8451" max="8452" width="7.26953125" style="27" hidden="1"/>
    <col min="8453" max="8453" width="1.26953125" style="27" hidden="1"/>
    <col min="8454" max="8454" width="7.26953125" style="27" hidden="1"/>
    <col min="8455" max="8456" width="9.7265625" style="27" hidden="1"/>
    <col min="8457" max="8457" width="1.26953125" style="27" hidden="1"/>
    <col min="8458" max="8458" width="9.54296875" style="27" hidden="1"/>
    <col min="8459" max="8459" width="8.81640625" style="27" hidden="1"/>
    <col min="8460" max="8460" width="7.81640625" style="27" hidden="1"/>
    <col min="8461" max="8461" width="1.453125" style="27" hidden="1"/>
    <col min="8462" max="8462" width="9.54296875" style="27" hidden="1"/>
    <col min="8463" max="8463" width="10.7265625" style="27" hidden="1"/>
    <col min="8464" max="8464" width="1.7265625" style="27" hidden="1"/>
    <col min="8465" max="8704" width="10.81640625" style="27" hidden="1"/>
    <col min="8705" max="8705" width="15" style="27" hidden="1"/>
    <col min="8706" max="8706" width="2" style="27" hidden="1"/>
    <col min="8707" max="8708" width="7.26953125" style="27" hidden="1"/>
    <col min="8709" max="8709" width="1.26953125" style="27" hidden="1"/>
    <col min="8710" max="8710" width="7.26953125" style="27" hidden="1"/>
    <col min="8711" max="8712" width="9.7265625" style="27" hidden="1"/>
    <col min="8713" max="8713" width="1.26953125" style="27" hidden="1"/>
    <col min="8714" max="8714" width="9.54296875" style="27" hidden="1"/>
    <col min="8715" max="8715" width="8.81640625" style="27" hidden="1"/>
    <col min="8716" max="8716" width="7.81640625" style="27" hidden="1"/>
    <col min="8717" max="8717" width="1.453125" style="27" hidden="1"/>
    <col min="8718" max="8718" width="9.54296875" style="27" hidden="1"/>
    <col min="8719" max="8719" width="10.7265625" style="27" hidden="1"/>
    <col min="8720" max="8720" width="1.7265625" style="27" hidden="1"/>
    <col min="8721" max="8960" width="10.81640625" style="27" hidden="1"/>
    <col min="8961" max="8961" width="15" style="27" hidden="1"/>
    <col min="8962" max="8962" width="2" style="27" hidden="1"/>
    <col min="8963" max="8964" width="7.26953125" style="27" hidden="1"/>
    <col min="8965" max="8965" width="1.26953125" style="27" hidden="1"/>
    <col min="8966" max="8966" width="7.26953125" style="27" hidden="1"/>
    <col min="8967" max="8968" width="9.7265625" style="27" hidden="1"/>
    <col min="8969" max="8969" width="1.26953125" style="27" hidden="1"/>
    <col min="8970" max="8970" width="9.54296875" style="27" hidden="1"/>
    <col min="8971" max="8971" width="8.81640625" style="27" hidden="1"/>
    <col min="8972" max="8972" width="7.81640625" style="27" hidden="1"/>
    <col min="8973" max="8973" width="1.453125" style="27" hidden="1"/>
    <col min="8974" max="8974" width="9.54296875" style="27" hidden="1"/>
    <col min="8975" max="8975" width="10.7265625" style="27" hidden="1"/>
    <col min="8976" max="8976" width="1.7265625" style="27" hidden="1"/>
    <col min="8977" max="9216" width="10.81640625" style="27" hidden="1"/>
    <col min="9217" max="9217" width="15" style="27" hidden="1"/>
    <col min="9218" max="9218" width="2" style="27" hidden="1"/>
    <col min="9219" max="9220" width="7.26953125" style="27" hidden="1"/>
    <col min="9221" max="9221" width="1.26953125" style="27" hidden="1"/>
    <col min="9222" max="9222" width="7.26953125" style="27" hidden="1"/>
    <col min="9223" max="9224" width="9.7265625" style="27" hidden="1"/>
    <col min="9225" max="9225" width="1.26953125" style="27" hidden="1"/>
    <col min="9226" max="9226" width="9.54296875" style="27" hidden="1"/>
    <col min="9227" max="9227" width="8.81640625" style="27" hidden="1"/>
    <col min="9228" max="9228" width="7.81640625" style="27" hidden="1"/>
    <col min="9229" max="9229" width="1.453125" style="27" hidden="1"/>
    <col min="9230" max="9230" width="9.54296875" style="27" hidden="1"/>
    <col min="9231" max="9231" width="10.7265625" style="27" hidden="1"/>
    <col min="9232" max="9232" width="1.7265625" style="27" hidden="1"/>
    <col min="9233" max="9472" width="10.81640625" style="27" hidden="1"/>
    <col min="9473" max="9473" width="15" style="27" hidden="1"/>
    <col min="9474" max="9474" width="2" style="27" hidden="1"/>
    <col min="9475" max="9476" width="7.26953125" style="27" hidden="1"/>
    <col min="9477" max="9477" width="1.26953125" style="27" hidden="1"/>
    <col min="9478" max="9478" width="7.26953125" style="27" hidden="1"/>
    <col min="9479" max="9480" width="9.7265625" style="27" hidden="1"/>
    <col min="9481" max="9481" width="1.26953125" style="27" hidden="1"/>
    <col min="9482" max="9482" width="9.54296875" style="27" hidden="1"/>
    <col min="9483" max="9483" width="8.81640625" style="27" hidden="1"/>
    <col min="9484" max="9484" width="7.81640625" style="27" hidden="1"/>
    <col min="9485" max="9485" width="1.453125" style="27" hidden="1"/>
    <col min="9486" max="9486" width="9.54296875" style="27" hidden="1"/>
    <col min="9487" max="9487" width="10.7265625" style="27" hidden="1"/>
    <col min="9488" max="9488" width="1.7265625" style="27" hidden="1"/>
    <col min="9489" max="9728" width="10.81640625" style="27" hidden="1"/>
    <col min="9729" max="9729" width="15" style="27" hidden="1"/>
    <col min="9730" max="9730" width="2" style="27" hidden="1"/>
    <col min="9731" max="9732" width="7.26953125" style="27" hidden="1"/>
    <col min="9733" max="9733" width="1.26953125" style="27" hidden="1"/>
    <col min="9734" max="9734" width="7.26953125" style="27" hidden="1"/>
    <col min="9735" max="9736" width="9.7265625" style="27" hidden="1"/>
    <col min="9737" max="9737" width="1.26953125" style="27" hidden="1"/>
    <col min="9738" max="9738" width="9.54296875" style="27" hidden="1"/>
    <col min="9739" max="9739" width="8.81640625" style="27" hidden="1"/>
    <col min="9740" max="9740" width="7.81640625" style="27" hidden="1"/>
    <col min="9741" max="9741" width="1.453125" style="27" hidden="1"/>
    <col min="9742" max="9742" width="9.54296875" style="27" hidden="1"/>
    <col min="9743" max="9743" width="10.7265625" style="27" hidden="1"/>
    <col min="9744" max="9744" width="1.7265625" style="27" hidden="1"/>
    <col min="9745" max="9984" width="10.81640625" style="27" hidden="1"/>
    <col min="9985" max="9985" width="15" style="27" hidden="1"/>
    <col min="9986" max="9986" width="2" style="27" hidden="1"/>
    <col min="9987" max="9988" width="7.26953125" style="27" hidden="1"/>
    <col min="9989" max="9989" width="1.26953125" style="27" hidden="1"/>
    <col min="9990" max="9990" width="7.26953125" style="27" hidden="1"/>
    <col min="9991" max="9992" width="9.7265625" style="27" hidden="1"/>
    <col min="9993" max="9993" width="1.26953125" style="27" hidden="1"/>
    <col min="9994" max="9994" width="9.54296875" style="27" hidden="1"/>
    <col min="9995" max="9995" width="8.81640625" style="27" hidden="1"/>
    <col min="9996" max="9996" width="7.81640625" style="27" hidden="1"/>
    <col min="9997" max="9997" width="1.453125" style="27" hidden="1"/>
    <col min="9998" max="9998" width="9.54296875" style="27" hidden="1"/>
    <col min="9999" max="9999" width="10.7265625" style="27" hidden="1"/>
    <col min="10000" max="10000" width="1.7265625" style="27" hidden="1"/>
    <col min="10001" max="10240" width="10.81640625" style="27" hidden="1"/>
    <col min="10241" max="10241" width="15" style="27" hidden="1"/>
    <col min="10242" max="10242" width="2" style="27" hidden="1"/>
    <col min="10243" max="10244" width="7.26953125" style="27" hidden="1"/>
    <col min="10245" max="10245" width="1.26953125" style="27" hidden="1"/>
    <col min="10246" max="10246" width="7.26953125" style="27" hidden="1"/>
    <col min="10247" max="10248" width="9.7265625" style="27" hidden="1"/>
    <col min="10249" max="10249" width="1.26953125" style="27" hidden="1"/>
    <col min="10250" max="10250" width="9.54296875" style="27" hidden="1"/>
    <col min="10251" max="10251" width="8.81640625" style="27" hidden="1"/>
    <col min="10252" max="10252" width="7.81640625" style="27" hidden="1"/>
    <col min="10253" max="10253" width="1.453125" style="27" hidden="1"/>
    <col min="10254" max="10254" width="9.54296875" style="27" hidden="1"/>
    <col min="10255" max="10255" width="10.7265625" style="27" hidden="1"/>
    <col min="10256" max="10256" width="1.7265625" style="27" hidden="1"/>
    <col min="10257" max="10496" width="10.81640625" style="27" hidden="1"/>
    <col min="10497" max="10497" width="15" style="27" hidden="1"/>
    <col min="10498" max="10498" width="2" style="27" hidden="1"/>
    <col min="10499" max="10500" width="7.26953125" style="27" hidden="1"/>
    <col min="10501" max="10501" width="1.26953125" style="27" hidden="1"/>
    <col min="10502" max="10502" width="7.26953125" style="27" hidden="1"/>
    <col min="10503" max="10504" width="9.7265625" style="27" hidden="1"/>
    <col min="10505" max="10505" width="1.26953125" style="27" hidden="1"/>
    <col min="10506" max="10506" width="9.54296875" style="27" hidden="1"/>
    <col min="10507" max="10507" width="8.81640625" style="27" hidden="1"/>
    <col min="10508" max="10508" width="7.81640625" style="27" hidden="1"/>
    <col min="10509" max="10509" width="1.453125" style="27" hidden="1"/>
    <col min="10510" max="10510" width="9.54296875" style="27" hidden="1"/>
    <col min="10511" max="10511" width="10.7265625" style="27" hidden="1"/>
    <col min="10512" max="10512" width="1.7265625" style="27" hidden="1"/>
    <col min="10513" max="10752" width="10.81640625" style="27" hidden="1"/>
    <col min="10753" max="10753" width="15" style="27" hidden="1"/>
    <col min="10754" max="10754" width="2" style="27" hidden="1"/>
    <col min="10755" max="10756" width="7.26953125" style="27" hidden="1"/>
    <col min="10757" max="10757" width="1.26953125" style="27" hidden="1"/>
    <col min="10758" max="10758" width="7.26953125" style="27" hidden="1"/>
    <col min="10759" max="10760" width="9.7265625" style="27" hidden="1"/>
    <col min="10761" max="10761" width="1.26953125" style="27" hidden="1"/>
    <col min="10762" max="10762" width="9.54296875" style="27" hidden="1"/>
    <col min="10763" max="10763" width="8.81640625" style="27" hidden="1"/>
    <col min="10764" max="10764" width="7.81640625" style="27" hidden="1"/>
    <col min="10765" max="10765" width="1.453125" style="27" hidden="1"/>
    <col min="10766" max="10766" width="9.54296875" style="27" hidden="1"/>
    <col min="10767" max="10767" width="10.7265625" style="27" hidden="1"/>
    <col min="10768" max="10768" width="1.7265625" style="27" hidden="1"/>
    <col min="10769" max="11008" width="10.81640625" style="27" hidden="1"/>
    <col min="11009" max="11009" width="15" style="27" hidden="1"/>
    <col min="11010" max="11010" width="2" style="27" hidden="1"/>
    <col min="11011" max="11012" width="7.26953125" style="27" hidden="1"/>
    <col min="11013" max="11013" width="1.26953125" style="27" hidden="1"/>
    <col min="11014" max="11014" width="7.26953125" style="27" hidden="1"/>
    <col min="11015" max="11016" width="9.7265625" style="27" hidden="1"/>
    <col min="11017" max="11017" width="1.26953125" style="27" hidden="1"/>
    <col min="11018" max="11018" width="9.54296875" style="27" hidden="1"/>
    <col min="11019" max="11019" width="8.81640625" style="27" hidden="1"/>
    <col min="11020" max="11020" width="7.81640625" style="27" hidden="1"/>
    <col min="11021" max="11021" width="1.453125" style="27" hidden="1"/>
    <col min="11022" max="11022" width="9.54296875" style="27" hidden="1"/>
    <col min="11023" max="11023" width="10.7265625" style="27" hidden="1"/>
    <col min="11024" max="11024" width="1.7265625" style="27" hidden="1"/>
    <col min="11025" max="11264" width="10.81640625" style="27" hidden="1"/>
    <col min="11265" max="11265" width="15" style="27" hidden="1"/>
    <col min="11266" max="11266" width="2" style="27" hidden="1"/>
    <col min="11267" max="11268" width="7.26953125" style="27" hidden="1"/>
    <col min="11269" max="11269" width="1.26953125" style="27" hidden="1"/>
    <col min="11270" max="11270" width="7.26953125" style="27" hidden="1"/>
    <col min="11271" max="11272" width="9.7265625" style="27" hidden="1"/>
    <col min="11273" max="11273" width="1.26953125" style="27" hidden="1"/>
    <col min="11274" max="11274" width="9.54296875" style="27" hidden="1"/>
    <col min="11275" max="11275" width="8.81640625" style="27" hidden="1"/>
    <col min="11276" max="11276" width="7.81640625" style="27" hidden="1"/>
    <col min="11277" max="11277" width="1.453125" style="27" hidden="1"/>
    <col min="11278" max="11278" width="9.54296875" style="27" hidden="1"/>
    <col min="11279" max="11279" width="10.7265625" style="27" hidden="1"/>
    <col min="11280" max="11280" width="1.7265625" style="27" hidden="1"/>
    <col min="11281" max="11520" width="10.81640625" style="27" hidden="1"/>
    <col min="11521" max="11521" width="15" style="27" hidden="1"/>
    <col min="11522" max="11522" width="2" style="27" hidden="1"/>
    <col min="11523" max="11524" width="7.26953125" style="27" hidden="1"/>
    <col min="11525" max="11525" width="1.26953125" style="27" hidden="1"/>
    <col min="11526" max="11526" width="7.26953125" style="27" hidden="1"/>
    <col min="11527" max="11528" width="9.7265625" style="27" hidden="1"/>
    <col min="11529" max="11529" width="1.26953125" style="27" hidden="1"/>
    <col min="11530" max="11530" width="9.54296875" style="27" hidden="1"/>
    <col min="11531" max="11531" width="8.81640625" style="27" hidden="1"/>
    <col min="11532" max="11532" width="7.81640625" style="27" hidden="1"/>
    <col min="11533" max="11533" width="1.453125" style="27" hidden="1"/>
    <col min="11534" max="11534" width="9.54296875" style="27" hidden="1"/>
    <col min="11535" max="11535" width="10.7265625" style="27" hidden="1"/>
    <col min="11536" max="11536" width="1.7265625" style="27" hidden="1"/>
    <col min="11537" max="11776" width="10.81640625" style="27" hidden="1"/>
    <col min="11777" max="11777" width="15" style="27" hidden="1"/>
    <col min="11778" max="11778" width="2" style="27" hidden="1"/>
    <col min="11779" max="11780" width="7.26953125" style="27" hidden="1"/>
    <col min="11781" max="11781" width="1.26953125" style="27" hidden="1"/>
    <col min="11782" max="11782" width="7.26953125" style="27" hidden="1"/>
    <col min="11783" max="11784" width="9.7265625" style="27" hidden="1"/>
    <col min="11785" max="11785" width="1.26953125" style="27" hidden="1"/>
    <col min="11786" max="11786" width="9.54296875" style="27" hidden="1"/>
    <col min="11787" max="11787" width="8.81640625" style="27" hidden="1"/>
    <col min="11788" max="11788" width="7.81640625" style="27" hidden="1"/>
    <col min="11789" max="11789" width="1.453125" style="27" hidden="1"/>
    <col min="11790" max="11790" width="9.54296875" style="27" hidden="1"/>
    <col min="11791" max="11791" width="10.7265625" style="27" hidden="1"/>
    <col min="11792" max="11792" width="1.7265625" style="27" hidden="1"/>
    <col min="11793" max="12032" width="10.81640625" style="27" hidden="1"/>
    <col min="12033" max="12033" width="15" style="27" hidden="1"/>
    <col min="12034" max="12034" width="2" style="27" hidden="1"/>
    <col min="12035" max="12036" width="7.26953125" style="27" hidden="1"/>
    <col min="12037" max="12037" width="1.26953125" style="27" hidden="1"/>
    <col min="12038" max="12038" width="7.26953125" style="27" hidden="1"/>
    <col min="12039" max="12040" width="9.7265625" style="27" hidden="1"/>
    <col min="12041" max="12041" width="1.26953125" style="27" hidden="1"/>
    <col min="12042" max="12042" width="9.54296875" style="27" hidden="1"/>
    <col min="12043" max="12043" width="8.81640625" style="27" hidden="1"/>
    <col min="12044" max="12044" width="7.81640625" style="27" hidden="1"/>
    <col min="12045" max="12045" width="1.453125" style="27" hidden="1"/>
    <col min="12046" max="12046" width="9.54296875" style="27" hidden="1"/>
    <col min="12047" max="12047" width="10.7265625" style="27" hidden="1"/>
    <col min="12048" max="12048" width="1.7265625" style="27" hidden="1"/>
    <col min="12049" max="12288" width="10.81640625" style="27" hidden="1"/>
    <col min="12289" max="12289" width="15" style="27" hidden="1"/>
    <col min="12290" max="12290" width="2" style="27" hidden="1"/>
    <col min="12291" max="12292" width="7.26953125" style="27" hidden="1"/>
    <col min="12293" max="12293" width="1.26953125" style="27" hidden="1"/>
    <col min="12294" max="12294" width="7.26953125" style="27" hidden="1"/>
    <col min="12295" max="12296" width="9.7265625" style="27" hidden="1"/>
    <col min="12297" max="12297" width="1.26953125" style="27" hidden="1"/>
    <col min="12298" max="12298" width="9.54296875" style="27" hidden="1"/>
    <col min="12299" max="12299" width="8.81640625" style="27" hidden="1"/>
    <col min="12300" max="12300" width="7.81640625" style="27" hidden="1"/>
    <col min="12301" max="12301" width="1.453125" style="27" hidden="1"/>
    <col min="12302" max="12302" width="9.54296875" style="27" hidden="1"/>
    <col min="12303" max="12303" width="10.7265625" style="27" hidden="1"/>
    <col min="12304" max="12304" width="1.7265625" style="27" hidden="1"/>
    <col min="12305" max="12544" width="10.81640625" style="27" hidden="1"/>
    <col min="12545" max="12545" width="15" style="27" hidden="1"/>
    <col min="12546" max="12546" width="2" style="27" hidden="1"/>
    <col min="12547" max="12548" width="7.26953125" style="27" hidden="1"/>
    <col min="12549" max="12549" width="1.26953125" style="27" hidden="1"/>
    <col min="12550" max="12550" width="7.26953125" style="27" hidden="1"/>
    <col min="12551" max="12552" width="9.7265625" style="27" hidden="1"/>
    <col min="12553" max="12553" width="1.26953125" style="27" hidden="1"/>
    <col min="12554" max="12554" width="9.54296875" style="27" hidden="1"/>
    <col min="12555" max="12555" width="8.81640625" style="27" hidden="1"/>
    <col min="12556" max="12556" width="7.81640625" style="27" hidden="1"/>
    <col min="12557" max="12557" width="1.453125" style="27" hidden="1"/>
    <col min="12558" max="12558" width="9.54296875" style="27" hidden="1"/>
    <col min="12559" max="12559" width="10.7265625" style="27" hidden="1"/>
    <col min="12560" max="12560" width="1.7265625" style="27" hidden="1"/>
    <col min="12561" max="12800" width="10.81640625" style="27" hidden="1"/>
    <col min="12801" max="12801" width="15" style="27" hidden="1"/>
    <col min="12802" max="12802" width="2" style="27" hidden="1"/>
    <col min="12803" max="12804" width="7.26953125" style="27" hidden="1"/>
    <col min="12805" max="12805" width="1.26953125" style="27" hidden="1"/>
    <col min="12806" max="12806" width="7.26953125" style="27" hidden="1"/>
    <col min="12807" max="12808" width="9.7265625" style="27" hidden="1"/>
    <col min="12809" max="12809" width="1.26953125" style="27" hidden="1"/>
    <col min="12810" max="12810" width="9.54296875" style="27" hidden="1"/>
    <col min="12811" max="12811" width="8.81640625" style="27" hidden="1"/>
    <col min="12812" max="12812" width="7.81640625" style="27" hidden="1"/>
    <col min="12813" max="12813" width="1.453125" style="27" hidden="1"/>
    <col min="12814" max="12814" width="9.54296875" style="27" hidden="1"/>
    <col min="12815" max="12815" width="10.7265625" style="27" hidden="1"/>
    <col min="12816" max="12816" width="1.7265625" style="27" hidden="1"/>
    <col min="12817" max="13056" width="10.81640625" style="27" hidden="1"/>
    <col min="13057" max="13057" width="15" style="27" hidden="1"/>
    <col min="13058" max="13058" width="2" style="27" hidden="1"/>
    <col min="13059" max="13060" width="7.26953125" style="27" hidden="1"/>
    <col min="13061" max="13061" width="1.26953125" style="27" hidden="1"/>
    <col min="13062" max="13062" width="7.26953125" style="27" hidden="1"/>
    <col min="13063" max="13064" width="9.7265625" style="27" hidden="1"/>
    <col min="13065" max="13065" width="1.26953125" style="27" hidden="1"/>
    <col min="13066" max="13066" width="9.54296875" style="27" hidden="1"/>
    <col min="13067" max="13067" width="8.81640625" style="27" hidden="1"/>
    <col min="13068" max="13068" width="7.81640625" style="27" hidden="1"/>
    <col min="13069" max="13069" width="1.453125" style="27" hidden="1"/>
    <col min="13070" max="13070" width="9.54296875" style="27" hidden="1"/>
    <col min="13071" max="13071" width="10.7265625" style="27" hidden="1"/>
    <col min="13072" max="13072" width="1.7265625" style="27" hidden="1"/>
    <col min="13073" max="13312" width="10.81640625" style="27" hidden="1"/>
    <col min="13313" max="13313" width="15" style="27" hidden="1"/>
    <col min="13314" max="13314" width="2" style="27" hidden="1"/>
    <col min="13315" max="13316" width="7.26953125" style="27" hidden="1"/>
    <col min="13317" max="13317" width="1.26953125" style="27" hidden="1"/>
    <col min="13318" max="13318" width="7.26953125" style="27" hidden="1"/>
    <col min="13319" max="13320" width="9.7265625" style="27" hidden="1"/>
    <col min="13321" max="13321" width="1.26953125" style="27" hidden="1"/>
    <col min="13322" max="13322" width="9.54296875" style="27" hidden="1"/>
    <col min="13323" max="13323" width="8.81640625" style="27" hidden="1"/>
    <col min="13324" max="13324" width="7.81640625" style="27" hidden="1"/>
    <col min="13325" max="13325" width="1.453125" style="27" hidden="1"/>
    <col min="13326" max="13326" width="9.54296875" style="27" hidden="1"/>
    <col min="13327" max="13327" width="10.7265625" style="27" hidden="1"/>
    <col min="13328" max="13328" width="1.7265625" style="27" hidden="1"/>
    <col min="13329" max="13568" width="10.81640625" style="27" hidden="1"/>
    <col min="13569" max="13569" width="15" style="27" hidden="1"/>
    <col min="13570" max="13570" width="2" style="27" hidden="1"/>
    <col min="13571" max="13572" width="7.26953125" style="27" hidden="1"/>
    <col min="13573" max="13573" width="1.26953125" style="27" hidden="1"/>
    <col min="13574" max="13574" width="7.26953125" style="27" hidden="1"/>
    <col min="13575" max="13576" width="9.7265625" style="27" hidden="1"/>
    <col min="13577" max="13577" width="1.26953125" style="27" hidden="1"/>
    <col min="13578" max="13578" width="9.54296875" style="27" hidden="1"/>
    <col min="13579" max="13579" width="8.81640625" style="27" hidden="1"/>
    <col min="13580" max="13580" width="7.81640625" style="27" hidden="1"/>
    <col min="13581" max="13581" width="1.453125" style="27" hidden="1"/>
    <col min="13582" max="13582" width="9.54296875" style="27" hidden="1"/>
    <col min="13583" max="13583" width="10.7265625" style="27" hidden="1"/>
    <col min="13584" max="13584" width="1.7265625" style="27" hidden="1"/>
    <col min="13585" max="13824" width="10.81640625" style="27" hidden="1"/>
    <col min="13825" max="13825" width="15" style="27" hidden="1"/>
    <col min="13826" max="13826" width="2" style="27" hidden="1"/>
    <col min="13827" max="13828" width="7.26953125" style="27" hidden="1"/>
    <col min="13829" max="13829" width="1.26953125" style="27" hidden="1"/>
    <col min="13830" max="13830" width="7.26953125" style="27" hidden="1"/>
    <col min="13831" max="13832" width="9.7265625" style="27" hidden="1"/>
    <col min="13833" max="13833" width="1.26953125" style="27" hidden="1"/>
    <col min="13834" max="13834" width="9.54296875" style="27" hidden="1"/>
    <col min="13835" max="13835" width="8.81640625" style="27" hidden="1"/>
    <col min="13836" max="13836" width="7.81640625" style="27" hidden="1"/>
    <col min="13837" max="13837" width="1.453125" style="27" hidden="1"/>
    <col min="13838" max="13838" width="9.54296875" style="27" hidden="1"/>
    <col min="13839" max="13839" width="10.7265625" style="27" hidden="1"/>
    <col min="13840" max="13840" width="1.7265625" style="27" hidden="1"/>
    <col min="13841" max="14080" width="10.81640625" style="27" hidden="1"/>
    <col min="14081" max="14081" width="15" style="27" hidden="1"/>
    <col min="14082" max="14082" width="2" style="27" hidden="1"/>
    <col min="14083" max="14084" width="7.26953125" style="27" hidden="1"/>
    <col min="14085" max="14085" width="1.26953125" style="27" hidden="1"/>
    <col min="14086" max="14086" width="7.26953125" style="27" hidden="1"/>
    <col min="14087" max="14088" width="9.7265625" style="27" hidden="1"/>
    <col min="14089" max="14089" width="1.26953125" style="27" hidden="1"/>
    <col min="14090" max="14090" width="9.54296875" style="27" hidden="1"/>
    <col min="14091" max="14091" width="8.81640625" style="27" hidden="1"/>
    <col min="14092" max="14092" width="7.81640625" style="27" hidden="1"/>
    <col min="14093" max="14093" width="1.453125" style="27" hidden="1"/>
    <col min="14094" max="14094" width="9.54296875" style="27" hidden="1"/>
    <col min="14095" max="14095" width="10.7265625" style="27" hidden="1"/>
    <col min="14096" max="14096" width="1.7265625" style="27" hidden="1"/>
    <col min="14097" max="14336" width="10.81640625" style="27" hidden="1"/>
    <col min="14337" max="14337" width="15" style="27" hidden="1"/>
    <col min="14338" max="14338" width="2" style="27" hidden="1"/>
    <col min="14339" max="14340" width="7.26953125" style="27" hidden="1"/>
    <col min="14341" max="14341" width="1.26953125" style="27" hidden="1"/>
    <col min="14342" max="14342" width="7.26953125" style="27" hidden="1"/>
    <col min="14343" max="14344" width="9.7265625" style="27" hidden="1"/>
    <col min="14345" max="14345" width="1.26953125" style="27" hidden="1"/>
    <col min="14346" max="14346" width="9.54296875" style="27" hidden="1"/>
    <col min="14347" max="14347" width="8.81640625" style="27" hidden="1"/>
    <col min="14348" max="14348" width="7.81640625" style="27" hidden="1"/>
    <col min="14349" max="14349" width="1.453125" style="27" hidden="1"/>
    <col min="14350" max="14350" width="9.54296875" style="27" hidden="1"/>
    <col min="14351" max="14351" width="10.7265625" style="27" hidden="1"/>
    <col min="14352" max="14352" width="1.7265625" style="27" hidden="1"/>
    <col min="14353" max="14592" width="10.81640625" style="27" hidden="1"/>
    <col min="14593" max="14593" width="15" style="27" hidden="1"/>
    <col min="14594" max="14594" width="2" style="27" hidden="1"/>
    <col min="14595" max="14596" width="7.26953125" style="27" hidden="1"/>
    <col min="14597" max="14597" width="1.26953125" style="27" hidden="1"/>
    <col min="14598" max="14598" width="7.26953125" style="27" hidden="1"/>
    <col min="14599" max="14600" width="9.7265625" style="27" hidden="1"/>
    <col min="14601" max="14601" width="1.26953125" style="27" hidden="1"/>
    <col min="14602" max="14602" width="9.54296875" style="27" hidden="1"/>
    <col min="14603" max="14603" width="8.81640625" style="27" hidden="1"/>
    <col min="14604" max="14604" width="7.81640625" style="27" hidden="1"/>
    <col min="14605" max="14605" width="1.453125" style="27" hidden="1"/>
    <col min="14606" max="14606" width="9.54296875" style="27" hidden="1"/>
    <col min="14607" max="14607" width="10.7265625" style="27" hidden="1"/>
    <col min="14608" max="14608" width="1.7265625" style="27" hidden="1"/>
    <col min="14609" max="14848" width="10.81640625" style="27" hidden="1"/>
    <col min="14849" max="14849" width="15" style="27" hidden="1"/>
    <col min="14850" max="14850" width="2" style="27" hidden="1"/>
    <col min="14851" max="14852" width="7.26953125" style="27" hidden="1"/>
    <col min="14853" max="14853" width="1.26953125" style="27" hidden="1"/>
    <col min="14854" max="14854" width="7.26953125" style="27" hidden="1"/>
    <col min="14855" max="14856" width="9.7265625" style="27" hidden="1"/>
    <col min="14857" max="14857" width="1.26953125" style="27" hidden="1"/>
    <col min="14858" max="14858" width="9.54296875" style="27" hidden="1"/>
    <col min="14859" max="14859" width="8.81640625" style="27" hidden="1"/>
    <col min="14860" max="14860" width="7.81640625" style="27" hidden="1"/>
    <col min="14861" max="14861" width="1.453125" style="27" hidden="1"/>
    <col min="14862" max="14862" width="9.54296875" style="27" hidden="1"/>
    <col min="14863" max="14863" width="10.7265625" style="27" hidden="1"/>
    <col min="14864" max="14864" width="1.7265625" style="27" hidden="1"/>
    <col min="14865" max="15104" width="10.81640625" style="27" hidden="1"/>
    <col min="15105" max="15105" width="15" style="27" hidden="1"/>
    <col min="15106" max="15106" width="2" style="27" hidden="1"/>
    <col min="15107" max="15108" width="7.26953125" style="27" hidden="1"/>
    <col min="15109" max="15109" width="1.26953125" style="27" hidden="1"/>
    <col min="15110" max="15110" width="7.26953125" style="27" hidden="1"/>
    <col min="15111" max="15112" width="9.7265625" style="27" hidden="1"/>
    <col min="15113" max="15113" width="1.26953125" style="27" hidden="1"/>
    <col min="15114" max="15114" width="9.54296875" style="27" hidden="1"/>
    <col min="15115" max="15115" width="8.81640625" style="27" hidden="1"/>
    <col min="15116" max="15116" width="7.81640625" style="27" hidden="1"/>
    <col min="15117" max="15117" width="1.453125" style="27" hidden="1"/>
    <col min="15118" max="15118" width="9.54296875" style="27" hidden="1"/>
    <col min="15119" max="15119" width="10.7265625" style="27" hidden="1"/>
    <col min="15120" max="15120" width="1.7265625" style="27" hidden="1"/>
    <col min="15121" max="15360" width="10.81640625" style="27" hidden="1"/>
    <col min="15361" max="15361" width="15" style="27" hidden="1"/>
    <col min="15362" max="15362" width="2" style="27" hidden="1"/>
    <col min="15363" max="15364" width="7.26953125" style="27" hidden="1"/>
    <col min="15365" max="15365" width="1.26953125" style="27" hidden="1"/>
    <col min="15366" max="15366" width="7.26953125" style="27" hidden="1"/>
    <col min="15367" max="15368" width="9.7265625" style="27" hidden="1"/>
    <col min="15369" max="15369" width="1.26953125" style="27" hidden="1"/>
    <col min="15370" max="15370" width="9.54296875" style="27" hidden="1"/>
    <col min="15371" max="15371" width="8.81640625" style="27" hidden="1"/>
    <col min="15372" max="15372" width="7.81640625" style="27" hidden="1"/>
    <col min="15373" max="15373" width="1.453125" style="27" hidden="1"/>
    <col min="15374" max="15374" width="9.54296875" style="27" hidden="1"/>
    <col min="15375" max="15375" width="10.7265625" style="27" hidden="1"/>
    <col min="15376" max="15376" width="1.7265625" style="27" hidden="1"/>
    <col min="15377" max="15616" width="10.81640625" style="27" hidden="1"/>
    <col min="15617" max="15617" width="15" style="27" hidden="1"/>
    <col min="15618" max="15618" width="2" style="27" hidden="1"/>
    <col min="15619" max="15620" width="7.26953125" style="27" hidden="1"/>
    <col min="15621" max="15621" width="1.26953125" style="27" hidden="1"/>
    <col min="15622" max="15622" width="7.26953125" style="27" hidden="1"/>
    <col min="15623" max="15624" width="9.7265625" style="27" hidden="1"/>
    <col min="15625" max="15625" width="1.26953125" style="27" hidden="1"/>
    <col min="15626" max="15626" width="9.54296875" style="27" hidden="1"/>
    <col min="15627" max="15627" width="8.81640625" style="27" hidden="1"/>
    <col min="15628" max="15628" width="7.81640625" style="27" hidden="1"/>
    <col min="15629" max="15629" width="1.453125" style="27" hidden="1"/>
    <col min="15630" max="15630" width="9.54296875" style="27" hidden="1"/>
    <col min="15631" max="15631" width="10.7265625" style="27" hidden="1"/>
    <col min="15632" max="15632" width="1.7265625" style="27" hidden="1"/>
    <col min="15633" max="15872" width="10.81640625" style="27" hidden="1"/>
    <col min="15873" max="15873" width="15" style="27" hidden="1"/>
    <col min="15874" max="15874" width="2" style="27" hidden="1"/>
    <col min="15875" max="15876" width="7.26953125" style="27" hidden="1"/>
    <col min="15877" max="15877" width="1.26953125" style="27" hidden="1"/>
    <col min="15878" max="15878" width="7.26953125" style="27" hidden="1"/>
    <col min="15879" max="15880" width="9.7265625" style="27" hidden="1"/>
    <col min="15881" max="15881" width="1.26953125" style="27" hidden="1"/>
    <col min="15882" max="15882" width="9.54296875" style="27" hidden="1"/>
    <col min="15883" max="15883" width="8.81640625" style="27" hidden="1"/>
    <col min="15884" max="15884" width="7.81640625" style="27" hidden="1"/>
    <col min="15885" max="15885" width="1.453125" style="27" hidden="1"/>
    <col min="15886" max="15886" width="9.54296875" style="27" hidden="1"/>
    <col min="15887" max="15887" width="10.7265625" style="27" hidden="1"/>
    <col min="15888" max="15888" width="1.7265625" style="27" hidden="1"/>
    <col min="15889" max="16128" width="10.81640625" style="27" hidden="1"/>
    <col min="16129" max="16129" width="15" style="27" hidden="1"/>
    <col min="16130" max="16130" width="2" style="27" hidden="1"/>
    <col min="16131" max="16132" width="7.26953125" style="27" hidden="1"/>
    <col min="16133" max="16133" width="1.26953125" style="27" hidden="1"/>
    <col min="16134" max="16134" width="7.26953125" style="27" hidden="1"/>
    <col min="16135" max="16136" width="9.7265625" style="27" hidden="1"/>
    <col min="16137" max="16137" width="1.26953125" style="27" hidden="1"/>
    <col min="16138" max="16138" width="9.54296875" style="27" hidden="1"/>
    <col min="16139" max="16139" width="8.81640625" style="27" hidden="1"/>
    <col min="16140" max="16140" width="7.81640625" style="27" hidden="1"/>
    <col min="16141" max="16141" width="1.453125" style="27" hidden="1"/>
    <col min="16142" max="16142" width="9.54296875" style="27" hidden="1"/>
    <col min="16143" max="16143" width="10.7265625" style="27" hidden="1"/>
    <col min="16144" max="16144" width="1.7265625" style="27" hidden="1"/>
    <col min="16145" max="16384" width="10.81640625" style="27" hidden="1"/>
  </cols>
  <sheetData>
    <row r="1" spans="1:16144" ht="12.75" customHeight="1" x14ac:dyDescent="0.25">
      <c r="A1" s="602" t="s">
        <v>324</v>
      </c>
      <c r="B1" s="602"/>
      <c r="C1" s="602"/>
      <c r="D1" s="602"/>
      <c r="E1" s="602"/>
      <c r="F1" s="602"/>
      <c r="G1" s="602"/>
      <c r="H1" s="602"/>
      <c r="I1" s="602"/>
      <c r="J1" s="602"/>
      <c r="K1" s="602"/>
      <c r="L1" s="602"/>
      <c r="M1" s="602"/>
      <c r="N1" s="602"/>
      <c r="O1" s="602"/>
      <c r="P1" s="602"/>
    </row>
    <row r="2" spans="1:16144" ht="18.75" customHeight="1" x14ac:dyDescent="0.25">
      <c r="A2" s="602" t="s">
        <v>602</v>
      </c>
      <c r="B2" s="602"/>
      <c r="C2" s="602"/>
      <c r="D2" s="602"/>
      <c r="E2" s="602"/>
      <c r="F2" s="602"/>
      <c r="G2" s="602"/>
      <c r="H2" s="602"/>
      <c r="I2" s="602"/>
      <c r="J2" s="602"/>
      <c r="K2" s="602"/>
      <c r="L2" s="602"/>
      <c r="M2" s="602"/>
      <c r="N2" s="602"/>
      <c r="O2" s="602"/>
      <c r="P2" s="602"/>
    </row>
    <row r="3" spans="1:16144" s="41" customFormat="1" ht="14.25" customHeight="1" x14ac:dyDescent="0.25">
      <c r="A3" s="585" t="s">
        <v>0</v>
      </c>
      <c r="B3" s="585"/>
      <c r="C3" s="585"/>
      <c r="D3" s="585"/>
      <c r="E3" s="585"/>
      <c r="F3" s="585"/>
      <c r="G3" s="585"/>
      <c r="H3" s="585"/>
      <c r="I3" s="585"/>
      <c r="J3" s="585"/>
      <c r="K3" s="585"/>
      <c r="L3" s="585"/>
      <c r="M3" s="585"/>
      <c r="N3" s="585"/>
      <c r="O3" s="585"/>
      <c r="P3" s="585"/>
      <c r="Q3" s="71"/>
      <c r="R3" s="71"/>
      <c r="S3" s="71"/>
      <c r="T3" s="71"/>
      <c r="U3" s="71"/>
      <c r="V3" s="71"/>
      <c r="W3" s="71"/>
      <c r="X3" s="71"/>
      <c r="Y3" s="71"/>
      <c r="Z3" s="71"/>
      <c r="AA3" s="71"/>
      <c r="AB3" s="71"/>
      <c r="AC3" s="71"/>
      <c r="AD3" s="71"/>
      <c r="AE3" s="71"/>
      <c r="AF3" s="71"/>
      <c r="AG3" s="71"/>
      <c r="AH3" s="71"/>
      <c r="AI3" s="71"/>
      <c r="AJ3" s="71"/>
      <c r="AK3" s="71"/>
      <c r="AL3" s="71"/>
      <c r="AM3" s="71"/>
      <c r="AN3" s="71"/>
      <c r="AO3" s="71"/>
      <c r="AP3" s="71"/>
    </row>
    <row r="4" spans="1:16144" ht="5.25" customHeight="1" x14ac:dyDescent="0.25">
      <c r="A4" s="142"/>
      <c r="B4" s="142"/>
      <c r="C4" s="142"/>
      <c r="D4" s="142"/>
      <c r="E4" s="142"/>
      <c r="F4" s="142"/>
      <c r="G4" s="142"/>
      <c r="H4" s="142"/>
      <c r="I4" s="142"/>
      <c r="J4" s="142"/>
      <c r="K4" s="142"/>
      <c r="L4" s="142"/>
      <c r="M4" s="142"/>
      <c r="N4" s="142"/>
      <c r="O4" s="165"/>
    </row>
    <row r="5" spans="1:16144" ht="36" customHeight="1" x14ac:dyDescent="0.25">
      <c r="A5" s="538" t="s">
        <v>23</v>
      </c>
      <c r="B5" s="633"/>
      <c r="C5" s="586" t="s">
        <v>326</v>
      </c>
      <c r="D5" s="541"/>
      <c r="E5" s="541"/>
      <c r="F5" s="541"/>
      <c r="G5" s="541"/>
      <c r="H5" s="541"/>
      <c r="I5" s="541"/>
      <c r="J5" s="541"/>
      <c r="K5" s="541"/>
      <c r="L5" s="541"/>
      <c r="M5" s="541"/>
      <c r="N5" s="541"/>
      <c r="O5" s="541"/>
      <c r="P5" s="541"/>
    </row>
    <row r="6" spans="1:16144" ht="27.75" customHeight="1" x14ac:dyDescent="0.25">
      <c r="A6" s="540"/>
      <c r="B6" s="637"/>
      <c r="C6" s="635" t="s">
        <v>325</v>
      </c>
      <c r="D6" s="636"/>
      <c r="E6" s="254"/>
      <c r="F6" s="541" t="s">
        <v>329</v>
      </c>
      <c r="G6" s="541"/>
      <c r="H6" s="541"/>
      <c r="I6" s="12"/>
      <c r="J6" s="541" t="s">
        <v>451</v>
      </c>
      <c r="K6" s="541"/>
      <c r="L6" s="541"/>
      <c r="M6" s="9"/>
      <c r="N6" s="541" t="s">
        <v>431</v>
      </c>
      <c r="O6" s="541"/>
      <c r="P6" s="9"/>
    </row>
    <row r="7" spans="1:16144" ht="51.75" customHeight="1" x14ac:dyDescent="0.25">
      <c r="A7" s="539"/>
      <c r="B7" s="634"/>
      <c r="C7" s="130" t="s">
        <v>452</v>
      </c>
      <c r="D7" s="79" t="s">
        <v>453</v>
      </c>
      <c r="E7" s="79"/>
      <c r="F7" s="79" t="s">
        <v>454</v>
      </c>
      <c r="G7" s="79" t="s">
        <v>455</v>
      </c>
      <c r="H7" s="79" t="s">
        <v>456</v>
      </c>
      <c r="I7" s="79"/>
      <c r="J7" s="79" t="s">
        <v>457</v>
      </c>
      <c r="K7" s="79" t="s">
        <v>458</v>
      </c>
      <c r="L7" s="79" t="s">
        <v>459</v>
      </c>
      <c r="M7" s="79"/>
      <c r="N7" s="80" t="s">
        <v>366</v>
      </c>
      <c r="O7" s="80" t="s">
        <v>367</v>
      </c>
      <c r="P7" s="79"/>
    </row>
    <row r="8" spans="1:16144" s="258" customFormat="1" ht="7.5" customHeight="1" x14ac:dyDescent="0.25">
      <c r="A8" s="255"/>
      <c r="B8" s="256"/>
      <c r="C8" s="257"/>
      <c r="D8" s="257"/>
      <c r="E8" s="257"/>
      <c r="F8" s="257"/>
      <c r="G8" s="257"/>
      <c r="H8" s="257"/>
      <c r="I8" s="257"/>
      <c r="J8" s="257"/>
      <c r="K8" s="257"/>
      <c r="L8" s="257"/>
      <c r="M8" s="257"/>
      <c r="N8" s="257"/>
      <c r="O8" s="257"/>
    </row>
    <row r="9" spans="1:16144" s="70" customFormat="1" ht="16" customHeight="1" x14ac:dyDescent="0.25">
      <c r="A9" s="317" t="s">
        <v>14</v>
      </c>
      <c r="B9" s="299"/>
      <c r="C9" s="449">
        <v>27.758271990414794</v>
      </c>
      <c r="D9" s="449">
        <v>31.284802955116113</v>
      </c>
      <c r="E9" s="449"/>
      <c r="F9" s="449">
        <v>1.5062581924152032</v>
      </c>
      <c r="G9" s="449">
        <v>1.2206973427526224</v>
      </c>
      <c r="H9" s="449">
        <v>0.28556084966258055</v>
      </c>
      <c r="I9" s="449"/>
      <c r="J9" s="449">
        <v>67.208938852469132</v>
      </c>
      <c r="K9" s="449">
        <v>36.840438434157221</v>
      </c>
      <c r="L9" s="449">
        <v>30.368500418311328</v>
      </c>
      <c r="M9" s="449"/>
      <c r="N9" s="307">
        <v>28029.054574999933</v>
      </c>
      <c r="O9" s="307">
        <v>28037</v>
      </c>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c r="DY9" s="27"/>
      <c r="DZ9" s="27"/>
      <c r="EA9" s="27"/>
      <c r="EB9" s="27"/>
      <c r="EC9" s="27"/>
      <c r="ED9" s="27"/>
      <c r="EE9" s="27"/>
      <c r="EF9" s="27"/>
      <c r="EG9" s="27"/>
      <c r="EH9" s="27"/>
      <c r="EI9" s="27"/>
      <c r="EJ9" s="27"/>
      <c r="EK9" s="27"/>
      <c r="EL9" s="27"/>
      <c r="EM9" s="27"/>
      <c r="EN9" s="27"/>
      <c r="EO9" s="27"/>
      <c r="EP9" s="27"/>
      <c r="EQ9" s="27"/>
      <c r="ER9" s="27"/>
      <c r="ES9" s="27"/>
      <c r="ET9" s="27"/>
      <c r="EU9" s="27"/>
      <c r="EV9" s="27"/>
      <c r="EW9" s="27"/>
      <c r="EX9" s="27"/>
      <c r="EY9" s="27"/>
      <c r="EZ9" s="27"/>
      <c r="FA9" s="27"/>
      <c r="FB9" s="27"/>
      <c r="FC9" s="27"/>
      <c r="FD9" s="27"/>
      <c r="FE9" s="27"/>
      <c r="FF9" s="27"/>
      <c r="FG9" s="27"/>
      <c r="FH9" s="27"/>
      <c r="FI9" s="27"/>
      <c r="FJ9" s="27"/>
      <c r="FK9" s="27"/>
      <c r="FL9" s="27"/>
      <c r="FM9" s="27"/>
      <c r="FN9" s="27"/>
      <c r="FO9" s="27"/>
      <c r="FP9" s="27"/>
      <c r="FQ9" s="27"/>
      <c r="FR9" s="27"/>
      <c r="FS9" s="27"/>
      <c r="FT9" s="27"/>
      <c r="FU9" s="27"/>
      <c r="FV9" s="27"/>
      <c r="FW9" s="27"/>
      <c r="FX9" s="27"/>
      <c r="FY9" s="27"/>
      <c r="FZ9" s="27"/>
      <c r="GA9" s="27"/>
      <c r="GB9" s="27"/>
      <c r="GC9" s="27"/>
      <c r="GD9" s="27"/>
      <c r="GE9" s="27"/>
      <c r="GF9" s="27"/>
      <c r="GG9" s="27"/>
      <c r="GH9" s="27"/>
      <c r="GI9" s="27"/>
      <c r="GJ9" s="27"/>
      <c r="GK9" s="27"/>
      <c r="GL9" s="27"/>
      <c r="GM9" s="27"/>
      <c r="GN9" s="27"/>
      <c r="GO9" s="27"/>
      <c r="GP9" s="27"/>
      <c r="GQ9" s="27"/>
      <c r="GR9" s="27"/>
      <c r="GS9" s="27"/>
      <c r="GT9" s="27"/>
      <c r="GU9" s="27"/>
      <c r="GV9" s="27"/>
      <c r="GW9" s="27"/>
      <c r="GX9" s="27"/>
      <c r="GY9" s="27"/>
      <c r="GZ9" s="27"/>
      <c r="HA9" s="27"/>
      <c r="HB9" s="27"/>
      <c r="HC9" s="27"/>
      <c r="HD9" s="27"/>
      <c r="HE9" s="27"/>
      <c r="HF9" s="27"/>
      <c r="HG9" s="27"/>
      <c r="HH9" s="27"/>
      <c r="HI9" s="27"/>
      <c r="HJ9" s="27"/>
      <c r="HK9" s="27"/>
      <c r="HL9" s="27"/>
      <c r="HM9" s="27"/>
      <c r="HN9" s="27"/>
      <c r="HO9" s="27"/>
      <c r="HP9" s="27"/>
      <c r="HQ9" s="27"/>
      <c r="HR9" s="27"/>
      <c r="HS9" s="27"/>
      <c r="HT9" s="27"/>
      <c r="HU9" s="27"/>
      <c r="HV9" s="27"/>
      <c r="HW9" s="27"/>
      <c r="HX9" s="27"/>
      <c r="HY9" s="27"/>
      <c r="HZ9" s="27"/>
      <c r="IA9" s="27"/>
      <c r="IB9" s="27"/>
      <c r="IC9" s="27"/>
      <c r="ID9" s="27"/>
      <c r="IE9" s="27"/>
      <c r="IF9" s="27"/>
      <c r="IG9" s="27"/>
      <c r="IH9" s="27"/>
      <c r="II9" s="27"/>
      <c r="IJ9" s="27"/>
      <c r="IK9" s="27"/>
      <c r="IL9" s="27"/>
      <c r="IM9" s="27"/>
      <c r="IN9" s="27"/>
      <c r="IO9" s="27"/>
      <c r="IP9" s="27"/>
      <c r="IQ9" s="27"/>
      <c r="IR9" s="27"/>
      <c r="IS9" s="27"/>
      <c r="IT9" s="27"/>
      <c r="IU9" s="27"/>
      <c r="IV9" s="27"/>
      <c r="IW9" s="27"/>
      <c r="IX9" s="27"/>
      <c r="IY9" s="27"/>
      <c r="IZ9" s="27"/>
      <c r="JA9" s="27"/>
      <c r="JB9" s="27"/>
      <c r="JC9" s="27"/>
      <c r="JD9" s="27"/>
      <c r="JE9" s="27"/>
      <c r="JF9" s="27"/>
      <c r="JG9" s="27"/>
      <c r="JH9" s="27"/>
      <c r="JI9" s="27"/>
      <c r="JJ9" s="27"/>
      <c r="JK9" s="27"/>
      <c r="JL9" s="27"/>
      <c r="JM9" s="27"/>
      <c r="JN9" s="27"/>
      <c r="JO9" s="27"/>
      <c r="JP9" s="27"/>
      <c r="JQ9" s="27"/>
      <c r="JR9" s="27"/>
      <c r="JS9" s="27"/>
      <c r="JT9" s="27"/>
      <c r="JU9" s="27"/>
      <c r="JV9" s="27"/>
      <c r="JW9" s="27"/>
      <c r="JX9" s="27"/>
      <c r="JY9" s="27"/>
      <c r="JZ9" s="27"/>
      <c r="KA9" s="27"/>
      <c r="KB9" s="27"/>
      <c r="KC9" s="27"/>
      <c r="KD9" s="27"/>
      <c r="KE9" s="27"/>
      <c r="KF9" s="27"/>
      <c r="KG9" s="27"/>
      <c r="KH9" s="27"/>
      <c r="KI9" s="27"/>
      <c r="KJ9" s="27"/>
      <c r="KK9" s="27"/>
      <c r="KL9" s="27"/>
      <c r="KM9" s="27"/>
      <c r="KN9" s="27"/>
      <c r="KO9" s="27"/>
      <c r="KP9" s="27"/>
      <c r="KQ9" s="27"/>
      <c r="KR9" s="27"/>
      <c r="KS9" s="27"/>
      <c r="KT9" s="27"/>
      <c r="KU9" s="27"/>
      <c r="KV9" s="27"/>
      <c r="KW9" s="27"/>
      <c r="KX9" s="27"/>
      <c r="KY9" s="27"/>
      <c r="KZ9" s="27"/>
      <c r="LA9" s="27"/>
      <c r="LB9" s="27"/>
      <c r="LC9" s="27"/>
      <c r="LD9" s="27"/>
      <c r="LE9" s="27"/>
      <c r="LF9" s="27"/>
      <c r="LG9" s="27"/>
      <c r="LH9" s="27"/>
      <c r="LI9" s="27"/>
      <c r="LJ9" s="27"/>
      <c r="LK9" s="27"/>
      <c r="LL9" s="27"/>
      <c r="LM9" s="27"/>
      <c r="LN9" s="27"/>
      <c r="LO9" s="27"/>
      <c r="LP9" s="27"/>
      <c r="LQ9" s="27"/>
      <c r="LR9" s="27"/>
      <c r="LS9" s="27"/>
      <c r="LT9" s="27"/>
      <c r="LU9" s="27"/>
      <c r="LV9" s="27"/>
      <c r="LW9" s="27"/>
      <c r="LX9" s="27"/>
      <c r="LY9" s="27"/>
      <c r="LZ9" s="27"/>
      <c r="MA9" s="27"/>
      <c r="MB9" s="27"/>
      <c r="MC9" s="27"/>
      <c r="MD9" s="27"/>
      <c r="ME9" s="27"/>
      <c r="MF9" s="27"/>
      <c r="MG9" s="27"/>
      <c r="MH9" s="27"/>
      <c r="MI9" s="27"/>
      <c r="MJ9" s="27"/>
      <c r="MK9" s="27"/>
      <c r="ML9" s="27"/>
      <c r="MM9" s="27"/>
      <c r="MN9" s="27"/>
      <c r="MO9" s="27"/>
      <c r="MP9" s="27"/>
      <c r="MQ9" s="27"/>
      <c r="MR9" s="27"/>
      <c r="MS9" s="27"/>
      <c r="MT9" s="27"/>
      <c r="MU9" s="27"/>
      <c r="MV9" s="27"/>
      <c r="MW9" s="27"/>
      <c r="MX9" s="27"/>
      <c r="MY9" s="27"/>
      <c r="MZ9" s="27"/>
      <c r="NA9" s="27"/>
      <c r="NB9" s="27"/>
      <c r="NC9" s="27"/>
      <c r="ND9" s="27"/>
      <c r="NE9" s="27"/>
      <c r="NF9" s="27"/>
      <c r="NG9" s="27"/>
      <c r="NH9" s="27"/>
      <c r="NI9" s="27"/>
      <c r="NJ9" s="27"/>
      <c r="NK9" s="27"/>
      <c r="NL9" s="27"/>
      <c r="NM9" s="27"/>
      <c r="NN9" s="27"/>
      <c r="NO9" s="27"/>
      <c r="NP9" s="27"/>
      <c r="NQ9" s="27"/>
      <c r="NR9" s="27"/>
      <c r="NS9" s="27"/>
      <c r="NT9" s="27"/>
      <c r="NU9" s="27"/>
      <c r="NV9" s="27"/>
      <c r="NW9" s="27"/>
      <c r="NX9" s="27"/>
      <c r="NY9" s="27"/>
      <c r="NZ9" s="27"/>
      <c r="OA9" s="27"/>
      <c r="OB9" s="27"/>
      <c r="OC9" s="27"/>
      <c r="OD9" s="27"/>
      <c r="OE9" s="27"/>
      <c r="OF9" s="27"/>
      <c r="OG9" s="27"/>
      <c r="OH9" s="27"/>
      <c r="OI9" s="27"/>
      <c r="OJ9" s="27"/>
      <c r="OK9" s="27"/>
      <c r="OL9" s="27"/>
      <c r="OM9" s="27"/>
      <c r="ON9" s="27"/>
      <c r="OO9" s="27"/>
      <c r="OP9" s="27"/>
      <c r="OQ9" s="27"/>
      <c r="OR9" s="27"/>
      <c r="OS9" s="27"/>
      <c r="OT9" s="27"/>
      <c r="OU9" s="27"/>
      <c r="OV9" s="27"/>
      <c r="OW9" s="27"/>
      <c r="OX9" s="27"/>
      <c r="OY9" s="27"/>
      <c r="OZ9" s="27"/>
      <c r="PA9" s="27"/>
      <c r="PB9" s="27"/>
      <c r="PC9" s="27"/>
      <c r="PD9" s="27"/>
      <c r="PE9" s="27"/>
      <c r="PF9" s="27"/>
      <c r="PG9" s="27"/>
      <c r="PH9" s="27"/>
      <c r="PI9" s="27"/>
      <c r="PJ9" s="27"/>
      <c r="PK9" s="27"/>
      <c r="PL9" s="27"/>
      <c r="PM9" s="27"/>
      <c r="PN9" s="27"/>
      <c r="PO9" s="27"/>
      <c r="PP9" s="27"/>
      <c r="PQ9" s="27"/>
      <c r="PR9" s="27"/>
      <c r="PS9" s="27"/>
      <c r="PT9" s="27"/>
      <c r="PU9" s="27"/>
      <c r="PV9" s="27"/>
      <c r="PW9" s="27"/>
      <c r="PX9" s="27"/>
      <c r="PY9" s="27"/>
      <c r="PZ9" s="27"/>
      <c r="QA9" s="27"/>
      <c r="QB9" s="27"/>
      <c r="QC9" s="27"/>
      <c r="QD9" s="27"/>
      <c r="QE9" s="27"/>
      <c r="QF9" s="27"/>
      <c r="QG9" s="27"/>
      <c r="QH9" s="27"/>
      <c r="QI9" s="27"/>
      <c r="QJ9" s="27"/>
      <c r="QK9" s="27"/>
      <c r="QL9" s="27"/>
      <c r="QM9" s="27"/>
      <c r="QN9" s="27"/>
      <c r="QO9" s="27"/>
      <c r="QP9" s="27"/>
      <c r="QQ9" s="27"/>
      <c r="QR9" s="27"/>
      <c r="QS9" s="27"/>
      <c r="QT9" s="27"/>
      <c r="QU9" s="27"/>
      <c r="QV9" s="27"/>
      <c r="QW9" s="27"/>
      <c r="QX9" s="27"/>
      <c r="QY9" s="27"/>
      <c r="QZ9" s="27"/>
      <c r="RA9" s="27"/>
      <c r="RB9" s="27"/>
      <c r="RC9" s="27"/>
      <c r="RD9" s="27"/>
      <c r="RE9" s="27"/>
      <c r="RF9" s="27"/>
      <c r="RG9" s="27"/>
      <c r="RH9" s="27"/>
      <c r="RI9" s="27"/>
      <c r="RJ9" s="27"/>
      <c r="RK9" s="27"/>
      <c r="RL9" s="27"/>
      <c r="RM9" s="27"/>
      <c r="RN9" s="27"/>
      <c r="RO9" s="27"/>
      <c r="RP9" s="27"/>
      <c r="RQ9" s="27"/>
      <c r="RR9" s="27"/>
      <c r="RS9" s="27"/>
      <c r="RT9" s="27"/>
      <c r="RU9" s="27"/>
      <c r="RV9" s="27"/>
      <c r="RW9" s="27"/>
      <c r="RX9" s="27"/>
      <c r="RY9" s="27"/>
      <c r="RZ9" s="27"/>
      <c r="SA9" s="27"/>
      <c r="SB9" s="27"/>
      <c r="SC9" s="27"/>
      <c r="SD9" s="27"/>
      <c r="SE9" s="27"/>
      <c r="SF9" s="27"/>
      <c r="SG9" s="27"/>
      <c r="SH9" s="27"/>
      <c r="SI9" s="27"/>
      <c r="SJ9" s="27"/>
      <c r="SK9" s="27"/>
      <c r="SL9" s="27"/>
      <c r="SM9" s="27"/>
      <c r="SN9" s="27"/>
      <c r="SO9" s="27"/>
      <c r="SP9" s="27"/>
      <c r="SQ9" s="27"/>
      <c r="SR9" s="27"/>
      <c r="SS9" s="27"/>
      <c r="ST9" s="27"/>
      <c r="SU9" s="27"/>
      <c r="SV9" s="27"/>
      <c r="SW9" s="27"/>
      <c r="SX9" s="27"/>
      <c r="SY9" s="27"/>
      <c r="SZ9" s="27"/>
      <c r="TA9" s="27"/>
      <c r="TB9" s="27"/>
      <c r="TC9" s="27"/>
      <c r="TD9" s="27"/>
      <c r="TE9" s="27"/>
      <c r="TF9" s="27"/>
      <c r="TG9" s="27"/>
      <c r="TH9" s="27"/>
      <c r="TI9" s="27"/>
      <c r="TJ9" s="27"/>
      <c r="TK9" s="27"/>
      <c r="TL9" s="27"/>
      <c r="TM9" s="27"/>
      <c r="TN9" s="27"/>
      <c r="TO9" s="27"/>
      <c r="TP9" s="27"/>
      <c r="TQ9" s="27"/>
      <c r="TR9" s="27"/>
      <c r="TS9" s="27"/>
      <c r="TT9" s="27"/>
      <c r="TU9" s="27"/>
      <c r="TV9" s="27"/>
      <c r="TW9" s="27"/>
      <c r="TX9" s="27"/>
      <c r="TY9" s="27"/>
      <c r="TZ9" s="27"/>
      <c r="UA9" s="27"/>
      <c r="UB9" s="27"/>
      <c r="UC9" s="27"/>
      <c r="UD9" s="27"/>
      <c r="UE9" s="27"/>
      <c r="UF9" s="27"/>
      <c r="UG9" s="27"/>
      <c r="UH9" s="27"/>
      <c r="UI9" s="27"/>
      <c r="UJ9" s="27"/>
      <c r="UK9" s="27"/>
      <c r="UL9" s="27"/>
      <c r="UM9" s="27"/>
      <c r="UN9" s="27"/>
      <c r="UO9" s="27"/>
      <c r="UP9" s="27"/>
      <c r="UQ9" s="27"/>
      <c r="UR9" s="27"/>
      <c r="US9" s="27"/>
      <c r="UT9" s="27"/>
      <c r="UU9" s="27"/>
      <c r="UV9" s="27"/>
      <c r="UW9" s="27"/>
      <c r="UX9" s="27"/>
      <c r="UY9" s="27"/>
      <c r="UZ9" s="27"/>
      <c r="VA9" s="27"/>
      <c r="VB9" s="27"/>
      <c r="VC9" s="27"/>
      <c r="VD9" s="27"/>
      <c r="VE9" s="27"/>
      <c r="VF9" s="27"/>
      <c r="VG9" s="27"/>
      <c r="VH9" s="27"/>
      <c r="VI9" s="27"/>
      <c r="VJ9" s="27"/>
      <c r="VK9" s="27"/>
      <c r="VL9" s="27"/>
      <c r="VM9" s="27"/>
      <c r="VN9" s="27"/>
      <c r="VO9" s="27"/>
      <c r="VP9" s="27"/>
      <c r="VQ9" s="27"/>
      <c r="VR9" s="27"/>
      <c r="VS9" s="27"/>
      <c r="VT9" s="27"/>
      <c r="VU9" s="27"/>
      <c r="VV9" s="27"/>
      <c r="VW9" s="27"/>
      <c r="VX9" s="27"/>
      <c r="VY9" s="27"/>
      <c r="VZ9" s="27"/>
      <c r="WA9" s="27"/>
      <c r="WB9" s="27"/>
      <c r="WC9" s="27"/>
      <c r="WD9" s="27"/>
      <c r="WE9" s="27"/>
      <c r="WF9" s="27"/>
      <c r="WG9" s="27"/>
      <c r="WH9" s="27"/>
      <c r="WI9" s="27"/>
      <c r="WJ9" s="27"/>
      <c r="WK9" s="27"/>
      <c r="WL9" s="27"/>
      <c r="WM9" s="27"/>
      <c r="WN9" s="27"/>
      <c r="WO9" s="27"/>
      <c r="WP9" s="27"/>
      <c r="WQ9" s="27"/>
      <c r="WR9" s="27"/>
      <c r="WS9" s="27"/>
      <c r="WT9" s="27"/>
      <c r="WU9" s="27"/>
      <c r="WV9" s="27"/>
      <c r="WW9" s="27"/>
      <c r="WX9" s="27"/>
      <c r="WY9" s="27"/>
      <c r="WZ9" s="27"/>
      <c r="XA9" s="27"/>
      <c r="XB9" s="27"/>
      <c r="XC9" s="27"/>
      <c r="XD9" s="27"/>
      <c r="XE9" s="27"/>
      <c r="XF9" s="27"/>
      <c r="XG9" s="27"/>
      <c r="XH9" s="27"/>
      <c r="XI9" s="27"/>
      <c r="XJ9" s="27"/>
      <c r="XK9" s="27"/>
      <c r="XL9" s="27"/>
      <c r="XM9" s="27"/>
      <c r="XN9" s="27"/>
      <c r="XO9" s="27"/>
      <c r="XP9" s="27"/>
      <c r="XQ9" s="27"/>
      <c r="XR9" s="27"/>
      <c r="XS9" s="27"/>
      <c r="XT9" s="27"/>
      <c r="XU9" s="27"/>
      <c r="XV9" s="27"/>
      <c r="XW9" s="27"/>
      <c r="XX9" s="27"/>
      <c r="XY9" s="27"/>
      <c r="XZ9" s="27"/>
      <c r="YA9" s="27"/>
      <c r="YB9" s="27"/>
      <c r="YC9" s="27"/>
      <c r="YD9" s="27"/>
      <c r="YE9" s="27"/>
      <c r="YF9" s="27"/>
      <c r="YG9" s="27"/>
      <c r="YH9" s="27"/>
      <c r="YI9" s="27"/>
      <c r="YJ9" s="27"/>
      <c r="YK9" s="27"/>
      <c r="YL9" s="27"/>
      <c r="YM9" s="27"/>
      <c r="YN9" s="27"/>
      <c r="YO9" s="27"/>
      <c r="YP9" s="27"/>
      <c r="YQ9" s="27"/>
      <c r="YR9" s="27"/>
      <c r="YS9" s="27"/>
      <c r="YT9" s="27"/>
      <c r="YU9" s="27"/>
      <c r="YV9" s="27"/>
      <c r="YW9" s="27"/>
      <c r="YX9" s="27"/>
      <c r="YY9" s="27"/>
      <c r="YZ9" s="27"/>
      <c r="ZA9" s="27"/>
      <c r="ZB9" s="27"/>
      <c r="ZC9" s="27"/>
      <c r="ZD9" s="27"/>
      <c r="ZE9" s="27"/>
      <c r="ZF9" s="27"/>
      <c r="ZG9" s="27"/>
      <c r="ZH9" s="27"/>
      <c r="ZI9" s="27"/>
      <c r="ZJ9" s="27"/>
      <c r="ZK9" s="27"/>
      <c r="ZL9" s="27"/>
      <c r="ZM9" s="27"/>
      <c r="ZN9" s="27"/>
      <c r="ZO9" s="27"/>
      <c r="ZP9" s="27"/>
      <c r="ZQ9" s="27"/>
      <c r="ZR9" s="27"/>
      <c r="ZS9" s="27"/>
      <c r="ZT9" s="27"/>
      <c r="ZU9" s="27"/>
      <c r="ZV9" s="27"/>
      <c r="ZW9" s="27"/>
      <c r="ZX9" s="27"/>
      <c r="ZY9" s="27"/>
      <c r="ZZ9" s="27"/>
      <c r="AAA9" s="27"/>
      <c r="AAB9" s="27"/>
      <c r="AAC9" s="27"/>
      <c r="AAD9" s="27"/>
      <c r="AAE9" s="27"/>
      <c r="AAF9" s="27"/>
      <c r="AAG9" s="27"/>
      <c r="AAH9" s="27"/>
      <c r="AAI9" s="27"/>
      <c r="AAJ9" s="27"/>
      <c r="AAK9" s="27"/>
      <c r="AAL9" s="27"/>
      <c r="AAM9" s="27"/>
      <c r="AAN9" s="27"/>
      <c r="AAO9" s="27"/>
      <c r="AAP9" s="27"/>
      <c r="AAQ9" s="27"/>
      <c r="AAR9" s="27"/>
      <c r="AAS9" s="27"/>
      <c r="AAT9" s="27"/>
      <c r="AAU9" s="27"/>
      <c r="AAV9" s="27"/>
      <c r="AAW9" s="27"/>
      <c r="AAX9" s="27"/>
      <c r="AAY9" s="27"/>
      <c r="AAZ9" s="27"/>
      <c r="ABA9" s="27"/>
      <c r="ABB9" s="27"/>
      <c r="ABC9" s="27"/>
      <c r="ABD9" s="27"/>
      <c r="ABE9" s="27"/>
      <c r="ABF9" s="27"/>
      <c r="ABG9" s="27"/>
      <c r="ABH9" s="27"/>
      <c r="ABI9" s="27"/>
      <c r="ABJ9" s="27"/>
      <c r="ABK9" s="27"/>
      <c r="ABL9" s="27"/>
      <c r="ABM9" s="27"/>
      <c r="ABN9" s="27"/>
      <c r="ABO9" s="27"/>
      <c r="ABP9" s="27"/>
      <c r="ABQ9" s="27"/>
      <c r="ABR9" s="27"/>
      <c r="ABS9" s="27"/>
      <c r="ABT9" s="27"/>
      <c r="ABU9" s="27"/>
      <c r="ABV9" s="27"/>
      <c r="ABW9" s="27"/>
      <c r="ABX9" s="27"/>
      <c r="ABY9" s="27"/>
      <c r="ABZ9" s="27"/>
      <c r="ACA9" s="27"/>
      <c r="ACB9" s="27"/>
      <c r="ACC9" s="27"/>
      <c r="ACD9" s="27"/>
      <c r="ACE9" s="27"/>
      <c r="ACF9" s="27"/>
      <c r="ACG9" s="27"/>
      <c r="ACH9" s="27"/>
      <c r="ACI9" s="27"/>
      <c r="ACJ9" s="27"/>
      <c r="ACK9" s="27"/>
      <c r="ACL9" s="27"/>
      <c r="ACM9" s="27"/>
      <c r="ACN9" s="27"/>
      <c r="ACO9" s="27"/>
      <c r="ACP9" s="27"/>
      <c r="ACQ9" s="27"/>
      <c r="ACR9" s="27"/>
      <c r="ACS9" s="27"/>
      <c r="ACT9" s="27"/>
      <c r="ACU9" s="27"/>
      <c r="ACV9" s="27"/>
      <c r="ACW9" s="27"/>
      <c r="ACX9" s="27"/>
      <c r="ACY9" s="27"/>
      <c r="ACZ9" s="27"/>
      <c r="ADA9" s="27"/>
      <c r="ADB9" s="27"/>
      <c r="ADC9" s="27"/>
      <c r="ADD9" s="27"/>
      <c r="ADE9" s="27"/>
      <c r="ADF9" s="27"/>
      <c r="ADG9" s="27"/>
      <c r="ADH9" s="27"/>
      <c r="ADI9" s="27"/>
      <c r="ADJ9" s="27"/>
      <c r="ADK9" s="27"/>
      <c r="ADL9" s="27"/>
      <c r="ADM9" s="27"/>
      <c r="ADN9" s="27"/>
      <c r="ADO9" s="27"/>
      <c r="ADP9" s="27"/>
      <c r="ADQ9" s="27"/>
      <c r="ADR9" s="27"/>
      <c r="ADS9" s="27"/>
      <c r="ADT9" s="27"/>
      <c r="ADU9" s="27"/>
      <c r="ADV9" s="27"/>
      <c r="ADW9" s="27"/>
      <c r="ADX9" s="27"/>
      <c r="ADY9" s="27"/>
      <c r="ADZ9" s="27"/>
      <c r="AEA9" s="27"/>
      <c r="AEB9" s="27"/>
      <c r="AEC9" s="27"/>
      <c r="AED9" s="27"/>
      <c r="AEE9" s="27"/>
      <c r="AEF9" s="27"/>
      <c r="AEG9" s="27"/>
      <c r="AEH9" s="27"/>
      <c r="AEI9" s="27"/>
      <c r="AEJ9" s="27"/>
      <c r="AEK9" s="27"/>
      <c r="AEL9" s="27"/>
      <c r="AEM9" s="27"/>
      <c r="AEN9" s="27"/>
      <c r="AEO9" s="27"/>
      <c r="AEP9" s="27"/>
      <c r="AEQ9" s="27"/>
      <c r="AER9" s="27"/>
      <c r="AES9" s="27"/>
      <c r="AET9" s="27"/>
      <c r="AEU9" s="27"/>
      <c r="AEV9" s="27"/>
      <c r="AEW9" s="27"/>
      <c r="AEX9" s="27"/>
      <c r="AEY9" s="27"/>
      <c r="AEZ9" s="27"/>
      <c r="AFA9" s="27"/>
      <c r="AFB9" s="27"/>
      <c r="AFC9" s="27"/>
      <c r="AFD9" s="27"/>
      <c r="AFE9" s="27"/>
      <c r="AFF9" s="27"/>
      <c r="AFG9" s="27"/>
      <c r="AFH9" s="27"/>
      <c r="AFI9" s="27"/>
      <c r="AFJ9" s="27"/>
      <c r="AFK9" s="27"/>
      <c r="AFL9" s="27"/>
      <c r="AFM9" s="27"/>
      <c r="AFN9" s="27"/>
      <c r="AFO9" s="27"/>
      <c r="AFP9" s="27"/>
      <c r="AFQ9" s="27"/>
      <c r="AFR9" s="27"/>
      <c r="AFS9" s="27"/>
      <c r="AFT9" s="27"/>
      <c r="AFU9" s="27"/>
      <c r="AFV9" s="27"/>
      <c r="AFW9" s="27"/>
      <c r="AFX9" s="27"/>
      <c r="AFY9" s="27"/>
      <c r="AFZ9" s="27"/>
      <c r="AGA9" s="27"/>
      <c r="AGB9" s="27"/>
      <c r="AGC9" s="27"/>
      <c r="AGD9" s="27"/>
      <c r="AGE9" s="27"/>
      <c r="AGF9" s="27"/>
      <c r="AGG9" s="27"/>
      <c r="AGH9" s="27"/>
      <c r="AGI9" s="27"/>
      <c r="AGJ9" s="27"/>
      <c r="AGK9" s="27"/>
      <c r="AGL9" s="27"/>
      <c r="AGM9" s="27"/>
      <c r="AGN9" s="27"/>
      <c r="AGO9" s="27"/>
      <c r="AGP9" s="27"/>
      <c r="AGQ9" s="27"/>
      <c r="AGR9" s="27"/>
      <c r="AGS9" s="27"/>
      <c r="AGT9" s="27"/>
      <c r="AGU9" s="27"/>
      <c r="AGV9" s="27"/>
      <c r="AGW9" s="27"/>
      <c r="AGX9" s="27"/>
      <c r="AGY9" s="27"/>
      <c r="AGZ9" s="27"/>
      <c r="AHA9" s="27"/>
      <c r="AHB9" s="27"/>
      <c r="AHC9" s="27"/>
      <c r="AHD9" s="27"/>
      <c r="AHE9" s="27"/>
      <c r="AHF9" s="27"/>
      <c r="AHG9" s="27"/>
      <c r="AHH9" s="27"/>
      <c r="AHI9" s="27"/>
      <c r="AHJ9" s="27"/>
      <c r="AHK9" s="27"/>
      <c r="AHL9" s="27"/>
      <c r="AHM9" s="27"/>
      <c r="AHN9" s="27"/>
      <c r="AHO9" s="27"/>
      <c r="AHP9" s="27"/>
      <c r="AHQ9" s="27"/>
      <c r="AHR9" s="27"/>
      <c r="AHS9" s="27"/>
      <c r="AHT9" s="27"/>
      <c r="AHU9" s="27"/>
      <c r="AHV9" s="27"/>
      <c r="AHW9" s="27"/>
      <c r="AHX9" s="27"/>
      <c r="AHY9" s="27"/>
      <c r="AHZ9" s="27"/>
      <c r="AIA9" s="27"/>
      <c r="AIB9" s="27"/>
      <c r="AIC9" s="27"/>
      <c r="AID9" s="27"/>
      <c r="AIE9" s="27"/>
      <c r="AIF9" s="27"/>
      <c r="AIG9" s="27"/>
      <c r="AIH9" s="27"/>
      <c r="AII9" s="27"/>
      <c r="AIJ9" s="27"/>
      <c r="AIK9" s="27"/>
      <c r="AIL9" s="27"/>
      <c r="AIM9" s="27"/>
      <c r="AIN9" s="27"/>
      <c r="AIO9" s="27"/>
      <c r="AIP9" s="27"/>
      <c r="AIQ9" s="27"/>
      <c r="AIR9" s="27"/>
      <c r="AIS9" s="27"/>
      <c r="AIT9" s="27"/>
      <c r="AIU9" s="27"/>
      <c r="AIV9" s="27"/>
      <c r="AIW9" s="27"/>
      <c r="AIX9" s="27"/>
      <c r="AIY9" s="27"/>
      <c r="AIZ9" s="27"/>
      <c r="AJA9" s="27"/>
      <c r="AJB9" s="27"/>
      <c r="AJC9" s="27"/>
      <c r="AJD9" s="27"/>
      <c r="AJE9" s="27"/>
      <c r="AJF9" s="27"/>
      <c r="AJG9" s="27"/>
      <c r="AJH9" s="27"/>
      <c r="AJI9" s="27"/>
      <c r="AJJ9" s="27"/>
      <c r="AJK9" s="27"/>
      <c r="AJL9" s="27"/>
      <c r="AJM9" s="27"/>
      <c r="AJN9" s="27"/>
      <c r="AJO9" s="27"/>
      <c r="AJP9" s="27"/>
      <c r="AJQ9" s="27"/>
      <c r="AJR9" s="27"/>
      <c r="AJS9" s="27"/>
      <c r="AJT9" s="27"/>
      <c r="AJU9" s="27"/>
      <c r="AJV9" s="27"/>
      <c r="AJW9" s="27"/>
      <c r="AJX9" s="27"/>
      <c r="AJY9" s="27"/>
      <c r="AJZ9" s="27"/>
      <c r="AKA9" s="27"/>
      <c r="AKB9" s="27"/>
      <c r="AKC9" s="27"/>
      <c r="AKD9" s="27"/>
      <c r="AKE9" s="27"/>
      <c r="AKF9" s="27"/>
      <c r="AKG9" s="27"/>
      <c r="AKH9" s="27"/>
      <c r="AKI9" s="27"/>
      <c r="AKJ9" s="27"/>
      <c r="AKK9" s="27"/>
      <c r="AKL9" s="27"/>
      <c r="AKM9" s="27"/>
      <c r="AKN9" s="27"/>
      <c r="AKO9" s="27"/>
      <c r="AKP9" s="27"/>
      <c r="AKQ9" s="27"/>
      <c r="AKR9" s="27"/>
      <c r="AKS9" s="27"/>
      <c r="AKT9" s="27"/>
      <c r="AKU9" s="27"/>
      <c r="AKV9" s="27"/>
      <c r="AKW9" s="27"/>
      <c r="AKX9" s="27"/>
      <c r="AKY9" s="27"/>
      <c r="AKZ9" s="27"/>
      <c r="ALA9" s="27"/>
      <c r="ALB9" s="27"/>
      <c r="ALC9" s="27"/>
      <c r="ALD9" s="27"/>
      <c r="ALE9" s="27"/>
      <c r="ALF9" s="27"/>
      <c r="ALG9" s="27"/>
      <c r="ALH9" s="27"/>
      <c r="ALI9" s="27"/>
      <c r="ALJ9" s="27"/>
      <c r="ALK9" s="27"/>
      <c r="ALL9" s="27"/>
      <c r="ALM9" s="27"/>
      <c r="ALN9" s="27"/>
      <c r="ALO9" s="27"/>
      <c r="ALP9" s="27"/>
      <c r="ALQ9" s="27"/>
      <c r="ALR9" s="27"/>
      <c r="ALS9" s="27"/>
      <c r="ALT9" s="27"/>
      <c r="ALU9" s="27"/>
      <c r="ALV9" s="27"/>
      <c r="ALW9" s="27"/>
      <c r="ALX9" s="27"/>
      <c r="ALY9" s="27"/>
      <c r="ALZ9" s="27"/>
      <c r="AMA9" s="27"/>
      <c r="AMB9" s="27"/>
      <c r="AMC9" s="27"/>
      <c r="AMD9" s="27"/>
      <c r="AME9" s="27"/>
      <c r="AMF9" s="27"/>
      <c r="AMG9" s="27"/>
      <c r="AMH9" s="27"/>
      <c r="AMI9" s="27"/>
      <c r="AMJ9" s="27"/>
      <c r="AMK9" s="27"/>
      <c r="AML9" s="27"/>
      <c r="AMM9" s="27"/>
      <c r="AMN9" s="27"/>
      <c r="AMO9" s="27"/>
      <c r="AMP9" s="27"/>
      <c r="AMQ9" s="27"/>
      <c r="AMR9" s="27"/>
      <c r="AMS9" s="27"/>
      <c r="AMT9" s="27"/>
      <c r="AMU9" s="27"/>
      <c r="AMV9" s="27"/>
      <c r="AMW9" s="27"/>
      <c r="AMX9" s="27"/>
      <c r="AMY9" s="27"/>
      <c r="AMZ9" s="27"/>
      <c r="ANA9" s="27"/>
      <c r="ANB9" s="27"/>
      <c r="ANC9" s="27"/>
      <c r="AND9" s="27"/>
      <c r="ANE9" s="27"/>
      <c r="ANF9" s="27"/>
      <c r="ANG9" s="27"/>
      <c r="ANH9" s="27"/>
      <c r="ANI9" s="27"/>
      <c r="ANJ9" s="27"/>
      <c r="ANK9" s="27"/>
      <c r="ANL9" s="27"/>
      <c r="ANM9" s="27"/>
      <c r="ANN9" s="27"/>
      <c r="ANO9" s="27"/>
      <c r="ANP9" s="27"/>
      <c r="ANQ9" s="27"/>
      <c r="ANR9" s="27"/>
      <c r="ANS9" s="27"/>
      <c r="ANT9" s="27"/>
      <c r="ANU9" s="27"/>
      <c r="ANV9" s="27"/>
      <c r="ANW9" s="27"/>
      <c r="ANX9" s="27"/>
      <c r="ANY9" s="27"/>
      <c r="ANZ9" s="27"/>
      <c r="AOA9" s="27"/>
      <c r="AOB9" s="27"/>
      <c r="AOC9" s="27"/>
      <c r="AOD9" s="27"/>
      <c r="AOE9" s="27"/>
      <c r="AOF9" s="27"/>
      <c r="AOG9" s="27"/>
      <c r="AOH9" s="27"/>
      <c r="AOI9" s="27"/>
      <c r="AOJ9" s="27"/>
      <c r="AOK9" s="27"/>
      <c r="AOL9" s="27"/>
      <c r="AOM9" s="27"/>
      <c r="AON9" s="27"/>
      <c r="AOO9" s="27"/>
      <c r="AOP9" s="27"/>
      <c r="AOQ9" s="27"/>
      <c r="AOR9" s="27"/>
      <c r="AOS9" s="27"/>
      <c r="AOT9" s="27"/>
      <c r="AOU9" s="27"/>
      <c r="AOV9" s="27"/>
      <c r="AOW9" s="27"/>
      <c r="AOX9" s="27"/>
      <c r="AOY9" s="27"/>
      <c r="AOZ9" s="27"/>
      <c r="APA9" s="27"/>
      <c r="APB9" s="27"/>
      <c r="APC9" s="27"/>
      <c r="APD9" s="27"/>
      <c r="APE9" s="27"/>
      <c r="APF9" s="27"/>
      <c r="APG9" s="27"/>
      <c r="APH9" s="27"/>
      <c r="API9" s="27"/>
      <c r="APJ9" s="27"/>
      <c r="APK9" s="27"/>
      <c r="APL9" s="27"/>
      <c r="APM9" s="27"/>
      <c r="APN9" s="27"/>
      <c r="APO9" s="27"/>
      <c r="APP9" s="27"/>
      <c r="APQ9" s="27"/>
      <c r="APR9" s="27"/>
      <c r="APS9" s="27"/>
      <c r="APT9" s="27"/>
      <c r="APU9" s="27"/>
      <c r="APV9" s="27"/>
      <c r="APW9" s="27"/>
      <c r="APX9" s="27"/>
      <c r="APY9" s="27"/>
      <c r="APZ9" s="27"/>
      <c r="AQA9" s="27"/>
      <c r="AQB9" s="27"/>
      <c r="AQC9" s="27"/>
      <c r="AQD9" s="27"/>
      <c r="AQE9" s="27"/>
      <c r="AQF9" s="27"/>
      <c r="AQG9" s="27"/>
      <c r="AQH9" s="27"/>
      <c r="AQI9" s="27"/>
      <c r="AQJ9" s="27"/>
      <c r="AQK9" s="27"/>
      <c r="AQL9" s="27"/>
      <c r="AQM9" s="27"/>
      <c r="AQN9" s="27"/>
      <c r="AQO9" s="27"/>
      <c r="AQP9" s="27"/>
      <c r="AQQ9" s="27"/>
      <c r="AQR9" s="27"/>
      <c r="AQS9" s="27"/>
      <c r="AQT9" s="27"/>
      <c r="AQU9" s="27"/>
      <c r="AQV9" s="27"/>
      <c r="AQW9" s="27"/>
      <c r="AQX9" s="27"/>
      <c r="AQY9" s="27"/>
      <c r="AQZ9" s="27"/>
      <c r="ARA9" s="27"/>
      <c r="ARB9" s="27"/>
      <c r="ARC9" s="27"/>
      <c r="ARD9" s="27"/>
      <c r="ARE9" s="27"/>
      <c r="ARF9" s="27"/>
      <c r="ARG9" s="27"/>
      <c r="ARH9" s="27"/>
      <c r="ARI9" s="27"/>
      <c r="ARJ9" s="27"/>
      <c r="ARK9" s="27"/>
      <c r="ARL9" s="27"/>
      <c r="ARM9" s="27"/>
      <c r="ARN9" s="27"/>
      <c r="ARO9" s="27"/>
      <c r="ARP9" s="27"/>
      <c r="ARQ9" s="27"/>
      <c r="ARR9" s="27"/>
      <c r="ARS9" s="27"/>
      <c r="ART9" s="27"/>
      <c r="ARU9" s="27"/>
      <c r="ARV9" s="27"/>
      <c r="ARW9" s="27"/>
      <c r="ARX9" s="27"/>
      <c r="ARY9" s="27"/>
      <c r="ARZ9" s="27"/>
      <c r="ASA9" s="27"/>
      <c r="ASB9" s="27"/>
      <c r="ASC9" s="27"/>
      <c r="ASD9" s="27"/>
      <c r="ASE9" s="27"/>
      <c r="ASF9" s="27"/>
      <c r="ASG9" s="27"/>
      <c r="ASH9" s="27"/>
      <c r="ASI9" s="27"/>
      <c r="ASJ9" s="27"/>
      <c r="ASK9" s="27"/>
      <c r="ASL9" s="27"/>
      <c r="ASM9" s="27"/>
      <c r="ASN9" s="27"/>
      <c r="ASO9" s="27"/>
      <c r="ASP9" s="27"/>
      <c r="ASQ9" s="27"/>
      <c r="ASR9" s="27"/>
      <c r="ASS9" s="27"/>
      <c r="AST9" s="27"/>
      <c r="ASU9" s="27"/>
      <c r="ASV9" s="27"/>
      <c r="ASW9" s="27"/>
      <c r="ASX9" s="27"/>
      <c r="ASY9" s="27"/>
      <c r="ASZ9" s="27"/>
      <c r="ATA9" s="27"/>
      <c r="ATB9" s="27"/>
      <c r="ATC9" s="27"/>
      <c r="ATD9" s="27"/>
      <c r="ATE9" s="27"/>
      <c r="ATF9" s="27"/>
      <c r="ATG9" s="27"/>
      <c r="ATH9" s="27"/>
      <c r="ATI9" s="27"/>
      <c r="ATJ9" s="27"/>
      <c r="ATK9" s="27"/>
      <c r="ATL9" s="27"/>
      <c r="ATM9" s="27"/>
      <c r="ATN9" s="27"/>
      <c r="ATO9" s="27"/>
      <c r="ATP9" s="27"/>
      <c r="ATQ9" s="27"/>
      <c r="ATR9" s="27"/>
      <c r="ATS9" s="27"/>
      <c r="ATT9" s="27"/>
      <c r="ATU9" s="27"/>
      <c r="ATV9" s="27"/>
      <c r="ATW9" s="27"/>
      <c r="ATX9" s="27"/>
      <c r="ATY9" s="27"/>
      <c r="ATZ9" s="27"/>
      <c r="AUA9" s="27"/>
      <c r="AUB9" s="27"/>
      <c r="AUC9" s="27"/>
      <c r="AUD9" s="27"/>
      <c r="AUE9" s="27"/>
      <c r="AUF9" s="27"/>
      <c r="AUG9" s="27"/>
      <c r="AUH9" s="27"/>
      <c r="AUI9" s="27"/>
      <c r="AUJ9" s="27"/>
      <c r="AUK9" s="27"/>
      <c r="AUL9" s="27"/>
      <c r="AUM9" s="27"/>
      <c r="AUN9" s="27"/>
      <c r="AUO9" s="27"/>
      <c r="AUP9" s="27"/>
      <c r="AUQ9" s="27"/>
      <c r="AUR9" s="27"/>
      <c r="AUS9" s="27"/>
      <c r="AUT9" s="27"/>
      <c r="AUU9" s="27"/>
      <c r="AUV9" s="27"/>
      <c r="AUW9" s="27"/>
      <c r="AUX9" s="27"/>
      <c r="AUY9" s="27"/>
      <c r="AUZ9" s="27"/>
      <c r="AVA9" s="27"/>
      <c r="AVB9" s="27"/>
      <c r="AVC9" s="27"/>
      <c r="AVD9" s="27"/>
      <c r="AVE9" s="27"/>
      <c r="AVF9" s="27"/>
      <c r="AVG9" s="27"/>
      <c r="AVH9" s="27"/>
      <c r="AVI9" s="27"/>
      <c r="AVJ9" s="27"/>
      <c r="AVK9" s="27"/>
      <c r="AVL9" s="27"/>
      <c r="AVM9" s="27"/>
      <c r="AVN9" s="27"/>
      <c r="AVO9" s="27"/>
      <c r="AVP9" s="27"/>
      <c r="AVQ9" s="27"/>
      <c r="AVR9" s="27"/>
      <c r="AVS9" s="27"/>
      <c r="AVT9" s="27"/>
      <c r="AVU9" s="27"/>
      <c r="AVV9" s="27"/>
      <c r="AVW9" s="27"/>
      <c r="AVX9" s="27"/>
      <c r="AVY9" s="27"/>
      <c r="AVZ9" s="27"/>
      <c r="AWA9" s="27"/>
      <c r="AWB9" s="27"/>
      <c r="AWC9" s="27"/>
      <c r="AWD9" s="27"/>
      <c r="AWE9" s="27"/>
      <c r="AWF9" s="27"/>
      <c r="AWG9" s="27"/>
      <c r="AWH9" s="27"/>
      <c r="AWI9" s="27"/>
      <c r="AWJ9" s="27"/>
      <c r="AWK9" s="27"/>
      <c r="AWL9" s="27"/>
      <c r="AWM9" s="27"/>
      <c r="AWN9" s="27"/>
      <c r="AWO9" s="27"/>
      <c r="AWP9" s="27"/>
      <c r="AWQ9" s="27"/>
      <c r="AWR9" s="27"/>
      <c r="AWS9" s="27"/>
      <c r="AWT9" s="27"/>
      <c r="AWU9" s="27"/>
      <c r="AWV9" s="27"/>
      <c r="AWW9" s="27"/>
      <c r="AWX9" s="27"/>
      <c r="AWY9" s="27"/>
      <c r="AWZ9" s="27"/>
      <c r="AXA9" s="27"/>
      <c r="AXB9" s="27"/>
      <c r="AXC9" s="27"/>
      <c r="AXD9" s="27"/>
      <c r="AXE9" s="27"/>
      <c r="AXF9" s="27"/>
      <c r="AXG9" s="27"/>
      <c r="AXH9" s="27"/>
      <c r="AXI9" s="27"/>
      <c r="AXJ9" s="27"/>
      <c r="AXK9" s="27"/>
      <c r="AXL9" s="27"/>
      <c r="AXM9" s="27"/>
      <c r="AXN9" s="27"/>
      <c r="AXO9" s="27"/>
      <c r="AXP9" s="27"/>
      <c r="AXQ9" s="27"/>
      <c r="AXR9" s="27"/>
      <c r="AXS9" s="27"/>
      <c r="AXT9" s="27"/>
      <c r="AXU9" s="27"/>
      <c r="AXV9" s="27"/>
      <c r="AXW9" s="27"/>
      <c r="AXX9" s="27"/>
      <c r="AXY9" s="27"/>
      <c r="AXZ9" s="27"/>
      <c r="AYA9" s="27"/>
      <c r="AYB9" s="27"/>
      <c r="AYC9" s="27"/>
      <c r="AYD9" s="27"/>
      <c r="AYE9" s="27"/>
      <c r="AYF9" s="27"/>
      <c r="AYG9" s="27"/>
      <c r="AYH9" s="27"/>
      <c r="AYI9" s="27"/>
      <c r="AYJ9" s="27"/>
      <c r="AYK9" s="27"/>
      <c r="AYL9" s="27"/>
      <c r="AYM9" s="27"/>
      <c r="AYN9" s="27"/>
      <c r="AYO9" s="27"/>
      <c r="AYP9" s="27"/>
      <c r="AYQ9" s="27"/>
      <c r="AYR9" s="27"/>
      <c r="AYS9" s="27"/>
      <c r="AYT9" s="27"/>
      <c r="AYU9" s="27"/>
      <c r="AYV9" s="27"/>
      <c r="AYW9" s="27"/>
      <c r="AYX9" s="27"/>
      <c r="AYY9" s="27"/>
      <c r="AYZ9" s="27"/>
      <c r="AZA9" s="27"/>
      <c r="AZB9" s="27"/>
      <c r="AZC9" s="27"/>
      <c r="AZD9" s="27"/>
      <c r="AZE9" s="27"/>
      <c r="AZF9" s="27"/>
      <c r="AZG9" s="27"/>
      <c r="AZH9" s="27"/>
      <c r="AZI9" s="27"/>
      <c r="AZJ9" s="27"/>
      <c r="AZK9" s="27"/>
      <c r="AZL9" s="27"/>
      <c r="AZM9" s="27"/>
      <c r="AZN9" s="27"/>
      <c r="AZO9" s="27"/>
      <c r="AZP9" s="27"/>
      <c r="AZQ9" s="27"/>
      <c r="AZR9" s="27"/>
      <c r="AZS9" s="27"/>
      <c r="AZT9" s="27"/>
      <c r="AZU9" s="27"/>
      <c r="AZV9" s="27"/>
      <c r="AZW9" s="27"/>
      <c r="AZX9" s="27"/>
      <c r="AZY9" s="27"/>
      <c r="AZZ9" s="27"/>
      <c r="BAA9" s="27"/>
      <c r="BAB9" s="27"/>
      <c r="BAC9" s="27"/>
      <c r="BAD9" s="27"/>
      <c r="BAE9" s="27"/>
      <c r="BAF9" s="27"/>
      <c r="BAG9" s="27"/>
      <c r="BAH9" s="27"/>
      <c r="BAI9" s="27"/>
      <c r="BAJ9" s="27"/>
      <c r="BAK9" s="27"/>
      <c r="BAL9" s="27"/>
      <c r="BAM9" s="27"/>
      <c r="BAN9" s="27"/>
      <c r="BAO9" s="27"/>
      <c r="BAP9" s="27"/>
      <c r="BAQ9" s="27"/>
      <c r="BAR9" s="27"/>
      <c r="BAS9" s="27"/>
      <c r="BAT9" s="27"/>
      <c r="BAU9" s="27"/>
      <c r="BAV9" s="27"/>
      <c r="BAW9" s="27"/>
      <c r="BAX9" s="27"/>
      <c r="BAY9" s="27"/>
      <c r="BAZ9" s="27"/>
      <c r="BBA9" s="27"/>
      <c r="BBB9" s="27"/>
      <c r="BBC9" s="27"/>
      <c r="BBD9" s="27"/>
      <c r="BBE9" s="27"/>
      <c r="BBF9" s="27"/>
      <c r="BBG9" s="27"/>
      <c r="BBH9" s="27"/>
      <c r="BBI9" s="27"/>
      <c r="BBJ9" s="27"/>
      <c r="BBK9" s="27"/>
      <c r="BBL9" s="27"/>
      <c r="BBM9" s="27"/>
      <c r="BBN9" s="27"/>
      <c r="BBO9" s="27"/>
      <c r="BBP9" s="27"/>
      <c r="BBQ9" s="27"/>
      <c r="BBR9" s="27"/>
      <c r="BBS9" s="27"/>
      <c r="BBT9" s="27"/>
      <c r="BBU9" s="27"/>
      <c r="BBV9" s="27"/>
      <c r="BBW9" s="27"/>
      <c r="BBX9" s="27"/>
      <c r="BBY9" s="27"/>
      <c r="BBZ9" s="27"/>
      <c r="BCA9" s="27"/>
      <c r="BCB9" s="27"/>
      <c r="BCC9" s="27"/>
      <c r="BCD9" s="27"/>
      <c r="BCE9" s="27"/>
      <c r="BCF9" s="27"/>
      <c r="BCG9" s="27"/>
      <c r="BCH9" s="27"/>
      <c r="BCI9" s="27"/>
      <c r="BCJ9" s="27"/>
      <c r="BCK9" s="27"/>
      <c r="BCL9" s="27"/>
      <c r="BCM9" s="27"/>
      <c r="BCN9" s="27"/>
      <c r="BCO9" s="27"/>
      <c r="BCP9" s="27"/>
      <c r="BCQ9" s="27"/>
      <c r="BCR9" s="27"/>
      <c r="BCS9" s="27"/>
      <c r="BCT9" s="27"/>
      <c r="BCU9" s="27"/>
      <c r="BCV9" s="27"/>
      <c r="BCW9" s="27"/>
      <c r="BCX9" s="27"/>
      <c r="BCY9" s="27"/>
      <c r="BCZ9" s="27"/>
      <c r="BDA9" s="27"/>
      <c r="BDB9" s="27"/>
      <c r="BDC9" s="27"/>
      <c r="BDD9" s="27"/>
      <c r="BDE9" s="27"/>
      <c r="BDF9" s="27"/>
      <c r="BDG9" s="27"/>
      <c r="BDH9" s="27"/>
      <c r="BDI9" s="27"/>
      <c r="BDJ9" s="27"/>
      <c r="BDK9" s="27"/>
      <c r="BDL9" s="27"/>
      <c r="BDM9" s="27"/>
      <c r="BDN9" s="27"/>
      <c r="BDO9" s="27"/>
      <c r="BDP9" s="27"/>
      <c r="BDQ9" s="27"/>
      <c r="BDR9" s="27"/>
      <c r="BDS9" s="27"/>
      <c r="BDT9" s="27"/>
      <c r="BDU9" s="27"/>
      <c r="BDV9" s="27"/>
      <c r="BDW9" s="27"/>
      <c r="BDX9" s="27"/>
      <c r="BDY9" s="27"/>
      <c r="BDZ9" s="27"/>
      <c r="BEA9" s="27"/>
      <c r="BEB9" s="27"/>
      <c r="BEC9" s="27"/>
      <c r="BED9" s="27"/>
      <c r="BEE9" s="27"/>
      <c r="BEF9" s="27"/>
      <c r="BEG9" s="27"/>
      <c r="BEH9" s="27"/>
      <c r="BEI9" s="27"/>
      <c r="BEJ9" s="27"/>
      <c r="BEK9" s="27"/>
      <c r="BEL9" s="27"/>
      <c r="BEM9" s="27"/>
      <c r="BEN9" s="27"/>
      <c r="BEO9" s="27"/>
      <c r="BEP9" s="27"/>
      <c r="BEQ9" s="27"/>
      <c r="BER9" s="27"/>
      <c r="BES9" s="27"/>
      <c r="BET9" s="27"/>
      <c r="BEU9" s="27"/>
      <c r="BEV9" s="27"/>
      <c r="BEW9" s="27"/>
      <c r="BEX9" s="27"/>
      <c r="BEY9" s="27"/>
      <c r="BEZ9" s="27"/>
      <c r="BFA9" s="27"/>
      <c r="BFB9" s="27"/>
      <c r="BFC9" s="27"/>
      <c r="BFD9" s="27"/>
      <c r="BFE9" s="27"/>
      <c r="BFF9" s="27"/>
      <c r="BFG9" s="27"/>
      <c r="BFH9" s="27"/>
      <c r="BFI9" s="27"/>
      <c r="BFJ9" s="27"/>
      <c r="BFK9" s="27"/>
      <c r="BFL9" s="27"/>
      <c r="BFM9" s="27"/>
      <c r="BFN9" s="27"/>
      <c r="BFO9" s="27"/>
      <c r="BFP9" s="27"/>
      <c r="BFQ9" s="27"/>
      <c r="BFR9" s="27"/>
      <c r="BFS9" s="27"/>
      <c r="BFT9" s="27"/>
      <c r="BFU9" s="27"/>
      <c r="BFV9" s="27"/>
      <c r="BFW9" s="27"/>
      <c r="BFX9" s="27"/>
      <c r="BFY9" s="27"/>
      <c r="BFZ9" s="27"/>
      <c r="BGA9" s="27"/>
      <c r="BGB9" s="27"/>
      <c r="BGC9" s="27"/>
      <c r="BGD9" s="27"/>
      <c r="BGE9" s="27"/>
      <c r="BGF9" s="27"/>
      <c r="BGG9" s="27"/>
      <c r="BGH9" s="27"/>
      <c r="BGI9" s="27"/>
      <c r="BGJ9" s="27"/>
      <c r="BGK9" s="27"/>
      <c r="BGL9" s="27"/>
      <c r="BGM9" s="27"/>
      <c r="BGN9" s="27"/>
      <c r="BGO9" s="27"/>
      <c r="BGP9" s="27"/>
      <c r="BGQ9" s="27"/>
      <c r="BGR9" s="27"/>
      <c r="BGS9" s="27"/>
      <c r="BGT9" s="27"/>
      <c r="BGU9" s="27"/>
      <c r="BGV9" s="27"/>
      <c r="BGW9" s="27"/>
      <c r="BGX9" s="27"/>
      <c r="BGY9" s="27"/>
      <c r="BGZ9" s="27"/>
      <c r="BHA9" s="27"/>
      <c r="BHB9" s="27"/>
      <c r="BHC9" s="27"/>
      <c r="BHD9" s="27"/>
      <c r="BHE9" s="27"/>
      <c r="BHF9" s="27"/>
      <c r="BHG9" s="27"/>
      <c r="BHH9" s="27"/>
      <c r="BHI9" s="27"/>
      <c r="BHJ9" s="27"/>
      <c r="BHK9" s="27"/>
      <c r="BHL9" s="27"/>
      <c r="BHM9" s="27"/>
      <c r="BHN9" s="27"/>
      <c r="BHO9" s="27"/>
      <c r="BHP9" s="27"/>
      <c r="BHQ9" s="27"/>
      <c r="BHR9" s="27"/>
      <c r="BHS9" s="27"/>
      <c r="BHT9" s="27"/>
      <c r="BHU9" s="27"/>
      <c r="BHV9" s="27"/>
      <c r="BHW9" s="27"/>
      <c r="BHX9" s="27"/>
      <c r="BHY9" s="27"/>
      <c r="BHZ9" s="27"/>
      <c r="BIA9" s="27"/>
      <c r="BIB9" s="27"/>
      <c r="BIC9" s="27"/>
      <c r="BID9" s="27"/>
      <c r="BIE9" s="27"/>
      <c r="BIF9" s="27"/>
      <c r="BIG9" s="27"/>
      <c r="BIH9" s="27"/>
      <c r="BII9" s="27"/>
      <c r="BIJ9" s="27"/>
      <c r="BIK9" s="27"/>
      <c r="BIL9" s="27"/>
      <c r="BIM9" s="27"/>
      <c r="BIN9" s="27"/>
      <c r="BIO9" s="27"/>
      <c r="BIP9" s="27"/>
      <c r="BIQ9" s="27"/>
      <c r="BIR9" s="27"/>
      <c r="BIS9" s="27"/>
      <c r="BIT9" s="27"/>
      <c r="BIU9" s="27"/>
      <c r="BIV9" s="27"/>
      <c r="BIW9" s="27"/>
      <c r="BIX9" s="27"/>
      <c r="BIY9" s="27"/>
      <c r="BIZ9" s="27"/>
      <c r="BJA9" s="27"/>
      <c r="BJB9" s="27"/>
      <c r="BJC9" s="27"/>
      <c r="BJD9" s="27"/>
      <c r="BJE9" s="27"/>
      <c r="BJF9" s="27"/>
      <c r="BJG9" s="27"/>
      <c r="BJH9" s="27"/>
      <c r="BJI9" s="27"/>
      <c r="BJJ9" s="27"/>
      <c r="BJK9" s="27"/>
      <c r="BJL9" s="27"/>
      <c r="BJM9" s="27"/>
      <c r="BJN9" s="27"/>
      <c r="BJO9" s="27"/>
      <c r="BJP9" s="27"/>
      <c r="BJQ9" s="27"/>
      <c r="BJR9" s="27"/>
      <c r="BJS9" s="27"/>
      <c r="BJT9" s="27"/>
      <c r="BJU9" s="27"/>
      <c r="BJV9" s="27"/>
      <c r="BJW9" s="27"/>
      <c r="BJX9" s="27"/>
      <c r="BJY9" s="27"/>
      <c r="BJZ9" s="27"/>
      <c r="BKA9" s="27"/>
      <c r="BKB9" s="27"/>
      <c r="BKC9" s="27"/>
      <c r="BKD9" s="27"/>
      <c r="BKE9" s="27"/>
      <c r="BKF9" s="27"/>
      <c r="BKG9" s="27"/>
      <c r="BKH9" s="27"/>
      <c r="BKI9" s="27"/>
      <c r="BKJ9" s="27"/>
      <c r="BKK9" s="27"/>
      <c r="BKL9" s="27"/>
      <c r="BKM9" s="27"/>
      <c r="BKN9" s="27"/>
      <c r="BKO9" s="27"/>
      <c r="BKP9" s="27"/>
      <c r="BKQ9" s="27"/>
      <c r="BKR9" s="27"/>
      <c r="BKS9" s="27"/>
      <c r="BKT9" s="27"/>
      <c r="BKU9" s="27"/>
      <c r="BKV9" s="27"/>
      <c r="BKW9" s="27"/>
      <c r="BKX9" s="27"/>
      <c r="BKY9" s="27"/>
      <c r="BKZ9" s="27"/>
      <c r="BLA9" s="27"/>
      <c r="BLB9" s="27"/>
      <c r="BLC9" s="27"/>
      <c r="BLD9" s="27"/>
      <c r="BLE9" s="27"/>
      <c r="BLF9" s="27"/>
      <c r="BLG9" s="27"/>
      <c r="BLH9" s="27"/>
      <c r="BLI9" s="27"/>
      <c r="BLJ9" s="27"/>
      <c r="BLK9" s="27"/>
      <c r="BLL9" s="27"/>
      <c r="BLM9" s="27"/>
      <c r="BLN9" s="27"/>
      <c r="BLO9" s="27"/>
      <c r="BLP9" s="27"/>
      <c r="BLQ9" s="27"/>
      <c r="BLR9" s="27"/>
      <c r="BLS9" s="27"/>
      <c r="BLT9" s="27"/>
      <c r="BLU9" s="27"/>
      <c r="BLV9" s="27"/>
      <c r="BLW9" s="27"/>
      <c r="BLX9" s="27"/>
      <c r="BLY9" s="27"/>
      <c r="BLZ9" s="27"/>
      <c r="BMA9" s="27"/>
      <c r="BMB9" s="27"/>
      <c r="BMC9" s="27"/>
      <c r="BMD9" s="27"/>
      <c r="BME9" s="27"/>
      <c r="BMF9" s="27"/>
      <c r="BMG9" s="27"/>
      <c r="BMH9" s="27"/>
      <c r="BMI9" s="27"/>
      <c r="BMJ9" s="27"/>
      <c r="BMK9" s="27"/>
      <c r="BML9" s="27"/>
      <c r="BMM9" s="27"/>
      <c r="BMN9" s="27"/>
      <c r="BMO9" s="27"/>
      <c r="BMP9" s="27"/>
      <c r="BMQ9" s="27"/>
      <c r="BMR9" s="27"/>
      <c r="BMS9" s="27"/>
      <c r="BMT9" s="27"/>
      <c r="BMU9" s="27"/>
      <c r="BMV9" s="27"/>
      <c r="BMW9" s="27"/>
      <c r="BMX9" s="27"/>
      <c r="BMY9" s="27"/>
      <c r="BMZ9" s="27"/>
      <c r="BNA9" s="27"/>
      <c r="BNB9" s="27"/>
      <c r="BNC9" s="27"/>
      <c r="BND9" s="27"/>
      <c r="BNE9" s="27"/>
      <c r="BNF9" s="27"/>
      <c r="BNG9" s="27"/>
      <c r="BNH9" s="27"/>
      <c r="BNI9" s="27"/>
      <c r="BNJ9" s="27"/>
      <c r="BNK9" s="27"/>
      <c r="BNL9" s="27"/>
      <c r="BNM9" s="27"/>
      <c r="BNN9" s="27"/>
      <c r="BNO9" s="27"/>
      <c r="BNP9" s="27"/>
      <c r="BNQ9" s="27"/>
      <c r="BNR9" s="27"/>
      <c r="BNS9" s="27"/>
      <c r="BNT9" s="27"/>
      <c r="BNU9" s="27"/>
      <c r="BNV9" s="27"/>
      <c r="BNW9" s="27"/>
      <c r="BNX9" s="27"/>
      <c r="BNY9" s="27"/>
      <c r="BNZ9" s="27"/>
      <c r="BOA9" s="27"/>
      <c r="BOB9" s="27"/>
      <c r="BOC9" s="27"/>
      <c r="BOD9" s="27"/>
      <c r="BOE9" s="27"/>
      <c r="BOF9" s="27"/>
      <c r="BOG9" s="27"/>
      <c r="BOH9" s="27"/>
      <c r="BOI9" s="27"/>
      <c r="BOJ9" s="27"/>
      <c r="BOK9" s="27"/>
      <c r="BOL9" s="27"/>
      <c r="BOM9" s="27"/>
      <c r="BON9" s="27"/>
      <c r="BOO9" s="27"/>
      <c r="BOP9" s="27"/>
      <c r="BOQ9" s="27"/>
      <c r="BOR9" s="27"/>
      <c r="BOS9" s="27"/>
      <c r="BOT9" s="27"/>
      <c r="BOU9" s="27"/>
      <c r="BOV9" s="27"/>
      <c r="BOW9" s="27"/>
      <c r="BOX9" s="27"/>
      <c r="BOY9" s="27"/>
      <c r="BOZ9" s="27"/>
      <c r="BPA9" s="27"/>
      <c r="BPB9" s="27"/>
      <c r="BPC9" s="27"/>
      <c r="BPD9" s="27"/>
      <c r="BPE9" s="27"/>
      <c r="BPF9" s="27"/>
      <c r="BPG9" s="27"/>
      <c r="BPH9" s="27"/>
      <c r="BPI9" s="27"/>
      <c r="BPJ9" s="27"/>
      <c r="BPK9" s="27"/>
      <c r="BPL9" s="27"/>
      <c r="BPM9" s="27"/>
      <c r="BPN9" s="27"/>
      <c r="BPO9" s="27"/>
      <c r="BPP9" s="27"/>
      <c r="BPQ9" s="27"/>
      <c r="BPR9" s="27"/>
      <c r="BPS9" s="27"/>
      <c r="BPT9" s="27"/>
      <c r="BPU9" s="27"/>
      <c r="BPV9" s="27"/>
      <c r="BPW9" s="27"/>
      <c r="BPX9" s="27"/>
      <c r="BPY9" s="27"/>
      <c r="BPZ9" s="27"/>
      <c r="BQA9" s="27"/>
      <c r="BQB9" s="27"/>
      <c r="BQC9" s="27"/>
      <c r="BQD9" s="27"/>
      <c r="BQE9" s="27"/>
      <c r="BQF9" s="27"/>
      <c r="BQG9" s="27"/>
      <c r="BQH9" s="27"/>
      <c r="BQI9" s="27"/>
      <c r="BQJ9" s="27"/>
      <c r="BQK9" s="27"/>
      <c r="BQL9" s="27"/>
      <c r="BQM9" s="27"/>
      <c r="BQN9" s="27"/>
      <c r="BQO9" s="27"/>
      <c r="BQP9" s="27"/>
      <c r="BQQ9" s="27"/>
      <c r="BQR9" s="27"/>
      <c r="BQS9" s="27"/>
      <c r="BQT9" s="27"/>
      <c r="BQU9" s="27"/>
      <c r="BQV9" s="27"/>
      <c r="BQW9" s="27"/>
      <c r="BQX9" s="27"/>
      <c r="BQY9" s="27"/>
      <c r="BQZ9" s="27"/>
      <c r="BRA9" s="27"/>
      <c r="BRB9" s="27"/>
      <c r="BRC9" s="27"/>
      <c r="BRD9" s="27"/>
      <c r="BRE9" s="27"/>
      <c r="BRF9" s="27"/>
      <c r="BRG9" s="27"/>
      <c r="BRH9" s="27"/>
      <c r="BRI9" s="27"/>
      <c r="BRJ9" s="27"/>
      <c r="BRK9" s="27"/>
      <c r="BRL9" s="27"/>
      <c r="BRM9" s="27"/>
      <c r="BRN9" s="27"/>
      <c r="BRO9" s="27"/>
      <c r="BRP9" s="27"/>
      <c r="BRQ9" s="27"/>
      <c r="BRR9" s="27"/>
      <c r="BRS9" s="27"/>
      <c r="BRT9" s="27"/>
      <c r="BRU9" s="27"/>
      <c r="BRV9" s="27"/>
      <c r="BRW9" s="27"/>
      <c r="BRX9" s="27"/>
      <c r="BRY9" s="27"/>
      <c r="BRZ9" s="27"/>
      <c r="BSA9" s="27"/>
      <c r="BSB9" s="27"/>
      <c r="BSC9" s="27"/>
      <c r="BSD9" s="27"/>
      <c r="BSE9" s="27"/>
      <c r="BSF9" s="27"/>
      <c r="BSG9" s="27"/>
      <c r="BSH9" s="27"/>
      <c r="BSI9" s="27"/>
      <c r="BSJ9" s="27"/>
      <c r="BSK9" s="27"/>
      <c r="BSL9" s="27"/>
      <c r="BSM9" s="27"/>
      <c r="BSN9" s="27"/>
      <c r="BSO9" s="27"/>
      <c r="BSP9" s="27"/>
      <c r="BSQ9" s="27"/>
      <c r="BSR9" s="27"/>
      <c r="BSS9" s="27"/>
      <c r="BST9" s="27"/>
      <c r="BSU9" s="27"/>
      <c r="BSV9" s="27"/>
      <c r="BSW9" s="27"/>
      <c r="BSX9" s="27"/>
      <c r="BSY9" s="27"/>
      <c r="BSZ9" s="27"/>
      <c r="BTA9" s="27"/>
      <c r="BTB9" s="27"/>
      <c r="BTC9" s="27"/>
      <c r="BTD9" s="27"/>
      <c r="BTE9" s="27"/>
      <c r="BTF9" s="27"/>
      <c r="BTG9" s="27"/>
      <c r="BTH9" s="27"/>
      <c r="BTI9" s="27"/>
      <c r="BTJ9" s="27"/>
      <c r="BTK9" s="27"/>
      <c r="BTL9" s="27"/>
      <c r="BTM9" s="27"/>
      <c r="BTN9" s="27"/>
      <c r="BTO9" s="27"/>
      <c r="BTP9" s="27"/>
      <c r="BTQ9" s="27"/>
      <c r="BTR9" s="27"/>
      <c r="BTS9" s="27"/>
      <c r="BTT9" s="27"/>
      <c r="BTU9" s="27"/>
      <c r="BTV9" s="27"/>
      <c r="BTW9" s="27"/>
      <c r="BTX9" s="27"/>
      <c r="BTY9" s="27"/>
      <c r="BTZ9" s="27"/>
      <c r="BUA9" s="27"/>
      <c r="BUB9" s="27"/>
      <c r="BUC9" s="27"/>
      <c r="BUD9" s="27"/>
      <c r="BUE9" s="27"/>
      <c r="BUF9" s="27"/>
      <c r="BUG9" s="27"/>
      <c r="BUH9" s="27"/>
      <c r="BUI9" s="27"/>
      <c r="BUJ9" s="27"/>
      <c r="BUK9" s="27"/>
      <c r="BUL9" s="27"/>
      <c r="BUM9" s="27"/>
      <c r="BUN9" s="27"/>
      <c r="BUO9" s="27"/>
      <c r="BUP9" s="27"/>
      <c r="BUQ9" s="27"/>
      <c r="BUR9" s="27"/>
      <c r="BUS9" s="27"/>
      <c r="BUT9" s="27"/>
      <c r="BUU9" s="27"/>
      <c r="BUV9" s="27"/>
      <c r="BUW9" s="27"/>
      <c r="BUX9" s="27"/>
      <c r="BUY9" s="27"/>
      <c r="BUZ9" s="27"/>
      <c r="BVA9" s="27"/>
      <c r="BVB9" s="27"/>
      <c r="BVC9" s="27"/>
      <c r="BVD9" s="27"/>
      <c r="BVE9" s="27"/>
      <c r="BVF9" s="27"/>
      <c r="BVG9" s="27"/>
      <c r="BVH9" s="27"/>
      <c r="BVI9" s="27"/>
      <c r="BVJ9" s="27"/>
      <c r="BVK9" s="27"/>
      <c r="BVL9" s="27"/>
      <c r="BVM9" s="27"/>
      <c r="BVN9" s="27"/>
      <c r="BVO9" s="27"/>
      <c r="BVP9" s="27"/>
      <c r="BVQ9" s="27"/>
      <c r="BVR9" s="27"/>
      <c r="BVS9" s="27"/>
      <c r="BVT9" s="27"/>
      <c r="BVU9" s="27"/>
      <c r="BVV9" s="27"/>
      <c r="BVW9" s="27"/>
      <c r="BVX9" s="27"/>
      <c r="BVY9" s="27"/>
      <c r="BVZ9" s="27"/>
      <c r="BWA9" s="27"/>
      <c r="BWB9" s="27"/>
      <c r="BWC9" s="27"/>
      <c r="BWD9" s="27"/>
      <c r="BWE9" s="27"/>
      <c r="BWF9" s="27"/>
      <c r="BWG9" s="27"/>
      <c r="BWH9" s="27"/>
      <c r="BWI9" s="27"/>
      <c r="BWJ9" s="27"/>
      <c r="BWK9" s="27"/>
      <c r="BWL9" s="27"/>
      <c r="BWM9" s="27"/>
      <c r="BWN9" s="27"/>
      <c r="BWO9" s="27"/>
      <c r="BWP9" s="27"/>
      <c r="BWQ9" s="27"/>
      <c r="BWR9" s="27"/>
      <c r="BWS9" s="27"/>
      <c r="BWT9" s="27"/>
      <c r="BWU9" s="27"/>
      <c r="BWV9" s="27"/>
      <c r="BWW9" s="27"/>
      <c r="BWX9" s="27"/>
      <c r="BWY9" s="27"/>
      <c r="BWZ9" s="27"/>
      <c r="BXA9" s="27"/>
      <c r="BXB9" s="27"/>
      <c r="BXC9" s="27"/>
      <c r="BXD9" s="27"/>
      <c r="BXE9" s="27"/>
      <c r="BXF9" s="27"/>
      <c r="BXG9" s="27"/>
      <c r="BXH9" s="27"/>
      <c r="BXI9" s="27"/>
      <c r="BXJ9" s="27"/>
      <c r="BXK9" s="27"/>
      <c r="BXL9" s="27"/>
      <c r="BXM9" s="27"/>
      <c r="BXN9" s="27"/>
      <c r="BXO9" s="27"/>
      <c r="BXP9" s="27"/>
      <c r="BXQ9" s="27"/>
      <c r="BXR9" s="27"/>
      <c r="BXS9" s="27"/>
      <c r="BXT9" s="27"/>
      <c r="BXU9" s="27"/>
      <c r="BXV9" s="27"/>
      <c r="BXW9" s="27"/>
      <c r="BXX9" s="27"/>
      <c r="BXY9" s="27"/>
      <c r="BXZ9" s="27"/>
      <c r="BYA9" s="27"/>
      <c r="BYB9" s="27"/>
      <c r="BYC9" s="27"/>
      <c r="BYD9" s="27"/>
      <c r="BYE9" s="27"/>
      <c r="BYF9" s="27"/>
      <c r="BYG9" s="27"/>
      <c r="BYH9" s="27"/>
      <c r="BYI9" s="27"/>
      <c r="BYJ9" s="27"/>
      <c r="BYK9" s="27"/>
      <c r="BYL9" s="27"/>
      <c r="BYM9" s="27"/>
      <c r="BYN9" s="27"/>
      <c r="BYO9" s="27"/>
      <c r="BYP9" s="27"/>
      <c r="BYQ9" s="27"/>
      <c r="BYR9" s="27"/>
      <c r="BYS9" s="27"/>
      <c r="BYT9" s="27"/>
      <c r="BYU9" s="27"/>
      <c r="BYV9" s="27"/>
      <c r="BYW9" s="27"/>
      <c r="BYX9" s="27"/>
      <c r="BYY9" s="27"/>
      <c r="BYZ9" s="27"/>
      <c r="BZA9" s="27"/>
      <c r="BZB9" s="27"/>
      <c r="BZC9" s="27"/>
      <c r="BZD9" s="27"/>
      <c r="BZE9" s="27"/>
      <c r="BZF9" s="27"/>
      <c r="BZG9" s="27"/>
      <c r="BZH9" s="27"/>
      <c r="BZI9" s="27"/>
      <c r="BZJ9" s="27"/>
      <c r="BZK9" s="27"/>
      <c r="BZL9" s="27"/>
      <c r="BZM9" s="27"/>
      <c r="BZN9" s="27"/>
      <c r="BZO9" s="27"/>
      <c r="BZP9" s="27"/>
      <c r="BZQ9" s="27"/>
      <c r="BZR9" s="27"/>
      <c r="BZS9" s="27"/>
      <c r="BZT9" s="27"/>
      <c r="BZU9" s="27"/>
      <c r="BZV9" s="27"/>
      <c r="BZW9" s="27"/>
      <c r="BZX9" s="27"/>
      <c r="BZY9" s="27"/>
      <c r="BZZ9" s="27"/>
      <c r="CAA9" s="27"/>
      <c r="CAB9" s="27"/>
      <c r="CAC9" s="27"/>
      <c r="CAD9" s="27"/>
      <c r="CAE9" s="27"/>
      <c r="CAF9" s="27"/>
      <c r="CAG9" s="27"/>
      <c r="CAH9" s="27"/>
      <c r="CAI9" s="27"/>
      <c r="CAJ9" s="27"/>
      <c r="CAK9" s="27"/>
      <c r="CAL9" s="27"/>
      <c r="CAM9" s="27"/>
      <c r="CAN9" s="27"/>
      <c r="CAO9" s="27"/>
      <c r="CAP9" s="27"/>
      <c r="CAQ9" s="27"/>
      <c r="CAR9" s="27"/>
      <c r="CAS9" s="27"/>
      <c r="CAT9" s="27"/>
      <c r="CAU9" s="27"/>
      <c r="CAV9" s="27"/>
      <c r="CAW9" s="27"/>
      <c r="CAX9" s="27"/>
      <c r="CAY9" s="27"/>
      <c r="CAZ9" s="27"/>
      <c r="CBA9" s="27"/>
      <c r="CBB9" s="27"/>
      <c r="CBC9" s="27"/>
      <c r="CBD9" s="27"/>
      <c r="CBE9" s="27"/>
      <c r="CBF9" s="27"/>
      <c r="CBG9" s="27"/>
      <c r="CBH9" s="27"/>
      <c r="CBI9" s="27"/>
      <c r="CBJ9" s="27"/>
      <c r="CBK9" s="27"/>
      <c r="CBL9" s="27"/>
      <c r="CBM9" s="27"/>
      <c r="CBN9" s="27"/>
      <c r="CBO9" s="27"/>
      <c r="CBP9" s="27"/>
      <c r="CBQ9" s="27"/>
      <c r="CBR9" s="27"/>
      <c r="CBS9" s="27"/>
      <c r="CBT9" s="27"/>
      <c r="CBU9" s="27"/>
      <c r="CBV9" s="27"/>
      <c r="CBW9" s="27"/>
      <c r="CBX9" s="27"/>
      <c r="CBY9" s="27"/>
      <c r="CBZ9" s="27"/>
      <c r="CCA9" s="27"/>
      <c r="CCB9" s="27"/>
      <c r="CCC9" s="27"/>
      <c r="CCD9" s="27"/>
      <c r="CCE9" s="27"/>
      <c r="CCF9" s="27"/>
      <c r="CCG9" s="27"/>
      <c r="CCH9" s="27"/>
      <c r="CCI9" s="27"/>
      <c r="CCJ9" s="27"/>
      <c r="CCK9" s="27"/>
      <c r="CCL9" s="27"/>
      <c r="CCM9" s="27"/>
      <c r="CCN9" s="27"/>
      <c r="CCO9" s="27"/>
      <c r="CCP9" s="27"/>
      <c r="CCQ9" s="27"/>
      <c r="CCR9" s="27"/>
      <c r="CCS9" s="27"/>
      <c r="CCT9" s="27"/>
      <c r="CCU9" s="27"/>
      <c r="CCV9" s="27"/>
      <c r="CCW9" s="27"/>
      <c r="CCX9" s="27"/>
      <c r="CCY9" s="27"/>
      <c r="CCZ9" s="27"/>
      <c r="CDA9" s="27"/>
      <c r="CDB9" s="27"/>
      <c r="CDC9" s="27"/>
      <c r="CDD9" s="27"/>
      <c r="CDE9" s="27"/>
      <c r="CDF9" s="27"/>
      <c r="CDG9" s="27"/>
      <c r="CDH9" s="27"/>
      <c r="CDI9" s="27"/>
      <c r="CDJ9" s="27"/>
      <c r="CDK9" s="27"/>
      <c r="CDL9" s="27"/>
      <c r="CDM9" s="27"/>
      <c r="CDN9" s="27"/>
      <c r="CDO9" s="27"/>
      <c r="CDP9" s="27"/>
      <c r="CDQ9" s="27"/>
      <c r="CDR9" s="27"/>
      <c r="CDS9" s="27"/>
      <c r="CDT9" s="27"/>
      <c r="CDU9" s="27"/>
      <c r="CDV9" s="27"/>
      <c r="CDW9" s="27"/>
      <c r="CDX9" s="27"/>
      <c r="CDY9" s="27"/>
      <c r="CDZ9" s="27"/>
      <c r="CEA9" s="27"/>
      <c r="CEB9" s="27"/>
      <c r="CEC9" s="27"/>
      <c r="CED9" s="27"/>
      <c r="CEE9" s="27"/>
      <c r="CEF9" s="27"/>
      <c r="CEG9" s="27"/>
      <c r="CEH9" s="27"/>
      <c r="CEI9" s="27"/>
      <c r="CEJ9" s="27"/>
      <c r="CEK9" s="27"/>
      <c r="CEL9" s="27"/>
      <c r="CEM9" s="27"/>
      <c r="CEN9" s="27"/>
      <c r="CEO9" s="27"/>
      <c r="CEP9" s="27"/>
      <c r="CEQ9" s="27"/>
      <c r="CER9" s="27"/>
      <c r="CES9" s="27"/>
      <c r="CET9" s="27"/>
      <c r="CEU9" s="27"/>
      <c r="CEV9" s="27"/>
      <c r="CEW9" s="27"/>
      <c r="CEX9" s="27"/>
      <c r="CEY9" s="27"/>
      <c r="CEZ9" s="27"/>
      <c r="CFA9" s="27"/>
      <c r="CFB9" s="27"/>
      <c r="CFC9" s="27"/>
      <c r="CFD9" s="27"/>
      <c r="CFE9" s="27"/>
      <c r="CFF9" s="27"/>
      <c r="CFG9" s="27"/>
      <c r="CFH9" s="27"/>
      <c r="CFI9" s="27"/>
      <c r="CFJ9" s="27"/>
      <c r="CFK9" s="27"/>
      <c r="CFL9" s="27"/>
      <c r="CFM9" s="27"/>
      <c r="CFN9" s="27"/>
      <c r="CFO9" s="27"/>
      <c r="CFP9" s="27"/>
      <c r="CFQ9" s="27"/>
      <c r="CFR9" s="27"/>
      <c r="CFS9" s="27"/>
      <c r="CFT9" s="27"/>
      <c r="CFU9" s="27"/>
      <c r="CFV9" s="27"/>
      <c r="CFW9" s="27"/>
      <c r="CFX9" s="27"/>
      <c r="CFY9" s="27"/>
      <c r="CFZ9" s="27"/>
      <c r="CGA9" s="27"/>
      <c r="CGB9" s="27"/>
      <c r="CGC9" s="27"/>
      <c r="CGD9" s="27"/>
      <c r="CGE9" s="27"/>
      <c r="CGF9" s="27"/>
      <c r="CGG9" s="27"/>
      <c r="CGH9" s="27"/>
      <c r="CGI9" s="27"/>
      <c r="CGJ9" s="27"/>
      <c r="CGK9" s="27"/>
      <c r="CGL9" s="27"/>
      <c r="CGM9" s="27"/>
      <c r="CGN9" s="27"/>
      <c r="CGO9" s="27"/>
      <c r="CGP9" s="27"/>
      <c r="CGQ9" s="27"/>
      <c r="CGR9" s="27"/>
      <c r="CGS9" s="27"/>
      <c r="CGT9" s="27"/>
      <c r="CGU9" s="27"/>
      <c r="CGV9" s="27"/>
      <c r="CGW9" s="27"/>
      <c r="CGX9" s="27"/>
      <c r="CGY9" s="27"/>
      <c r="CGZ9" s="27"/>
      <c r="CHA9" s="27"/>
      <c r="CHB9" s="27"/>
      <c r="CHC9" s="27"/>
      <c r="CHD9" s="27"/>
      <c r="CHE9" s="27"/>
      <c r="CHF9" s="27"/>
      <c r="CHG9" s="27"/>
      <c r="CHH9" s="27"/>
      <c r="CHI9" s="27"/>
      <c r="CHJ9" s="27"/>
      <c r="CHK9" s="27"/>
      <c r="CHL9" s="27"/>
      <c r="CHM9" s="27"/>
      <c r="CHN9" s="27"/>
      <c r="CHO9" s="27"/>
      <c r="CHP9" s="27"/>
      <c r="CHQ9" s="27"/>
      <c r="CHR9" s="27"/>
      <c r="CHS9" s="27"/>
      <c r="CHT9" s="27"/>
      <c r="CHU9" s="27"/>
      <c r="CHV9" s="27"/>
      <c r="CHW9" s="27"/>
      <c r="CHX9" s="27"/>
      <c r="CHY9" s="27"/>
      <c r="CHZ9" s="27"/>
      <c r="CIA9" s="27"/>
      <c r="CIB9" s="27"/>
      <c r="CIC9" s="27"/>
      <c r="CID9" s="27"/>
      <c r="CIE9" s="27"/>
      <c r="CIF9" s="27"/>
      <c r="CIG9" s="27"/>
      <c r="CIH9" s="27"/>
      <c r="CII9" s="27"/>
      <c r="CIJ9" s="27"/>
      <c r="CIK9" s="27"/>
      <c r="CIL9" s="27"/>
      <c r="CIM9" s="27"/>
      <c r="CIN9" s="27"/>
      <c r="CIO9" s="27"/>
      <c r="CIP9" s="27"/>
      <c r="CIQ9" s="27"/>
      <c r="CIR9" s="27"/>
      <c r="CIS9" s="27"/>
      <c r="CIT9" s="27"/>
      <c r="CIU9" s="27"/>
      <c r="CIV9" s="27"/>
      <c r="CIW9" s="27"/>
      <c r="CIX9" s="27"/>
      <c r="CIY9" s="27"/>
      <c r="CIZ9" s="27"/>
      <c r="CJA9" s="27"/>
      <c r="CJB9" s="27"/>
      <c r="CJC9" s="27"/>
      <c r="CJD9" s="27"/>
      <c r="CJE9" s="27"/>
      <c r="CJF9" s="27"/>
      <c r="CJG9" s="27"/>
      <c r="CJH9" s="27"/>
      <c r="CJI9" s="27"/>
      <c r="CJJ9" s="27"/>
      <c r="CJK9" s="27"/>
      <c r="CJL9" s="27"/>
      <c r="CJM9" s="27"/>
      <c r="CJN9" s="27"/>
      <c r="CJO9" s="27"/>
      <c r="CJP9" s="27"/>
      <c r="CJQ9" s="27"/>
      <c r="CJR9" s="27"/>
      <c r="CJS9" s="27"/>
      <c r="CJT9" s="27"/>
      <c r="CJU9" s="27"/>
      <c r="CJV9" s="27"/>
      <c r="CJW9" s="27"/>
      <c r="CJX9" s="27"/>
      <c r="CJY9" s="27"/>
      <c r="CJZ9" s="27"/>
      <c r="CKA9" s="27"/>
      <c r="CKB9" s="27"/>
      <c r="CKC9" s="27"/>
      <c r="CKD9" s="27"/>
      <c r="CKE9" s="27"/>
      <c r="CKF9" s="27"/>
      <c r="CKG9" s="27"/>
      <c r="CKH9" s="27"/>
      <c r="CKI9" s="27"/>
      <c r="CKJ9" s="27"/>
      <c r="CKK9" s="27"/>
      <c r="CKL9" s="27"/>
      <c r="CKM9" s="27"/>
      <c r="CKN9" s="27"/>
      <c r="CKO9" s="27"/>
      <c r="CKP9" s="27"/>
      <c r="CKQ9" s="27"/>
      <c r="CKR9" s="27"/>
      <c r="CKS9" s="27"/>
      <c r="CKT9" s="27"/>
      <c r="CKU9" s="27"/>
      <c r="CKV9" s="27"/>
      <c r="CKW9" s="27"/>
      <c r="CKX9" s="27"/>
      <c r="CKY9" s="27"/>
      <c r="CKZ9" s="27"/>
      <c r="CLA9" s="27"/>
      <c r="CLB9" s="27"/>
      <c r="CLC9" s="27"/>
      <c r="CLD9" s="27"/>
      <c r="CLE9" s="27"/>
      <c r="CLF9" s="27"/>
      <c r="CLG9" s="27"/>
      <c r="CLH9" s="27"/>
      <c r="CLI9" s="27"/>
      <c r="CLJ9" s="27"/>
      <c r="CLK9" s="27"/>
      <c r="CLL9" s="27"/>
      <c r="CLM9" s="27"/>
      <c r="CLN9" s="27"/>
      <c r="CLO9" s="27"/>
      <c r="CLP9" s="27"/>
      <c r="CLQ9" s="27"/>
      <c r="CLR9" s="27"/>
      <c r="CLS9" s="27"/>
      <c r="CLT9" s="27"/>
      <c r="CLU9" s="27"/>
      <c r="CLV9" s="27"/>
      <c r="CLW9" s="27"/>
      <c r="CLX9" s="27"/>
      <c r="CLY9" s="27"/>
      <c r="CLZ9" s="27"/>
      <c r="CMA9" s="27"/>
      <c r="CMB9" s="27"/>
      <c r="CMC9" s="27"/>
      <c r="CMD9" s="27"/>
      <c r="CME9" s="27"/>
      <c r="CMF9" s="27"/>
      <c r="CMG9" s="27"/>
      <c r="CMH9" s="27"/>
      <c r="CMI9" s="27"/>
      <c r="CMJ9" s="27"/>
      <c r="CMK9" s="27"/>
      <c r="CML9" s="27"/>
      <c r="CMM9" s="27"/>
      <c r="CMN9" s="27"/>
      <c r="CMO9" s="27"/>
      <c r="CMP9" s="27"/>
      <c r="CMQ9" s="27"/>
      <c r="CMR9" s="27"/>
      <c r="CMS9" s="27"/>
      <c r="CMT9" s="27"/>
      <c r="CMU9" s="27"/>
      <c r="CMV9" s="27"/>
      <c r="CMW9" s="27"/>
      <c r="CMX9" s="27"/>
      <c r="CMY9" s="27"/>
      <c r="CMZ9" s="27"/>
      <c r="CNA9" s="27"/>
      <c r="CNB9" s="27"/>
      <c r="CNC9" s="27"/>
      <c r="CND9" s="27"/>
      <c r="CNE9" s="27"/>
      <c r="CNF9" s="27"/>
      <c r="CNG9" s="27"/>
      <c r="CNH9" s="27"/>
      <c r="CNI9" s="27"/>
      <c r="CNJ9" s="27"/>
      <c r="CNK9" s="27"/>
      <c r="CNL9" s="27"/>
      <c r="CNM9" s="27"/>
      <c r="CNN9" s="27"/>
      <c r="CNO9" s="27"/>
      <c r="CNP9" s="27"/>
      <c r="CNQ9" s="27"/>
      <c r="CNR9" s="27"/>
      <c r="CNS9" s="27"/>
      <c r="CNT9" s="27"/>
      <c r="CNU9" s="27"/>
      <c r="CNV9" s="27"/>
      <c r="CNW9" s="27"/>
      <c r="CNX9" s="27"/>
      <c r="CNY9" s="27"/>
      <c r="CNZ9" s="27"/>
      <c r="COA9" s="27"/>
      <c r="COB9" s="27"/>
      <c r="COC9" s="27"/>
      <c r="COD9" s="27"/>
      <c r="COE9" s="27"/>
      <c r="COF9" s="27"/>
      <c r="COG9" s="27"/>
      <c r="COH9" s="27"/>
      <c r="COI9" s="27"/>
      <c r="COJ9" s="27"/>
      <c r="COK9" s="27"/>
      <c r="COL9" s="27"/>
      <c r="COM9" s="27"/>
      <c r="CON9" s="27"/>
      <c r="COO9" s="27"/>
      <c r="COP9" s="27"/>
      <c r="COQ9" s="27"/>
      <c r="COR9" s="27"/>
      <c r="COS9" s="27"/>
      <c r="COT9" s="27"/>
      <c r="COU9" s="27"/>
      <c r="COV9" s="27"/>
      <c r="COW9" s="27"/>
      <c r="COX9" s="27"/>
      <c r="COY9" s="27"/>
      <c r="COZ9" s="27"/>
      <c r="CPA9" s="27"/>
      <c r="CPB9" s="27"/>
      <c r="CPC9" s="27"/>
      <c r="CPD9" s="27"/>
      <c r="CPE9" s="27"/>
      <c r="CPF9" s="27"/>
      <c r="CPG9" s="27"/>
      <c r="CPH9" s="27"/>
      <c r="CPI9" s="27"/>
      <c r="CPJ9" s="27"/>
      <c r="CPK9" s="27"/>
      <c r="CPL9" s="27"/>
      <c r="CPM9" s="27"/>
      <c r="CPN9" s="27"/>
      <c r="CPO9" s="27"/>
      <c r="CPP9" s="27"/>
      <c r="CPQ9" s="27"/>
      <c r="CPR9" s="27"/>
      <c r="CPS9" s="27"/>
      <c r="CPT9" s="27"/>
      <c r="CPU9" s="27"/>
      <c r="CPV9" s="27"/>
      <c r="CPW9" s="27"/>
      <c r="CPX9" s="27"/>
      <c r="CPY9" s="27"/>
      <c r="CPZ9" s="27"/>
      <c r="CQA9" s="27"/>
      <c r="CQB9" s="27"/>
      <c r="CQC9" s="27"/>
      <c r="CQD9" s="27"/>
      <c r="CQE9" s="27"/>
      <c r="CQF9" s="27"/>
      <c r="CQG9" s="27"/>
      <c r="CQH9" s="27"/>
      <c r="CQI9" s="27"/>
      <c r="CQJ9" s="27"/>
      <c r="CQK9" s="27"/>
      <c r="CQL9" s="27"/>
      <c r="CQM9" s="27"/>
      <c r="CQN9" s="27"/>
      <c r="CQO9" s="27"/>
      <c r="CQP9" s="27"/>
      <c r="CQQ9" s="27"/>
      <c r="CQR9" s="27"/>
      <c r="CQS9" s="27"/>
      <c r="CQT9" s="27"/>
      <c r="CQU9" s="27"/>
      <c r="CQV9" s="27"/>
      <c r="CQW9" s="27"/>
      <c r="CQX9" s="27"/>
      <c r="CQY9" s="27"/>
      <c r="CQZ9" s="27"/>
      <c r="CRA9" s="27"/>
      <c r="CRB9" s="27"/>
      <c r="CRC9" s="27"/>
      <c r="CRD9" s="27"/>
      <c r="CRE9" s="27"/>
      <c r="CRF9" s="27"/>
      <c r="CRG9" s="27"/>
      <c r="CRH9" s="27"/>
      <c r="CRI9" s="27"/>
      <c r="CRJ9" s="27"/>
      <c r="CRK9" s="27"/>
      <c r="CRL9" s="27"/>
      <c r="CRM9" s="27"/>
      <c r="CRN9" s="27"/>
      <c r="CRO9" s="27"/>
      <c r="CRP9" s="27"/>
      <c r="CRQ9" s="27"/>
      <c r="CRR9" s="27"/>
      <c r="CRS9" s="27"/>
      <c r="CRT9" s="27"/>
      <c r="CRU9" s="27"/>
      <c r="CRV9" s="27"/>
      <c r="CRW9" s="27"/>
      <c r="CRX9" s="27"/>
      <c r="CRY9" s="27"/>
      <c r="CRZ9" s="27"/>
      <c r="CSA9" s="27"/>
      <c r="CSB9" s="27"/>
      <c r="CSC9" s="27"/>
      <c r="CSD9" s="27"/>
      <c r="CSE9" s="27"/>
      <c r="CSF9" s="27"/>
      <c r="CSG9" s="27"/>
      <c r="CSH9" s="27"/>
      <c r="CSI9" s="27"/>
      <c r="CSJ9" s="27"/>
      <c r="CSK9" s="27"/>
      <c r="CSL9" s="27"/>
      <c r="CSM9" s="27"/>
      <c r="CSN9" s="27"/>
      <c r="CSO9" s="27"/>
      <c r="CSP9" s="27"/>
      <c r="CSQ9" s="27"/>
      <c r="CSR9" s="27"/>
      <c r="CSS9" s="27"/>
      <c r="CST9" s="27"/>
      <c r="CSU9" s="27"/>
      <c r="CSV9" s="27"/>
      <c r="CSW9" s="27"/>
      <c r="CSX9" s="27"/>
      <c r="CSY9" s="27"/>
      <c r="CSZ9" s="27"/>
      <c r="CTA9" s="27"/>
      <c r="CTB9" s="27"/>
      <c r="CTC9" s="27"/>
      <c r="CTD9" s="27"/>
      <c r="CTE9" s="27"/>
      <c r="CTF9" s="27"/>
      <c r="CTG9" s="27"/>
      <c r="CTH9" s="27"/>
      <c r="CTI9" s="27"/>
      <c r="CTJ9" s="27"/>
      <c r="CTK9" s="27"/>
      <c r="CTL9" s="27"/>
      <c r="CTM9" s="27"/>
      <c r="CTN9" s="27"/>
      <c r="CTO9" s="27"/>
      <c r="CTP9" s="27"/>
      <c r="CTQ9" s="27"/>
      <c r="CTR9" s="27"/>
      <c r="CTS9" s="27"/>
      <c r="CTT9" s="27"/>
      <c r="CTU9" s="27"/>
      <c r="CTV9" s="27"/>
      <c r="CTW9" s="27"/>
      <c r="CTX9" s="27"/>
      <c r="CTY9" s="27"/>
      <c r="CTZ9" s="27"/>
      <c r="CUA9" s="27"/>
      <c r="CUB9" s="27"/>
      <c r="CUC9" s="27"/>
      <c r="CUD9" s="27"/>
      <c r="CUE9" s="27"/>
      <c r="CUF9" s="27"/>
      <c r="CUG9" s="27"/>
      <c r="CUH9" s="27"/>
      <c r="CUI9" s="27"/>
      <c r="CUJ9" s="27"/>
      <c r="CUK9" s="27"/>
      <c r="CUL9" s="27"/>
      <c r="CUM9" s="27"/>
      <c r="CUN9" s="27"/>
      <c r="CUO9" s="27"/>
      <c r="CUP9" s="27"/>
      <c r="CUQ9" s="27"/>
      <c r="CUR9" s="27"/>
      <c r="CUS9" s="27"/>
      <c r="CUT9" s="27"/>
      <c r="CUU9" s="27"/>
      <c r="CUV9" s="27"/>
      <c r="CUW9" s="27"/>
      <c r="CUX9" s="27"/>
      <c r="CUY9" s="27"/>
      <c r="CUZ9" s="27"/>
      <c r="CVA9" s="27"/>
      <c r="CVB9" s="27"/>
      <c r="CVC9" s="27"/>
      <c r="CVD9" s="27"/>
      <c r="CVE9" s="27"/>
      <c r="CVF9" s="27"/>
      <c r="CVG9" s="27"/>
      <c r="CVH9" s="27"/>
      <c r="CVI9" s="27"/>
      <c r="CVJ9" s="27"/>
      <c r="CVK9" s="27"/>
      <c r="CVL9" s="27"/>
      <c r="CVM9" s="27"/>
      <c r="CVN9" s="27"/>
      <c r="CVO9" s="27"/>
      <c r="CVP9" s="27"/>
      <c r="CVQ9" s="27"/>
      <c r="CVR9" s="27"/>
      <c r="CVS9" s="27"/>
      <c r="CVT9" s="27"/>
      <c r="CVU9" s="27"/>
      <c r="CVV9" s="27"/>
      <c r="CVW9" s="27"/>
      <c r="CVX9" s="27"/>
      <c r="CVY9" s="27"/>
      <c r="CVZ9" s="27"/>
      <c r="CWA9" s="27"/>
      <c r="CWB9" s="27"/>
      <c r="CWC9" s="27"/>
      <c r="CWD9" s="27"/>
      <c r="CWE9" s="27"/>
      <c r="CWF9" s="27"/>
      <c r="CWG9" s="27"/>
      <c r="CWH9" s="27"/>
      <c r="CWI9" s="27"/>
      <c r="CWJ9" s="27"/>
      <c r="CWK9" s="27"/>
      <c r="CWL9" s="27"/>
      <c r="CWM9" s="27"/>
      <c r="CWN9" s="27"/>
      <c r="CWO9" s="27"/>
      <c r="CWP9" s="27"/>
      <c r="CWQ9" s="27"/>
      <c r="CWR9" s="27"/>
      <c r="CWS9" s="27"/>
      <c r="CWT9" s="27"/>
      <c r="CWU9" s="27"/>
      <c r="CWV9" s="27"/>
      <c r="CWW9" s="27"/>
      <c r="CWX9" s="27"/>
      <c r="CWY9" s="27"/>
      <c r="CWZ9" s="27"/>
      <c r="CXA9" s="27"/>
      <c r="CXB9" s="27"/>
      <c r="CXC9" s="27"/>
      <c r="CXD9" s="27"/>
      <c r="CXE9" s="27"/>
      <c r="CXF9" s="27"/>
      <c r="CXG9" s="27"/>
      <c r="CXH9" s="27"/>
      <c r="CXI9" s="27"/>
      <c r="CXJ9" s="27"/>
      <c r="CXK9" s="27"/>
      <c r="CXL9" s="27"/>
      <c r="CXM9" s="27"/>
      <c r="CXN9" s="27"/>
      <c r="CXO9" s="27"/>
      <c r="CXP9" s="27"/>
      <c r="CXQ9" s="27"/>
      <c r="CXR9" s="27"/>
      <c r="CXS9" s="27"/>
      <c r="CXT9" s="27"/>
      <c r="CXU9" s="27"/>
      <c r="CXV9" s="27"/>
      <c r="CXW9" s="27"/>
      <c r="CXX9" s="27"/>
      <c r="CXY9" s="27"/>
      <c r="CXZ9" s="27"/>
      <c r="CYA9" s="27"/>
      <c r="CYB9" s="27"/>
      <c r="CYC9" s="27"/>
      <c r="CYD9" s="27"/>
      <c r="CYE9" s="27"/>
      <c r="CYF9" s="27"/>
      <c r="CYG9" s="27"/>
      <c r="CYH9" s="27"/>
      <c r="CYI9" s="27"/>
      <c r="CYJ9" s="27"/>
      <c r="CYK9" s="27"/>
      <c r="CYL9" s="27"/>
      <c r="CYM9" s="27"/>
      <c r="CYN9" s="27"/>
      <c r="CYO9" s="27"/>
      <c r="CYP9" s="27"/>
      <c r="CYQ9" s="27"/>
      <c r="CYR9" s="27"/>
      <c r="CYS9" s="27"/>
      <c r="CYT9" s="27"/>
      <c r="CYU9" s="27"/>
      <c r="CYV9" s="27"/>
      <c r="CYW9" s="27"/>
      <c r="CYX9" s="27"/>
      <c r="CYY9" s="27"/>
      <c r="CYZ9" s="27"/>
      <c r="CZA9" s="27"/>
      <c r="CZB9" s="27"/>
      <c r="CZC9" s="27"/>
      <c r="CZD9" s="27"/>
      <c r="CZE9" s="27"/>
      <c r="CZF9" s="27"/>
      <c r="CZG9" s="27"/>
      <c r="CZH9" s="27"/>
      <c r="CZI9" s="27"/>
      <c r="CZJ9" s="27"/>
      <c r="CZK9" s="27"/>
      <c r="CZL9" s="27"/>
      <c r="CZM9" s="27"/>
      <c r="CZN9" s="27"/>
      <c r="CZO9" s="27"/>
      <c r="CZP9" s="27"/>
      <c r="CZQ9" s="27"/>
      <c r="CZR9" s="27"/>
      <c r="CZS9" s="27"/>
      <c r="CZT9" s="27"/>
      <c r="CZU9" s="27"/>
      <c r="CZV9" s="27"/>
      <c r="CZW9" s="27"/>
      <c r="CZX9" s="27"/>
      <c r="CZY9" s="27"/>
      <c r="CZZ9" s="27"/>
      <c r="DAA9" s="27"/>
      <c r="DAB9" s="27"/>
      <c r="DAC9" s="27"/>
      <c r="DAD9" s="27"/>
      <c r="DAE9" s="27"/>
      <c r="DAF9" s="27"/>
      <c r="DAG9" s="27"/>
      <c r="DAH9" s="27"/>
      <c r="DAI9" s="27"/>
      <c r="DAJ9" s="27"/>
      <c r="DAK9" s="27"/>
      <c r="DAL9" s="27"/>
      <c r="DAM9" s="27"/>
      <c r="DAN9" s="27"/>
      <c r="DAO9" s="27"/>
      <c r="DAP9" s="27"/>
      <c r="DAQ9" s="27"/>
      <c r="DAR9" s="27"/>
      <c r="DAS9" s="27"/>
      <c r="DAT9" s="27"/>
      <c r="DAU9" s="27"/>
      <c r="DAV9" s="27"/>
      <c r="DAW9" s="27"/>
      <c r="DAX9" s="27"/>
      <c r="DAY9" s="27"/>
      <c r="DAZ9" s="27"/>
      <c r="DBA9" s="27"/>
      <c r="DBB9" s="27"/>
      <c r="DBC9" s="27"/>
      <c r="DBD9" s="27"/>
      <c r="DBE9" s="27"/>
      <c r="DBF9" s="27"/>
      <c r="DBG9" s="27"/>
      <c r="DBH9" s="27"/>
      <c r="DBI9" s="27"/>
      <c r="DBJ9" s="27"/>
      <c r="DBK9" s="27"/>
      <c r="DBL9" s="27"/>
      <c r="DBM9" s="27"/>
      <c r="DBN9" s="27"/>
      <c r="DBO9" s="27"/>
      <c r="DBP9" s="27"/>
      <c r="DBQ9" s="27"/>
      <c r="DBR9" s="27"/>
      <c r="DBS9" s="27"/>
      <c r="DBT9" s="27"/>
      <c r="DBU9" s="27"/>
      <c r="DBV9" s="27"/>
      <c r="DBW9" s="27"/>
      <c r="DBX9" s="27"/>
      <c r="DBY9" s="27"/>
      <c r="DBZ9" s="27"/>
      <c r="DCA9" s="27"/>
      <c r="DCB9" s="27"/>
      <c r="DCC9" s="27"/>
      <c r="DCD9" s="27"/>
      <c r="DCE9" s="27"/>
      <c r="DCF9" s="27"/>
      <c r="DCG9" s="27"/>
      <c r="DCH9" s="27"/>
      <c r="DCI9" s="27"/>
      <c r="DCJ9" s="27"/>
      <c r="DCK9" s="27"/>
      <c r="DCL9" s="27"/>
      <c r="DCM9" s="27"/>
      <c r="DCN9" s="27"/>
      <c r="DCO9" s="27"/>
      <c r="DCP9" s="27"/>
      <c r="DCQ9" s="27"/>
      <c r="DCR9" s="27"/>
      <c r="DCS9" s="27"/>
      <c r="DCT9" s="27"/>
      <c r="DCU9" s="27"/>
      <c r="DCV9" s="27"/>
      <c r="DCW9" s="27"/>
      <c r="DCX9" s="27"/>
      <c r="DCY9" s="27"/>
      <c r="DCZ9" s="27"/>
      <c r="DDA9" s="27"/>
      <c r="DDB9" s="27"/>
      <c r="DDC9" s="27"/>
      <c r="DDD9" s="27"/>
      <c r="DDE9" s="27"/>
      <c r="DDF9" s="27"/>
      <c r="DDG9" s="27"/>
      <c r="DDH9" s="27"/>
      <c r="DDI9" s="27"/>
      <c r="DDJ9" s="27"/>
      <c r="DDK9" s="27"/>
      <c r="DDL9" s="27"/>
      <c r="DDM9" s="27"/>
      <c r="DDN9" s="27"/>
      <c r="DDO9" s="27"/>
      <c r="DDP9" s="27"/>
      <c r="DDQ9" s="27"/>
      <c r="DDR9" s="27"/>
      <c r="DDS9" s="27"/>
      <c r="DDT9" s="27"/>
      <c r="DDU9" s="27"/>
      <c r="DDV9" s="27"/>
      <c r="DDW9" s="27"/>
      <c r="DDX9" s="27"/>
      <c r="DDY9" s="27"/>
      <c r="DDZ9" s="27"/>
      <c r="DEA9" s="27"/>
      <c r="DEB9" s="27"/>
      <c r="DEC9" s="27"/>
      <c r="DED9" s="27"/>
      <c r="DEE9" s="27"/>
      <c r="DEF9" s="27"/>
      <c r="DEG9" s="27"/>
      <c r="DEH9" s="27"/>
      <c r="DEI9" s="27"/>
      <c r="DEJ9" s="27"/>
      <c r="DEK9" s="27"/>
      <c r="DEL9" s="27"/>
      <c r="DEM9" s="27"/>
      <c r="DEN9" s="27"/>
      <c r="DEO9" s="27"/>
      <c r="DEP9" s="27"/>
      <c r="DEQ9" s="27"/>
      <c r="DER9" s="27"/>
      <c r="DES9" s="27"/>
      <c r="DET9" s="27"/>
      <c r="DEU9" s="27"/>
      <c r="DEV9" s="27"/>
      <c r="DEW9" s="27"/>
      <c r="DEX9" s="27"/>
      <c r="DEY9" s="27"/>
      <c r="DEZ9" s="27"/>
      <c r="DFA9" s="27"/>
      <c r="DFB9" s="27"/>
      <c r="DFC9" s="27"/>
      <c r="DFD9" s="27"/>
      <c r="DFE9" s="27"/>
      <c r="DFF9" s="27"/>
      <c r="DFG9" s="27"/>
      <c r="DFH9" s="27"/>
      <c r="DFI9" s="27"/>
      <c r="DFJ9" s="27"/>
      <c r="DFK9" s="27"/>
      <c r="DFL9" s="27"/>
      <c r="DFM9" s="27"/>
      <c r="DFN9" s="27"/>
      <c r="DFO9" s="27"/>
      <c r="DFP9" s="27"/>
      <c r="DFQ9" s="27"/>
      <c r="DFR9" s="27"/>
      <c r="DFS9" s="27"/>
      <c r="DFT9" s="27"/>
      <c r="DFU9" s="27"/>
      <c r="DFV9" s="27"/>
      <c r="DFW9" s="27"/>
      <c r="DFX9" s="27"/>
      <c r="DFY9" s="27"/>
      <c r="DFZ9" s="27"/>
      <c r="DGA9" s="27"/>
      <c r="DGB9" s="27"/>
      <c r="DGC9" s="27"/>
      <c r="DGD9" s="27"/>
      <c r="DGE9" s="27"/>
      <c r="DGF9" s="27"/>
      <c r="DGG9" s="27"/>
      <c r="DGH9" s="27"/>
      <c r="DGI9" s="27"/>
      <c r="DGJ9" s="27"/>
      <c r="DGK9" s="27"/>
      <c r="DGL9" s="27"/>
      <c r="DGM9" s="27"/>
      <c r="DGN9" s="27"/>
      <c r="DGO9" s="27"/>
      <c r="DGP9" s="27"/>
      <c r="DGQ9" s="27"/>
      <c r="DGR9" s="27"/>
      <c r="DGS9" s="27"/>
      <c r="DGT9" s="27"/>
      <c r="DGU9" s="27"/>
      <c r="DGV9" s="27"/>
      <c r="DGW9" s="27"/>
      <c r="DGX9" s="27"/>
      <c r="DGY9" s="27"/>
      <c r="DGZ9" s="27"/>
      <c r="DHA9" s="27"/>
      <c r="DHB9" s="27"/>
      <c r="DHC9" s="27"/>
      <c r="DHD9" s="27"/>
      <c r="DHE9" s="27"/>
      <c r="DHF9" s="27"/>
      <c r="DHG9" s="27"/>
      <c r="DHH9" s="27"/>
      <c r="DHI9" s="27"/>
      <c r="DHJ9" s="27"/>
      <c r="DHK9" s="27"/>
      <c r="DHL9" s="27"/>
      <c r="DHM9" s="27"/>
      <c r="DHN9" s="27"/>
      <c r="DHO9" s="27"/>
      <c r="DHP9" s="27"/>
      <c r="DHQ9" s="27"/>
      <c r="DHR9" s="27"/>
      <c r="DHS9" s="27"/>
      <c r="DHT9" s="27"/>
      <c r="DHU9" s="27"/>
      <c r="DHV9" s="27"/>
      <c r="DHW9" s="27"/>
      <c r="DHX9" s="27"/>
      <c r="DHY9" s="27"/>
      <c r="DHZ9" s="27"/>
      <c r="DIA9" s="27"/>
      <c r="DIB9" s="27"/>
      <c r="DIC9" s="27"/>
      <c r="DID9" s="27"/>
      <c r="DIE9" s="27"/>
      <c r="DIF9" s="27"/>
      <c r="DIG9" s="27"/>
      <c r="DIH9" s="27"/>
      <c r="DII9" s="27"/>
      <c r="DIJ9" s="27"/>
      <c r="DIK9" s="27"/>
      <c r="DIL9" s="27"/>
      <c r="DIM9" s="27"/>
      <c r="DIN9" s="27"/>
      <c r="DIO9" s="27"/>
      <c r="DIP9" s="27"/>
      <c r="DIQ9" s="27"/>
      <c r="DIR9" s="27"/>
      <c r="DIS9" s="27"/>
      <c r="DIT9" s="27"/>
      <c r="DIU9" s="27"/>
      <c r="DIV9" s="27"/>
      <c r="DIW9" s="27"/>
      <c r="DIX9" s="27"/>
      <c r="DIY9" s="27"/>
      <c r="DIZ9" s="27"/>
      <c r="DJA9" s="27"/>
      <c r="DJB9" s="27"/>
      <c r="DJC9" s="27"/>
      <c r="DJD9" s="27"/>
      <c r="DJE9" s="27"/>
      <c r="DJF9" s="27"/>
      <c r="DJG9" s="27"/>
      <c r="DJH9" s="27"/>
      <c r="DJI9" s="27"/>
      <c r="DJJ9" s="27"/>
      <c r="DJK9" s="27"/>
      <c r="DJL9" s="27"/>
      <c r="DJM9" s="27"/>
      <c r="DJN9" s="27"/>
      <c r="DJO9" s="27"/>
      <c r="DJP9" s="27"/>
      <c r="DJQ9" s="27"/>
      <c r="DJR9" s="27"/>
      <c r="DJS9" s="27"/>
      <c r="DJT9" s="27"/>
      <c r="DJU9" s="27"/>
      <c r="DJV9" s="27"/>
      <c r="DJW9" s="27"/>
      <c r="DJX9" s="27"/>
      <c r="DJY9" s="27"/>
      <c r="DJZ9" s="27"/>
      <c r="DKA9" s="27"/>
      <c r="DKB9" s="27"/>
      <c r="DKC9" s="27"/>
      <c r="DKD9" s="27"/>
      <c r="DKE9" s="27"/>
      <c r="DKF9" s="27"/>
      <c r="DKG9" s="27"/>
      <c r="DKH9" s="27"/>
      <c r="DKI9" s="27"/>
      <c r="DKJ9" s="27"/>
      <c r="DKK9" s="27"/>
      <c r="DKL9" s="27"/>
      <c r="DKM9" s="27"/>
      <c r="DKN9" s="27"/>
      <c r="DKO9" s="27"/>
      <c r="DKP9" s="27"/>
      <c r="DKQ9" s="27"/>
      <c r="DKR9" s="27"/>
      <c r="DKS9" s="27"/>
      <c r="DKT9" s="27"/>
      <c r="DKU9" s="27"/>
      <c r="DKV9" s="27"/>
      <c r="DKW9" s="27"/>
      <c r="DKX9" s="27"/>
      <c r="DKY9" s="27"/>
      <c r="DKZ9" s="27"/>
      <c r="DLA9" s="27"/>
      <c r="DLB9" s="27"/>
      <c r="DLC9" s="27"/>
      <c r="DLD9" s="27"/>
      <c r="DLE9" s="27"/>
      <c r="DLF9" s="27"/>
      <c r="DLG9" s="27"/>
      <c r="DLH9" s="27"/>
      <c r="DLI9" s="27"/>
      <c r="DLJ9" s="27"/>
      <c r="DLK9" s="27"/>
      <c r="DLL9" s="27"/>
      <c r="DLM9" s="27"/>
      <c r="DLN9" s="27"/>
      <c r="DLO9" s="27"/>
      <c r="DLP9" s="27"/>
      <c r="DLQ9" s="27"/>
      <c r="DLR9" s="27"/>
      <c r="DLS9" s="27"/>
      <c r="DLT9" s="27"/>
      <c r="DLU9" s="27"/>
      <c r="DLV9" s="27"/>
      <c r="DLW9" s="27"/>
      <c r="DLX9" s="27"/>
      <c r="DLY9" s="27"/>
      <c r="DLZ9" s="27"/>
      <c r="DMA9" s="27"/>
      <c r="DMB9" s="27"/>
      <c r="DMC9" s="27"/>
      <c r="DMD9" s="27"/>
      <c r="DME9" s="27"/>
      <c r="DMF9" s="27"/>
      <c r="DMG9" s="27"/>
      <c r="DMH9" s="27"/>
      <c r="DMI9" s="27"/>
      <c r="DMJ9" s="27"/>
      <c r="DMK9" s="27"/>
      <c r="DML9" s="27"/>
      <c r="DMM9" s="27"/>
      <c r="DMN9" s="27"/>
      <c r="DMO9" s="27"/>
      <c r="DMP9" s="27"/>
      <c r="DMQ9" s="27"/>
      <c r="DMR9" s="27"/>
      <c r="DMS9" s="27"/>
      <c r="DMT9" s="27"/>
      <c r="DMU9" s="27"/>
      <c r="DMV9" s="27"/>
      <c r="DMW9" s="27"/>
      <c r="DMX9" s="27"/>
      <c r="DMY9" s="27"/>
      <c r="DMZ9" s="27"/>
      <c r="DNA9" s="27"/>
      <c r="DNB9" s="27"/>
      <c r="DNC9" s="27"/>
      <c r="DND9" s="27"/>
      <c r="DNE9" s="27"/>
      <c r="DNF9" s="27"/>
      <c r="DNG9" s="27"/>
      <c r="DNH9" s="27"/>
      <c r="DNI9" s="27"/>
      <c r="DNJ9" s="27"/>
      <c r="DNK9" s="27"/>
      <c r="DNL9" s="27"/>
      <c r="DNM9" s="27"/>
      <c r="DNN9" s="27"/>
      <c r="DNO9" s="27"/>
      <c r="DNP9" s="27"/>
      <c r="DNQ9" s="27"/>
      <c r="DNR9" s="27"/>
      <c r="DNS9" s="27"/>
      <c r="DNT9" s="27"/>
      <c r="DNU9" s="27"/>
      <c r="DNV9" s="27"/>
      <c r="DNW9" s="27"/>
      <c r="DNX9" s="27"/>
      <c r="DNY9" s="27"/>
      <c r="DNZ9" s="27"/>
      <c r="DOA9" s="27"/>
      <c r="DOB9" s="27"/>
      <c r="DOC9" s="27"/>
      <c r="DOD9" s="27"/>
      <c r="DOE9" s="27"/>
      <c r="DOF9" s="27"/>
      <c r="DOG9" s="27"/>
      <c r="DOH9" s="27"/>
      <c r="DOI9" s="27"/>
      <c r="DOJ9" s="27"/>
      <c r="DOK9" s="27"/>
      <c r="DOL9" s="27"/>
      <c r="DOM9" s="27"/>
      <c r="DON9" s="27"/>
      <c r="DOO9" s="27"/>
      <c r="DOP9" s="27"/>
      <c r="DOQ9" s="27"/>
      <c r="DOR9" s="27"/>
      <c r="DOS9" s="27"/>
      <c r="DOT9" s="27"/>
      <c r="DOU9" s="27"/>
      <c r="DOV9" s="27"/>
      <c r="DOW9" s="27"/>
      <c r="DOX9" s="27"/>
      <c r="DOY9" s="27"/>
      <c r="DOZ9" s="27"/>
      <c r="DPA9" s="27"/>
      <c r="DPB9" s="27"/>
      <c r="DPC9" s="27"/>
      <c r="DPD9" s="27"/>
      <c r="DPE9" s="27"/>
      <c r="DPF9" s="27"/>
      <c r="DPG9" s="27"/>
      <c r="DPH9" s="27"/>
      <c r="DPI9" s="27"/>
      <c r="DPJ9" s="27"/>
      <c r="DPK9" s="27"/>
      <c r="DPL9" s="27"/>
      <c r="DPM9" s="27"/>
      <c r="DPN9" s="27"/>
      <c r="DPO9" s="27"/>
      <c r="DPP9" s="27"/>
      <c r="DPQ9" s="27"/>
      <c r="DPR9" s="27"/>
      <c r="DPS9" s="27"/>
      <c r="DPT9" s="27"/>
      <c r="DPU9" s="27"/>
      <c r="DPV9" s="27"/>
      <c r="DPW9" s="27"/>
      <c r="DPX9" s="27"/>
      <c r="DPY9" s="27"/>
      <c r="DPZ9" s="27"/>
      <c r="DQA9" s="27"/>
      <c r="DQB9" s="27"/>
      <c r="DQC9" s="27"/>
      <c r="DQD9" s="27"/>
      <c r="DQE9" s="27"/>
      <c r="DQF9" s="27"/>
      <c r="DQG9" s="27"/>
      <c r="DQH9" s="27"/>
      <c r="DQI9" s="27"/>
      <c r="DQJ9" s="27"/>
      <c r="DQK9" s="27"/>
      <c r="DQL9" s="27"/>
      <c r="DQM9" s="27"/>
      <c r="DQN9" s="27"/>
      <c r="DQO9" s="27"/>
      <c r="DQP9" s="27"/>
      <c r="DQQ9" s="27"/>
      <c r="DQR9" s="27"/>
      <c r="DQS9" s="27"/>
      <c r="DQT9" s="27"/>
      <c r="DQU9" s="27"/>
      <c r="DQV9" s="27"/>
      <c r="DQW9" s="27"/>
      <c r="DQX9" s="27"/>
      <c r="DQY9" s="27"/>
      <c r="DQZ9" s="27"/>
      <c r="DRA9" s="27"/>
      <c r="DRB9" s="27"/>
      <c r="DRC9" s="27"/>
      <c r="DRD9" s="27"/>
      <c r="DRE9" s="27"/>
      <c r="DRF9" s="27"/>
      <c r="DRG9" s="27"/>
      <c r="DRH9" s="27"/>
      <c r="DRI9" s="27"/>
      <c r="DRJ9" s="27"/>
      <c r="DRK9" s="27"/>
      <c r="DRL9" s="27"/>
      <c r="DRM9" s="27"/>
      <c r="DRN9" s="27"/>
      <c r="DRO9" s="27"/>
      <c r="DRP9" s="27"/>
      <c r="DRQ9" s="27"/>
      <c r="DRR9" s="27"/>
      <c r="DRS9" s="27"/>
      <c r="DRT9" s="27"/>
      <c r="DRU9" s="27"/>
      <c r="DRV9" s="27"/>
      <c r="DRW9" s="27"/>
      <c r="DRX9" s="27"/>
      <c r="DRY9" s="27"/>
      <c r="DRZ9" s="27"/>
      <c r="DSA9" s="27"/>
      <c r="DSB9" s="27"/>
      <c r="DSC9" s="27"/>
      <c r="DSD9" s="27"/>
      <c r="DSE9" s="27"/>
      <c r="DSF9" s="27"/>
      <c r="DSG9" s="27"/>
      <c r="DSH9" s="27"/>
      <c r="DSI9" s="27"/>
      <c r="DSJ9" s="27"/>
      <c r="DSK9" s="27"/>
      <c r="DSL9" s="27"/>
      <c r="DSM9" s="27"/>
      <c r="DSN9" s="27"/>
      <c r="DSO9" s="27"/>
      <c r="DSP9" s="27"/>
      <c r="DSQ9" s="27"/>
      <c r="DSR9" s="27"/>
      <c r="DSS9" s="27"/>
      <c r="DST9" s="27"/>
      <c r="DSU9" s="27"/>
      <c r="DSV9" s="27"/>
      <c r="DSW9" s="27"/>
      <c r="DSX9" s="27"/>
      <c r="DSY9" s="27"/>
      <c r="DSZ9" s="27"/>
      <c r="DTA9" s="27"/>
      <c r="DTB9" s="27"/>
      <c r="DTC9" s="27"/>
      <c r="DTD9" s="27"/>
      <c r="DTE9" s="27"/>
      <c r="DTF9" s="27"/>
      <c r="DTG9" s="27"/>
      <c r="DTH9" s="27"/>
      <c r="DTI9" s="27"/>
      <c r="DTJ9" s="27"/>
      <c r="DTK9" s="27"/>
      <c r="DTL9" s="27"/>
      <c r="DTM9" s="27"/>
      <c r="DTN9" s="27"/>
      <c r="DTO9" s="27"/>
      <c r="DTP9" s="27"/>
      <c r="DTQ9" s="27"/>
      <c r="DTR9" s="27"/>
      <c r="DTS9" s="27"/>
      <c r="DTT9" s="27"/>
      <c r="DTU9" s="27"/>
      <c r="DTV9" s="27"/>
      <c r="DTW9" s="27"/>
      <c r="DTX9" s="27"/>
      <c r="DTY9" s="27"/>
      <c r="DTZ9" s="27"/>
      <c r="DUA9" s="27"/>
      <c r="DUB9" s="27"/>
      <c r="DUC9" s="27"/>
      <c r="DUD9" s="27"/>
      <c r="DUE9" s="27"/>
      <c r="DUF9" s="27"/>
      <c r="DUG9" s="27"/>
      <c r="DUH9" s="27"/>
      <c r="DUI9" s="27"/>
      <c r="DUJ9" s="27"/>
      <c r="DUK9" s="27"/>
      <c r="DUL9" s="27"/>
      <c r="DUM9" s="27"/>
      <c r="DUN9" s="27"/>
      <c r="DUO9" s="27"/>
      <c r="DUP9" s="27"/>
      <c r="DUQ9" s="27"/>
      <c r="DUR9" s="27"/>
      <c r="DUS9" s="27"/>
      <c r="DUT9" s="27"/>
      <c r="DUU9" s="27"/>
      <c r="DUV9" s="27"/>
      <c r="DUW9" s="27"/>
      <c r="DUX9" s="27"/>
      <c r="DUY9" s="27"/>
      <c r="DUZ9" s="27"/>
      <c r="DVA9" s="27"/>
      <c r="DVB9" s="27"/>
      <c r="DVC9" s="27"/>
      <c r="DVD9" s="27"/>
      <c r="DVE9" s="27"/>
      <c r="DVF9" s="27"/>
      <c r="DVG9" s="27"/>
      <c r="DVH9" s="27"/>
      <c r="DVI9" s="27"/>
      <c r="DVJ9" s="27"/>
      <c r="DVK9" s="27"/>
      <c r="DVL9" s="27"/>
      <c r="DVM9" s="27"/>
      <c r="DVN9" s="27"/>
      <c r="DVO9" s="27"/>
      <c r="DVP9" s="27"/>
      <c r="DVQ9" s="27"/>
      <c r="DVR9" s="27"/>
      <c r="DVS9" s="27"/>
      <c r="DVT9" s="27"/>
      <c r="DVU9" s="27"/>
      <c r="DVV9" s="27"/>
      <c r="DVW9" s="27"/>
      <c r="DVX9" s="27"/>
      <c r="DVY9" s="27"/>
      <c r="DVZ9" s="27"/>
      <c r="DWA9" s="27"/>
      <c r="DWB9" s="27"/>
      <c r="DWC9" s="27"/>
      <c r="DWD9" s="27"/>
      <c r="DWE9" s="27"/>
      <c r="DWF9" s="27"/>
      <c r="DWG9" s="27"/>
      <c r="DWH9" s="27"/>
      <c r="DWI9" s="27"/>
      <c r="DWJ9" s="27"/>
      <c r="DWK9" s="27"/>
      <c r="DWL9" s="27"/>
      <c r="DWM9" s="27"/>
      <c r="DWN9" s="27"/>
      <c r="DWO9" s="27"/>
      <c r="DWP9" s="27"/>
      <c r="DWQ9" s="27"/>
      <c r="DWR9" s="27"/>
      <c r="DWS9" s="27"/>
      <c r="DWT9" s="27"/>
      <c r="DWU9" s="27"/>
      <c r="DWV9" s="27"/>
      <c r="DWW9" s="27"/>
      <c r="DWX9" s="27"/>
      <c r="DWY9" s="27"/>
      <c r="DWZ9" s="27"/>
      <c r="DXA9" s="27"/>
      <c r="DXB9" s="27"/>
      <c r="DXC9" s="27"/>
      <c r="DXD9" s="27"/>
      <c r="DXE9" s="27"/>
      <c r="DXF9" s="27"/>
      <c r="DXG9" s="27"/>
      <c r="DXH9" s="27"/>
      <c r="DXI9" s="27"/>
      <c r="DXJ9" s="27"/>
      <c r="DXK9" s="27"/>
      <c r="DXL9" s="27"/>
      <c r="DXM9" s="27"/>
      <c r="DXN9" s="27"/>
      <c r="DXO9" s="27"/>
      <c r="DXP9" s="27"/>
      <c r="DXQ9" s="27"/>
      <c r="DXR9" s="27"/>
      <c r="DXS9" s="27"/>
      <c r="DXT9" s="27"/>
      <c r="DXU9" s="27"/>
      <c r="DXV9" s="27"/>
      <c r="DXW9" s="27"/>
      <c r="DXX9" s="27"/>
      <c r="DXY9" s="27"/>
      <c r="DXZ9" s="27"/>
      <c r="DYA9" s="27"/>
      <c r="DYB9" s="27"/>
      <c r="DYC9" s="27"/>
      <c r="DYD9" s="27"/>
      <c r="DYE9" s="27"/>
      <c r="DYF9" s="27"/>
      <c r="DYG9" s="27"/>
      <c r="DYH9" s="27"/>
      <c r="DYI9" s="27"/>
      <c r="DYJ9" s="27"/>
      <c r="DYK9" s="27"/>
      <c r="DYL9" s="27"/>
      <c r="DYM9" s="27"/>
      <c r="DYN9" s="27"/>
      <c r="DYO9" s="27"/>
      <c r="DYP9" s="27"/>
      <c r="DYQ9" s="27"/>
      <c r="DYR9" s="27"/>
      <c r="DYS9" s="27"/>
      <c r="DYT9" s="27"/>
      <c r="DYU9" s="27"/>
      <c r="DYV9" s="27"/>
      <c r="DYW9" s="27"/>
      <c r="DYX9" s="27"/>
      <c r="DYY9" s="27"/>
      <c r="DYZ9" s="27"/>
      <c r="DZA9" s="27"/>
      <c r="DZB9" s="27"/>
      <c r="DZC9" s="27"/>
      <c r="DZD9" s="27"/>
      <c r="DZE9" s="27"/>
      <c r="DZF9" s="27"/>
      <c r="DZG9" s="27"/>
      <c r="DZH9" s="27"/>
      <c r="DZI9" s="27"/>
      <c r="DZJ9" s="27"/>
      <c r="DZK9" s="27"/>
      <c r="DZL9" s="27"/>
      <c r="DZM9" s="27"/>
      <c r="DZN9" s="27"/>
      <c r="DZO9" s="27"/>
      <c r="DZP9" s="27"/>
      <c r="DZQ9" s="27"/>
      <c r="DZR9" s="27"/>
      <c r="DZS9" s="27"/>
      <c r="DZT9" s="27"/>
      <c r="DZU9" s="27"/>
      <c r="DZV9" s="27"/>
      <c r="DZW9" s="27"/>
      <c r="DZX9" s="27"/>
      <c r="DZY9" s="27"/>
      <c r="DZZ9" s="27"/>
      <c r="EAA9" s="27"/>
      <c r="EAB9" s="27"/>
      <c r="EAC9" s="27"/>
      <c r="EAD9" s="27"/>
      <c r="EAE9" s="27"/>
      <c r="EAF9" s="27"/>
      <c r="EAG9" s="27"/>
      <c r="EAH9" s="27"/>
      <c r="EAI9" s="27"/>
      <c r="EAJ9" s="27"/>
      <c r="EAK9" s="27"/>
      <c r="EAL9" s="27"/>
      <c r="EAM9" s="27"/>
      <c r="EAN9" s="27"/>
      <c r="EAO9" s="27"/>
      <c r="EAP9" s="27"/>
      <c r="EAQ9" s="27"/>
      <c r="EAR9" s="27"/>
      <c r="EAS9" s="27"/>
      <c r="EAT9" s="27"/>
      <c r="EAU9" s="27"/>
      <c r="EAV9" s="27"/>
      <c r="EAW9" s="27"/>
      <c r="EAX9" s="27"/>
      <c r="EAY9" s="27"/>
      <c r="EAZ9" s="27"/>
      <c r="EBA9" s="27"/>
      <c r="EBB9" s="27"/>
      <c r="EBC9" s="27"/>
      <c r="EBD9" s="27"/>
      <c r="EBE9" s="27"/>
      <c r="EBF9" s="27"/>
      <c r="EBG9" s="27"/>
      <c r="EBH9" s="27"/>
      <c r="EBI9" s="27"/>
      <c r="EBJ9" s="27"/>
      <c r="EBK9" s="27"/>
      <c r="EBL9" s="27"/>
      <c r="EBM9" s="27"/>
      <c r="EBN9" s="27"/>
      <c r="EBO9" s="27"/>
      <c r="EBP9" s="27"/>
      <c r="EBQ9" s="27"/>
      <c r="EBR9" s="27"/>
      <c r="EBS9" s="27"/>
      <c r="EBT9" s="27"/>
      <c r="EBU9" s="27"/>
      <c r="EBV9" s="27"/>
      <c r="EBW9" s="27"/>
      <c r="EBX9" s="27"/>
      <c r="EBY9" s="27"/>
      <c r="EBZ9" s="27"/>
      <c r="ECA9" s="27"/>
      <c r="ECB9" s="27"/>
      <c r="ECC9" s="27"/>
      <c r="ECD9" s="27"/>
      <c r="ECE9" s="27"/>
      <c r="ECF9" s="27"/>
      <c r="ECG9" s="27"/>
      <c r="ECH9" s="27"/>
      <c r="ECI9" s="27"/>
      <c r="ECJ9" s="27"/>
      <c r="ECK9" s="27"/>
      <c r="ECL9" s="27"/>
      <c r="ECM9" s="27"/>
      <c r="ECN9" s="27"/>
      <c r="ECO9" s="27"/>
      <c r="ECP9" s="27"/>
      <c r="ECQ9" s="27"/>
      <c r="ECR9" s="27"/>
      <c r="ECS9" s="27"/>
      <c r="ECT9" s="27"/>
      <c r="ECU9" s="27"/>
      <c r="ECV9" s="27"/>
      <c r="ECW9" s="27"/>
      <c r="ECX9" s="27"/>
      <c r="ECY9" s="27"/>
      <c r="ECZ9" s="27"/>
      <c r="EDA9" s="27"/>
      <c r="EDB9" s="27"/>
      <c r="EDC9" s="27"/>
      <c r="EDD9" s="27"/>
      <c r="EDE9" s="27"/>
      <c r="EDF9" s="27"/>
      <c r="EDG9" s="27"/>
      <c r="EDH9" s="27"/>
      <c r="EDI9" s="27"/>
      <c r="EDJ9" s="27"/>
      <c r="EDK9" s="27"/>
      <c r="EDL9" s="27"/>
      <c r="EDM9" s="27"/>
      <c r="EDN9" s="27"/>
      <c r="EDO9" s="27"/>
      <c r="EDP9" s="27"/>
      <c r="EDQ9" s="27"/>
      <c r="EDR9" s="27"/>
      <c r="EDS9" s="27"/>
      <c r="EDT9" s="27"/>
      <c r="EDU9" s="27"/>
      <c r="EDV9" s="27"/>
      <c r="EDW9" s="27"/>
      <c r="EDX9" s="27"/>
      <c r="EDY9" s="27"/>
      <c r="EDZ9" s="27"/>
      <c r="EEA9" s="27"/>
      <c r="EEB9" s="27"/>
      <c r="EEC9" s="27"/>
      <c r="EED9" s="27"/>
      <c r="EEE9" s="27"/>
      <c r="EEF9" s="27"/>
      <c r="EEG9" s="27"/>
      <c r="EEH9" s="27"/>
      <c r="EEI9" s="27"/>
      <c r="EEJ9" s="27"/>
      <c r="EEK9" s="27"/>
      <c r="EEL9" s="27"/>
      <c r="EEM9" s="27"/>
      <c r="EEN9" s="27"/>
      <c r="EEO9" s="27"/>
      <c r="EEP9" s="27"/>
      <c r="EEQ9" s="27"/>
      <c r="EER9" s="27"/>
      <c r="EES9" s="27"/>
      <c r="EET9" s="27"/>
      <c r="EEU9" s="27"/>
      <c r="EEV9" s="27"/>
      <c r="EEW9" s="27"/>
      <c r="EEX9" s="27"/>
      <c r="EEY9" s="27"/>
      <c r="EEZ9" s="27"/>
      <c r="EFA9" s="27"/>
      <c r="EFB9" s="27"/>
      <c r="EFC9" s="27"/>
      <c r="EFD9" s="27"/>
      <c r="EFE9" s="27"/>
      <c r="EFF9" s="27"/>
      <c r="EFG9" s="27"/>
      <c r="EFH9" s="27"/>
      <c r="EFI9" s="27"/>
      <c r="EFJ9" s="27"/>
      <c r="EFK9" s="27"/>
      <c r="EFL9" s="27"/>
      <c r="EFM9" s="27"/>
      <c r="EFN9" s="27"/>
      <c r="EFO9" s="27"/>
      <c r="EFP9" s="27"/>
      <c r="EFQ9" s="27"/>
      <c r="EFR9" s="27"/>
      <c r="EFS9" s="27"/>
      <c r="EFT9" s="27"/>
      <c r="EFU9" s="27"/>
      <c r="EFV9" s="27"/>
      <c r="EFW9" s="27"/>
      <c r="EFX9" s="27"/>
      <c r="EFY9" s="27"/>
      <c r="EFZ9" s="27"/>
      <c r="EGA9" s="27"/>
      <c r="EGB9" s="27"/>
      <c r="EGC9" s="27"/>
      <c r="EGD9" s="27"/>
      <c r="EGE9" s="27"/>
      <c r="EGF9" s="27"/>
      <c r="EGG9" s="27"/>
      <c r="EGH9" s="27"/>
      <c r="EGI9" s="27"/>
      <c r="EGJ9" s="27"/>
      <c r="EGK9" s="27"/>
      <c r="EGL9" s="27"/>
      <c r="EGM9" s="27"/>
      <c r="EGN9" s="27"/>
      <c r="EGO9" s="27"/>
      <c r="EGP9" s="27"/>
      <c r="EGQ9" s="27"/>
      <c r="EGR9" s="27"/>
      <c r="EGS9" s="27"/>
      <c r="EGT9" s="27"/>
      <c r="EGU9" s="27"/>
      <c r="EGV9" s="27"/>
      <c r="EGW9" s="27"/>
      <c r="EGX9" s="27"/>
      <c r="EGY9" s="27"/>
      <c r="EGZ9" s="27"/>
      <c r="EHA9" s="27"/>
      <c r="EHB9" s="27"/>
      <c r="EHC9" s="27"/>
      <c r="EHD9" s="27"/>
      <c r="EHE9" s="27"/>
      <c r="EHF9" s="27"/>
      <c r="EHG9" s="27"/>
      <c r="EHH9" s="27"/>
      <c r="EHI9" s="27"/>
      <c r="EHJ9" s="27"/>
      <c r="EHK9" s="27"/>
      <c r="EHL9" s="27"/>
      <c r="EHM9" s="27"/>
      <c r="EHN9" s="27"/>
      <c r="EHO9" s="27"/>
      <c r="EHP9" s="27"/>
      <c r="EHQ9" s="27"/>
      <c r="EHR9" s="27"/>
      <c r="EHS9" s="27"/>
      <c r="EHT9" s="27"/>
      <c r="EHU9" s="27"/>
      <c r="EHV9" s="27"/>
      <c r="EHW9" s="27"/>
      <c r="EHX9" s="27"/>
      <c r="EHY9" s="27"/>
      <c r="EHZ9" s="27"/>
      <c r="EIA9" s="27"/>
      <c r="EIB9" s="27"/>
      <c r="EIC9" s="27"/>
      <c r="EID9" s="27"/>
      <c r="EIE9" s="27"/>
      <c r="EIF9" s="27"/>
      <c r="EIG9" s="27"/>
      <c r="EIH9" s="27"/>
      <c r="EII9" s="27"/>
      <c r="EIJ9" s="27"/>
      <c r="EIK9" s="27"/>
      <c r="EIL9" s="27"/>
      <c r="EIM9" s="27"/>
      <c r="EIN9" s="27"/>
      <c r="EIO9" s="27"/>
      <c r="EIP9" s="27"/>
      <c r="EIQ9" s="27"/>
      <c r="EIR9" s="27"/>
      <c r="EIS9" s="27"/>
      <c r="EIT9" s="27"/>
      <c r="EIU9" s="27"/>
      <c r="EIV9" s="27"/>
      <c r="EIW9" s="27"/>
      <c r="EIX9" s="27"/>
      <c r="EIY9" s="27"/>
      <c r="EIZ9" s="27"/>
      <c r="EJA9" s="27"/>
      <c r="EJB9" s="27"/>
      <c r="EJC9" s="27"/>
      <c r="EJD9" s="27"/>
      <c r="EJE9" s="27"/>
      <c r="EJF9" s="27"/>
      <c r="EJG9" s="27"/>
      <c r="EJH9" s="27"/>
      <c r="EJI9" s="27"/>
      <c r="EJJ9" s="27"/>
      <c r="EJK9" s="27"/>
      <c r="EJL9" s="27"/>
      <c r="EJM9" s="27"/>
      <c r="EJN9" s="27"/>
      <c r="EJO9" s="27"/>
      <c r="EJP9" s="27"/>
      <c r="EJQ9" s="27"/>
      <c r="EJR9" s="27"/>
      <c r="EJS9" s="27"/>
      <c r="EJT9" s="27"/>
      <c r="EJU9" s="27"/>
      <c r="EJV9" s="27"/>
      <c r="EJW9" s="27"/>
      <c r="EJX9" s="27"/>
      <c r="EJY9" s="27"/>
      <c r="EJZ9" s="27"/>
      <c r="EKA9" s="27"/>
      <c r="EKB9" s="27"/>
      <c r="EKC9" s="27"/>
      <c r="EKD9" s="27"/>
      <c r="EKE9" s="27"/>
      <c r="EKF9" s="27"/>
      <c r="EKG9" s="27"/>
      <c r="EKH9" s="27"/>
      <c r="EKI9" s="27"/>
      <c r="EKJ9" s="27"/>
      <c r="EKK9" s="27"/>
      <c r="EKL9" s="27"/>
      <c r="EKM9" s="27"/>
      <c r="EKN9" s="27"/>
      <c r="EKO9" s="27"/>
      <c r="EKP9" s="27"/>
      <c r="EKQ9" s="27"/>
      <c r="EKR9" s="27"/>
      <c r="EKS9" s="27"/>
      <c r="EKT9" s="27"/>
      <c r="EKU9" s="27"/>
      <c r="EKV9" s="27"/>
      <c r="EKW9" s="27"/>
      <c r="EKX9" s="27"/>
      <c r="EKY9" s="27"/>
      <c r="EKZ9" s="27"/>
      <c r="ELA9" s="27"/>
      <c r="ELB9" s="27"/>
      <c r="ELC9" s="27"/>
      <c r="ELD9" s="27"/>
      <c r="ELE9" s="27"/>
      <c r="ELF9" s="27"/>
      <c r="ELG9" s="27"/>
      <c r="ELH9" s="27"/>
      <c r="ELI9" s="27"/>
      <c r="ELJ9" s="27"/>
      <c r="ELK9" s="27"/>
      <c r="ELL9" s="27"/>
      <c r="ELM9" s="27"/>
      <c r="ELN9" s="27"/>
      <c r="ELO9" s="27"/>
      <c r="ELP9" s="27"/>
      <c r="ELQ9" s="27"/>
      <c r="ELR9" s="27"/>
      <c r="ELS9" s="27"/>
      <c r="ELT9" s="27"/>
      <c r="ELU9" s="27"/>
      <c r="ELV9" s="27"/>
      <c r="ELW9" s="27"/>
      <c r="ELX9" s="27"/>
      <c r="ELY9" s="27"/>
      <c r="ELZ9" s="27"/>
      <c r="EMA9" s="27"/>
      <c r="EMB9" s="27"/>
      <c r="EMC9" s="27"/>
      <c r="EMD9" s="27"/>
      <c r="EME9" s="27"/>
      <c r="EMF9" s="27"/>
      <c r="EMG9" s="27"/>
      <c r="EMH9" s="27"/>
      <c r="EMI9" s="27"/>
      <c r="EMJ9" s="27"/>
      <c r="EMK9" s="27"/>
      <c r="EML9" s="27"/>
      <c r="EMM9" s="27"/>
      <c r="EMN9" s="27"/>
      <c r="EMO9" s="27"/>
      <c r="EMP9" s="27"/>
      <c r="EMQ9" s="27"/>
      <c r="EMR9" s="27"/>
      <c r="EMS9" s="27"/>
      <c r="EMT9" s="27"/>
      <c r="EMU9" s="27"/>
      <c r="EMV9" s="27"/>
      <c r="EMW9" s="27"/>
      <c r="EMX9" s="27"/>
      <c r="EMY9" s="27"/>
      <c r="EMZ9" s="27"/>
      <c r="ENA9" s="27"/>
      <c r="ENB9" s="27"/>
      <c r="ENC9" s="27"/>
      <c r="END9" s="27"/>
      <c r="ENE9" s="27"/>
      <c r="ENF9" s="27"/>
      <c r="ENG9" s="27"/>
      <c r="ENH9" s="27"/>
      <c r="ENI9" s="27"/>
      <c r="ENJ9" s="27"/>
      <c r="ENK9" s="27"/>
      <c r="ENL9" s="27"/>
      <c r="ENM9" s="27"/>
      <c r="ENN9" s="27"/>
      <c r="ENO9" s="27"/>
      <c r="ENP9" s="27"/>
      <c r="ENQ9" s="27"/>
      <c r="ENR9" s="27"/>
      <c r="ENS9" s="27"/>
      <c r="ENT9" s="27"/>
      <c r="ENU9" s="27"/>
      <c r="ENV9" s="27"/>
      <c r="ENW9" s="27"/>
      <c r="ENX9" s="27"/>
      <c r="ENY9" s="27"/>
      <c r="ENZ9" s="27"/>
      <c r="EOA9" s="27"/>
      <c r="EOB9" s="27"/>
      <c r="EOC9" s="27"/>
      <c r="EOD9" s="27"/>
      <c r="EOE9" s="27"/>
      <c r="EOF9" s="27"/>
      <c r="EOG9" s="27"/>
      <c r="EOH9" s="27"/>
      <c r="EOI9" s="27"/>
      <c r="EOJ9" s="27"/>
      <c r="EOK9" s="27"/>
      <c r="EOL9" s="27"/>
      <c r="EOM9" s="27"/>
      <c r="EON9" s="27"/>
      <c r="EOO9" s="27"/>
      <c r="EOP9" s="27"/>
      <c r="EOQ9" s="27"/>
      <c r="EOR9" s="27"/>
      <c r="EOS9" s="27"/>
      <c r="EOT9" s="27"/>
      <c r="EOU9" s="27"/>
      <c r="EOV9" s="27"/>
      <c r="EOW9" s="27"/>
      <c r="EOX9" s="27"/>
      <c r="EOY9" s="27"/>
      <c r="EOZ9" s="27"/>
      <c r="EPA9" s="27"/>
      <c r="EPB9" s="27"/>
      <c r="EPC9" s="27"/>
      <c r="EPD9" s="27"/>
      <c r="EPE9" s="27"/>
      <c r="EPF9" s="27"/>
      <c r="EPG9" s="27"/>
      <c r="EPH9" s="27"/>
      <c r="EPI9" s="27"/>
      <c r="EPJ9" s="27"/>
      <c r="EPK9" s="27"/>
      <c r="EPL9" s="27"/>
      <c r="EPM9" s="27"/>
      <c r="EPN9" s="27"/>
      <c r="EPO9" s="27"/>
      <c r="EPP9" s="27"/>
      <c r="EPQ9" s="27"/>
      <c r="EPR9" s="27"/>
      <c r="EPS9" s="27"/>
      <c r="EPT9" s="27"/>
      <c r="EPU9" s="27"/>
      <c r="EPV9" s="27"/>
      <c r="EPW9" s="27"/>
      <c r="EPX9" s="27"/>
      <c r="EPY9" s="27"/>
      <c r="EPZ9" s="27"/>
      <c r="EQA9" s="27"/>
      <c r="EQB9" s="27"/>
      <c r="EQC9" s="27"/>
      <c r="EQD9" s="27"/>
      <c r="EQE9" s="27"/>
      <c r="EQF9" s="27"/>
      <c r="EQG9" s="27"/>
      <c r="EQH9" s="27"/>
      <c r="EQI9" s="27"/>
      <c r="EQJ9" s="27"/>
      <c r="EQK9" s="27"/>
      <c r="EQL9" s="27"/>
      <c r="EQM9" s="27"/>
      <c r="EQN9" s="27"/>
      <c r="EQO9" s="27"/>
      <c r="EQP9" s="27"/>
      <c r="EQQ9" s="27"/>
      <c r="EQR9" s="27"/>
      <c r="EQS9" s="27"/>
      <c r="EQT9" s="27"/>
      <c r="EQU9" s="27"/>
      <c r="EQV9" s="27"/>
      <c r="EQW9" s="27"/>
      <c r="EQX9" s="27"/>
      <c r="EQY9" s="27"/>
      <c r="EQZ9" s="27"/>
      <c r="ERA9" s="27"/>
      <c r="ERB9" s="27"/>
      <c r="ERC9" s="27"/>
      <c r="ERD9" s="27"/>
      <c r="ERE9" s="27"/>
      <c r="ERF9" s="27"/>
      <c r="ERG9" s="27"/>
      <c r="ERH9" s="27"/>
      <c r="ERI9" s="27"/>
      <c r="ERJ9" s="27"/>
      <c r="ERK9" s="27"/>
      <c r="ERL9" s="27"/>
      <c r="ERM9" s="27"/>
      <c r="ERN9" s="27"/>
      <c r="ERO9" s="27"/>
      <c r="ERP9" s="27"/>
      <c r="ERQ9" s="27"/>
      <c r="ERR9" s="27"/>
      <c r="ERS9" s="27"/>
      <c r="ERT9" s="27"/>
      <c r="ERU9" s="27"/>
      <c r="ERV9" s="27"/>
      <c r="ERW9" s="27"/>
      <c r="ERX9" s="27"/>
      <c r="ERY9" s="27"/>
      <c r="ERZ9" s="27"/>
      <c r="ESA9" s="27"/>
      <c r="ESB9" s="27"/>
      <c r="ESC9" s="27"/>
      <c r="ESD9" s="27"/>
      <c r="ESE9" s="27"/>
      <c r="ESF9" s="27"/>
      <c r="ESG9" s="27"/>
      <c r="ESH9" s="27"/>
      <c r="ESI9" s="27"/>
      <c r="ESJ9" s="27"/>
      <c r="ESK9" s="27"/>
      <c r="ESL9" s="27"/>
      <c r="ESM9" s="27"/>
      <c r="ESN9" s="27"/>
      <c r="ESO9" s="27"/>
      <c r="ESP9" s="27"/>
      <c r="ESQ9" s="27"/>
      <c r="ESR9" s="27"/>
      <c r="ESS9" s="27"/>
      <c r="EST9" s="27"/>
      <c r="ESU9" s="27"/>
      <c r="ESV9" s="27"/>
      <c r="ESW9" s="27"/>
      <c r="ESX9" s="27"/>
      <c r="ESY9" s="27"/>
      <c r="ESZ9" s="27"/>
      <c r="ETA9" s="27"/>
      <c r="ETB9" s="27"/>
      <c r="ETC9" s="27"/>
      <c r="ETD9" s="27"/>
      <c r="ETE9" s="27"/>
      <c r="ETF9" s="27"/>
      <c r="ETG9" s="27"/>
      <c r="ETH9" s="27"/>
      <c r="ETI9" s="27"/>
      <c r="ETJ9" s="27"/>
      <c r="ETK9" s="27"/>
      <c r="ETL9" s="27"/>
      <c r="ETM9" s="27"/>
      <c r="ETN9" s="27"/>
      <c r="ETO9" s="27"/>
      <c r="ETP9" s="27"/>
      <c r="ETQ9" s="27"/>
      <c r="ETR9" s="27"/>
      <c r="ETS9" s="27"/>
      <c r="ETT9" s="27"/>
      <c r="ETU9" s="27"/>
      <c r="ETV9" s="27"/>
      <c r="ETW9" s="27"/>
      <c r="ETX9" s="27"/>
      <c r="ETY9" s="27"/>
      <c r="ETZ9" s="27"/>
      <c r="EUA9" s="27"/>
      <c r="EUB9" s="27"/>
      <c r="EUC9" s="27"/>
      <c r="EUD9" s="27"/>
      <c r="EUE9" s="27"/>
      <c r="EUF9" s="27"/>
      <c r="EUG9" s="27"/>
      <c r="EUH9" s="27"/>
      <c r="EUI9" s="27"/>
      <c r="EUJ9" s="27"/>
      <c r="EUK9" s="27"/>
      <c r="EUL9" s="27"/>
      <c r="EUM9" s="27"/>
      <c r="EUN9" s="27"/>
      <c r="EUO9" s="27"/>
      <c r="EUP9" s="27"/>
      <c r="EUQ9" s="27"/>
      <c r="EUR9" s="27"/>
      <c r="EUS9" s="27"/>
      <c r="EUT9" s="27"/>
      <c r="EUU9" s="27"/>
      <c r="EUV9" s="27"/>
      <c r="EUW9" s="27"/>
      <c r="EUX9" s="27"/>
      <c r="EUY9" s="27"/>
      <c r="EUZ9" s="27"/>
      <c r="EVA9" s="27"/>
      <c r="EVB9" s="27"/>
      <c r="EVC9" s="27"/>
      <c r="EVD9" s="27"/>
      <c r="EVE9" s="27"/>
      <c r="EVF9" s="27"/>
      <c r="EVG9" s="27"/>
      <c r="EVH9" s="27"/>
      <c r="EVI9" s="27"/>
      <c r="EVJ9" s="27"/>
      <c r="EVK9" s="27"/>
      <c r="EVL9" s="27"/>
      <c r="EVM9" s="27"/>
      <c r="EVN9" s="27"/>
      <c r="EVO9" s="27"/>
      <c r="EVP9" s="27"/>
      <c r="EVQ9" s="27"/>
      <c r="EVR9" s="27"/>
      <c r="EVS9" s="27"/>
      <c r="EVT9" s="27"/>
      <c r="EVU9" s="27"/>
      <c r="EVV9" s="27"/>
      <c r="EVW9" s="27"/>
      <c r="EVX9" s="27"/>
      <c r="EVY9" s="27"/>
      <c r="EVZ9" s="27"/>
      <c r="EWA9" s="27"/>
      <c r="EWB9" s="27"/>
      <c r="EWC9" s="27"/>
      <c r="EWD9" s="27"/>
      <c r="EWE9" s="27"/>
      <c r="EWF9" s="27"/>
      <c r="EWG9" s="27"/>
      <c r="EWH9" s="27"/>
      <c r="EWI9" s="27"/>
      <c r="EWJ9" s="27"/>
      <c r="EWK9" s="27"/>
      <c r="EWL9" s="27"/>
      <c r="EWM9" s="27"/>
      <c r="EWN9" s="27"/>
      <c r="EWO9" s="27"/>
      <c r="EWP9" s="27"/>
      <c r="EWQ9" s="27"/>
      <c r="EWR9" s="27"/>
      <c r="EWS9" s="27"/>
      <c r="EWT9" s="27"/>
      <c r="EWU9" s="27"/>
      <c r="EWV9" s="27"/>
      <c r="EWW9" s="27"/>
      <c r="EWX9" s="27"/>
      <c r="EWY9" s="27"/>
      <c r="EWZ9" s="27"/>
      <c r="EXA9" s="27"/>
      <c r="EXB9" s="27"/>
      <c r="EXC9" s="27"/>
      <c r="EXD9" s="27"/>
      <c r="EXE9" s="27"/>
      <c r="EXF9" s="27"/>
      <c r="EXG9" s="27"/>
      <c r="EXH9" s="27"/>
      <c r="EXI9" s="27"/>
      <c r="EXJ9" s="27"/>
      <c r="EXK9" s="27"/>
      <c r="EXL9" s="27"/>
      <c r="EXM9" s="27"/>
      <c r="EXN9" s="27"/>
      <c r="EXO9" s="27"/>
      <c r="EXP9" s="27"/>
      <c r="EXQ9" s="27"/>
      <c r="EXR9" s="27"/>
      <c r="EXS9" s="27"/>
      <c r="EXT9" s="27"/>
      <c r="EXU9" s="27"/>
      <c r="EXV9" s="27"/>
      <c r="EXW9" s="27"/>
      <c r="EXX9" s="27"/>
      <c r="EXY9" s="27"/>
      <c r="EXZ9" s="27"/>
      <c r="EYA9" s="27"/>
      <c r="EYB9" s="27"/>
      <c r="EYC9" s="27"/>
      <c r="EYD9" s="27"/>
      <c r="EYE9" s="27"/>
      <c r="EYF9" s="27"/>
      <c r="EYG9" s="27"/>
      <c r="EYH9" s="27"/>
      <c r="EYI9" s="27"/>
      <c r="EYJ9" s="27"/>
      <c r="EYK9" s="27"/>
      <c r="EYL9" s="27"/>
      <c r="EYM9" s="27"/>
      <c r="EYN9" s="27"/>
      <c r="EYO9" s="27"/>
      <c r="EYP9" s="27"/>
      <c r="EYQ9" s="27"/>
      <c r="EYR9" s="27"/>
      <c r="EYS9" s="27"/>
      <c r="EYT9" s="27"/>
      <c r="EYU9" s="27"/>
      <c r="EYV9" s="27"/>
      <c r="EYW9" s="27"/>
      <c r="EYX9" s="27"/>
      <c r="EYY9" s="27"/>
      <c r="EYZ9" s="27"/>
      <c r="EZA9" s="27"/>
      <c r="EZB9" s="27"/>
      <c r="EZC9" s="27"/>
      <c r="EZD9" s="27"/>
      <c r="EZE9" s="27"/>
      <c r="EZF9" s="27"/>
      <c r="EZG9" s="27"/>
      <c r="EZH9" s="27"/>
      <c r="EZI9" s="27"/>
      <c r="EZJ9" s="27"/>
      <c r="EZK9" s="27"/>
      <c r="EZL9" s="27"/>
      <c r="EZM9" s="27"/>
      <c r="EZN9" s="27"/>
      <c r="EZO9" s="27"/>
      <c r="EZP9" s="27"/>
      <c r="EZQ9" s="27"/>
      <c r="EZR9" s="27"/>
      <c r="EZS9" s="27"/>
      <c r="EZT9" s="27"/>
      <c r="EZU9" s="27"/>
      <c r="EZV9" s="27"/>
      <c r="EZW9" s="27"/>
      <c r="EZX9" s="27"/>
      <c r="EZY9" s="27"/>
      <c r="EZZ9" s="27"/>
      <c r="FAA9" s="27"/>
      <c r="FAB9" s="27"/>
      <c r="FAC9" s="27"/>
      <c r="FAD9" s="27"/>
      <c r="FAE9" s="27"/>
      <c r="FAF9" s="27"/>
      <c r="FAG9" s="27"/>
      <c r="FAH9" s="27"/>
      <c r="FAI9" s="27"/>
      <c r="FAJ9" s="27"/>
      <c r="FAK9" s="27"/>
      <c r="FAL9" s="27"/>
      <c r="FAM9" s="27"/>
      <c r="FAN9" s="27"/>
      <c r="FAO9" s="27"/>
      <c r="FAP9" s="27"/>
      <c r="FAQ9" s="27"/>
      <c r="FAR9" s="27"/>
      <c r="FAS9" s="27"/>
      <c r="FAT9" s="27"/>
      <c r="FAU9" s="27"/>
      <c r="FAV9" s="27"/>
      <c r="FAW9" s="27"/>
      <c r="FAX9" s="27"/>
      <c r="FAY9" s="27"/>
      <c r="FAZ9" s="27"/>
      <c r="FBA9" s="27"/>
      <c r="FBB9" s="27"/>
      <c r="FBC9" s="27"/>
      <c r="FBD9" s="27"/>
      <c r="FBE9" s="27"/>
      <c r="FBF9" s="27"/>
      <c r="FBG9" s="27"/>
      <c r="FBH9" s="27"/>
      <c r="FBI9" s="27"/>
      <c r="FBJ9" s="27"/>
      <c r="FBK9" s="27"/>
      <c r="FBL9" s="27"/>
      <c r="FBM9" s="27"/>
      <c r="FBN9" s="27"/>
      <c r="FBO9" s="27"/>
      <c r="FBP9" s="27"/>
      <c r="FBQ9" s="27"/>
      <c r="FBR9" s="27"/>
      <c r="FBS9" s="27"/>
      <c r="FBT9" s="27"/>
      <c r="FBU9" s="27"/>
      <c r="FBV9" s="27"/>
      <c r="FBW9" s="27"/>
      <c r="FBX9" s="27"/>
      <c r="FBY9" s="27"/>
      <c r="FBZ9" s="27"/>
      <c r="FCA9" s="27"/>
      <c r="FCB9" s="27"/>
      <c r="FCC9" s="27"/>
      <c r="FCD9" s="27"/>
      <c r="FCE9" s="27"/>
      <c r="FCF9" s="27"/>
      <c r="FCG9" s="27"/>
      <c r="FCH9" s="27"/>
      <c r="FCI9" s="27"/>
      <c r="FCJ9" s="27"/>
      <c r="FCK9" s="27"/>
      <c r="FCL9" s="27"/>
      <c r="FCM9" s="27"/>
      <c r="FCN9" s="27"/>
      <c r="FCO9" s="27"/>
      <c r="FCP9" s="27"/>
      <c r="FCQ9" s="27"/>
      <c r="FCR9" s="27"/>
      <c r="FCS9" s="27"/>
      <c r="FCT9" s="27"/>
      <c r="FCU9" s="27"/>
      <c r="FCV9" s="27"/>
      <c r="FCW9" s="27"/>
      <c r="FCX9" s="27"/>
      <c r="FCY9" s="27"/>
      <c r="FCZ9" s="27"/>
      <c r="FDA9" s="27"/>
      <c r="FDB9" s="27"/>
      <c r="FDC9" s="27"/>
      <c r="FDD9" s="27"/>
      <c r="FDE9" s="27"/>
      <c r="FDF9" s="27"/>
      <c r="FDG9" s="27"/>
      <c r="FDH9" s="27"/>
      <c r="FDI9" s="27"/>
      <c r="FDJ9" s="27"/>
      <c r="FDK9" s="27"/>
      <c r="FDL9" s="27"/>
      <c r="FDM9" s="27"/>
      <c r="FDN9" s="27"/>
      <c r="FDO9" s="27"/>
      <c r="FDP9" s="27"/>
      <c r="FDQ9" s="27"/>
      <c r="FDR9" s="27"/>
      <c r="FDS9" s="27"/>
      <c r="FDT9" s="27"/>
      <c r="FDU9" s="27"/>
      <c r="FDV9" s="27"/>
      <c r="FDW9" s="27"/>
      <c r="FDX9" s="27"/>
      <c r="FDY9" s="27"/>
      <c r="FDZ9" s="27"/>
      <c r="FEA9" s="27"/>
      <c r="FEB9" s="27"/>
      <c r="FEC9" s="27"/>
      <c r="FED9" s="27"/>
      <c r="FEE9" s="27"/>
      <c r="FEF9" s="27"/>
      <c r="FEG9" s="27"/>
      <c r="FEH9" s="27"/>
      <c r="FEI9" s="27"/>
      <c r="FEJ9" s="27"/>
      <c r="FEK9" s="27"/>
      <c r="FEL9" s="27"/>
      <c r="FEM9" s="27"/>
      <c r="FEN9" s="27"/>
      <c r="FEO9" s="27"/>
      <c r="FEP9" s="27"/>
      <c r="FEQ9" s="27"/>
      <c r="FER9" s="27"/>
      <c r="FES9" s="27"/>
      <c r="FET9" s="27"/>
      <c r="FEU9" s="27"/>
      <c r="FEV9" s="27"/>
      <c r="FEW9" s="27"/>
      <c r="FEX9" s="27"/>
      <c r="FEY9" s="27"/>
      <c r="FEZ9" s="27"/>
      <c r="FFA9" s="27"/>
      <c r="FFB9" s="27"/>
      <c r="FFC9" s="27"/>
      <c r="FFD9" s="27"/>
      <c r="FFE9" s="27"/>
      <c r="FFF9" s="27"/>
      <c r="FFG9" s="27"/>
      <c r="FFH9" s="27"/>
      <c r="FFI9" s="27"/>
      <c r="FFJ9" s="27"/>
      <c r="FFK9" s="27"/>
      <c r="FFL9" s="27"/>
      <c r="FFM9" s="27"/>
      <c r="FFN9" s="27"/>
      <c r="FFO9" s="27"/>
      <c r="FFP9" s="27"/>
      <c r="FFQ9" s="27"/>
      <c r="FFR9" s="27"/>
      <c r="FFS9" s="27"/>
      <c r="FFT9" s="27"/>
      <c r="FFU9" s="27"/>
      <c r="FFV9" s="27"/>
      <c r="FFW9" s="27"/>
      <c r="FFX9" s="27"/>
      <c r="FFY9" s="27"/>
      <c r="FFZ9" s="27"/>
      <c r="FGA9" s="27"/>
      <c r="FGB9" s="27"/>
      <c r="FGC9" s="27"/>
      <c r="FGD9" s="27"/>
      <c r="FGE9" s="27"/>
      <c r="FGF9" s="27"/>
      <c r="FGG9" s="27"/>
      <c r="FGH9" s="27"/>
      <c r="FGI9" s="27"/>
      <c r="FGJ9" s="27"/>
      <c r="FGK9" s="27"/>
      <c r="FGL9" s="27"/>
      <c r="FGM9" s="27"/>
      <c r="FGN9" s="27"/>
      <c r="FGO9" s="27"/>
      <c r="FGP9" s="27"/>
      <c r="FGQ9" s="27"/>
      <c r="FGR9" s="27"/>
      <c r="FGS9" s="27"/>
      <c r="FGT9" s="27"/>
      <c r="FGU9" s="27"/>
      <c r="FGV9" s="27"/>
      <c r="FGW9" s="27"/>
      <c r="FGX9" s="27"/>
      <c r="FGY9" s="27"/>
      <c r="FGZ9" s="27"/>
      <c r="FHA9" s="27"/>
      <c r="FHB9" s="27"/>
      <c r="FHC9" s="27"/>
      <c r="FHD9" s="27"/>
      <c r="FHE9" s="27"/>
      <c r="FHF9" s="27"/>
      <c r="FHG9" s="27"/>
      <c r="FHH9" s="27"/>
      <c r="FHI9" s="27"/>
      <c r="FHJ9" s="27"/>
      <c r="FHK9" s="27"/>
      <c r="FHL9" s="27"/>
      <c r="FHM9" s="27"/>
      <c r="FHN9" s="27"/>
      <c r="FHO9" s="27"/>
      <c r="FHP9" s="27"/>
      <c r="FHQ9" s="27"/>
      <c r="FHR9" s="27"/>
      <c r="FHS9" s="27"/>
      <c r="FHT9" s="27"/>
      <c r="FHU9" s="27"/>
      <c r="FHV9" s="27"/>
      <c r="FHW9" s="27"/>
      <c r="FHX9" s="27"/>
      <c r="FHY9" s="27"/>
      <c r="FHZ9" s="27"/>
      <c r="FIA9" s="27"/>
      <c r="FIB9" s="27"/>
      <c r="FIC9" s="27"/>
      <c r="FID9" s="27"/>
      <c r="FIE9" s="27"/>
      <c r="FIF9" s="27"/>
      <c r="FIG9" s="27"/>
      <c r="FIH9" s="27"/>
      <c r="FII9" s="27"/>
      <c r="FIJ9" s="27"/>
      <c r="FIK9" s="27"/>
      <c r="FIL9" s="27"/>
      <c r="FIM9" s="27"/>
      <c r="FIN9" s="27"/>
      <c r="FIO9" s="27"/>
      <c r="FIP9" s="27"/>
      <c r="FIQ9" s="27"/>
      <c r="FIR9" s="27"/>
      <c r="FIS9" s="27"/>
      <c r="FIT9" s="27"/>
      <c r="FIU9" s="27"/>
      <c r="FIV9" s="27"/>
      <c r="FIW9" s="27"/>
      <c r="FIX9" s="27"/>
      <c r="FIY9" s="27"/>
      <c r="FIZ9" s="27"/>
      <c r="FJA9" s="27"/>
      <c r="FJB9" s="27"/>
      <c r="FJC9" s="27"/>
      <c r="FJD9" s="27"/>
      <c r="FJE9" s="27"/>
      <c r="FJF9" s="27"/>
      <c r="FJG9" s="27"/>
      <c r="FJH9" s="27"/>
      <c r="FJI9" s="27"/>
      <c r="FJJ9" s="27"/>
      <c r="FJK9" s="27"/>
      <c r="FJL9" s="27"/>
      <c r="FJM9" s="27"/>
      <c r="FJN9" s="27"/>
      <c r="FJO9" s="27"/>
      <c r="FJP9" s="27"/>
      <c r="FJQ9" s="27"/>
      <c r="FJR9" s="27"/>
      <c r="FJS9" s="27"/>
      <c r="FJT9" s="27"/>
      <c r="FJU9" s="27"/>
      <c r="FJV9" s="27"/>
      <c r="FJW9" s="27"/>
      <c r="FJX9" s="27"/>
      <c r="FJY9" s="27"/>
      <c r="FJZ9" s="27"/>
      <c r="FKA9" s="27"/>
      <c r="FKB9" s="27"/>
      <c r="FKC9" s="27"/>
      <c r="FKD9" s="27"/>
      <c r="FKE9" s="27"/>
      <c r="FKF9" s="27"/>
      <c r="FKG9" s="27"/>
      <c r="FKH9" s="27"/>
      <c r="FKI9" s="27"/>
      <c r="FKJ9" s="27"/>
      <c r="FKK9" s="27"/>
      <c r="FKL9" s="27"/>
      <c r="FKM9" s="27"/>
      <c r="FKN9" s="27"/>
      <c r="FKO9" s="27"/>
      <c r="FKP9" s="27"/>
      <c r="FKQ9" s="27"/>
      <c r="FKR9" s="27"/>
      <c r="FKS9" s="27"/>
      <c r="FKT9" s="27"/>
      <c r="FKU9" s="27"/>
      <c r="FKV9" s="27"/>
      <c r="FKW9" s="27"/>
      <c r="FKX9" s="27"/>
      <c r="FKY9" s="27"/>
      <c r="FKZ9" s="27"/>
      <c r="FLA9" s="27"/>
      <c r="FLB9" s="27"/>
      <c r="FLC9" s="27"/>
      <c r="FLD9" s="27"/>
      <c r="FLE9" s="27"/>
      <c r="FLF9" s="27"/>
      <c r="FLG9" s="27"/>
      <c r="FLH9" s="27"/>
      <c r="FLI9" s="27"/>
      <c r="FLJ9" s="27"/>
      <c r="FLK9" s="27"/>
      <c r="FLL9" s="27"/>
      <c r="FLM9" s="27"/>
      <c r="FLN9" s="27"/>
      <c r="FLO9" s="27"/>
      <c r="FLP9" s="27"/>
      <c r="FLQ9" s="27"/>
      <c r="FLR9" s="27"/>
      <c r="FLS9" s="27"/>
      <c r="FLT9" s="27"/>
      <c r="FLU9" s="27"/>
      <c r="FLV9" s="27"/>
      <c r="FLW9" s="27"/>
      <c r="FLX9" s="27"/>
      <c r="FLY9" s="27"/>
      <c r="FLZ9" s="27"/>
      <c r="FMA9" s="27"/>
      <c r="FMB9" s="27"/>
      <c r="FMC9" s="27"/>
      <c r="FMD9" s="27"/>
      <c r="FME9" s="27"/>
      <c r="FMF9" s="27"/>
      <c r="FMG9" s="27"/>
      <c r="FMH9" s="27"/>
      <c r="FMI9" s="27"/>
      <c r="FMJ9" s="27"/>
      <c r="FMK9" s="27"/>
      <c r="FML9" s="27"/>
      <c r="FMM9" s="27"/>
      <c r="FMN9" s="27"/>
      <c r="FMO9" s="27"/>
      <c r="FMP9" s="27"/>
      <c r="FMQ9" s="27"/>
      <c r="FMR9" s="27"/>
      <c r="FMS9" s="27"/>
      <c r="FMT9" s="27"/>
      <c r="FMU9" s="27"/>
      <c r="FMV9" s="27"/>
      <c r="FMW9" s="27"/>
      <c r="FMX9" s="27"/>
      <c r="FMY9" s="27"/>
      <c r="FMZ9" s="27"/>
      <c r="FNA9" s="27"/>
      <c r="FNB9" s="27"/>
      <c r="FNC9" s="27"/>
      <c r="FND9" s="27"/>
      <c r="FNE9" s="27"/>
      <c r="FNF9" s="27"/>
      <c r="FNG9" s="27"/>
      <c r="FNH9" s="27"/>
      <c r="FNI9" s="27"/>
      <c r="FNJ9" s="27"/>
      <c r="FNK9" s="27"/>
      <c r="FNL9" s="27"/>
      <c r="FNM9" s="27"/>
      <c r="FNN9" s="27"/>
      <c r="FNO9" s="27"/>
      <c r="FNP9" s="27"/>
      <c r="FNQ9" s="27"/>
      <c r="FNR9" s="27"/>
      <c r="FNS9" s="27"/>
      <c r="FNT9" s="27"/>
      <c r="FNU9" s="27"/>
      <c r="FNV9" s="27"/>
      <c r="FNW9" s="27"/>
      <c r="FNX9" s="27"/>
      <c r="FNY9" s="27"/>
      <c r="FNZ9" s="27"/>
      <c r="FOA9" s="27"/>
      <c r="FOB9" s="27"/>
      <c r="FOC9" s="27"/>
      <c r="FOD9" s="27"/>
      <c r="FOE9" s="27"/>
      <c r="FOF9" s="27"/>
      <c r="FOG9" s="27"/>
      <c r="FOH9" s="27"/>
      <c r="FOI9" s="27"/>
      <c r="FOJ9" s="27"/>
      <c r="FOK9" s="27"/>
      <c r="FOL9" s="27"/>
      <c r="FOM9" s="27"/>
      <c r="FON9" s="27"/>
      <c r="FOO9" s="27"/>
      <c r="FOP9" s="27"/>
      <c r="FOQ9" s="27"/>
      <c r="FOR9" s="27"/>
      <c r="FOS9" s="27"/>
      <c r="FOT9" s="27"/>
      <c r="FOU9" s="27"/>
      <c r="FOV9" s="27"/>
      <c r="FOW9" s="27"/>
      <c r="FOX9" s="27"/>
      <c r="FOY9" s="27"/>
      <c r="FOZ9" s="27"/>
      <c r="FPA9" s="27"/>
      <c r="FPB9" s="27"/>
      <c r="FPC9" s="27"/>
      <c r="FPD9" s="27"/>
      <c r="FPE9" s="27"/>
      <c r="FPF9" s="27"/>
      <c r="FPG9" s="27"/>
      <c r="FPH9" s="27"/>
      <c r="FPI9" s="27"/>
      <c r="FPJ9" s="27"/>
      <c r="FPK9" s="27"/>
      <c r="FPL9" s="27"/>
      <c r="FPM9" s="27"/>
      <c r="FPN9" s="27"/>
      <c r="FPO9" s="27"/>
      <c r="FPP9" s="27"/>
      <c r="FPQ9" s="27"/>
      <c r="FPR9" s="27"/>
      <c r="FPS9" s="27"/>
      <c r="FPT9" s="27"/>
      <c r="FPU9" s="27"/>
      <c r="FPV9" s="27"/>
      <c r="FPW9" s="27"/>
      <c r="FPX9" s="27"/>
      <c r="FPY9" s="27"/>
      <c r="FPZ9" s="27"/>
      <c r="FQA9" s="27"/>
      <c r="FQB9" s="27"/>
      <c r="FQC9" s="27"/>
      <c r="FQD9" s="27"/>
      <c r="FQE9" s="27"/>
      <c r="FQF9" s="27"/>
      <c r="FQG9" s="27"/>
      <c r="FQH9" s="27"/>
      <c r="FQI9" s="27"/>
      <c r="FQJ9" s="27"/>
      <c r="FQK9" s="27"/>
      <c r="FQL9" s="27"/>
      <c r="FQM9" s="27"/>
      <c r="FQN9" s="27"/>
      <c r="FQO9" s="27"/>
      <c r="FQP9" s="27"/>
      <c r="FQQ9" s="27"/>
      <c r="FQR9" s="27"/>
      <c r="FQS9" s="27"/>
      <c r="FQT9" s="27"/>
      <c r="FQU9" s="27"/>
      <c r="FQV9" s="27"/>
      <c r="FQW9" s="27"/>
      <c r="FQX9" s="27"/>
      <c r="FQY9" s="27"/>
      <c r="FQZ9" s="27"/>
      <c r="FRA9" s="27"/>
      <c r="FRB9" s="27"/>
      <c r="FRC9" s="27"/>
      <c r="FRD9" s="27"/>
      <c r="FRE9" s="27"/>
      <c r="FRF9" s="27"/>
      <c r="FRG9" s="27"/>
      <c r="FRH9" s="27"/>
      <c r="FRI9" s="27"/>
      <c r="FRJ9" s="27"/>
      <c r="FRK9" s="27"/>
      <c r="FRL9" s="27"/>
      <c r="FRM9" s="27"/>
      <c r="FRN9" s="27"/>
      <c r="FRO9" s="27"/>
      <c r="FRP9" s="27"/>
      <c r="FRQ9" s="27"/>
      <c r="FRR9" s="27"/>
      <c r="FRS9" s="27"/>
      <c r="FRT9" s="27"/>
      <c r="FRU9" s="27"/>
      <c r="FRV9" s="27"/>
      <c r="FRW9" s="27"/>
      <c r="FRX9" s="27"/>
      <c r="FRY9" s="27"/>
      <c r="FRZ9" s="27"/>
      <c r="FSA9" s="27"/>
      <c r="FSB9" s="27"/>
      <c r="FSC9" s="27"/>
      <c r="FSD9" s="27"/>
      <c r="FSE9" s="27"/>
      <c r="FSF9" s="27"/>
      <c r="FSG9" s="27"/>
      <c r="FSH9" s="27"/>
      <c r="FSI9" s="27"/>
      <c r="FSJ9" s="27"/>
      <c r="FSK9" s="27"/>
      <c r="FSL9" s="27"/>
      <c r="FSM9" s="27"/>
      <c r="FSN9" s="27"/>
      <c r="FSO9" s="27"/>
      <c r="FSP9" s="27"/>
      <c r="FSQ9" s="27"/>
      <c r="FSR9" s="27"/>
      <c r="FSS9" s="27"/>
      <c r="FST9" s="27"/>
      <c r="FSU9" s="27"/>
      <c r="FSV9" s="27"/>
      <c r="FSW9" s="27"/>
      <c r="FSX9" s="27"/>
      <c r="FSY9" s="27"/>
      <c r="FSZ9" s="27"/>
      <c r="FTA9" s="27"/>
      <c r="FTB9" s="27"/>
      <c r="FTC9" s="27"/>
      <c r="FTD9" s="27"/>
      <c r="FTE9" s="27"/>
      <c r="FTF9" s="27"/>
      <c r="FTG9" s="27"/>
      <c r="FTH9" s="27"/>
      <c r="FTI9" s="27"/>
      <c r="FTJ9" s="27"/>
      <c r="FTK9" s="27"/>
      <c r="FTL9" s="27"/>
      <c r="FTM9" s="27"/>
      <c r="FTN9" s="27"/>
      <c r="FTO9" s="27"/>
      <c r="FTP9" s="27"/>
      <c r="FTQ9" s="27"/>
      <c r="FTR9" s="27"/>
      <c r="FTS9" s="27"/>
      <c r="FTT9" s="27"/>
      <c r="FTU9" s="27"/>
      <c r="FTV9" s="27"/>
      <c r="FTW9" s="27"/>
      <c r="FTX9" s="27"/>
      <c r="FTY9" s="27"/>
      <c r="FTZ9" s="27"/>
      <c r="FUA9" s="27"/>
      <c r="FUB9" s="27"/>
      <c r="FUC9" s="27"/>
      <c r="FUD9" s="27"/>
      <c r="FUE9" s="27"/>
      <c r="FUF9" s="27"/>
      <c r="FUG9" s="27"/>
      <c r="FUH9" s="27"/>
      <c r="FUI9" s="27"/>
      <c r="FUJ9" s="27"/>
      <c r="FUK9" s="27"/>
      <c r="FUL9" s="27"/>
      <c r="FUM9" s="27"/>
      <c r="FUN9" s="27"/>
      <c r="FUO9" s="27"/>
      <c r="FUP9" s="27"/>
      <c r="FUQ9" s="27"/>
      <c r="FUR9" s="27"/>
      <c r="FUS9" s="27"/>
      <c r="FUT9" s="27"/>
      <c r="FUU9" s="27"/>
      <c r="FUV9" s="27"/>
      <c r="FUW9" s="27"/>
      <c r="FUX9" s="27"/>
      <c r="FUY9" s="27"/>
      <c r="FUZ9" s="27"/>
      <c r="FVA9" s="27"/>
      <c r="FVB9" s="27"/>
      <c r="FVC9" s="27"/>
      <c r="FVD9" s="27"/>
      <c r="FVE9" s="27"/>
      <c r="FVF9" s="27"/>
      <c r="FVG9" s="27"/>
      <c r="FVH9" s="27"/>
      <c r="FVI9" s="27"/>
      <c r="FVJ9" s="27"/>
      <c r="FVK9" s="27"/>
      <c r="FVL9" s="27"/>
      <c r="FVM9" s="27"/>
      <c r="FVN9" s="27"/>
      <c r="FVO9" s="27"/>
      <c r="FVP9" s="27"/>
      <c r="FVQ9" s="27"/>
      <c r="FVR9" s="27"/>
      <c r="FVS9" s="27"/>
      <c r="FVT9" s="27"/>
      <c r="FVU9" s="27"/>
      <c r="FVV9" s="27"/>
      <c r="FVW9" s="27"/>
      <c r="FVX9" s="27"/>
      <c r="FVY9" s="27"/>
      <c r="FVZ9" s="27"/>
      <c r="FWA9" s="27"/>
      <c r="FWB9" s="27"/>
      <c r="FWC9" s="27"/>
      <c r="FWD9" s="27"/>
      <c r="FWE9" s="27"/>
      <c r="FWF9" s="27"/>
      <c r="FWG9" s="27"/>
      <c r="FWH9" s="27"/>
      <c r="FWI9" s="27"/>
      <c r="FWJ9" s="27"/>
      <c r="FWK9" s="27"/>
      <c r="FWL9" s="27"/>
      <c r="FWM9" s="27"/>
      <c r="FWN9" s="27"/>
      <c r="FWO9" s="27"/>
      <c r="FWP9" s="27"/>
      <c r="FWQ9" s="27"/>
      <c r="FWR9" s="27"/>
      <c r="FWS9" s="27"/>
      <c r="FWT9" s="27"/>
      <c r="FWU9" s="27"/>
      <c r="FWV9" s="27"/>
      <c r="FWW9" s="27"/>
      <c r="FWX9" s="27"/>
      <c r="FWY9" s="27"/>
      <c r="FWZ9" s="27"/>
      <c r="FXA9" s="27"/>
      <c r="FXB9" s="27"/>
      <c r="FXC9" s="27"/>
      <c r="FXD9" s="27"/>
      <c r="FXE9" s="27"/>
      <c r="FXF9" s="27"/>
      <c r="FXG9" s="27"/>
      <c r="FXH9" s="27"/>
      <c r="FXI9" s="27"/>
      <c r="FXJ9" s="27"/>
      <c r="FXK9" s="27"/>
      <c r="FXL9" s="27"/>
      <c r="FXM9" s="27"/>
      <c r="FXN9" s="27"/>
      <c r="FXO9" s="27"/>
      <c r="FXP9" s="27"/>
      <c r="FXQ9" s="27"/>
      <c r="FXR9" s="27"/>
      <c r="FXS9" s="27"/>
      <c r="FXT9" s="27"/>
      <c r="FXU9" s="27"/>
      <c r="FXV9" s="27"/>
      <c r="FXW9" s="27"/>
      <c r="FXX9" s="27"/>
      <c r="FXY9" s="27"/>
      <c r="FXZ9" s="27"/>
      <c r="FYA9" s="27"/>
      <c r="FYB9" s="27"/>
      <c r="FYC9" s="27"/>
      <c r="FYD9" s="27"/>
      <c r="FYE9" s="27"/>
      <c r="FYF9" s="27"/>
      <c r="FYG9" s="27"/>
      <c r="FYH9" s="27"/>
      <c r="FYI9" s="27"/>
      <c r="FYJ9" s="27"/>
      <c r="FYK9" s="27"/>
      <c r="FYL9" s="27"/>
      <c r="FYM9" s="27"/>
      <c r="FYN9" s="27"/>
      <c r="FYO9" s="27"/>
      <c r="FYP9" s="27"/>
      <c r="FYQ9" s="27"/>
      <c r="FYR9" s="27"/>
      <c r="FYS9" s="27"/>
      <c r="FYT9" s="27"/>
      <c r="FYU9" s="27"/>
      <c r="FYV9" s="27"/>
      <c r="FYW9" s="27"/>
      <c r="FYX9" s="27"/>
      <c r="FYY9" s="27"/>
      <c r="FYZ9" s="27"/>
      <c r="FZA9" s="27"/>
      <c r="FZB9" s="27"/>
      <c r="FZC9" s="27"/>
      <c r="FZD9" s="27"/>
      <c r="FZE9" s="27"/>
      <c r="FZF9" s="27"/>
      <c r="FZG9" s="27"/>
      <c r="FZH9" s="27"/>
      <c r="FZI9" s="27"/>
      <c r="FZJ9" s="27"/>
      <c r="FZK9" s="27"/>
      <c r="FZL9" s="27"/>
      <c r="FZM9" s="27"/>
      <c r="FZN9" s="27"/>
      <c r="FZO9" s="27"/>
      <c r="FZP9" s="27"/>
      <c r="FZQ9" s="27"/>
      <c r="FZR9" s="27"/>
      <c r="FZS9" s="27"/>
      <c r="FZT9" s="27"/>
      <c r="FZU9" s="27"/>
      <c r="FZV9" s="27"/>
      <c r="FZW9" s="27"/>
      <c r="FZX9" s="27"/>
      <c r="FZY9" s="27"/>
      <c r="FZZ9" s="27"/>
      <c r="GAA9" s="27"/>
      <c r="GAB9" s="27"/>
      <c r="GAC9" s="27"/>
      <c r="GAD9" s="27"/>
      <c r="GAE9" s="27"/>
      <c r="GAF9" s="27"/>
      <c r="GAG9" s="27"/>
      <c r="GAH9" s="27"/>
      <c r="GAI9" s="27"/>
      <c r="GAJ9" s="27"/>
      <c r="GAK9" s="27"/>
      <c r="GAL9" s="27"/>
      <c r="GAM9" s="27"/>
      <c r="GAN9" s="27"/>
      <c r="GAO9" s="27"/>
      <c r="GAP9" s="27"/>
      <c r="GAQ9" s="27"/>
      <c r="GAR9" s="27"/>
      <c r="GAS9" s="27"/>
      <c r="GAT9" s="27"/>
      <c r="GAU9" s="27"/>
      <c r="GAV9" s="27"/>
      <c r="GAW9" s="27"/>
      <c r="GAX9" s="27"/>
      <c r="GAY9" s="27"/>
      <c r="GAZ9" s="27"/>
      <c r="GBA9" s="27"/>
      <c r="GBB9" s="27"/>
      <c r="GBC9" s="27"/>
      <c r="GBD9" s="27"/>
      <c r="GBE9" s="27"/>
      <c r="GBF9" s="27"/>
      <c r="GBG9" s="27"/>
      <c r="GBH9" s="27"/>
      <c r="GBI9" s="27"/>
      <c r="GBJ9" s="27"/>
      <c r="GBK9" s="27"/>
      <c r="GBL9" s="27"/>
      <c r="GBM9" s="27"/>
      <c r="GBN9" s="27"/>
      <c r="GBO9" s="27"/>
      <c r="GBP9" s="27"/>
      <c r="GBQ9" s="27"/>
      <c r="GBR9" s="27"/>
      <c r="GBS9" s="27"/>
      <c r="GBT9" s="27"/>
      <c r="GBU9" s="27"/>
      <c r="GBV9" s="27"/>
      <c r="GBW9" s="27"/>
      <c r="GBX9" s="27"/>
      <c r="GBY9" s="27"/>
      <c r="GBZ9" s="27"/>
      <c r="GCA9" s="27"/>
      <c r="GCB9" s="27"/>
      <c r="GCC9" s="27"/>
      <c r="GCD9" s="27"/>
      <c r="GCE9" s="27"/>
      <c r="GCF9" s="27"/>
      <c r="GCG9" s="27"/>
      <c r="GCH9" s="27"/>
      <c r="GCI9" s="27"/>
      <c r="GCJ9" s="27"/>
      <c r="GCK9" s="27"/>
      <c r="GCL9" s="27"/>
      <c r="GCM9" s="27"/>
      <c r="GCN9" s="27"/>
      <c r="GCO9" s="27"/>
      <c r="GCP9" s="27"/>
      <c r="GCQ9" s="27"/>
      <c r="GCR9" s="27"/>
      <c r="GCS9" s="27"/>
      <c r="GCT9" s="27"/>
      <c r="GCU9" s="27"/>
      <c r="GCV9" s="27"/>
      <c r="GCW9" s="27"/>
      <c r="GCX9" s="27"/>
      <c r="GCY9" s="27"/>
      <c r="GCZ9" s="27"/>
      <c r="GDA9" s="27"/>
      <c r="GDB9" s="27"/>
      <c r="GDC9" s="27"/>
      <c r="GDD9" s="27"/>
      <c r="GDE9" s="27"/>
      <c r="GDF9" s="27"/>
      <c r="GDG9" s="27"/>
      <c r="GDH9" s="27"/>
      <c r="GDI9" s="27"/>
      <c r="GDJ9" s="27"/>
      <c r="GDK9" s="27"/>
      <c r="GDL9" s="27"/>
      <c r="GDM9" s="27"/>
      <c r="GDN9" s="27"/>
      <c r="GDO9" s="27"/>
      <c r="GDP9" s="27"/>
      <c r="GDQ9" s="27"/>
      <c r="GDR9" s="27"/>
      <c r="GDS9" s="27"/>
      <c r="GDT9" s="27"/>
      <c r="GDU9" s="27"/>
      <c r="GDV9" s="27"/>
      <c r="GDW9" s="27"/>
      <c r="GDX9" s="27"/>
      <c r="GDY9" s="27"/>
      <c r="GDZ9" s="27"/>
      <c r="GEA9" s="27"/>
      <c r="GEB9" s="27"/>
      <c r="GEC9" s="27"/>
      <c r="GED9" s="27"/>
      <c r="GEE9" s="27"/>
      <c r="GEF9" s="27"/>
      <c r="GEG9" s="27"/>
      <c r="GEH9" s="27"/>
      <c r="GEI9" s="27"/>
      <c r="GEJ9" s="27"/>
      <c r="GEK9" s="27"/>
      <c r="GEL9" s="27"/>
      <c r="GEM9" s="27"/>
      <c r="GEN9" s="27"/>
      <c r="GEO9" s="27"/>
      <c r="GEP9" s="27"/>
      <c r="GEQ9" s="27"/>
      <c r="GER9" s="27"/>
      <c r="GES9" s="27"/>
      <c r="GET9" s="27"/>
      <c r="GEU9" s="27"/>
      <c r="GEV9" s="27"/>
      <c r="GEW9" s="27"/>
      <c r="GEX9" s="27"/>
      <c r="GEY9" s="27"/>
      <c r="GEZ9" s="27"/>
      <c r="GFA9" s="27"/>
      <c r="GFB9" s="27"/>
      <c r="GFC9" s="27"/>
      <c r="GFD9" s="27"/>
      <c r="GFE9" s="27"/>
      <c r="GFF9" s="27"/>
      <c r="GFG9" s="27"/>
      <c r="GFH9" s="27"/>
      <c r="GFI9" s="27"/>
      <c r="GFJ9" s="27"/>
      <c r="GFK9" s="27"/>
      <c r="GFL9" s="27"/>
      <c r="GFM9" s="27"/>
      <c r="GFN9" s="27"/>
      <c r="GFO9" s="27"/>
      <c r="GFP9" s="27"/>
      <c r="GFQ9" s="27"/>
      <c r="GFR9" s="27"/>
      <c r="GFS9" s="27"/>
      <c r="GFT9" s="27"/>
      <c r="GFU9" s="27"/>
      <c r="GFV9" s="27"/>
      <c r="GFW9" s="27"/>
      <c r="GFX9" s="27"/>
      <c r="GFY9" s="27"/>
      <c r="GFZ9" s="27"/>
      <c r="GGA9" s="27"/>
      <c r="GGB9" s="27"/>
      <c r="GGC9" s="27"/>
      <c r="GGD9" s="27"/>
      <c r="GGE9" s="27"/>
      <c r="GGF9" s="27"/>
      <c r="GGG9" s="27"/>
      <c r="GGH9" s="27"/>
      <c r="GGI9" s="27"/>
      <c r="GGJ9" s="27"/>
      <c r="GGK9" s="27"/>
      <c r="GGL9" s="27"/>
      <c r="GGM9" s="27"/>
      <c r="GGN9" s="27"/>
      <c r="GGO9" s="27"/>
      <c r="GGP9" s="27"/>
      <c r="GGQ9" s="27"/>
      <c r="GGR9" s="27"/>
      <c r="GGS9" s="27"/>
      <c r="GGT9" s="27"/>
      <c r="GGU9" s="27"/>
      <c r="GGV9" s="27"/>
      <c r="GGW9" s="27"/>
      <c r="GGX9" s="27"/>
      <c r="GGY9" s="27"/>
      <c r="GGZ9" s="27"/>
      <c r="GHA9" s="27"/>
      <c r="GHB9" s="27"/>
      <c r="GHC9" s="27"/>
      <c r="GHD9" s="27"/>
      <c r="GHE9" s="27"/>
      <c r="GHF9" s="27"/>
      <c r="GHG9" s="27"/>
      <c r="GHH9" s="27"/>
      <c r="GHI9" s="27"/>
      <c r="GHJ9" s="27"/>
      <c r="GHK9" s="27"/>
      <c r="GHL9" s="27"/>
      <c r="GHM9" s="27"/>
      <c r="GHN9" s="27"/>
      <c r="GHO9" s="27"/>
      <c r="GHP9" s="27"/>
      <c r="GHQ9" s="27"/>
      <c r="GHR9" s="27"/>
      <c r="GHS9" s="27"/>
      <c r="GHT9" s="27"/>
      <c r="GHU9" s="27"/>
      <c r="GHV9" s="27"/>
      <c r="GHW9" s="27"/>
      <c r="GHX9" s="27"/>
      <c r="GHY9" s="27"/>
      <c r="GHZ9" s="27"/>
      <c r="GIA9" s="27"/>
      <c r="GIB9" s="27"/>
      <c r="GIC9" s="27"/>
      <c r="GID9" s="27"/>
      <c r="GIE9" s="27"/>
      <c r="GIF9" s="27"/>
      <c r="GIG9" s="27"/>
      <c r="GIH9" s="27"/>
      <c r="GII9" s="27"/>
      <c r="GIJ9" s="27"/>
      <c r="GIK9" s="27"/>
      <c r="GIL9" s="27"/>
      <c r="GIM9" s="27"/>
      <c r="GIN9" s="27"/>
      <c r="GIO9" s="27"/>
      <c r="GIP9" s="27"/>
      <c r="GIQ9" s="27"/>
      <c r="GIR9" s="27"/>
      <c r="GIS9" s="27"/>
      <c r="GIT9" s="27"/>
      <c r="GIU9" s="27"/>
      <c r="GIV9" s="27"/>
      <c r="GIW9" s="27"/>
      <c r="GIX9" s="27"/>
      <c r="GIY9" s="27"/>
      <c r="GIZ9" s="27"/>
      <c r="GJA9" s="27"/>
      <c r="GJB9" s="27"/>
      <c r="GJC9" s="27"/>
      <c r="GJD9" s="27"/>
      <c r="GJE9" s="27"/>
      <c r="GJF9" s="27"/>
      <c r="GJG9" s="27"/>
      <c r="GJH9" s="27"/>
      <c r="GJI9" s="27"/>
      <c r="GJJ9" s="27"/>
      <c r="GJK9" s="27"/>
      <c r="GJL9" s="27"/>
      <c r="GJM9" s="27"/>
      <c r="GJN9" s="27"/>
      <c r="GJO9" s="27"/>
      <c r="GJP9" s="27"/>
      <c r="GJQ9" s="27"/>
      <c r="GJR9" s="27"/>
      <c r="GJS9" s="27"/>
      <c r="GJT9" s="27"/>
      <c r="GJU9" s="27"/>
      <c r="GJV9" s="27"/>
      <c r="GJW9" s="27"/>
      <c r="GJX9" s="27"/>
      <c r="GJY9" s="27"/>
      <c r="GJZ9" s="27"/>
      <c r="GKA9" s="27"/>
      <c r="GKB9" s="27"/>
      <c r="GKC9" s="27"/>
      <c r="GKD9" s="27"/>
      <c r="GKE9" s="27"/>
      <c r="GKF9" s="27"/>
      <c r="GKG9" s="27"/>
      <c r="GKH9" s="27"/>
      <c r="GKI9" s="27"/>
      <c r="GKJ9" s="27"/>
      <c r="GKK9" s="27"/>
      <c r="GKL9" s="27"/>
      <c r="GKM9" s="27"/>
      <c r="GKN9" s="27"/>
      <c r="GKO9" s="27"/>
      <c r="GKP9" s="27"/>
      <c r="GKQ9" s="27"/>
      <c r="GKR9" s="27"/>
      <c r="GKS9" s="27"/>
      <c r="GKT9" s="27"/>
      <c r="GKU9" s="27"/>
      <c r="GKV9" s="27"/>
      <c r="GKW9" s="27"/>
      <c r="GKX9" s="27"/>
      <c r="GKY9" s="27"/>
      <c r="GKZ9" s="27"/>
      <c r="GLA9" s="27"/>
      <c r="GLB9" s="27"/>
      <c r="GLC9" s="27"/>
      <c r="GLD9" s="27"/>
      <c r="GLE9" s="27"/>
      <c r="GLF9" s="27"/>
      <c r="GLG9" s="27"/>
      <c r="GLH9" s="27"/>
      <c r="GLI9" s="27"/>
      <c r="GLJ9" s="27"/>
      <c r="GLK9" s="27"/>
      <c r="GLL9" s="27"/>
      <c r="GLM9" s="27"/>
      <c r="GLN9" s="27"/>
      <c r="GLO9" s="27"/>
      <c r="GLP9" s="27"/>
      <c r="GLQ9" s="27"/>
      <c r="GLR9" s="27"/>
      <c r="GLS9" s="27"/>
      <c r="GLT9" s="27"/>
      <c r="GLU9" s="27"/>
      <c r="GLV9" s="27"/>
      <c r="GLW9" s="27"/>
      <c r="GLX9" s="27"/>
      <c r="GLY9" s="27"/>
      <c r="GLZ9" s="27"/>
      <c r="GMA9" s="27"/>
      <c r="GMB9" s="27"/>
      <c r="GMC9" s="27"/>
      <c r="GMD9" s="27"/>
      <c r="GME9" s="27"/>
      <c r="GMF9" s="27"/>
      <c r="GMG9" s="27"/>
      <c r="GMH9" s="27"/>
      <c r="GMI9" s="27"/>
      <c r="GMJ9" s="27"/>
      <c r="GMK9" s="27"/>
      <c r="GML9" s="27"/>
      <c r="GMM9" s="27"/>
      <c r="GMN9" s="27"/>
      <c r="GMO9" s="27"/>
      <c r="GMP9" s="27"/>
      <c r="GMQ9" s="27"/>
      <c r="GMR9" s="27"/>
      <c r="GMS9" s="27"/>
      <c r="GMT9" s="27"/>
      <c r="GMU9" s="27"/>
      <c r="GMV9" s="27"/>
      <c r="GMW9" s="27"/>
      <c r="GMX9" s="27"/>
      <c r="GMY9" s="27"/>
      <c r="GMZ9" s="27"/>
      <c r="GNA9" s="27"/>
      <c r="GNB9" s="27"/>
      <c r="GNC9" s="27"/>
      <c r="GND9" s="27"/>
      <c r="GNE9" s="27"/>
      <c r="GNF9" s="27"/>
      <c r="GNG9" s="27"/>
      <c r="GNH9" s="27"/>
      <c r="GNI9" s="27"/>
      <c r="GNJ9" s="27"/>
      <c r="GNK9" s="27"/>
      <c r="GNL9" s="27"/>
      <c r="GNM9" s="27"/>
      <c r="GNN9" s="27"/>
      <c r="GNO9" s="27"/>
      <c r="GNP9" s="27"/>
      <c r="GNQ9" s="27"/>
      <c r="GNR9" s="27"/>
      <c r="GNS9" s="27"/>
      <c r="GNT9" s="27"/>
      <c r="GNU9" s="27"/>
      <c r="GNV9" s="27"/>
      <c r="GNW9" s="27"/>
      <c r="GNX9" s="27"/>
      <c r="GNY9" s="27"/>
      <c r="GNZ9" s="27"/>
      <c r="GOA9" s="27"/>
      <c r="GOB9" s="27"/>
      <c r="GOC9" s="27"/>
      <c r="GOD9" s="27"/>
      <c r="GOE9" s="27"/>
      <c r="GOF9" s="27"/>
      <c r="GOG9" s="27"/>
      <c r="GOH9" s="27"/>
      <c r="GOI9" s="27"/>
      <c r="GOJ9" s="27"/>
      <c r="GOK9" s="27"/>
      <c r="GOL9" s="27"/>
      <c r="GOM9" s="27"/>
      <c r="GON9" s="27"/>
      <c r="GOO9" s="27"/>
      <c r="GOP9" s="27"/>
      <c r="GOQ9" s="27"/>
      <c r="GOR9" s="27"/>
      <c r="GOS9" s="27"/>
      <c r="GOT9" s="27"/>
      <c r="GOU9" s="27"/>
      <c r="GOV9" s="27"/>
      <c r="GOW9" s="27"/>
      <c r="GOX9" s="27"/>
      <c r="GOY9" s="27"/>
      <c r="GOZ9" s="27"/>
      <c r="GPA9" s="27"/>
      <c r="GPB9" s="27"/>
      <c r="GPC9" s="27"/>
      <c r="GPD9" s="27"/>
      <c r="GPE9" s="27"/>
      <c r="GPF9" s="27"/>
      <c r="GPG9" s="27"/>
      <c r="GPH9" s="27"/>
      <c r="GPI9" s="27"/>
      <c r="GPJ9" s="27"/>
      <c r="GPK9" s="27"/>
      <c r="GPL9" s="27"/>
      <c r="GPM9" s="27"/>
      <c r="GPN9" s="27"/>
      <c r="GPO9" s="27"/>
      <c r="GPP9" s="27"/>
      <c r="GPQ9" s="27"/>
      <c r="GPR9" s="27"/>
      <c r="GPS9" s="27"/>
      <c r="GPT9" s="27"/>
      <c r="GPU9" s="27"/>
      <c r="GPV9" s="27"/>
      <c r="GPW9" s="27"/>
      <c r="GPX9" s="27"/>
      <c r="GPY9" s="27"/>
      <c r="GPZ9" s="27"/>
      <c r="GQA9" s="27"/>
      <c r="GQB9" s="27"/>
      <c r="GQC9" s="27"/>
      <c r="GQD9" s="27"/>
      <c r="GQE9" s="27"/>
      <c r="GQF9" s="27"/>
      <c r="GQG9" s="27"/>
      <c r="GQH9" s="27"/>
      <c r="GQI9" s="27"/>
      <c r="GQJ9" s="27"/>
      <c r="GQK9" s="27"/>
      <c r="GQL9" s="27"/>
      <c r="GQM9" s="27"/>
      <c r="GQN9" s="27"/>
      <c r="GQO9" s="27"/>
      <c r="GQP9" s="27"/>
      <c r="GQQ9" s="27"/>
      <c r="GQR9" s="27"/>
      <c r="GQS9" s="27"/>
      <c r="GQT9" s="27"/>
      <c r="GQU9" s="27"/>
      <c r="GQV9" s="27"/>
      <c r="GQW9" s="27"/>
      <c r="GQX9" s="27"/>
      <c r="GQY9" s="27"/>
      <c r="GQZ9" s="27"/>
      <c r="GRA9" s="27"/>
      <c r="GRB9" s="27"/>
      <c r="GRC9" s="27"/>
      <c r="GRD9" s="27"/>
      <c r="GRE9" s="27"/>
      <c r="GRF9" s="27"/>
      <c r="GRG9" s="27"/>
      <c r="GRH9" s="27"/>
      <c r="GRI9" s="27"/>
      <c r="GRJ9" s="27"/>
      <c r="GRK9" s="27"/>
      <c r="GRL9" s="27"/>
      <c r="GRM9" s="27"/>
      <c r="GRN9" s="27"/>
      <c r="GRO9" s="27"/>
      <c r="GRP9" s="27"/>
      <c r="GRQ9" s="27"/>
      <c r="GRR9" s="27"/>
      <c r="GRS9" s="27"/>
      <c r="GRT9" s="27"/>
      <c r="GRU9" s="27"/>
      <c r="GRV9" s="27"/>
      <c r="GRW9" s="27"/>
      <c r="GRX9" s="27"/>
      <c r="GRY9" s="27"/>
      <c r="GRZ9" s="27"/>
      <c r="GSA9" s="27"/>
      <c r="GSB9" s="27"/>
      <c r="GSC9" s="27"/>
      <c r="GSD9" s="27"/>
      <c r="GSE9" s="27"/>
      <c r="GSF9" s="27"/>
      <c r="GSG9" s="27"/>
      <c r="GSH9" s="27"/>
      <c r="GSI9" s="27"/>
      <c r="GSJ9" s="27"/>
      <c r="GSK9" s="27"/>
      <c r="GSL9" s="27"/>
      <c r="GSM9" s="27"/>
      <c r="GSN9" s="27"/>
      <c r="GSO9" s="27"/>
      <c r="GSP9" s="27"/>
      <c r="GSQ9" s="27"/>
      <c r="GSR9" s="27"/>
      <c r="GSS9" s="27"/>
      <c r="GST9" s="27"/>
      <c r="GSU9" s="27"/>
      <c r="GSV9" s="27"/>
      <c r="GSW9" s="27"/>
      <c r="GSX9" s="27"/>
      <c r="GSY9" s="27"/>
      <c r="GSZ9" s="27"/>
      <c r="GTA9" s="27"/>
      <c r="GTB9" s="27"/>
      <c r="GTC9" s="27"/>
      <c r="GTD9" s="27"/>
      <c r="GTE9" s="27"/>
      <c r="GTF9" s="27"/>
      <c r="GTG9" s="27"/>
      <c r="GTH9" s="27"/>
      <c r="GTI9" s="27"/>
      <c r="GTJ9" s="27"/>
      <c r="GTK9" s="27"/>
      <c r="GTL9" s="27"/>
      <c r="GTM9" s="27"/>
      <c r="GTN9" s="27"/>
      <c r="GTO9" s="27"/>
      <c r="GTP9" s="27"/>
      <c r="GTQ9" s="27"/>
      <c r="GTR9" s="27"/>
      <c r="GTS9" s="27"/>
      <c r="GTT9" s="27"/>
      <c r="GTU9" s="27"/>
      <c r="GTV9" s="27"/>
      <c r="GTW9" s="27"/>
      <c r="GTX9" s="27"/>
      <c r="GTY9" s="27"/>
      <c r="GTZ9" s="27"/>
      <c r="GUA9" s="27"/>
      <c r="GUB9" s="27"/>
      <c r="GUC9" s="27"/>
      <c r="GUD9" s="27"/>
      <c r="GUE9" s="27"/>
      <c r="GUF9" s="27"/>
      <c r="GUG9" s="27"/>
      <c r="GUH9" s="27"/>
      <c r="GUI9" s="27"/>
      <c r="GUJ9" s="27"/>
      <c r="GUK9" s="27"/>
      <c r="GUL9" s="27"/>
      <c r="GUM9" s="27"/>
      <c r="GUN9" s="27"/>
      <c r="GUO9" s="27"/>
      <c r="GUP9" s="27"/>
      <c r="GUQ9" s="27"/>
      <c r="GUR9" s="27"/>
      <c r="GUS9" s="27"/>
      <c r="GUT9" s="27"/>
      <c r="GUU9" s="27"/>
      <c r="GUV9" s="27"/>
      <c r="GUW9" s="27"/>
      <c r="GUX9" s="27"/>
      <c r="GUY9" s="27"/>
      <c r="GUZ9" s="27"/>
      <c r="GVA9" s="27"/>
      <c r="GVB9" s="27"/>
      <c r="GVC9" s="27"/>
      <c r="GVD9" s="27"/>
      <c r="GVE9" s="27"/>
      <c r="GVF9" s="27"/>
      <c r="GVG9" s="27"/>
      <c r="GVH9" s="27"/>
      <c r="GVI9" s="27"/>
      <c r="GVJ9" s="27"/>
      <c r="GVK9" s="27"/>
      <c r="GVL9" s="27"/>
      <c r="GVM9" s="27"/>
      <c r="GVN9" s="27"/>
      <c r="GVO9" s="27"/>
      <c r="GVP9" s="27"/>
      <c r="GVQ9" s="27"/>
      <c r="GVR9" s="27"/>
      <c r="GVS9" s="27"/>
      <c r="GVT9" s="27"/>
      <c r="GVU9" s="27"/>
      <c r="GVV9" s="27"/>
      <c r="GVW9" s="27"/>
      <c r="GVX9" s="27"/>
      <c r="GVY9" s="27"/>
      <c r="GVZ9" s="27"/>
      <c r="GWA9" s="27"/>
      <c r="GWB9" s="27"/>
      <c r="GWC9" s="27"/>
      <c r="GWD9" s="27"/>
      <c r="GWE9" s="27"/>
      <c r="GWF9" s="27"/>
      <c r="GWG9" s="27"/>
      <c r="GWH9" s="27"/>
      <c r="GWI9" s="27"/>
      <c r="GWJ9" s="27"/>
      <c r="GWK9" s="27"/>
      <c r="GWL9" s="27"/>
      <c r="GWM9" s="27"/>
      <c r="GWN9" s="27"/>
      <c r="GWO9" s="27"/>
      <c r="GWP9" s="27"/>
      <c r="GWQ9" s="27"/>
      <c r="GWR9" s="27"/>
      <c r="GWS9" s="27"/>
      <c r="GWT9" s="27"/>
      <c r="GWU9" s="27"/>
      <c r="GWV9" s="27"/>
      <c r="GWW9" s="27"/>
      <c r="GWX9" s="27"/>
      <c r="GWY9" s="27"/>
      <c r="GWZ9" s="27"/>
      <c r="GXA9" s="27"/>
      <c r="GXB9" s="27"/>
      <c r="GXC9" s="27"/>
      <c r="GXD9" s="27"/>
      <c r="GXE9" s="27"/>
      <c r="GXF9" s="27"/>
      <c r="GXG9" s="27"/>
      <c r="GXH9" s="27"/>
      <c r="GXI9" s="27"/>
      <c r="GXJ9" s="27"/>
      <c r="GXK9" s="27"/>
      <c r="GXL9" s="27"/>
      <c r="GXM9" s="27"/>
      <c r="GXN9" s="27"/>
      <c r="GXO9" s="27"/>
      <c r="GXP9" s="27"/>
      <c r="GXQ9" s="27"/>
      <c r="GXR9" s="27"/>
      <c r="GXS9" s="27"/>
      <c r="GXT9" s="27"/>
      <c r="GXU9" s="27"/>
      <c r="GXV9" s="27"/>
      <c r="GXW9" s="27"/>
      <c r="GXX9" s="27"/>
      <c r="GXY9" s="27"/>
      <c r="GXZ9" s="27"/>
      <c r="GYA9" s="27"/>
      <c r="GYB9" s="27"/>
      <c r="GYC9" s="27"/>
      <c r="GYD9" s="27"/>
      <c r="GYE9" s="27"/>
      <c r="GYF9" s="27"/>
      <c r="GYG9" s="27"/>
      <c r="GYH9" s="27"/>
      <c r="GYI9" s="27"/>
      <c r="GYJ9" s="27"/>
      <c r="GYK9" s="27"/>
      <c r="GYL9" s="27"/>
      <c r="GYM9" s="27"/>
      <c r="GYN9" s="27"/>
      <c r="GYO9" s="27"/>
      <c r="GYP9" s="27"/>
      <c r="GYQ9" s="27"/>
      <c r="GYR9" s="27"/>
      <c r="GYS9" s="27"/>
      <c r="GYT9" s="27"/>
      <c r="GYU9" s="27"/>
      <c r="GYV9" s="27"/>
      <c r="GYW9" s="27"/>
      <c r="GYX9" s="27"/>
      <c r="GYY9" s="27"/>
      <c r="GYZ9" s="27"/>
      <c r="GZA9" s="27"/>
      <c r="GZB9" s="27"/>
      <c r="GZC9" s="27"/>
      <c r="GZD9" s="27"/>
      <c r="GZE9" s="27"/>
      <c r="GZF9" s="27"/>
      <c r="GZG9" s="27"/>
      <c r="GZH9" s="27"/>
      <c r="GZI9" s="27"/>
      <c r="GZJ9" s="27"/>
      <c r="GZK9" s="27"/>
      <c r="GZL9" s="27"/>
      <c r="GZM9" s="27"/>
      <c r="GZN9" s="27"/>
      <c r="GZO9" s="27"/>
      <c r="GZP9" s="27"/>
      <c r="GZQ9" s="27"/>
      <c r="GZR9" s="27"/>
      <c r="GZS9" s="27"/>
      <c r="GZT9" s="27"/>
      <c r="GZU9" s="27"/>
      <c r="GZV9" s="27"/>
      <c r="GZW9" s="27"/>
      <c r="GZX9" s="27"/>
      <c r="GZY9" s="27"/>
      <c r="GZZ9" s="27"/>
      <c r="HAA9" s="27"/>
      <c r="HAB9" s="27"/>
      <c r="HAC9" s="27"/>
      <c r="HAD9" s="27"/>
      <c r="HAE9" s="27"/>
      <c r="HAF9" s="27"/>
      <c r="HAG9" s="27"/>
      <c r="HAH9" s="27"/>
      <c r="HAI9" s="27"/>
      <c r="HAJ9" s="27"/>
      <c r="HAK9" s="27"/>
      <c r="HAL9" s="27"/>
      <c r="HAM9" s="27"/>
      <c r="HAN9" s="27"/>
      <c r="HAO9" s="27"/>
      <c r="HAP9" s="27"/>
      <c r="HAQ9" s="27"/>
      <c r="HAR9" s="27"/>
      <c r="HAS9" s="27"/>
      <c r="HAT9" s="27"/>
      <c r="HAU9" s="27"/>
      <c r="HAV9" s="27"/>
      <c r="HAW9" s="27"/>
      <c r="HAX9" s="27"/>
      <c r="HAY9" s="27"/>
      <c r="HAZ9" s="27"/>
      <c r="HBA9" s="27"/>
      <c r="HBB9" s="27"/>
      <c r="HBC9" s="27"/>
      <c r="HBD9" s="27"/>
      <c r="HBE9" s="27"/>
      <c r="HBF9" s="27"/>
      <c r="HBG9" s="27"/>
      <c r="HBH9" s="27"/>
      <c r="HBI9" s="27"/>
      <c r="HBJ9" s="27"/>
      <c r="HBK9" s="27"/>
      <c r="HBL9" s="27"/>
      <c r="HBM9" s="27"/>
      <c r="HBN9" s="27"/>
      <c r="HBO9" s="27"/>
      <c r="HBP9" s="27"/>
      <c r="HBQ9" s="27"/>
      <c r="HBR9" s="27"/>
      <c r="HBS9" s="27"/>
      <c r="HBT9" s="27"/>
      <c r="HBU9" s="27"/>
      <c r="HBV9" s="27"/>
      <c r="HBW9" s="27"/>
      <c r="HBX9" s="27"/>
      <c r="HBY9" s="27"/>
      <c r="HBZ9" s="27"/>
      <c r="HCA9" s="27"/>
      <c r="HCB9" s="27"/>
      <c r="HCC9" s="27"/>
      <c r="HCD9" s="27"/>
      <c r="HCE9" s="27"/>
      <c r="HCF9" s="27"/>
      <c r="HCG9" s="27"/>
      <c r="HCH9" s="27"/>
      <c r="HCI9" s="27"/>
      <c r="HCJ9" s="27"/>
      <c r="HCK9" s="27"/>
      <c r="HCL9" s="27"/>
      <c r="HCM9" s="27"/>
      <c r="HCN9" s="27"/>
      <c r="HCO9" s="27"/>
      <c r="HCP9" s="27"/>
      <c r="HCQ9" s="27"/>
      <c r="HCR9" s="27"/>
      <c r="HCS9" s="27"/>
      <c r="HCT9" s="27"/>
      <c r="HCU9" s="27"/>
      <c r="HCV9" s="27"/>
      <c r="HCW9" s="27"/>
      <c r="HCX9" s="27"/>
      <c r="HCY9" s="27"/>
      <c r="HCZ9" s="27"/>
      <c r="HDA9" s="27"/>
      <c r="HDB9" s="27"/>
      <c r="HDC9" s="27"/>
      <c r="HDD9" s="27"/>
      <c r="HDE9" s="27"/>
      <c r="HDF9" s="27"/>
      <c r="HDG9" s="27"/>
      <c r="HDH9" s="27"/>
      <c r="HDI9" s="27"/>
      <c r="HDJ9" s="27"/>
      <c r="HDK9" s="27"/>
      <c r="HDL9" s="27"/>
      <c r="HDM9" s="27"/>
      <c r="HDN9" s="27"/>
      <c r="HDO9" s="27"/>
      <c r="HDP9" s="27"/>
      <c r="HDQ9" s="27"/>
      <c r="HDR9" s="27"/>
      <c r="HDS9" s="27"/>
      <c r="HDT9" s="27"/>
      <c r="HDU9" s="27"/>
      <c r="HDV9" s="27"/>
      <c r="HDW9" s="27"/>
      <c r="HDX9" s="27"/>
      <c r="HDY9" s="27"/>
      <c r="HDZ9" s="27"/>
      <c r="HEA9" s="27"/>
      <c r="HEB9" s="27"/>
      <c r="HEC9" s="27"/>
      <c r="HED9" s="27"/>
      <c r="HEE9" s="27"/>
      <c r="HEF9" s="27"/>
      <c r="HEG9" s="27"/>
      <c r="HEH9" s="27"/>
      <c r="HEI9" s="27"/>
      <c r="HEJ9" s="27"/>
      <c r="HEK9" s="27"/>
      <c r="HEL9" s="27"/>
      <c r="HEM9" s="27"/>
      <c r="HEN9" s="27"/>
      <c r="HEO9" s="27"/>
      <c r="HEP9" s="27"/>
      <c r="HEQ9" s="27"/>
      <c r="HER9" s="27"/>
      <c r="HES9" s="27"/>
      <c r="HET9" s="27"/>
      <c r="HEU9" s="27"/>
      <c r="HEV9" s="27"/>
      <c r="HEW9" s="27"/>
      <c r="HEX9" s="27"/>
      <c r="HEY9" s="27"/>
      <c r="HEZ9" s="27"/>
      <c r="HFA9" s="27"/>
      <c r="HFB9" s="27"/>
      <c r="HFC9" s="27"/>
      <c r="HFD9" s="27"/>
      <c r="HFE9" s="27"/>
      <c r="HFF9" s="27"/>
      <c r="HFG9" s="27"/>
      <c r="HFH9" s="27"/>
      <c r="HFI9" s="27"/>
      <c r="HFJ9" s="27"/>
      <c r="HFK9" s="27"/>
      <c r="HFL9" s="27"/>
      <c r="HFM9" s="27"/>
      <c r="HFN9" s="27"/>
      <c r="HFO9" s="27"/>
      <c r="HFP9" s="27"/>
      <c r="HFQ9" s="27"/>
      <c r="HFR9" s="27"/>
      <c r="HFS9" s="27"/>
      <c r="HFT9" s="27"/>
      <c r="HFU9" s="27"/>
      <c r="HFV9" s="27"/>
      <c r="HFW9" s="27"/>
      <c r="HFX9" s="27"/>
      <c r="HFY9" s="27"/>
      <c r="HFZ9" s="27"/>
      <c r="HGA9" s="27"/>
      <c r="HGB9" s="27"/>
      <c r="HGC9" s="27"/>
      <c r="HGD9" s="27"/>
      <c r="HGE9" s="27"/>
      <c r="HGF9" s="27"/>
      <c r="HGG9" s="27"/>
      <c r="HGH9" s="27"/>
      <c r="HGI9" s="27"/>
      <c r="HGJ9" s="27"/>
      <c r="HGK9" s="27"/>
      <c r="HGL9" s="27"/>
      <c r="HGM9" s="27"/>
      <c r="HGN9" s="27"/>
      <c r="HGO9" s="27"/>
      <c r="HGP9" s="27"/>
      <c r="HGQ9" s="27"/>
      <c r="HGR9" s="27"/>
      <c r="HGS9" s="27"/>
      <c r="HGT9" s="27"/>
      <c r="HGU9" s="27"/>
      <c r="HGV9" s="27"/>
      <c r="HGW9" s="27"/>
      <c r="HGX9" s="27"/>
      <c r="HGY9" s="27"/>
      <c r="HGZ9" s="27"/>
      <c r="HHA9" s="27"/>
      <c r="HHB9" s="27"/>
      <c r="HHC9" s="27"/>
      <c r="HHD9" s="27"/>
      <c r="HHE9" s="27"/>
      <c r="HHF9" s="27"/>
      <c r="HHG9" s="27"/>
      <c r="HHH9" s="27"/>
      <c r="HHI9" s="27"/>
      <c r="HHJ9" s="27"/>
      <c r="HHK9" s="27"/>
      <c r="HHL9" s="27"/>
      <c r="HHM9" s="27"/>
      <c r="HHN9" s="27"/>
      <c r="HHO9" s="27"/>
      <c r="HHP9" s="27"/>
      <c r="HHQ9" s="27"/>
      <c r="HHR9" s="27"/>
      <c r="HHS9" s="27"/>
      <c r="HHT9" s="27"/>
      <c r="HHU9" s="27"/>
      <c r="HHV9" s="27"/>
      <c r="HHW9" s="27"/>
      <c r="HHX9" s="27"/>
      <c r="HHY9" s="27"/>
      <c r="HHZ9" s="27"/>
      <c r="HIA9" s="27"/>
      <c r="HIB9" s="27"/>
      <c r="HIC9" s="27"/>
      <c r="HID9" s="27"/>
      <c r="HIE9" s="27"/>
      <c r="HIF9" s="27"/>
      <c r="HIG9" s="27"/>
      <c r="HIH9" s="27"/>
      <c r="HII9" s="27"/>
      <c r="HIJ9" s="27"/>
      <c r="HIK9" s="27"/>
      <c r="HIL9" s="27"/>
      <c r="HIM9" s="27"/>
      <c r="HIN9" s="27"/>
      <c r="HIO9" s="27"/>
      <c r="HIP9" s="27"/>
      <c r="HIQ9" s="27"/>
      <c r="HIR9" s="27"/>
      <c r="HIS9" s="27"/>
      <c r="HIT9" s="27"/>
      <c r="HIU9" s="27"/>
      <c r="HIV9" s="27"/>
      <c r="HIW9" s="27"/>
      <c r="HIX9" s="27"/>
      <c r="HIY9" s="27"/>
      <c r="HIZ9" s="27"/>
      <c r="HJA9" s="27"/>
      <c r="HJB9" s="27"/>
      <c r="HJC9" s="27"/>
      <c r="HJD9" s="27"/>
      <c r="HJE9" s="27"/>
      <c r="HJF9" s="27"/>
      <c r="HJG9" s="27"/>
      <c r="HJH9" s="27"/>
      <c r="HJI9" s="27"/>
      <c r="HJJ9" s="27"/>
      <c r="HJK9" s="27"/>
      <c r="HJL9" s="27"/>
      <c r="HJM9" s="27"/>
      <c r="HJN9" s="27"/>
      <c r="HJO9" s="27"/>
      <c r="HJP9" s="27"/>
      <c r="HJQ9" s="27"/>
      <c r="HJR9" s="27"/>
      <c r="HJS9" s="27"/>
      <c r="HJT9" s="27"/>
      <c r="HJU9" s="27"/>
      <c r="HJV9" s="27"/>
      <c r="HJW9" s="27"/>
      <c r="HJX9" s="27"/>
      <c r="HJY9" s="27"/>
      <c r="HJZ9" s="27"/>
      <c r="HKA9" s="27"/>
      <c r="HKB9" s="27"/>
      <c r="HKC9" s="27"/>
      <c r="HKD9" s="27"/>
      <c r="HKE9" s="27"/>
      <c r="HKF9" s="27"/>
      <c r="HKG9" s="27"/>
      <c r="HKH9" s="27"/>
      <c r="HKI9" s="27"/>
      <c r="HKJ9" s="27"/>
      <c r="HKK9" s="27"/>
      <c r="HKL9" s="27"/>
      <c r="HKM9" s="27"/>
      <c r="HKN9" s="27"/>
      <c r="HKO9" s="27"/>
      <c r="HKP9" s="27"/>
      <c r="HKQ9" s="27"/>
      <c r="HKR9" s="27"/>
      <c r="HKS9" s="27"/>
      <c r="HKT9" s="27"/>
      <c r="HKU9" s="27"/>
      <c r="HKV9" s="27"/>
      <c r="HKW9" s="27"/>
      <c r="HKX9" s="27"/>
      <c r="HKY9" s="27"/>
      <c r="HKZ9" s="27"/>
      <c r="HLA9" s="27"/>
      <c r="HLB9" s="27"/>
      <c r="HLC9" s="27"/>
      <c r="HLD9" s="27"/>
      <c r="HLE9" s="27"/>
      <c r="HLF9" s="27"/>
      <c r="HLG9" s="27"/>
      <c r="HLH9" s="27"/>
      <c r="HLI9" s="27"/>
      <c r="HLJ9" s="27"/>
      <c r="HLK9" s="27"/>
      <c r="HLL9" s="27"/>
      <c r="HLM9" s="27"/>
      <c r="HLN9" s="27"/>
      <c r="HLO9" s="27"/>
      <c r="HLP9" s="27"/>
      <c r="HLQ9" s="27"/>
      <c r="HLR9" s="27"/>
      <c r="HLS9" s="27"/>
      <c r="HLT9" s="27"/>
      <c r="HLU9" s="27"/>
      <c r="HLV9" s="27"/>
      <c r="HLW9" s="27"/>
      <c r="HLX9" s="27"/>
      <c r="HLY9" s="27"/>
      <c r="HLZ9" s="27"/>
      <c r="HMA9" s="27"/>
      <c r="HMB9" s="27"/>
      <c r="HMC9" s="27"/>
      <c r="HMD9" s="27"/>
      <c r="HME9" s="27"/>
      <c r="HMF9" s="27"/>
      <c r="HMG9" s="27"/>
      <c r="HMH9" s="27"/>
      <c r="HMI9" s="27"/>
      <c r="HMJ9" s="27"/>
      <c r="HMK9" s="27"/>
      <c r="HML9" s="27"/>
      <c r="HMM9" s="27"/>
      <c r="HMN9" s="27"/>
      <c r="HMO9" s="27"/>
      <c r="HMP9" s="27"/>
      <c r="HMQ9" s="27"/>
      <c r="HMR9" s="27"/>
      <c r="HMS9" s="27"/>
      <c r="HMT9" s="27"/>
      <c r="HMU9" s="27"/>
      <c r="HMV9" s="27"/>
      <c r="HMW9" s="27"/>
      <c r="HMX9" s="27"/>
      <c r="HMY9" s="27"/>
      <c r="HMZ9" s="27"/>
      <c r="HNA9" s="27"/>
      <c r="HNB9" s="27"/>
      <c r="HNC9" s="27"/>
      <c r="HND9" s="27"/>
      <c r="HNE9" s="27"/>
      <c r="HNF9" s="27"/>
      <c r="HNG9" s="27"/>
      <c r="HNH9" s="27"/>
      <c r="HNI9" s="27"/>
      <c r="HNJ9" s="27"/>
      <c r="HNK9" s="27"/>
      <c r="HNL9" s="27"/>
      <c r="HNM9" s="27"/>
      <c r="HNN9" s="27"/>
      <c r="HNO9" s="27"/>
      <c r="HNP9" s="27"/>
      <c r="HNQ9" s="27"/>
      <c r="HNR9" s="27"/>
      <c r="HNS9" s="27"/>
      <c r="HNT9" s="27"/>
      <c r="HNU9" s="27"/>
      <c r="HNV9" s="27"/>
      <c r="HNW9" s="27"/>
      <c r="HNX9" s="27"/>
      <c r="HNY9" s="27"/>
      <c r="HNZ9" s="27"/>
      <c r="HOA9" s="27"/>
      <c r="HOB9" s="27"/>
      <c r="HOC9" s="27"/>
      <c r="HOD9" s="27"/>
      <c r="HOE9" s="27"/>
      <c r="HOF9" s="27"/>
      <c r="HOG9" s="27"/>
      <c r="HOH9" s="27"/>
      <c r="HOI9" s="27"/>
      <c r="HOJ9" s="27"/>
      <c r="HOK9" s="27"/>
      <c r="HOL9" s="27"/>
      <c r="HOM9" s="27"/>
      <c r="HON9" s="27"/>
      <c r="HOO9" s="27"/>
      <c r="HOP9" s="27"/>
      <c r="HOQ9" s="27"/>
      <c r="HOR9" s="27"/>
      <c r="HOS9" s="27"/>
      <c r="HOT9" s="27"/>
      <c r="HOU9" s="27"/>
      <c r="HOV9" s="27"/>
      <c r="HOW9" s="27"/>
      <c r="HOX9" s="27"/>
      <c r="HOY9" s="27"/>
      <c r="HOZ9" s="27"/>
      <c r="HPA9" s="27"/>
      <c r="HPB9" s="27"/>
      <c r="HPC9" s="27"/>
      <c r="HPD9" s="27"/>
      <c r="HPE9" s="27"/>
      <c r="HPF9" s="27"/>
      <c r="HPG9" s="27"/>
      <c r="HPH9" s="27"/>
      <c r="HPI9" s="27"/>
      <c r="HPJ9" s="27"/>
      <c r="HPK9" s="27"/>
      <c r="HPL9" s="27"/>
      <c r="HPM9" s="27"/>
      <c r="HPN9" s="27"/>
      <c r="HPO9" s="27"/>
      <c r="HPP9" s="27"/>
      <c r="HPQ9" s="27"/>
      <c r="HPR9" s="27"/>
      <c r="HPS9" s="27"/>
      <c r="HPT9" s="27"/>
      <c r="HPU9" s="27"/>
      <c r="HPV9" s="27"/>
      <c r="HPW9" s="27"/>
      <c r="HPX9" s="27"/>
      <c r="HPY9" s="27"/>
      <c r="HPZ9" s="27"/>
      <c r="HQA9" s="27"/>
      <c r="HQB9" s="27"/>
      <c r="HQC9" s="27"/>
      <c r="HQD9" s="27"/>
      <c r="HQE9" s="27"/>
      <c r="HQF9" s="27"/>
      <c r="HQG9" s="27"/>
      <c r="HQH9" s="27"/>
      <c r="HQI9" s="27"/>
      <c r="HQJ9" s="27"/>
      <c r="HQK9" s="27"/>
      <c r="HQL9" s="27"/>
      <c r="HQM9" s="27"/>
      <c r="HQN9" s="27"/>
      <c r="HQO9" s="27"/>
      <c r="HQP9" s="27"/>
      <c r="HQQ9" s="27"/>
      <c r="HQR9" s="27"/>
      <c r="HQS9" s="27"/>
      <c r="HQT9" s="27"/>
      <c r="HQU9" s="27"/>
      <c r="HQV9" s="27"/>
      <c r="HQW9" s="27"/>
      <c r="HQX9" s="27"/>
      <c r="HQY9" s="27"/>
      <c r="HQZ9" s="27"/>
      <c r="HRA9" s="27"/>
      <c r="HRB9" s="27"/>
      <c r="HRC9" s="27"/>
      <c r="HRD9" s="27"/>
      <c r="HRE9" s="27"/>
      <c r="HRF9" s="27"/>
      <c r="HRG9" s="27"/>
      <c r="HRH9" s="27"/>
      <c r="HRI9" s="27"/>
      <c r="HRJ9" s="27"/>
      <c r="HRK9" s="27"/>
      <c r="HRL9" s="27"/>
      <c r="HRM9" s="27"/>
      <c r="HRN9" s="27"/>
      <c r="HRO9" s="27"/>
      <c r="HRP9" s="27"/>
      <c r="HRQ9" s="27"/>
      <c r="HRR9" s="27"/>
      <c r="HRS9" s="27"/>
      <c r="HRT9" s="27"/>
      <c r="HRU9" s="27"/>
      <c r="HRV9" s="27"/>
      <c r="HRW9" s="27"/>
      <c r="HRX9" s="27"/>
      <c r="HRY9" s="27"/>
      <c r="HRZ9" s="27"/>
      <c r="HSA9" s="27"/>
      <c r="HSB9" s="27"/>
      <c r="HSC9" s="27"/>
      <c r="HSD9" s="27"/>
      <c r="HSE9" s="27"/>
      <c r="HSF9" s="27"/>
      <c r="HSG9" s="27"/>
      <c r="HSH9" s="27"/>
      <c r="HSI9" s="27"/>
      <c r="HSJ9" s="27"/>
      <c r="HSK9" s="27"/>
      <c r="HSL9" s="27"/>
      <c r="HSM9" s="27"/>
      <c r="HSN9" s="27"/>
      <c r="HSO9" s="27"/>
      <c r="HSP9" s="27"/>
      <c r="HSQ9" s="27"/>
      <c r="HSR9" s="27"/>
      <c r="HSS9" s="27"/>
      <c r="HST9" s="27"/>
      <c r="HSU9" s="27"/>
      <c r="HSV9" s="27"/>
      <c r="HSW9" s="27"/>
      <c r="HSX9" s="27"/>
      <c r="HSY9" s="27"/>
      <c r="HSZ9" s="27"/>
      <c r="HTA9" s="27"/>
      <c r="HTB9" s="27"/>
      <c r="HTC9" s="27"/>
      <c r="HTD9" s="27"/>
      <c r="HTE9" s="27"/>
      <c r="HTF9" s="27"/>
      <c r="HTG9" s="27"/>
      <c r="HTH9" s="27"/>
      <c r="HTI9" s="27"/>
      <c r="HTJ9" s="27"/>
      <c r="HTK9" s="27"/>
      <c r="HTL9" s="27"/>
      <c r="HTM9" s="27"/>
      <c r="HTN9" s="27"/>
      <c r="HTO9" s="27"/>
      <c r="HTP9" s="27"/>
      <c r="HTQ9" s="27"/>
      <c r="HTR9" s="27"/>
      <c r="HTS9" s="27"/>
      <c r="HTT9" s="27"/>
      <c r="HTU9" s="27"/>
      <c r="HTV9" s="27"/>
      <c r="HTW9" s="27"/>
      <c r="HTX9" s="27"/>
      <c r="HTY9" s="27"/>
      <c r="HTZ9" s="27"/>
      <c r="HUA9" s="27"/>
      <c r="HUB9" s="27"/>
      <c r="HUC9" s="27"/>
      <c r="HUD9" s="27"/>
      <c r="HUE9" s="27"/>
      <c r="HUF9" s="27"/>
      <c r="HUG9" s="27"/>
      <c r="HUH9" s="27"/>
      <c r="HUI9" s="27"/>
      <c r="HUJ9" s="27"/>
      <c r="HUK9" s="27"/>
      <c r="HUL9" s="27"/>
      <c r="HUM9" s="27"/>
      <c r="HUN9" s="27"/>
      <c r="HUO9" s="27"/>
      <c r="HUP9" s="27"/>
      <c r="HUQ9" s="27"/>
      <c r="HUR9" s="27"/>
      <c r="HUS9" s="27"/>
      <c r="HUT9" s="27"/>
      <c r="HUU9" s="27"/>
      <c r="HUV9" s="27"/>
      <c r="HUW9" s="27"/>
      <c r="HUX9" s="27"/>
      <c r="HUY9" s="27"/>
      <c r="HUZ9" s="27"/>
      <c r="HVA9" s="27"/>
      <c r="HVB9" s="27"/>
      <c r="HVC9" s="27"/>
      <c r="HVD9" s="27"/>
      <c r="HVE9" s="27"/>
      <c r="HVF9" s="27"/>
      <c r="HVG9" s="27"/>
      <c r="HVH9" s="27"/>
      <c r="HVI9" s="27"/>
      <c r="HVJ9" s="27"/>
      <c r="HVK9" s="27"/>
      <c r="HVL9" s="27"/>
      <c r="HVM9" s="27"/>
      <c r="HVN9" s="27"/>
      <c r="HVO9" s="27"/>
      <c r="HVP9" s="27"/>
      <c r="HVQ9" s="27"/>
      <c r="HVR9" s="27"/>
      <c r="HVS9" s="27"/>
      <c r="HVT9" s="27"/>
      <c r="HVU9" s="27"/>
      <c r="HVV9" s="27"/>
      <c r="HVW9" s="27"/>
      <c r="HVX9" s="27"/>
      <c r="HVY9" s="27"/>
      <c r="HVZ9" s="27"/>
      <c r="HWA9" s="27"/>
      <c r="HWB9" s="27"/>
      <c r="HWC9" s="27"/>
      <c r="HWD9" s="27"/>
      <c r="HWE9" s="27"/>
      <c r="HWF9" s="27"/>
      <c r="HWG9" s="27"/>
      <c r="HWH9" s="27"/>
      <c r="HWI9" s="27"/>
      <c r="HWJ9" s="27"/>
      <c r="HWK9" s="27"/>
      <c r="HWL9" s="27"/>
      <c r="HWM9" s="27"/>
      <c r="HWN9" s="27"/>
      <c r="HWO9" s="27"/>
      <c r="HWP9" s="27"/>
      <c r="HWQ9" s="27"/>
      <c r="HWR9" s="27"/>
      <c r="HWS9" s="27"/>
      <c r="HWT9" s="27"/>
      <c r="HWU9" s="27"/>
      <c r="HWV9" s="27"/>
      <c r="HWW9" s="27"/>
      <c r="HWX9" s="27"/>
      <c r="HWY9" s="27"/>
      <c r="HWZ9" s="27"/>
      <c r="HXA9" s="27"/>
      <c r="HXB9" s="27"/>
      <c r="HXC9" s="27"/>
      <c r="HXD9" s="27"/>
      <c r="HXE9" s="27"/>
      <c r="HXF9" s="27"/>
      <c r="HXG9" s="27"/>
      <c r="HXH9" s="27"/>
      <c r="HXI9" s="27"/>
      <c r="HXJ9" s="27"/>
      <c r="HXK9" s="27"/>
      <c r="HXL9" s="27"/>
      <c r="HXM9" s="27"/>
      <c r="HXN9" s="27"/>
      <c r="HXO9" s="27"/>
      <c r="HXP9" s="27"/>
      <c r="HXQ9" s="27"/>
      <c r="HXR9" s="27"/>
      <c r="HXS9" s="27"/>
      <c r="HXT9" s="27"/>
      <c r="HXU9" s="27"/>
      <c r="HXV9" s="27"/>
      <c r="HXW9" s="27"/>
      <c r="HXX9" s="27"/>
      <c r="HXY9" s="27"/>
      <c r="HXZ9" s="27"/>
      <c r="HYA9" s="27"/>
      <c r="HYB9" s="27"/>
      <c r="HYC9" s="27"/>
      <c r="HYD9" s="27"/>
      <c r="HYE9" s="27"/>
      <c r="HYF9" s="27"/>
      <c r="HYG9" s="27"/>
      <c r="HYH9" s="27"/>
      <c r="HYI9" s="27"/>
      <c r="HYJ9" s="27"/>
      <c r="HYK9" s="27"/>
      <c r="HYL9" s="27"/>
      <c r="HYM9" s="27"/>
      <c r="HYN9" s="27"/>
      <c r="HYO9" s="27"/>
      <c r="HYP9" s="27"/>
      <c r="HYQ9" s="27"/>
      <c r="HYR9" s="27"/>
      <c r="HYS9" s="27"/>
      <c r="HYT9" s="27"/>
      <c r="HYU9" s="27"/>
      <c r="HYV9" s="27"/>
      <c r="HYW9" s="27"/>
      <c r="HYX9" s="27"/>
      <c r="HYY9" s="27"/>
      <c r="HYZ9" s="27"/>
      <c r="HZA9" s="27"/>
      <c r="HZB9" s="27"/>
      <c r="HZC9" s="27"/>
      <c r="HZD9" s="27"/>
      <c r="HZE9" s="27"/>
      <c r="HZF9" s="27"/>
      <c r="HZG9" s="27"/>
      <c r="HZH9" s="27"/>
      <c r="HZI9" s="27"/>
      <c r="HZJ9" s="27"/>
      <c r="HZK9" s="27"/>
      <c r="HZL9" s="27"/>
      <c r="HZM9" s="27"/>
      <c r="HZN9" s="27"/>
      <c r="HZO9" s="27"/>
      <c r="HZP9" s="27"/>
      <c r="HZQ9" s="27"/>
      <c r="HZR9" s="27"/>
      <c r="HZS9" s="27"/>
      <c r="HZT9" s="27"/>
      <c r="HZU9" s="27"/>
      <c r="HZV9" s="27"/>
      <c r="HZW9" s="27"/>
      <c r="HZX9" s="27"/>
      <c r="HZY9" s="27"/>
      <c r="HZZ9" s="27"/>
      <c r="IAA9" s="27"/>
      <c r="IAB9" s="27"/>
      <c r="IAC9" s="27"/>
      <c r="IAD9" s="27"/>
      <c r="IAE9" s="27"/>
      <c r="IAF9" s="27"/>
      <c r="IAG9" s="27"/>
      <c r="IAH9" s="27"/>
      <c r="IAI9" s="27"/>
      <c r="IAJ9" s="27"/>
      <c r="IAK9" s="27"/>
      <c r="IAL9" s="27"/>
      <c r="IAM9" s="27"/>
      <c r="IAN9" s="27"/>
      <c r="IAO9" s="27"/>
      <c r="IAP9" s="27"/>
      <c r="IAQ9" s="27"/>
      <c r="IAR9" s="27"/>
      <c r="IAS9" s="27"/>
      <c r="IAT9" s="27"/>
      <c r="IAU9" s="27"/>
      <c r="IAV9" s="27"/>
      <c r="IAW9" s="27"/>
      <c r="IAX9" s="27"/>
      <c r="IAY9" s="27"/>
      <c r="IAZ9" s="27"/>
      <c r="IBA9" s="27"/>
      <c r="IBB9" s="27"/>
      <c r="IBC9" s="27"/>
      <c r="IBD9" s="27"/>
      <c r="IBE9" s="27"/>
      <c r="IBF9" s="27"/>
      <c r="IBG9" s="27"/>
      <c r="IBH9" s="27"/>
      <c r="IBI9" s="27"/>
      <c r="IBJ9" s="27"/>
      <c r="IBK9" s="27"/>
      <c r="IBL9" s="27"/>
      <c r="IBM9" s="27"/>
      <c r="IBN9" s="27"/>
      <c r="IBO9" s="27"/>
      <c r="IBP9" s="27"/>
      <c r="IBQ9" s="27"/>
      <c r="IBR9" s="27"/>
      <c r="IBS9" s="27"/>
      <c r="IBT9" s="27"/>
      <c r="IBU9" s="27"/>
      <c r="IBV9" s="27"/>
      <c r="IBW9" s="27"/>
      <c r="IBX9" s="27"/>
      <c r="IBY9" s="27"/>
      <c r="IBZ9" s="27"/>
      <c r="ICA9" s="27"/>
      <c r="ICB9" s="27"/>
      <c r="ICC9" s="27"/>
      <c r="ICD9" s="27"/>
      <c r="ICE9" s="27"/>
      <c r="ICF9" s="27"/>
      <c r="ICG9" s="27"/>
      <c r="ICH9" s="27"/>
      <c r="ICI9" s="27"/>
      <c r="ICJ9" s="27"/>
      <c r="ICK9" s="27"/>
      <c r="ICL9" s="27"/>
      <c r="ICM9" s="27"/>
      <c r="ICN9" s="27"/>
      <c r="ICO9" s="27"/>
      <c r="ICP9" s="27"/>
      <c r="ICQ9" s="27"/>
      <c r="ICR9" s="27"/>
      <c r="ICS9" s="27"/>
      <c r="ICT9" s="27"/>
      <c r="ICU9" s="27"/>
      <c r="ICV9" s="27"/>
      <c r="ICW9" s="27"/>
      <c r="ICX9" s="27"/>
      <c r="ICY9" s="27"/>
      <c r="ICZ9" s="27"/>
      <c r="IDA9" s="27"/>
      <c r="IDB9" s="27"/>
      <c r="IDC9" s="27"/>
      <c r="IDD9" s="27"/>
      <c r="IDE9" s="27"/>
      <c r="IDF9" s="27"/>
      <c r="IDG9" s="27"/>
      <c r="IDH9" s="27"/>
      <c r="IDI9" s="27"/>
      <c r="IDJ9" s="27"/>
      <c r="IDK9" s="27"/>
      <c r="IDL9" s="27"/>
      <c r="IDM9" s="27"/>
      <c r="IDN9" s="27"/>
      <c r="IDO9" s="27"/>
      <c r="IDP9" s="27"/>
      <c r="IDQ9" s="27"/>
      <c r="IDR9" s="27"/>
      <c r="IDS9" s="27"/>
      <c r="IDT9" s="27"/>
      <c r="IDU9" s="27"/>
      <c r="IDV9" s="27"/>
      <c r="IDW9" s="27"/>
      <c r="IDX9" s="27"/>
      <c r="IDY9" s="27"/>
      <c r="IDZ9" s="27"/>
      <c r="IEA9" s="27"/>
      <c r="IEB9" s="27"/>
      <c r="IEC9" s="27"/>
      <c r="IED9" s="27"/>
      <c r="IEE9" s="27"/>
      <c r="IEF9" s="27"/>
      <c r="IEG9" s="27"/>
      <c r="IEH9" s="27"/>
      <c r="IEI9" s="27"/>
      <c r="IEJ9" s="27"/>
      <c r="IEK9" s="27"/>
      <c r="IEL9" s="27"/>
      <c r="IEM9" s="27"/>
      <c r="IEN9" s="27"/>
      <c r="IEO9" s="27"/>
      <c r="IEP9" s="27"/>
      <c r="IEQ9" s="27"/>
      <c r="IER9" s="27"/>
      <c r="IES9" s="27"/>
      <c r="IET9" s="27"/>
      <c r="IEU9" s="27"/>
      <c r="IEV9" s="27"/>
      <c r="IEW9" s="27"/>
      <c r="IEX9" s="27"/>
      <c r="IEY9" s="27"/>
      <c r="IEZ9" s="27"/>
      <c r="IFA9" s="27"/>
      <c r="IFB9" s="27"/>
      <c r="IFC9" s="27"/>
      <c r="IFD9" s="27"/>
      <c r="IFE9" s="27"/>
      <c r="IFF9" s="27"/>
      <c r="IFG9" s="27"/>
      <c r="IFH9" s="27"/>
      <c r="IFI9" s="27"/>
      <c r="IFJ9" s="27"/>
      <c r="IFK9" s="27"/>
      <c r="IFL9" s="27"/>
      <c r="IFM9" s="27"/>
      <c r="IFN9" s="27"/>
      <c r="IFO9" s="27"/>
      <c r="IFP9" s="27"/>
      <c r="IFQ9" s="27"/>
      <c r="IFR9" s="27"/>
      <c r="IFS9" s="27"/>
      <c r="IFT9" s="27"/>
      <c r="IFU9" s="27"/>
      <c r="IFV9" s="27"/>
      <c r="IFW9" s="27"/>
      <c r="IFX9" s="27"/>
      <c r="IFY9" s="27"/>
      <c r="IFZ9" s="27"/>
      <c r="IGA9" s="27"/>
      <c r="IGB9" s="27"/>
      <c r="IGC9" s="27"/>
      <c r="IGD9" s="27"/>
      <c r="IGE9" s="27"/>
      <c r="IGF9" s="27"/>
      <c r="IGG9" s="27"/>
      <c r="IGH9" s="27"/>
      <c r="IGI9" s="27"/>
      <c r="IGJ9" s="27"/>
      <c r="IGK9" s="27"/>
      <c r="IGL9" s="27"/>
      <c r="IGM9" s="27"/>
      <c r="IGN9" s="27"/>
      <c r="IGO9" s="27"/>
      <c r="IGP9" s="27"/>
      <c r="IGQ9" s="27"/>
      <c r="IGR9" s="27"/>
      <c r="IGS9" s="27"/>
      <c r="IGT9" s="27"/>
      <c r="IGU9" s="27"/>
      <c r="IGV9" s="27"/>
      <c r="IGW9" s="27"/>
      <c r="IGX9" s="27"/>
      <c r="IGY9" s="27"/>
      <c r="IGZ9" s="27"/>
      <c r="IHA9" s="27"/>
      <c r="IHB9" s="27"/>
      <c r="IHC9" s="27"/>
      <c r="IHD9" s="27"/>
      <c r="IHE9" s="27"/>
      <c r="IHF9" s="27"/>
      <c r="IHG9" s="27"/>
      <c r="IHH9" s="27"/>
      <c r="IHI9" s="27"/>
      <c r="IHJ9" s="27"/>
      <c r="IHK9" s="27"/>
      <c r="IHL9" s="27"/>
      <c r="IHM9" s="27"/>
      <c r="IHN9" s="27"/>
      <c r="IHO9" s="27"/>
      <c r="IHP9" s="27"/>
      <c r="IHQ9" s="27"/>
      <c r="IHR9" s="27"/>
      <c r="IHS9" s="27"/>
      <c r="IHT9" s="27"/>
      <c r="IHU9" s="27"/>
      <c r="IHV9" s="27"/>
      <c r="IHW9" s="27"/>
      <c r="IHX9" s="27"/>
      <c r="IHY9" s="27"/>
      <c r="IHZ9" s="27"/>
      <c r="IIA9" s="27"/>
      <c r="IIB9" s="27"/>
      <c r="IIC9" s="27"/>
      <c r="IID9" s="27"/>
      <c r="IIE9" s="27"/>
      <c r="IIF9" s="27"/>
      <c r="IIG9" s="27"/>
      <c r="IIH9" s="27"/>
      <c r="III9" s="27"/>
      <c r="IIJ9" s="27"/>
      <c r="IIK9" s="27"/>
      <c r="IIL9" s="27"/>
      <c r="IIM9" s="27"/>
      <c r="IIN9" s="27"/>
      <c r="IIO9" s="27"/>
      <c r="IIP9" s="27"/>
      <c r="IIQ9" s="27"/>
      <c r="IIR9" s="27"/>
      <c r="IIS9" s="27"/>
      <c r="IIT9" s="27"/>
      <c r="IIU9" s="27"/>
      <c r="IIV9" s="27"/>
      <c r="IIW9" s="27"/>
      <c r="IIX9" s="27"/>
      <c r="IIY9" s="27"/>
      <c r="IIZ9" s="27"/>
      <c r="IJA9" s="27"/>
      <c r="IJB9" s="27"/>
      <c r="IJC9" s="27"/>
      <c r="IJD9" s="27"/>
      <c r="IJE9" s="27"/>
      <c r="IJF9" s="27"/>
      <c r="IJG9" s="27"/>
      <c r="IJH9" s="27"/>
      <c r="IJI9" s="27"/>
      <c r="IJJ9" s="27"/>
      <c r="IJK9" s="27"/>
      <c r="IJL9" s="27"/>
      <c r="IJM9" s="27"/>
      <c r="IJN9" s="27"/>
      <c r="IJO9" s="27"/>
      <c r="IJP9" s="27"/>
      <c r="IJQ9" s="27"/>
      <c r="IJR9" s="27"/>
      <c r="IJS9" s="27"/>
      <c r="IJT9" s="27"/>
      <c r="IJU9" s="27"/>
      <c r="IJV9" s="27"/>
      <c r="IJW9" s="27"/>
      <c r="IJX9" s="27"/>
      <c r="IJY9" s="27"/>
      <c r="IJZ9" s="27"/>
      <c r="IKA9" s="27"/>
      <c r="IKB9" s="27"/>
      <c r="IKC9" s="27"/>
      <c r="IKD9" s="27"/>
      <c r="IKE9" s="27"/>
      <c r="IKF9" s="27"/>
      <c r="IKG9" s="27"/>
      <c r="IKH9" s="27"/>
      <c r="IKI9" s="27"/>
      <c r="IKJ9" s="27"/>
      <c r="IKK9" s="27"/>
      <c r="IKL9" s="27"/>
      <c r="IKM9" s="27"/>
      <c r="IKN9" s="27"/>
      <c r="IKO9" s="27"/>
      <c r="IKP9" s="27"/>
      <c r="IKQ9" s="27"/>
      <c r="IKR9" s="27"/>
      <c r="IKS9" s="27"/>
      <c r="IKT9" s="27"/>
      <c r="IKU9" s="27"/>
      <c r="IKV9" s="27"/>
      <c r="IKW9" s="27"/>
      <c r="IKX9" s="27"/>
      <c r="IKY9" s="27"/>
      <c r="IKZ9" s="27"/>
      <c r="ILA9" s="27"/>
      <c r="ILB9" s="27"/>
      <c r="ILC9" s="27"/>
      <c r="ILD9" s="27"/>
      <c r="ILE9" s="27"/>
      <c r="ILF9" s="27"/>
      <c r="ILG9" s="27"/>
      <c r="ILH9" s="27"/>
      <c r="ILI9" s="27"/>
      <c r="ILJ9" s="27"/>
      <c r="ILK9" s="27"/>
      <c r="ILL9" s="27"/>
      <c r="ILM9" s="27"/>
      <c r="ILN9" s="27"/>
      <c r="ILO9" s="27"/>
      <c r="ILP9" s="27"/>
      <c r="ILQ9" s="27"/>
      <c r="ILR9" s="27"/>
      <c r="ILS9" s="27"/>
      <c r="ILT9" s="27"/>
      <c r="ILU9" s="27"/>
      <c r="ILV9" s="27"/>
      <c r="ILW9" s="27"/>
      <c r="ILX9" s="27"/>
      <c r="ILY9" s="27"/>
      <c r="ILZ9" s="27"/>
      <c r="IMA9" s="27"/>
      <c r="IMB9" s="27"/>
      <c r="IMC9" s="27"/>
      <c r="IMD9" s="27"/>
      <c r="IME9" s="27"/>
      <c r="IMF9" s="27"/>
      <c r="IMG9" s="27"/>
      <c r="IMH9" s="27"/>
      <c r="IMI9" s="27"/>
      <c r="IMJ9" s="27"/>
      <c r="IMK9" s="27"/>
      <c r="IML9" s="27"/>
      <c r="IMM9" s="27"/>
      <c r="IMN9" s="27"/>
      <c r="IMO9" s="27"/>
      <c r="IMP9" s="27"/>
      <c r="IMQ9" s="27"/>
      <c r="IMR9" s="27"/>
      <c r="IMS9" s="27"/>
      <c r="IMT9" s="27"/>
      <c r="IMU9" s="27"/>
      <c r="IMV9" s="27"/>
      <c r="IMW9" s="27"/>
      <c r="IMX9" s="27"/>
      <c r="IMY9" s="27"/>
      <c r="IMZ9" s="27"/>
      <c r="INA9" s="27"/>
      <c r="INB9" s="27"/>
      <c r="INC9" s="27"/>
      <c r="IND9" s="27"/>
      <c r="INE9" s="27"/>
      <c r="INF9" s="27"/>
      <c r="ING9" s="27"/>
      <c r="INH9" s="27"/>
      <c r="INI9" s="27"/>
      <c r="INJ9" s="27"/>
      <c r="INK9" s="27"/>
      <c r="INL9" s="27"/>
      <c r="INM9" s="27"/>
      <c r="INN9" s="27"/>
      <c r="INO9" s="27"/>
      <c r="INP9" s="27"/>
      <c r="INQ9" s="27"/>
      <c r="INR9" s="27"/>
      <c r="INS9" s="27"/>
      <c r="INT9" s="27"/>
      <c r="INU9" s="27"/>
      <c r="INV9" s="27"/>
      <c r="INW9" s="27"/>
      <c r="INX9" s="27"/>
      <c r="INY9" s="27"/>
      <c r="INZ9" s="27"/>
      <c r="IOA9" s="27"/>
      <c r="IOB9" s="27"/>
      <c r="IOC9" s="27"/>
      <c r="IOD9" s="27"/>
      <c r="IOE9" s="27"/>
      <c r="IOF9" s="27"/>
      <c r="IOG9" s="27"/>
      <c r="IOH9" s="27"/>
      <c r="IOI9" s="27"/>
      <c r="IOJ9" s="27"/>
      <c r="IOK9" s="27"/>
      <c r="IOL9" s="27"/>
      <c r="IOM9" s="27"/>
      <c r="ION9" s="27"/>
      <c r="IOO9" s="27"/>
      <c r="IOP9" s="27"/>
      <c r="IOQ9" s="27"/>
      <c r="IOR9" s="27"/>
      <c r="IOS9" s="27"/>
      <c r="IOT9" s="27"/>
      <c r="IOU9" s="27"/>
      <c r="IOV9" s="27"/>
      <c r="IOW9" s="27"/>
      <c r="IOX9" s="27"/>
      <c r="IOY9" s="27"/>
      <c r="IOZ9" s="27"/>
      <c r="IPA9" s="27"/>
      <c r="IPB9" s="27"/>
      <c r="IPC9" s="27"/>
      <c r="IPD9" s="27"/>
      <c r="IPE9" s="27"/>
      <c r="IPF9" s="27"/>
      <c r="IPG9" s="27"/>
      <c r="IPH9" s="27"/>
      <c r="IPI9" s="27"/>
      <c r="IPJ9" s="27"/>
      <c r="IPK9" s="27"/>
      <c r="IPL9" s="27"/>
      <c r="IPM9" s="27"/>
      <c r="IPN9" s="27"/>
      <c r="IPO9" s="27"/>
      <c r="IPP9" s="27"/>
      <c r="IPQ9" s="27"/>
      <c r="IPR9" s="27"/>
      <c r="IPS9" s="27"/>
      <c r="IPT9" s="27"/>
      <c r="IPU9" s="27"/>
      <c r="IPV9" s="27"/>
      <c r="IPW9" s="27"/>
      <c r="IPX9" s="27"/>
      <c r="IPY9" s="27"/>
      <c r="IPZ9" s="27"/>
      <c r="IQA9" s="27"/>
      <c r="IQB9" s="27"/>
      <c r="IQC9" s="27"/>
      <c r="IQD9" s="27"/>
      <c r="IQE9" s="27"/>
      <c r="IQF9" s="27"/>
      <c r="IQG9" s="27"/>
      <c r="IQH9" s="27"/>
      <c r="IQI9" s="27"/>
      <c r="IQJ9" s="27"/>
      <c r="IQK9" s="27"/>
      <c r="IQL9" s="27"/>
      <c r="IQM9" s="27"/>
      <c r="IQN9" s="27"/>
      <c r="IQO9" s="27"/>
      <c r="IQP9" s="27"/>
      <c r="IQQ9" s="27"/>
      <c r="IQR9" s="27"/>
      <c r="IQS9" s="27"/>
      <c r="IQT9" s="27"/>
      <c r="IQU9" s="27"/>
      <c r="IQV9" s="27"/>
      <c r="IQW9" s="27"/>
      <c r="IQX9" s="27"/>
      <c r="IQY9" s="27"/>
      <c r="IQZ9" s="27"/>
      <c r="IRA9" s="27"/>
      <c r="IRB9" s="27"/>
      <c r="IRC9" s="27"/>
      <c r="IRD9" s="27"/>
      <c r="IRE9" s="27"/>
      <c r="IRF9" s="27"/>
      <c r="IRG9" s="27"/>
      <c r="IRH9" s="27"/>
      <c r="IRI9" s="27"/>
      <c r="IRJ9" s="27"/>
      <c r="IRK9" s="27"/>
      <c r="IRL9" s="27"/>
      <c r="IRM9" s="27"/>
      <c r="IRN9" s="27"/>
      <c r="IRO9" s="27"/>
      <c r="IRP9" s="27"/>
      <c r="IRQ9" s="27"/>
      <c r="IRR9" s="27"/>
      <c r="IRS9" s="27"/>
      <c r="IRT9" s="27"/>
      <c r="IRU9" s="27"/>
      <c r="IRV9" s="27"/>
      <c r="IRW9" s="27"/>
      <c r="IRX9" s="27"/>
      <c r="IRY9" s="27"/>
      <c r="IRZ9" s="27"/>
      <c r="ISA9" s="27"/>
      <c r="ISB9" s="27"/>
      <c r="ISC9" s="27"/>
      <c r="ISD9" s="27"/>
      <c r="ISE9" s="27"/>
      <c r="ISF9" s="27"/>
      <c r="ISG9" s="27"/>
      <c r="ISH9" s="27"/>
      <c r="ISI9" s="27"/>
      <c r="ISJ9" s="27"/>
      <c r="ISK9" s="27"/>
      <c r="ISL9" s="27"/>
      <c r="ISM9" s="27"/>
      <c r="ISN9" s="27"/>
      <c r="ISO9" s="27"/>
      <c r="ISP9" s="27"/>
      <c r="ISQ9" s="27"/>
      <c r="ISR9" s="27"/>
      <c r="ISS9" s="27"/>
      <c r="IST9" s="27"/>
      <c r="ISU9" s="27"/>
      <c r="ISV9" s="27"/>
      <c r="ISW9" s="27"/>
      <c r="ISX9" s="27"/>
      <c r="ISY9" s="27"/>
      <c r="ISZ9" s="27"/>
      <c r="ITA9" s="27"/>
      <c r="ITB9" s="27"/>
      <c r="ITC9" s="27"/>
      <c r="ITD9" s="27"/>
      <c r="ITE9" s="27"/>
      <c r="ITF9" s="27"/>
      <c r="ITG9" s="27"/>
      <c r="ITH9" s="27"/>
      <c r="ITI9" s="27"/>
      <c r="ITJ9" s="27"/>
      <c r="ITK9" s="27"/>
      <c r="ITL9" s="27"/>
      <c r="ITM9" s="27"/>
      <c r="ITN9" s="27"/>
      <c r="ITO9" s="27"/>
      <c r="ITP9" s="27"/>
      <c r="ITQ9" s="27"/>
      <c r="ITR9" s="27"/>
      <c r="ITS9" s="27"/>
      <c r="ITT9" s="27"/>
      <c r="ITU9" s="27"/>
      <c r="ITV9" s="27"/>
      <c r="ITW9" s="27"/>
      <c r="ITX9" s="27"/>
      <c r="ITY9" s="27"/>
      <c r="ITZ9" s="27"/>
      <c r="IUA9" s="27"/>
      <c r="IUB9" s="27"/>
      <c r="IUC9" s="27"/>
      <c r="IUD9" s="27"/>
      <c r="IUE9" s="27"/>
      <c r="IUF9" s="27"/>
      <c r="IUG9" s="27"/>
      <c r="IUH9" s="27"/>
      <c r="IUI9" s="27"/>
      <c r="IUJ9" s="27"/>
      <c r="IUK9" s="27"/>
      <c r="IUL9" s="27"/>
      <c r="IUM9" s="27"/>
      <c r="IUN9" s="27"/>
      <c r="IUO9" s="27"/>
      <c r="IUP9" s="27"/>
      <c r="IUQ9" s="27"/>
      <c r="IUR9" s="27"/>
      <c r="IUS9" s="27"/>
      <c r="IUT9" s="27"/>
      <c r="IUU9" s="27"/>
      <c r="IUV9" s="27"/>
      <c r="IUW9" s="27"/>
      <c r="IUX9" s="27"/>
      <c r="IUY9" s="27"/>
      <c r="IUZ9" s="27"/>
      <c r="IVA9" s="27"/>
      <c r="IVB9" s="27"/>
      <c r="IVC9" s="27"/>
      <c r="IVD9" s="27"/>
      <c r="IVE9" s="27"/>
      <c r="IVF9" s="27"/>
      <c r="IVG9" s="27"/>
      <c r="IVH9" s="27"/>
      <c r="IVI9" s="27"/>
      <c r="IVJ9" s="27"/>
      <c r="IVK9" s="27"/>
      <c r="IVL9" s="27"/>
      <c r="IVM9" s="27"/>
      <c r="IVN9" s="27"/>
      <c r="IVO9" s="27"/>
      <c r="IVP9" s="27"/>
      <c r="IVQ9" s="27"/>
      <c r="IVR9" s="27"/>
      <c r="IVS9" s="27"/>
      <c r="IVT9" s="27"/>
      <c r="IVU9" s="27"/>
      <c r="IVV9" s="27"/>
      <c r="IVW9" s="27"/>
      <c r="IVX9" s="27"/>
      <c r="IVY9" s="27"/>
      <c r="IVZ9" s="27"/>
      <c r="IWA9" s="27"/>
      <c r="IWB9" s="27"/>
      <c r="IWC9" s="27"/>
      <c r="IWD9" s="27"/>
      <c r="IWE9" s="27"/>
      <c r="IWF9" s="27"/>
      <c r="IWG9" s="27"/>
      <c r="IWH9" s="27"/>
      <c r="IWI9" s="27"/>
      <c r="IWJ9" s="27"/>
      <c r="IWK9" s="27"/>
      <c r="IWL9" s="27"/>
      <c r="IWM9" s="27"/>
      <c r="IWN9" s="27"/>
      <c r="IWO9" s="27"/>
      <c r="IWP9" s="27"/>
      <c r="IWQ9" s="27"/>
      <c r="IWR9" s="27"/>
      <c r="IWS9" s="27"/>
      <c r="IWT9" s="27"/>
      <c r="IWU9" s="27"/>
      <c r="IWV9" s="27"/>
      <c r="IWW9" s="27"/>
      <c r="IWX9" s="27"/>
      <c r="IWY9" s="27"/>
      <c r="IWZ9" s="27"/>
      <c r="IXA9" s="27"/>
      <c r="IXB9" s="27"/>
      <c r="IXC9" s="27"/>
      <c r="IXD9" s="27"/>
      <c r="IXE9" s="27"/>
      <c r="IXF9" s="27"/>
      <c r="IXG9" s="27"/>
      <c r="IXH9" s="27"/>
      <c r="IXI9" s="27"/>
      <c r="IXJ9" s="27"/>
      <c r="IXK9" s="27"/>
      <c r="IXL9" s="27"/>
      <c r="IXM9" s="27"/>
      <c r="IXN9" s="27"/>
      <c r="IXO9" s="27"/>
      <c r="IXP9" s="27"/>
      <c r="IXQ9" s="27"/>
      <c r="IXR9" s="27"/>
      <c r="IXS9" s="27"/>
      <c r="IXT9" s="27"/>
      <c r="IXU9" s="27"/>
      <c r="IXV9" s="27"/>
      <c r="IXW9" s="27"/>
      <c r="IXX9" s="27"/>
      <c r="IXY9" s="27"/>
      <c r="IXZ9" s="27"/>
      <c r="IYA9" s="27"/>
      <c r="IYB9" s="27"/>
      <c r="IYC9" s="27"/>
      <c r="IYD9" s="27"/>
      <c r="IYE9" s="27"/>
      <c r="IYF9" s="27"/>
      <c r="IYG9" s="27"/>
      <c r="IYH9" s="27"/>
      <c r="IYI9" s="27"/>
      <c r="IYJ9" s="27"/>
      <c r="IYK9" s="27"/>
      <c r="IYL9" s="27"/>
      <c r="IYM9" s="27"/>
      <c r="IYN9" s="27"/>
      <c r="IYO9" s="27"/>
      <c r="IYP9" s="27"/>
      <c r="IYQ9" s="27"/>
      <c r="IYR9" s="27"/>
      <c r="IYS9" s="27"/>
      <c r="IYT9" s="27"/>
      <c r="IYU9" s="27"/>
      <c r="IYV9" s="27"/>
      <c r="IYW9" s="27"/>
      <c r="IYX9" s="27"/>
      <c r="IYY9" s="27"/>
      <c r="IYZ9" s="27"/>
      <c r="IZA9" s="27"/>
      <c r="IZB9" s="27"/>
      <c r="IZC9" s="27"/>
      <c r="IZD9" s="27"/>
      <c r="IZE9" s="27"/>
      <c r="IZF9" s="27"/>
      <c r="IZG9" s="27"/>
      <c r="IZH9" s="27"/>
      <c r="IZI9" s="27"/>
      <c r="IZJ9" s="27"/>
      <c r="IZK9" s="27"/>
      <c r="IZL9" s="27"/>
      <c r="IZM9" s="27"/>
      <c r="IZN9" s="27"/>
      <c r="IZO9" s="27"/>
      <c r="IZP9" s="27"/>
      <c r="IZQ9" s="27"/>
      <c r="IZR9" s="27"/>
      <c r="IZS9" s="27"/>
      <c r="IZT9" s="27"/>
      <c r="IZU9" s="27"/>
      <c r="IZV9" s="27"/>
      <c r="IZW9" s="27"/>
      <c r="IZX9" s="27"/>
      <c r="IZY9" s="27"/>
      <c r="IZZ9" s="27"/>
      <c r="JAA9" s="27"/>
      <c r="JAB9" s="27"/>
      <c r="JAC9" s="27"/>
      <c r="JAD9" s="27"/>
      <c r="JAE9" s="27"/>
      <c r="JAF9" s="27"/>
      <c r="JAG9" s="27"/>
      <c r="JAH9" s="27"/>
      <c r="JAI9" s="27"/>
      <c r="JAJ9" s="27"/>
      <c r="JAK9" s="27"/>
      <c r="JAL9" s="27"/>
      <c r="JAM9" s="27"/>
      <c r="JAN9" s="27"/>
      <c r="JAO9" s="27"/>
      <c r="JAP9" s="27"/>
      <c r="JAQ9" s="27"/>
      <c r="JAR9" s="27"/>
      <c r="JAS9" s="27"/>
      <c r="JAT9" s="27"/>
      <c r="JAU9" s="27"/>
      <c r="JAV9" s="27"/>
      <c r="JAW9" s="27"/>
      <c r="JAX9" s="27"/>
      <c r="JAY9" s="27"/>
      <c r="JAZ9" s="27"/>
      <c r="JBA9" s="27"/>
      <c r="JBB9" s="27"/>
      <c r="JBC9" s="27"/>
      <c r="JBD9" s="27"/>
      <c r="JBE9" s="27"/>
      <c r="JBF9" s="27"/>
      <c r="JBG9" s="27"/>
      <c r="JBH9" s="27"/>
      <c r="JBI9" s="27"/>
      <c r="JBJ9" s="27"/>
      <c r="JBK9" s="27"/>
      <c r="JBL9" s="27"/>
      <c r="JBM9" s="27"/>
      <c r="JBN9" s="27"/>
      <c r="JBO9" s="27"/>
      <c r="JBP9" s="27"/>
      <c r="JBQ9" s="27"/>
      <c r="JBR9" s="27"/>
      <c r="JBS9" s="27"/>
      <c r="JBT9" s="27"/>
      <c r="JBU9" s="27"/>
      <c r="JBV9" s="27"/>
      <c r="JBW9" s="27"/>
      <c r="JBX9" s="27"/>
      <c r="JBY9" s="27"/>
      <c r="JBZ9" s="27"/>
      <c r="JCA9" s="27"/>
      <c r="JCB9" s="27"/>
      <c r="JCC9" s="27"/>
      <c r="JCD9" s="27"/>
      <c r="JCE9" s="27"/>
      <c r="JCF9" s="27"/>
      <c r="JCG9" s="27"/>
      <c r="JCH9" s="27"/>
      <c r="JCI9" s="27"/>
      <c r="JCJ9" s="27"/>
      <c r="JCK9" s="27"/>
      <c r="JCL9" s="27"/>
      <c r="JCM9" s="27"/>
      <c r="JCN9" s="27"/>
      <c r="JCO9" s="27"/>
      <c r="JCP9" s="27"/>
      <c r="JCQ9" s="27"/>
      <c r="JCR9" s="27"/>
      <c r="JCS9" s="27"/>
      <c r="JCT9" s="27"/>
      <c r="JCU9" s="27"/>
      <c r="JCV9" s="27"/>
      <c r="JCW9" s="27"/>
      <c r="JCX9" s="27"/>
      <c r="JCY9" s="27"/>
      <c r="JCZ9" s="27"/>
      <c r="JDA9" s="27"/>
      <c r="JDB9" s="27"/>
      <c r="JDC9" s="27"/>
      <c r="JDD9" s="27"/>
      <c r="JDE9" s="27"/>
      <c r="JDF9" s="27"/>
      <c r="JDG9" s="27"/>
      <c r="JDH9" s="27"/>
      <c r="JDI9" s="27"/>
      <c r="JDJ9" s="27"/>
      <c r="JDK9" s="27"/>
      <c r="JDL9" s="27"/>
      <c r="JDM9" s="27"/>
      <c r="JDN9" s="27"/>
      <c r="JDO9" s="27"/>
      <c r="JDP9" s="27"/>
      <c r="JDQ9" s="27"/>
      <c r="JDR9" s="27"/>
      <c r="JDS9" s="27"/>
      <c r="JDT9" s="27"/>
      <c r="JDU9" s="27"/>
      <c r="JDV9" s="27"/>
      <c r="JDW9" s="27"/>
      <c r="JDX9" s="27"/>
      <c r="JDY9" s="27"/>
      <c r="JDZ9" s="27"/>
      <c r="JEA9" s="27"/>
      <c r="JEB9" s="27"/>
      <c r="JEC9" s="27"/>
      <c r="JED9" s="27"/>
      <c r="JEE9" s="27"/>
      <c r="JEF9" s="27"/>
      <c r="JEG9" s="27"/>
      <c r="JEH9" s="27"/>
      <c r="JEI9" s="27"/>
      <c r="JEJ9" s="27"/>
      <c r="JEK9" s="27"/>
      <c r="JEL9" s="27"/>
      <c r="JEM9" s="27"/>
      <c r="JEN9" s="27"/>
      <c r="JEO9" s="27"/>
      <c r="JEP9" s="27"/>
      <c r="JEQ9" s="27"/>
      <c r="JER9" s="27"/>
      <c r="JES9" s="27"/>
      <c r="JET9" s="27"/>
      <c r="JEU9" s="27"/>
      <c r="JEV9" s="27"/>
      <c r="JEW9" s="27"/>
      <c r="JEX9" s="27"/>
      <c r="JEY9" s="27"/>
      <c r="JEZ9" s="27"/>
      <c r="JFA9" s="27"/>
      <c r="JFB9" s="27"/>
      <c r="JFC9" s="27"/>
      <c r="JFD9" s="27"/>
      <c r="JFE9" s="27"/>
      <c r="JFF9" s="27"/>
      <c r="JFG9" s="27"/>
      <c r="JFH9" s="27"/>
      <c r="JFI9" s="27"/>
      <c r="JFJ9" s="27"/>
      <c r="JFK9" s="27"/>
      <c r="JFL9" s="27"/>
      <c r="JFM9" s="27"/>
      <c r="JFN9" s="27"/>
      <c r="JFO9" s="27"/>
      <c r="JFP9" s="27"/>
      <c r="JFQ9" s="27"/>
      <c r="JFR9" s="27"/>
      <c r="JFS9" s="27"/>
      <c r="JFT9" s="27"/>
      <c r="JFU9" s="27"/>
      <c r="JFV9" s="27"/>
      <c r="JFW9" s="27"/>
      <c r="JFX9" s="27"/>
      <c r="JFY9" s="27"/>
      <c r="JFZ9" s="27"/>
      <c r="JGA9" s="27"/>
      <c r="JGB9" s="27"/>
      <c r="JGC9" s="27"/>
      <c r="JGD9" s="27"/>
      <c r="JGE9" s="27"/>
      <c r="JGF9" s="27"/>
      <c r="JGG9" s="27"/>
      <c r="JGH9" s="27"/>
      <c r="JGI9" s="27"/>
      <c r="JGJ9" s="27"/>
      <c r="JGK9" s="27"/>
      <c r="JGL9" s="27"/>
      <c r="JGM9" s="27"/>
      <c r="JGN9" s="27"/>
      <c r="JGO9" s="27"/>
      <c r="JGP9" s="27"/>
      <c r="JGQ9" s="27"/>
      <c r="JGR9" s="27"/>
      <c r="JGS9" s="27"/>
      <c r="JGT9" s="27"/>
      <c r="JGU9" s="27"/>
      <c r="JGV9" s="27"/>
      <c r="JGW9" s="27"/>
      <c r="JGX9" s="27"/>
      <c r="JGY9" s="27"/>
      <c r="JGZ9" s="27"/>
      <c r="JHA9" s="27"/>
      <c r="JHB9" s="27"/>
      <c r="JHC9" s="27"/>
      <c r="JHD9" s="27"/>
      <c r="JHE9" s="27"/>
      <c r="JHF9" s="27"/>
      <c r="JHG9" s="27"/>
      <c r="JHH9" s="27"/>
      <c r="JHI9" s="27"/>
      <c r="JHJ9" s="27"/>
      <c r="JHK9" s="27"/>
      <c r="JHL9" s="27"/>
      <c r="JHM9" s="27"/>
      <c r="JHN9" s="27"/>
      <c r="JHO9" s="27"/>
      <c r="JHP9" s="27"/>
      <c r="JHQ9" s="27"/>
      <c r="JHR9" s="27"/>
      <c r="JHS9" s="27"/>
      <c r="JHT9" s="27"/>
      <c r="JHU9" s="27"/>
      <c r="JHV9" s="27"/>
      <c r="JHW9" s="27"/>
      <c r="JHX9" s="27"/>
      <c r="JHY9" s="27"/>
      <c r="JHZ9" s="27"/>
      <c r="JIA9" s="27"/>
      <c r="JIB9" s="27"/>
      <c r="JIC9" s="27"/>
      <c r="JID9" s="27"/>
      <c r="JIE9" s="27"/>
      <c r="JIF9" s="27"/>
      <c r="JIG9" s="27"/>
      <c r="JIH9" s="27"/>
      <c r="JII9" s="27"/>
      <c r="JIJ9" s="27"/>
      <c r="JIK9" s="27"/>
      <c r="JIL9" s="27"/>
      <c r="JIM9" s="27"/>
      <c r="JIN9" s="27"/>
      <c r="JIO9" s="27"/>
      <c r="JIP9" s="27"/>
      <c r="JIQ9" s="27"/>
      <c r="JIR9" s="27"/>
      <c r="JIS9" s="27"/>
      <c r="JIT9" s="27"/>
      <c r="JIU9" s="27"/>
      <c r="JIV9" s="27"/>
      <c r="JIW9" s="27"/>
      <c r="JIX9" s="27"/>
      <c r="JIY9" s="27"/>
      <c r="JIZ9" s="27"/>
      <c r="JJA9" s="27"/>
      <c r="JJB9" s="27"/>
      <c r="JJC9" s="27"/>
      <c r="JJD9" s="27"/>
      <c r="JJE9" s="27"/>
      <c r="JJF9" s="27"/>
      <c r="JJG9" s="27"/>
      <c r="JJH9" s="27"/>
      <c r="JJI9" s="27"/>
      <c r="JJJ9" s="27"/>
      <c r="JJK9" s="27"/>
      <c r="JJL9" s="27"/>
      <c r="JJM9" s="27"/>
      <c r="JJN9" s="27"/>
      <c r="JJO9" s="27"/>
      <c r="JJP9" s="27"/>
      <c r="JJQ9" s="27"/>
      <c r="JJR9" s="27"/>
      <c r="JJS9" s="27"/>
      <c r="JJT9" s="27"/>
      <c r="JJU9" s="27"/>
      <c r="JJV9" s="27"/>
      <c r="JJW9" s="27"/>
      <c r="JJX9" s="27"/>
      <c r="JJY9" s="27"/>
      <c r="JJZ9" s="27"/>
      <c r="JKA9" s="27"/>
      <c r="JKB9" s="27"/>
      <c r="JKC9" s="27"/>
      <c r="JKD9" s="27"/>
      <c r="JKE9" s="27"/>
      <c r="JKF9" s="27"/>
      <c r="JKG9" s="27"/>
      <c r="JKH9" s="27"/>
      <c r="JKI9" s="27"/>
      <c r="JKJ9" s="27"/>
      <c r="JKK9" s="27"/>
      <c r="JKL9" s="27"/>
      <c r="JKM9" s="27"/>
      <c r="JKN9" s="27"/>
      <c r="JKO9" s="27"/>
      <c r="JKP9" s="27"/>
      <c r="JKQ9" s="27"/>
      <c r="JKR9" s="27"/>
      <c r="JKS9" s="27"/>
      <c r="JKT9" s="27"/>
      <c r="JKU9" s="27"/>
      <c r="JKV9" s="27"/>
      <c r="JKW9" s="27"/>
      <c r="JKX9" s="27"/>
      <c r="JKY9" s="27"/>
      <c r="JKZ9" s="27"/>
      <c r="JLA9" s="27"/>
      <c r="JLB9" s="27"/>
      <c r="JLC9" s="27"/>
      <c r="JLD9" s="27"/>
      <c r="JLE9" s="27"/>
      <c r="JLF9" s="27"/>
      <c r="JLG9" s="27"/>
      <c r="JLH9" s="27"/>
      <c r="JLI9" s="27"/>
      <c r="JLJ9" s="27"/>
      <c r="JLK9" s="27"/>
      <c r="JLL9" s="27"/>
      <c r="JLM9" s="27"/>
      <c r="JLN9" s="27"/>
      <c r="JLO9" s="27"/>
      <c r="JLP9" s="27"/>
      <c r="JLQ9" s="27"/>
      <c r="JLR9" s="27"/>
      <c r="JLS9" s="27"/>
      <c r="JLT9" s="27"/>
      <c r="JLU9" s="27"/>
      <c r="JLV9" s="27"/>
      <c r="JLW9" s="27"/>
      <c r="JLX9" s="27"/>
      <c r="JLY9" s="27"/>
      <c r="JLZ9" s="27"/>
      <c r="JMA9" s="27"/>
      <c r="JMB9" s="27"/>
      <c r="JMC9" s="27"/>
      <c r="JMD9" s="27"/>
      <c r="JME9" s="27"/>
      <c r="JMF9" s="27"/>
      <c r="JMG9" s="27"/>
      <c r="JMH9" s="27"/>
      <c r="JMI9" s="27"/>
      <c r="JMJ9" s="27"/>
      <c r="JMK9" s="27"/>
      <c r="JML9" s="27"/>
      <c r="JMM9" s="27"/>
      <c r="JMN9" s="27"/>
      <c r="JMO9" s="27"/>
      <c r="JMP9" s="27"/>
      <c r="JMQ9" s="27"/>
      <c r="JMR9" s="27"/>
      <c r="JMS9" s="27"/>
      <c r="JMT9" s="27"/>
      <c r="JMU9" s="27"/>
      <c r="JMV9" s="27"/>
      <c r="JMW9" s="27"/>
      <c r="JMX9" s="27"/>
      <c r="JMY9" s="27"/>
      <c r="JMZ9" s="27"/>
      <c r="JNA9" s="27"/>
      <c r="JNB9" s="27"/>
      <c r="JNC9" s="27"/>
      <c r="JND9" s="27"/>
      <c r="JNE9" s="27"/>
      <c r="JNF9" s="27"/>
      <c r="JNG9" s="27"/>
      <c r="JNH9" s="27"/>
      <c r="JNI9" s="27"/>
      <c r="JNJ9" s="27"/>
      <c r="JNK9" s="27"/>
      <c r="JNL9" s="27"/>
      <c r="JNM9" s="27"/>
      <c r="JNN9" s="27"/>
      <c r="JNO9" s="27"/>
      <c r="JNP9" s="27"/>
      <c r="JNQ9" s="27"/>
      <c r="JNR9" s="27"/>
      <c r="JNS9" s="27"/>
      <c r="JNT9" s="27"/>
      <c r="JNU9" s="27"/>
      <c r="JNV9" s="27"/>
      <c r="JNW9" s="27"/>
      <c r="JNX9" s="27"/>
      <c r="JNY9" s="27"/>
      <c r="JNZ9" s="27"/>
      <c r="JOA9" s="27"/>
      <c r="JOB9" s="27"/>
      <c r="JOC9" s="27"/>
      <c r="JOD9" s="27"/>
      <c r="JOE9" s="27"/>
      <c r="JOF9" s="27"/>
      <c r="JOG9" s="27"/>
      <c r="JOH9" s="27"/>
      <c r="JOI9" s="27"/>
      <c r="JOJ9" s="27"/>
      <c r="JOK9" s="27"/>
      <c r="JOL9" s="27"/>
      <c r="JOM9" s="27"/>
      <c r="JON9" s="27"/>
      <c r="JOO9" s="27"/>
      <c r="JOP9" s="27"/>
      <c r="JOQ9" s="27"/>
      <c r="JOR9" s="27"/>
      <c r="JOS9" s="27"/>
      <c r="JOT9" s="27"/>
      <c r="JOU9" s="27"/>
      <c r="JOV9" s="27"/>
      <c r="JOW9" s="27"/>
      <c r="JOX9" s="27"/>
      <c r="JOY9" s="27"/>
      <c r="JOZ9" s="27"/>
      <c r="JPA9" s="27"/>
      <c r="JPB9" s="27"/>
      <c r="JPC9" s="27"/>
      <c r="JPD9" s="27"/>
      <c r="JPE9" s="27"/>
      <c r="JPF9" s="27"/>
      <c r="JPG9" s="27"/>
      <c r="JPH9" s="27"/>
      <c r="JPI9" s="27"/>
      <c r="JPJ9" s="27"/>
      <c r="JPK9" s="27"/>
      <c r="JPL9" s="27"/>
      <c r="JPM9" s="27"/>
      <c r="JPN9" s="27"/>
      <c r="JPO9" s="27"/>
      <c r="JPP9" s="27"/>
      <c r="JPQ9" s="27"/>
      <c r="JPR9" s="27"/>
      <c r="JPS9" s="27"/>
      <c r="JPT9" s="27"/>
      <c r="JPU9" s="27"/>
      <c r="JPV9" s="27"/>
      <c r="JPW9" s="27"/>
      <c r="JPX9" s="27"/>
      <c r="JPY9" s="27"/>
      <c r="JPZ9" s="27"/>
      <c r="JQA9" s="27"/>
      <c r="JQB9" s="27"/>
      <c r="JQC9" s="27"/>
      <c r="JQD9" s="27"/>
      <c r="JQE9" s="27"/>
      <c r="JQF9" s="27"/>
      <c r="JQG9" s="27"/>
      <c r="JQH9" s="27"/>
      <c r="JQI9" s="27"/>
      <c r="JQJ9" s="27"/>
      <c r="JQK9" s="27"/>
      <c r="JQL9" s="27"/>
      <c r="JQM9" s="27"/>
      <c r="JQN9" s="27"/>
      <c r="JQO9" s="27"/>
      <c r="JQP9" s="27"/>
      <c r="JQQ9" s="27"/>
      <c r="JQR9" s="27"/>
      <c r="JQS9" s="27"/>
      <c r="JQT9" s="27"/>
      <c r="JQU9" s="27"/>
      <c r="JQV9" s="27"/>
      <c r="JQW9" s="27"/>
      <c r="JQX9" s="27"/>
      <c r="JQY9" s="27"/>
      <c r="JQZ9" s="27"/>
      <c r="JRA9" s="27"/>
      <c r="JRB9" s="27"/>
      <c r="JRC9" s="27"/>
      <c r="JRD9" s="27"/>
      <c r="JRE9" s="27"/>
      <c r="JRF9" s="27"/>
      <c r="JRG9" s="27"/>
      <c r="JRH9" s="27"/>
      <c r="JRI9" s="27"/>
      <c r="JRJ9" s="27"/>
      <c r="JRK9" s="27"/>
      <c r="JRL9" s="27"/>
      <c r="JRM9" s="27"/>
      <c r="JRN9" s="27"/>
      <c r="JRO9" s="27"/>
      <c r="JRP9" s="27"/>
      <c r="JRQ9" s="27"/>
      <c r="JRR9" s="27"/>
      <c r="JRS9" s="27"/>
      <c r="JRT9" s="27"/>
      <c r="JRU9" s="27"/>
      <c r="JRV9" s="27"/>
      <c r="JRW9" s="27"/>
      <c r="JRX9" s="27"/>
      <c r="JRY9" s="27"/>
      <c r="JRZ9" s="27"/>
      <c r="JSA9" s="27"/>
      <c r="JSB9" s="27"/>
      <c r="JSC9" s="27"/>
      <c r="JSD9" s="27"/>
      <c r="JSE9" s="27"/>
      <c r="JSF9" s="27"/>
      <c r="JSG9" s="27"/>
      <c r="JSH9" s="27"/>
      <c r="JSI9" s="27"/>
      <c r="JSJ9" s="27"/>
      <c r="JSK9" s="27"/>
      <c r="JSL9" s="27"/>
      <c r="JSM9" s="27"/>
      <c r="JSN9" s="27"/>
      <c r="JSO9" s="27"/>
      <c r="JSP9" s="27"/>
      <c r="JSQ9" s="27"/>
      <c r="JSR9" s="27"/>
      <c r="JSS9" s="27"/>
      <c r="JST9" s="27"/>
      <c r="JSU9" s="27"/>
      <c r="JSV9" s="27"/>
      <c r="JSW9" s="27"/>
      <c r="JSX9" s="27"/>
      <c r="JSY9" s="27"/>
      <c r="JSZ9" s="27"/>
      <c r="JTA9" s="27"/>
      <c r="JTB9" s="27"/>
      <c r="JTC9" s="27"/>
      <c r="JTD9" s="27"/>
      <c r="JTE9" s="27"/>
      <c r="JTF9" s="27"/>
      <c r="JTG9" s="27"/>
      <c r="JTH9" s="27"/>
      <c r="JTI9" s="27"/>
      <c r="JTJ9" s="27"/>
      <c r="JTK9" s="27"/>
      <c r="JTL9" s="27"/>
      <c r="JTM9" s="27"/>
      <c r="JTN9" s="27"/>
      <c r="JTO9" s="27"/>
      <c r="JTP9" s="27"/>
      <c r="JTQ9" s="27"/>
      <c r="JTR9" s="27"/>
      <c r="JTS9" s="27"/>
      <c r="JTT9" s="27"/>
      <c r="JTU9" s="27"/>
      <c r="JTV9" s="27"/>
      <c r="JTW9" s="27"/>
      <c r="JTX9" s="27"/>
      <c r="JTY9" s="27"/>
      <c r="JTZ9" s="27"/>
      <c r="JUA9" s="27"/>
      <c r="JUB9" s="27"/>
      <c r="JUC9" s="27"/>
      <c r="JUD9" s="27"/>
      <c r="JUE9" s="27"/>
      <c r="JUF9" s="27"/>
      <c r="JUG9" s="27"/>
      <c r="JUH9" s="27"/>
      <c r="JUI9" s="27"/>
      <c r="JUJ9" s="27"/>
      <c r="JUK9" s="27"/>
      <c r="JUL9" s="27"/>
      <c r="JUM9" s="27"/>
      <c r="JUN9" s="27"/>
      <c r="JUO9" s="27"/>
      <c r="JUP9" s="27"/>
      <c r="JUQ9" s="27"/>
      <c r="JUR9" s="27"/>
      <c r="JUS9" s="27"/>
      <c r="JUT9" s="27"/>
      <c r="JUU9" s="27"/>
      <c r="JUV9" s="27"/>
      <c r="JUW9" s="27"/>
      <c r="JUX9" s="27"/>
      <c r="JUY9" s="27"/>
      <c r="JUZ9" s="27"/>
      <c r="JVA9" s="27"/>
      <c r="JVB9" s="27"/>
      <c r="JVC9" s="27"/>
      <c r="JVD9" s="27"/>
      <c r="JVE9" s="27"/>
      <c r="JVF9" s="27"/>
      <c r="JVG9" s="27"/>
      <c r="JVH9" s="27"/>
      <c r="JVI9" s="27"/>
      <c r="JVJ9" s="27"/>
      <c r="JVK9" s="27"/>
      <c r="JVL9" s="27"/>
      <c r="JVM9" s="27"/>
      <c r="JVN9" s="27"/>
      <c r="JVO9" s="27"/>
      <c r="JVP9" s="27"/>
      <c r="JVQ9" s="27"/>
      <c r="JVR9" s="27"/>
      <c r="JVS9" s="27"/>
      <c r="JVT9" s="27"/>
      <c r="JVU9" s="27"/>
      <c r="JVV9" s="27"/>
      <c r="JVW9" s="27"/>
      <c r="JVX9" s="27"/>
      <c r="JVY9" s="27"/>
      <c r="JVZ9" s="27"/>
      <c r="JWA9" s="27"/>
      <c r="JWB9" s="27"/>
      <c r="JWC9" s="27"/>
      <c r="JWD9" s="27"/>
      <c r="JWE9" s="27"/>
      <c r="JWF9" s="27"/>
      <c r="JWG9" s="27"/>
      <c r="JWH9" s="27"/>
      <c r="JWI9" s="27"/>
      <c r="JWJ9" s="27"/>
      <c r="JWK9" s="27"/>
      <c r="JWL9" s="27"/>
      <c r="JWM9" s="27"/>
      <c r="JWN9" s="27"/>
      <c r="JWO9" s="27"/>
      <c r="JWP9" s="27"/>
      <c r="JWQ9" s="27"/>
      <c r="JWR9" s="27"/>
      <c r="JWS9" s="27"/>
      <c r="JWT9" s="27"/>
      <c r="JWU9" s="27"/>
      <c r="JWV9" s="27"/>
      <c r="JWW9" s="27"/>
      <c r="JWX9" s="27"/>
      <c r="JWY9" s="27"/>
      <c r="JWZ9" s="27"/>
      <c r="JXA9" s="27"/>
      <c r="JXB9" s="27"/>
      <c r="JXC9" s="27"/>
      <c r="JXD9" s="27"/>
      <c r="JXE9" s="27"/>
      <c r="JXF9" s="27"/>
      <c r="JXG9" s="27"/>
      <c r="JXH9" s="27"/>
      <c r="JXI9" s="27"/>
      <c r="JXJ9" s="27"/>
      <c r="JXK9" s="27"/>
      <c r="JXL9" s="27"/>
      <c r="JXM9" s="27"/>
      <c r="JXN9" s="27"/>
      <c r="JXO9" s="27"/>
      <c r="JXP9" s="27"/>
      <c r="JXQ9" s="27"/>
      <c r="JXR9" s="27"/>
      <c r="JXS9" s="27"/>
      <c r="JXT9" s="27"/>
      <c r="JXU9" s="27"/>
      <c r="JXV9" s="27"/>
      <c r="JXW9" s="27"/>
      <c r="JXX9" s="27"/>
      <c r="JXY9" s="27"/>
      <c r="JXZ9" s="27"/>
      <c r="JYA9" s="27"/>
      <c r="JYB9" s="27"/>
      <c r="JYC9" s="27"/>
      <c r="JYD9" s="27"/>
      <c r="JYE9" s="27"/>
      <c r="JYF9" s="27"/>
      <c r="JYG9" s="27"/>
      <c r="JYH9" s="27"/>
      <c r="JYI9" s="27"/>
      <c r="JYJ9" s="27"/>
      <c r="JYK9" s="27"/>
      <c r="JYL9" s="27"/>
      <c r="JYM9" s="27"/>
      <c r="JYN9" s="27"/>
      <c r="JYO9" s="27"/>
      <c r="JYP9" s="27"/>
      <c r="JYQ9" s="27"/>
      <c r="JYR9" s="27"/>
      <c r="JYS9" s="27"/>
      <c r="JYT9" s="27"/>
      <c r="JYU9" s="27"/>
      <c r="JYV9" s="27"/>
      <c r="JYW9" s="27"/>
      <c r="JYX9" s="27"/>
      <c r="JYY9" s="27"/>
      <c r="JYZ9" s="27"/>
      <c r="JZA9" s="27"/>
      <c r="JZB9" s="27"/>
      <c r="JZC9" s="27"/>
      <c r="JZD9" s="27"/>
      <c r="JZE9" s="27"/>
      <c r="JZF9" s="27"/>
      <c r="JZG9" s="27"/>
      <c r="JZH9" s="27"/>
      <c r="JZI9" s="27"/>
      <c r="JZJ9" s="27"/>
      <c r="JZK9" s="27"/>
      <c r="JZL9" s="27"/>
      <c r="JZM9" s="27"/>
      <c r="JZN9" s="27"/>
      <c r="JZO9" s="27"/>
      <c r="JZP9" s="27"/>
      <c r="JZQ9" s="27"/>
      <c r="JZR9" s="27"/>
      <c r="JZS9" s="27"/>
      <c r="JZT9" s="27"/>
      <c r="JZU9" s="27"/>
      <c r="JZV9" s="27"/>
      <c r="JZW9" s="27"/>
      <c r="JZX9" s="27"/>
      <c r="JZY9" s="27"/>
      <c r="JZZ9" s="27"/>
      <c r="KAA9" s="27"/>
      <c r="KAB9" s="27"/>
      <c r="KAC9" s="27"/>
      <c r="KAD9" s="27"/>
      <c r="KAE9" s="27"/>
      <c r="KAF9" s="27"/>
      <c r="KAG9" s="27"/>
      <c r="KAH9" s="27"/>
      <c r="KAI9" s="27"/>
      <c r="KAJ9" s="27"/>
      <c r="KAK9" s="27"/>
      <c r="KAL9" s="27"/>
      <c r="KAM9" s="27"/>
      <c r="KAN9" s="27"/>
      <c r="KAO9" s="27"/>
      <c r="KAP9" s="27"/>
      <c r="KAQ9" s="27"/>
      <c r="KAR9" s="27"/>
      <c r="KAS9" s="27"/>
      <c r="KAT9" s="27"/>
      <c r="KAU9" s="27"/>
      <c r="KAV9" s="27"/>
      <c r="KAW9" s="27"/>
      <c r="KAX9" s="27"/>
      <c r="KAY9" s="27"/>
      <c r="KAZ9" s="27"/>
      <c r="KBA9" s="27"/>
      <c r="KBB9" s="27"/>
      <c r="KBC9" s="27"/>
      <c r="KBD9" s="27"/>
      <c r="KBE9" s="27"/>
      <c r="KBF9" s="27"/>
      <c r="KBG9" s="27"/>
      <c r="KBH9" s="27"/>
      <c r="KBI9" s="27"/>
      <c r="KBJ9" s="27"/>
      <c r="KBK9" s="27"/>
      <c r="KBL9" s="27"/>
      <c r="KBM9" s="27"/>
      <c r="KBN9" s="27"/>
      <c r="KBO9" s="27"/>
      <c r="KBP9" s="27"/>
      <c r="KBQ9" s="27"/>
      <c r="KBR9" s="27"/>
      <c r="KBS9" s="27"/>
      <c r="KBT9" s="27"/>
      <c r="KBU9" s="27"/>
      <c r="KBV9" s="27"/>
      <c r="KBW9" s="27"/>
      <c r="KBX9" s="27"/>
      <c r="KBY9" s="27"/>
      <c r="KBZ9" s="27"/>
      <c r="KCA9" s="27"/>
      <c r="KCB9" s="27"/>
      <c r="KCC9" s="27"/>
      <c r="KCD9" s="27"/>
      <c r="KCE9" s="27"/>
      <c r="KCF9" s="27"/>
      <c r="KCG9" s="27"/>
      <c r="KCH9" s="27"/>
      <c r="KCI9" s="27"/>
      <c r="KCJ9" s="27"/>
      <c r="KCK9" s="27"/>
      <c r="KCL9" s="27"/>
      <c r="KCM9" s="27"/>
      <c r="KCN9" s="27"/>
      <c r="KCO9" s="27"/>
      <c r="KCP9" s="27"/>
      <c r="KCQ9" s="27"/>
      <c r="KCR9" s="27"/>
      <c r="KCS9" s="27"/>
      <c r="KCT9" s="27"/>
      <c r="KCU9" s="27"/>
      <c r="KCV9" s="27"/>
      <c r="KCW9" s="27"/>
      <c r="KCX9" s="27"/>
      <c r="KCY9" s="27"/>
      <c r="KCZ9" s="27"/>
      <c r="KDA9" s="27"/>
      <c r="KDB9" s="27"/>
      <c r="KDC9" s="27"/>
      <c r="KDD9" s="27"/>
      <c r="KDE9" s="27"/>
      <c r="KDF9" s="27"/>
      <c r="KDG9" s="27"/>
      <c r="KDH9" s="27"/>
      <c r="KDI9" s="27"/>
      <c r="KDJ9" s="27"/>
      <c r="KDK9" s="27"/>
      <c r="KDL9" s="27"/>
      <c r="KDM9" s="27"/>
      <c r="KDN9" s="27"/>
      <c r="KDO9" s="27"/>
      <c r="KDP9" s="27"/>
      <c r="KDQ9" s="27"/>
      <c r="KDR9" s="27"/>
      <c r="KDS9" s="27"/>
      <c r="KDT9" s="27"/>
      <c r="KDU9" s="27"/>
      <c r="KDV9" s="27"/>
      <c r="KDW9" s="27"/>
      <c r="KDX9" s="27"/>
      <c r="KDY9" s="27"/>
      <c r="KDZ9" s="27"/>
      <c r="KEA9" s="27"/>
      <c r="KEB9" s="27"/>
      <c r="KEC9" s="27"/>
      <c r="KED9" s="27"/>
      <c r="KEE9" s="27"/>
      <c r="KEF9" s="27"/>
      <c r="KEG9" s="27"/>
      <c r="KEH9" s="27"/>
      <c r="KEI9" s="27"/>
      <c r="KEJ9" s="27"/>
      <c r="KEK9" s="27"/>
      <c r="KEL9" s="27"/>
      <c r="KEM9" s="27"/>
      <c r="KEN9" s="27"/>
      <c r="KEO9" s="27"/>
      <c r="KEP9" s="27"/>
      <c r="KEQ9" s="27"/>
      <c r="KER9" s="27"/>
      <c r="KES9" s="27"/>
      <c r="KET9" s="27"/>
      <c r="KEU9" s="27"/>
      <c r="KEV9" s="27"/>
      <c r="KEW9" s="27"/>
      <c r="KEX9" s="27"/>
      <c r="KEY9" s="27"/>
      <c r="KEZ9" s="27"/>
      <c r="KFA9" s="27"/>
      <c r="KFB9" s="27"/>
      <c r="KFC9" s="27"/>
      <c r="KFD9" s="27"/>
      <c r="KFE9" s="27"/>
      <c r="KFF9" s="27"/>
      <c r="KFG9" s="27"/>
      <c r="KFH9" s="27"/>
      <c r="KFI9" s="27"/>
      <c r="KFJ9" s="27"/>
      <c r="KFK9" s="27"/>
      <c r="KFL9" s="27"/>
      <c r="KFM9" s="27"/>
      <c r="KFN9" s="27"/>
      <c r="KFO9" s="27"/>
      <c r="KFP9" s="27"/>
      <c r="KFQ9" s="27"/>
      <c r="KFR9" s="27"/>
      <c r="KFS9" s="27"/>
      <c r="KFT9" s="27"/>
      <c r="KFU9" s="27"/>
      <c r="KFV9" s="27"/>
      <c r="KFW9" s="27"/>
      <c r="KFX9" s="27"/>
      <c r="KFY9" s="27"/>
      <c r="KFZ9" s="27"/>
      <c r="KGA9" s="27"/>
      <c r="KGB9" s="27"/>
      <c r="KGC9" s="27"/>
      <c r="KGD9" s="27"/>
      <c r="KGE9" s="27"/>
      <c r="KGF9" s="27"/>
      <c r="KGG9" s="27"/>
      <c r="KGH9" s="27"/>
      <c r="KGI9" s="27"/>
      <c r="KGJ9" s="27"/>
      <c r="KGK9" s="27"/>
      <c r="KGL9" s="27"/>
      <c r="KGM9" s="27"/>
      <c r="KGN9" s="27"/>
      <c r="KGO9" s="27"/>
      <c r="KGP9" s="27"/>
      <c r="KGQ9" s="27"/>
      <c r="KGR9" s="27"/>
      <c r="KGS9" s="27"/>
      <c r="KGT9" s="27"/>
      <c r="KGU9" s="27"/>
      <c r="KGV9" s="27"/>
      <c r="KGW9" s="27"/>
      <c r="KGX9" s="27"/>
      <c r="KGY9" s="27"/>
      <c r="KGZ9" s="27"/>
      <c r="KHA9" s="27"/>
      <c r="KHB9" s="27"/>
      <c r="KHC9" s="27"/>
      <c r="KHD9" s="27"/>
      <c r="KHE9" s="27"/>
      <c r="KHF9" s="27"/>
      <c r="KHG9" s="27"/>
      <c r="KHH9" s="27"/>
      <c r="KHI9" s="27"/>
      <c r="KHJ9" s="27"/>
      <c r="KHK9" s="27"/>
      <c r="KHL9" s="27"/>
      <c r="KHM9" s="27"/>
      <c r="KHN9" s="27"/>
      <c r="KHO9" s="27"/>
      <c r="KHP9" s="27"/>
      <c r="KHQ9" s="27"/>
      <c r="KHR9" s="27"/>
      <c r="KHS9" s="27"/>
      <c r="KHT9" s="27"/>
      <c r="KHU9" s="27"/>
      <c r="KHV9" s="27"/>
      <c r="KHW9" s="27"/>
      <c r="KHX9" s="27"/>
      <c r="KHY9" s="27"/>
      <c r="KHZ9" s="27"/>
      <c r="KIA9" s="27"/>
      <c r="KIB9" s="27"/>
      <c r="KIC9" s="27"/>
      <c r="KID9" s="27"/>
      <c r="KIE9" s="27"/>
      <c r="KIF9" s="27"/>
      <c r="KIG9" s="27"/>
      <c r="KIH9" s="27"/>
      <c r="KII9" s="27"/>
      <c r="KIJ9" s="27"/>
      <c r="KIK9" s="27"/>
      <c r="KIL9" s="27"/>
      <c r="KIM9" s="27"/>
      <c r="KIN9" s="27"/>
      <c r="KIO9" s="27"/>
      <c r="KIP9" s="27"/>
      <c r="KIQ9" s="27"/>
      <c r="KIR9" s="27"/>
      <c r="KIS9" s="27"/>
      <c r="KIT9" s="27"/>
      <c r="KIU9" s="27"/>
      <c r="KIV9" s="27"/>
      <c r="KIW9" s="27"/>
      <c r="KIX9" s="27"/>
      <c r="KIY9" s="27"/>
      <c r="KIZ9" s="27"/>
      <c r="KJA9" s="27"/>
      <c r="KJB9" s="27"/>
      <c r="KJC9" s="27"/>
      <c r="KJD9" s="27"/>
      <c r="KJE9" s="27"/>
      <c r="KJF9" s="27"/>
      <c r="KJG9" s="27"/>
      <c r="KJH9" s="27"/>
      <c r="KJI9" s="27"/>
      <c r="KJJ9" s="27"/>
      <c r="KJK9" s="27"/>
      <c r="KJL9" s="27"/>
      <c r="KJM9" s="27"/>
      <c r="KJN9" s="27"/>
      <c r="KJO9" s="27"/>
      <c r="KJP9" s="27"/>
      <c r="KJQ9" s="27"/>
      <c r="KJR9" s="27"/>
      <c r="KJS9" s="27"/>
      <c r="KJT9" s="27"/>
      <c r="KJU9" s="27"/>
      <c r="KJV9" s="27"/>
      <c r="KJW9" s="27"/>
      <c r="KJX9" s="27"/>
      <c r="KJY9" s="27"/>
      <c r="KJZ9" s="27"/>
      <c r="KKA9" s="27"/>
      <c r="KKB9" s="27"/>
      <c r="KKC9" s="27"/>
      <c r="KKD9" s="27"/>
      <c r="KKE9" s="27"/>
      <c r="KKF9" s="27"/>
      <c r="KKG9" s="27"/>
      <c r="KKH9" s="27"/>
      <c r="KKI9" s="27"/>
      <c r="KKJ9" s="27"/>
      <c r="KKK9" s="27"/>
      <c r="KKL9" s="27"/>
      <c r="KKM9" s="27"/>
      <c r="KKN9" s="27"/>
      <c r="KKO9" s="27"/>
      <c r="KKP9" s="27"/>
      <c r="KKQ9" s="27"/>
      <c r="KKR9" s="27"/>
      <c r="KKS9" s="27"/>
      <c r="KKT9" s="27"/>
      <c r="KKU9" s="27"/>
      <c r="KKV9" s="27"/>
      <c r="KKW9" s="27"/>
      <c r="KKX9" s="27"/>
      <c r="KKY9" s="27"/>
      <c r="KKZ9" s="27"/>
      <c r="KLA9" s="27"/>
      <c r="KLB9" s="27"/>
      <c r="KLC9" s="27"/>
      <c r="KLD9" s="27"/>
      <c r="KLE9" s="27"/>
      <c r="KLF9" s="27"/>
      <c r="KLG9" s="27"/>
      <c r="KLH9" s="27"/>
      <c r="KLI9" s="27"/>
      <c r="KLJ9" s="27"/>
      <c r="KLK9" s="27"/>
      <c r="KLL9" s="27"/>
      <c r="KLM9" s="27"/>
      <c r="KLN9" s="27"/>
      <c r="KLO9" s="27"/>
      <c r="KLP9" s="27"/>
      <c r="KLQ9" s="27"/>
      <c r="KLR9" s="27"/>
      <c r="KLS9" s="27"/>
      <c r="KLT9" s="27"/>
      <c r="KLU9" s="27"/>
      <c r="KLV9" s="27"/>
      <c r="KLW9" s="27"/>
      <c r="KLX9" s="27"/>
      <c r="KLY9" s="27"/>
      <c r="KLZ9" s="27"/>
      <c r="KMA9" s="27"/>
      <c r="KMB9" s="27"/>
      <c r="KMC9" s="27"/>
      <c r="KMD9" s="27"/>
      <c r="KME9" s="27"/>
      <c r="KMF9" s="27"/>
      <c r="KMG9" s="27"/>
      <c r="KMH9" s="27"/>
      <c r="KMI9" s="27"/>
      <c r="KMJ9" s="27"/>
      <c r="KMK9" s="27"/>
      <c r="KML9" s="27"/>
      <c r="KMM9" s="27"/>
      <c r="KMN9" s="27"/>
      <c r="KMO9" s="27"/>
      <c r="KMP9" s="27"/>
      <c r="KMQ9" s="27"/>
      <c r="KMR9" s="27"/>
      <c r="KMS9" s="27"/>
      <c r="KMT9" s="27"/>
      <c r="KMU9" s="27"/>
      <c r="KMV9" s="27"/>
      <c r="KMW9" s="27"/>
      <c r="KMX9" s="27"/>
      <c r="KMY9" s="27"/>
      <c r="KMZ9" s="27"/>
      <c r="KNA9" s="27"/>
      <c r="KNB9" s="27"/>
      <c r="KNC9" s="27"/>
      <c r="KND9" s="27"/>
      <c r="KNE9" s="27"/>
      <c r="KNF9" s="27"/>
      <c r="KNG9" s="27"/>
      <c r="KNH9" s="27"/>
      <c r="KNI9" s="27"/>
      <c r="KNJ9" s="27"/>
      <c r="KNK9" s="27"/>
      <c r="KNL9" s="27"/>
      <c r="KNM9" s="27"/>
      <c r="KNN9" s="27"/>
      <c r="KNO9" s="27"/>
      <c r="KNP9" s="27"/>
      <c r="KNQ9" s="27"/>
      <c r="KNR9" s="27"/>
      <c r="KNS9" s="27"/>
      <c r="KNT9" s="27"/>
      <c r="KNU9" s="27"/>
      <c r="KNV9" s="27"/>
      <c r="KNW9" s="27"/>
      <c r="KNX9" s="27"/>
      <c r="KNY9" s="27"/>
      <c r="KNZ9" s="27"/>
      <c r="KOA9" s="27"/>
      <c r="KOB9" s="27"/>
      <c r="KOC9" s="27"/>
      <c r="KOD9" s="27"/>
      <c r="KOE9" s="27"/>
      <c r="KOF9" s="27"/>
      <c r="KOG9" s="27"/>
      <c r="KOH9" s="27"/>
      <c r="KOI9" s="27"/>
      <c r="KOJ9" s="27"/>
      <c r="KOK9" s="27"/>
      <c r="KOL9" s="27"/>
      <c r="KOM9" s="27"/>
      <c r="KON9" s="27"/>
      <c r="KOO9" s="27"/>
      <c r="KOP9" s="27"/>
      <c r="KOQ9" s="27"/>
      <c r="KOR9" s="27"/>
      <c r="KOS9" s="27"/>
      <c r="KOT9" s="27"/>
      <c r="KOU9" s="27"/>
      <c r="KOV9" s="27"/>
      <c r="KOW9" s="27"/>
      <c r="KOX9" s="27"/>
      <c r="KOY9" s="27"/>
      <c r="KOZ9" s="27"/>
      <c r="KPA9" s="27"/>
      <c r="KPB9" s="27"/>
      <c r="KPC9" s="27"/>
      <c r="KPD9" s="27"/>
      <c r="KPE9" s="27"/>
      <c r="KPF9" s="27"/>
      <c r="KPG9" s="27"/>
      <c r="KPH9" s="27"/>
      <c r="KPI9" s="27"/>
      <c r="KPJ9" s="27"/>
      <c r="KPK9" s="27"/>
      <c r="KPL9" s="27"/>
      <c r="KPM9" s="27"/>
      <c r="KPN9" s="27"/>
      <c r="KPO9" s="27"/>
      <c r="KPP9" s="27"/>
      <c r="KPQ9" s="27"/>
      <c r="KPR9" s="27"/>
      <c r="KPS9" s="27"/>
      <c r="KPT9" s="27"/>
      <c r="KPU9" s="27"/>
      <c r="KPV9" s="27"/>
      <c r="KPW9" s="27"/>
      <c r="KPX9" s="27"/>
      <c r="KPY9" s="27"/>
      <c r="KPZ9" s="27"/>
      <c r="KQA9" s="27"/>
      <c r="KQB9" s="27"/>
      <c r="KQC9" s="27"/>
      <c r="KQD9" s="27"/>
      <c r="KQE9" s="27"/>
      <c r="KQF9" s="27"/>
      <c r="KQG9" s="27"/>
      <c r="KQH9" s="27"/>
      <c r="KQI9" s="27"/>
      <c r="KQJ9" s="27"/>
      <c r="KQK9" s="27"/>
      <c r="KQL9" s="27"/>
      <c r="KQM9" s="27"/>
      <c r="KQN9" s="27"/>
      <c r="KQO9" s="27"/>
      <c r="KQP9" s="27"/>
      <c r="KQQ9" s="27"/>
      <c r="KQR9" s="27"/>
      <c r="KQS9" s="27"/>
      <c r="KQT9" s="27"/>
      <c r="KQU9" s="27"/>
      <c r="KQV9" s="27"/>
      <c r="KQW9" s="27"/>
      <c r="KQX9" s="27"/>
      <c r="KQY9" s="27"/>
      <c r="KQZ9" s="27"/>
      <c r="KRA9" s="27"/>
      <c r="KRB9" s="27"/>
      <c r="KRC9" s="27"/>
      <c r="KRD9" s="27"/>
      <c r="KRE9" s="27"/>
      <c r="KRF9" s="27"/>
      <c r="KRG9" s="27"/>
      <c r="KRH9" s="27"/>
      <c r="KRI9" s="27"/>
      <c r="KRJ9" s="27"/>
      <c r="KRK9" s="27"/>
      <c r="KRL9" s="27"/>
      <c r="KRM9" s="27"/>
      <c r="KRN9" s="27"/>
      <c r="KRO9" s="27"/>
      <c r="KRP9" s="27"/>
      <c r="KRQ9" s="27"/>
      <c r="KRR9" s="27"/>
      <c r="KRS9" s="27"/>
      <c r="KRT9" s="27"/>
      <c r="KRU9" s="27"/>
      <c r="KRV9" s="27"/>
      <c r="KRW9" s="27"/>
      <c r="KRX9" s="27"/>
      <c r="KRY9" s="27"/>
      <c r="KRZ9" s="27"/>
      <c r="KSA9" s="27"/>
      <c r="KSB9" s="27"/>
      <c r="KSC9" s="27"/>
      <c r="KSD9" s="27"/>
      <c r="KSE9" s="27"/>
      <c r="KSF9" s="27"/>
      <c r="KSG9" s="27"/>
      <c r="KSH9" s="27"/>
      <c r="KSI9" s="27"/>
      <c r="KSJ9" s="27"/>
      <c r="KSK9" s="27"/>
      <c r="KSL9" s="27"/>
      <c r="KSM9" s="27"/>
      <c r="KSN9" s="27"/>
      <c r="KSO9" s="27"/>
      <c r="KSP9" s="27"/>
      <c r="KSQ9" s="27"/>
      <c r="KSR9" s="27"/>
      <c r="KSS9" s="27"/>
      <c r="KST9" s="27"/>
      <c r="KSU9" s="27"/>
      <c r="KSV9" s="27"/>
      <c r="KSW9" s="27"/>
      <c r="KSX9" s="27"/>
      <c r="KSY9" s="27"/>
      <c r="KSZ9" s="27"/>
      <c r="KTA9" s="27"/>
      <c r="KTB9" s="27"/>
      <c r="KTC9" s="27"/>
      <c r="KTD9" s="27"/>
      <c r="KTE9" s="27"/>
      <c r="KTF9" s="27"/>
      <c r="KTG9" s="27"/>
      <c r="KTH9" s="27"/>
      <c r="KTI9" s="27"/>
      <c r="KTJ9" s="27"/>
      <c r="KTK9" s="27"/>
      <c r="KTL9" s="27"/>
      <c r="KTM9" s="27"/>
      <c r="KTN9" s="27"/>
      <c r="KTO9" s="27"/>
      <c r="KTP9" s="27"/>
      <c r="KTQ9" s="27"/>
      <c r="KTR9" s="27"/>
      <c r="KTS9" s="27"/>
      <c r="KTT9" s="27"/>
      <c r="KTU9" s="27"/>
      <c r="KTV9" s="27"/>
      <c r="KTW9" s="27"/>
      <c r="KTX9" s="27"/>
      <c r="KTY9" s="27"/>
      <c r="KTZ9" s="27"/>
      <c r="KUA9" s="27"/>
      <c r="KUB9" s="27"/>
      <c r="KUC9" s="27"/>
      <c r="KUD9" s="27"/>
      <c r="KUE9" s="27"/>
      <c r="KUF9" s="27"/>
      <c r="KUG9" s="27"/>
      <c r="KUH9" s="27"/>
      <c r="KUI9" s="27"/>
      <c r="KUJ9" s="27"/>
      <c r="KUK9" s="27"/>
      <c r="KUL9" s="27"/>
      <c r="KUM9" s="27"/>
      <c r="KUN9" s="27"/>
      <c r="KUO9" s="27"/>
      <c r="KUP9" s="27"/>
      <c r="KUQ9" s="27"/>
      <c r="KUR9" s="27"/>
      <c r="KUS9" s="27"/>
      <c r="KUT9" s="27"/>
      <c r="KUU9" s="27"/>
      <c r="KUV9" s="27"/>
      <c r="KUW9" s="27"/>
      <c r="KUX9" s="27"/>
      <c r="KUY9" s="27"/>
      <c r="KUZ9" s="27"/>
      <c r="KVA9" s="27"/>
      <c r="KVB9" s="27"/>
      <c r="KVC9" s="27"/>
      <c r="KVD9" s="27"/>
      <c r="KVE9" s="27"/>
      <c r="KVF9" s="27"/>
      <c r="KVG9" s="27"/>
      <c r="KVH9" s="27"/>
      <c r="KVI9" s="27"/>
      <c r="KVJ9" s="27"/>
      <c r="KVK9" s="27"/>
      <c r="KVL9" s="27"/>
      <c r="KVM9" s="27"/>
      <c r="KVN9" s="27"/>
      <c r="KVO9" s="27"/>
      <c r="KVP9" s="27"/>
      <c r="KVQ9" s="27"/>
      <c r="KVR9" s="27"/>
      <c r="KVS9" s="27"/>
      <c r="KVT9" s="27"/>
      <c r="KVU9" s="27"/>
      <c r="KVV9" s="27"/>
      <c r="KVW9" s="27"/>
      <c r="KVX9" s="27"/>
      <c r="KVY9" s="27"/>
      <c r="KVZ9" s="27"/>
      <c r="KWA9" s="27"/>
      <c r="KWB9" s="27"/>
      <c r="KWC9" s="27"/>
      <c r="KWD9" s="27"/>
      <c r="KWE9" s="27"/>
      <c r="KWF9" s="27"/>
      <c r="KWG9" s="27"/>
      <c r="KWH9" s="27"/>
      <c r="KWI9" s="27"/>
      <c r="KWJ9" s="27"/>
      <c r="KWK9" s="27"/>
      <c r="KWL9" s="27"/>
      <c r="KWM9" s="27"/>
      <c r="KWN9" s="27"/>
      <c r="KWO9" s="27"/>
      <c r="KWP9" s="27"/>
      <c r="KWQ9" s="27"/>
      <c r="KWR9" s="27"/>
      <c r="KWS9" s="27"/>
      <c r="KWT9" s="27"/>
      <c r="KWU9" s="27"/>
      <c r="KWV9" s="27"/>
      <c r="KWW9" s="27"/>
      <c r="KWX9" s="27"/>
      <c r="KWY9" s="27"/>
      <c r="KWZ9" s="27"/>
      <c r="KXA9" s="27"/>
      <c r="KXB9" s="27"/>
      <c r="KXC9" s="27"/>
      <c r="KXD9" s="27"/>
      <c r="KXE9" s="27"/>
      <c r="KXF9" s="27"/>
      <c r="KXG9" s="27"/>
      <c r="KXH9" s="27"/>
      <c r="KXI9" s="27"/>
      <c r="KXJ9" s="27"/>
      <c r="KXK9" s="27"/>
      <c r="KXL9" s="27"/>
      <c r="KXM9" s="27"/>
      <c r="KXN9" s="27"/>
      <c r="KXO9" s="27"/>
      <c r="KXP9" s="27"/>
      <c r="KXQ9" s="27"/>
      <c r="KXR9" s="27"/>
      <c r="KXS9" s="27"/>
      <c r="KXT9" s="27"/>
      <c r="KXU9" s="27"/>
      <c r="KXV9" s="27"/>
      <c r="KXW9" s="27"/>
      <c r="KXX9" s="27"/>
      <c r="KXY9" s="27"/>
      <c r="KXZ9" s="27"/>
      <c r="KYA9" s="27"/>
      <c r="KYB9" s="27"/>
      <c r="KYC9" s="27"/>
      <c r="KYD9" s="27"/>
      <c r="KYE9" s="27"/>
      <c r="KYF9" s="27"/>
      <c r="KYG9" s="27"/>
      <c r="KYH9" s="27"/>
      <c r="KYI9" s="27"/>
      <c r="KYJ9" s="27"/>
      <c r="KYK9" s="27"/>
      <c r="KYL9" s="27"/>
      <c r="KYM9" s="27"/>
      <c r="KYN9" s="27"/>
      <c r="KYO9" s="27"/>
      <c r="KYP9" s="27"/>
      <c r="KYQ9" s="27"/>
      <c r="KYR9" s="27"/>
      <c r="KYS9" s="27"/>
      <c r="KYT9" s="27"/>
      <c r="KYU9" s="27"/>
      <c r="KYV9" s="27"/>
      <c r="KYW9" s="27"/>
      <c r="KYX9" s="27"/>
      <c r="KYY9" s="27"/>
      <c r="KYZ9" s="27"/>
      <c r="KZA9" s="27"/>
      <c r="KZB9" s="27"/>
      <c r="KZC9" s="27"/>
      <c r="KZD9" s="27"/>
      <c r="KZE9" s="27"/>
      <c r="KZF9" s="27"/>
      <c r="KZG9" s="27"/>
      <c r="KZH9" s="27"/>
      <c r="KZI9" s="27"/>
      <c r="KZJ9" s="27"/>
      <c r="KZK9" s="27"/>
      <c r="KZL9" s="27"/>
      <c r="KZM9" s="27"/>
      <c r="KZN9" s="27"/>
      <c r="KZO9" s="27"/>
      <c r="KZP9" s="27"/>
      <c r="KZQ9" s="27"/>
      <c r="KZR9" s="27"/>
      <c r="KZS9" s="27"/>
      <c r="KZT9" s="27"/>
      <c r="KZU9" s="27"/>
      <c r="KZV9" s="27"/>
      <c r="KZW9" s="27"/>
      <c r="KZX9" s="27"/>
      <c r="KZY9" s="27"/>
      <c r="KZZ9" s="27"/>
      <c r="LAA9" s="27"/>
      <c r="LAB9" s="27"/>
      <c r="LAC9" s="27"/>
      <c r="LAD9" s="27"/>
      <c r="LAE9" s="27"/>
      <c r="LAF9" s="27"/>
      <c r="LAG9" s="27"/>
      <c r="LAH9" s="27"/>
      <c r="LAI9" s="27"/>
      <c r="LAJ9" s="27"/>
      <c r="LAK9" s="27"/>
      <c r="LAL9" s="27"/>
      <c r="LAM9" s="27"/>
      <c r="LAN9" s="27"/>
      <c r="LAO9" s="27"/>
      <c r="LAP9" s="27"/>
      <c r="LAQ9" s="27"/>
      <c r="LAR9" s="27"/>
      <c r="LAS9" s="27"/>
      <c r="LAT9" s="27"/>
      <c r="LAU9" s="27"/>
      <c r="LAV9" s="27"/>
      <c r="LAW9" s="27"/>
      <c r="LAX9" s="27"/>
      <c r="LAY9" s="27"/>
      <c r="LAZ9" s="27"/>
      <c r="LBA9" s="27"/>
      <c r="LBB9" s="27"/>
      <c r="LBC9" s="27"/>
      <c r="LBD9" s="27"/>
      <c r="LBE9" s="27"/>
      <c r="LBF9" s="27"/>
      <c r="LBG9" s="27"/>
      <c r="LBH9" s="27"/>
      <c r="LBI9" s="27"/>
      <c r="LBJ9" s="27"/>
      <c r="LBK9" s="27"/>
      <c r="LBL9" s="27"/>
      <c r="LBM9" s="27"/>
      <c r="LBN9" s="27"/>
      <c r="LBO9" s="27"/>
      <c r="LBP9" s="27"/>
      <c r="LBQ9" s="27"/>
      <c r="LBR9" s="27"/>
      <c r="LBS9" s="27"/>
      <c r="LBT9" s="27"/>
      <c r="LBU9" s="27"/>
      <c r="LBV9" s="27"/>
      <c r="LBW9" s="27"/>
      <c r="LBX9" s="27"/>
      <c r="LBY9" s="27"/>
      <c r="LBZ9" s="27"/>
      <c r="LCA9" s="27"/>
      <c r="LCB9" s="27"/>
      <c r="LCC9" s="27"/>
      <c r="LCD9" s="27"/>
      <c r="LCE9" s="27"/>
      <c r="LCF9" s="27"/>
      <c r="LCG9" s="27"/>
      <c r="LCH9" s="27"/>
      <c r="LCI9" s="27"/>
      <c r="LCJ9" s="27"/>
      <c r="LCK9" s="27"/>
      <c r="LCL9" s="27"/>
      <c r="LCM9" s="27"/>
      <c r="LCN9" s="27"/>
      <c r="LCO9" s="27"/>
      <c r="LCP9" s="27"/>
      <c r="LCQ9" s="27"/>
      <c r="LCR9" s="27"/>
      <c r="LCS9" s="27"/>
      <c r="LCT9" s="27"/>
      <c r="LCU9" s="27"/>
      <c r="LCV9" s="27"/>
      <c r="LCW9" s="27"/>
      <c r="LCX9" s="27"/>
      <c r="LCY9" s="27"/>
      <c r="LCZ9" s="27"/>
      <c r="LDA9" s="27"/>
      <c r="LDB9" s="27"/>
      <c r="LDC9" s="27"/>
      <c r="LDD9" s="27"/>
      <c r="LDE9" s="27"/>
      <c r="LDF9" s="27"/>
      <c r="LDG9" s="27"/>
      <c r="LDH9" s="27"/>
      <c r="LDI9" s="27"/>
      <c r="LDJ9" s="27"/>
      <c r="LDK9" s="27"/>
      <c r="LDL9" s="27"/>
      <c r="LDM9" s="27"/>
      <c r="LDN9" s="27"/>
      <c r="LDO9" s="27"/>
      <c r="LDP9" s="27"/>
      <c r="LDQ9" s="27"/>
      <c r="LDR9" s="27"/>
      <c r="LDS9" s="27"/>
      <c r="LDT9" s="27"/>
      <c r="LDU9" s="27"/>
      <c r="LDV9" s="27"/>
      <c r="LDW9" s="27"/>
      <c r="LDX9" s="27"/>
      <c r="LDY9" s="27"/>
      <c r="LDZ9" s="27"/>
      <c r="LEA9" s="27"/>
      <c r="LEB9" s="27"/>
      <c r="LEC9" s="27"/>
      <c r="LED9" s="27"/>
      <c r="LEE9" s="27"/>
      <c r="LEF9" s="27"/>
      <c r="LEG9" s="27"/>
      <c r="LEH9" s="27"/>
      <c r="LEI9" s="27"/>
      <c r="LEJ9" s="27"/>
      <c r="LEK9" s="27"/>
      <c r="LEL9" s="27"/>
      <c r="LEM9" s="27"/>
      <c r="LEN9" s="27"/>
      <c r="LEO9" s="27"/>
      <c r="LEP9" s="27"/>
      <c r="LEQ9" s="27"/>
      <c r="LER9" s="27"/>
      <c r="LES9" s="27"/>
      <c r="LET9" s="27"/>
      <c r="LEU9" s="27"/>
      <c r="LEV9" s="27"/>
      <c r="LEW9" s="27"/>
      <c r="LEX9" s="27"/>
      <c r="LEY9" s="27"/>
      <c r="LEZ9" s="27"/>
      <c r="LFA9" s="27"/>
      <c r="LFB9" s="27"/>
      <c r="LFC9" s="27"/>
      <c r="LFD9" s="27"/>
      <c r="LFE9" s="27"/>
      <c r="LFF9" s="27"/>
      <c r="LFG9" s="27"/>
      <c r="LFH9" s="27"/>
      <c r="LFI9" s="27"/>
      <c r="LFJ9" s="27"/>
      <c r="LFK9" s="27"/>
      <c r="LFL9" s="27"/>
      <c r="LFM9" s="27"/>
      <c r="LFN9" s="27"/>
      <c r="LFO9" s="27"/>
      <c r="LFP9" s="27"/>
      <c r="LFQ9" s="27"/>
      <c r="LFR9" s="27"/>
      <c r="LFS9" s="27"/>
      <c r="LFT9" s="27"/>
      <c r="LFU9" s="27"/>
      <c r="LFV9" s="27"/>
      <c r="LFW9" s="27"/>
      <c r="LFX9" s="27"/>
      <c r="LFY9" s="27"/>
      <c r="LFZ9" s="27"/>
      <c r="LGA9" s="27"/>
      <c r="LGB9" s="27"/>
      <c r="LGC9" s="27"/>
      <c r="LGD9" s="27"/>
      <c r="LGE9" s="27"/>
      <c r="LGF9" s="27"/>
      <c r="LGG9" s="27"/>
      <c r="LGH9" s="27"/>
      <c r="LGI9" s="27"/>
      <c r="LGJ9" s="27"/>
      <c r="LGK9" s="27"/>
      <c r="LGL9" s="27"/>
      <c r="LGM9" s="27"/>
      <c r="LGN9" s="27"/>
      <c r="LGO9" s="27"/>
      <c r="LGP9" s="27"/>
      <c r="LGQ9" s="27"/>
      <c r="LGR9" s="27"/>
      <c r="LGS9" s="27"/>
      <c r="LGT9" s="27"/>
      <c r="LGU9" s="27"/>
      <c r="LGV9" s="27"/>
      <c r="LGW9" s="27"/>
      <c r="LGX9" s="27"/>
      <c r="LGY9" s="27"/>
      <c r="LGZ9" s="27"/>
      <c r="LHA9" s="27"/>
      <c r="LHB9" s="27"/>
      <c r="LHC9" s="27"/>
      <c r="LHD9" s="27"/>
      <c r="LHE9" s="27"/>
      <c r="LHF9" s="27"/>
      <c r="LHG9" s="27"/>
      <c r="LHH9" s="27"/>
      <c r="LHI9" s="27"/>
      <c r="LHJ9" s="27"/>
      <c r="LHK9" s="27"/>
      <c r="LHL9" s="27"/>
      <c r="LHM9" s="27"/>
      <c r="LHN9" s="27"/>
      <c r="LHO9" s="27"/>
      <c r="LHP9" s="27"/>
      <c r="LHQ9" s="27"/>
      <c r="LHR9" s="27"/>
      <c r="LHS9" s="27"/>
      <c r="LHT9" s="27"/>
      <c r="LHU9" s="27"/>
      <c r="LHV9" s="27"/>
      <c r="LHW9" s="27"/>
      <c r="LHX9" s="27"/>
      <c r="LHY9" s="27"/>
      <c r="LHZ9" s="27"/>
      <c r="LIA9" s="27"/>
      <c r="LIB9" s="27"/>
      <c r="LIC9" s="27"/>
      <c r="LID9" s="27"/>
      <c r="LIE9" s="27"/>
      <c r="LIF9" s="27"/>
      <c r="LIG9" s="27"/>
      <c r="LIH9" s="27"/>
      <c r="LII9" s="27"/>
      <c r="LIJ9" s="27"/>
      <c r="LIK9" s="27"/>
      <c r="LIL9" s="27"/>
      <c r="LIM9" s="27"/>
      <c r="LIN9" s="27"/>
      <c r="LIO9" s="27"/>
      <c r="LIP9" s="27"/>
      <c r="LIQ9" s="27"/>
      <c r="LIR9" s="27"/>
      <c r="LIS9" s="27"/>
      <c r="LIT9" s="27"/>
      <c r="LIU9" s="27"/>
      <c r="LIV9" s="27"/>
      <c r="LIW9" s="27"/>
      <c r="LIX9" s="27"/>
      <c r="LIY9" s="27"/>
      <c r="LIZ9" s="27"/>
      <c r="LJA9" s="27"/>
      <c r="LJB9" s="27"/>
      <c r="LJC9" s="27"/>
      <c r="LJD9" s="27"/>
      <c r="LJE9" s="27"/>
      <c r="LJF9" s="27"/>
      <c r="LJG9" s="27"/>
      <c r="LJH9" s="27"/>
      <c r="LJI9" s="27"/>
      <c r="LJJ9" s="27"/>
      <c r="LJK9" s="27"/>
      <c r="LJL9" s="27"/>
      <c r="LJM9" s="27"/>
      <c r="LJN9" s="27"/>
      <c r="LJO9" s="27"/>
      <c r="LJP9" s="27"/>
      <c r="LJQ9" s="27"/>
      <c r="LJR9" s="27"/>
      <c r="LJS9" s="27"/>
      <c r="LJT9" s="27"/>
      <c r="LJU9" s="27"/>
      <c r="LJV9" s="27"/>
      <c r="LJW9" s="27"/>
      <c r="LJX9" s="27"/>
      <c r="LJY9" s="27"/>
      <c r="LJZ9" s="27"/>
      <c r="LKA9" s="27"/>
      <c r="LKB9" s="27"/>
      <c r="LKC9" s="27"/>
      <c r="LKD9" s="27"/>
      <c r="LKE9" s="27"/>
      <c r="LKF9" s="27"/>
      <c r="LKG9" s="27"/>
      <c r="LKH9" s="27"/>
      <c r="LKI9" s="27"/>
      <c r="LKJ9" s="27"/>
      <c r="LKK9" s="27"/>
      <c r="LKL9" s="27"/>
      <c r="LKM9" s="27"/>
      <c r="LKN9" s="27"/>
      <c r="LKO9" s="27"/>
      <c r="LKP9" s="27"/>
      <c r="LKQ9" s="27"/>
      <c r="LKR9" s="27"/>
      <c r="LKS9" s="27"/>
      <c r="LKT9" s="27"/>
      <c r="LKU9" s="27"/>
      <c r="LKV9" s="27"/>
      <c r="LKW9" s="27"/>
      <c r="LKX9" s="27"/>
      <c r="LKY9" s="27"/>
      <c r="LKZ9" s="27"/>
      <c r="LLA9" s="27"/>
      <c r="LLB9" s="27"/>
      <c r="LLC9" s="27"/>
      <c r="LLD9" s="27"/>
      <c r="LLE9" s="27"/>
      <c r="LLF9" s="27"/>
      <c r="LLG9" s="27"/>
      <c r="LLH9" s="27"/>
      <c r="LLI9" s="27"/>
      <c r="LLJ9" s="27"/>
      <c r="LLK9" s="27"/>
      <c r="LLL9" s="27"/>
      <c r="LLM9" s="27"/>
      <c r="LLN9" s="27"/>
      <c r="LLO9" s="27"/>
      <c r="LLP9" s="27"/>
      <c r="LLQ9" s="27"/>
      <c r="LLR9" s="27"/>
      <c r="LLS9" s="27"/>
      <c r="LLT9" s="27"/>
      <c r="LLU9" s="27"/>
      <c r="LLV9" s="27"/>
      <c r="LLW9" s="27"/>
      <c r="LLX9" s="27"/>
      <c r="LLY9" s="27"/>
      <c r="LLZ9" s="27"/>
      <c r="LMA9" s="27"/>
      <c r="LMB9" s="27"/>
      <c r="LMC9" s="27"/>
      <c r="LMD9" s="27"/>
      <c r="LME9" s="27"/>
      <c r="LMF9" s="27"/>
      <c r="LMG9" s="27"/>
      <c r="LMH9" s="27"/>
      <c r="LMI9" s="27"/>
      <c r="LMJ9" s="27"/>
      <c r="LMK9" s="27"/>
      <c r="LML9" s="27"/>
      <c r="LMM9" s="27"/>
      <c r="LMN9" s="27"/>
      <c r="LMO9" s="27"/>
      <c r="LMP9" s="27"/>
      <c r="LMQ9" s="27"/>
      <c r="LMR9" s="27"/>
      <c r="LMS9" s="27"/>
      <c r="LMT9" s="27"/>
      <c r="LMU9" s="27"/>
      <c r="LMV9" s="27"/>
      <c r="LMW9" s="27"/>
      <c r="LMX9" s="27"/>
      <c r="LMY9" s="27"/>
      <c r="LMZ9" s="27"/>
      <c r="LNA9" s="27"/>
      <c r="LNB9" s="27"/>
      <c r="LNC9" s="27"/>
      <c r="LND9" s="27"/>
      <c r="LNE9" s="27"/>
      <c r="LNF9" s="27"/>
      <c r="LNG9" s="27"/>
      <c r="LNH9" s="27"/>
      <c r="LNI9" s="27"/>
      <c r="LNJ9" s="27"/>
      <c r="LNK9" s="27"/>
      <c r="LNL9" s="27"/>
      <c r="LNM9" s="27"/>
      <c r="LNN9" s="27"/>
      <c r="LNO9" s="27"/>
      <c r="LNP9" s="27"/>
      <c r="LNQ9" s="27"/>
      <c r="LNR9" s="27"/>
      <c r="LNS9" s="27"/>
      <c r="LNT9" s="27"/>
      <c r="LNU9" s="27"/>
      <c r="LNV9" s="27"/>
      <c r="LNW9" s="27"/>
      <c r="LNX9" s="27"/>
      <c r="LNY9" s="27"/>
      <c r="LNZ9" s="27"/>
      <c r="LOA9" s="27"/>
      <c r="LOB9" s="27"/>
      <c r="LOC9" s="27"/>
      <c r="LOD9" s="27"/>
      <c r="LOE9" s="27"/>
      <c r="LOF9" s="27"/>
      <c r="LOG9" s="27"/>
      <c r="LOH9" s="27"/>
      <c r="LOI9" s="27"/>
      <c r="LOJ9" s="27"/>
      <c r="LOK9" s="27"/>
      <c r="LOL9" s="27"/>
      <c r="LOM9" s="27"/>
      <c r="LON9" s="27"/>
      <c r="LOO9" s="27"/>
      <c r="LOP9" s="27"/>
      <c r="LOQ9" s="27"/>
      <c r="LOR9" s="27"/>
      <c r="LOS9" s="27"/>
      <c r="LOT9" s="27"/>
      <c r="LOU9" s="27"/>
      <c r="LOV9" s="27"/>
      <c r="LOW9" s="27"/>
      <c r="LOX9" s="27"/>
      <c r="LOY9" s="27"/>
      <c r="LOZ9" s="27"/>
      <c r="LPA9" s="27"/>
      <c r="LPB9" s="27"/>
      <c r="LPC9" s="27"/>
      <c r="LPD9" s="27"/>
      <c r="LPE9" s="27"/>
      <c r="LPF9" s="27"/>
      <c r="LPG9" s="27"/>
      <c r="LPH9" s="27"/>
      <c r="LPI9" s="27"/>
      <c r="LPJ9" s="27"/>
      <c r="LPK9" s="27"/>
      <c r="LPL9" s="27"/>
      <c r="LPM9" s="27"/>
      <c r="LPN9" s="27"/>
      <c r="LPO9" s="27"/>
      <c r="LPP9" s="27"/>
      <c r="LPQ9" s="27"/>
      <c r="LPR9" s="27"/>
      <c r="LPS9" s="27"/>
      <c r="LPT9" s="27"/>
      <c r="LPU9" s="27"/>
      <c r="LPV9" s="27"/>
      <c r="LPW9" s="27"/>
      <c r="LPX9" s="27"/>
      <c r="LPY9" s="27"/>
      <c r="LPZ9" s="27"/>
      <c r="LQA9" s="27"/>
      <c r="LQB9" s="27"/>
      <c r="LQC9" s="27"/>
      <c r="LQD9" s="27"/>
      <c r="LQE9" s="27"/>
      <c r="LQF9" s="27"/>
      <c r="LQG9" s="27"/>
      <c r="LQH9" s="27"/>
      <c r="LQI9" s="27"/>
      <c r="LQJ9" s="27"/>
      <c r="LQK9" s="27"/>
      <c r="LQL9" s="27"/>
      <c r="LQM9" s="27"/>
      <c r="LQN9" s="27"/>
      <c r="LQO9" s="27"/>
      <c r="LQP9" s="27"/>
      <c r="LQQ9" s="27"/>
      <c r="LQR9" s="27"/>
      <c r="LQS9" s="27"/>
      <c r="LQT9" s="27"/>
      <c r="LQU9" s="27"/>
      <c r="LQV9" s="27"/>
      <c r="LQW9" s="27"/>
      <c r="LQX9" s="27"/>
      <c r="LQY9" s="27"/>
      <c r="LQZ9" s="27"/>
      <c r="LRA9" s="27"/>
      <c r="LRB9" s="27"/>
      <c r="LRC9" s="27"/>
      <c r="LRD9" s="27"/>
      <c r="LRE9" s="27"/>
      <c r="LRF9" s="27"/>
      <c r="LRG9" s="27"/>
      <c r="LRH9" s="27"/>
      <c r="LRI9" s="27"/>
      <c r="LRJ9" s="27"/>
      <c r="LRK9" s="27"/>
      <c r="LRL9" s="27"/>
      <c r="LRM9" s="27"/>
      <c r="LRN9" s="27"/>
      <c r="LRO9" s="27"/>
      <c r="LRP9" s="27"/>
      <c r="LRQ9" s="27"/>
      <c r="LRR9" s="27"/>
      <c r="LRS9" s="27"/>
      <c r="LRT9" s="27"/>
      <c r="LRU9" s="27"/>
      <c r="LRV9" s="27"/>
      <c r="LRW9" s="27"/>
      <c r="LRX9" s="27"/>
      <c r="LRY9" s="27"/>
      <c r="LRZ9" s="27"/>
      <c r="LSA9" s="27"/>
      <c r="LSB9" s="27"/>
      <c r="LSC9" s="27"/>
      <c r="LSD9" s="27"/>
      <c r="LSE9" s="27"/>
      <c r="LSF9" s="27"/>
      <c r="LSG9" s="27"/>
      <c r="LSH9" s="27"/>
      <c r="LSI9" s="27"/>
      <c r="LSJ9" s="27"/>
      <c r="LSK9" s="27"/>
      <c r="LSL9" s="27"/>
      <c r="LSM9" s="27"/>
      <c r="LSN9" s="27"/>
      <c r="LSO9" s="27"/>
      <c r="LSP9" s="27"/>
      <c r="LSQ9" s="27"/>
      <c r="LSR9" s="27"/>
      <c r="LSS9" s="27"/>
      <c r="LST9" s="27"/>
      <c r="LSU9" s="27"/>
      <c r="LSV9" s="27"/>
      <c r="LSW9" s="27"/>
      <c r="LSX9" s="27"/>
      <c r="LSY9" s="27"/>
      <c r="LSZ9" s="27"/>
      <c r="LTA9" s="27"/>
      <c r="LTB9" s="27"/>
      <c r="LTC9" s="27"/>
      <c r="LTD9" s="27"/>
      <c r="LTE9" s="27"/>
      <c r="LTF9" s="27"/>
      <c r="LTG9" s="27"/>
      <c r="LTH9" s="27"/>
      <c r="LTI9" s="27"/>
      <c r="LTJ9" s="27"/>
      <c r="LTK9" s="27"/>
      <c r="LTL9" s="27"/>
      <c r="LTM9" s="27"/>
      <c r="LTN9" s="27"/>
      <c r="LTO9" s="27"/>
      <c r="LTP9" s="27"/>
      <c r="LTQ9" s="27"/>
      <c r="LTR9" s="27"/>
      <c r="LTS9" s="27"/>
      <c r="LTT9" s="27"/>
      <c r="LTU9" s="27"/>
      <c r="LTV9" s="27"/>
      <c r="LTW9" s="27"/>
      <c r="LTX9" s="27"/>
      <c r="LTY9" s="27"/>
      <c r="LTZ9" s="27"/>
      <c r="LUA9" s="27"/>
      <c r="LUB9" s="27"/>
      <c r="LUC9" s="27"/>
      <c r="LUD9" s="27"/>
      <c r="LUE9" s="27"/>
      <c r="LUF9" s="27"/>
      <c r="LUG9" s="27"/>
      <c r="LUH9" s="27"/>
      <c r="LUI9" s="27"/>
      <c r="LUJ9" s="27"/>
      <c r="LUK9" s="27"/>
      <c r="LUL9" s="27"/>
      <c r="LUM9" s="27"/>
      <c r="LUN9" s="27"/>
      <c r="LUO9" s="27"/>
      <c r="LUP9" s="27"/>
      <c r="LUQ9" s="27"/>
      <c r="LUR9" s="27"/>
      <c r="LUS9" s="27"/>
      <c r="LUT9" s="27"/>
      <c r="LUU9" s="27"/>
      <c r="LUV9" s="27"/>
      <c r="LUW9" s="27"/>
      <c r="LUX9" s="27"/>
      <c r="LUY9" s="27"/>
      <c r="LUZ9" s="27"/>
      <c r="LVA9" s="27"/>
      <c r="LVB9" s="27"/>
      <c r="LVC9" s="27"/>
      <c r="LVD9" s="27"/>
      <c r="LVE9" s="27"/>
      <c r="LVF9" s="27"/>
      <c r="LVG9" s="27"/>
      <c r="LVH9" s="27"/>
      <c r="LVI9" s="27"/>
      <c r="LVJ9" s="27"/>
      <c r="LVK9" s="27"/>
      <c r="LVL9" s="27"/>
      <c r="LVM9" s="27"/>
      <c r="LVN9" s="27"/>
      <c r="LVO9" s="27"/>
      <c r="LVP9" s="27"/>
      <c r="LVQ9" s="27"/>
      <c r="LVR9" s="27"/>
      <c r="LVS9" s="27"/>
      <c r="LVT9" s="27"/>
      <c r="LVU9" s="27"/>
      <c r="LVV9" s="27"/>
      <c r="LVW9" s="27"/>
      <c r="LVX9" s="27"/>
      <c r="LVY9" s="27"/>
      <c r="LVZ9" s="27"/>
      <c r="LWA9" s="27"/>
      <c r="LWB9" s="27"/>
      <c r="LWC9" s="27"/>
      <c r="LWD9" s="27"/>
      <c r="LWE9" s="27"/>
      <c r="LWF9" s="27"/>
      <c r="LWG9" s="27"/>
      <c r="LWH9" s="27"/>
      <c r="LWI9" s="27"/>
      <c r="LWJ9" s="27"/>
      <c r="LWK9" s="27"/>
      <c r="LWL9" s="27"/>
      <c r="LWM9" s="27"/>
      <c r="LWN9" s="27"/>
      <c r="LWO9" s="27"/>
      <c r="LWP9" s="27"/>
      <c r="LWQ9" s="27"/>
      <c r="LWR9" s="27"/>
      <c r="LWS9" s="27"/>
      <c r="LWT9" s="27"/>
      <c r="LWU9" s="27"/>
      <c r="LWV9" s="27"/>
      <c r="LWW9" s="27"/>
      <c r="LWX9" s="27"/>
      <c r="LWY9" s="27"/>
      <c r="LWZ9" s="27"/>
      <c r="LXA9" s="27"/>
      <c r="LXB9" s="27"/>
      <c r="LXC9" s="27"/>
      <c r="LXD9" s="27"/>
      <c r="LXE9" s="27"/>
      <c r="LXF9" s="27"/>
      <c r="LXG9" s="27"/>
      <c r="LXH9" s="27"/>
      <c r="LXI9" s="27"/>
      <c r="LXJ9" s="27"/>
      <c r="LXK9" s="27"/>
      <c r="LXL9" s="27"/>
      <c r="LXM9" s="27"/>
      <c r="LXN9" s="27"/>
      <c r="LXO9" s="27"/>
      <c r="LXP9" s="27"/>
      <c r="LXQ9" s="27"/>
      <c r="LXR9" s="27"/>
      <c r="LXS9" s="27"/>
      <c r="LXT9" s="27"/>
      <c r="LXU9" s="27"/>
      <c r="LXV9" s="27"/>
      <c r="LXW9" s="27"/>
      <c r="LXX9" s="27"/>
      <c r="LXY9" s="27"/>
      <c r="LXZ9" s="27"/>
      <c r="LYA9" s="27"/>
      <c r="LYB9" s="27"/>
      <c r="LYC9" s="27"/>
      <c r="LYD9" s="27"/>
      <c r="LYE9" s="27"/>
      <c r="LYF9" s="27"/>
      <c r="LYG9" s="27"/>
      <c r="LYH9" s="27"/>
      <c r="LYI9" s="27"/>
      <c r="LYJ9" s="27"/>
      <c r="LYK9" s="27"/>
      <c r="LYL9" s="27"/>
      <c r="LYM9" s="27"/>
      <c r="LYN9" s="27"/>
      <c r="LYO9" s="27"/>
      <c r="LYP9" s="27"/>
      <c r="LYQ9" s="27"/>
      <c r="LYR9" s="27"/>
      <c r="LYS9" s="27"/>
      <c r="LYT9" s="27"/>
      <c r="LYU9" s="27"/>
      <c r="LYV9" s="27"/>
      <c r="LYW9" s="27"/>
      <c r="LYX9" s="27"/>
      <c r="LYY9" s="27"/>
      <c r="LYZ9" s="27"/>
      <c r="LZA9" s="27"/>
      <c r="LZB9" s="27"/>
      <c r="LZC9" s="27"/>
      <c r="LZD9" s="27"/>
      <c r="LZE9" s="27"/>
      <c r="LZF9" s="27"/>
      <c r="LZG9" s="27"/>
      <c r="LZH9" s="27"/>
      <c r="LZI9" s="27"/>
      <c r="LZJ9" s="27"/>
      <c r="LZK9" s="27"/>
      <c r="LZL9" s="27"/>
      <c r="LZM9" s="27"/>
      <c r="LZN9" s="27"/>
      <c r="LZO9" s="27"/>
      <c r="LZP9" s="27"/>
      <c r="LZQ9" s="27"/>
      <c r="LZR9" s="27"/>
      <c r="LZS9" s="27"/>
      <c r="LZT9" s="27"/>
      <c r="LZU9" s="27"/>
      <c r="LZV9" s="27"/>
      <c r="LZW9" s="27"/>
      <c r="LZX9" s="27"/>
      <c r="LZY9" s="27"/>
      <c r="LZZ9" s="27"/>
      <c r="MAA9" s="27"/>
      <c r="MAB9" s="27"/>
      <c r="MAC9" s="27"/>
      <c r="MAD9" s="27"/>
      <c r="MAE9" s="27"/>
      <c r="MAF9" s="27"/>
      <c r="MAG9" s="27"/>
      <c r="MAH9" s="27"/>
      <c r="MAI9" s="27"/>
      <c r="MAJ9" s="27"/>
      <c r="MAK9" s="27"/>
      <c r="MAL9" s="27"/>
      <c r="MAM9" s="27"/>
      <c r="MAN9" s="27"/>
      <c r="MAO9" s="27"/>
      <c r="MAP9" s="27"/>
      <c r="MAQ9" s="27"/>
      <c r="MAR9" s="27"/>
      <c r="MAS9" s="27"/>
      <c r="MAT9" s="27"/>
      <c r="MAU9" s="27"/>
      <c r="MAV9" s="27"/>
      <c r="MAW9" s="27"/>
      <c r="MAX9" s="27"/>
      <c r="MAY9" s="27"/>
      <c r="MAZ9" s="27"/>
      <c r="MBA9" s="27"/>
      <c r="MBB9" s="27"/>
      <c r="MBC9" s="27"/>
      <c r="MBD9" s="27"/>
      <c r="MBE9" s="27"/>
      <c r="MBF9" s="27"/>
      <c r="MBG9" s="27"/>
      <c r="MBH9" s="27"/>
      <c r="MBI9" s="27"/>
      <c r="MBJ9" s="27"/>
      <c r="MBK9" s="27"/>
      <c r="MBL9" s="27"/>
      <c r="MBM9" s="27"/>
      <c r="MBN9" s="27"/>
      <c r="MBO9" s="27"/>
      <c r="MBP9" s="27"/>
      <c r="MBQ9" s="27"/>
      <c r="MBR9" s="27"/>
      <c r="MBS9" s="27"/>
      <c r="MBT9" s="27"/>
      <c r="MBU9" s="27"/>
      <c r="MBV9" s="27"/>
      <c r="MBW9" s="27"/>
      <c r="MBX9" s="27"/>
      <c r="MBY9" s="27"/>
      <c r="MBZ9" s="27"/>
      <c r="MCA9" s="27"/>
      <c r="MCB9" s="27"/>
      <c r="MCC9" s="27"/>
      <c r="MCD9" s="27"/>
      <c r="MCE9" s="27"/>
      <c r="MCF9" s="27"/>
      <c r="MCG9" s="27"/>
      <c r="MCH9" s="27"/>
      <c r="MCI9" s="27"/>
      <c r="MCJ9" s="27"/>
      <c r="MCK9" s="27"/>
      <c r="MCL9" s="27"/>
      <c r="MCM9" s="27"/>
      <c r="MCN9" s="27"/>
      <c r="MCO9" s="27"/>
      <c r="MCP9" s="27"/>
      <c r="MCQ9" s="27"/>
      <c r="MCR9" s="27"/>
      <c r="MCS9" s="27"/>
      <c r="MCT9" s="27"/>
      <c r="MCU9" s="27"/>
      <c r="MCV9" s="27"/>
      <c r="MCW9" s="27"/>
      <c r="MCX9" s="27"/>
      <c r="MCY9" s="27"/>
      <c r="MCZ9" s="27"/>
      <c r="MDA9" s="27"/>
      <c r="MDB9" s="27"/>
      <c r="MDC9" s="27"/>
      <c r="MDD9" s="27"/>
      <c r="MDE9" s="27"/>
      <c r="MDF9" s="27"/>
      <c r="MDG9" s="27"/>
      <c r="MDH9" s="27"/>
      <c r="MDI9" s="27"/>
      <c r="MDJ9" s="27"/>
      <c r="MDK9" s="27"/>
      <c r="MDL9" s="27"/>
      <c r="MDM9" s="27"/>
      <c r="MDN9" s="27"/>
      <c r="MDO9" s="27"/>
      <c r="MDP9" s="27"/>
      <c r="MDQ9" s="27"/>
      <c r="MDR9" s="27"/>
      <c r="MDS9" s="27"/>
      <c r="MDT9" s="27"/>
      <c r="MDU9" s="27"/>
      <c r="MDV9" s="27"/>
      <c r="MDW9" s="27"/>
      <c r="MDX9" s="27"/>
      <c r="MDY9" s="27"/>
      <c r="MDZ9" s="27"/>
      <c r="MEA9" s="27"/>
      <c r="MEB9" s="27"/>
      <c r="MEC9" s="27"/>
      <c r="MED9" s="27"/>
      <c r="MEE9" s="27"/>
      <c r="MEF9" s="27"/>
      <c r="MEG9" s="27"/>
      <c r="MEH9" s="27"/>
      <c r="MEI9" s="27"/>
      <c r="MEJ9" s="27"/>
      <c r="MEK9" s="27"/>
      <c r="MEL9" s="27"/>
      <c r="MEM9" s="27"/>
      <c r="MEN9" s="27"/>
      <c r="MEO9" s="27"/>
      <c r="MEP9" s="27"/>
      <c r="MEQ9" s="27"/>
      <c r="MER9" s="27"/>
      <c r="MES9" s="27"/>
      <c r="MET9" s="27"/>
      <c r="MEU9" s="27"/>
      <c r="MEV9" s="27"/>
      <c r="MEW9" s="27"/>
      <c r="MEX9" s="27"/>
      <c r="MEY9" s="27"/>
      <c r="MEZ9" s="27"/>
      <c r="MFA9" s="27"/>
      <c r="MFB9" s="27"/>
      <c r="MFC9" s="27"/>
      <c r="MFD9" s="27"/>
      <c r="MFE9" s="27"/>
      <c r="MFF9" s="27"/>
      <c r="MFG9" s="27"/>
      <c r="MFH9" s="27"/>
      <c r="MFI9" s="27"/>
      <c r="MFJ9" s="27"/>
      <c r="MFK9" s="27"/>
      <c r="MFL9" s="27"/>
      <c r="MFM9" s="27"/>
      <c r="MFN9" s="27"/>
      <c r="MFO9" s="27"/>
      <c r="MFP9" s="27"/>
      <c r="MFQ9" s="27"/>
      <c r="MFR9" s="27"/>
      <c r="MFS9" s="27"/>
      <c r="MFT9" s="27"/>
      <c r="MFU9" s="27"/>
      <c r="MFV9" s="27"/>
      <c r="MFW9" s="27"/>
      <c r="MFX9" s="27"/>
      <c r="MFY9" s="27"/>
      <c r="MFZ9" s="27"/>
      <c r="MGA9" s="27"/>
      <c r="MGB9" s="27"/>
      <c r="MGC9" s="27"/>
      <c r="MGD9" s="27"/>
      <c r="MGE9" s="27"/>
      <c r="MGF9" s="27"/>
      <c r="MGG9" s="27"/>
      <c r="MGH9" s="27"/>
      <c r="MGI9" s="27"/>
      <c r="MGJ9" s="27"/>
      <c r="MGK9" s="27"/>
      <c r="MGL9" s="27"/>
      <c r="MGM9" s="27"/>
      <c r="MGN9" s="27"/>
      <c r="MGO9" s="27"/>
      <c r="MGP9" s="27"/>
      <c r="MGQ9" s="27"/>
      <c r="MGR9" s="27"/>
      <c r="MGS9" s="27"/>
      <c r="MGT9" s="27"/>
      <c r="MGU9" s="27"/>
      <c r="MGV9" s="27"/>
      <c r="MGW9" s="27"/>
      <c r="MGX9" s="27"/>
      <c r="MGY9" s="27"/>
      <c r="MGZ9" s="27"/>
      <c r="MHA9" s="27"/>
      <c r="MHB9" s="27"/>
      <c r="MHC9" s="27"/>
      <c r="MHD9" s="27"/>
      <c r="MHE9" s="27"/>
      <c r="MHF9" s="27"/>
      <c r="MHG9" s="27"/>
      <c r="MHH9" s="27"/>
      <c r="MHI9" s="27"/>
      <c r="MHJ9" s="27"/>
      <c r="MHK9" s="27"/>
      <c r="MHL9" s="27"/>
      <c r="MHM9" s="27"/>
      <c r="MHN9" s="27"/>
      <c r="MHO9" s="27"/>
      <c r="MHP9" s="27"/>
      <c r="MHQ9" s="27"/>
      <c r="MHR9" s="27"/>
      <c r="MHS9" s="27"/>
      <c r="MHT9" s="27"/>
      <c r="MHU9" s="27"/>
      <c r="MHV9" s="27"/>
      <c r="MHW9" s="27"/>
      <c r="MHX9" s="27"/>
      <c r="MHY9" s="27"/>
      <c r="MHZ9" s="27"/>
      <c r="MIA9" s="27"/>
      <c r="MIB9" s="27"/>
      <c r="MIC9" s="27"/>
      <c r="MID9" s="27"/>
      <c r="MIE9" s="27"/>
      <c r="MIF9" s="27"/>
      <c r="MIG9" s="27"/>
      <c r="MIH9" s="27"/>
      <c r="MII9" s="27"/>
      <c r="MIJ9" s="27"/>
      <c r="MIK9" s="27"/>
      <c r="MIL9" s="27"/>
      <c r="MIM9" s="27"/>
      <c r="MIN9" s="27"/>
      <c r="MIO9" s="27"/>
      <c r="MIP9" s="27"/>
      <c r="MIQ9" s="27"/>
      <c r="MIR9" s="27"/>
      <c r="MIS9" s="27"/>
      <c r="MIT9" s="27"/>
      <c r="MIU9" s="27"/>
      <c r="MIV9" s="27"/>
      <c r="MIW9" s="27"/>
      <c r="MIX9" s="27"/>
      <c r="MIY9" s="27"/>
      <c r="MIZ9" s="27"/>
      <c r="MJA9" s="27"/>
      <c r="MJB9" s="27"/>
      <c r="MJC9" s="27"/>
      <c r="MJD9" s="27"/>
      <c r="MJE9" s="27"/>
      <c r="MJF9" s="27"/>
      <c r="MJG9" s="27"/>
      <c r="MJH9" s="27"/>
      <c r="MJI9" s="27"/>
      <c r="MJJ9" s="27"/>
      <c r="MJK9" s="27"/>
      <c r="MJL9" s="27"/>
      <c r="MJM9" s="27"/>
      <c r="MJN9" s="27"/>
      <c r="MJO9" s="27"/>
      <c r="MJP9" s="27"/>
      <c r="MJQ9" s="27"/>
      <c r="MJR9" s="27"/>
      <c r="MJS9" s="27"/>
      <c r="MJT9" s="27"/>
      <c r="MJU9" s="27"/>
      <c r="MJV9" s="27"/>
      <c r="MJW9" s="27"/>
      <c r="MJX9" s="27"/>
      <c r="MJY9" s="27"/>
      <c r="MJZ9" s="27"/>
      <c r="MKA9" s="27"/>
      <c r="MKB9" s="27"/>
      <c r="MKC9" s="27"/>
      <c r="MKD9" s="27"/>
      <c r="MKE9" s="27"/>
      <c r="MKF9" s="27"/>
      <c r="MKG9" s="27"/>
      <c r="MKH9" s="27"/>
      <c r="MKI9" s="27"/>
      <c r="MKJ9" s="27"/>
      <c r="MKK9" s="27"/>
      <c r="MKL9" s="27"/>
      <c r="MKM9" s="27"/>
      <c r="MKN9" s="27"/>
      <c r="MKO9" s="27"/>
      <c r="MKP9" s="27"/>
      <c r="MKQ9" s="27"/>
      <c r="MKR9" s="27"/>
      <c r="MKS9" s="27"/>
      <c r="MKT9" s="27"/>
      <c r="MKU9" s="27"/>
      <c r="MKV9" s="27"/>
      <c r="MKW9" s="27"/>
      <c r="MKX9" s="27"/>
      <c r="MKY9" s="27"/>
      <c r="MKZ9" s="27"/>
      <c r="MLA9" s="27"/>
      <c r="MLB9" s="27"/>
      <c r="MLC9" s="27"/>
      <c r="MLD9" s="27"/>
      <c r="MLE9" s="27"/>
      <c r="MLF9" s="27"/>
      <c r="MLG9" s="27"/>
      <c r="MLH9" s="27"/>
      <c r="MLI9" s="27"/>
      <c r="MLJ9" s="27"/>
      <c r="MLK9" s="27"/>
      <c r="MLL9" s="27"/>
      <c r="MLM9" s="27"/>
      <c r="MLN9" s="27"/>
      <c r="MLO9" s="27"/>
      <c r="MLP9" s="27"/>
      <c r="MLQ9" s="27"/>
      <c r="MLR9" s="27"/>
      <c r="MLS9" s="27"/>
      <c r="MLT9" s="27"/>
      <c r="MLU9" s="27"/>
      <c r="MLV9" s="27"/>
      <c r="MLW9" s="27"/>
      <c r="MLX9" s="27"/>
      <c r="MLY9" s="27"/>
      <c r="MLZ9" s="27"/>
      <c r="MMA9" s="27"/>
      <c r="MMB9" s="27"/>
      <c r="MMC9" s="27"/>
      <c r="MMD9" s="27"/>
      <c r="MME9" s="27"/>
      <c r="MMF9" s="27"/>
      <c r="MMG9" s="27"/>
      <c r="MMH9" s="27"/>
      <c r="MMI9" s="27"/>
      <c r="MMJ9" s="27"/>
      <c r="MMK9" s="27"/>
      <c r="MML9" s="27"/>
      <c r="MMM9" s="27"/>
      <c r="MMN9" s="27"/>
      <c r="MMO9" s="27"/>
      <c r="MMP9" s="27"/>
      <c r="MMQ9" s="27"/>
      <c r="MMR9" s="27"/>
      <c r="MMS9" s="27"/>
      <c r="MMT9" s="27"/>
      <c r="MMU9" s="27"/>
      <c r="MMV9" s="27"/>
      <c r="MMW9" s="27"/>
      <c r="MMX9" s="27"/>
      <c r="MMY9" s="27"/>
      <c r="MMZ9" s="27"/>
      <c r="MNA9" s="27"/>
      <c r="MNB9" s="27"/>
      <c r="MNC9" s="27"/>
      <c r="MND9" s="27"/>
      <c r="MNE9" s="27"/>
      <c r="MNF9" s="27"/>
      <c r="MNG9" s="27"/>
      <c r="MNH9" s="27"/>
      <c r="MNI9" s="27"/>
      <c r="MNJ9" s="27"/>
      <c r="MNK9" s="27"/>
      <c r="MNL9" s="27"/>
      <c r="MNM9" s="27"/>
      <c r="MNN9" s="27"/>
      <c r="MNO9" s="27"/>
      <c r="MNP9" s="27"/>
      <c r="MNQ9" s="27"/>
      <c r="MNR9" s="27"/>
      <c r="MNS9" s="27"/>
      <c r="MNT9" s="27"/>
      <c r="MNU9" s="27"/>
      <c r="MNV9" s="27"/>
      <c r="MNW9" s="27"/>
      <c r="MNX9" s="27"/>
      <c r="MNY9" s="27"/>
      <c r="MNZ9" s="27"/>
      <c r="MOA9" s="27"/>
      <c r="MOB9" s="27"/>
      <c r="MOC9" s="27"/>
      <c r="MOD9" s="27"/>
      <c r="MOE9" s="27"/>
      <c r="MOF9" s="27"/>
      <c r="MOG9" s="27"/>
      <c r="MOH9" s="27"/>
      <c r="MOI9" s="27"/>
      <c r="MOJ9" s="27"/>
      <c r="MOK9" s="27"/>
      <c r="MOL9" s="27"/>
      <c r="MOM9" s="27"/>
      <c r="MON9" s="27"/>
      <c r="MOO9" s="27"/>
      <c r="MOP9" s="27"/>
      <c r="MOQ9" s="27"/>
      <c r="MOR9" s="27"/>
      <c r="MOS9" s="27"/>
      <c r="MOT9" s="27"/>
      <c r="MOU9" s="27"/>
      <c r="MOV9" s="27"/>
      <c r="MOW9" s="27"/>
      <c r="MOX9" s="27"/>
      <c r="MOY9" s="27"/>
      <c r="MOZ9" s="27"/>
      <c r="MPA9" s="27"/>
      <c r="MPB9" s="27"/>
      <c r="MPC9" s="27"/>
      <c r="MPD9" s="27"/>
      <c r="MPE9" s="27"/>
      <c r="MPF9" s="27"/>
      <c r="MPG9" s="27"/>
      <c r="MPH9" s="27"/>
      <c r="MPI9" s="27"/>
      <c r="MPJ9" s="27"/>
      <c r="MPK9" s="27"/>
      <c r="MPL9" s="27"/>
      <c r="MPM9" s="27"/>
      <c r="MPN9" s="27"/>
      <c r="MPO9" s="27"/>
      <c r="MPP9" s="27"/>
      <c r="MPQ9" s="27"/>
      <c r="MPR9" s="27"/>
      <c r="MPS9" s="27"/>
      <c r="MPT9" s="27"/>
      <c r="MPU9" s="27"/>
      <c r="MPV9" s="27"/>
      <c r="MPW9" s="27"/>
      <c r="MPX9" s="27"/>
      <c r="MPY9" s="27"/>
      <c r="MPZ9" s="27"/>
      <c r="MQA9" s="27"/>
      <c r="MQB9" s="27"/>
      <c r="MQC9" s="27"/>
      <c r="MQD9" s="27"/>
      <c r="MQE9" s="27"/>
      <c r="MQF9" s="27"/>
      <c r="MQG9" s="27"/>
      <c r="MQH9" s="27"/>
      <c r="MQI9" s="27"/>
      <c r="MQJ9" s="27"/>
      <c r="MQK9" s="27"/>
      <c r="MQL9" s="27"/>
      <c r="MQM9" s="27"/>
      <c r="MQN9" s="27"/>
      <c r="MQO9" s="27"/>
      <c r="MQP9" s="27"/>
      <c r="MQQ9" s="27"/>
      <c r="MQR9" s="27"/>
      <c r="MQS9" s="27"/>
      <c r="MQT9" s="27"/>
      <c r="MQU9" s="27"/>
      <c r="MQV9" s="27"/>
      <c r="MQW9" s="27"/>
      <c r="MQX9" s="27"/>
      <c r="MQY9" s="27"/>
      <c r="MQZ9" s="27"/>
      <c r="MRA9" s="27"/>
      <c r="MRB9" s="27"/>
      <c r="MRC9" s="27"/>
      <c r="MRD9" s="27"/>
      <c r="MRE9" s="27"/>
      <c r="MRF9" s="27"/>
      <c r="MRG9" s="27"/>
      <c r="MRH9" s="27"/>
      <c r="MRI9" s="27"/>
      <c r="MRJ9" s="27"/>
      <c r="MRK9" s="27"/>
      <c r="MRL9" s="27"/>
      <c r="MRM9" s="27"/>
      <c r="MRN9" s="27"/>
      <c r="MRO9" s="27"/>
      <c r="MRP9" s="27"/>
      <c r="MRQ9" s="27"/>
      <c r="MRR9" s="27"/>
      <c r="MRS9" s="27"/>
      <c r="MRT9" s="27"/>
      <c r="MRU9" s="27"/>
      <c r="MRV9" s="27"/>
      <c r="MRW9" s="27"/>
      <c r="MRX9" s="27"/>
      <c r="MRY9" s="27"/>
      <c r="MRZ9" s="27"/>
      <c r="MSA9" s="27"/>
      <c r="MSB9" s="27"/>
      <c r="MSC9" s="27"/>
      <c r="MSD9" s="27"/>
      <c r="MSE9" s="27"/>
      <c r="MSF9" s="27"/>
      <c r="MSG9" s="27"/>
      <c r="MSH9" s="27"/>
      <c r="MSI9" s="27"/>
      <c r="MSJ9" s="27"/>
      <c r="MSK9" s="27"/>
      <c r="MSL9" s="27"/>
      <c r="MSM9" s="27"/>
      <c r="MSN9" s="27"/>
      <c r="MSO9" s="27"/>
      <c r="MSP9" s="27"/>
      <c r="MSQ9" s="27"/>
      <c r="MSR9" s="27"/>
      <c r="MSS9" s="27"/>
      <c r="MST9" s="27"/>
      <c r="MSU9" s="27"/>
      <c r="MSV9" s="27"/>
      <c r="MSW9" s="27"/>
      <c r="MSX9" s="27"/>
      <c r="MSY9" s="27"/>
      <c r="MSZ9" s="27"/>
      <c r="MTA9" s="27"/>
      <c r="MTB9" s="27"/>
      <c r="MTC9" s="27"/>
      <c r="MTD9" s="27"/>
      <c r="MTE9" s="27"/>
      <c r="MTF9" s="27"/>
      <c r="MTG9" s="27"/>
      <c r="MTH9" s="27"/>
      <c r="MTI9" s="27"/>
      <c r="MTJ9" s="27"/>
      <c r="MTK9" s="27"/>
      <c r="MTL9" s="27"/>
      <c r="MTM9" s="27"/>
      <c r="MTN9" s="27"/>
      <c r="MTO9" s="27"/>
      <c r="MTP9" s="27"/>
      <c r="MTQ9" s="27"/>
      <c r="MTR9" s="27"/>
      <c r="MTS9" s="27"/>
      <c r="MTT9" s="27"/>
      <c r="MTU9" s="27"/>
      <c r="MTV9" s="27"/>
      <c r="MTW9" s="27"/>
      <c r="MTX9" s="27"/>
      <c r="MTY9" s="27"/>
      <c r="MTZ9" s="27"/>
      <c r="MUA9" s="27"/>
      <c r="MUB9" s="27"/>
      <c r="MUC9" s="27"/>
      <c r="MUD9" s="27"/>
      <c r="MUE9" s="27"/>
      <c r="MUF9" s="27"/>
      <c r="MUG9" s="27"/>
      <c r="MUH9" s="27"/>
      <c r="MUI9" s="27"/>
      <c r="MUJ9" s="27"/>
      <c r="MUK9" s="27"/>
      <c r="MUL9" s="27"/>
      <c r="MUM9" s="27"/>
      <c r="MUN9" s="27"/>
      <c r="MUO9" s="27"/>
      <c r="MUP9" s="27"/>
      <c r="MUQ9" s="27"/>
      <c r="MUR9" s="27"/>
      <c r="MUS9" s="27"/>
      <c r="MUT9" s="27"/>
      <c r="MUU9" s="27"/>
      <c r="MUV9" s="27"/>
      <c r="MUW9" s="27"/>
      <c r="MUX9" s="27"/>
      <c r="MUY9" s="27"/>
      <c r="MUZ9" s="27"/>
      <c r="MVA9" s="27"/>
      <c r="MVB9" s="27"/>
      <c r="MVC9" s="27"/>
      <c r="MVD9" s="27"/>
      <c r="MVE9" s="27"/>
      <c r="MVF9" s="27"/>
      <c r="MVG9" s="27"/>
      <c r="MVH9" s="27"/>
      <c r="MVI9" s="27"/>
      <c r="MVJ9" s="27"/>
      <c r="MVK9" s="27"/>
      <c r="MVL9" s="27"/>
      <c r="MVM9" s="27"/>
      <c r="MVN9" s="27"/>
      <c r="MVO9" s="27"/>
      <c r="MVP9" s="27"/>
      <c r="MVQ9" s="27"/>
      <c r="MVR9" s="27"/>
      <c r="MVS9" s="27"/>
      <c r="MVT9" s="27"/>
      <c r="MVU9" s="27"/>
      <c r="MVV9" s="27"/>
      <c r="MVW9" s="27"/>
      <c r="MVX9" s="27"/>
      <c r="MVY9" s="27"/>
      <c r="MVZ9" s="27"/>
      <c r="MWA9" s="27"/>
      <c r="MWB9" s="27"/>
      <c r="MWC9" s="27"/>
      <c r="MWD9" s="27"/>
      <c r="MWE9" s="27"/>
      <c r="MWF9" s="27"/>
      <c r="MWG9" s="27"/>
      <c r="MWH9" s="27"/>
      <c r="MWI9" s="27"/>
      <c r="MWJ9" s="27"/>
      <c r="MWK9" s="27"/>
      <c r="MWL9" s="27"/>
      <c r="MWM9" s="27"/>
      <c r="MWN9" s="27"/>
      <c r="MWO9" s="27"/>
      <c r="MWP9" s="27"/>
      <c r="MWQ9" s="27"/>
      <c r="MWR9" s="27"/>
      <c r="MWS9" s="27"/>
      <c r="MWT9" s="27"/>
      <c r="MWU9" s="27"/>
      <c r="MWV9" s="27"/>
      <c r="MWW9" s="27"/>
      <c r="MWX9" s="27"/>
      <c r="MWY9" s="27"/>
      <c r="MWZ9" s="27"/>
      <c r="MXA9" s="27"/>
      <c r="MXB9" s="27"/>
      <c r="MXC9" s="27"/>
      <c r="MXD9" s="27"/>
      <c r="MXE9" s="27"/>
      <c r="MXF9" s="27"/>
      <c r="MXG9" s="27"/>
      <c r="MXH9" s="27"/>
      <c r="MXI9" s="27"/>
      <c r="MXJ9" s="27"/>
      <c r="MXK9" s="27"/>
      <c r="MXL9" s="27"/>
      <c r="MXM9" s="27"/>
      <c r="MXN9" s="27"/>
      <c r="MXO9" s="27"/>
      <c r="MXP9" s="27"/>
      <c r="MXQ9" s="27"/>
      <c r="MXR9" s="27"/>
      <c r="MXS9" s="27"/>
      <c r="MXT9" s="27"/>
      <c r="MXU9" s="27"/>
      <c r="MXV9" s="27"/>
      <c r="MXW9" s="27"/>
      <c r="MXX9" s="27"/>
      <c r="MXY9" s="27"/>
      <c r="MXZ9" s="27"/>
      <c r="MYA9" s="27"/>
      <c r="MYB9" s="27"/>
      <c r="MYC9" s="27"/>
      <c r="MYD9" s="27"/>
      <c r="MYE9" s="27"/>
      <c r="MYF9" s="27"/>
      <c r="MYG9" s="27"/>
      <c r="MYH9" s="27"/>
      <c r="MYI9" s="27"/>
      <c r="MYJ9" s="27"/>
      <c r="MYK9" s="27"/>
      <c r="MYL9" s="27"/>
      <c r="MYM9" s="27"/>
      <c r="MYN9" s="27"/>
      <c r="MYO9" s="27"/>
      <c r="MYP9" s="27"/>
      <c r="MYQ9" s="27"/>
      <c r="MYR9" s="27"/>
      <c r="MYS9" s="27"/>
      <c r="MYT9" s="27"/>
      <c r="MYU9" s="27"/>
      <c r="MYV9" s="27"/>
      <c r="MYW9" s="27"/>
      <c r="MYX9" s="27"/>
      <c r="MYY9" s="27"/>
      <c r="MYZ9" s="27"/>
      <c r="MZA9" s="27"/>
      <c r="MZB9" s="27"/>
      <c r="MZC9" s="27"/>
      <c r="MZD9" s="27"/>
      <c r="MZE9" s="27"/>
      <c r="MZF9" s="27"/>
      <c r="MZG9" s="27"/>
      <c r="MZH9" s="27"/>
      <c r="MZI9" s="27"/>
      <c r="MZJ9" s="27"/>
      <c r="MZK9" s="27"/>
      <c r="MZL9" s="27"/>
      <c r="MZM9" s="27"/>
      <c r="MZN9" s="27"/>
      <c r="MZO9" s="27"/>
      <c r="MZP9" s="27"/>
      <c r="MZQ9" s="27"/>
      <c r="MZR9" s="27"/>
      <c r="MZS9" s="27"/>
      <c r="MZT9" s="27"/>
      <c r="MZU9" s="27"/>
      <c r="MZV9" s="27"/>
      <c r="MZW9" s="27"/>
      <c r="MZX9" s="27"/>
      <c r="MZY9" s="27"/>
      <c r="MZZ9" s="27"/>
      <c r="NAA9" s="27"/>
      <c r="NAB9" s="27"/>
      <c r="NAC9" s="27"/>
      <c r="NAD9" s="27"/>
      <c r="NAE9" s="27"/>
      <c r="NAF9" s="27"/>
      <c r="NAG9" s="27"/>
      <c r="NAH9" s="27"/>
      <c r="NAI9" s="27"/>
      <c r="NAJ9" s="27"/>
      <c r="NAK9" s="27"/>
      <c r="NAL9" s="27"/>
      <c r="NAM9" s="27"/>
      <c r="NAN9" s="27"/>
      <c r="NAO9" s="27"/>
      <c r="NAP9" s="27"/>
      <c r="NAQ9" s="27"/>
      <c r="NAR9" s="27"/>
      <c r="NAS9" s="27"/>
      <c r="NAT9" s="27"/>
      <c r="NAU9" s="27"/>
      <c r="NAV9" s="27"/>
      <c r="NAW9" s="27"/>
      <c r="NAX9" s="27"/>
      <c r="NAY9" s="27"/>
      <c r="NAZ9" s="27"/>
      <c r="NBA9" s="27"/>
      <c r="NBB9" s="27"/>
      <c r="NBC9" s="27"/>
      <c r="NBD9" s="27"/>
      <c r="NBE9" s="27"/>
      <c r="NBF9" s="27"/>
      <c r="NBG9" s="27"/>
      <c r="NBH9" s="27"/>
      <c r="NBI9" s="27"/>
      <c r="NBJ9" s="27"/>
      <c r="NBK9" s="27"/>
      <c r="NBL9" s="27"/>
      <c r="NBM9" s="27"/>
      <c r="NBN9" s="27"/>
      <c r="NBO9" s="27"/>
      <c r="NBP9" s="27"/>
      <c r="NBQ9" s="27"/>
      <c r="NBR9" s="27"/>
      <c r="NBS9" s="27"/>
      <c r="NBT9" s="27"/>
      <c r="NBU9" s="27"/>
      <c r="NBV9" s="27"/>
      <c r="NBW9" s="27"/>
      <c r="NBX9" s="27"/>
      <c r="NBY9" s="27"/>
      <c r="NBZ9" s="27"/>
      <c r="NCA9" s="27"/>
      <c r="NCB9" s="27"/>
      <c r="NCC9" s="27"/>
      <c r="NCD9" s="27"/>
      <c r="NCE9" s="27"/>
      <c r="NCF9" s="27"/>
      <c r="NCG9" s="27"/>
      <c r="NCH9" s="27"/>
      <c r="NCI9" s="27"/>
      <c r="NCJ9" s="27"/>
      <c r="NCK9" s="27"/>
      <c r="NCL9" s="27"/>
      <c r="NCM9" s="27"/>
      <c r="NCN9" s="27"/>
      <c r="NCO9" s="27"/>
      <c r="NCP9" s="27"/>
      <c r="NCQ9" s="27"/>
      <c r="NCR9" s="27"/>
      <c r="NCS9" s="27"/>
      <c r="NCT9" s="27"/>
      <c r="NCU9" s="27"/>
      <c r="NCV9" s="27"/>
      <c r="NCW9" s="27"/>
      <c r="NCX9" s="27"/>
      <c r="NCY9" s="27"/>
      <c r="NCZ9" s="27"/>
      <c r="NDA9" s="27"/>
      <c r="NDB9" s="27"/>
      <c r="NDC9" s="27"/>
      <c r="NDD9" s="27"/>
      <c r="NDE9" s="27"/>
      <c r="NDF9" s="27"/>
      <c r="NDG9" s="27"/>
      <c r="NDH9" s="27"/>
      <c r="NDI9" s="27"/>
      <c r="NDJ9" s="27"/>
      <c r="NDK9" s="27"/>
      <c r="NDL9" s="27"/>
      <c r="NDM9" s="27"/>
      <c r="NDN9" s="27"/>
      <c r="NDO9" s="27"/>
      <c r="NDP9" s="27"/>
      <c r="NDQ9" s="27"/>
      <c r="NDR9" s="27"/>
      <c r="NDS9" s="27"/>
      <c r="NDT9" s="27"/>
      <c r="NDU9" s="27"/>
      <c r="NDV9" s="27"/>
      <c r="NDW9" s="27"/>
      <c r="NDX9" s="27"/>
      <c r="NDY9" s="27"/>
      <c r="NDZ9" s="27"/>
      <c r="NEA9" s="27"/>
      <c r="NEB9" s="27"/>
      <c r="NEC9" s="27"/>
      <c r="NED9" s="27"/>
      <c r="NEE9" s="27"/>
      <c r="NEF9" s="27"/>
      <c r="NEG9" s="27"/>
      <c r="NEH9" s="27"/>
      <c r="NEI9" s="27"/>
      <c r="NEJ9" s="27"/>
      <c r="NEK9" s="27"/>
      <c r="NEL9" s="27"/>
      <c r="NEM9" s="27"/>
      <c r="NEN9" s="27"/>
      <c r="NEO9" s="27"/>
      <c r="NEP9" s="27"/>
      <c r="NEQ9" s="27"/>
      <c r="NER9" s="27"/>
      <c r="NES9" s="27"/>
      <c r="NET9" s="27"/>
      <c r="NEU9" s="27"/>
      <c r="NEV9" s="27"/>
      <c r="NEW9" s="27"/>
      <c r="NEX9" s="27"/>
      <c r="NEY9" s="27"/>
      <c r="NEZ9" s="27"/>
      <c r="NFA9" s="27"/>
      <c r="NFB9" s="27"/>
      <c r="NFC9" s="27"/>
      <c r="NFD9" s="27"/>
      <c r="NFE9" s="27"/>
      <c r="NFF9" s="27"/>
      <c r="NFG9" s="27"/>
      <c r="NFH9" s="27"/>
      <c r="NFI9" s="27"/>
      <c r="NFJ9" s="27"/>
      <c r="NFK9" s="27"/>
      <c r="NFL9" s="27"/>
      <c r="NFM9" s="27"/>
      <c r="NFN9" s="27"/>
      <c r="NFO9" s="27"/>
      <c r="NFP9" s="27"/>
      <c r="NFQ9" s="27"/>
      <c r="NFR9" s="27"/>
      <c r="NFS9" s="27"/>
      <c r="NFT9" s="27"/>
      <c r="NFU9" s="27"/>
      <c r="NFV9" s="27"/>
      <c r="NFW9" s="27"/>
      <c r="NFX9" s="27"/>
      <c r="NFY9" s="27"/>
      <c r="NFZ9" s="27"/>
      <c r="NGA9" s="27"/>
      <c r="NGB9" s="27"/>
      <c r="NGC9" s="27"/>
      <c r="NGD9" s="27"/>
      <c r="NGE9" s="27"/>
      <c r="NGF9" s="27"/>
      <c r="NGG9" s="27"/>
      <c r="NGH9" s="27"/>
      <c r="NGI9" s="27"/>
      <c r="NGJ9" s="27"/>
      <c r="NGK9" s="27"/>
      <c r="NGL9" s="27"/>
      <c r="NGM9" s="27"/>
      <c r="NGN9" s="27"/>
      <c r="NGO9" s="27"/>
      <c r="NGP9" s="27"/>
      <c r="NGQ9" s="27"/>
      <c r="NGR9" s="27"/>
      <c r="NGS9" s="27"/>
      <c r="NGT9" s="27"/>
      <c r="NGU9" s="27"/>
      <c r="NGV9" s="27"/>
      <c r="NGW9" s="27"/>
      <c r="NGX9" s="27"/>
      <c r="NGY9" s="27"/>
      <c r="NGZ9" s="27"/>
      <c r="NHA9" s="27"/>
      <c r="NHB9" s="27"/>
      <c r="NHC9" s="27"/>
      <c r="NHD9" s="27"/>
      <c r="NHE9" s="27"/>
      <c r="NHF9" s="27"/>
      <c r="NHG9" s="27"/>
      <c r="NHH9" s="27"/>
      <c r="NHI9" s="27"/>
      <c r="NHJ9" s="27"/>
      <c r="NHK9" s="27"/>
      <c r="NHL9" s="27"/>
      <c r="NHM9" s="27"/>
      <c r="NHN9" s="27"/>
      <c r="NHO9" s="27"/>
      <c r="NHP9" s="27"/>
      <c r="NHQ9" s="27"/>
      <c r="NHR9" s="27"/>
      <c r="NHS9" s="27"/>
      <c r="NHT9" s="27"/>
      <c r="NHU9" s="27"/>
      <c r="NHV9" s="27"/>
      <c r="NHW9" s="27"/>
      <c r="NHX9" s="27"/>
      <c r="NHY9" s="27"/>
      <c r="NHZ9" s="27"/>
      <c r="NIA9" s="27"/>
      <c r="NIB9" s="27"/>
      <c r="NIC9" s="27"/>
      <c r="NID9" s="27"/>
      <c r="NIE9" s="27"/>
      <c r="NIF9" s="27"/>
      <c r="NIG9" s="27"/>
      <c r="NIH9" s="27"/>
      <c r="NII9" s="27"/>
      <c r="NIJ9" s="27"/>
      <c r="NIK9" s="27"/>
      <c r="NIL9" s="27"/>
      <c r="NIM9" s="27"/>
      <c r="NIN9" s="27"/>
      <c r="NIO9" s="27"/>
      <c r="NIP9" s="27"/>
      <c r="NIQ9" s="27"/>
      <c r="NIR9" s="27"/>
      <c r="NIS9" s="27"/>
      <c r="NIT9" s="27"/>
      <c r="NIU9" s="27"/>
      <c r="NIV9" s="27"/>
      <c r="NIW9" s="27"/>
      <c r="NIX9" s="27"/>
      <c r="NIY9" s="27"/>
      <c r="NIZ9" s="27"/>
      <c r="NJA9" s="27"/>
      <c r="NJB9" s="27"/>
      <c r="NJC9" s="27"/>
      <c r="NJD9" s="27"/>
      <c r="NJE9" s="27"/>
      <c r="NJF9" s="27"/>
      <c r="NJG9" s="27"/>
      <c r="NJH9" s="27"/>
      <c r="NJI9" s="27"/>
      <c r="NJJ9" s="27"/>
      <c r="NJK9" s="27"/>
      <c r="NJL9" s="27"/>
      <c r="NJM9" s="27"/>
      <c r="NJN9" s="27"/>
      <c r="NJO9" s="27"/>
      <c r="NJP9" s="27"/>
      <c r="NJQ9" s="27"/>
      <c r="NJR9" s="27"/>
      <c r="NJS9" s="27"/>
      <c r="NJT9" s="27"/>
      <c r="NJU9" s="27"/>
      <c r="NJV9" s="27"/>
      <c r="NJW9" s="27"/>
      <c r="NJX9" s="27"/>
      <c r="NJY9" s="27"/>
      <c r="NJZ9" s="27"/>
      <c r="NKA9" s="27"/>
      <c r="NKB9" s="27"/>
      <c r="NKC9" s="27"/>
      <c r="NKD9" s="27"/>
      <c r="NKE9" s="27"/>
      <c r="NKF9" s="27"/>
      <c r="NKG9" s="27"/>
      <c r="NKH9" s="27"/>
      <c r="NKI9" s="27"/>
      <c r="NKJ9" s="27"/>
      <c r="NKK9" s="27"/>
      <c r="NKL9" s="27"/>
      <c r="NKM9" s="27"/>
      <c r="NKN9" s="27"/>
      <c r="NKO9" s="27"/>
      <c r="NKP9" s="27"/>
      <c r="NKQ9" s="27"/>
      <c r="NKR9" s="27"/>
      <c r="NKS9" s="27"/>
      <c r="NKT9" s="27"/>
      <c r="NKU9" s="27"/>
      <c r="NKV9" s="27"/>
      <c r="NKW9" s="27"/>
      <c r="NKX9" s="27"/>
      <c r="NKY9" s="27"/>
      <c r="NKZ9" s="27"/>
      <c r="NLA9" s="27"/>
      <c r="NLB9" s="27"/>
      <c r="NLC9" s="27"/>
      <c r="NLD9" s="27"/>
      <c r="NLE9" s="27"/>
      <c r="NLF9" s="27"/>
      <c r="NLG9" s="27"/>
      <c r="NLH9" s="27"/>
      <c r="NLI9" s="27"/>
      <c r="NLJ9" s="27"/>
      <c r="NLK9" s="27"/>
      <c r="NLL9" s="27"/>
      <c r="NLM9" s="27"/>
      <c r="NLN9" s="27"/>
      <c r="NLO9" s="27"/>
      <c r="NLP9" s="27"/>
      <c r="NLQ9" s="27"/>
      <c r="NLR9" s="27"/>
      <c r="NLS9" s="27"/>
      <c r="NLT9" s="27"/>
      <c r="NLU9" s="27"/>
      <c r="NLV9" s="27"/>
      <c r="NLW9" s="27"/>
      <c r="NLX9" s="27"/>
      <c r="NLY9" s="27"/>
      <c r="NLZ9" s="27"/>
      <c r="NMA9" s="27"/>
      <c r="NMB9" s="27"/>
      <c r="NMC9" s="27"/>
      <c r="NMD9" s="27"/>
      <c r="NME9" s="27"/>
      <c r="NMF9" s="27"/>
      <c r="NMG9" s="27"/>
      <c r="NMH9" s="27"/>
      <c r="NMI9" s="27"/>
      <c r="NMJ9" s="27"/>
      <c r="NMK9" s="27"/>
      <c r="NML9" s="27"/>
      <c r="NMM9" s="27"/>
      <c r="NMN9" s="27"/>
      <c r="NMO9" s="27"/>
      <c r="NMP9" s="27"/>
      <c r="NMQ9" s="27"/>
      <c r="NMR9" s="27"/>
      <c r="NMS9" s="27"/>
      <c r="NMT9" s="27"/>
      <c r="NMU9" s="27"/>
      <c r="NMV9" s="27"/>
      <c r="NMW9" s="27"/>
      <c r="NMX9" s="27"/>
      <c r="NMY9" s="27"/>
      <c r="NMZ9" s="27"/>
      <c r="NNA9" s="27"/>
      <c r="NNB9" s="27"/>
      <c r="NNC9" s="27"/>
      <c r="NND9" s="27"/>
      <c r="NNE9" s="27"/>
      <c r="NNF9" s="27"/>
      <c r="NNG9" s="27"/>
      <c r="NNH9" s="27"/>
      <c r="NNI9" s="27"/>
      <c r="NNJ9" s="27"/>
      <c r="NNK9" s="27"/>
      <c r="NNL9" s="27"/>
      <c r="NNM9" s="27"/>
      <c r="NNN9" s="27"/>
      <c r="NNO9" s="27"/>
      <c r="NNP9" s="27"/>
      <c r="NNQ9" s="27"/>
      <c r="NNR9" s="27"/>
      <c r="NNS9" s="27"/>
      <c r="NNT9" s="27"/>
      <c r="NNU9" s="27"/>
      <c r="NNV9" s="27"/>
      <c r="NNW9" s="27"/>
      <c r="NNX9" s="27"/>
      <c r="NNY9" s="27"/>
      <c r="NNZ9" s="27"/>
      <c r="NOA9" s="27"/>
      <c r="NOB9" s="27"/>
      <c r="NOC9" s="27"/>
      <c r="NOD9" s="27"/>
      <c r="NOE9" s="27"/>
      <c r="NOF9" s="27"/>
      <c r="NOG9" s="27"/>
      <c r="NOH9" s="27"/>
      <c r="NOI9" s="27"/>
      <c r="NOJ9" s="27"/>
      <c r="NOK9" s="27"/>
      <c r="NOL9" s="27"/>
      <c r="NOM9" s="27"/>
      <c r="NON9" s="27"/>
      <c r="NOO9" s="27"/>
      <c r="NOP9" s="27"/>
      <c r="NOQ9" s="27"/>
      <c r="NOR9" s="27"/>
      <c r="NOS9" s="27"/>
      <c r="NOT9" s="27"/>
      <c r="NOU9" s="27"/>
      <c r="NOV9" s="27"/>
      <c r="NOW9" s="27"/>
      <c r="NOX9" s="27"/>
      <c r="NOY9" s="27"/>
      <c r="NOZ9" s="27"/>
      <c r="NPA9" s="27"/>
      <c r="NPB9" s="27"/>
      <c r="NPC9" s="27"/>
      <c r="NPD9" s="27"/>
      <c r="NPE9" s="27"/>
      <c r="NPF9" s="27"/>
      <c r="NPG9" s="27"/>
      <c r="NPH9" s="27"/>
      <c r="NPI9" s="27"/>
      <c r="NPJ9" s="27"/>
      <c r="NPK9" s="27"/>
      <c r="NPL9" s="27"/>
      <c r="NPM9" s="27"/>
      <c r="NPN9" s="27"/>
      <c r="NPO9" s="27"/>
      <c r="NPP9" s="27"/>
      <c r="NPQ9" s="27"/>
      <c r="NPR9" s="27"/>
      <c r="NPS9" s="27"/>
      <c r="NPT9" s="27"/>
      <c r="NPU9" s="27"/>
      <c r="NPV9" s="27"/>
      <c r="NPW9" s="27"/>
      <c r="NPX9" s="27"/>
      <c r="NPY9" s="27"/>
      <c r="NPZ9" s="27"/>
      <c r="NQA9" s="27"/>
      <c r="NQB9" s="27"/>
      <c r="NQC9" s="27"/>
      <c r="NQD9" s="27"/>
      <c r="NQE9" s="27"/>
      <c r="NQF9" s="27"/>
      <c r="NQG9" s="27"/>
      <c r="NQH9" s="27"/>
      <c r="NQI9" s="27"/>
      <c r="NQJ9" s="27"/>
      <c r="NQK9" s="27"/>
      <c r="NQL9" s="27"/>
      <c r="NQM9" s="27"/>
      <c r="NQN9" s="27"/>
      <c r="NQO9" s="27"/>
      <c r="NQP9" s="27"/>
      <c r="NQQ9" s="27"/>
      <c r="NQR9" s="27"/>
      <c r="NQS9" s="27"/>
      <c r="NQT9" s="27"/>
      <c r="NQU9" s="27"/>
      <c r="NQV9" s="27"/>
      <c r="NQW9" s="27"/>
      <c r="NQX9" s="27"/>
      <c r="NQY9" s="27"/>
      <c r="NQZ9" s="27"/>
      <c r="NRA9" s="27"/>
      <c r="NRB9" s="27"/>
      <c r="NRC9" s="27"/>
      <c r="NRD9" s="27"/>
      <c r="NRE9" s="27"/>
      <c r="NRF9" s="27"/>
      <c r="NRG9" s="27"/>
      <c r="NRH9" s="27"/>
      <c r="NRI9" s="27"/>
      <c r="NRJ9" s="27"/>
      <c r="NRK9" s="27"/>
      <c r="NRL9" s="27"/>
      <c r="NRM9" s="27"/>
      <c r="NRN9" s="27"/>
      <c r="NRO9" s="27"/>
      <c r="NRP9" s="27"/>
      <c r="NRQ9" s="27"/>
      <c r="NRR9" s="27"/>
      <c r="NRS9" s="27"/>
      <c r="NRT9" s="27"/>
      <c r="NRU9" s="27"/>
      <c r="NRV9" s="27"/>
      <c r="NRW9" s="27"/>
      <c r="NRX9" s="27"/>
      <c r="NRY9" s="27"/>
      <c r="NRZ9" s="27"/>
      <c r="NSA9" s="27"/>
      <c r="NSB9" s="27"/>
      <c r="NSC9" s="27"/>
      <c r="NSD9" s="27"/>
      <c r="NSE9" s="27"/>
      <c r="NSF9" s="27"/>
      <c r="NSG9" s="27"/>
      <c r="NSH9" s="27"/>
      <c r="NSI9" s="27"/>
      <c r="NSJ9" s="27"/>
      <c r="NSK9" s="27"/>
      <c r="NSL9" s="27"/>
      <c r="NSM9" s="27"/>
      <c r="NSN9" s="27"/>
      <c r="NSO9" s="27"/>
      <c r="NSP9" s="27"/>
      <c r="NSQ9" s="27"/>
      <c r="NSR9" s="27"/>
      <c r="NSS9" s="27"/>
      <c r="NST9" s="27"/>
      <c r="NSU9" s="27"/>
      <c r="NSV9" s="27"/>
      <c r="NSW9" s="27"/>
      <c r="NSX9" s="27"/>
      <c r="NSY9" s="27"/>
      <c r="NSZ9" s="27"/>
      <c r="NTA9" s="27"/>
      <c r="NTB9" s="27"/>
      <c r="NTC9" s="27"/>
      <c r="NTD9" s="27"/>
      <c r="NTE9" s="27"/>
      <c r="NTF9" s="27"/>
      <c r="NTG9" s="27"/>
      <c r="NTH9" s="27"/>
      <c r="NTI9" s="27"/>
      <c r="NTJ9" s="27"/>
      <c r="NTK9" s="27"/>
      <c r="NTL9" s="27"/>
      <c r="NTM9" s="27"/>
      <c r="NTN9" s="27"/>
      <c r="NTO9" s="27"/>
      <c r="NTP9" s="27"/>
      <c r="NTQ9" s="27"/>
      <c r="NTR9" s="27"/>
      <c r="NTS9" s="27"/>
      <c r="NTT9" s="27"/>
      <c r="NTU9" s="27"/>
      <c r="NTV9" s="27"/>
      <c r="NTW9" s="27"/>
      <c r="NTX9" s="27"/>
      <c r="NTY9" s="27"/>
      <c r="NTZ9" s="27"/>
      <c r="NUA9" s="27"/>
      <c r="NUB9" s="27"/>
      <c r="NUC9" s="27"/>
      <c r="NUD9" s="27"/>
      <c r="NUE9" s="27"/>
      <c r="NUF9" s="27"/>
      <c r="NUG9" s="27"/>
      <c r="NUH9" s="27"/>
      <c r="NUI9" s="27"/>
      <c r="NUJ9" s="27"/>
      <c r="NUK9" s="27"/>
      <c r="NUL9" s="27"/>
      <c r="NUM9" s="27"/>
      <c r="NUN9" s="27"/>
      <c r="NUO9" s="27"/>
      <c r="NUP9" s="27"/>
      <c r="NUQ9" s="27"/>
      <c r="NUR9" s="27"/>
      <c r="NUS9" s="27"/>
      <c r="NUT9" s="27"/>
      <c r="NUU9" s="27"/>
      <c r="NUV9" s="27"/>
      <c r="NUW9" s="27"/>
      <c r="NUX9" s="27"/>
      <c r="NUY9" s="27"/>
      <c r="NUZ9" s="27"/>
      <c r="NVA9" s="27"/>
      <c r="NVB9" s="27"/>
      <c r="NVC9" s="27"/>
      <c r="NVD9" s="27"/>
      <c r="NVE9" s="27"/>
      <c r="NVF9" s="27"/>
      <c r="NVG9" s="27"/>
      <c r="NVH9" s="27"/>
      <c r="NVI9" s="27"/>
      <c r="NVJ9" s="27"/>
      <c r="NVK9" s="27"/>
      <c r="NVL9" s="27"/>
      <c r="NVM9" s="27"/>
      <c r="NVN9" s="27"/>
      <c r="NVO9" s="27"/>
      <c r="NVP9" s="27"/>
      <c r="NVQ9" s="27"/>
      <c r="NVR9" s="27"/>
      <c r="NVS9" s="27"/>
      <c r="NVT9" s="27"/>
      <c r="NVU9" s="27"/>
      <c r="NVV9" s="27"/>
      <c r="NVW9" s="27"/>
      <c r="NVX9" s="27"/>
      <c r="NVY9" s="27"/>
      <c r="NVZ9" s="27"/>
      <c r="NWA9" s="27"/>
      <c r="NWB9" s="27"/>
      <c r="NWC9" s="27"/>
      <c r="NWD9" s="27"/>
      <c r="NWE9" s="27"/>
      <c r="NWF9" s="27"/>
      <c r="NWG9" s="27"/>
      <c r="NWH9" s="27"/>
      <c r="NWI9" s="27"/>
      <c r="NWJ9" s="27"/>
      <c r="NWK9" s="27"/>
      <c r="NWL9" s="27"/>
      <c r="NWM9" s="27"/>
      <c r="NWN9" s="27"/>
      <c r="NWO9" s="27"/>
      <c r="NWP9" s="27"/>
      <c r="NWQ9" s="27"/>
      <c r="NWR9" s="27"/>
      <c r="NWS9" s="27"/>
      <c r="NWT9" s="27"/>
      <c r="NWU9" s="27"/>
      <c r="NWV9" s="27"/>
      <c r="NWW9" s="27"/>
      <c r="NWX9" s="27"/>
      <c r="NWY9" s="27"/>
      <c r="NWZ9" s="27"/>
      <c r="NXA9" s="27"/>
      <c r="NXB9" s="27"/>
      <c r="NXC9" s="27"/>
      <c r="NXD9" s="27"/>
      <c r="NXE9" s="27"/>
      <c r="NXF9" s="27"/>
      <c r="NXG9" s="27"/>
      <c r="NXH9" s="27"/>
      <c r="NXI9" s="27"/>
      <c r="NXJ9" s="27"/>
      <c r="NXK9" s="27"/>
      <c r="NXL9" s="27"/>
      <c r="NXM9" s="27"/>
      <c r="NXN9" s="27"/>
      <c r="NXO9" s="27"/>
      <c r="NXP9" s="27"/>
      <c r="NXQ9" s="27"/>
      <c r="NXR9" s="27"/>
      <c r="NXS9" s="27"/>
      <c r="NXT9" s="27"/>
      <c r="NXU9" s="27"/>
      <c r="NXV9" s="27"/>
      <c r="NXW9" s="27"/>
      <c r="NXX9" s="27"/>
      <c r="NXY9" s="27"/>
      <c r="NXZ9" s="27"/>
      <c r="NYA9" s="27"/>
      <c r="NYB9" s="27"/>
      <c r="NYC9" s="27"/>
      <c r="NYD9" s="27"/>
      <c r="NYE9" s="27"/>
      <c r="NYF9" s="27"/>
      <c r="NYG9" s="27"/>
      <c r="NYH9" s="27"/>
      <c r="NYI9" s="27"/>
      <c r="NYJ9" s="27"/>
      <c r="NYK9" s="27"/>
      <c r="NYL9" s="27"/>
      <c r="NYM9" s="27"/>
      <c r="NYN9" s="27"/>
      <c r="NYO9" s="27"/>
      <c r="NYP9" s="27"/>
      <c r="NYQ9" s="27"/>
      <c r="NYR9" s="27"/>
      <c r="NYS9" s="27"/>
      <c r="NYT9" s="27"/>
      <c r="NYU9" s="27"/>
      <c r="NYV9" s="27"/>
      <c r="NYW9" s="27"/>
      <c r="NYX9" s="27"/>
      <c r="NYY9" s="27"/>
      <c r="NYZ9" s="27"/>
      <c r="NZA9" s="27"/>
      <c r="NZB9" s="27"/>
      <c r="NZC9" s="27"/>
      <c r="NZD9" s="27"/>
      <c r="NZE9" s="27"/>
      <c r="NZF9" s="27"/>
      <c r="NZG9" s="27"/>
      <c r="NZH9" s="27"/>
      <c r="NZI9" s="27"/>
      <c r="NZJ9" s="27"/>
      <c r="NZK9" s="27"/>
      <c r="NZL9" s="27"/>
      <c r="NZM9" s="27"/>
      <c r="NZN9" s="27"/>
      <c r="NZO9" s="27"/>
      <c r="NZP9" s="27"/>
      <c r="NZQ9" s="27"/>
      <c r="NZR9" s="27"/>
      <c r="NZS9" s="27"/>
      <c r="NZT9" s="27"/>
      <c r="NZU9" s="27"/>
      <c r="NZV9" s="27"/>
      <c r="NZW9" s="27"/>
      <c r="NZX9" s="27"/>
      <c r="NZY9" s="27"/>
      <c r="NZZ9" s="27"/>
      <c r="OAA9" s="27"/>
      <c r="OAB9" s="27"/>
      <c r="OAC9" s="27"/>
      <c r="OAD9" s="27"/>
      <c r="OAE9" s="27"/>
      <c r="OAF9" s="27"/>
      <c r="OAG9" s="27"/>
      <c r="OAH9" s="27"/>
      <c r="OAI9" s="27"/>
      <c r="OAJ9" s="27"/>
      <c r="OAK9" s="27"/>
      <c r="OAL9" s="27"/>
      <c r="OAM9" s="27"/>
      <c r="OAN9" s="27"/>
      <c r="OAO9" s="27"/>
      <c r="OAP9" s="27"/>
      <c r="OAQ9" s="27"/>
      <c r="OAR9" s="27"/>
      <c r="OAS9" s="27"/>
      <c r="OAT9" s="27"/>
      <c r="OAU9" s="27"/>
      <c r="OAV9" s="27"/>
      <c r="OAW9" s="27"/>
      <c r="OAX9" s="27"/>
      <c r="OAY9" s="27"/>
      <c r="OAZ9" s="27"/>
      <c r="OBA9" s="27"/>
      <c r="OBB9" s="27"/>
      <c r="OBC9" s="27"/>
      <c r="OBD9" s="27"/>
      <c r="OBE9" s="27"/>
      <c r="OBF9" s="27"/>
      <c r="OBG9" s="27"/>
      <c r="OBH9" s="27"/>
      <c r="OBI9" s="27"/>
      <c r="OBJ9" s="27"/>
      <c r="OBK9" s="27"/>
      <c r="OBL9" s="27"/>
      <c r="OBM9" s="27"/>
      <c r="OBN9" s="27"/>
      <c r="OBO9" s="27"/>
      <c r="OBP9" s="27"/>
      <c r="OBQ9" s="27"/>
      <c r="OBR9" s="27"/>
      <c r="OBS9" s="27"/>
      <c r="OBT9" s="27"/>
      <c r="OBU9" s="27"/>
      <c r="OBV9" s="27"/>
      <c r="OBW9" s="27"/>
      <c r="OBX9" s="27"/>
      <c r="OBY9" s="27"/>
      <c r="OBZ9" s="27"/>
      <c r="OCA9" s="27"/>
      <c r="OCB9" s="27"/>
      <c r="OCC9" s="27"/>
      <c r="OCD9" s="27"/>
      <c r="OCE9" s="27"/>
      <c r="OCF9" s="27"/>
      <c r="OCG9" s="27"/>
      <c r="OCH9" s="27"/>
      <c r="OCI9" s="27"/>
      <c r="OCJ9" s="27"/>
      <c r="OCK9" s="27"/>
      <c r="OCL9" s="27"/>
      <c r="OCM9" s="27"/>
      <c r="OCN9" s="27"/>
      <c r="OCO9" s="27"/>
      <c r="OCP9" s="27"/>
      <c r="OCQ9" s="27"/>
      <c r="OCR9" s="27"/>
      <c r="OCS9" s="27"/>
      <c r="OCT9" s="27"/>
      <c r="OCU9" s="27"/>
      <c r="OCV9" s="27"/>
      <c r="OCW9" s="27"/>
      <c r="OCX9" s="27"/>
      <c r="OCY9" s="27"/>
      <c r="OCZ9" s="27"/>
      <c r="ODA9" s="27"/>
      <c r="ODB9" s="27"/>
      <c r="ODC9" s="27"/>
      <c r="ODD9" s="27"/>
      <c r="ODE9" s="27"/>
      <c r="ODF9" s="27"/>
      <c r="ODG9" s="27"/>
      <c r="ODH9" s="27"/>
      <c r="ODI9" s="27"/>
      <c r="ODJ9" s="27"/>
      <c r="ODK9" s="27"/>
      <c r="ODL9" s="27"/>
      <c r="ODM9" s="27"/>
      <c r="ODN9" s="27"/>
      <c r="ODO9" s="27"/>
      <c r="ODP9" s="27"/>
      <c r="ODQ9" s="27"/>
      <c r="ODR9" s="27"/>
      <c r="ODS9" s="27"/>
      <c r="ODT9" s="27"/>
      <c r="ODU9" s="27"/>
      <c r="ODV9" s="27"/>
      <c r="ODW9" s="27"/>
      <c r="ODX9" s="27"/>
      <c r="ODY9" s="27"/>
      <c r="ODZ9" s="27"/>
      <c r="OEA9" s="27"/>
      <c r="OEB9" s="27"/>
      <c r="OEC9" s="27"/>
      <c r="OED9" s="27"/>
      <c r="OEE9" s="27"/>
      <c r="OEF9" s="27"/>
      <c r="OEG9" s="27"/>
      <c r="OEH9" s="27"/>
      <c r="OEI9" s="27"/>
      <c r="OEJ9" s="27"/>
      <c r="OEK9" s="27"/>
      <c r="OEL9" s="27"/>
      <c r="OEM9" s="27"/>
      <c r="OEN9" s="27"/>
      <c r="OEO9" s="27"/>
      <c r="OEP9" s="27"/>
      <c r="OEQ9" s="27"/>
      <c r="OER9" s="27"/>
      <c r="OES9" s="27"/>
      <c r="OET9" s="27"/>
      <c r="OEU9" s="27"/>
      <c r="OEV9" s="27"/>
      <c r="OEW9" s="27"/>
      <c r="OEX9" s="27"/>
      <c r="OEY9" s="27"/>
      <c r="OEZ9" s="27"/>
      <c r="OFA9" s="27"/>
      <c r="OFB9" s="27"/>
      <c r="OFC9" s="27"/>
      <c r="OFD9" s="27"/>
      <c r="OFE9" s="27"/>
      <c r="OFF9" s="27"/>
      <c r="OFG9" s="27"/>
      <c r="OFH9" s="27"/>
      <c r="OFI9" s="27"/>
      <c r="OFJ9" s="27"/>
      <c r="OFK9" s="27"/>
      <c r="OFL9" s="27"/>
      <c r="OFM9" s="27"/>
      <c r="OFN9" s="27"/>
      <c r="OFO9" s="27"/>
      <c r="OFP9" s="27"/>
      <c r="OFQ9" s="27"/>
      <c r="OFR9" s="27"/>
      <c r="OFS9" s="27"/>
      <c r="OFT9" s="27"/>
      <c r="OFU9" s="27"/>
      <c r="OFV9" s="27"/>
      <c r="OFW9" s="27"/>
      <c r="OFX9" s="27"/>
      <c r="OFY9" s="27"/>
      <c r="OFZ9" s="27"/>
      <c r="OGA9" s="27"/>
      <c r="OGB9" s="27"/>
      <c r="OGC9" s="27"/>
      <c r="OGD9" s="27"/>
      <c r="OGE9" s="27"/>
      <c r="OGF9" s="27"/>
      <c r="OGG9" s="27"/>
      <c r="OGH9" s="27"/>
      <c r="OGI9" s="27"/>
      <c r="OGJ9" s="27"/>
      <c r="OGK9" s="27"/>
      <c r="OGL9" s="27"/>
      <c r="OGM9" s="27"/>
      <c r="OGN9" s="27"/>
      <c r="OGO9" s="27"/>
      <c r="OGP9" s="27"/>
      <c r="OGQ9" s="27"/>
      <c r="OGR9" s="27"/>
      <c r="OGS9" s="27"/>
      <c r="OGT9" s="27"/>
      <c r="OGU9" s="27"/>
      <c r="OGV9" s="27"/>
      <c r="OGW9" s="27"/>
      <c r="OGX9" s="27"/>
      <c r="OGY9" s="27"/>
      <c r="OGZ9" s="27"/>
      <c r="OHA9" s="27"/>
      <c r="OHB9" s="27"/>
      <c r="OHC9" s="27"/>
      <c r="OHD9" s="27"/>
      <c r="OHE9" s="27"/>
      <c r="OHF9" s="27"/>
      <c r="OHG9" s="27"/>
      <c r="OHH9" s="27"/>
      <c r="OHI9" s="27"/>
      <c r="OHJ9" s="27"/>
      <c r="OHK9" s="27"/>
      <c r="OHL9" s="27"/>
      <c r="OHM9" s="27"/>
      <c r="OHN9" s="27"/>
      <c r="OHO9" s="27"/>
      <c r="OHP9" s="27"/>
      <c r="OHQ9" s="27"/>
      <c r="OHR9" s="27"/>
      <c r="OHS9" s="27"/>
      <c r="OHT9" s="27"/>
      <c r="OHU9" s="27"/>
      <c r="OHV9" s="27"/>
      <c r="OHW9" s="27"/>
      <c r="OHX9" s="27"/>
      <c r="OHY9" s="27"/>
      <c r="OHZ9" s="27"/>
      <c r="OIA9" s="27"/>
      <c r="OIB9" s="27"/>
      <c r="OIC9" s="27"/>
      <c r="OID9" s="27"/>
      <c r="OIE9" s="27"/>
      <c r="OIF9" s="27"/>
      <c r="OIG9" s="27"/>
      <c r="OIH9" s="27"/>
      <c r="OII9" s="27"/>
      <c r="OIJ9" s="27"/>
      <c r="OIK9" s="27"/>
      <c r="OIL9" s="27"/>
      <c r="OIM9" s="27"/>
      <c r="OIN9" s="27"/>
      <c r="OIO9" s="27"/>
      <c r="OIP9" s="27"/>
      <c r="OIQ9" s="27"/>
      <c r="OIR9" s="27"/>
      <c r="OIS9" s="27"/>
      <c r="OIT9" s="27"/>
      <c r="OIU9" s="27"/>
      <c r="OIV9" s="27"/>
      <c r="OIW9" s="27"/>
      <c r="OIX9" s="27"/>
      <c r="OIY9" s="27"/>
      <c r="OIZ9" s="27"/>
      <c r="OJA9" s="27"/>
      <c r="OJB9" s="27"/>
      <c r="OJC9" s="27"/>
      <c r="OJD9" s="27"/>
      <c r="OJE9" s="27"/>
      <c r="OJF9" s="27"/>
      <c r="OJG9" s="27"/>
      <c r="OJH9" s="27"/>
      <c r="OJI9" s="27"/>
      <c r="OJJ9" s="27"/>
      <c r="OJK9" s="27"/>
      <c r="OJL9" s="27"/>
      <c r="OJM9" s="27"/>
      <c r="OJN9" s="27"/>
      <c r="OJO9" s="27"/>
      <c r="OJP9" s="27"/>
      <c r="OJQ9" s="27"/>
      <c r="OJR9" s="27"/>
      <c r="OJS9" s="27"/>
      <c r="OJT9" s="27"/>
      <c r="OJU9" s="27"/>
      <c r="OJV9" s="27"/>
      <c r="OJW9" s="27"/>
      <c r="OJX9" s="27"/>
      <c r="OJY9" s="27"/>
      <c r="OJZ9" s="27"/>
      <c r="OKA9" s="27"/>
      <c r="OKB9" s="27"/>
      <c r="OKC9" s="27"/>
      <c r="OKD9" s="27"/>
      <c r="OKE9" s="27"/>
      <c r="OKF9" s="27"/>
      <c r="OKG9" s="27"/>
      <c r="OKH9" s="27"/>
      <c r="OKI9" s="27"/>
      <c r="OKJ9" s="27"/>
      <c r="OKK9" s="27"/>
      <c r="OKL9" s="27"/>
      <c r="OKM9" s="27"/>
      <c r="OKN9" s="27"/>
      <c r="OKO9" s="27"/>
      <c r="OKP9" s="27"/>
      <c r="OKQ9" s="27"/>
      <c r="OKR9" s="27"/>
      <c r="OKS9" s="27"/>
      <c r="OKT9" s="27"/>
      <c r="OKU9" s="27"/>
      <c r="OKV9" s="27"/>
      <c r="OKW9" s="27"/>
      <c r="OKX9" s="27"/>
      <c r="OKY9" s="27"/>
      <c r="OKZ9" s="27"/>
      <c r="OLA9" s="27"/>
      <c r="OLB9" s="27"/>
      <c r="OLC9" s="27"/>
      <c r="OLD9" s="27"/>
      <c r="OLE9" s="27"/>
      <c r="OLF9" s="27"/>
      <c r="OLG9" s="27"/>
      <c r="OLH9" s="27"/>
      <c r="OLI9" s="27"/>
      <c r="OLJ9" s="27"/>
      <c r="OLK9" s="27"/>
      <c r="OLL9" s="27"/>
      <c r="OLM9" s="27"/>
      <c r="OLN9" s="27"/>
      <c r="OLO9" s="27"/>
      <c r="OLP9" s="27"/>
      <c r="OLQ9" s="27"/>
      <c r="OLR9" s="27"/>
      <c r="OLS9" s="27"/>
      <c r="OLT9" s="27"/>
      <c r="OLU9" s="27"/>
      <c r="OLV9" s="27"/>
      <c r="OLW9" s="27"/>
      <c r="OLX9" s="27"/>
      <c r="OLY9" s="27"/>
      <c r="OLZ9" s="27"/>
      <c r="OMA9" s="27"/>
      <c r="OMB9" s="27"/>
      <c r="OMC9" s="27"/>
      <c r="OMD9" s="27"/>
      <c r="OME9" s="27"/>
      <c r="OMF9" s="27"/>
      <c r="OMG9" s="27"/>
      <c r="OMH9" s="27"/>
      <c r="OMI9" s="27"/>
      <c r="OMJ9" s="27"/>
      <c r="OMK9" s="27"/>
      <c r="OML9" s="27"/>
      <c r="OMM9" s="27"/>
      <c r="OMN9" s="27"/>
      <c r="OMO9" s="27"/>
      <c r="OMP9" s="27"/>
      <c r="OMQ9" s="27"/>
      <c r="OMR9" s="27"/>
      <c r="OMS9" s="27"/>
      <c r="OMT9" s="27"/>
      <c r="OMU9" s="27"/>
      <c r="OMV9" s="27"/>
      <c r="OMW9" s="27"/>
      <c r="OMX9" s="27"/>
      <c r="OMY9" s="27"/>
      <c r="OMZ9" s="27"/>
      <c r="ONA9" s="27"/>
      <c r="ONB9" s="27"/>
      <c r="ONC9" s="27"/>
      <c r="OND9" s="27"/>
      <c r="ONE9" s="27"/>
      <c r="ONF9" s="27"/>
      <c r="ONG9" s="27"/>
      <c r="ONH9" s="27"/>
      <c r="ONI9" s="27"/>
      <c r="ONJ9" s="27"/>
      <c r="ONK9" s="27"/>
      <c r="ONL9" s="27"/>
      <c r="ONM9" s="27"/>
      <c r="ONN9" s="27"/>
      <c r="ONO9" s="27"/>
      <c r="ONP9" s="27"/>
      <c r="ONQ9" s="27"/>
      <c r="ONR9" s="27"/>
      <c r="ONS9" s="27"/>
      <c r="ONT9" s="27"/>
      <c r="ONU9" s="27"/>
      <c r="ONV9" s="27"/>
      <c r="ONW9" s="27"/>
      <c r="ONX9" s="27"/>
      <c r="ONY9" s="27"/>
      <c r="ONZ9" s="27"/>
      <c r="OOA9" s="27"/>
      <c r="OOB9" s="27"/>
      <c r="OOC9" s="27"/>
      <c r="OOD9" s="27"/>
      <c r="OOE9" s="27"/>
      <c r="OOF9" s="27"/>
      <c r="OOG9" s="27"/>
      <c r="OOH9" s="27"/>
      <c r="OOI9" s="27"/>
      <c r="OOJ9" s="27"/>
      <c r="OOK9" s="27"/>
      <c r="OOL9" s="27"/>
      <c r="OOM9" s="27"/>
      <c r="OON9" s="27"/>
      <c r="OOO9" s="27"/>
      <c r="OOP9" s="27"/>
      <c r="OOQ9" s="27"/>
      <c r="OOR9" s="27"/>
      <c r="OOS9" s="27"/>
      <c r="OOT9" s="27"/>
      <c r="OOU9" s="27"/>
      <c r="OOV9" s="27"/>
      <c r="OOW9" s="27"/>
      <c r="OOX9" s="27"/>
      <c r="OOY9" s="27"/>
      <c r="OOZ9" s="27"/>
      <c r="OPA9" s="27"/>
      <c r="OPB9" s="27"/>
      <c r="OPC9" s="27"/>
      <c r="OPD9" s="27"/>
      <c r="OPE9" s="27"/>
      <c r="OPF9" s="27"/>
      <c r="OPG9" s="27"/>
      <c r="OPH9" s="27"/>
      <c r="OPI9" s="27"/>
      <c r="OPJ9" s="27"/>
      <c r="OPK9" s="27"/>
      <c r="OPL9" s="27"/>
      <c r="OPM9" s="27"/>
      <c r="OPN9" s="27"/>
      <c r="OPO9" s="27"/>
      <c r="OPP9" s="27"/>
      <c r="OPQ9" s="27"/>
      <c r="OPR9" s="27"/>
      <c r="OPS9" s="27"/>
      <c r="OPT9" s="27"/>
      <c r="OPU9" s="27"/>
      <c r="OPV9" s="27"/>
      <c r="OPW9" s="27"/>
      <c r="OPX9" s="27"/>
      <c r="OPY9" s="27"/>
      <c r="OPZ9" s="27"/>
      <c r="OQA9" s="27"/>
      <c r="OQB9" s="27"/>
      <c r="OQC9" s="27"/>
      <c r="OQD9" s="27"/>
      <c r="OQE9" s="27"/>
      <c r="OQF9" s="27"/>
      <c r="OQG9" s="27"/>
      <c r="OQH9" s="27"/>
      <c r="OQI9" s="27"/>
      <c r="OQJ9" s="27"/>
      <c r="OQK9" s="27"/>
      <c r="OQL9" s="27"/>
      <c r="OQM9" s="27"/>
      <c r="OQN9" s="27"/>
      <c r="OQO9" s="27"/>
      <c r="OQP9" s="27"/>
      <c r="OQQ9" s="27"/>
      <c r="OQR9" s="27"/>
      <c r="OQS9" s="27"/>
      <c r="OQT9" s="27"/>
      <c r="OQU9" s="27"/>
      <c r="OQV9" s="27"/>
      <c r="OQW9" s="27"/>
      <c r="OQX9" s="27"/>
      <c r="OQY9" s="27"/>
      <c r="OQZ9" s="27"/>
      <c r="ORA9" s="27"/>
      <c r="ORB9" s="27"/>
      <c r="ORC9" s="27"/>
      <c r="ORD9" s="27"/>
      <c r="ORE9" s="27"/>
      <c r="ORF9" s="27"/>
      <c r="ORG9" s="27"/>
      <c r="ORH9" s="27"/>
      <c r="ORI9" s="27"/>
      <c r="ORJ9" s="27"/>
      <c r="ORK9" s="27"/>
      <c r="ORL9" s="27"/>
      <c r="ORM9" s="27"/>
      <c r="ORN9" s="27"/>
      <c r="ORO9" s="27"/>
      <c r="ORP9" s="27"/>
      <c r="ORQ9" s="27"/>
      <c r="ORR9" s="27"/>
      <c r="ORS9" s="27"/>
      <c r="ORT9" s="27"/>
      <c r="ORU9" s="27"/>
      <c r="ORV9" s="27"/>
      <c r="ORW9" s="27"/>
      <c r="ORX9" s="27"/>
      <c r="ORY9" s="27"/>
      <c r="ORZ9" s="27"/>
      <c r="OSA9" s="27"/>
      <c r="OSB9" s="27"/>
      <c r="OSC9" s="27"/>
      <c r="OSD9" s="27"/>
      <c r="OSE9" s="27"/>
      <c r="OSF9" s="27"/>
      <c r="OSG9" s="27"/>
      <c r="OSH9" s="27"/>
      <c r="OSI9" s="27"/>
      <c r="OSJ9" s="27"/>
      <c r="OSK9" s="27"/>
      <c r="OSL9" s="27"/>
      <c r="OSM9" s="27"/>
      <c r="OSN9" s="27"/>
      <c r="OSO9" s="27"/>
      <c r="OSP9" s="27"/>
      <c r="OSQ9" s="27"/>
      <c r="OSR9" s="27"/>
      <c r="OSS9" s="27"/>
      <c r="OST9" s="27"/>
      <c r="OSU9" s="27"/>
      <c r="OSV9" s="27"/>
      <c r="OSW9" s="27"/>
      <c r="OSX9" s="27"/>
      <c r="OSY9" s="27"/>
      <c r="OSZ9" s="27"/>
      <c r="OTA9" s="27"/>
      <c r="OTB9" s="27"/>
      <c r="OTC9" s="27"/>
      <c r="OTD9" s="27"/>
      <c r="OTE9" s="27"/>
      <c r="OTF9" s="27"/>
      <c r="OTG9" s="27"/>
      <c r="OTH9" s="27"/>
      <c r="OTI9" s="27"/>
      <c r="OTJ9" s="27"/>
      <c r="OTK9" s="27"/>
      <c r="OTL9" s="27"/>
      <c r="OTM9" s="27"/>
      <c r="OTN9" s="27"/>
      <c r="OTO9" s="27"/>
      <c r="OTP9" s="27"/>
      <c r="OTQ9" s="27"/>
      <c r="OTR9" s="27"/>
      <c r="OTS9" s="27"/>
      <c r="OTT9" s="27"/>
      <c r="OTU9" s="27"/>
      <c r="OTV9" s="27"/>
      <c r="OTW9" s="27"/>
      <c r="OTX9" s="27"/>
      <c r="OTY9" s="27"/>
      <c r="OTZ9" s="27"/>
      <c r="OUA9" s="27"/>
      <c r="OUB9" s="27"/>
      <c r="OUC9" s="27"/>
      <c r="OUD9" s="27"/>
      <c r="OUE9" s="27"/>
      <c r="OUF9" s="27"/>
      <c r="OUG9" s="27"/>
      <c r="OUH9" s="27"/>
      <c r="OUI9" s="27"/>
      <c r="OUJ9" s="27"/>
      <c r="OUK9" s="27"/>
      <c r="OUL9" s="27"/>
      <c r="OUM9" s="27"/>
      <c r="OUN9" s="27"/>
      <c r="OUO9" s="27"/>
      <c r="OUP9" s="27"/>
      <c r="OUQ9" s="27"/>
      <c r="OUR9" s="27"/>
      <c r="OUS9" s="27"/>
      <c r="OUT9" s="27"/>
      <c r="OUU9" s="27"/>
      <c r="OUV9" s="27"/>
      <c r="OUW9" s="27"/>
      <c r="OUX9" s="27"/>
      <c r="OUY9" s="27"/>
      <c r="OUZ9" s="27"/>
      <c r="OVA9" s="27"/>
      <c r="OVB9" s="27"/>
      <c r="OVC9" s="27"/>
      <c r="OVD9" s="27"/>
      <c r="OVE9" s="27"/>
      <c r="OVF9" s="27"/>
      <c r="OVG9" s="27"/>
      <c r="OVH9" s="27"/>
      <c r="OVI9" s="27"/>
      <c r="OVJ9" s="27"/>
      <c r="OVK9" s="27"/>
      <c r="OVL9" s="27"/>
      <c r="OVM9" s="27"/>
      <c r="OVN9" s="27"/>
      <c r="OVO9" s="27"/>
      <c r="OVP9" s="27"/>
      <c r="OVQ9" s="27"/>
      <c r="OVR9" s="27"/>
      <c r="OVS9" s="27"/>
      <c r="OVT9" s="27"/>
      <c r="OVU9" s="27"/>
      <c r="OVV9" s="27"/>
      <c r="OVW9" s="27"/>
      <c r="OVX9" s="27"/>
      <c r="OVY9" s="27"/>
      <c r="OVZ9" s="27"/>
      <c r="OWA9" s="27"/>
      <c r="OWB9" s="27"/>
      <c r="OWC9" s="27"/>
      <c r="OWD9" s="27"/>
      <c r="OWE9" s="27"/>
      <c r="OWF9" s="27"/>
      <c r="OWG9" s="27"/>
      <c r="OWH9" s="27"/>
      <c r="OWI9" s="27"/>
      <c r="OWJ9" s="27"/>
      <c r="OWK9" s="27"/>
      <c r="OWL9" s="27"/>
      <c r="OWM9" s="27"/>
      <c r="OWN9" s="27"/>
      <c r="OWO9" s="27"/>
      <c r="OWP9" s="27"/>
      <c r="OWQ9" s="27"/>
      <c r="OWR9" s="27"/>
      <c r="OWS9" s="27"/>
      <c r="OWT9" s="27"/>
      <c r="OWU9" s="27"/>
      <c r="OWV9" s="27"/>
      <c r="OWW9" s="27"/>
      <c r="OWX9" s="27"/>
      <c r="OWY9" s="27"/>
      <c r="OWZ9" s="27"/>
      <c r="OXA9" s="27"/>
      <c r="OXB9" s="27"/>
      <c r="OXC9" s="27"/>
      <c r="OXD9" s="27"/>
      <c r="OXE9" s="27"/>
      <c r="OXF9" s="27"/>
      <c r="OXG9" s="27"/>
      <c r="OXH9" s="27"/>
      <c r="OXI9" s="27"/>
      <c r="OXJ9" s="27"/>
      <c r="OXK9" s="27"/>
      <c r="OXL9" s="27"/>
      <c r="OXM9" s="27"/>
      <c r="OXN9" s="27"/>
      <c r="OXO9" s="27"/>
      <c r="OXP9" s="27"/>
      <c r="OXQ9" s="27"/>
      <c r="OXR9" s="27"/>
      <c r="OXS9" s="27"/>
      <c r="OXT9" s="27"/>
      <c r="OXU9" s="27"/>
      <c r="OXV9" s="27"/>
      <c r="OXW9" s="27"/>
      <c r="OXX9" s="27"/>
      <c r="OXY9" s="27"/>
      <c r="OXZ9" s="27"/>
      <c r="OYA9" s="27"/>
      <c r="OYB9" s="27"/>
      <c r="OYC9" s="27"/>
      <c r="OYD9" s="27"/>
      <c r="OYE9" s="27"/>
      <c r="OYF9" s="27"/>
      <c r="OYG9" s="27"/>
      <c r="OYH9" s="27"/>
      <c r="OYI9" s="27"/>
      <c r="OYJ9" s="27"/>
      <c r="OYK9" s="27"/>
      <c r="OYL9" s="27"/>
      <c r="OYM9" s="27"/>
      <c r="OYN9" s="27"/>
      <c r="OYO9" s="27"/>
      <c r="OYP9" s="27"/>
      <c r="OYQ9" s="27"/>
      <c r="OYR9" s="27"/>
      <c r="OYS9" s="27"/>
      <c r="OYT9" s="27"/>
      <c r="OYU9" s="27"/>
      <c r="OYV9" s="27"/>
      <c r="OYW9" s="27"/>
      <c r="OYX9" s="27"/>
      <c r="OYY9" s="27"/>
      <c r="OYZ9" s="27"/>
      <c r="OZA9" s="27"/>
      <c r="OZB9" s="27"/>
      <c r="OZC9" s="27"/>
      <c r="OZD9" s="27"/>
      <c r="OZE9" s="27"/>
      <c r="OZF9" s="27"/>
      <c r="OZG9" s="27"/>
      <c r="OZH9" s="27"/>
      <c r="OZI9" s="27"/>
      <c r="OZJ9" s="27"/>
      <c r="OZK9" s="27"/>
      <c r="OZL9" s="27"/>
      <c r="OZM9" s="27"/>
      <c r="OZN9" s="27"/>
      <c r="OZO9" s="27"/>
      <c r="OZP9" s="27"/>
      <c r="OZQ9" s="27"/>
      <c r="OZR9" s="27"/>
      <c r="OZS9" s="27"/>
      <c r="OZT9" s="27"/>
      <c r="OZU9" s="27"/>
      <c r="OZV9" s="27"/>
      <c r="OZW9" s="27"/>
      <c r="OZX9" s="27"/>
      <c r="OZY9" s="27"/>
      <c r="OZZ9" s="27"/>
      <c r="PAA9" s="27"/>
      <c r="PAB9" s="27"/>
      <c r="PAC9" s="27"/>
      <c r="PAD9" s="27"/>
      <c r="PAE9" s="27"/>
      <c r="PAF9" s="27"/>
      <c r="PAG9" s="27"/>
      <c r="PAH9" s="27"/>
      <c r="PAI9" s="27"/>
      <c r="PAJ9" s="27"/>
      <c r="PAK9" s="27"/>
      <c r="PAL9" s="27"/>
      <c r="PAM9" s="27"/>
      <c r="PAN9" s="27"/>
      <c r="PAO9" s="27"/>
      <c r="PAP9" s="27"/>
      <c r="PAQ9" s="27"/>
      <c r="PAR9" s="27"/>
      <c r="PAS9" s="27"/>
      <c r="PAT9" s="27"/>
      <c r="PAU9" s="27"/>
      <c r="PAV9" s="27"/>
      <c r="PAW9" s="27"/>
      <c r="PAX9" s="27"/>
      <c r="PAY9" s="27"/>
      <c r="PAZ9" s="27"/>
      <c r="PBA9" s="27"/>
      <c r="PBB9" s="27"/>
      <c r="PBC9" s="27"/>
      <c r="PBD9" s="27"/>
      <c r="PBE9" s="27"/>
      <c r="PBF9" s="27"/>
      <c r="PBG9" s="27"/>
      <c r="PBH9" s="27"/>
      <c r="PBI9" s="27"/>
      <c r="PBJ9" s="27"/>
      <c r="PBK9" s="27"/>
      <c r="PBL9" s="27"/>
      <c r="PBM9" s="27"/>
      <c r="PBN9" s="27"/>
      <c r="PBO9" s="27"/>
      <c r="PBP9" s="27"/>
      <c r="PBQ9" s="27"/>
      <c r="PBR9" s="27"/>
      <c r="PBS9" s="27"/>
      <c r="PBT9" s="27"/>
      <c r="PBU9" s="27"/>
      <c r="PBV9" s="27"/>
      <c r="PBW9" s="27"/>
      <c r="PBX9" s="27"/>
      <c r="PBY9" s="27"/>
      <c r="PBZ9" s="27"/>
      <c r="PCA9" s="27"/>
      <c r="PCB9" s="27"/>
      <c r="PCC9" s="27"/>
      <c r="PCD9" s="27"/>
      <c r="PCE9" s="27"/>
      <c r="PCF9" s="27"/>
      <c r="PCG9" s="27"/>
      <c r="PCH9" s="27"/>
      <c r="PCI9" s="27"/>
      <c r="PCJ9" s="27"/>
      <c r="PCK9" s="27"/>
      <c r="PCL9" s="27"/>
      <c r="PCM9" s="27"/>
      <c r="PCN9" s="27"/>
      <c r="PCO9" s="27"/>
      <c r="PCP9" s="27"/>
      <c r="PCQ9" s="27"/>
      <c r="PCR9" s="27"/>
      <c r="PCS9" s="27"/>
      <c r="PCT9" s="27"/>
      <c r="PCU9" s="27"/>
      <c r="PCV9" s="27"/>
      <c r="PCW9" s="27"/>
      <c r="PCX9" s="27"/>
      <c r="PCY9" s="27"/>
      <c r="PCZ9" s="27"/>
      <c r="PDA9" s="27"/>
      <c r="PDB9" s="27"/>
      <c r="PDC9" s="27"/>
      <c r="PDD9" s="27"/>
      <c r="PDE9" s="27"/>
      <c r="PDF9" s="27"/>
      <c r="PDG9" s="27"/>
      <c r="PDH9" s="27"/>
      <c r="PDI9" s="27"/>
      <c r="PDJ9" s="27"/>
      <c r="PDK9" s="27"/>
      <c r="PDL9" s="27"/>
      <c r="PDM9" s="27"/>
      <c r="PDN9" s="27"/>
      <c r="PDO9" s="27"/>
      <c r="PDP9" s="27"/>
      <c r="PDQ9" s="27"/>
      <c r="PDR9" s="27"/>
      <c r="PDS9" s="27"/>
      <c r="PDT9" s="27"/>
      <c r="PDU9" s="27"/>
      <c r="PDV9" s="27"/>
      <c r="PDW9" s="27"/>
      <c r="PDX9" s="27"/>
      <c r="PDY9" s="27"/>
      <c r="PDZ9" s="27"/>
      <c r="PEA9" s="27"/>
      <c r="PEB9" s="27"/>
      <c r="PEC9" s="27"/>
      <c r="PED9" s="27"/>
      <c r="PEE9" s="27"/>
      <c r="PEF9" s="27"/>
      <c r="PEG9" s="27"/>
      <c r="PEH9" s="27"/>
      <c r="PEI9" s="27"/>
      <c r="PEJ9" s="27"/>
      <c r="PEK9" s="27"/>
      <c r="PEL9" s="27"/>
      <c r="PEM9" s="27"/>
      <c r="PEN9" s="27"/>
      <c r="PEO9" s="27"/>
      <c r="PEP9" s="27"/>
      <c r="PEQ9" s="27"/>
      <c r="PER9" s="27"/>
      <c r="PES9" s="27"/>
      <c r="PET9" s="27"/>
      <c r="PEU9" s="27"/>
      <c r="PEV9" s="27"/>
      <c r="PEW9" s="27"/>
      <c r="PEX9" s="27"/>
      <c r="PEY9" s="27"/>
      <c r="PEZ9" s="27"/>
      <c r="PFA9" s="27"/>
      <c r="PFB9" s="27"/>
      <c r="PFC9" s="27"/>
      <c r="PFD9" s="27"/>
      <c r="PFE9" s="27"/>
      <c r="PFF9" s="27"/>
      <c r="PFG9" s="27"/>
      <c r="PFH9" s="27"/>
      <c r="PFI9" s="27"/>
      <c r="PFJ9" s="27"/>
      <c r="PFK9" s="27"/>
      <c r="PFL9" s="27"/>
      <c r="PFM9" s="27"/>
      <c r="PFN9" s="27"/>
      <c r="PFO9" s="27"/>
      <c r="PFP9" s="27"/>
      <c r="PFQ9" s="27"/>
      <c r="PFR9" s="27"/>
      <c r="PFS9" s="27"/>
      <c r="PFT9" s="27"/>
      <c r="PFU9" s="27"/>
      <c r="PFV9" s="27"/>
      <c r="PFW9" s="27"/>
      <c r="PFX9" s="27"/>
      <c r="PFY9" s="27"/>
      <c r="PFZ9" s="27"/>
      <c r="PGA9" s="27"/>
      <c r="PGB9" s="27"/>
      <c r="PGC9" s="27"/>
      <c r="PGD9" s="27"/>
      <c r="PGE9" s="27"/>
      <c r="PGF9" s="27"/>
      <c r="PGG9" s="27"/>
      <c r="PGH9" s="27"/>
      <c r="PGI9" s="27"/>
      <c r="PGJ9" s="27"/>
      <c r="PGK9" s="27"/>
      <c r="PGL9" s="27"/>
      <c r="PGM9" s="27"/>
      <c r="PGN9" s="27"/>
      <c r="PGO9" s="27"/>
      <c r="PGP9" s="27"/>
      <c r="PGQ9" s="27"/>
      <c r="PGR9" s="27"/>
      <c r="PGS9" s="27"/>
      <c r="PGT9" s="27"/>
      <c r="PGU9" s="27"/>
      <c r="PGV9" s="27"/>
      <c r="PGW9" s="27"/>
      <c r="PGX9" s="27"/>
      <c r="PGY9" s="27"/>
      <c r="PGZ9" s="27"/>
      <c r="PHA9" s="27"/>
      <c r="PHB9" s="27"/>
      <c r="PHC9" s="27"/>
      <c r="PHD9" s="27"/>
      <c r="PHE9" s="27"/>
      <c r="PHF9" s="27"/>
      <c r="PHG9" s="27"/>
      <c r="PHH9" s="27"/>
      <c r="PHI9" s="27"/>
      <c r="PHJ9" s="27"/>
      <c r="PHK9" s="27"/>
      <c r="PHL9" s="27"/>
      <c r="PHM9" s="27"/>
      <c r="PHN9" s="27"/>
      <c r="PHO9" s="27"/>
      <c r="PHP9" s="27"/>
      <c r="PHQ9" s="27"/>
      <c r="PHR9" s="27"/>
      <c r="PHS9" s="27"/>
      <c r="PHT9" s="27"/>
      <c r="PHU9" s="27"/>
      <c r="PHV9" s="27"/>
      <c r="PHW9" s="27"/>
      <c r="PHX9" s="27"/>
      <c r="PHY9" s="27"/>
      <c r="PHZ9" s="27"/>
      <c r="PIA9" s="27"/>
      <c r="PIB9" s="27"/>
      <c r="PIC9" s="27"/>
      <c r="PID9" s="27"/>
      <c r="PIE9" s="27"/>
      <c r="PIF9" s="27"/>
      <c r="PIG9" s="27"/>
      <c r="PIH9" s="27"/>
      <c r="PII9" s="27"/>
      <c r="PIJ9" s="27"/>
      <c r="PIK9" s="27"/>
      <c r="PIL9" s="27"/>
      <c r="PIM9" s="27"/>
      <c r="PIN9" s="27"/>
      <c r="PIO9" s="27"/>
      <c r="PIP9" s="27"/>
      <c r="PIQ9" s="27"/>
      <c r="PIR9" s="27"/>
      <c r="PIS9" s="27"/>
      <c r="PIT9" s="27"/>
      <c r="PIU9" s="27"/>
      <c r="PIV9" s="27"/>
      <c r="PIW9" s="27"/>
      <c r="PIX9" s="27"/>
      <c r="PIY9" s="27"/>
      <c r="PIZ9" s="27"/>
      <c r="PJA9" s="27"/>
      <c r="PJB9" s="27"/>
      <c r="PJC9" s="27"/>
      <c r="PJD9" s="27"/>
      <c r="PJE9" s="27"/>
      <c r="PJF9" s="27"/>
      <c r="PJG9" s="27"/>
      <c r="PJH9" s="27"/>
      <c r="PJI9" s="27"/>
      <c r="PJJ9" s="27"/>
      <c r="PJK9" s="27"/>
      <c r="PJL9" s="27"/>
      <c r="PJM9" s="27"/>
      <c r="PJN9" s="27"/>
      <c r="PJO9" s="27"/>
      <c r="PJP9" s="27"/>
      <c r="PJQ9" s="27"/>
      <c r="PJR9" s="27"/>
      <c r="PJS9" s="27"/>
      <c r="PJT9" s="27"/>
      <c r="PJU9" s="27"/>
      <c r="PJV9" s="27"/>
      <c r="PJW9" s="27"/>
      <c r="PJX9" s="27"/>
      <c r="PJY9" s="27"/>
      <c r="PJZ9" s="27"/>
      <c r="PKA9" s="27"/>
      <c r="PKB9" s="27"/>
      <c r="PKC9" s="27"/>
      <c r="PKD9" s="27"/>
      <c r="PKE9" s="27"/>
      <c r="PKF9" s="27"/>
      <c r="PKG9" s="27"/>
      <c r="PKH9" s="27"/>
      <c r="PKI9" s="27"/>
      <c r="PKJ9" s="27"/>
      <c r="PKK9" s="27"/>
      <c r="PKL9" s="27"/>
      <c r="PKM9" s="27"/>
      <c r="PKN9" s="27"/>
      <c r="PKO9" s="27"/>
      <c r="PKP9" s="27"/>
      <c r="PKQ9" s="27"/>
      <c r="PKR9" s="27"/>
      <c r="PKS9" s="27"/>
      <c r="PKT9" s="27"/>
      <c r="PKU9" s="27"/>
      <c r="PKV9" s="27"/>
      <c r="PKW9" s="27"/>
      <c r="PKX9" s="27"/>
      <c r="PKY9" s="27"/>
      <c r="PKZ9" s="27"/>
      <c r="PLA9" s="27"/>
      <c r="PLB9" s="27"/>
      <c r="PLC9" s="27"/>
      <c r="PLD9" s="27"/>
      <c r="PLE9" s="27"/>
      <c r="PLF9" s="27"/>
      <c r="PLG9" s="27"/>
      <c r="PLH9" s="27"/>
      <c r="PLI9" s="27"/>
      <c r="PLJ9" s="27"/>
      <c r="PLK9" s="27"/>
      <c r="PLL9" s="27"/>
      <c r="PLM9" s="27"/>
      <c r="PLN9" s="27"/>
      <c r="PLO9" s="27"/>
      <c r="PLP9" s="27"/>
      <c r="PLQ9" s="27"/>
      <c r="PLR9" s="27"/>
      <c r="PLS9" s="27"/>
      <c r="PLT9" s="27"/>
      <c r="PLU9" s="27"/>
      <c r="PLV9" s="27"/>
      <c r="PLW9" s="27"/>
      <c r="PLX9" s="27"/>
      <c r="PLY9" s="27"/>
      <c r="PLZ9" s="27"/>
      <c r="PMA9" s="27"/>
      <c r="PMB9" s="27"/>
      <c r="PMC9" s="27"/>
      <c r="PMD9" s="27"/>
      <c r="PME9" s="27"/>
      <c r="PMF9" s="27"/>
      <c r="PMG9" s="27"/>
      <c r="PMH9" s="27"/>
      <c r="PMI9" s="27"/>
      <c r="PMJ9" s="27"/>
      <c r="PMK9" s="27"/>
      <c r="PML9" s="27"/>
      <c r="PMM9" s="27"/>
      <c r="PMN9" s="27"/>
      <c r="PMO9" s="27"/>
      <c r="PMP9" s="27"/>
      <c r="PMQ9" s="27"/>
      <c r="PMR9" s="27"/>
      <c r="PMS9" s="27"/>
      <c r="PMT9" s="27"/>
      <c r="PMU9" s="27"/>
      <c r="PMV9" s="27"/>
      <c r="PMW9" s="27"/>
      <c r="PMX9" s="27"/>
      <c r="PMY9" s="27"/>
      <c r="PMZ9" s="27"/>
      <c r="PNA9" s="27"/>
      <c r="PNB9" s="27"/>
      <c r="PNC9" s="27"/>
      <c r="PND9" s="27"/>
      <c r="PNE9" s="27"/>
      <c r="PNF9" s="27"/>
      <c r="PNG9" s="27"/>
      <c r="PNH9" s="27"/>
      <c r="PNI9" s="27"/>
      <c r="PNJ9" s="27"/>
      <c r="PNK9" s="27"/>
      <c r="PNL9" s="27"/>
      <c r="PNM9" s="27"/>
      <c r="PNN9" s="27"/>
      <c r="PNO9" s="27"/>
      <c r="PNP9" s="27"/>
      <c r="PNQ9" s="27"/>
      <c r="PNR9" s="27"/>
      <c r="PNS9" s="27"/>
      <c r="PNT9" s="27"/>
      <c r="PNU9" s="27"/>
      <c r="PNV9" s="27"/>
      <c r="PNW9" s="27"/>
      <c r="PNX9" s="27"/>
      <c r="PNY9" s="27"/>
      <c r="PNZ9" s="27"/>
      <c r="POA9" s="27"/>
      <c r="POB9" s="27"/>
      <c r="POC9" s="27"/>
      <c r="POD9" s="27"/>
      <c r="POE9" s="27"/>
      <c r="POF9" s="27"/>
      <c r="POG9" s="27"/>
      <c r="POH9" s="27"/>
      <c r="POI9" s="27"/>
      <c r="POJ9" s="27"/>
      <c r="POK9" s="27"/>
      <c r="POL9" s="27"/>
      <c r="POM9" s="27"/>
      <c r="PON9" s="27"/>
      <c r="POO9" s="27"/>
      <c r="POP9" s="27"/>
      <c r="POQ9" s="27"/>
      <c r="POR9" s="27"/>
      <c r="POS9" s="27"/>
      <c r="POT9" s="27"/>
      <c r="POU9" s="27"/>
      <c r="POV9" s="27"/>
      <c r="POW9" s="27"/>
      <c r="POX9" s="27"/>
      <c r="POY9" s="27"/>
      <c r="POZ9" s="27"/>
      <c r="PPA9" s="27"/>
      <c r="PPB9" s="27"/>
      <c r="PPC9" s="27"/>
      <c r="PPD9" s="27"/>
      <c r="PPE9" s="27"/>
      <c r="PPF9" s="27"/>
      <c r="PPG9" s="27"/>
      <c r="PPH9" s="27"/>
      <c r="PPI9" s="27"/>
      <c r="PPJ9" s="27"/>
      <c r="PPK9" s="27"/>
      <c r="PPL9" s="27"/>
      <c r="PPM9" s="27"/>
      <c r="PPN9" s="27"/>
      <c r="PPO9" s="27"/>
      <c r="PPP9" s="27"/>
      <c r="PPQ9" s="27"/>
      <c r="PPR9" s="27"/>
      <c r="PPS9" s="27"/>
      <c r="PPT9" s="27"/>
      <c r="PPU9" s="27"/>
      <c r="PPV9" s="27"/>
      <c r="PPW9" s="27"/>
      <c r="PPX9" s="27"/>
      <c r="PPY9" s="27"/>
      <c r="PPZ9" s="27"/>
      <c r="PQA9" s="27"/>
      <c r="PQB9" s="27"/>
      <c r="PQC9" s="27"/>
      <c r="PQD9" s="27"/>
      <c r="PQE9" s="27"/>
      <c r="PQF9" s="27"/>
      <c r="PQG9" s="27"/>
      <c r="PQH9" s="27"/>
      <c r="PQI9" s="27"/>
      <c r="PQJ9" s="27"/>
      <c r="PQK9" s="27"/>
      <c r="PQL9" s="27"/>
      <c r="PQM9" s="27"/>
      <c r="PQN9" s="27"/>
      <c r="PQO9" s="27"/>
      <c r="PQP9" s="27"/>
      <c r="PQQ9" s="27"/>
      <c r="PQR9" s="27"/>
      <c r="PQS9" s="27"/>
      <c r="PQT9" s="27"/>
      <c r="PQU9" s="27"/>
      <c r="PQV9" s="27"/>
      <c r="PQW9" s="27"/>
      <c r="PQX9" s="27"/>
      <c r="PQY9" s="27"/>
      <c r="PQZ9" s="27"/>
      <c r="PRA9" s="27"/>
      <c r="PRB9" s="27"/>
      <c r="PRC9" s="27"/>
      <c r="PRD9" s="27"/>
      <c r="PRE9" s="27"/>
      <c r="PRF9" s="27"/>
      <c r="PRG9" s="27"/>
      <c r="PRH9" s="27"/>
      <c r="PRI9" s="27"/>
      <c r="PRJ9" s="27"/>
      <c r="PRK9" s="27"/>
      <c r="PRL9" s="27"/>
      <c r="PRM9" s="27"/>
      <c r="PRN9" s="27"/>
      <c r="PRO9" s="27"/>
      <c r="PRP9" s="27"/>
      <c r="PRQ9" s="27"/>
      <c r="PRR9" s="27"/>
      <c r="PRS9" s="27"/>
      <c r="PRT9" s="27"/>
      <c r="PRU9" s="27"/>
      <c r="PRV9" s="27"/>
      <c r="PRW9" s="27"/>
      <c r="PRX9" s="27"/>
      <c r="PRY9" s="27"/>
      <c r="PRZ9" s="27"/>
      <c r="PSA9" s="27"/>
      <c r="PSB9" s="27"/>
      <c r="PSC9" s="27"/>
      <c r="PSD9" s="27"/>
      <c r="PSE9" s="27"/>
      <c r="PSF9" s="27"/>
      <c r="PSG9" s="27"/>
      <c r="PSH9" s="27"/>
      <c r="PSI9" s="27"/>
      <c r="PSJ9" s="27"/>
      <c r="PSK9" s="27"/>
      <c r="PSL9" s="27"/>
      <c r="PSM9" s="27"/>
      <c r="PSN9" s="27"/>
      <c r="PSO9" s="27"/>
      <c r="PSP9" s="27"/>
      <c r="PSQ9" s="27"/>
      <c r="PSR9" s="27"/>
      <c r="PSS9" s="27"/>
      <c r="PST9" s="27"/>
      <c r="PSU9" s="27"/>
      <c r="PSV9" s="27"/>
      <c r="PSW9" s="27"/>
      <c r="PSX9" s="27"/>
      <c r="PSY9" s="27"/>
      <c r="PSZ9" s="27"/>
      <c r="PTA9" s="27"/>
      <c r="PTB9" s="27"/>
      <c r="PTC9" s="27"/>
      <c r="PTD9" s="27"/>
      <c r="PTE9" s="27"/>
      <c r="PTF9" s="27"/>
      <c r="PTG9" s="27"/>
      <c r="PTH9" s="27"/>
      <c r="PTI9" s="27"/>
      <c r="PTJ9" s="27"/>
      <c r="PTK9" s="27"/>
      <c r="PTL9" s="27"/>
      <c r="PTM9" s="27"/>
      <c r="PTN9" s="27"/>
      <c r="PTO9" s="27"/>
      <c r="PTP9" s="27"/>
      <c r="PTQ9" s="27"/>
      <c r="PTR9" s="27"/>
      <c r="PTS9" s="27"/>
      <c r="PTT9" s="27"/>
      <c r="PTU9" s="27"/>
      <c r="PTV9" s="27"/>
      <c r="PTW9" s="27"/>
      <c r="PTX9" s="27"/>
      <c r="PTY9" s="27"/>
      <c r="PTZ9" s="27"/>
      <c r="PUA9" s="27"/>
      <c r="PUB9" s="27"/>
      <c r="PUC9" s="27"/>
      <c r="PUD9" s="27"/>
      <c r="PUE9" s="27"/>
      <c r="PUF9" s="27"/>
      <c r="PUG9" s="27"/>
      <c r="PUH9" s="27"/>
      <c r="PUI9" s="27"/>
      <c r="PUJ9" s="27"/>
      <c r="PUK9" s="27"/>
      <c r="PUL9" s="27"/>
      <c r="PUM9" s="27"/>
      <c r="PUN9" s="27"/>
      <c r="PUO9" s="27"/>
      <c r="PUP9" s="27"/>
      <c r="PUQ9" s="27"/>
      <c r="PUR9" s="27"/>
      <c r="PUS9" s="27"/>
      <c r="PUT9" s="27"/>
      <c r="PUU9" s="27"/>
      <c r="PUV9" s="27"/>
      <c r="PUW9" s="27"/>
      <c r="PUX9" s="27"/>
      <c r="PUY9" s="27"/>
      <c r="PUZ9" s="27"/>
      <c r="PVA9" s="27"/>
      <c r="PVB9" s="27"/>
      <c r="PVC9" s="27"/>
      <c r="PVD9" s="27"/>
      <c r="PVE9" s="27"/>
      <c r="PVF9" s="27"/>
      <c r="PVG9" s="27"/>
      <c r="PVH9" s="27"/>
      <c r="PVI9" s="27"/>
      <c r="PVJ9" s="27"/>
      <c r="PVK9" s="27"/>
      <c r="PVL9" s="27"/>
      <c r="PVM9" s="27"/>
      <c r="PVN9" s="27"/>
      <c r="PVO9" s="27"/>
      <c r="PVP9" s="27"/>
      <c r="PVQ9" s="27"/>
      <c r="PVR9" s="27"/>
      <c r="PVS9" s="27"/>
      <c r="PVT9" s="27"/>
      <c r="PVU9" s="27"/>
      <c r="PVV9" s="27"/>
      <c r="PVW9" s="27"/>
      <c r="PVX9" s="27"/>
      <c r="PVY9" s="27"/>
      <c r="PVZ9" s="27"/>
      <c r="PWA9" s="27"/>
      <c r="PWB9" s="27"/>
      <c r="PWC9" s="27"/>
      <c r="PWD9" s="27"/>
      <c r="PWE9" s="27"/>
      <c r="PWF9" s="27"/>
      <c r="PWG9" s="27"/>
      <c r="PWH9" s="27"/>
      <c r="PWI9" s="27"/>
      <c r="PWJ9" s="27"/>
      <c r="PWK9" s="27"/>
      <c r="PWL9" s="27"/>
      <c r="PWM9" s="27"/>
      <c r="PWN9" s="27"/>
      <c r="PWO9" s="27"/>
      <c r="PWP9" s="27"/>
      <c r="PWQ9" s="27"/>
      <c r="PWR9" s="27"/>
      <c r="PWS9" s="27"/>
      <c r="PWT9" s="27"/>
      <c r="PWU9" s="27"/>
      <c r="PWV9" s="27"/>
      <c r="PWW9" s="27"/>
      <c r="PWX9" s="27"/>
      <c r="PWY9" s="27"/>
      <c r="PWZ9" s="27"/>
      <c r="PXA9" s="27"/>
      <c r="PXB9" s="27"/>
      <c r="PXC9" s="27"/>
      <c r="PXD9" s="27"/>
      <c r="PXE9" s="27"/>
      <c r="PXF9" s="27"/>
      <c r="PXG9" s="27"/>
      <c r="PXH9" s="27"/>
      <c r="PXI9" s="27"/>
      <c r="PXJ9" s="27"/>
      <c r="PXK9" s="27"/>
      <c r="PXL9" s="27"/>
      <c r="PXM9" s="27"/>
      <c r="PXN9" s="27"/>
      <c r="PXO9" s="27"/>
      <c r="PXP9" s="27"/>
      <c r="PXQ9" s="27"/>
      <c r="PXR9" s="27"/>
      <c r="PXS9" s="27"/>
      <c r="PXT9" s="27"/>
      <c r="PXU9" s="27"/>
      <c r="PXV9" s="27"/>
      <c r="PXW9" s="27"/>
      <c r="PXX9" s="27"/>
      <c r="PXY9" s="27"/>
      <c r="PXZ9" s="27"/>
      <c r="PYA9" s="27"/>
      <c r="PYB9" s="27"/>
      <c r="PYC9" s="27"/>
      <c r="PYD9" s="27"/>
      <c r="PYE9" s="27"/>
      <c r="PYF9" s="27"/>
      <c r="PYG9" s="27"/>
      <c r="PYH9" s="27"/>
      <c r="PYI9" s="27"/>
      <c r="PYJ9" s="27"/>
      <c r="PYK9" s="27"/>
      <c r="PYL9" s="27"/>
      <c r="PYM9" s="27"/>
      <c r="PYN9" s="27"/>
      <c r="PYO9" s="27"/>
      <c r="PYP9" s="27"/>
      <c r="PYQ9" s="27"/>
      <c r="PYR9" s="27"/>
      <c r="PYS9" s="27"/>
      <c r="PYT9" s="27"/>
      <c r="PYU9" s="27"/>
      <c r="PYV9" s="27"/>
      <c r="PYW9" s="27"/>
      <c r="PYX9" s="27"/>
      <c r="PYY9" s="27"/>
      <c r="PYZ9" s="27"/>
      <c r="PZA9" s="27"/>
      <c r="PZB9" s="27"/>
      <c r="PZC9" s="27"/>
      <c r="PZD9" s="27"/>
      <c r="PZE9" s="27"/>
      <c r="PZF9" s="27"/>
      <c r="PZG9" s="27"/>
      <c r="PZH9" s="27"/>
      <c r="PZI9" s="27"/>
      <c r="PZJ9" s="27"/>
      <c r="PZK9" s="27"/>
      <c r="PZL9" s="27"/>
      <c r="PZM9" s="27"/>
      <c r="PZN9" s="27"/>
      <c r="PZO9" s="27"/>
      <c r="PZP9" s="27"/>
      <c r="PZQ9" s="27"/>
      <c r="PZR9" s="27"/>
      <c r="PZS9" s="27"/>
      <c r="PZT9" s="27"/>
      <c r="PZU9" s="27"/>
      <c r="PZV9" s="27"/>
      <c r="PZW9" s="27"/>
      <c r="PZX9" s="27"/>
      <c r="PZY9" s="27"/>
      <c r="PZZ9" s="27"/>
      <c r="QAA9" s="27"/>
      <c r="QAB9" s="27"/>
      <c r="QAC9" s="27"/>
      <c r="QAD9" s="27"/>
      <c r="QAE9" s="27"/>
      <c r="QAF9" s="27"/>
      <c r="QAG9" s="27"/>
      <c r="QAH9" s="27"/>
      <c r="QAI9" s="27"/>
      <c r="QAJ9" s="27"/>
      <c r="QAK9" s="27"/>
      <c r="QAL9" s="27"/>
      <c r="QAM9" s="27"/>
      <c r="QAN9" s="27"/>
      <c r="QAO9" s="27"/>
      <c r="QAP9" s="27"/>
      <c r="QAQ9" s="27"/>
      <c r="QAR9" s="27"/>
      <c r="QAS9" s="27"/>
      <c r="QAT9" s="27"/>
      <c r="QAU9" s="27"/>
      <c r="QAV9" s="27"/>
      <c r="QAW9" s="27"/>
      <c r="QAX9" s="27"/>
      <c r="QAY9" s="27"/>
      <c r="QAZ9" s="27"/>
      <c r="QBA9" s="27"/>
      <c r="QBB9" s="27"/>
      <c r="QBC9" s="27"/>
      <c r="QBD9" s="27"/>
      <c r="QBE9" s="27"/>
      <c r="QBF9" s="27"/>
      <c r="QBG9" s="27"/>
      <c r="QBH9" s="27"/>
      <c r="QBI9" s="27"/>
      <c r="QBJ9" s="27"/>
      <c r="QBK9" s="27"/>
      <c r="QBL9" s="27"/>
      <c r="QBM9" s="27"/>
      <c r="QBN9" s="27"/>
      <c r="QBO9" s="27"/>
      <c r="QBP9" s="27"/>
      <c r="QBQ9" s="27"/>
      <c r="QBR9" s="27"/>
      <c r="QBS9" s="27"/>
      <c r="QBT9" s="27"/>
      <c r="QBU9" s="27"/>
      <c r="QBV9" s="27"/>
      <c r="QBW9" s="27"/>
      <c r="QBX9" s="27"/>
      <c r="QBY9" s="27"/>
      <c r="QBZ9" s="27"/>
      <c r="QCA9" s="27"/>
      <c r="QCB9" s="27"/>
      <c r="QCC9" s="27"/>
      <c r="QCD9" s="27"/>
      <c r="QCE9" s="27"/>
      <c r="QCF9" s="27"/>
      <c r="QCG9" s="27"/>
      <c r="QCH9" s="27"/>
      <c r="QCI9" s="27"/>
      <c r="QCJ9" s="27"/>
      <c r="QCK9" s="27"/>
      <c r="QCL9" s="27"/>
      <c r="QCM9" s="27"/>
      <c r="QCN9" s="27"/>
      <c r="QCO9" s="27"/>
      <c r="QCP9" s="27"/>
      <c r="QCQ9" s="27"/>
      <c r="QCR9" s="27"/>
      <c r="QCS9" s="27"/>
      <c r="QCT9" s="27"/>
      <c r="QCU9" s="27"/>
      <c r="QCV9" s="27"/>
      <c r="QCW9" s="27"/>
      <c r="QCX9" s="27"/>
      <c r="QCY9" s="27"/>
      <c r="QCZ9" s="27"/>
      <c r="QDA9" s="27"/>
      <c r="QDB9" s="27"/>
      <c r="QDC9" s="27"/>
      <c r="QDD9" s="27"/>
      <c r="QDE9" s="27"/>
      <c r="QDF9" s="27"/>
      <c r="QDG9" s="27"/>
      <c r="QDH9" s="27"/>
      <c r="QDI9" s="27"/>
      <c r="QDJ9" s="27"/>
      <c r="QDK9" s="27"/>
      <c r="QDL9" s="27"/>
      <c r="QDM9" s="27"/>
      <c r="QDN9" s="27"/>
      <c r="QDO9" s="27"/>
      <c r="QDP9" s="27"/>
      <c r="QDQ9" s="27"/>
      <c r="QDR9" s="27"/>
      <c r="QDS9" s="27"/>
      <c r="QDT9" s="27"/>
      <c r="QDU9" s="27"/>
      <c r="QDV9" s="27"/>
      <c r="QDW9" s="27"/>
      <c r="QDX9" s="27"/>
      <c r="QDY9" s="27"/>
      <c r="QDZ9" s="27"/>
      <c r="QEA9" s="27"/>
      <c r="QEB9" s="27"/>
      <c r="QEC9" s="27"/>
      <c r="QED9" s="27"/>
      <c r="QEE9" s="27"/>
      <c r="QEF9" s="27"/>
      <c r="QEG9" s="27"/>
      <c r="QEH9" s="27"/>
      <c r="QEI9" s="27"/>
      <c r="QEJ9" s="27"/>
      <c r="QEK9" s="27"/>
      <c r="QEL9" s="27"/>
      <c r="QEM9" s="27"/>
      <c r="QEN9" s="27"/>
      <c r="QEO9" s="27"/>
      <c r="QEP9" s="27"/>
      <c r="QEQ9" s="27"/>
      <c r="QER9" s="27"/>
      <c r="QES9" s="27"/>
      <c r="QET9" s="27"/>
      <c r="QEU9" s="27"/>
      <c r="QEV9" s="27"/>
      <c r="QEW9" s="27"/>
      <c r="QEX9" s="27"/>
      <c r="QEY9" s="27"/>
      <c r="QEZ9" s="27"/>
      <c r="QFA9" s="27"/>
      <c r="QFB9" s="27"/>
      <c r="QFC9" s="27"/>
      <c r="QFD9" s="27"/>
      <c r="QFE9" s="27"/>
      <c r="QFF9" s="27"/>
      <c r="QFG9" s="27"/>
      <c r="QFH9" s="27"/>
      <c r="QFI9" s="27"/>
      <c r="QFJ9" s="27"/>
      <c r="QFK9" s="27"/>
      <c r="QFL9" s="27"/>
      <c r="QFM9" s="27"/>
      <c r="QFN9" s="27"/>
      <c r="QFO9" s="27"/>
      <c r="QFP9" s="27"/>
      <c r="QFQ9" s="27"/>
      <c r="QFR9" s="27"/>
      <c r="QFS9" s="27"/>
      <c r="QFT9" s="27"/>
      <c r="QFU9" s="27"/>
      <c r="QFV9" s="27"/>
      <c r="QFW9" s="27"/>
      <c r="QFX9" s="27"/>
      <c r="QFY9" s="27"/>
      <c r="QFZ9" s="27"/>
      <c r="QGA9" s="27"/>
      <c r="QGB9" s="27"/>
      <c r="QGC9" s="27"/>
      <c r="QGD9" s="27"/>
      <c r="QGE9" s="27"/>
      <c r="QGF9" s="27"/>
      <c r="QGG9" s="27"/>
      <c r="QGH9" s="27"/>
      <c r="QGI9" s="27"/>
      <c r="QGJ9" s="27"/>
      <c r="QGK9" s="27"/>
      <c r="QGL9" s="27"/>
      <c r="QGM9" s="27"/>
      <c r="QGN9" s="27"/>
      <c r="QGO9" s="27"/>
      <c r="QGP9" s="27"/>
      <c r="QGQ9" s="27"/>
      <c r="QGR9" s="27"/>
      <c r="QGS9" s="27"/>
      <c r="QGT9" s="27"/>
      <c r="QGU9" s="27"/>
      <c r="QGV9" s="27"/>
      <c r="QGW9" s="27"/>
      <c r="QGX9" s="27"/>
      <c r="QGY9" s="27"/>
      <c r="QGZ9" s="27"/>
      <c r="QHA9" s="27"/>
      <c r="QHB9" s="27"/>
      <c r="QHC9" s="27"/>
      <c r="QHD9" s="27"/>
      <c r="QHE9" s="27"/>
      <c r="QHF9" s="27"/>
      <c r="QHG9" s="27"/>
      <c r="QHH9" s="27"/>
      <c r="QHI9" s="27"/>
      <c r="QHJ9" s="27"/>
      <c r="QHK9" s="27"/>
      <c r="QHL9" s="27"/>
      <c r="QHM9" s="27"/>
      <c r="QHN9" s="27"/>
      <c r="QHO9" s="27"/>
      <c r="QHP9" s="27"/>
      <c r="QHQ9" s="27"/>
      <c r="QHR9" s="27"/>
      <c r="QHS9" s="27"/>
      <c r="QHT9" s="27"/>
      <c r="QHU9" s="27"/>
      <c r="QHV9" s="27"/>
      <c r="QHW9" s="27"/>
      <c r="QHX9" s="27"/>
      <c r="QHY9" s="27"/>
      <c r="QHZ9" s="27"/>
      <c r="QIA9" s="27"/>
      <c r="QIB9" s="27"/>
      <c r="QIC9" s="27"/>
      <c r="QID9" s="27"/>
      <c r="QIE9" s="27"/>
      <c r="QIF9" s="27"/>
      <c r="QIG9" s="27"/>
      <c r="QIH9" s="27"/>
      <c r="QII9" s="27"/>
      <c r="QIJ9" s="27"/>
      <c r="QIK9" s="27"/>
      <c r="QIL9" s="27"/>
      <c r="QIM9" s="27"/>
      <c r="QIN9" s="27"/>
      <c r="QIO9" s="27"/>
      <c r="QIP9" s="27"/>
      <c r="QIQ9" s="27"/>
      <c r="QIR9" s="27"/>
      <c r="QIS9" s="27"/>
      <c r="QIT9" s="27"/>
      <c r="QIU9" s="27"/>
      <c r="QIV9" s="27"/>
      <c r="QIW9" s="27"/>
      <c r="QIX9" s="27"/>
      <c r="QIY9" s="27"/>
      <c r="QIZ9" s="27"/>
      <c r="QJA9" s="27"/>
      <c r="QJB9" s="27"/>
      <c r="QJC9" s="27"/>
      <c r="QJD9" s="27"/>
      <c r="QJE9" s="27"/>
      <c r="QJF9" s="27"/>
      <c r="QJG9" s="27"/>
      <c r="QJH9" s="27"/>
      <c r="QJI9" s="27"/>
      <c r="QJJ9" s="27"/>
      <c r="QJK9" s="27"/>
      <c r="QJL9" s="27"/>
      <c r="QJM9" s="27"/>
      <c r="QJN9" s="27"/>
      <c r="QJO9" s="27"/>
      <c r="QJP9" s="27"/>
      <c r="QJQ9" s="27"/>
      <c r="QJR9" s="27"/>
      <c r="QJS9" s="27"/>
      <c r="QJT9" s="27"/>
      <c r="QJU9" s="27"/>
      <c r="QJV9" s="27"/>
      <c r="QJW9" s="27"/>
      <c r="QJX9" s="27"/>
      <c r="QJY9" s="27"/>
      <c r="QJZ9" s="27"/>
      <c r="QKA9" s="27"/>
      <c r="QKB9" s="27"/>
      <c r="QKC9" s="27"/>
      <c r="QKD9" s="27"/>
      <c r="QKE9" s="27"/>
      <c r="QKF9" s="27"/>
      <c r="QKG9" s="27"/>
      <c r="QKH9" s="27"/>
      <c r="QKI9" s="27"/>
      <c r="QKJ9" s="27"/>
      <c r="QKK9" s="27"/>
      <c r="QKL9" s="27"/>
      <c r="QKM9" s="27"/>
      <c r="QKN9" s="27"/>
      <c r="QKO9" s="27"/>
      <c r="QKP9" s="27"/>
      <c r="QKQ9" s="27"/>
      <c r="QKR9" s="27"/>
      <c r="QKS9" s="27"/>
      <c r="QKT9" s="27"/>
      <c r="QKU9" s="27"/>
      <c r="QKV9" s="27"/>
      <c r="QKW9" s="27"/>
      <c r="QKX9" s="27"/>
      <c r="QKY9" s="27"/>
      <c r="QKZ9" s="27"/>
      <c r="QLA9" s="27"/>
      <c r="QLB9" s="27"/>
      <c r="QLC9" s="27"/>
      <c r="QLD9" s="27"/>
      <c r="QLE9" s="27"/>
      <c r="QLF9" s="27"/>
      <c r="QLG9" s="27"/>
      <c r="QLH9" s="27"/>
      <c r="QLI9" s="27"/>
      <c r="QLJ9" s="27"/>
      <c r="QLK9" s="27"/>
      <c r="QLL9" s="27"/>
      <c r="QLM9" s="27"/>
      <c r="QLN9" s="27"/>
      <c r="QLO9" s="27"/>
      <c r="QLP9" s="27"/>
      <c r="QLQ9" s="27"/>
      <c r="QLR9" s="27"/>
      <c r="QLS9" s="27"/>
      <c r="QLT9" s="27"/>
      <c r="QLU9" s="27"/>
      <c r="QLV9" s="27"/>
      <c r="QLW9" s="27"/>
      <c r="QLX9" s="27"/>
      <c r="QLY9" s="27"/>
      <c r="QLZ9" s="27"/>
      <c r="QMA9" s="27"/>
      <c r="QMB9" s="27"/>
      <c r="QMC9" s="27"/>
      <c r="QMD9" s="27"/>
      <c r="QME9" s="27"/>
      <c r="QMF9" s="27"/>
      <c r="QMG9" s="27"/>
      <c r="QMH9" s="27"/>
      <c r="QMI9" s="27"/>
      <c r="QMJ9" s="27"/>
      <c r="QMK9" s="27"/>
      <c r="QML9" s="27"/>
      <c r="QMM9" s="27"/>
      <c r="QMN9" s="27"/>
      <c r="QMO9" s="27"/>
      <c r="QMP9" s="27"/>
      <c r="QMQ9" s="27"/>
      <c r="QMR9" s="27"/>
      <c r="QMS9" s="27"/>
      <c r="QMT9" s="27"/>
      <c r="QMU9" s="27"/>
      <c r="QMV9" s="27"/>
      <c r="QMW9" s="27"/>
      <c r="QMX9" s="27"/>
      <c r="QMY9" s="27"/>
      <c r="QMZ9" s="27"/>
      <c r="QNA9" s="27"/>
      <c r="QNB9" s="27"/>
      <c r="QNC9" s="27"/>
      <c r="QND9" s="27"/>
      <c r="QNE9" s="27"/>
      <c r="QNF9" s="27"/>
      <c r="QNG9" s="27"/>
      <c r="QNH9" s="27"/>
      <c r="QNI9" s="27"/>
      <c r="QNJ9" s="27"/>
      <c r="QNK9" s="27"/>
      <c r="QNL9" s="27"/>
      <c r="QNM9" s="27"/>
      <c r="QNN9" s="27"/>
      <c r="QNO9" s="27"/>
      <c r="QNP9" s="27"/>
      <c r="QNQ9" s="27"/>
      <c r="QNR9" s="27"/>
      <c r="QNS9" s="27"/>
      <c r="QNT9" s="27"/>
      <c r="QNU9" s="27"/>
      <c r="QNV9" s="27"/>
      <c r="QNW9" s="27"/>
      <c r="QNX9" s="27"/>
      <c r="QNY9" s="27"/>
      <c r="QNZ9" s="27"/>
      <c r="QOA9" s="27"/>
      <c r="QOB9" s="27"/>
      <c r="QOC9" s="27"/>
      <c r="QOD9" s="27"/>
      <c r="QOE9" s="27"/>
      <c r="QOF9" s="27"/>
      <c r="QOG9" s="27"/>
      <c r="QOH9" s="27"/>
      <c r="QOI9" s="27"/>
      <c r="QOJ9" s="27"/>
      <c r="QOK9" s="27"/>
      <c r="QOL9" s="27"/>
      <c r="QOM9" s="27"/>
      <c r="QON9" s="27"/>
      <c r="QOO9" s="27"/>
      <c r="QOP9" s="27"/>
      <c r="QOQ9" s="27"/>
      <c r="QOR9" s="27"/>
      <c r="QOS9" s="27"/>
      <c r="QOT9" s="27"/>
      <c r="QOU9" s="27"/>
      <c r="QOV9" s="27"/>
      <c r="QOW9" s="27"/>
      <c r="QOX9" s="27"/>
      <c r="QOY9" s="27"/>
      <c r="QOZ9" s="27"/>
      <c r="QPA9" s="27"/>
      <c r="QPB9" s="27"/>
      <c r="QPC9" s="27"/>
      <c r="QPD9" s="27"/>
      <c r="QPE9" s="27"/>
      <c r="QPF9" s="27"/>
      <c r="QPG9" s="27"/>
      <c r="QPH9" s="27"/>
      <c r="QPI9" s="27"/>
      <c r="QPJ9" s="27"/>
      <c r="QPK9" s="27"/>
      <c r="QPL9" s="27"/>
      <c r="QPM9" s="27"/>
      <c r="QPN9" s="27"/>
      <c r="QPO9" s="27"/>
      <c r="QPP9" s="27"/>
      <c r="QPQ9" s="27"/>
      <c r="QPR9" s="27"/>
      <c r="QPS9" s="27"/>
      <c r="QPT9" s="27"/>
      <c r="QPU9" s="27"/>
      <c r="QPV9" s="27"/>
      <c r="QPW9" s="27"/>
      <c r="QPX9" s="27"/>
      <c r="QPY9" s="27"/>
      <c r="QPZ9" s="27"/>
      <c r="QQA9" s="27"/>
      <c r="QQB9" s="27"/>
      <c r="QQC9" s="27"/>
      <c r="QQD9" s="27"/>
      <c r="QQE9" s="27"/>
      <c r="QQF9" s="27"/>
      <c r="QQG9" s="27"/>
      <c r="QQH9" s="27"/>
      <c r="QQI9" s="27"/>
      <c r="QQJ9" s="27"/>
      <c r="QQK9" s="27"/>
      <c r="QQL9" s="27"/>
      <c r="QQM9" s="27"/>
      <c r="QQN9" s="27"/>
      <c r="QQO9" s="27"/>
      <c r="QQP9" s="27"/>
      <c r="QQQ9" s="27"/>
      <c r="QQR9" s="27"/>
      <c r="QQS9" s="27"/>
      <c r="QQT9" s="27"/>
      <c r="QQU9" s="27"/>
      <c r="QQV9" s="27"/>
      <c r="QQW9" s="27"/>
      <c r="QQX9" s="27"/>
      <c r="QQY9" s="27"/>
      <c r="QQZ9" s="27"/>
      <c r="QRA9" s="27"/>
      <c r="QRB9" s="27"/>
      <c r="QRC9" s="27"/>
      <c r="QRD9" s="27"/>
      <c r="QRE9" s="27"/>
      <c r="QRF9" s="27"/>
      <c r="QRG9" s="27"/>
      <c r="QRH9" s="27"/>
      <c r="QRI9" s="27"/>
      <c r="QRJ9" s="27"/>
      <c r="QRK9" s="27"/>
      <c r="QRL9" s="27"/>
      <c r="QRM9" s="27"/>
      <c r="QRN9" s="27"/>
      <c r="QRO9" s="27"/>
      <c r="QRP9" s="27"/>
      <c r="QRQ9" s="27"/>
      <c r="QRR9" s="27"/>
      <c r="QRS9" s="27"/>
      <c r="QRT9" s="27"/>
      <c r="QRU9" s="27"/>
      <c r="QRV9" s="27"/>
      <c r="QRW9" s="27"/>
      <c r="QRX9" s="27"/>
      <c r="QRY9" s="27"/>
      <c r="QRZ9" s="27"/>
      <c r="QSA9" s="27"/>
      <c r="QSB9" s="27"/>
      <c r="QSC9" s="27"/>
      <c r="QSD9" s="27"/>
      <c r="QSE9" s="27"/>
      <c r="QSF9" s="27"/>
      <c r="QSG9" s="27"/>
      <c r="QSH9" s="27"/>
      <c r="QSI9" s="27"/>
      <c r="QSJ9" s="27"/>
      <c r="QSK9" s="27"/>
      <c r="QSL9" s="27"/>
      <c r="QSM9" s="27"/>
      <c r="QSN9" s="27"/>
      <c r="QSO9" s="27"/>
      <c r="QSP9" s="27"/>
      <c r="QSQ9" s="27"/>
      <c r="QSR9" s="27"/>
      <c r="QSS9" s="27"/>
      <c r="QST9" s="27"/>
      <c r="QSU9" s="27"/>
      <c r="QSV9" s="27"/>
      <c r="QSW9" s="27"/>
      <c r="QSX9" s="27"/>
      <c r="QSY9" s="27"/>
      <c r="QSZ9" s="27"/>
      <c r="QTA9" s="27"/>
      <c r="QTB9" s="27"/>
      <c r="QTC9" s="27"/>
      <c r="QTD9" s="27"/>
      <c r="QTE9" s="27"/>
      <c r="QTF9" s="27"/>
      <c r="QTG9" s="27"/>
      <c r="QTH9" s="27"/>
      <c r="QTI9" s="27"/>
      <c r="QTJ9" s="27"/>
      <c r="QTK9" s="27"/>
      <c r="QTL9" s="27"/>
      <c r="QTM9" s="27"/>
      <c r="QTN9" s="27"/>
      <c r="QTO9" s="27"/>
      <c r="QTP9" s="27"/>
      <c r="QTQ9" s="27"/>
      <c r="QTR9" s="27"/>
      <c r="QTS9" s="27"/>
      <c r="QTT9" s="27"/>
      <c r="QTU9" s="27"/>
      <c r="QTV9" s="27"/>
      <c r="QTW9" s="27"/>
      <c r="QTX9" s="27"/>
      <c r="QTY9" s="27"/>
      <c r="QTZ9" s="27"/>
      <c r="QUA9" s="27"/>
      <c r="QUB9" s="27"/>
      <c r="QUC9" s="27"/>
      <c r="QUD9" s="27"/>
      <c r="QUE9" s="27"/>
      <c r="QUF9" s="27"/>
      <c r="QUG9" s="27"/>
      <c r="QUH9" s="27"/>
      <c r="QUI9" s="27"/>
      <c r="QUJ9" s="27"/>
      <c r="QUK9" s="27"/>
      <c r="QUL9" s="27"/>
      <c r="QUM9" s="27"/>
      <c r="QUN9" s="27"/>
      <c r="QUO9" s="27"/>
      <c r="QUP9" s="27"/>
      <c r="QUQ9" s="27"/>
      <c r="QUR9" s="27"/>
      <c r="QUS9" s="27"/>
      <c r="QUT9" s="27"/>
      <c r="QUU9" s="27"/>
      <c r="QUV9" s="27"/>
      <c r="QUW9" s="27"/>
      <c r="QUX9" s="27"/>
      <c r="QUY9" s="27"/>
      <c r="QUZ9" s="27"/>
      <c r="QVA9" s="27"/>
      <c r="QVB9" s="27"/>
      <c r="QVC9" s="27"/>
      <c r="QVD9" s="27"/>
      <c r="QVE9" s="27"/>
      <c r="QVF9" s="27"/>
      <c r="QVG9" s="27"/>
      <c r="QVH9" s="27"/>
      <c r="QVI9" s="27"/>
      <c r="QVJ9" s="27"/>
      <c r="QVK9" s="27"/>
      <c r="QVL9" s="27"/>
      <c r="QVM9" s="27"/>
      <c r="QVN9" s="27"/>
      <c r="QVO9" s="27"/>
      <c r="QVP9" s="27"/>
      <c r="QVQ9" s="27"/>
      <c r="QVR9" s="27"/>
      <c r="QVS9" s="27"/>
      <c r="QVT9" s="27"/>
      <c r="QVU9" s="27"/>
      <c r="QVV9" s="27"/>
      <c r="QVW9" s="27"/>
      <c r="QVX9" s="27"/>
      <c r="QVY9" s="27"/>
      <c r="QVZ9" s="27"/>
      <c r="QWA9" s="27"/>
      <c r="QWB9" s="27"/>
      <c r="QWC9" s="27"/>
      <c r="QWD9" s="27"/>
      <c r="QWE9" s="27"/>
      <c r="QWF9" s="27"/>
      <c r="QWG9" s="27"/>
      <c r="QWH9" s="27"/>
      <c r="QWI9" s="27"/>
      <c r="QWJ9" s="27"/>
      <c r="QWK9" s="27"/>
      <c r="QWL9" s="27"/>
      <c r="QWM9" s="27"/>
      <c r="QWN9" s="27"/>
      <c r="QWO9" s="27"/>
      <c r="QWP9" s="27"/>
      <c r="QWQ9" s="27"/>
      <c r="QWR9" s="27"/>
      <c r="QWS9" s="27"/>
      <c r="QWT9" s="27"/>
      <c r="QWU9" s="27"/>
      <c r="QWV9" s="27"/>
      <c r="QWW9" s="27"/>
      <c r="QWX9" s="27"/>
      <c r="QWY9" s="27"/>
      <c r="QWZ9" s="27"/>
      <c r="QXA9" s="27"/>
      <c r="QXB9" s="27"/>
      <c r="QXC9" s="27"/>
      <c r="QXD9" s="27"/>
      <c r="QXE9" s="27"/>
      <c r="QXF9" s="27"/>
      <c r="QXG9" s="27"/>
      <c r="QXH9" s="27"/>
      <c r="QXI9" s="27"/>
      <c r="QXJ9" s="27"/>
      <c r="QXK9" s="27"/>
      <c r="QXL9" s="27"/>
      <c r="QXM9" s="27"/>
      <c r="QXN9" s="27"/>
      <c r="QXO9" s="27"/>
      <c r="QXP9" s="27"/>
      <c r="QXQ9" s="27"/>
      <c r="QXR9" s="27"/>
      <c r="QXS9" s="27"/>
      <c r="QXT9" s="27"/>
      <c r="QXU9" s="27"/>
      <c r="QXV9" s="27"/>
      <c r="QXW9" s="27"/>
      <c r="QXX9" s="27"/>
      <c r="QXY9" s="27"/>
      <c r="QXZ9" s="27"/>
      <c r="QYA9" s="27"/>
      <c r="QYB9" s="27"/>
      <c r="QYC9" s="27"/>
      <c r="QYD9" s="27"/>
      <c r="QYE9" s="27"/>
      <c r="QYF9" s="27"/>
      <c r="QYG9" s="27"/>
      <c r="QYH9" s="27"/>
      <c r="QYI9" s="27"/>
      <c r="QYJ9" s="27"/>
      <c r="QYK9" s="27"/>
      <c r="QYL9" s="27"/>
      <c r="QYM9" s="27"/>
      <c r="QYN9" s="27"/>
      <c r="QYO9" s="27"/>
      <c r="QYP9" s="27"/>
      <c r="QYQ9" s="27"/>
      <c r="QYR9" s="27"/>
      <c r="QYS9" s="27"/>
      <c r="QYT9" s="27"/>
      <c r="QYU9" s="27"/>
      <c r="QYV9" s="27"/>
      <c r="QYW9" s="27"/>
      <c r="QYX9" s="27"/>
      <c r="QYY9" s="27"/>
      <c r="QYZ9" s="27"/>
      <c r="QZA9" s="27"/>
      <c r="QZB9" s="27"/>
      <c r="QZC9" s="27"/>
      <c r="QZD9" s="27"/>
      <c r="QZE9" s="27"/>
      <c r="QZF9" s="27"/>
      <c r="QZG9" s="27"/>
      <c r="QZH9" s="27"/>
      <c r="QZI9" s="27"/>
      <c r="QZJ9" s="27"/>
      <c r="QZK9" s="27"/>
      <c r="QZL9" s="27"/>
      <c r="QZM9" s="27"/>
      <c r="QZN9" s="27"/>
      <c r="QZO9" s="27"/>
      <c r="QZP9" s="27"/>
      <c r="QZQ9" s="27"/>
      <c r="QZR9" s="27"/>
      <c r="QZS9" s="27"/>
      <c r="QZT9" s="27"/>
      <c r="QZU9" s="27"/>
      <c r="QZV9" s="27"/>
      <c r="QZW9" s="27"/>
      <c r="QZX9" s="27"/>
      <c r="QZY9" s="27"/>
      <c r="QZZ9" s="27"/>
      <c r="RAA9" s="27"/>
      <c r="RAB9" s="27"/>
      <c r="RAC9" s="27"/>
      <c r="RAD9" s="27"/>
      <c r="RAE9" s="27"/>
      <c r="RAF9" s="27"/>
      <c r="RAG9" s="27"/>
      <c r="RAH9" s="27"/>
      <c r="RAI9" s="27"/>
      <c r="RAJ9" s="27"/>
      <c r="RAK9" s="27"/>
      <c r="RAL9" s="27"/>
      <c r="RAM9" s="27"/>
      <c r="RAN9" s="27"/>
      <c r="RAO9" s="27"/>
      <c r="RAP9" s="27"/>
      <c r="RAQ9" s="27"/>
      <c r="RAR9" s="27"/>
      <c r="RAS9" s="27"/>
      <c r="RAT9" s="27"/>
      <c r="RAU9" s="27"/>
      <c r="RAV9" s="27"/>
      <c r="RAW9" s="27"/>
      <c r="RAX9" s="27"/>
      <c r="RAY9" s="27"/>
      <c r="RAZ9" s="27"/>
      <c r="RBA9" s="27"/>
      <c r="RBB9" s="27"/>
      <c r="RBC9" s="27"/>
      <c r="RBD9" s="27"/>
      <c r="RBE9" s="27"/>
      <c r="RBF9" s="27"/>
      <c r="RBG9" s="27"/>
      <c r="RBH9" s="27"/>
      <c r="RBI9" s="27"/>
      <c r="RBJ9" s="27"/>
      <c r="RBK9" s="27"/>
      <c r="RBL9" s="27"/>
      <c r="RBM9" s="27"/>
      <c r="RBN9" s="27"/>
      <c r="RBO9" s="27"/>
      <c r="RBP9" s="27"/>
      <c r="RBQ9" s="27"/>
      <c r="RBR9" s="27"/>
      <c r="RBS9" s="27"/>
      <c r="RBT9" s="27"/>
      <c r="RBU9" s="27"/>
      <c r="RBV9" s="27"/>
      <c r="RBW9" s="27"/>
      <c r="RBX9" s="27"/>
      <c r="RBY9" s="27"/>
      <c r="RBZ9" s="27"/>
      <c r="RCA9" s="27"/>
      <c r="RCB9" s="27"/>
      <c r="RCC9" s="27"/>
      <c r="RCD9" s="27"/>
      <c r="RCE9" s="27"/>
      <c r="RCF9" s="27"/>
      <c r="RCG9" s="27"/>
      <c r="RCH9" s="27"/>
      <c r="RCI9" s="27"/>
      <c r="RCJ9" s="27"/>
      <c r="RCK9" s="27"/>
      <c r="RCL9" s="27"/>
      <c r="RCM9" s="27"/>
      <c r="RCN9" s="27"/>
      <c r="RCO9" s="27"/>
      <c r="RCP9" s="27"/>
      <c r="RCQ9" s="27"/>
      <c r="RCR9" s="27"/>
      <c r="RCS9" s="27"/>
      <c r="RCT9" s="27"/>
      <c r="RCU9" s="27"/>
      <c r="RCV9" s="27"/>
      <c r="RCW9" s="27"/>
      <c r="RCX9" s="27"/>
      <c r="RCY9" s="27"/>
      <c r="RCZ9" s="27"/>
      <c r="RDA9" s="27"/>
      <c r="RDB9" s="27"/>
      <c r="RDC9" s="27"/>
      <c r="RDD9" s="27"/>
      <c r="RDE9" s="27"/>
      <c r="RDF9" s="27"/>
      <c r="RDG9" s="27"/>
      <c r="RDH9" s="27"/>
      <c r="RDI9" s="27"/>
      <c r="RDJ9" s="27"/>
      <c r="RDK9" s="27"/>
      <c r="RDL9" s="27"/>
      <c r="RDM9" s="27"/>
      <c r="RDN9" s="27"/>
      <c r="RDO9" s="27"/>
      <c r="RDP9" s="27"/>
      <c r="RDQ9" s="27"/>
      <c r="RDR9" s="27"/>
      <c r="RDS9" s="27"/>
      <c r="RDT9" s="27"/>
      <c r="RDU9" s="27"/>
      <c r="RDV9" s="27"/>
      <c r="RDW9" s="27"/>
      <c r="RDX9" s="27"/>
      <c r="RDY9" s="27"/>
      <c r="RDZ9" s="27"/>
      <c r="REA9" s="27"/>
      <c r="REB9" s="27"/>
      <c r="REC9" s="27"/>
      <c r="RED9" s="27"/>
      <c r="REE9" s="27"/>
      <c r="REF9" s="27"/>
      <c r="REG9" s="27"/>
      <c r="REH9" s="27"/>
      <c r="REI9" s="27"/>
      <c r="REJ9" s="27"/>
      <c r="REK9" s="27"/>
      <c r="REL9" s="27"/>
      <c r="REM9" s="27"/>
      <c r="REN9" s="27"/>
      <c r="REO9" s="27"/>
      <c r="REP9" s="27"/>
      <c r="REQ9" s="27"/>
      <c r="RER9" s="27"/>
      <c r="RES9" s="27"/>
      <c r="RET9" s="27"/>
      <c r="REU9" s="27"/>
      <c r="REV9" s="27"/>
      <c r="REW9" s="27"/>
      <c r="REX9" s="27"/>
      <c r="REY9" s="27"/>
      <c r="REZ9" s="27"/>
      <c r="RFA9" s="27"/>
      <c r="RFB9" s="27"/>
      <c r="RFC9" s="27"/>
      <c r="RFD9" s="27"/>
      <c r="RFE9" s="27"/>
      <c r="RFF9" s="27"/>
      <c r="RFG9" s="27"/>
      <c r="RFH9" s="27"/>
      <c r="RFI9" s="27"/>
      <c r="RFJ9" s="27"/>
      <c r="RFK9" s="27"/>
      <c r="RFL9" s="27"/>
      <c r="RFM9" s="27"/>
      <c r="RFN9" s="27"/>
      <c r="RFO9" s="27"/>
      <c r="RFP9" s="27"/>
      <c r="RFQ9" s="27"/>
      <c r="RFR9" s="27"/>
      <c r="RFS9" s="27"/>
      <c r="RFT9" s="27"/>
      <c r="RFU9" s="27"/>
      <c r="RFV9" s="27"/>
      <c r="RFW9" s="27"/>
      <c r="RFX9" s="27"/>
      <c r="RFY9" s="27"/>
      <c r="RFZ9" s="27"/>
      <c r="RGA9" s="27"/>
      <c r="RGB9" s="27"/>
      <c r="RGC9" s="27"/>
      <c r="RGD9" s="27"/>
      <c r="RGE9" s="27"/>
      <c r="RGF9" s="27"/>
      <c r="RGG9" s="27"/>
      <c r="RGH9" s="27"/>
      <c r="RGI9" s="27"/>
      <c r="RGJ9" s="27"/>
      <c r="RGK9" s="27"/>
      <c r="RGL9" s="27"/>
      <c r="RGM9" s="27"/>
      <c r="RGN9" s="27"/>
      <c r="RGO9" s="27"/>
      <c r="RGP9" s="27"/>
      <c r="RGQ9" s="27"/>
      <c r="RGR9" s="27"/>
      <c r="RGS9" s="27"/>
      <c r="RGT9" s="27"/>
      <c r="RGU9" s="27"/>
      <c r="RGV9" s="27"/>
      <c r="RGW9" s="27"/>
      <c r="RGX9" s="27"/>
      <c r="RGY9" s="27"/>
      <c r="RGZ9" s="27"/>
      <c r="RHA9" s="27"/>
      <c r="RHB9" s="27"/>
      <c r="RHC9" s="27"/>
      <c r="RHD9" s="27"/>
      <c r="RHE9" s="27"/>
      <c r="RHF9" s="27"/>
      <c r="RHG9" s="27"/>
      <c r="RHH9" s="27"/>
      <c r="RHI9" s="27"/>
      <c r="RHJ9" s="27"/>
      <c r="RHK9" s="27"/>
      <c r="RHL9" s="27"/>
      <c r="RHM9" s="27"/>
      <c r="RHN9" s="27"/>
      <c r="RHO9" s="27"/>
      <c r="RHP9" s="27"/>
      <c r="RHQ9" s="27"/>
      <c r="RHR9" s="27"/>
      <c r="RHS9" s="27"/>
      <c r="RHT9" s="27"/>
      <c r="RHU9" s="27"/>
      <c r="RHV9" s="27"/>
      <c r="RHW9" s="27"/>
      <c r="RHX9" s="27"/>
      <c r="RHY9" s="27"/>
      <c r="RHZ9" s="27"/>
      <c r="RIA9" s="27"/>
      <c r="RIB9" s="27"/>
      <c r="RIC9" s="27"/>
      <c r="RID9" s="27"/>
      <c r="RIE9" s="27"/>
      <c r="RIF9" s="27"/>
      <c r="RIG9" s="27"/>
      <c r="RIH9" s="27"/>
      <c r="RII9" s="27"/>
      <c r="RIJ9" s="27"/>
      <c r="RIK9" s="27"/>
      <c r="RIL9" s="27"/>
      <c r="RIM9" s="27"/>
      <c r="RIN9" s="27"/>
      <c r="RIO9" s="27"/>
      <c r="RIP9" s="27"/>
      <c r="RIQ9" s="27"/>
      <c r="RIR9" s="27"/>
      <c r="RIS9" s="27"/>
      <c r="RIT9" s="27"/>
      <c r="RIU9" s="27"/>
      <c r="RIV9" s="27"/>
      <c r="RIW9" s="27"/>
      <c r="RIX9" s="27"/>
      <c r="RIY9" s="27"/>
      <c r="RIZ9" s="27"/>
      <c r="RJA9" s="27"/>
      <c r="RJB9" s="27"/>
      <c r="RJC9" s="27"/>
      <c r="RJD9" s="27"/>
      <c r="RJE9" s="27"/>
      <c r="RJF9" s="27"/>
      <c r="RJG9" s="27"/>
      <c r="RJH9" s="27"/>
      <c r="RJI9" s="27"/>
      <c r="RJJ9" s="27"/>
      <c r="RJK9" s="27"/>
      <c r="RJL9" s="27"/>
      <c r="RJM9" s="27"/>
      <c r="RJN9" s="27"/>
      <c r="RJO9" s="27"/>
      <c r="RJP9" s="27"/>
      <c r="RJQ9" s="27"/>
      <c r="RJR9" s="27"/>
      <c r="RJS9" s="27"/>
      <c r="RJT9" s="27"/>
      <c r="RJU9" s="27"/>
      <c r="RJV9" s="27"/>
      <c r="RJW9" s="27"/>
      <c r="RJX9" s="27"/>
      <c r="RJY9" s="27"/>
      <c r="RJZ9" s="27"/>
      <c r="RKA9" s="27"/>
      <c r="RKB9" s="27"/>
      <c r="RKC9" s="27"/>
      <c r="RKD9" s="27"/>
      <c r="RKE9" s="27"/>
      <c r="RKF9" s="27"/>
      <c r="RKG9" s="27"/>
      <c r="RKH9" s="27"/>
      <c r="RKI9" s="27"/>
      <c r="RKJ9" s="27"/>
      <c r="RKK9" s="27"/>
      <c r="RKL9" s="27"/>
      <c r="RKM9" s="27"/>
      <c r="RKN9" s="27"/>
      <c r="RKO9" s="27"/>
      <c r="RKP9" s="27"/>
      <c r="RKQ9" s="27"/>
      <c r="RKR9" s="27"/>
      <c r="RKS9" s="27"/>
      <c r="RKT9" s="27"/>
      <c r="RKU9" s="27"/>
      <c r="RKV9" s="27"/>
      <c r="RKW9" s="27"/>
      <c r="RKX9" s="27"/>
      <c r="RKY9" s="27"/>
      <c r="RKZ9" s="27"/>
      <c r="RLA9" s="27"/>
      <c r="RLB9" s="27"/>
      <c r="RLC9" s="27"/>
      <c r="RLD9" s="27"/>
      <c r="RLE9" s="27"/>
      <c r="RLF9" s="27"/>
      <c r="RLG9" s="27"/>
      <c r="RLH9" s="27"/>
      <c r="RLI9" s="27"/>
      <c r="RLJ9" s="27"/>
      <c r="RLK9" s="27"/>
      <c r="RLL9" s="27"/>
      <c r="RLM9" s="27"/>
      <c r="RLN9" s="27"/>
      <c r="RLO9" s="27"/>
      <c r="RLP9" s="27"/>
      <c r="RLQ9" s="27"/>
      <c r="RLR9" s="27"/>
      <c r="RLS9" s="27"/>
      <c r="RLT9" s="27"/>
      <c r="RLU9" s="27"/>
      <c r="RLV9" s="27"/>
      <c r="RLW9" s="27"/>
      <c r="RLX9" s="27"/>
      <c r="RLY9" s="27"/>
      <c r="RLZ9" s="27"/>
      <c r="RMA9" s="27"/>
      <c r="RMB9" s="27"/>
      <c r="RMC9" s="27"/>
      <c r="RMD9" s="27"/>
      <c r="RME9" s="27"/>
      <c r="RMF9" s="27"/>
      <c r="RMG9" s="27"/>
      <c r="RMH9" s="27"/>
      <c r="RMI9" s="27"/>
      <c r="RMJ9" s="27"/>
      <c r="RMK9" s="27"/>
      <c r="RML9" s="27"/>
      <c r="RMM9" s="27"/>
      <c r="RMN9" s="27"/>
      <c r="RMO9" s="27"/>
      <c r="RMP9" s="27"/>
      <c r="RMQ9" s="27"/>
      <c r="RMR9" s="27"/>
      <c r="RMS9" s="27"/>
      <c r="RMT9" s="27"/>
      <c r="RMU9" s="27"/>
      <c r="RMV9" s="27"/>
      <c r="RMW9" s="27"/>
      <c r="RMX9" s="27"/>
      <c r="RMY9" s="27"/>
      <c r="RMZ9" s="27"/>
      <c r="RNA9" s="27"/>
      <c r="RNB9" s="27"/>
      <c r="RNC9" s="27"/>
      <c r="RND9" s="27"/>
      <c r="RNE9" s="27"/>
      <c r="RNF9" s="27"/>
      <c r="RNG9" s="27"/>
      <c r="RNH9" s="27"/>
      <c r="RNI9" s="27"/>
      <c r="RNJ9" s="27"/>
      <c r="RNK9" s="27"/>
      <c r="RNL9" s="27"/>
      <c r="RNM9" s="27"/>
      <c r="RNN9" s="27"/>
      <c r="RNO9" s="27"/>
      <c r="RNP9" s="27"/>
      <c r="RNQ9" s="27"/>
      <c r="RNR9" s="27"/>
      <c r="RNS9" s="27"/>
      <c r="RNT9" s="27"/>
      <c r="RNU9" s="27"/>
      <c r="RNV9" s="27"/>
      <c r="RNW9" s="27"/>
      <c r="RNX9" s="27"/>
      <c r="RNY9" s="27"/>
      <c r="RNZ9" s="27"/>
      <c r="ROA9" s="27"/>
      <c r="ROB9" s="27"/>
      <c r="ROC9" s="27"/>
      <c r="ROD9" s="27"/>
      <c r="ROE9" s="27"/>
      <c r="ROF9" s="27"/>
      <c r="ROG9" s="27"/>
      <c r="ROH9" s="27"/>
      <c r="ROI9" s="27"/>
      <c r="ROJ9" s="27"/>
      <c r="ROK9" s="27"/>
      <c r="ROL9" s="27"/>
      <c r="ROM9" s="27"/>
      <c r="RON9" s="27"/>
      <c r="ROO9" s="27"/>
      <c r="ROP9" s="27"/>
      <c r="ROQ9" s="27"/>
      <c r="ROR9" s="27"/>
      <c r="ROS9" s="27"/>
      <c r="ROT9" s="27"/>
      <c r="ROU9" s="27"/>
      <c r="ROV9" s="27"/>
      <c r="ROW9" s="27"/>
      <c r="ROX9" s="27"/>
      <c r="ROY9" s="27"/>
      <c r="ROZ9" s="27"/>
      <c r="RPA9" s="27"/>
      <c r="RPB9" s="27"/>
      <c r="RPC9" s="27"/>
      <c r="RPD9" s="27"/>
      <c r="RPE9" s="27"/>
      <c r="RPF9" s="27"/>
      <c r="RPG9" s="27"/>
      <c r="RPH9" s="27"/>
      <c r="RPI9" s="27"/>
      <c r="RPJ9" s="27"/>
      <c r="RPK9" s="27"/>
      <c r="RPL9" s="27"/>
      <c r="RPM9" s="27"/>
      <c r="RPN9" s="27"/>
      <c r="RPO9" s="27"/>
      <c r="RPP9" s="27"/>
      <c r="RPQ9" s="27"/>
      <c r="RPR9" s="27"/>
      <c r="RPS9" s="27"/>
      <c r="RPT9" s="27"/>
      <c r="RPU9" s="27"/>
      <c r="RPV9" s="27"/>
      <c r="RPW9" s="27"/>
      <c r="RPX9" s="27"/>
      <c r="RPY9" s="27"/>
      <c r="RPZ9" s="27"/>
      <c r="RQA9" s="27"/>
      <c r="RQB9" s="27"/>
      <c r="RQC9" s="27"/>
      <c r="RQD9" s="27"/>
      <c r="RQE9" s="27"/>
      <c r="RQF9" s="27"/>
      <c r="RQG9" s="27"/>
      <c r="RQH9" s="27"/>
      <c r="RQI9" s="27"/>
      <c r="RQJ9" s="27"/>
      <c r="RQK9" s="27"/>
      <c r="RQL9" s="27"/>
      <c r="RQM9" s="27"/>
      <c r="RQN9" s="27"/>
      <c r="RQO9" s="27"/>
      <c r="RQP9" s="27"/>
      <c r="RQQ9" s="27"/>
      <c r="RQR9" s="27"/>
      <c r="RQS9" s="27"/>
      <c r="RQT9" s="27"/>
      <c r="RQU9" s="27"/>
      <c r="RQV9" s="27"/>
      <c r="RQW9" s="27"/>
      <c r="RQX9" s="27"/>
      <c r="RQY9" s="27"/>
      <c r="RQZ9" s="27"/>
      <c r="RRA9" s="27"/>
      <c r="RRB9" s="27"/>
      <c r="RRC9" s="27"/>
      <c r="RRD9" s="27"/>
      <c r="RRE9" s="27"/>
      <c r="RRF9" s="27"/>
      <c r="RRG9" s="27"/>
      <c r="RRH9" s="27"/>
      <c r="RRI9" s="27"/>
      <c r="RRJ9" s="27"/>
      <c r="RRK9" s="27"/>
      <c r="RRL9" s="27"/>
      <c r="RRM9" s="27"/>
      <c r="RRN9" s="27"/>
      <c r="RRO9" s="27"/>
      <c r="RRP9" s="27"/>
      <c r="RRQ9" s="27"/>
      <c r="RRR9" s="27"/>
      <c r="RRS9" s="27"/>
      <c r="RRT9" s="27"/>
      <c r="RRU9" s="27"/>
      <c r="RRV9" s="27"/>
      <c r="RRW9" s="27"/>
      <c r="RRX9" s="27"/>
      <c r="RRY9" s="27"/>
      <c r="RRZ9" s="27"/>
      <c r="RSA9" s="27"/>
      <c r="RSB9" s="27"/>
      <c r="RSC9" s="27"/>
      <c r="RSD9" s="27"/>
      <c r="RSE9" s="27"/>
      <c r="RSF9" s="27"/>
      <c r="RSG9" s="27"/>
      <c r="RSH9" s="27"/>
      <c r="RSI9" s="27"/>
      <c r="RSJ9" s="27"/>
      <c r="RSK9" s="27"/>
      <c r="RSL9" s="27"/>
      <c r="RSM9" s="27"/>
      <c r="RSN9" s="27"/>
      <c r="RSO9" s="27"/>
      <c r="RSP9" s="27"/>
      <c r="RSQ9" s="27"/>
      <c r="RSR9" s="27"/>
      <c r="RSS9" s="27"/>
      <c r="RST9" s="27"/>
      <c r="RSU9" s="27"/>
      <c r="RSV9" s="27"/>
      <c r="RSW9" s="27"/>
      <c r="RSX9" s="27"/>
      <c r="RSY9" s="27"/>
      <c r="RSZ9" s="27"/>
      <c r="RTA9" s="27"/>
      <c r="RTB9" s="27"/>
      <c r="RTC9" s="27"/>
      <c r="RTD9" s="27"/>
      <c r="RTE9" s="27"/>
      <c r="RTF9" s="27"/>
      <c r="RTG9" s="27"/>
      <c r="RTH9" s="27"/>
      <c r="RTI9" s="27"/>
      <c r="RTJ9" s="27"/>
      <c r="RTK9" s="27"/>
      <c r="RTL9" s="27"/>
      <c r="RTM9" s="27"/>
      <c r="RTN9" s="27"/>
      <c r="RTO9" s="27"/>
      <c r="RTP9" s="27"/>
      <c r="RTQ9" s="27"/>
      <c r="RTR9" s="27"/>
      <c r="RTS9" s="27"/>
      <c r="RTT9" s="27"/>
      <c r="RTU9" s="27"/>
      <c r="RTV9" s="27"/>
      <c r="RTW9" s="27"/>
      <c r="RTX9" s="27"/>
      <c r="RTY9" s="27"/>
      <c r="RTZ9" s="27"/>
      <c r="RUA9" s="27"/>
      <c r="RUB9" s="27"/>
      <c r="RUC9" s="27"/>
      <c r="RUD9" s="27"/>
      <c r="RUE9" s="27"/>
      <c r="RUF9" s="27"/>
      <c r="RUG9" s="27"/>
      <c r="RUH9" s="27"/>
      <c r="RUI9" s="27"/>
      <c r="RUJ9" s="27"/>
      <c r="RUK9" s="27"/>
      <c r="RUL9" s="27"/>
      <c r="RUM9" s="27"/>
      <c r="RUN9" s="27"/>
      <c r="RUO9" s="27"/>
      <c r="RUP9" s="27"/>
      <c r="RUQ9" s="27"/>
      <c r="RUR9" s="27"/>
      <c r="RUS9" s="27"/>
      <c r="RUT9" s="27"/>
      <c r="RUU9" s="27"/>
      <c r="RUV9" s="27"/>
      <c r="RUW9" s="27"/>
      <c r="RUX9" s="27"/>
      <c r="RUY9" s="27"/>
      <c r="RUZ9" s="27"/>
      <c r="RVA9" s="27"/>
      <c r="RVB9" s="27"/>
      <c r="RVC9" s="27"/>
      <c r="RVD9" s="27"/>
      <c r="RVE9" s="27"/>
      <c r="RVF9" s="27"/>
      <c r="RVG9" s="27"/>
      <c r="RVH9" s="27"/>
      <c r="RVI9" s="27"/>
      <c r="RVJ9" s="27"/>
      <c r="RVK9" s="27"/>
      <c r="RVL9" s="27"/>
      <c r="RVM9" s="27"/>
      <c r="RVN9" s="27"/>
      <c r="RVO9" s="27"/>
      <c r="RVP9" s="27"/>
      <c r="RVQ9" s="27"/>
      <c r="RVR9" s="27"/>
      <c r="RVS9" s="27"/>
      <c r="RVT9" s="27"/>
      <c r="RVU9" s="27"/>
      <c r="RVV9" s="27"/>
      <c r="RVW9" s="27"/>
      <c r="RVX9" s="27"/>
      <c r="RVY9" s="27"/>
      <c r="RVZ9" s="27"/>
      <c r="RWA9" s="27"/>
      <c r="RWB9" s="27"/>
      <c r="RWC9" s="27"/>
      <c r="RWD9" s="27"/>
      <c r="RWE9" s="27"/>
      <c r="RWF9" s="27"/>
      <c r="RWG9" s="27"/>
      <c r="RWH9" s="27"/>
      <c r="RWI9" s="27"/>
      <c r="RWJ9" s="27"/>
      <c r="RWK9" s="27"/>
      <c r="RWL9" s="27"/>
      <c r="RWM9" s="27"/>
      <c r="RWN9" s="27"/>
      <c r="RWO9" s="27"/>
      <c r="RWP9" s="27"/>
      <c r="RWQ9" s="27"/>
      <c r="RWR9" s="27"/>
      <c r="RWS9" s="27"/>
      <c r="RWT9" s="27"/>
      <c r="RWU9" s="27"/>
      <c r="RWV9" s="27"/>
      <c r="RWW9" s="27"/>
      <c r="RWX9" s="27"/>
      <c r="RWY9" s="27"/>
      <c r="RWZ9" s="27"/>
      <c r="RXA9" s="27"/>
      <c r="RXB9" s="27"/>
      <c r="RXC9" s="27"/>
      <c r="RXD9" s="27"/>
      <c r="RXE9" s="27"/>
      <c r="RXF9" s="27"/>
      <c r="RXG9" s="27"/>
      <c r="RXH9" s="27"/>
      <c r="RXI9" s="27"/>
      <c r="RXJ9" s="27"/>
      <c r="RXK9" s="27"/>
      <c r="RXL9" s="27"/>
      <c r="RXM9" s="27"/>
      <c r="RXN9" s="27"/>
      <c r="RXO9" s="27"/>
      <c r="RXP9" s="27"/>
      <c r="RXQ9" s="27"/>
      <c r="RXR9" s="27"/>
      <c r="RXS9" s="27"/>
      <c r="RXT9" s="27"/>
      <c r="RXU9" s="27"/>
      <c r="RXV9" s="27"/>
      <c r="RXW9" s="27"/>
      <c r="RXX9" s="27"/>
      <c r="RXY9" s="27"/>
      <c r="RXZ9" s="27"/>
      <c r="RYA9" s="27"/>
      <c r="RYB9" s="27"/>
      <c r="RYC9" s="27"/>
      <c r="RYD9" s="27"/>
      <c r="RYE9" s="27"/>
      <c r="RYF9" s="27"/>
      <c r="RYG9" s="27"/>
      <c r="RYH9" s="27"/>
      <c r="RYI9" s="27"/>
      <c r="RYJ9" s="27"/>
      <c r="RYK9" s="27"/>
      <c r="RYL9" s="27"/>
      <c r="RYM9" s="27"/>
      <c r="RYN9" s="27"/>
      <c r="RYO9" s="27"/>
      <c r="RYP9" s="27"/>
      <c r="RYQ9" s="27"/>
      <c r="RYR9" s="27"/>
      <c r="RYS9" s="27"/>
      <c r="RYT9" s="27"/>
      <c r="RYU9" s="27"/>
      <c r="RYV9" s="27"/>
      <c r="RYW9" s="27"/>
      <c r="RYX9" s="27"/>
      <c r="RYY9" s="27"/>
      <c r="RYZ9" s="27"/>
      <c r="RZA9" s="27"/>
      <c r="RZB9" s="27"/>
      <c r="RZC9" s="27"/>
      <c r="RZD9" s="27"/>
      <c r="RZE9" s="27"/>
      <c r="RZF9" s="27"/>
      <c r="RZG9" s="27"/>
      <c r="RZH9" s="27"/>
      <c r="RZI9" s="27"/>
      <c r="RZJ9" s="27"/>
      <c r="RZK9" s="27"/>
      <c r="RZL9" s="27"/>
      <c r="RZM9" s="27"/>
      <c r="RZN9" s="27"/>
      <c r="RZO9" s="27"/>
      <c r="RZP9" s="27"/>
      <c r="RZQ9" s="27"/>
      <c r="RZR9" s="27"/>
      <c r="RZS9" s="27"/>
      <c r="RZT9" s="27"/>
      <c r="RZU9" s="27"/>
      <c r="RZV9" s="27"/>
      <c r="RZW9" s="27"/>
      <c r="RZX9" s="27"/>
      <c r="RZY9" s="27"/>
      <c r="RZZ9" s="27"/>
      <c r="SAA9" s="27"/>
      <c r="SAB9" s="27"/>
      <c r="SAC9" s="27"/>
      <c r="SAD9" s="27"/>
      <c r="SAE9" s="27"/>
      <c r="SAF9" s="27"/>
      <c r="SAG9" s="27"/>
      <c r="SAH9" s="27"/>
      <c r="SAI9" s="27"/>
      <c r="SAJ9" s="27"/>
      <c r="SAK9" s="27"/>
      <c r="SAL9" s="27"/>
      <c r="SAM9" s="27"/>
      <c r="SAN9" s="27"/>
      <c r="SAO9" s="27"/>
      <c r="SAP9" s="27"/>
      <c r="SAQ9" s="27"/>
      <c r="SAR9" s="27"/>
      <c r="SAS9" s="27"/>
      <c r="SAT9" s="27"/>
      <c r="SAU9" s="27"/>
      <c r="SAV9" s="27"/>
      <c r="SAW9" s="27"/>
      <c r="SAX9" s="27"/>
      <c r="SAY9" s="27"/>
      <c r="SAZ9" s="27"/>
      <c r="SBA9" s="27"/>
      <c r="SBB9" s="27"/>
      <c r="SBC9" s="27"/>
      <c r="SBD9" s="27"/>
      <c r="SBE9" s="27"/>
      <c r="SBF9" s="27"/>
      <c r="SBG9" s="27"/>
      <c r="SBH9" s="27"/>
      <c r="SBI9" s="27"/>
      <c r="SBJ9" s="27"/>
      <c r="SBK9" s="27"/>
      <c r="SBL9" s="27"/>
      <c r="SBM9" s="27"/>
      <c r="SBN9" s="27"/>
      <c r="SBO9" s="27"/>
      <c r="SBP9" s="27"/>
      <c r="SBQ9" s="27"/>
      <c r="SBR9" s="27"/>
      <c r="SBS9" s="27"/>
      <c r="SBT9" s="27"/>
      <c r="SBU9" s="27"/>
      <c r="SBV9" s="27"/>
      <c r="SBW9" s="27"/>
      <c r="SBX9" s="27"/>
      <c r="SBY9" s="27"/>
      <c r="SBZ9" s="27"/>
      <c r="SCA9" s="27"/>
      <c r="SCB9" s="27"/>
      <c r="SCC9" s="27"/>
      <c r="SCD9" s="27"/>
      <c r="SCE9" s="27"/>
      <c r="SCF9" s="27"/>
      <c r="SCG9" s="27"/>
      <c r="SCH9" s="27"/>
      <c r="SCI9" s="27"/>
      <c r="SCJ9" s="27"/>
      <c r="SCK9" s="27"/>
      <c r="SCL9" s="27"/>
      <c r="SCM9" s="27"/>
      <c r="SCN9" s="27"/>
      <c r="SCO9" s="27"/>
      <c r="SCP9" s="27"/>
      <c r="SCQ9" s="27"/>
      <c r="SCR9" s="27"/>
      <c r="SCS9" s="27"/>
      <c r="SCT9" s="27"/>
      <c r="SCU9" s="27"/>
      <c r="SCV9" s="27"/>
      <c r="SCW9" s="27"/>
      <c r="SCX9" s="27"/>
      <c r="SCY9" s="27"/>
      <c r="SCZ9" s="27"/>
      <c r="SDA9" s="27"/>
      <c r="SDB9" s="27"/>
      <c r="SDC9" s="27"/>
      <c r="SDD9" s="27"/>
      <c r="SDE9" s="27"/>
      <c r="SDF9" s="27"/>
      <c r="SDG9" s="27"/>
      <c r="SDH9" s="27"/>
      <c r="SDI9" s="27"/>
      <c r="SDJ9" s="27"/>
      <c r="SDK9" s="27"/>
      <c r="SDL9" s="27"/>
      <c r="SDM9" s="27"/>
      <c r="SDN9" s="27"/>
      <c r="SDO9" s="27"/>
      <c r="SDP9" s="27"/>
      <c r="SDQ9" s="27"/>
      <c r="SDR9" s="27"/>
      <c r="SDS9" s="27"/>
      <c r="SDT9" s="27"/>
      <c r="SDU9" s="27"/>
      <c r="SDV9" s="27"/>
      <c r="SDW9" s="27"/>
      <c r="SDX9" s="27"/>
      <c r="SDY9" s="27"/>
      <c r="SDZ9" s="27"/>
      <c r="SEA9" s="27"/>
      <c r="SEB9" s="27"/>
      <c r="SEC9" s="27"/>
      <c r="SED9" s="27"/>
      <c r="SEE9" s="27"/>
      <c r="SEF9" s="27"/>
      <c r="SEG9" s="27"/>
      <c r="SEH9" s="27"/>
      <c r="SEI9" s="27"/>
      <c r="SEJ9" s="27"/>
      <c r="SEK9" s="27"/>
      <c r="SEL9" s="27"/>
      <c r="SEM9" s="27"/>
      <c r="SEN9" s="27"/>
      <c r="SEO9" s="27"/>
      <c r="SEP9" s="27"/>
      <c r="SEQ9" s="27"/>
      <c r="SER9" s="27"/>
      <c r="SES9" s="27"/>
      <c r="SET9" s="27"/>
      <c r="SEU9" s="27"/>
      <c r="SEV9" s="27"/>
      <c r="SEW9" s="27"/>
      <c r="SEX9" s="27"/>
      <c r="SEY9" s="27"/>
      <c r="SEZ9" s="27"/>
      <c r="SFA9" s="27"/>
      <c r="SFB9" s="27"/>
      <c r="SFC9" s="27"/>
      <c r="SFD9" s="27"/>
      <c r="SFE9" s="27"/>
      <c r="SFF9" s="27"/>
      <c r="SFG9" s="27"/>
      <c r="SFH9" s="27"/>
      <c r="SFI9" s="27"/>
      <c r="SFJ9" s="27"/>
      <c r="SFK9" s="27"/>
      <c r="SFL9" s="27"/>
      <c r="SFM9" s="27"/>
      <c r="SFN9" s="27"/>
      <c r="SFO9" s="27"/>
      <c r="SFP9" s="27"/>
      <c r="SFQ9" s="27"/>
      <c r="SFR9" s="27"/>
      <c r="SFS9" s="27"/>
      <c r="SFT9" s="27"/>
      <c r="SFU9" s="27"/>
      <c r="SFV9" s="27"/>
      <c r="SFW9" s="27"/>
      <c r="SFX9" s="27"/>
      <c r="SFY9" s="27"/>
      <c r="SFZ9" s="27"/>
      <c r="SGA9" s="27"/>
      <c r="SGB9" s="27"/>
      <c r="SGC9" s="27"/>
      <c r="SGD9" s="27"/>
      <c r="SGE9" s="27"/>
      <c r="SGF9" s="27"/>
      <c r="SGG9" s="27"/>
      <c r="SGH9" s="27"/>
      <c r="SGI9" s="27"/>
      <c r="SGJ9" s="27"/>
      <c r="SGK9" s="27"/>
      <c r="SGL9" s="27"/>
      <c r="SGM9" s="27"/>
      <c r="SGN9" s="27"/>
      <c r="SGO9" s="27"/>
      <c r="SGP9" s="27"/>
      <c r="SGQ9" s="27"/>
      <c r="SGR9" s="27"/>
      <c r="SGS9" s="27"/>
      <c r="SGT9" s="27"/>
      <c r="SGU9" s="27"/>
      <c r="SGV9" s="27"/>
      <c r="SGW9" s="27"/>
      <c r="SGX9" s="27"/>
      <c r="SGY9" s="27"/>
      <c r="SGZ9" s="27"/>
      <c r="SHA9" s="27"/>
      <c r="SHB9" s="27"/>
      <c r="SHC9" s="27"/>
      <c r="SHD9" s="27"/>
      <c r="SHE9" s="27"/>
      <c r="SHF9" s="27"/>
      <c r="SHG9" s="27"/>
      <c r="SHH9" s="27"/>
      <c r="SHI9" s="27"/>
      <c r="SHJ9" s="27"/>
      <c r="SHK9" s="27"/>
      <c r="SHL9" s="27"/>
      <c r="SHM9" s="27"/>
      <c r="SHN9" s="27"/>
      <c r="SHO9" s="27"/>
      <c r="SHP9" s="27"/>
      <c r="SHQ9" s="27"/>
      <c r="SHR9" s="27"/>
      <c r="SHS9" s="27"/>
      <c r="SHT9" s="27"/>
      <c r="SHU9" s="27"/>
      <c r="SHV9" s="27"/>
      <c r="SHW9" s="27"/>
      <c r="SHX9" s="27"/>
      <c r="SHY9" s="27"/>
      <c r="SHZ9" s="27"/>
      <c r="SIA9" s="27"/>
      <c r="SIB9" s="27"/>
      <c r="SIC9" s="27"/>
      <c r="SID9" s="27"/>
      <c r="SIE9" s="27"/>
      <c r="SIF9" s="27"/>
      <c r="SIG9" s="27"/>
      <c r="SIH9" s="27"/>
      <c r="SII9" s="27"/>
      <c r="SIJ9" s="27"/>
      <c r="SIK9" s="27"/>
      <c r="SIL9" s="27"/>
      <c r="SIM9" s="27"/>
      <c r="SIN9" s="27"/>
      <c r="SIO9" s="27"/>
      <c r="SIP9" s="27"/>
      <c r="SIQ9" s="27"/>
      <c r="SIR9" s="27"/>
      <c r="SIS9" s="27"/>
      <c r="SIT9" s="27"/>
      <c r="SIU9" s="27"/>
      <c r="SIV9" s="27"/>
      <c r="SIW9" s="27"/>
      <c r="SIX9" s="27"/>
      <c r="SIY9" s="27"/>
      <c r="SIZ9" s="27"/>
      <c r="SJA9" s="27"/>
      <c r="SJB9" s="27"/>
      <c r="SJC9" s="27"/>
      <c r="SJD9" s="27"/>
      <c r="SJE9" s="27"/>
      <c r="SJF9" s="27"/>
      <c r="SJG9" s="27"/>
      <c r="SJH9" s="27"/>
      <c r="SJI9" s="27"/>
      <c r="SJJ9" s="27"/>
      <c r="SJK9" s="27"/>
      <c r="SJL9" s="27"/>
      <c r="SJM9" s="27"/>
      <c r="SJN9" s="27"/>
      <c r="SJO9" s="27"/>
      <c r="SJP9" s="27"/>
      <c r="SJQ9" s="27"/>
      <c r="SJR9" s="27"/>
      <c r="SJS9" s="27"/>
      <c r="SJT9" s="27"/>
      <c r="SJU9" s="27"/>
      <c r="SJV9" s="27"/>
      <c r="SJW9" s="27"/>
      <c r="SJX9" s="27"/>
      <c r="SJY9" s="27"/>
      <c r="SJZ9" s="27"/>
      <c r="SKA9" s="27"/>
      <c r="SKB9" s="27"/>
      <c r="SKC9" s="27"/>
      <c r="SKD9" s="27"/>
      <c r="SKE9" s="27"/>
      <c r="SKF9" s="27"/>
      <c r="SKG9" s="27"/>
      <c r="SKH9" s="27"/>
      <c r="SKI9" s="27"/>
      <c r="SKJ9" s="27"/>
      <c r="SKK9" s="27"/>
      <c r="SKL9" s="27"/>
      <c r="SKM9" s="27"/>
      <c r="SKN9" s="27"/>
      <c r="SKO9" s="27"/>
      <c r="SKP9" s="27"/>
      <c r="SKQ9" s="27"/>
      <c r="SKR9" s="27"/>
      <c r="SKS9" s="27"/>
      <c r="SKT9" s="27"/>
      <c r="SKU9" s="27"/>
      <c r="SKV9" s="27"/>
      <c r="SKW9" s="27"/>
      <c r="SKX9" s="27"/>
      <c r="SKY9" s="27"/>
      <c r="SKZ9" s="27"/>
      <c r="SLA9" s="27"/>
      <c r="SLB9" s="27"/>
      <c r="SLC9" s="27"/>
      <c r="SLD9" s="27"/>
      <c r="SLE9" s="27"/>
      <c r="SLF9" s="27"/>
      <c r="SLG9" s="27"/>
      <c r="SLH9" s="27"/>
      <c r="SLI9" s="27"/>
      <c r="SLJ9" s="27"/>
      <c r="SLK9" s="27"/>
      <c r="SLL9" s="27"/>
      <c r="SLM9" s="27"/>
      <c r="SLN9" s="27"/>
      <c r="SLO9" s="27"/>
      <c r="SLP9" s="27"/>
      <c r="SLQ9" s="27"/>
      <c r="SLR9" s="27"/>
      <c r="SLS9" s="27"/>
      <c r="SLT9" s="27"/>
      <c r="SLU9" s="27"/>
      <c r="SLV9" s="27"/>
      <c r="SLW9" s="27"/>
      <c r="SLX9" s="27"/>
      <c r="SLY9" s="27"/>
      <c r="SLZ9" s="27"/>
      <c r="SMA9" s="27"/>
      <c r="SMB9" s="27"/>
      <c r="SMC9" s="27"/>
      <c r="SMD9" s="27"/>
      <c r="SME9" s="27"/>
      <c r="SMF9" s="27"/>
      <c r="SMG9" s="27"/>
      <c r="SMH9" s="27"/>
      <c r="SMI9" s="27"/>
      <c r="SMJ9" s="27"/>
      <c r="SMK9" s="27"/>
      <c r="SML9" s="27"/>
      <c r="SMM9" s="27"/>
      <c r="SMN9" s="27"/>
      <c r="SMO9" s="27"/>
      <c r="SMP9" s="27"/>
      <c r="SMQ9" s="27"/>
      <c r="SMR9" s="27"/>
      <c r="SMS9" s="27"/>
      <c r="SMT9" s="27"/>
      <c r="SMU9" s="27"/>
      <c r="SMV9" s="27"/>
      <c r="SMW9" s="27"/>
      <c r="SMX9" s="27"/>
      <c r="SMY9" s="27"/>
      <c r="SMZ9" s="27"/>
      <c r="SNA9" s="27"/>
      <c r="SNB9" s="27"/>
      <c r="SNC9" s="27"/>
      <c r="SND9" s="27"/>
      <c r="SNE9" s="27"/>
      <c r="SNF9" s="27"/>
      <c r="SNG9" s="27"/>
      <c r="SNH9" s="27"/>
      <c r="SNI9" s="27"/>
      <c r="SNJ9" s="27"/>
      <c r="SNK9" s="27"/>
      <c r="SNL9" s="27"/>
      <c r="SNM9" s="27"/>
      <c r="SNN9" s="27"/>
      <c r="SNO9" s="27"/>
      <c r="SNP9" s="27"/>
      <c r="SNQ9" s="27"/>
      <c r="SNR9" s="27"/>
      <c r="SNS9" s="27"/>
      <c r="SNT9" s="27"/>
      <c r="SNU9" s="27"/>
      <c r="SNV9" s="27"/>
      <c r="SNW9" s="27"/>
      <c r="SNX9" s="27"/>
      <c r="SNY9" s="27"/>
      <c r="SNZ9" s="27"/>
      <c r="SOA9" s="27"/>
      <c r="SOB9" s="27"/>
      <c r="SOC9" s="27"/>
      <c r="SOD9" s="27"/>
      <c r="SOE9" s="27"/>
      <c r="SOF9" s="27"/>
      <c r="SOG9" s="27"/>
      <c r="SOH9" s="27"/>
      <c r="SOI9" s="27"/>
      <c r="SOJ9" s="27"/>
      <c r="SOK9" s="27"/>
      <c r="SOL9" s="27"/>
      <c r="SOM9" s="27"/>
      <c r="SON9" s="27"/>
      <c r="SOO9" s="27"/>
      <c r="SOP9" s="27"/>
      <c r="SOQ9" s="27"/>
      <c r="SOR9" s="27"/>
      <c r="SOS9" s="27"/>
      <c r="SOT9" s="27"/>
      <c r="SOU9" s="27"/>
      <c r="SOV9" s="27"/>
      <c r="SOW9" s="27"/>
      <c r="SOX9" s="27"/>
      <c r="SOY9" s="27"/>
      <c r="SOZ9" s="27"/>
      <c r="SPA9" s="27"/>
      <c r="SPB9" s="27"/>
      <c r="SPC9" s="27"/>
      <c r="SPD9" s="27"/>
      <c r="SPE9" s="27"/>
      <c r="SPF9" s="27"/>
      <c r="SPG9" s="27"/>
      <c r="SPH9" s="27"/>
      <c r="SPI9" s="27"/>
      <c r="SPJ9" s="27"/>
      <c r="SPK9" s="27"/>
      <c r="SPL9" s="27"/>
      <c r="SPM9" s="27"/>
      <c r="SPN9" s="27"/>
      <c r="SPO9" s="27"/>
      <c r="SPP9" s="27"/>
      <c r="SPQ9" s="27"/>
      <c r="SPR9" s="27"/>
      <c r="SPS9" s="27"/>
      <c r="SPT9" s="27"/>
      <c r="SPU9" s="27"/>
      <c r="SPV9" s="27"/>
      <c r="SPW9" s="27"/>
      <c r="SPX9" s="27"/>
      <c r="SPY9" s="27"/>
      <c r="SPZ9" s="27"/>
      <c r="SQA9" s="27"/>
      <c r="SQB9" s="27"/>
      <c r="SQC9" s="27"/>
      <c r="SQD9" s="27"/>
      <c r="SQE9" s="27"/>
      <c r="SQF9" s="27"/>
      <c r="SQG9" s="27"/>
      <c r="SQH9" s="27"/>
      <c r="SQI9" s="27"/>
      <c r="SQJ9" s="27"/>
      <c r="SQK9" s="27"/>
      <c r="SQL9" s="27"/>
      <c r="SQM9" s="27"/>
      <c r="SQN9" s="27"/>
      <c r="SQO9" s="27"/>
      <c r="SQP9" s="27"/>
      <c r="SQQ9" s="27"/>
      <c r="SQR9" s="27"/>
      <c r="SQS9" s="27"/>
      <c r="SQT9" s="27"/>
      <c r="SQU9" s="27"/>
      <c r="SQV9" s="27"/>
      <c r="SQW9" s="27"/>
      <c r="SQX9" s="27"/>
      <c r="SQY9" s="27"/>
      <c r="SQZ9" s="27"/>
      <c r="SRA9" s="27"/>
      <c r="SRB9" s="27"/>
      <c r="SRC9" s="27"/>
      <c r="SRD9" s="27"/>
      <c r="SRE9" s="27"/>
      <c r="SRF9" s="27"/>
      <c r="SRG9" s="27"/>
      <c r="SRH9" s="27"/>
      <c r="SRI9" s="27"/>
      <c r="SRJ9" s="27"/>
      <c r="SRK9" s="27"/>
      <c r="SRL9" s="27"/>
      <c r="SRM9" s="27"/>
      <c r="SRN9" s="27"/>
      <c r="SRO9" s="27"/>
      <c r="SRP9" s="27"/>
      <c r="SRQ9" s="27"/>
      <c r="SRR9" s="27"/>
      <c r="SRS9" s="27"/>
      <c r="SRT9" s="27"/>
      <c r="SRU9" s="27"/>
      <c r="SRV9" s="27"/>
      <c r="SRW9" s="27"/>
      <c r="SRX9" s="27"/>
      <c r="SRY9" s="27"/>
      <c r="SRZ9" s="27"/>
      <c r="SSA9" s="27"/>
      <c r="SSB9" s="27"/>
      <c r="SSC9" s="27"/>
      <c r="SSD9" s="27"/>
      <c r="SSE9" s="27"/>
      <c r="SSF9" s="27"/>
      <c r="SSG9" s="27"/>
      <c r="SSH9" s="27"/>
      <c r="SSI9" s="27"/>
      <c r="SSJ9" s="27"/>
      <c r="SSK9" s="27"/>
      <c r="SSL9" s="27"/>
      <c r="SSM9" s="27"/>
      <c r="SSN9" s="27"/>
      <c r="SSO9" s="27"/>
      <c r="SSP9" s="27"/>
      <c r="SSQ9" s="27"/>
      <c r="SSR9" s="27"/>
      <c r="SSS9" s="27"/>
      <c r="SST9" s="27"/>
      <c r="SSU9" s="27"/>
      <c r="SSV9" s="27"/>
      <c r="SSW9" s="27"/>
      <c r="SSX9" s="27"/>
      <c r="SSY9" s="27"/>
      <c r="SSZ9" s="27"/>
      <c r="STA9" s="27"/>
      <c r="STB9" s="27"/>
      <c r="STC9" s="27"/>
      <c r="STD9" s="27"/>
      <c r="STE9" s="27"/>
      <c r="STF9" s="27"/>
      <c r="STG9" s="27"/>
      <c r="STH9" s="27"/>
      <c r="STI9" s="27"/>
      <c r="STJ9" s="27"/>
      <c r="STK9" s="27"/>
      <c r="STL9" s="27"/>
      <c r="STM9" s="27"/>
      <c r="STN9" s="27"/>
      <c r="STO9" s="27"/>
      <c r="STP9" s="27"/>
      <c r="STQ9" s="27"/>
      <c r="STR9" s="27"/>
      <c r="STS9" s="27"/>
      <c r="STT9" s="27"/>
      <c r="STU9" s="27"/>
      <c r="STV9" s="27"/>
      <c r="STW9" s="27"/>
      <c r="STX9" s="27"/>
      <c r="STY9" s="27"/>
      <c r="STZ9" s="27"/>
      <c r="SUA9" s="27"/>
      <c r="SUB9" s="27"/>
      <c r="SUC9" s="27"/>
      <c r="SUD9" s="27"/>
      <c r="SUE9" s="27"/>
      <c r="SUF9" s="27"/>
      <c r="SUG9" s="27"/>
      <c r="SUH9" s="27"/>
      <c r="SUI9" s="27"/>
      <c r="SUJ9" s="27"/>
      <c r="SUK9" s="27"/>
      <c r="SUL9" s="27"/>
      <c r="SUM9" s="27"/>
      <c r="SUN9" s="27"/>
      <c r="SUO9" s="27"/>
      <c r="SUP9" s="27"/>
      <c r="SUQ9" s="27"/>
      <c r="SUR9" s="27"/>
      <c r="SUS9" s="27"/>
      <c r="SUT9" s="27"/>
      <c r="SUU9" s="27"/>
      <c r="SUV9" s="27"/>
      <c r="SUW9" s="27"/>
      <c r="SUX9" s="27"/>
      <c r="SUY9" s="27"/>
      <c r="SUZ9" s="27"/>
      <c r="SVA9" s="27"/>
      <c r="SVB9" s="27"/>
      <c r="SVC9" s="27"/>
      <c r="SVD9" s="27"/>
      <c r="SVE9" s="27"/>
      <c r="SVF9" s="27"/>
      <c r="SVG9" s="27"/>
      <c r="SVH9" s="27"/>
      <c r="SVI9" s="27"/>
      <c r="SVJ9" s="27"/>
      <c r="SVK9" s="27"/>
      <c r="SVL9" s="27"/>
      <c r="SVM9" s="27"/>
      <c r="SVN9" s="27"/>
      <c r="SVO9" s="27"/>
      <c r="SVP9" s="27"/>
      <c r="SVQ9" s="27"/>
      <c r="SVR9" s="27"/>
      <c r="SVS9" s="27"/>
      <c r="SVT9" s="27"/>
      <c r="SVU9" s="27"/>
      <c r="SVV9" s="27"/>
      <c r="SVW9" s="27"/>
      <c r="SVX9" s="27"/>
      <c r="SVY9" s="27"/>
      <c r="SVZ9" s="27"/>
      <c r="SWA9" s="27"/>
      <c r="SWB9" s="27"/>
      <c r="SWC9" s="27"/>
      <c r="SWD9" s="27"/>
      <c r="SWE9" s="27"/>
      <c r="SWF9" s="27"/>
      <c r="SWG9" s="27"/>
      <c r="SWH9" s="27"/>
      <c r="SWI9" s="27"/>
      <c r="SWJ9" s="27"/>
      <c r="SWK9" s="27"/>
      <c r="SWL9" s="27"/>
      <c r="SWM9" s="27"/>
      <c r="SWN9" s="27"/>
      <c r="SWO9" s="27"/>
      <c r="SWP9" s="27"/>
      <c r="SWQ9" s="27"/>
      <c r="SWR9" s="27"/>
      <c r="SWS9" s="27"/>
      <c r="SWT9" s="27"/>
      <c r="SWU9" s="27"/>
      <c r="SWV9" s="27"/>
      <c r="SWW9" s="27"/>
      <c r="SWX9" s="27"/>
      <c r="SWY9" s="27"/>
      <c r="SWZ9" s="27"/>
      <c r="SXA9" s="27"/>
      <c r="SXB9" s="27"/>
      <c r="SXC9" s="27"/>
      <c r="SXD9" s="27"/>
      <c r="SXE9" s="27"/>
      <c r="SXF9" s="27"/>
      <c r="SXG9" s="27"/>
      <c r="SXH9" s="27"/>
      <c r="SXI9" s="27"/>
      <c r="SXJ9" s="27"/>
      <c r="SXK9" s="27"/>
      <c r="SXL9" s="27"/>
      <c r="SXM9" s="27"/>
      <c r="SXN9" s="27"/>
      <c r="SXO9" s="27"/>
      <c r="SXP9" s="27"/>
      <c r="SXQ9" s="27"/>
      <c r="SXR9" s="27"/>
      <c r="SXS9" s="27"/>
      <c r="SXT9" s="27"/>
      <c r="SXU9" s="27"/>
      <c r="SXV9" s="27"/>
      <c r="SXW9" s="27"/>
      <c r="SXX9" s="27"/>
      <c r="SXY9" s="27"/>
      <c r="SXZ9" s="27"/>
      <c r="SYA9" s="27"/>
      <c r="SYB9" s="27"/>
      <c r="SYC9" s="27"/>
      <c r="SYD9" s="27"/>
      <c r="SYE9" s="27"/>
      <c r="SYF9" s="27"/>
      <c r="SYG9" s="27"/>
      <c r="SYH9" s="27"/>
      <c r="SYI9" s="27"/>
      <c r="SYJ9" s="27"/>
      <c r="SYK9" s="27"/>
      <c r="SYL9" s="27"/>
      <c r="SYM9" s="27"/>
      <c r="SYN9" s="27"/>
      <c r="SYO9" s="27"/>
      <c r="SYP9" s="27"/>
      <c r="SYQ9" s="27"/>
      <c r="SYR9" s="27"/>
      <c r="SYS9" s="27"/>
      <c r="SYT9" s="27"/>
      <c r="SYU9" s="27"/>
      <c r="SYV9" s="27"/>
      <c r="SYW9" s="27"/>
      <c r="SYX9" s="27"/>
      <c r="SYY9" s="27"/>
      <c r="SYZ9" s="27"/>
      <c r="SZA9" s="27"/>
      <c r="SZB9" s="27"/>
      <c r="SZC9" s="27"/>
      <c r="SZD9" s="27"/>
      <c r="SZE9" s="27"/>
      <c r="SZF9" s="27"/>
      <c r="SZG9" s="27"/>
      <c r="SZH9" s="27"/>
      <c r="SZI9" s="27"/>
      <c r="SZJ9" s="27"/>
      <c r="SZK9" s="27"/>
      <c r="SZL9" s="27"/>
      <c r="SZM9" s="27"/>
      <c r="SZN9" s="27"/>
      <c r="SZO9" s="27"/>
      <c r="SZP9" s="27"/>
      <c r="SZQ9" s="27"/>
      <c r="SZR9" s="27"/>
      <c r="SZS9" s="27"/>
      <c r="SZT9" s="27"/>
      <c r="SZU9" s="27"/>
      <c r="SZV9" s="27"/>
      <c r="SZW9" s="27"/>
      <c r="SZX9" s="27"/>
      <c r="SZY9" s="27"/>
      <c r="SZZ9" s="27"/>
      <c r="TAA9" s="27"/>
      <c r="TAB9" s="27"/>
      <c r="TAC9" s="27"/>
      <c r="TAD9" s="27"/>
      <c r="TAE9" s="27"/>
      <c r="TAF9" s="27"/>
      <c r="TAG9" s="27"/>
      <c r="TAH9" s="27"/>
      <c r="TAI9" s="27"/>
      <c r="TAJ9" s="27"/>
      <c r="TAK9" s="27"/>
      <c r="TAL9" s="27"/>
      <c r="TAM9" s="27"/>
      <c r="TAN9" s="27"/>
      <c r="TAO9" s="27"/>
      <c r="TAP9" s="27"/>
      <c r="TAQ9" s="27"/>
      <c r="TAR9" s="27"/>
      <c r="TAS9" s="27"/>
      <c r="TAT9" s="27"/>
      <c r="TAU9" s="27"/>
      <c r="TAV9" s="27"/>
      <c r="TAW9" s="27"/>
      <c r="TAX9" s="27"/>
      <c r="TAY9" s="27"/>
      <c r="TAZ9" s="27"/>
      <c r="TBA9" s="27"/>
      <c r="TBB9" s="27"/>
      <c r="TBC9" s="27"/>
      <c r="TBD9" s="27"/>
      <c r="TBE9" s="27"/>
      <c r="TBF9" s="27"/>
      <c r="TBG9" s="27"/>
      <c r="TBH9" s="27"/>
      <c r="TBI9" s="27"/>
      <c r="TBJ9" s="27"/>
      <c r="TBK9" s="27"/>
      <c r="TBL9" s="27"/>
      <c r="TBM9" s="27"/>
      <c r="TBN9" s="27"/>
      <c r="TBO9" s="27"/>
      <c r="TBP9" s="27"/>
      <c r="TBQ9" s="27"/>
      <c r="TBR9" s="27"/>
      <c r="TBS9" s="27"/>
      <c r="TBT9" s="27"/>
      <c r="TBU9" s="27"/>
      <c r="TBV9" s="27"/>
      <c r="TBW9" s="27"/>
      <c r="TBX9" s="27"/>
      <c r="TBY9" s="27"/>
      <c r="TBZ9" s="27"/>
      <c r="TCA9" s="27"/>
      <c r="TCB9" s="27"/>
      <c r="TCC9" s="27"/>
      <c r="TCD9" s="27"/>
      <c r="TCE9" s="27"/>
      <c r="TCF9" s="27"/>
      <c r="TCG9" s="27"/>
      <c r="TCH9" s="27"/>
      <c r="TCI9" s="27"/>
      <c r="TCJ9" s="27"/>
      <c r="TCK9" s="27"/>
      <c r="TCL9" s="27"/>
      <c r="TCM9" s="27"/>
      <c r="TCN9" s="27"/>
      <c r="TCO9" s="27"/>
      <c r="TCP9" s="27"/>
      <c r="TCQ9" s="27"/>
      <c r="TCR9" s="27"/>
      <c r="TCS9" s="27"/>
      <c r="TCT9" s="27"/>
      <c r="TCU9" s="27"/>
      <c r="TCV9" s="27"/>
      <c r="TCW9" s="27"/>
      <c r="TCX9" s="27"/>
      <c r="TCY9" s="27"/>
      <c r="TCZ9" s="27"/>
      <c r="TDA9" s="27"/>
      <c r="TDB9" s="27"/>
      <c r="TDC9" s="27"/>
      <c r="TDD9" s="27"/>
      <c r="TDE9" s="27"/>
      <c r="TDF9" s="27"/>
      <c r="TDG9" s="27"/>
      <c r="TDH9" s="27"/>
      <c r="TDI9" s="27"/>
      <c r="TDJ9" s="27"/>
      <c r="TDK9" s="27"/>
      <c r="TDL9" s="27"/>
      <c r="TDM9" s="27"/>
      <c r="TDN9" s="27"/>
      <c r="TDO9" s="27"/>
      <c r="TDP9" s="27"/>
      <c r="TDQ9" s="27"/>
      <c r="TDR9" s="27"/>
      <c r="TDS9" s="27"/>
      <c r="TDT9" s="27"/>
      <c r="TDU9" s="27"/>
      <c r="TDV9" s="27"/>
      <c r="TDW9" s="27"/>
      <c r="TDX9" s="27"/>
      <c r="TDY9" s="27"/>
      <c r="TDZ9" s="27"/>
      <c r="TEA9" s="27"/>
      <c r="TEB9" s="27"/>
      <c r="TEC9" s="27"/>
      <c r="TED9" s="27"/>
      <c r="TEE9" s="27"/>
      <c r="TEF9" s="27"/>
      <c r="TEG9" s="27"/>
      <c r="TEH9" s="27"/>
      <c r="TEI9" s="27"/>
      <c r="TEJ9" s="27"/>
      <c r="TEK9" s="27"/>
      <c r="TEL9" s="27"/>
      <c r="TEM9" s="27"/>
      <c r="TEN9" s="27"/>
      <c r="TEO9" s="27"/>
      <c r="TEP9" s="27"/>
      <c r="TEQ9" s="27"/>
      <c r="TER9" s="27"/>
      <c r="TES9" s="27"/>
      <c r="TET9" s="27"/>
      <c r="TEU9" s="27"/>
      <c r="TEV9" s="27"/>
      <c r="TEW9" s="27"/>
      <c r="TEX9" s="27"/>
      <c r="TEY9" s="27"/>
      <c r="TEZ9" s="27"/>
      <c r="TFA9" s="27"/>
      <c r="TFB9" s="27"/>
      <c r="TFC9" s="27"/>
      <c r="TFD9" s="27"/>
      <c r="TFE9" s="27"/>
      <c r="TFF9" s="27"/>
      <c r="TFG9" s="27"/>
      <c r="TFH9" s="27"/>
      <c r="TFI9" s="27"/>
      <c r="TFJ9" s="27"/>
      <c r="TFK9" s="27"/>
      <c r="TFL9" s="27"/>
      <c r="TFM9" s="27"/>
      <c r="TFN9" s="27"/>
      <c r="TFO9" s="27"/>
      <c r="TFP9" s="27"/>
      <c r="TFQ9" s="27"/>
      <c r="TFR9" s="27"/>
      <c r="TFS9" s="27"/>
      <c r="TFT9" s="27"/>
      <c r="TFU9" s="27"/>
      <c r="TFV9" s="27"/>
      <c r="TFW9" s="27"/>
      <c r="TFX9" s="27"/>
      <c r="TFY9" s="27"/>
      <c r="TFZ9" s="27"/>
      <c r="TGA9" s="27"/>
      <c r="TGB9" s="27"/>
      <c r="TGC9" s="27"/>
      <c r="TGD9" s="27"/>
      <c r="TGE9" s="27"/>
      <c r="TGF9" s="27"/>
      <c r="TGG9" s="27"/>
      <c r="TGH9" s="27"/>
      <c r="TGI9" s="27"/>
      <c r="TGJ9" s="27"/>
      <c r="TGK9" s="27"/>
      <c r="TGL9" s="27"/>
      <c r="TGM9" s="27"/>
      <c r="TGN9" s="27"/>
      <c r="TGO9" s="27"/>
      <c r="TGP9" s="27"/>
      <c r="TGQ9" s="27"/>
      <c r="TGR9" s="27"/>
      <c r="TGS9" s="27"/>
      <c r="TGT9" s="27"/>
      <c r="TGU9" s="27"/>
      <c r="TGV9" s="27"/>
      <c r="TGW9" s="27"/>
      <c r="TGX9" s="27"/>
      <c r="TGY9" s="27"/>
      <c r="TGZ9" s="27"/>
      <c r="THA9" s="27"/>
      <c r="THB9" s="27"/>
      <c r="THC9" s="27"/>
      <c r="THD9" s="27"/>
      <c r="THE9" s="27"/>
      <c r="THF9" s="27"/>
      <c r="THG9" s="27"/>
      <c r="THH9" s="27"/>
      <c r="THI9" s="27"/>
      <c r="THJ9" s="27"/>
      <c r="THK9" s="27"/>
      <c r="THL9" s="27"/>
      <c r="THM9" s="27"/>
      <c r="THN9" s="27"/>
      <c r="THO9" s="27"/>
      <c r="THP9" s="27"/>
      <c r="THQ9" s="27"/>
      <c r="THR9" s="27"/>
      <c r="THS9" s="27"/>
      <c r="THT9" s="27"/>
      <c r="THU9" s="27"/>
      <c r="THV9" s="27"/>
      <c r="THW9" s="27"/>
      <c r="THX9" s="27"/>
      <c r="THY9" s="27"/>
      <c r="THZ9" s="27"/>
      <c r="TIA9" s="27"/>
      <c r="TIB9" s="27"/>
      <c r="TIC9" s="27"/>
      <c r="TID9" s="27"/>
      <c r="TIE9" s="27"/>
      <c r="TIF9" s="27"/>
      <c r="TIG9" s="27"/>
      <c r="TIH9" s="27"/>
      <c r="TII9" s="27"/>
      <c r="TIJ9" s="27"/>
      <c r="TIK9" s="27"/>
      <c r="TIL9" s="27"/>
      <c r="TIM9" s="27"/>
      <c r="TIN9" s="27"/>
      <c r="TIO9" s="27"/>
      <c r="TIP9" s="27"/>
      <c r="TIQ9" s="27"/>
      <c r="TIR9" s="27"/>
      <c r="TIS9" s="27"/>
      <c r="TIT9" s="27"/>
      <c r="TIU9" s="27"/>
      <c r="TIV9" s="27"/>
      <c r="TIW9" s="27"/>
      <c r="TIX9" s="27"/>
      <c r="TIY9" s="27"/>
      <c r="TIZ9" s="27"/>
      <c r="TJA9" s="27"/>
      <c r="TJB9" s="27"/>
      <c r="TJC9" s="27"/>
      <c r="TJD9" s="27"/>
      <c r="TJE9" s="27"/>
      <c r="TJF9" s="27"/>
      <c r="TJG9" s="27"/>
      <c r="TJH9" s="27"/>
      <c r="TJI9" s="27"/>
      <c r="TJJ9" s="27"/>
      <c r="TJK9" s="27"/>
      <c r="TJL9" s="27"/>
      <c r="TJM9" s="27"/>
      <c r="TJN9" s="27"/>
      <c r="TJO9" s="27"/>
      <c r="TJP9" s="27"/>
      <c r="TJQ9" s="27"/>
      <c r="TJR9" s="27"/>
      <c r="TJS9" s="27"/>
      <c r="TJT9" s="27"/>
      <c r="TJU9" s="27"/>
      <c r="TJV9" s="27"/>
      <c r="TJW9" s="27"/>
      <c r="TJX9" s="27"/>
      <c r="TJY9" s="27"/>
      <c r="TJZ9" s="27"/>
      <c r="TKA9" s="27"/>
      <c r="TKB9" s="27"/>
      <c r="TKC9" s="27"/>
      <c r="TKD9" s="27"/>
      <c r="TKE9" s="27"/>
      <c r="TKF9" s="27"/>
      <c r="TKG9" s="27"/>
      <c r="TKH9" s="27"/>
      <c r="TKI9" s="27"/>
      <c r="TKJ9" s="27"/>
      <c r="TKK9" s="27"/>
      <c r="TKL9" s="27"/>
      <c r="TKM9" s="27"/>
      <c r="TKN9" s="27"/>
      <c r="TKO9" s="27"/>
      <c r="TKP9" s="27"/>
      <c r="TKQ9" s="27"/>
      <c r="TKR9" s="27"/>
      <c r="TKS9" s="27"/>
      <c r="TKT9" s="27"/>
      <c r="TKU9" s="27"/>
      <c r="TKV9" s="27"/>
      <c r="TKW9" s="27"/>
      <c r="TKX9" s="27"/>
      <c r="TKY9" s="27"/>
      <c r="TKZ9" s="27"/>
      <c r="TLA9" s="27"/>
      <c r="TLB9" s="27"/>
      <c r="TLC9" s="27"/>
      <c r="TLD9" s="27"/>
      <c r="TLE9" s="27"/>
      <c r="TLF9" s="27"/>
      <c r="TLG9" s="27"/>
      <c r="TLH9" s="27"/>
      <c r="TLI9" s="27"/>
      <c r="TLJ9" s="27"/>
      <c r="TLK9" s="27"/>
      <c r="TLL9" s="27"/>
      <c r="TLM9" s="27"/>
      <c r="TLN9" s="27"/>
      <c r="TLO9" s="27"/>
      <c r="TLP9" s="27"/>
      <c r="TLQ9" s="27"/>
      <c r="TLR9" s="27"/>
      <c r="TLS9" s="27"/>
      <c r="TLT9" s="27"/>
      <c r="TLU9" s="27"/>
      <c r="TLV9" s="27"/>
      <c r="TLW9" s="27"/>
      <c r="TLX9" s="27"/>
      <c r="TLY9" s="27"/>
      <c r="TLZ9" s="27"/>
      <c r="TMA9" s="27"/>
      <c r="TMB9" s="27"/>
      <c r="TMC9" s="27"/>
      <c r="TMD9" s="27"/>
      <c r="TME9" s="27"/>
      <c r="TMF9" s="27"/>
      <c r="TMG9" s="27"/>
      <c r="TMH9" s="27"/>
      <c r="TMI9" s="27"/>
      <c r="TMJ9" s="27"/>
      <c r="TMK9" s="27"/>
      <c r="TML9" s="27"/>
      <c r="TMM9" s="27"/>
      <c r="TMN9" s="27"/>
      <c r="TMO9" s="27"/>
      <c r="TMP9" s="27"/>
      <c r="TMQ9" s="27"/>
      <c r="TMR9" s="27"/>
      <c r="TMS9" s="27"/>
      <c r="TMT9" s="27"/>
      <c r="TMU9" s="27"/>
      <c r="TMV9" s="27"/>
      <c r="TMW9" s="27"/>
      <c r="TMX9" s="27"/>
      <c r="TMY9" s="27"/>
      <c r="TMZ9" s="27"/>
      <c r="TNA9" s="27"/>
      <c r="TNB9" s="27"/>
      <c r="TNC9" s="27"/>
      <c r="TND9" s="27"/>
      <c r="TNE9" s="27"/>
      <c r="TNF9" s="27"/>
      <c r="TNG9" s="27"/>
      <c r="TNH9" s="27"/>
      <c r="TNI9" s="27"/>
      <c r="TNJ9" s="27"/>
      <c r="TNK9" s="27"/>
      <c r="TNL9" s="27"/>
      <c r="TNM9" s="27"/>
      <c r="TNN9" s="27"/>
      <c r="TNO9" s="27"/>
      <c r="TNP9" s="27"/>
      <c r="TNQ9" s="27"/>
      <c r="TNR9" s="27"/>
      <c r="TNS9" s="27"/>
      <c r="TNT9" s="27"/>
      <c r="TNU9" s="27"/>
      <c r="TNV9" s="27"/>
      <c r="TNW9" s="27"/>
      <c r="TNX9" s="27"/>
      <c r="TNY9" s="27"/>
      <c r="TNZ9" s="27"/>
      <c r="TOA9" s="27"/>
      <c r="TOB9" s="27"/>
      <c r="TOC9" s="27"/>
      <c r="TOD9" s="27"/>
      <c r="TOE9" s="27"/>
      <c r="TOF9" s="27"/>
      <c r="TOG9" s="27"/>
      <c r="TOH9" s="27"/>
      <c r="TOI9" s="27"/>
      <c r="TOJ9" s="27"/>
      <c r="TOK9" s="27"/>
      <c r="TOL9" s="27"/>
      <c r="TOM9" s="27"/>
      <c r="TON9" s="27"/>
      <c r="TOO9" s="27"/>
      <c r="TOP9" s="27"/>
      <c r="TOQ9" s="27"/>
      <c r="TOR9" s="27"/>
      <c r="TOS9" s="27"/>
      <c r="TOT9" s="27"/>
      <c r="TOU9" s="27"/>
      <c r="TOV9" s="27"/>
      <c r="TOW9" s="27"/>
      <c r="TOX9" s="27"/>
      <c r="TOY9" s="27"/>
      <c r="TOZ9" s="27"/>
      <c r="TPA9" s="27"/>
      <c r="TPB9" s="27"/>
      <c r="TPC9" s="27"/>
      <c r="TPD9" s="27"/>
      <c r="TPE9" s="27"/>
      <c r="TPF9" s="27"/>
      <c r="TPG9" s="27"/>
      <c r="TPH9" s="27"/>
      <c r="TPI9" s="27"/>
      <c r="TPJ9" s="27"/>
      <c r="TPK9" s="27"/>
      <c r="TPL9" s="27"/>
      <c r="TPM9" s="27"/>
      <c r="TPN9" s="27"/>
      <c r="TPO9" s="27"/>
      <c r="TPP9" s="27"/>
      <c r="TPQ9" s="27"/>
      <c r="TPR9" s="27"/>
      <c r="TPS9" s="27"/>
      <c r="TPT9" s="27"/>
      <c r="TPU9" s="27"/>
      <c r="TPV9" s="27"/>
      <c r="TPW9" s="27"/>
      <c r="TPX9" s="27"/>
      <c r="TPY9" s="27"/>
      <c r="TPZ9" s="27"/>
      <c r="TQA9" s="27"/>
      <c r="TQB9" s="27"/>
      <c r="TQC9" s="27"/>
      <c r="TQD9" s="27"/>
      <c r="TQE9" s="27"/>
      <c r="TQF9" s="27"/>
      <c r="TQG9" s="27"/>
      <c r="TQH9" s="27"/>
      <c r="TQI9" s="27"/>
      <c r="TQJ9" s="27"/>
      <c r="TQK9" s="27"/>
      <c r="TQL9" s="27"/>
      <c r="TQM9" s="27"/>
      <c r="TQN9" s="27"/>
      <c r="TQO9" s="27"/>
      <c r="TQP9" s="27"/>
      <c r="TQQ9" s="27"/>
      <c r="TQR9" s="27"/>
      <c r="TQS9" s="27"/>
      <c r="TQT9" s="27"/>
      <c r="TQU9" s="27"/>
      <c r="TQV9" s="27"/>
      <c r="TQW9" s="27"/>
      <c r="TQX9" s="27"/>
      <c r="TQY9" s="27"/>
      <c r="TQZ9" s="27"/>
      <c r="TRA9" s="27"/>
      <c r="TRB9" s="27"/>
      <c r="TRC9" s="27"/>
      <c r="TRD9" s="27"/>
      <c r="TRE9" s="27"/>
      <c r="TRF9" s="27"/>
      <c r="TRG9" s="27"/>
      <c r="TRH9" s="27"/>
      <c r="TRI9" s="27"/>
      <c r="TRJ9" s="27"/>
      <c r="TRK9" s="27"/>
      <c r="TRL9" s="27"/>
      <c r="TRM9" s="27"/>
      <c r="TRN9" s="27"/>
      <c r="TRO9" s="27"/>
      <c r="TRP9" s="27"/>
      <c r="TRQ9" s="27"/>
      <c r="TRR9" s="27"/>
      <c r="TRS9" s="27"/>
      <c r="TRT9" s="27"/>
      <c r="TRU9" s="27"/>
      <c r="TRV9" s="27"/>
      <c r="TRW9" s="27"/>
      <c r="TRX9" s="27"/>
      <c r="TRY9" s="27"/>
      <c r="TRZ9" s="27"/>
      <c r="TSA9" s="27"/>
      <c r="TSB9" s="27"/>
      <c r="TSC9" s="27"/>
      <c r="TSD9" s="27"/>
      <c r="TSE9" s="27"/>
      <c r="TSF9" s="27"/>
      <c r="TSG9" s="27"/>
      <c r="TSH9" s="27"/>
      <c r="TSI9" s="27"/>
      <c r="TSJ9" s="27"/>
      <c r="TSK9" s="27"/>
      <c r="TSL9" s="27"/>
      <c r="TSM9" s="27"/>
      <c r="TSN9" s="27"/>
      <c r="TSO9" s="27"/>
      <c r="TSP9" s="27"/>
      <c r="TSQ9" s="27"/>
      <c r="TSR9" s="27"/>
      <c r="TSS9" s="27"/>
      <c r="TST9" s="27"/>
      <c r="TSU9" s="27"/>
      <c r="TSV9" s="27"/>
      <c r="TSW9" s="27"/>
      <c r="TSX9" s="27"/>
      <c r="TSY9" s="27"/>
      <c r="TSZ9" s="27"/>
      <c r="TTA9" s="27"/>
      <c r="TTB9" s="27"/>
      <c r="TTC9" s="27"/>
      <c r="TTD9" s="27"/>
      <c r="TTE9" s="27"/>
      <c r="TTF9" s="27"/>
      <c r="TTG9" s="27"/>
      <c r="TTH9" s="27"/>
      <c r="TTI9" s="27"/>
      <c r="TTJ9" s="27"/>
      <c r="TTK9" s="27"/>
      <c r="TTL9" s="27"/>
      <c r="TTM9" s="27"/>
      <c r="TTN9" s="27"/>
      <c r="TTO9" s="27"/>
      <c r="TTP9" s="27"/>
      <c r="TTQ9" s="27"/>
      <c r="TTR9" s="27"/>
      <c r="TTS9" s="27"/>
      <c r="TTT9" s="27"/>
      <c r="TTU9" s="27"/>
      <c r="TTV9" s="27"/>
      <c r="TTW9" s="27"/>
      <c r="TTX9" s="27"/>
      <c r="TTY9" s="27"/>
      <c r="TTZ9" s="27"/>
      <c r="TUA9" s="27"/>
      <c r="TUB9" s="27"/>
      <c r="TUC9" s="27"/>
      <c r="TUD9" s="27"/>
      <c r="TUE9" s="27"/>
      <c r="TUF9" s="27"/>
      <c r="TUG9" s="27"/>
      <c r="TUH9" s="27"/>
      <c r="TUI9" s="27"/>
      <c r="TUJ9" s="27"/>
      <c r="TUK9" s="27"/>
      <c r="TUL9" s="27"/>
      <c r="TUM9" s="27"/>
      <c r="TUN9" s="27"/>
      <c r="TUO9" s="27"/>
      <c r="TUP9" s="27"/>
      <c r="TUQ9" s="27"/>
      <c r="TUR9" s="27"/>
      <c r="TUS9" s="27"/>
      <c r="TUT9" s="27"/>
      <c r="TUU9" s="27"/>
      <c r="TUV9" s="27"/>
      <c r="TUW9" s="27"/>
      <c r="TUX9" s="27"/>
      <c r="TUY9" s="27"/>
      <c r="TUZ9" s="27"/>
      <c r="TVA9" s="27"/>
      <c r="TVB9" s="27"/>
      <c r="TVC9" s="27"/>
      <c r="TVD9" s="27"/>
      <c r="TVE9" s="27"/>
      <c r="TVF9" s="27"/>
      <c r="TVG9" s="27"/>
      <c r="TVH9" s="27"/>
      <c r="TVI9" s="27"/>
      <c r="TVJ9" s="27"/>
      <c r="TVK9" s="27"/>
      <c r="TVL9" s="27"/>
      <c r="TVM9" s="27"/>
      <c r="TVN9" s="27"/>
      <c r="TVO9" s="27"/>
      <c r="TVP9" s="27"/>
      <c r="TVQ9" s="27"/>
      <c r="TVR9" s="27"/>
      <c r="TVS9" s="27"/>
      <c r="TVT9" s="27"/>
      <c r="TVU9" s="27"/>
      <c r="TVV9" s="27"/>
      <c r="TVW9" s="27"/>
      <c r="TVX9" s="27"/>
      <c r="TVY9" s="27"/>
      <c r="TVZ9" s="27"/>
      <c r="TWA9" s="27"/>
      <c r="TWB9" s="27"/>
      <c r="TWC9" s="27"/>
      <c r="TWD9" s="27"/>
      <c r="TWE9" s="27"/>
      <c r="TWF9" s="27"/>
      <c r="TWG9" s="27"/>
      <c r="TWH9" s="27"/>
      <c r="TWI9" s="27"/>
      <c r="TWJ9" s="27"/>
      <c r="TWK9" s="27"/>
      <c r="TWL9" s="27"/>
      <c r="TWM9" s="27"/>
      <c r="TWN9" s="27"/>
      <c r="TWO9" s="27"/>
      <c r="TWP9" s="27"/>
      <c r="TWQ9" s="27"/>
      <c r="TWR9" s="27"/>
      <c r="TWS9" s="27"/>
      <c r="TWT9" s="27"/>
      <c r="TWU9" s="27"/>
      <c r="TWV9" s="27"/>
      <c r="TWW9" s="27"/>
      <c r="TWX9" s="27"/>
      <c r="TWY9" s="27"/>
      <c r="TWZ9" s="27"/>
      <c r="TXA9" s="27"/>
      <c r="TXB9" s="27"/>
      <c r="TXC9" s="27"/>
      <c r="TXD9" s="27"/>
      <c r="TXE9" s="27"/>
      <c r="TXF9" s="27"/>
      <c r="TXG9" s="27"/>
      <c r="TXH9" s="27"/>
      <c r="TXI9" s="27"/>
      <c r="TXJ9" s="27"/>
      <c r="TXK9" s="27"/>
      <c r="TXL9" s="27"/>
      <c r="TXM9" s="27"/>
      <c r="TXN9" s="27"/>
      <c r="TXO9" s="27"/>
      <c r="TXP9" s="27"/>
      <c r="TXQ9" s="27"/>
      <c r="TXR9" s="27"/>
      <c r="TXS9" s="27"/>
      <c r="TXT9" s="27"/>
      <c r="TXU9" s="27"/>
      <c r="TXV9" s="27"/>
      <c r="TXW9" s="27"/>
      <c r="TXX9" s="27"/>
      <c r="TXY9" s="27"/>
      <c r="TXZ9" s="27"/>
      <c r="TYA9" s="27"/>
      <c r="TYB9" s="27"/>
      <c r="TYC9" s="27"/>
      <c r="TYD9" s="27"/>
      <c r="TYE9" s="27"/>
      <c r="TYF9" s="27"/>
      <c r="TYG9" s="27"/>
      <c r="TYH9" s="27"/>
      <c r="TYI9" s="27"/>
      <c r="TYJ9" s="27"/>
      <c r="TYK9" s="27"/>
      <c r="TYL9" s="27"/>
      <c r="TYM9" s="27"/>
      <c r="TYN9" s="27"/>
      <c r="TYO9" s="27"/>
      <c r="TYP9" s="27"/>
      <c r="TYQ9" s="27"/>
      <c r="TYR9" s="27"/>
      <c r="TYS9" s="27"/>
      <c r="TYT9" s="27"/>
      <c r="TYU9" s="27"/>
      <c r="TYV9" s="27"/>
      <c r="TYW9" s="27"/>
      <c r="TYX9" s="27"/>
      <c r="TYY9" s="27"/>
      <c r="TYZ9" s="27"/>
      <c r="TZA9" s="27"/>
      <c r="TZB9" s="27"/>
      <c r="TZC9" s="27"/>
      <c r="TZD9" s="27"/>
      <c r="TZE9" s="27"/>
      <c r="TZF9" s="27"/>
      <c r="TZG9" s="27"/>
      <c r="TZH9" s="27"/>
      <c r="TZI9" s="27"/>
      <c r="TZJ9" s="27"/>
      <c r="TZK9" s="27"/>
      <c r="TZL9" s="27"/>
      <c r="TZM9" s="27"/>
      <c r="TZN9" s="27"/>
      <c r="TZO9" s="27"/>
      <c r="TZP9" s="27"/>
      <c r="TZQ9" s="27"/>
      <c r="TZR9" s="27"/>
      <c r="TZS9" s="27"/>
      <c r="TZT9" s="27"/>
      <c r="TZU9" s="27"/>
      <c r="TZV9" s="27"/>
      <c r="TZW9" s="27"/>
      <c r="TZX9" s="27"/>
      <c r="TZY9" s="27"/>
      <c r="TZZ9" s="27"/>
      <c r="UAA9" s="27"/>
      <c r="UAB9" s="27"/>
      <c r="UAC9" s="27"/>
      <c r="UAD9" s="27"/>
      <c r="UAE9" s="27"/>
      <c r="UAF9" s="27"/>
      <c r="UAG9" s="27"/>
      <c r="UAH9" s="27"/>
      <c r="UAI9" s="27"/>
      <c r="UAJ9" s="27"/>
      <c r="UAK9" s="27"/>
      <c r="UAL9" s="27"/>
      <c r="UAM9" s="27"/>
      <c r="UAN9" s="27"/>
      <c r="UAO9" s="27"/>
      <c r="UAP9" s="27"/>
      <c r="UAQ9" s="27"/>
      <c r="UAR9" s="27"/>
      <c r="UAS9" s="27"/>
      <c r="UAT9" s="27"/>
      <c r="UAU9" s="27"/>
      <c r="UAV9" s="27"/>
      <c r="UAW9" s="27"/>
      <c r="UAX9" s="27"/>
      <c r="UAY9" s="27"/>
      <c r="UAZ9" s="27"/>
      <c r="UBA9" s="27"/>
      <c r="UBB9" s="27"/>
      <c r="UBC9" s="27"/>
      <c r="UBD9" s="27"/>
      <c r="UBE9" s="27"/>
      <c r="UBF9" s="27"/>
      <c r="UBG9" s="27"/>
      <c r="UBH9" s="27"/>
      <c r="UBI9" s="27"/>
      <c r="UBJ9" s="27"/>
      <c r="UBK9" s="27"/>
      <c r="UBL9" s="27"/>
      <c r="UBM9" s="27"/>
      <c r="UBN9" s="27"/>
      <c r="UBO9" s="27"/>
      <c r="UBP9" s="27"/>
      <c r="UBQ9" s="27"/>
      <c r="UBR9" s="27"/>
      <c r="UBS9" s="27"/>
      <c r="UBT9" s="27"/>
      <c r="UBU9" s="27"/>
      <c r="UBV9" s="27"/>
      <c r="UBW9" s="27"/>
      <c r="UBX9" s="27"/>
      <c r="UBY9" s="27"/>
      <c r="UBZ9" s="27"/>
      <c r="UCA9" s="27"/>
      <c r="UCB9" s="27"/>
      <c r="UCC9" s="27"/>
      <c r="UCD9" s="27"/>
      <c r="UCE9" s="27"/>
      <c r="UCF9" s="27"/>
      <c r="UCG9" s="27"/>
      <c r="UCH9" s="27"/>
      <c r="UCI9" s="27"/>
      <c r="UCJ9" s="27"/>
      <c r="UCK9" s="27"/>
      <c r="UCL9" s="27"/>
      <c r="UCM9" s="27"/>
      <c r="UCN9" s="27"/>
      <c r="UCO9" s="27"/>
      <c r="UCP9" s="27"/>
      <c r="UCQ9" s="27"/>
      <c r="UCR9" s="27"/>
      <c r="UCS9" s="27"/>
      <c r="UCT9" s="27"/>
      <c r="UCU9" s="27"/>
      <c r="UCV9" s="27"/>
      <c r="UCW9" s="27"/>
      <c r="UCX9" s="27"/>
      <c r="UCY9" s="27"/>
      <c r="UCZ9" s="27"/>
      <c r="UDA9" s="27"/>
      <c r="UDB9" s="27"/>
      <c r="UDC9" s="27"/>
      <c r="UDD9" s="27"/>
      <c r="UDE9" s="27"/>
      <c r="UDF9" s="27"/>
      <c r="UDG9" s="27"/>
      <c r="UDH9" s="27"/>
      <c r="UDI9" s="27"/>
      <c r="UDJ9" s="27"/>
      <c r="UDK9" s="27"/>
      <c r="UDL9" s="27"/>
      <c r="UDM9" s="27"/>
      <c r="UDN9" s="27"/>
      <c r="UDO9" s="27"/>
      <c r="UDP9" s="27"/>
      <c r="UDQ9" s="27"/>
      <c r="UDR9" s="27"/>
      <c r="UDS9" s="27"/>
      <c r="UDT9" s="27"/>
      <c r="UDU9" s="27"/>
      <c r="UDV9" s="27"/>
      <c r="UDW9" s="27"/>
      <c r="UDX9" s="27"/>
      <c r="UDY9" s="27"/>
      <c r="UDZ9" s="27"/>
      <c r="UEA9" s="27"/>
      <c r="UEB9" s="27"/>
      <c r="UEC9" s="27"/>
      <c r="UED9" s="27"/>
      <c r="UEE9" s="27"/>
      <c r="UEF9" s="27"/>
      <c r="UEG9" s="27"/>
      <c r="UEH9" s="27"/>
      <c r="UEI9" s="27"/>
      <c r="UEJ9" s="27"/>
      <c r="UEK9" s="27"/>
      <c r="UEL9" s="27"/>
      <c r="UEM9" s="27"/>
      <c r="UEN9" s="27"/>
      <c r="UEO9" s="27"/>
      <c r="UEP9" s="27"/>
      <c r="UEQ9" s="27"/>
      <c r="UER9" s="27"/>
      <c r="UES9" s="27"/>
      <c r="UET9" s="27"/>
      <c r="UEU9" s="27"/>
      <c r="UEV9" s="27"/>
      <c r="UEW9" s="27"/>
      <c r="UEX9" s="27"/>
      <c r="UEY9" s="27"/>
      <c r="UEZ9" s="27"/>
      <c r="UFA9" s="27"/>
      <c r="UFB9" s="27"/>
      <c r="UFC9" s="27"/>
      <c r="UFD9" s="27"/>
      <c r="UFE9" s="27"/>
      <c r="UFF9" s="27"/>
      <c r="UFG9" s="27"/>
      <c r="UFH9" s="27"/>
      <c r="UFI9" s="27"/>
      <c r="UFJ9" s="27"/>
      <c r="UFK9" s="27"/>
      <c r="UFL9" s="27"/>
      <c r="UFM9" s="27"/>
      <c r="UFN9" s="27"/>
      <c r="UFO9" s="27"/>
      <c r="UFP9" s="27"/>
      <c r="UFQ9" s="27"/>
      <c r="UFR9" s="27"/>
      <c r="UFS9" s="27"/>
      <c r="UFT9" s="27"/>
      <c r="UFU9" s="27"/>
      <c r="UFV9" s="27"/>
      <c r="UFW9" s="27"/>
      <c r="UFX9" s="27"/>
      <c r="UFY9" s="27"/>
      <c r="UFZ9" s="27"/>
      <c r="UGA9" s="27"/>
      <c r="UGB9" s="27"/>
      <c r="UGC9" s="27"/>
      <c r="UGD9" s="27"/>
      <c r="UGE9" s="27"/>
      <c r="UGF9" s="27"/>
      <c r="UGG9" s="27"/>
      <c r="UGH9" s="27"/>
      <c r="UGI9" s="27"/>
      <c r="UGJ9" s="27"/>
      <c r="UGK9" s="27"/>
      <c r="UGL9" s="27"/>
      <c r="UGM9" s="27"/>
      <c r="UGN9" s="27"/>
      <c r="UGO9" s="27"/>
      <c r="UGP9" s="27"/>
      <c r="UGQ9" s="27"/>
      <c r="UGR9" s="27"/>
      <c r="UGS9" s="27"/>
      <c r="UGT9" s="27"/>
      <c r="UGU9" s="27"/>
      <c r="UGV9" s="27"/>
      <c r="UGW9" s="27"/>
      <c r="UGX9" s="27"/>
      <c r="UGY9" s="27"/>
      <c r="UGZ9" s="27"/>
      <c r="UHA9" s="27"/>
      <c r="UHB9" s="27"/>
      <c r="UHC9" s="27"/>
      <c r="UHD9" s="27"/>
      <c r="UHE9" s="27"/>
      <c r="UHF9" s="27"/>
      <c r="UHG9" s="27"/>
      <c r="UHH9" s="27"/>
      <c r="UHI9" s="27"/>
      <c r="UHJ9" s="27"/>
      <c r="UHK9" s="27"/>
      <c r="UHL9" s="27"/>
      <c r="UHM9" s="27"/>
      <c r="UHN9" s="27"/>
      <c r="UHO9" s="27"/>
      <c r="UHP9" s="27"/>
      <c r="UHQ9" s="27"/>
      <c r="UHR9" s="27"/>
      <c r="UHS9" s="27"/>
      <c r="UHT9" s="27"/>
      <c r="UHU9" s="27"/>
      <c r="UHV9" s="27"/>
      <c r="UHW9" s="27"/>
      <c r="UHX9" s="27"/>
      <c r="UHY9" s="27"/>
      <c r="UHZ9" s="27"/>
      <c r="UIA9" s="27"/>
      <c r="UIB9" s="27"/>
      <c r="UIC9" s="27"/>
      <c r="UID9" s="27"/>
      <c r="UIE9" s="27"/>
      <c r="UIF9" s="27"/>
      <c r="UIG9" s="27"/>
      <c r="UIH9" s="27"/>
      <c r="UII9" s="27"/>
      <c r="UIJ9" s="27"/>
      <c r="UIK9" s="27"/>
      <c r="UIL9" s="27"/>
      <c r="UIM9" s="27"/>
      <c r="UIN9" s="27"/>
      <c r="UIO9" s="27"/>
      <c r="UIP9" s="27"/>
      <c r="UIQ9" s="27"/>
      <c r="UIR9" s="27"/>
      <c r="UIS9" s="27"/>
      <c r="UIT9" s="27"/>
      <c r="UIU9" s="27"/>
      <c r="UIV9" s="27"/>
      <c r="UIW9" s="27"/>
      <c r="UIX9" s="27"/>
      <c r="UIY9" s="27"/>
      <c r="UIZ9" s="27"/>
      <c r="UJA9" s="27"/>
      <c r="UJB9" s="27"/>
      <c r="UJC9" s="27"/>
      <c r="UJD9" s="27"/>
      <c r="UJE9" s="27"/>
      <c r="UJF9" s="27"/>
      <c r="UJG9" s="27"/>
      <c r="UJH9" s="27"/>
      <c r="UJI9" s="27"/>
      <c r="UJJ9" s="27"/>
      <c r="UJK9" s="27"/>
      <c r="UJL9" s="27"/>
      <c r="UJM9" s="27"/>
      <c r="UJN9" s="27"/>
      <c r="UJO9" s="27"/>
      <c r="UJP9" s="27"/>
      <c r="UJQ9" s="27"/>
      <c r="UJR9" s="27"/>
      <c r="UJS9" s="27"/>
      <c r="UJT9" s="27"/>
      <c r="UJU9" s="27"/>
      <c r="UJV9" s="27"/>
      <c r="UJW9" s="27"/>
      <c r="UJX9" s="27"/>
      <c r="UJY9" s="27"/>
      <c r="UJZ9" s="27"/>
      <c r="UKA9" s="27"/>
      <c r="UKB9" s="27"/>
      <c r="UKC9" s="27"/>
      <c r="UKD9" s="27"/>
      <c r="UKE9" s="27"/>
      <c r="UKF9" s="27"/>
      <c r="UKG9" s="27"/>
      <c r="UKH9" s="27"/>
      <c r="UKI9" s="27"/>
      <c r="UKJ9" s="27"/>
      <c r="UKK9" s="27"/>
      <c r="UKL9" s="27"/>
      <c r="UKM9" s="27"/>
      <c r="UKN9" s="27"/>
      <c r="UKO9" s="27"/>
      <c r="UKP9" s="27"/>
      <c r="UKQ9" s="27"/>
      <c r="UKR9" s="27"/>
      <c r="UKS9" s="27"/>
      <c r="UKT9" s="27"/>
      <c r="UKU9" s="27"/>
      <c r="UKV9" s="27"/>
      <c r="UKW9" s="27"/>
      <c r="UKX9" s="27"/>
      <c r="UKY9" s="27"/>
      <c r="UKZ9" s="27"/>
      <c r="ULA9" s="27"/>
      <c r="ULB9" s="27"/>
      <c r="ULC9" s="27"/>
      <c r="ULD9" s="27"/>
      <c r="ULE9" s="27"/>
      <c r="ULF9" s="27"/>
      <c r="ULG9" s="27"/>
      <c r="ULH9" s="27"/>
      <c r="ULI9" s="27"/>
      <c r="ULJ9" s="27"/>
      <c r="ULK9" s="27"/>
      <c r="ULL9" s="27"/>
      <c r="ULM9" s="27"/>
      <c r="ULN9" s="27"/>
      <c r="ULO9" s="27"/>
      <c r="ULP9" s="27"/>
      <c r="ULQ9" s="27"/>
      <c r="ULR9" s="27"/>
      <c r="ULS9" s="27"/>
      <c r="ULT9" s="27"/>
      <c r="ULU9" s="27"/>
      <c r="ULV9" s="27"/>
      <c r="ULW9" s="27"/>
      <c r="ULX9" s="27"/>
      <c r="ULY9" s="27"/>
      <c r="ULZ9" s="27"/>
      <c r="UMA9" s="27"/>
      <c r="UMB9" s="27"/>
      <c r="UMC9" s="27"/>
      <c r="UMD9" s="27"/>
      <c r="UME9" s="27"/>
      <c r="UMF9" s="27"/>
      <c r="UMG9" s="27"/>
      <c r="UMH9" s="27"/>
      <c r="UMI9" s="27"/>
      <c r="UMJ9" s="27"/>
      <c r="UMK9" s="27"/>
      <c r="UML9" s="27"/>
      <c r="UMM9" s="27"/>
      <c r="UMN9" s="27"/>
      <c r="UMO9" s="27"/>
      <c r="UMP9" s="27"/>
      <c r="UMQ9" s="27"/>
      <c r="UMR9" s="27"/>
      <c r="UMS9" s="27"/>
      <c r="UMT9" s="27"/>
      <c r="UMU9" s="27"/>
      <c r="UMV9" s="27"/>
      <c r="UMW9" s="27"/>
      <c r="UMX9" s="27"/>
      <c r="UMY9" s="27"/>
      <c r="UMZ9" s="27"/>
      <c r="UNA9" s="27"/>
      <c r="UNB9" s="27"/>
      <c r="UNC9" s="27"/>
      <c r="UND9" s="27"/>
      <c r="UNE9" s="27"/>
      <c r="UNF9" s="27"/>
      <c r="UNG9" s="27"/>
      <c r="UNH9" s="27"/>
      <c r="UNI9" s="27"/>
      <c r="UNJ9" s="27"/>
      <c r="UNK9" s="27"/>
      <c r="UNL9" s="27"/>
      <c r="UNM9" s="27"/>
      <c r="UNN9" s="27"/>
      <c r="UNO9" s="27"/>
      <c r="UNP9" s="27"/>
      <c r="UNQ9" s="27"/>
      <c r="UNR9" s="27"/>
      <c r="UNS9" s="27"/>
      <c r="UNT9" s="27"/>
      <c r="UNU9" s="27"/>
      <c r="UNV9" s="27"/>
      <c r="UNW9" s="27"/>
      <c r="UNX9" s="27"/>
      <c r="UNY9" s="27"/>
      <c r="UNZ9" s="27"/>
      <c r="UOA9" s="27"/>
      <c r="UOB9" s="27"/>
      <c r="UOC9" s="27"/>
      <c r="UOD9" s="27"/>
      <c r="UOE9" s="27"/>
      <c r="UOF9" s="27"/>
      <c r="UOG9" s="27"/>
      <c r="UOH9" s="27"/>
      <c r="UOI9" s="27"/>
      <c r="UOJ9" s="27"/>
      <c r="UOK9" s="27"/>
      <c r="UOL9" s="27"/>
      <c r="UOM9" s="27"/>
      <c r="UON9" s="27"/>
      <c r="UOO9" s="27"/>
      <c r="UOP9" s="27"/>
      <c r="UOQ9" s="27"/>
      <c r="UOR9" s="27"/>
      <c r="UOS9" s="27"/>
      <c r="UOT9" s="27"/>
      <c r="UOU9" s="27"/>
      <c r="UOV9" s="27"/>
      <c r="UOW9" s="27"/>
      <c r="UOX9" s="27"/>
      <c r="UOY9" s="27"/>
      <c r="UOZ9" s="27"/>
      <c r="UPA9" s="27"/>
      <c r="UPB9" s="27"/>
      <c r="UPC9" s="27"/>
      <c r="UPD9" s="27"/>
      <c r="UPE9" s="27"/>
      <c r="UPF9" s="27"/>
      <c r="UPG9" s="27"/>
      <c r="UPH9" s="27"/>
      <c r="UPI9" s="27"/>
      <c r="UPJ9" s="27"/>
      <c r="UPK9" s="27"/>
      <c r="UPL9" s="27"/>
      <c r="UPM9" s="27"/>
      <c r="UPN9" s="27"/>
      <c r="UPO9" s="27"/>
      <c r="UPP9" s="27"/>
      <c r="UPQ9" s="27"/>
      <c r="UPR9" s="27"/>
      <c r="UPS9" s="27"/>
      <c r="UPT9" s="27"/>
      <c r="UPU9" s="27"/>
      <c r="UPV9" s="27"/>
      <c r="UPW9" s="27"/>
      <c r="UPX9" s="27"/>
      <c r="UPY9" s="27"/>
      <c r="UPZ9" s="27"/>
      <c r="UQA9" s="27"/>
      <c r="UQB9" s="27"/>
      <c r="UQC9" s="27"/>
      <c r="UQD9" s="27"/>
      <c r="UQE9" s="27"/>
      <c r="UQF9" s="27"/>
      <c r="UQG9" s="27"/>
      <c r="UQH9" s="27"/>
      <c r="UQI9" s="27"/>
      <c r="UQJ9" s="27"/>
      <c r="UQK9" s="27"/>
      <c r="UQL9" s="27"/>
      <c r="UQM9" s="27"/>
      <c r="UQN9" s="27"/>
      <c r="UQO9" s="27"/>
      <c r="UQP9" s="27"/>
      <c r="UQQ9" s="27"/>
      <c r="UQR9" s="27"/>
      <c r="UQS9" s="27"/>
      <c r="UQT9" s="27"/>
      <c r="UQU9" s="27"/>
      <c r="UQV9" s="27"/>
      <c r="UQW9" s="27"/>
      <c r="UQX9" s="27"/>
      <c r="UQY9" s="27"/>
      <c r="UQZ9" s="27"/>
      <c r="URA9" s="27"/>
      <c r="URB9" s="27"/>
      <c r="URC9" s="27"/>
      <c r="URD9" s="27"/>
      <c r="URE9" s="27"/>
      <c r="URF9" s="27"/>
      <c r="URG9" s="27"/>
      <c r="URH9" s="27"/>
      <c r="URI9" s="27"/>
      <c r="URJ9" s="27"/>
      <c r="URK9" s="27"/>
      <c r="URL9" s="27"/>
      <c r="URM9" s="27"/>
      <c r="URN9" s="27"/>
      <c r="URO9" s="27"/>
      <c r="URP9" s="27"/>
      <c r="URQ9" s="27"/>
      <c r="URR9" s="27"/>
      <c r="URS9" s="27"/>
      <c r="URT9" s="27"/>
      <c r="URU9" s="27"/>
      <c r="URV9" s="27"/>
      <c r="URW9" s="27"/>
      <c r="URX9" s="27"/>
      <c r="URY9" s="27"/>
      <c r="URZ9" s="27"/>
      <c r="USA9" s="27"/>
      <c r="USB9" s="27"/>
      <c r="USC9" s="27"/>
      <c r="USD9" s="27"/>
      <c r="USE9" s="27"/>
      <c r="USF9" s="27"/>
      <c r="USG9" s="27"/>
      <c r="USH9" s="27"/>
      <c r="USI9" s="27"/>
      <c r="USJ9" s="27"/>
      <c r="USK9" s="27"/>
      <c r="USL9" s="27"/>
      <c r="USM9" s="27"/>
      <c r="USN9" s="27"/>
      <c r="USO9" s="27"/>
      <c r="USP9" s="27"/>
      <c r="USQ9" s="27"/>
      <c r="USR9" s="27"/>
      <c r="USS9" s="27"/>
      <c r="UST9" s="27"/>
      <c r="USU9" s="27"/>
      <c r="USV9" s="27"/>
      <c r="USW9" s="27"/>
      <c r="USX9" s="27"/>
      <c r="USY9" s="27"/>
      <c r="USZ9" s="27"/>
      <c r="UTA9" s="27"/>
      <c r="UTB9" s="27"/>
      <c r="UTC9" s="27"/>
      <c r="UTD9" s="27"/>
      <c r="UTE9" s="27"/>
      <c r="UTF9" s="27"/>
      <c r="UTG9" s="27"/>
      <c r="UTH9" s="27"/>
      <c r="UTI9" s="27"/>
      <c r="UTJ9" s="27"/>
      <c r="UTK9" s="27"/>
      <c r="UTL9" s="27"/>
      <c r="UTM9" s="27"/>
      <c r="UTN9" s="27"/>
      <c r="UTO9" s="27"/>
      <c r="UTP9" s="27"/>
      <c r="UTQ9" s="27"/>
      <c r="UTR9" s="27"/>
      <c r="UTS9" s="27"/>
      <c r="UTT9" s="27"/>
      <c r="UTU9" s="27"/>
      <c r="UTV9" s="27"/>
      <c r="UTW9" s="27"/>
      <c r="UTX9" s="27"/>
      <c r="UTY9" s="27"/>
      <c r="UTZ9" s="27"/>
      <c r="UUA9" s="27"/>
      <c r="UUB9" s="27"/>
      <c r="UUC9" s="27"/>
      <c r="UUD9" s="27"/>
      <c r="UUE9" s="27"/>
      <c r="UUF9" s="27"/>
      <c r="UUG9" s="27"/>
      <c r="UUH9" s="27"/>
      <c r="UUI9" s="27"/>
      <c r="UUJ9" s="27"/>
      <c r="UUK9" s="27"/>
      <c r="UUL9" s="27"/>
      <c r="UUM9" s="27"/>
      <c r="UUN9" s="27"/>
      <c r="UUO9" s="27"/>
      <c r="UUP9" s="27"/>
      <c r="UUQ9" s="27"/>
      <c r="UUR9" s="27"/>
      <c r="UUS9" s="27"/>
      <c r="UUT9" s="27"/>
      <c r="UUU9" s="27"/>
      <c r="UUV9" s="27"/>
      <c r="UUW9" s="27"/>
      <c r="UUX9" s="27"/>
      <c r="UUY9" s="27"/>
      <c r="UUZ9" s="27"/>
      <c r="UVA9" s="27"/>
      <c r="UVB9" s="27"/>
      <c r="UVC9" s="27"/>
      <c r="UVD9" s="27"/>
      <c r="UVE9" s="27"/>
      <c r="UVF9" s="27"/>
      <c r="UVG9" s="27"/>
      <c r="UVH9" s="27"/>
      <c r="UVI9" s="27"/>
      <c r="UVJ9" s="27"/>
      <c r="UVK9" s="27"/>
      <c r="UVL9" s="27"/>
      <c r="UVM9" s="27"/>
      <c r="UVN9" s="27"/>
      <c r="UVO9" s="27"/>
      <c r="UVP9" s="27"/>
      <c r="UVQ9" s="27"/>
      <c r="UVR9" s="27"/>
      <c r="UVS9" s="27"/>
      <c r="UVT9" s="27"/>
      <c r="UVU9" s="27"/>
      <c r="UVV9" s="27"/>
      <c r="UVW9" s="27"/>
      <c r="UVX9" s="27"/>
      <c r="UVY9" s="27"/>
      <c r="UVZ9" s="27"/>
      <c r="UWA9" s="27"/>
      <c r="UWB9" s="27"/>
      <c r="UWC9" s="27"/>
      <c r="UWD9" s="27"/>
      <c r="UWE9" s="27"/>
      <c r="UWF9" s="27"/>
      <c r="UWG9" s="27"/>
      <c r="UWH9" s="27"/>
      <c r="UWI9" s="27"/>
      <c r="UWJ9" s="27"/>
      <c r="UWK9" s="27"/>
      <c r="UWL9" s="27"/>
      <c r="UWM9" s="27"/>
      <c r="UWN9" s="27"/>
      <c r="UWO9" s="27"/>
      <c r="UWP9" s="27"/>
      <c r="UWQ9" s="27"/>
      <c r="UWR9" s="27"/>
      <c r="UWS9" s="27"/>
      <c r="UWT9" s="27"/>
      <c r="UWU9" s="27"/>
      <c r="UWV9" s="27"/>
      <c r="UWW9" s="27"/>
      <c r="UWX9" s="27"/>
      <c r="UWY9" s="27"/>
      <c r="UWZ9" s="27"/>
      <c r="UXA9" s="27"/>
      <c r="UXB9" s="27"/>
      <c r="UXC9" s="27"/>
      <c r="UXD9" s="27"/>
      <c r="UXE9" s="27"/>
      <c r="UXF9" s="27"/>
      <c r="UXG9" s="27"/>
      <c r="UXH9" s="27"/>
      <c r="UXI9" s="27"/>
      <c r="UXJ9" s="27"/>
      <c r="UXK9" s="27"/>
      <c r="UXL9" s="27"/>
      <c r="UXM9" s="27"/>
      <c r="UXN9" s="27"/>
      <c r="UXO9" s="27"/>
      <c r="UXP9" s="27"/>
      <c r="UXQ9" s="27"/>
      <c r="UXR9" s="27"/>
      <c r="UXS9" s="27"/>
      <c r="UXT9" s="27"/>
      <c r="UXU9" s="27"/>
      <c r="UXV9" s="27"/>
      <c r="UXW9" s="27"/>
      <c r="UXX9" s="27"/>
      <c r="UXY9" s="27"/>
      <c r="UXZ9" s="27"/>
      <c r="UYA9" s="27"/>
      <c r="UYB9" s="27"/>
      <c r="UYC9" s="27"/>
      <c r="UYD9" s="27"/>
      <c r="UYE9" s="27"/>
      <c r="UYF9" s="27"/>
      <c r="UYG9" s="27"/>
      <c r="UYH9" s="27"/>
      <c r="UYI9" s="27"/>
      <c r="UYJ9" s="27"/>
      <c r="UYK9" s="27"/>
      <c r="UYL9" s="27"/>
      <c r="UYM9" s="27"/>
      <c r="UYN9" s="27"/>
      <c r="UYO9" s="27"/>
      <c r="UYP9" s="27"/>
      <c r="UYQ9" s="27"/>
      <c r="UYR9" s="27"/>
      <c r="UYS9" s="27"/>
      <c r="UYT9" s="27"/>
      <c r="UYU9" s="27"/>
      <c r="UYV9" s="27"/>
      <c r="UYW9" s="27"/>
      <c r="UYX9" s="27"/>
      <c r="UYY9" s="27"/>
      <c r="UYZ9" s="27"/>
      <c r="UZA9" s="27"/>
      <c r="UZB9" s="27"/>
      <c r="UZC9" s="27"/>
      <c r="UZD9" s="27"/>
      <c r="UZE9" s="27"/>
      <c r="UZF9" s="27"/>
      <c r="UZG9" s="27"/>
      <c r="UZH9" s="27"/>
      <c r="UZI9" s="27"/>
      <c r="UZJ9" s="27"/>
      <c r="UZK9" s="27"/>
      <c r="UZL9" s="27"/>
      <c r="UZM9" s="27"/>
      <c r="UZN9" s="27"/>
      <c r="UZO9" s="27"/>
      <c r="UZP9" s="27"/>
      <c r="UZQ9" s="27"/>
      <c r="UZR9" s="27"/>
      <c r="UZS9" s="27"/>
      <c r="UZT9" s="27"/>
      <c r="UZU9" s="27"/>
      <c r="UZV9" s="27"/>
      <c r="UZW9" s="27"/>
      <c r="UZX9" s="27"/>
      <c r="UZY9" s="27"/>
      <c r="UZZ9" s="27"/>
      <c r="VAA9" s="27"/>
      <c r="VAB9" s="27"/>
      <c r="VAC9" s="27"/>
      <c r="VAD9" s="27"/>
      <c r="VAE9" s="27"/>
      <c r="VAF9" s="27"/>
      <c r="VAG9" s="27"/>
      <c r="VAH9" s="27"/>
      <c r="VAI9" s="27"/>
      <c r="VAJ9" s="27"/>
      <c r="VAK9" s="27"/>
      <c r="VAL9" s="27"/>
      <c r="VAM9" s="27"/>
      <c r="VAN9" s="27"/>
      <c r="VAO9" s="27"/>
      <c r="VAP9" s="27"/>
      <c r="VAQ9" s="27"/>
      <c r="VAR9" s="27"/>
      <c r="VAS9" s="27"/>
      <c r="VAT9" s="27"/>
      <c r="VAU9" s="27"/>
      <c r="VAV9" s="27"/>
      <c r="VAW9" s="27"/>
      <c r="VAX9" s="27"/>
      <c r="VAY9" s="27"/>
      <c r="VAZ9" s="27"/>
      <c r="VBA9" s="27"/>
      <c r="VBB9" s="27"/>
      <c r="VBC9" s="27"/>
      <c r="VBD9" s="27"/>
      <c r="VBE9" s="27"/>
      <c r="VBF9" s="27"/>
      <c r="VBG9" s="27"/>
      <c r="VBH9" s="27"/>
      <c r="VBI9" s="27"/>
      <c r="VBJ9" s="27"/>
      <c r="VBK9" s="27"/>
      <c r="VBL9" s="27"/>
      <c r="VBM9" s="27"/>
      <c r="VBN9" s="27"/>
      <c r="VBO9" s="27"/>
      <c r="VBP9" s="27"/>
      <c r="VBQ9" s="27"/>
      <c r="VBR9" s="27"/>
      <c r="VBS9" s="27"/>
      <c r="VBT9" s="27"/>
      <c r="VBU9" s="27"/>
      <c r="VBV9" s="27"/>
      <c r="VBW9" s="27"/>
      <c r="VBX9" s="27"/>
      <c r="VBY9" s="27"/>
      <c r="VBZ9" s="27"/>
      <c r="VCA9" s="27"/>
      <c r="VCB9" s="27"/>
      <c r="VCC9" s="27"/>
      <c r="VCD9" s="27"/>
      <c r="VCE9" s="27"/>
      <c r="VCF9" s="27"/>
      <c r="VCG9" s="27"/>
      <c r="VCH9" s="27"/>
      <c r="VCI9" s="27"/>
      <c r="VCJ9" s="27"/>
      <c r="VCK9" s="27"/>
      <c r="VCL9" s="27"/>
      <c r="VCM9" s="27"/>
      <c r="VCN9" s="27"/>
      <c r="VCO9" s="27"/>
      <c r="VCP9" s="27"/>
      <c r="VCQ9" s="27"/>
      <c r="VCR9" s="27"/>
      <c r="VCS9" s="27"/>
      <c r="VCT9" s="27"/>
      <c r="VCU9" s="27"/>
      <c r="VCV9" s="27"/>
      <c r="VCW9" s="27"/>
      <c r="VCX9" s="27"/>
      <c r="VCY9" s="27"/>
      <c r="VCZ9" s="27"/>
      <c r="VDA9" s="27"/>
      <c r="VDB9" s="27"/>
      <c r="VDC9" s="27"/>
      <c r="VDD9" s="27"/>
      <c r="VDE9" s="27"/>
      <c r="VDF9" s="27"/>
      <c r="VDG9" s="27"/>
      <c r="VDH9" s="27"/>
      <c r="VDI9" s="27"/>
      <c r="VDJ9" s="27"/>
      <c r="VDK9" s="27"/>
      <c r="VDL9" s="27"/>
      <c r="VDM9" s="27"/>
      <c r="VDN9" s="27"/>
      <c r="VDO9" s="27"/>
      <c r="VDP9" s="27"/>
      <c r="VDQ9" s="27"/>
      <c r="VDR9" s="27"/>
      <c r="VDS9" s="27"/>
      <c r="VDT9" s="27"/>
      <c r="VDU9" s="27"/>
      <c r="VDV9" s="27"/>
      <c r="VDW9" s="27"/>
      <c r="VDX9" s="27"/>
      <c r="VDY9" s="27"/>
      <c r="VDZ9" s="27"/>
      <c r="VEA9" s="27"/>
      <c r="VEB9" s="27"/>
      <c r="VEC9" s="27"/>
      <c r="VED9" s="27"/>
      <c r="VEE9" s="27"/>
      <c r="VEF9" s="27"/>
      <c r="VEG9" s="27"/>
      <c r="VEH9" s="27"/>
      <c r="VEI9" s="27"/>
      <c r="VEJ9" s="27"/>
      <c r="VEK9" s="27"/>
      <c r="VEL9" s="27"/>
      <c r="VEM9" s="27"/>
      <c r="VEN9" s="27"/>
      <c r="VEO9" s="27"/>
      <c r="VEP9" s="27"/>
      <c r="VEQ9" s="27"/>
      <c r="VER9" s="27"/>
      <c r="VES9" s="27"/>
      <c r="VET9" s="27"/>
      <c r="VEU9" s="27"/>
      <c r="VEV9" s="27"/>
      <c r="VEW9" s="27"/>
      <c r="VEX9" s="27"/>
      <c r="VEY9" s="27"/>
      <c r="VEZ9" s="27"/>
      <c r="VFA9" s="27"/>
      <c r="VFB9" s="27"/>
      <c r="VFC9" s="27"/>
      <c r="VFD9" s="27"/>
      <c r="VFE9" s="27"/>
      <c r="VFF9" s="27"/>
      <c r="VFG9" s="27"/>
      <c r="VFH9" s="27"/>
      <c r="VFI9" s="27"/>
      <c r="VFJ9" s="27"/>
      <c r="VFK9" s="27"/>
      <c r="VFL9" s="27"/>
      <c r="VFM9" s="27"/>
      <c r="VFN9" s="27"/>
      <c r="VFO9" s="27"/>
      <c r="VFP9" s="27"/>
      <c r="VFQ9" s="27"/>
      <c r="VFR9" s="27"/>
      <c r="VFS9" s="27"/>
      <c r="VFT9" s="27"/>
      <c r="VFU9" s="27"/>
      <c r="VFV9" s="27"/>
      <c r="VFW9" s="27"/>
      <c r="VFX9" s="27"/>
      <c r="VFY9" s="27"/>
      <c r="VFZ9" s="27"/>
      <c r="VGA9" s="27"/>
      <c r="VGB9" s="27"/>
      <c r="VGC9" s="27"/>
      <c r="VGD9" s="27"/>
      <c r="VGE9" s="27"/>
      <c r="VGF9" s="27"/>
      <c r="VGG9" s="27"/>
      <c r="VGH9" s="27"/>
      <c r="VGI9" s="27"/>
      <c r="VGJ9" s="27"/>
      <c r="VGK9" s="27"/>
      <c r="VGL9" s="27"/>
      <c r="VGM9" s="27"/>
      <c r="VGN9" s="27"/>
      <c r="VGO9" s="27"/>
      <c r="VGP9" s="27"/>
      <c r="VGQ9" s="27"/>
      <c r="VGR9" s="27"/>
      <c r="VGS9" s="27"/>
      <c r="VGT9" s="27"/>
      <c r="VGU9" s="27"/>
      <c r="VGV9" s="27"/>
      <c r="VGW9" s="27"/>
      <c r="VGX9" s="27"/>
      <c r="VGY9" s="27"/>
      <c r="VGZ9" s="27"/>
      <c r="VHA9" s="27"/>
      <c r="VHB9" s="27"/>
      <c r="VHC9" s="27"/>
      <c r="VHD9" s="27"/>
      <c r="VHE9" s="27"/>
      <c r="VHF9" s="27"/>
      <c r="VHG9" s="27"/>
      <c r="VHH9" s="27"/>
      <c r="VHI9" s="27"/>
      <c r="VHJ9" s="27"/>
      <c r="VHK9" s="27"/>
      <c r="VHL9" s="27"/>
      <c r="VHM9" s="27"/>
      <c r="VHN9" s="27"/>
      <c r="VHO9" s="27"/>
      <c r="VHP9" s="27"/>
      <c r="VHQ9" s="27"/>
      <c r="VHR9" s="27"/>
      <c r="VHS9" s="27"/>
      <c r="VHT9" s="27"/>
      <c r="VHU9" s="27"/>
      <c r="VHV9" s="27"/>
      <c r="VHW9" s="27"/>
      <c r="VHX9" s="27"/>
      <c r="VHY9" s="27"/>
      <c r="VHZ9" s="27"/>
      <c r="VIA9" s="27"/>
      <c r="VIB9" s="27"/>
      <c r="VIC9" s="27"/>
      <c r="VID9" s="27"/>
      <c r="VIE9" s="27"/>
      <c r="VIF9" s="27"/>
      <c r="VIG9" s="27"/>
      <c r="VIH9" s="27"/>
      <c r="VII9" s="27"/>
      <c r="VIJ9" s="27"/>
      <c r="VIK9" s="27"/>
      <c r="VIL9" s="27"/>
      <c r="VIM9" s="27"/>
      <c r="VIN9" s="27"/>
      <c r="VIO9" s="27"/>
      <c r="VIP9" s="27"/>
      <c r="VIQ9" s="27"/>
      <c r="VIR9" s="27"/>
      <c r="VIS9" s="27"/>
      <c r="VIT9" s="27"/>
      <c r="VIU9" s="27"/>
      <c r="VIV9" s="27"/>
      <c r="VIW9" s="27"/>
      <c r="VIX9" s="27"/>
      <c r="VIY9" s="27"/>
      <c r="VIZ9" s="27"/>
      <c r="VJA9" s="27"/>
      <c r="VJB9" s="27"/>
      <c r="VJC9" s="27"/>
      <c r="VJD9" s="27"/>
      <c r="VJE9" s="27"/>
      <c r="VJF9" s="27"/>
      <c r="VJG9" s="27"/>
      <c r="VJH9" s="27"/>
      <c r="VJI9" s="27"/>
      <c r="VJJ9" s="27"/>
      <c r="VJK9" s="27"/>
      <c r="VJL9" s="27"/>
      <c r="VJM9" s="27"/>
      <c r="VJN9" s="27"/>
      <c r="VJO9" s="27"/>
      <c r="VJP9" s="27"/>
      <c r="VJQ9" s="27"/>
      <c r="VJR9" s="27"/>
      <c r="VJS9" s="27"/>
      <c r="VJT9" s="27"/>
      <c r="VJU9" s="27"/>
      <c r="VJV9" s="27"/>
      <c r="VJW9" s="27"/>
      <c r="VJX9" s="27"/>
      <c r="VJY9" s="27"/>
      <c r="VJZ9" s="27"/>
      <c r="VKA9" s="27"/>
      <c r="VKB9" s="27"/>
      <c r="VKC9" s="27"/>
      <c r="VKD9" s="27"/>
      <c r="VKE9" s="27"/>
      <c r="VKF9" s="27"/>
      <c r="VKG9" s="27"/>
      <c r="VKH9" s="27"/>
      <c r="VKI9" s="27"/>
      <c r="VKJ9" s="27"/>
      <c r="VKK9" s="27"/>
      <c r="VKL9" s="27"/>
      <c r="VKM9" s="27"/>
      <c r="VKN9" s="27"/>
      <c r="VKO9" s="27"/>
      <c r="VKP9" s="27"/>
      <c r="VKQ9" s="27"/>
      <c r="VKR9" s="27"/>
      <c r="VKS9" s="27"/>
      <c r="VKT9" s="27"/>
      <c r="VKU9" s="27"/>
      <c r="VKV9" s="27"/>
      <c r="VKW9" s="27"/>
      <c r="VKX9" s="27"/>
      <c r="VKY9" s="27"/>
      <c r="VKZ9" s="27"/>
      <c r="VLA9" s="27"/>
      <c r="VLB9" s="27"/>
      <c r="VLC9" s="27"/>
      <c r="VLD9" s="27"/>
      <c r="VLE9" s="27"/>
      <c r="VLF9" s="27"/>
      <c r="VLG9" s="27"/>
      <c r="VLH9" s="27"/>
      <c r="VLI9" s="27"/>
      <c r="VLJ9" s="27"/>
      <c r="VLK9" s="27"/>
      <c r="VLL9" s="27"/>
      <c r="VLM9" s="27"/>
      <c r="VLN9" s="27"/>
      <c r="VLO9" s="27"/>
      <c r="VLP9" s="27"/>
      <c r="VLQ9" s="27"/>
      <c r="VLR9" s="27"/>
      <c r="VLS9" s="27"/>
      <c r="VLT9" s="27"/>
      <c r="VLU9" s="27"/>
      <c r="VLV9" s="27"/>
      <c r="VLW9" s="27"/>
      <c r="VLX9" s="27"/>
      <c r="VLY9" s="27"/>
      <c r="VLZ9" s="27"/>
      <c r="VMA9" s="27"/>
      <c r="VMB9" s="27"/>
      <c r="VMC9" s="27"/>
      <c r="VMD9" s="27"/>
      <c r="VME9" s="27"/>
      <c r="VMF9" s="27"/>
      <c r="VMG9" s="27"/>
      <c r="VMH9" s="27"/>
      <c r="VMI9" s="27"/>
      <c r="VMJ9" s="27"/>
      <c r="VMK9" s="27"/>
      <c r="VML9" s="27"/>
      <c r="VMM9" s="27"/>
      <c r="VMN9" s="27"/>
      <c r="VMO9" s="27"/>
      <c r="VMP9" s="27"/>
      <c r="VMQ9" s="27"/>
      <c r="VMR9" s="27"/>
      <c r="VMS9" s="27"/>
      <c r="VMT9" s="27"/>
      <c r="VMU9" s="27"/>
      <c r="VMV9" s="27"/>
      <c r="VMW9" s="27"/>
      <c r="VMX9" s="27"/>
      <c r="VMY9" s="27"/>
      <c r="VMZ9" s="27"/>
      <c r="VNA9" s="27"/>
      <c r="VNB9" s="27"/>
      <c r="VNC9" s="27"/>
      <c r="VND9" s="27"/>
      <c r="VNE9" s="27"/>
      <c r="VNF9" s="27"/>
      <c r="VNG9" s="27"/>
      <c r="VNH9" s="27"/>
      <c r="VNI9" s="27"/>
      <c r="VNJ9" s="27"/>
      <c r="VNK9" s="27"/>
      <c r="VNL9" s="27"/>
      <c r="VNM9" s="27"/>
      <c r="VNN9" s="27"/>
      <c r="VNO9" s="27"/>
      <c r="VNP9" s="27"/>
      <c r="VNQ9" s="27"/>
      <c r="VNR9" s="27"/>
      <c r="VNS9" s="27"/>
      <c r="VNT9" s="27"/>
      <c r="VNU9" s="27"/>
      <c r="VNV9" s="27"/>
      <c r="VNW9" s="27"/>
      <c r="VNX9" s="27"/>
      <c r="VNY9" s="27"/>
      <c r="VNZ9" s="27"/>
      <c r="VOA9" s="27"/>
      <c r="VOB9" s="27"/>
      <c r="VOC9" s="27"/>
      <c r="VOD9" s="27"/>
      <c r="VOE9" s="27"/>
      <c r="VOF9" s="27"/>
      <c r="VOG9" s="27"/>
      <c r="VOH9" s="27"/>
      <c r="VOI9" s="27"/>
      <c r="VOJ9" s="27"/>
      <c r="VOK9" s="27"/>
      <c r="VOL9" s="27"/>
      <c r="VOM9" s="27"/>
      <c r="VON9" s="27"/>
      <c r="VOO9" s="27"/>
      <c r="VOP9" s="27"/>
      <c r="VOQ9" s="27"/>
      <c r="VOR9" s="27"/>
      <c r="VOS9" s="27"/>
      <c r="VOT9" s="27"/>
      <c r="VOU9" s="27"/>
      <c r="VOV9" s="27"/>
      <c r="VOW9" s="27"/>
      <c r="VOX9" s="27"/>
      <c r="VOY9" s="27"/>
      <c r="VOZ9" s="27"/>
      <c r="VPA9" s="27"/>
      <c r="VPB9" s="27"/>
      <c r="VPC9" s="27"/>
      <c r="VPD9" s="27"/>
      <c r="VPE9" s="27"/>
      <c r="VPF9" s="27"/>
      <c r="VPG9" s="27"/>
      <c r="VPH9" s="27"/>
      <c r="VPI9" s="27"/>
      <c r="VPJ9" s="27"/>
      <c r="VPK9" s="27"/>
      <c r="VPL9" s="27"/>
      <c r="VPM9" s="27"/>
      <c r="VPN9" s="27"/>
      <c r="VPO9" s="27"/>
      <c r="VPP9" s="27"/>
      <c r="VPQ9" s="27"/>
      <c r="VPR9" s="27"/>
      <c r="VPS9" s="27"/>
      <c r="VPT9" s="27"/>
      <c r="VPU9" s="27"/>
      <c r="VPV9" s="27"/>
      <c r="VPW9" s="27"/>
      <c r="VPX9" s="27"/>
      <c r="VPY9" s="27"/>
      <c r="VPZ9" s="27"/>
      <c r="VQA9" s="27"/>
      <c r="VQB9" s="27"/>
      <c r="VQC9" s="27"/>
      <c r="VQD9" s="27"/>
      <c r="VQE9" s="27"/>
      <c r="VQF9" s="27"/>
      <c r="VQG9" s="27"/>
      <c r="VQH9" s="27"/>
      <c r="VQI9" s="27"/>
      <c r="VQJ9" s="27"/>
      <c r="VQK9" s="27"/>
      <c r="VQL9" s="27"/>
      <c r="VQM9" s="27"/>
      <c r="VQN9" s="27"/>
      <c r="VQO9" s="27"/>
      <c r="VQP9" s="27"/>
      <c r="VQQ9" s="27"/>
      <c r="VQR9" s="27"/>
      <c r="VQS9" s="27"/>
      <c r="VQT9" s="27"/>
      <c r="VQU9" s="27"/>
      <c r="VQV9" s="27"/>
      <c r="VQW9" s="27"/>
      <c r="VQX9" s="27"/>
      <c r="VQY9" s="27"/>
      <c r="VQZ9" s="27"/>
      <c r="VRA9" s="27"/>
      <c r="VRB9" s="27"/>
      <c r="VRC9" s="27"/>
      <c r="VRD9" s="27"/>
      <c r="VRE9" s="27"/>
      <c r="VRF9" s="27"/>
      <c r="VRG9" s="27"/>
      <c r="VRH9" s="27"/>
      <c r="VRI9" s="27"/>
      <c r="VRJ9" s="27"/>
      <c r="VRK9" s="27"/>
      <c r="VRL9" s="27"/>
      <c r="VRM9" s="27"/>
      <c r="VRN9" s="27"/>
      <c r="VRO9" s="27"/>
      <c r="VRP9" s="27"/>
      <c r="VRQ9" s="27"/>
      <c r="VRR9" s="27"/>
      <c r="VRS9" s="27"/>
      <c r="VRT9" s="27"/>
      <c r="VRU9" s="27"/>
      <c r="VRV9" s="27"/>
      <c r="VRW9" s="27"/>
      <c r="VRX9" s="27"/>
      <c r="VRY9" s="27"/>
      <c r="VRZ9" s="27"/>
      <c r="VSA9" s="27"/>
      <c r="VSB9" s="27"/>
      <c r="VSC9" s="27"/>
      <c r="VSD9" s="27"/>
      <c r="VSE9" s="27"/>
      <c r="VSF9" s="27"/>
      <c r="VSG9" s="27"/>
      <c r="VSH9" s="27"/>
      <c r="VSI9" s="27"/>
      <c r="VSJ9" s="27"/>
      <c r="VSK9" s="27"/>
      <c r="VSL9" s="27"/>
      <c r="VSM9" s="27"/>
      <c r="VSN9" s="27"/>
      <c r="VSO9" s="27"/>
      <c r="VSP9" s="27"/>
      <c r="VSQ9" s="27"/>
      <c r="VSR9" s="27"/>
      <c r="VSS9" s="27"/>
      <c r="VST9" s="27"/>
      <c r="VSU9" s="27"/>
      <c r="VSV9" s="27"/>
      <c r="VSW9" s="27"/>
      <c r="VSX9" s="27"/>
      <c r="VSY9" s="27"/>
      <c r="VSZ9" s="27"/>
      <c r="VTA9" s="27"/>
      <c r="VTB9" s="27"/>
      <c r="VTC9" s="27"/>
      <c r="VTD9" s="27"/>
      <c r="VTE9" s="27"/>
      <c r="VTF9" s="27"/>
      <c r="VTG9" s="27"/>
      <c r="VTH9" s="27"/>
      <c r="VTI9" s="27"/>
      <c r="VTJ9" s="27"/>
      <c r="VTK9" s="27"/>
      <c r="VTL9" s="27"/>
      <c r="VTM9" s="27"/>
      <c r="VTN9" s="27"/>
      <c r="VTO9" s="27"/>
      <c r="VTP9" s="27"/>
      <c r="VTQ9" s="27"/>
      <c r="VTR9" s="27"/>
      <c r="VTS9" s="27"/>
      <c r="VTT9" s="27"/>
      <c r="VTU9" s="27"/>
      <c r="VTV9" s="27"/>
      <c r="VTW9" s="27"/>
      <c r="VTX9" s="27"/>
      <c r="VTY9" s="27"/>
      <c r="VTZ9" s="27"/>
      <c r="VUA9" s="27"/>
      <c r="VUB9" s="27"/>
      <c r="VUC9" s="27"/>
      <c r="VUD9" s="27"/>
      <c r="VUE9" s="27"/>
      <c r="VUF9" s="27"/>
      <c r="VUG9" s="27"/>
      <c r="VUH9" s="27"/>
      <c r="VUI9" s="27"/>
      <c r="VUJ9" s="27"/>
      <c r="VUK9" s="27"/>
      <c r="VUL9" s="27"/>
      <c r="VUM9" s="27"/>
      <c r="VUN9" s="27"/>
      <c r="VUO9" s="27"/>
      <c r="VUP9" s="27"/>
      <c r="VUQ9" s="27"/>
      <c r="VUR9" s="27"/>
      <c r="VUS9" s="27"/>
      <c r="VUT9" s="27"/>
      <c r="VUU9" s="27"/>
      <c r="VUV9" s="27"/>
      <c r="VUW9" s="27"/>
      <c r="VUX9" s="27"/>
      <c r="VUY9" s="27"/>
      <c r="VUZ9" s="27"/>
      <c r="VVA9" s="27"/>
      <c r="VVB9" s="27"/>
      <c r="VVC9" s="27"/>
      <c r="VVD9" s="27"/>
      <c r="VVE9" s="27"/>
      <c r="VVF9" s="27"/>
      <c r="VVG9" s="27"/>
      <c r="VVH9" s="27"/>
      <c r="VVI9" s="27"/>
      <c r="VVJ9" s="27"/>
      <c r="VVK9" s="27"/>
      <c r="VVL9" s="27"/>
      <c r="VVM9" s="27"/>
      <c r="VVN9" s="27"/>
      <c r="VVO9" s="27"/>
      <c r="VVP9" s="27"/>
      <c r="VVQ9" s="27"/>
      <c r="VVR9" s="27"/>
      <c r="VVS9" s="27"/>
      <c r="VVT9" s="27"/>
      <c r="VVU9" s="27"/>
      <c r="VVV9" s="27"/>
      <c r="VVW9" s="27"/>
      <c r="VVX9" s="27"/>
      <c r="VVY9" s="27"/>
      <c r="VVZ9" s="27"/>
      <c r="VWA9" s="27"/>
      <c r="VWB9" s="27"/>
      <c r="VWC9" s="27"/>
      <c r="VWD9" s="27"/>
      <c r="VWE9" s="27"/>
      <c r="VWF9" s="27"/>
      <c r="VWG9" s="27"/>
      <c r="VWH9" s="27"/>
      <c r="VWI9" s="27"/>
      <c r="VWJ9" s="27"/>
      <c r="VWK9" s="27"/>
      <c r="VWL9" s="27"/>
      <c r="VWM9" s="27"/>
      <c r="VWN9" s="27"/>
      <c r="VWO9" s="27"/>
      <c r="VWP9" s="27"/>
      <c r="VWQ9" s="27"/>
      <c r="VWR9" s="27"/>
      <c r="VWS9" s="27"/>
      <c r="VWT9" s="27"/>
      <c r="VWU9" s="27"/>
      <c r="VWV9" s="27"/>
      <c r="VWW9" s="27"/>
      <c r="VWX9" s="27"/>
      <c r="VWY9" s="27"/>
      <c r="VWZ9" s="27"/>
      <c r="VXA9" s="27"/>
      <c r="VXB9" s="27"/>
      <c r="VXC9" s="27"/>
      <c r="VXD9" s="27"/>
      <c r="VXE9" s="27"/>
      <c r="VXF9" s="27"/>
      <c r="VXG9" s="27"/>
      <c r="VXH9" s="27"/>
      <c r="VXI9" s="27"/>
      <c r="VXJ9" s="27"/>
      <c r="VXK9" s="27"/>
      <c r="VXL9" s="27"/>
      <c r="VXM9" s="27"/>
      <c r="VXN9" s="27"/>
      <c r="VXO9" s="27"/>
      <c r="VXP9" s="27"/>
      <c r="VXQ9" s="27"/>
      <c r="VXR9" s="27"/>
      <c r="VXS9" s="27"/>
      <c r="VXT9" s="27"/>
      <c r="VXU9" s="27"/>
      <c r="VXV9" s="27"/>
      <c r="VXW9" s="27"/>
      <c r="VXX9" s="27"/>
      <c r="VXY9" s="27"/>
      <c r="VXZ9" s="27"/>
      <c r="VYA9" s="27"/>
      <c r="VYB9" s="27"/>
      <c r="VYC9" s="27"/>
      <c r="VYD9" s="27"/>
      <c r="VYE9" s="27"/>
      <c r="VYF9" s="27"/>
      <c r="VYG9" s="27"/>
      <c r="VYH9" s="27"/>
      <c r="VYI9" s="27"/>
      <c r="VYJ9" s="27"/>
      <c r="VYK9" s="27"/>
      <c r="VYL9" s="27"/>
      <c r="VYM9" s="27"/>
      <c r="VYN9" s="27"/>
      <c r="VYO9" s="27"/>
      <c r="VYP9" s="27"/>
      <c r="VYQ9" s="27"/>
      <c r="VYR9" s="27"/>
      <c r="VYS9" s="27"/>
      <c r="VYT9" s="27"/>
      <c r="VYU9" s="27"/>
      <c r="VYV9" s="27"/>
      <c r="VYW9" s="27"/>
      <c r="VYX9" s="27"/>
      <c r="VYY9" s="27"/>
      <c r="VYZ9" s="27"/>
      <c r="VZA9" s="27"/>
      <c r="VZB9" s="27"/>
      <c r="VZC9" s="27"/>
      <c r="VZD9" s="27"/>
      <c r="VZE9" s="27"/>
      <c r="VZF9" s="27"/>
      <c r="VZG9" s="27"/>
      <c r="VZH9" s="27"/>
      <c r="VZI9" s="27"/>
      <c r="VZJ9" s="27"/>
      <c r="VZK9" s="27"/>
      <c r="VZL9" s="27"/>
      <c r="VZM9" s="27"/>
      <c r="VZN9" s="27"/>
      <c r="VZO9" s="27"/>
      <c r="VZP9" s="27"/>
      <c r="VZQ9" s="27"/>
      <c r="VZR9" s="27"/>
      <c r="VZS9" s="27"/>
      <c r="VZT9" s="27"/>
      <c r="VZU9" s="27"/>
      <c r="VZV9" s="27"/>
      <c r="VZW9" s="27"/>
      <c r="VZX9" s="27"/>
      <c r="VZY9" s="27"/>
      <c r="VZZ9" s="27"/>
      <c r="WAA9" s="27"/>
      <c r="WAB9" s="27"/>
      <c r="WAC9" s="27"/>
      <c r="WAD9" s="27"/>
      <c r="WAE9" s="27"/>
      <c r="WAF9" s="27"/>
      <c r="WAG9" s="27"/>
      <c r="WAH9" s="27"/>
      <c r="WAI9" s="27"/>
      <c r="WAJ9" s="27"/>
      <c r="WAK9" s="27"/>
      <c r="WAL9" s="27"/>
      <c r="WAM9" s="27"/>
      <c r="WAN9" s="27"/>
      <c r="WAO9" s="27"/>
      <c r="WAP9" s="27"/>
      <c r="WAQ9" s="27"/>
      <c r="WAR9" s="27"/>
      <c r="WAS9" s="27"/>
      <c r="WAT9" s="27"/>
      <c r="WAU9" s="27"/>
      <c r="WAV9" s="27"/>
      <c r="WAW9" s="27"/>
      <c r="WAX9" s="27"/>
      <c r="WAY9" s="27"/>
      <c r="WAZ9" s="27"/>
      <c r="WBA9" s="27"/>
      <c r="WBB9" s="27"/>
      <c r="WBC9" s="27"/>
      <c r="WBD9" s="27"/>
      <c r="WBE9" s="27"/>
      <c r="WBF9" s="27"/>
      <c r="WBG9" s="27"/>
      <c r="WBH9" s="27"/>
      <c r="WBI9" s="27"/>
      <c r="WBJ9" s="27"/>
      <c r="WBK9" s="27"/>
      <c r="WBL9" s="27"/>
      <c r="WBM9" s="27"/>
      <c r="WBN9" s="27"/>
      <c r="WBO9" s="27"/>
      <c r="WBP9" s="27"/>
      <c r="WBQ9" s="27"/>
      <c r="WBR9" s="27"/>
      <c r="WBS9" s="27"/>
      <c r="WBT9" s="27"/>
      <c r="WBU9" s="27"/>
      <c r="WBV9" s="27"/>
      <c r="WBW9" s="27"/>
      <c r="WBX9" s="27"/>
      <c r="WBY9" s="27"/>
      <c r="WBZ9" s="27"/>
      <c r="WCA9" s="27"/>
      <c r="WCB9" s="27"/>
      <c r="WCC9" s="27"/>
      <c r="WCD9" s="27"/>
      <c r="WCE9" s="27"/>
      <c r="WCF9" s="27"/>
      <c r="WCG9" s="27"/>
      <c r="WCH9" s="27"/>
      <c r="WCI9" s="27"/>
      <c r="WCJ9" s="27"/>
      <c r="WCK9" s="27"/>
      <c r="WCL9" s="27"/>
      <c r="WCM9" s="27"/>
      <c r="WCN9" s="27"/>
      <c r="WCO9" s="27"/>
      <c r="WCP9" s="27"/>
      <c r="WCQ9" s="27"/>
      <c r="WCR9" s="27"/>
      <c r="WCS9" s="27"/>
      <c r="WCT9" s="27"/>
      <c r="WCU9" s="27"/>
      <c r="WCV9" s="27"/>
      <c r="WCW9" s="27"/>
      <c r="WCX9" s="27"/>
      <c r="WCY9" s="27"/>
      <c r="WCZ9" s="27"/>
      <c r="WDA9" s="27"/>
      <c r="WDB9" s="27"/>
      <c r="WDC9" s="27"/>
      <c r="WDD9" s="27"/>
      <c r="WDE9" s="27"/>
      <c r="WDF9" s="27"/>
      <c r="WDG9" s="27"/>
      <c r="WDH9" s="27"/>
      <c r="WDI9" s="27"/>
      <c r="WDJ9" s="27"/>
      <c r="WDK9" s="27"/>
      <c r="WDL9" s="27"/>
      <c r="WDM9" s="27"/>
      <c r="WDN9" s="27"/>
      <c r="WDO9" s="27"/>
      <c r="WDP9" s="27"/>
      <c r="WDQ9" s="27"/>
      <c r="WDR9" s="27"/>
      <c r="WDS9" s="27"/>
      <c r="WDT9" s="27"/>
      <c r="WDU9" s="27"/>
      <c r="WDV9" s="27"/>
      <c r="WDW9" s="27"/>
      <c r="WDX9" s="27"/>
      <c r="WDY9" s="27"/>
      <c r="WDZ9" s="27"/>
      <c r="WEA9" s="27"/>
      <c r="WEB9" s="27"/>
      <c r="WEC9" s="27"/>
      <c r="WED9" s="27"/>
      <c r="WEE9" s="27"/>
      <c r="WEF9" s="27"/>
      <c r="WEG9" s="27"/>
      <c r="WEH9" s="27"/>
      <c r="WEI9" s="27"/>
      <c r="WEJ9" s="27"/>
      <c r="WEK9" s="27"/>
      <c r="WEL9" s="27"/>
      <c r="WEM9" s="27"/>
      <c r="WEN9" s="27"/>
      <c r="WEO9" s="27"/>
      <c r="WEP9" s="27"/>
      <c r="WEQ9" s="27"/>
      <c r="WER9" s="27"/>
      <c r="WES9" s="27"/>
      <c r="WET9" s="27"/>
      <c r="WEU9" s="27"/>
      <c r="WEV9" s="27"/>
      <c r="WEW9" s="27"/>
      <c r="WEX9" s="27"/>
      <c r="WEY9" s="27"/>
      <c r="WEZ9" s="27"/>
      <c r="WFA9" s="27"/>
      <c r="WFB9" s="27"/>
      <c r="WFC9" s="27"/>
      <c r="WFD9" s="27"/>
      <c r="WFE9" s="27"/>
      <c r="WFF9" s="27"/>
      <c r="WFG9" s="27"/>
      <c r="WFH9" s="27"/>
      <c r="WFI9" s="27"/>
      <c r="WFJ9" s="27"/>
      <c r="WFK9" s="27"/>
      <c r="WFL9" s="27"/>
      <c r="WFM9" s="27"/>
      <c r="WFN9" s="27"/>
      <c r="WFO9" s="27"/>
      <c r="WFP9" s="27"/>
      <c r="WFQ9" s="27"/>
      <c r="WFR9" s="27"/>
      <c r="WFS9" s="27"/>
      <c r="WFT9" s="27"/>
      <c r="WFU9" s="27"/>
      <c r="WFV9" s="27"/>
      <c r="WFW9" s="27"/>
      <c r="WFX9" s="27"/>
      <c r="WFY9" s="27"/>
      <c r="WFZ9" s="27"/>
      <c r="WGA9" s="27"/>
      <c r="WGB9" s="27"/>
      <c r="WGC9" s="27"/>
      <c r="WGD9" s="27"/>
      <c r="WGE9" s="27"/>
      <c r="WGF9" s="27"/>
      <c r="WGG9" s="27"/>
      <c r="WGH9" s="27"/>
      <c r="WGI9" s="27"/>
      <c r="WGJ9" s="27"/>
      <c r="WGK9" s="27"/>
      <c r="WGL9" s="27"/>
      <c r="WGM9" s="27"/>
      <c r="WGN9" s="27"/>
      <c r="WGO9" s="27"/>
      <c r="WGP9" s="27"/>
      <c r="WGQ9" s="27"/>
      <c r="WGR9" s="27"/>
      <c r="WGS9" s="27"/>
      <c r="WGT9" s="27"/>
      <c r="WGU9" s="27"/>
      <c r="WGV9" s="27"/>
      <c r="WGW9" s="27"/>
      <c r="WGX9" s="27"/>
      <c r="WGY9" s="27"/>
      <c r="WGZ9" s="27"/>
      <c r="WHA9" s="27"/>
      <c r="WHB9" s="27"/>
      <c r="WHC9" s="27"/>
      <c r="WHD9" s="27"/>
      <c r="WHE9" s="27"/>
      <c r="WHF9" s="27"/>
      <c r="WHG9" s="27"/>
      <c r="WHH9" s="27"/>
      <c r="WHI9" s="27"/>
      <c r="WHJ9" s="27"/>
      <c r="WHK9" s="27"/>
      <c r="WHL9" s="27"/>
      <c r="WHM9" s="27"/>
      <c r="WHN9" s="27"/>
      <c r="WHO9" s="27"/>
      <c r="WHP9" s="27"/>
      <c r="WHQ9" s="27"/>
      <c r="WHR9" s="27"/>
      <c r="WHS9" s="27"/>
      <c r="WHT9" s="27"/>
      <c r="WHU9" s="27"/>
      <c r="WHV9" s="27"/>
      <c r="WHW9" s="27"/>
      <c r="WHX9" s="27"/>
      <c r="WHY9" s="27"/>
      <c r="WHZ9" s="27"/>
      <c r="WIA9" s="27"/>
      <c r="WIB9" s="27"/>
      <c r="WIC9" s="27"/>
      <c r="WID9" s="27"/>
      <c r="WIE9" s="27"/>
      <c r="WIF9" s="27"/>
      <c r="WIG9" s="27"/>
      <c r="WIH9" s="27"/>
      <c r="WII9" s="27"/>
      <c r="WIJ9" s="27"/>
      <c r="WIK9" s="27"/>
      <c r="WIL9" s="27"/>
      <c r="WIM9" s="27"/>
      <c r="WIN9" s="27"/>
      <c r="WIO9" s="27"/>
      <c r="WIP9" s="27"/>
      <c r="WIQ9" s="27"/>
      <c r="WIR9" s="27"/>
      <c r="WIS9" s="27"/>
      <c r="WIT9" s="27"/>
      <c r="WIU9" s="27"/>
      <c r="WIV9" s="27"/>
      <c r="WIW9" s="27"/>
      <c r="WIX9" s="27"/>
      <c r="WIY9" s="27"/>
      <c r="WIZ9" s="27"/>
      <c r="WJA9" s="27"/>
      <c r="WJB9" s="27"/>
      <c r="WJC9" s="27"/>
      <c r="WJD9" s="27"/>
      <c r="WJE9" s="27"/>
      <c r="WJF9" s="27"/>
      <c r="WJG9" s="27"/>
      <c r="WJH9" s="27"/>
      <c r="WJI9" s="27"/>
      <c r="WJJ9" s="27"/>
      <c r="WJK9" s="27"/>
      <c r="WJL9" s="27"/>
      <c r="WJM9" s="27"/>
      <c r="WJN9" s="27"/>
      <c r="WJO9" s="27"/>
      <c r="WJP9" s="27"/>
      <c r="WJQ9" s="27"/>
      <c r="WJR9" s="27"/>
      <c r="WJS9" s="27"/>
      <c r="WJT9" s="27"/>
      <c r="WJU9" s="27"/>
      <c r="WJV9" s="27"/>
      <c r="WJW9" s="27"/>
      <c r="WJX9" s="27"/>
      <c r="WJY9" s="27"/>
      <c r="WJZ9" s="27"/>
      <c r="WKA9" s="27"/>
      <c r="WKB9" s="27"/>
      <c r="WKC9" s="27"/>
      <c r="WKD9" s="27"/>
      <c r="WKE9" s="27"/>
      <c r="WKF9" s="27"/>
      <c r="WKG9" s="27"/>
      <c r="WKH9" s="27"/>
      <c r="WKI9" s="27"/>
      <c r="WKJ9" s="27"/>
      <c r="WKK9" s="27"/>
      <c r="WKL9" s="27"/>
      <c r="WKM9" s="27"/>
      <c r="WKN9" s="27"/>
      <c r="WKO9" s="27"/>
      <c r="WKP9" s="27"/>
      <c r="WKQ9" s="27"/>
      <c r="WKR9" s="27"/>
      <c r="WKS9" s="27"/>
      <c r="WKT9" s="27"/>
      <c r="WKU9" s="27"/>
      <c r="WKV9" s="27"/>
      <c r="WKW9" s="27"/>
      <c r="WKX9" s="27"/>
      <c r="WKY9" s="27"/>
      <c r="WKZ9" s="27"/>
      <c r="WLA9" s="27"/>
      <c r="WLB9" s="27"/>
      <c r="WLC9" s="27"/>
      <c r="WLD9" s="27"/>
      <c r="WLE9" s="27"/>
      <c r="WLF9" s="27"/>
      <c r="WLG9" s="27"/>
      <c r="WLH9" s="27"/>
      <c r="WLI9" s="27"/>
      <c r="WLJ9" s="27"/>
      <c r="WLK9" s="27"/>
      <c r="WLL9" s="27"/>
      <c r="WLM9" s="27"/>
      <c r="WLN9" s="27"/>
      <c r="WLO9" s="27"/>
      <c r="WLP9" s="27"/>
      <c r="WLQ9" s="27"/>
      <c r="WLR9" s="27"/>
      <c r="WLS9" s="27"/>
      <c r="WLT9" s="27"/>
      <c r="WLU9" s="27"/>
      <c r="WLV9" s="27"/>
      <c r="WLW9" s="27"/>
      <c r="WLX9" s="27"/>
      <c r="WLY9" s="27"/>
      <c r="WLZ9" s="27"/>
      <c r="WMA9" s="27"/>
      <c r="WMB9" s="27"/>
      <c r="WMC9" s="27"/>
      <c r="WMD9" s="27"/>
      <c r="WME9" s="27"/>
      <c r="WMF9" s="27"/>
      <c r="WMG9" s="27"/>
      <c r="WMH9" s="27"/>
      <c r="WMI9" s="27"/>
      <c r="WMJ9" s="27"/>
      <c r="WMK9" s="27"/>
      <c r="WML9" s="27"/>
      <c r="WMM9" s="27"/>
      <c r="WMN9" s="27"/>
      <c r="WMO9" s="27"/>
      <c r="WMP9" s="27"/>
      <c r="WMQ9" s="27"/>
      <c r="WMR9" s="27"/>
      <c r="WMS9" s="27"/>
      <c r="WMT9" s="27"/>
      <c r="WMU9" s="27"/>
      <c r="WMV9" s="27"/>
      <c r="WMW9" s="27"/>
      <c r="WMX9" s="27"/>
      <c r="WMY9" s="27"/>
      <c r="WMZ9" s="27"/>
      <c r="WNA9" s="27"/>
      <c r="WNB9" s="27"/>
      <c r="WNC9" s="27"/>
      <c r="WND9" s="27"/>
      <c r="WNE9" s="27"/>
      <c r="WNF9" s="27"/>
      <c r="WNG9" s="27"/>
      <c r="WNH9" s="27"/>
      <c r="WNI9" s="27"/>
      <c r="WNJ9" s="27"/>
      <c r="WNK9" s="27"/>
      <c r="WNL9" s="27"/>
      <c r="WNM9" s="27"/>
      <c r="WNN9" s="27"/>
      <c r="WNO9" s="27"/>
      <c r="WNP9" s="27"/>
      <c r="WNQ9" s="27"/>
      <c r="WNR9" s="27"/>
      <c r="WNS9" s="27"/>
      <c r="WNT9" s="27"/>
      <c r="WNU9" s="27"/>
      <c r="WNV9" s="27"/>
      <c r="WNW9" s="27"/>
      <c r="WNX9" s="27"/>
      <c r="WNY9" s="27"/>
      <c r="WNZ9" s="27"/>
      <c r="WOA9" s="27"/>
      <c r="WOB9" s="27"/>
      <c r="WOC9" s="27"/>
      <c r="WOD9" s="27"/>
      <c r="WOE9" s="27"/>
      <c r="WOF9" s="27"/>
      <c r="WOG9" s="27"/>
      <c r="WOH9" s="27"/>
      <c r="WOI9" s="27"/>
      <c r="WOJ9" s="27"/>
      <c r="WOK9" s="27"/>
      <c r="WOL9" s="27"/>
      <c r="WOM9" s="27"/>
      <c r="WON9" s="27"/>
      <c r="WOO9" s="27"/>
      <c r="WOP9" s="27"/>
      <c r="WOQ9" s="27"/>
      <c r="WOR9" s="27"/>
      <c r="WOS9" s="27"/>
      <c r="WOT9" s="27"/>
      <c r="WOU9" s="27"/>
      <c r="WOV9" s="27"/>
      <c r="WOW9" s="27"/>
      <c r="WOX9" s="27"/>
      <c r="WOY9" s="27"/>
      <c r="WOZ9" s="27"/>
      <c r="WPA9" s="27"/>
      <c r="WPB9" s="27"/>
      <c r="WPC9" s="27"/>
      <c r="WPD9" s="27"/>
      <c r="WPE9" s="27"/>
      <c r="WPF9" s="27"/>
      <c r="WPG9" s="27"/>
      <c r="WPH9" s="27"/>
      <c r="WPI9" s="27"/>
      <c r="WPJ9" s="27"/>
      <c r="WPK9" s="27"/>
      <c r="WPL9" s="27"/>
      <c r="WPM9" s="27"/>
      <c r="WPN9" s="27"/>
      <c r="WPO9" s="27"/>
      <c r="WPP9" s="27"/>
      <c r="WPQ9" s="27"/>
      <c r="WPR9" s="27"/>
      <c r="WPS9" s="27"/>
      <c r="WPT9" s="27"/>
      <c r="WPU9" s="27"/>
      <c r="WPV9" s="27"/>
      <c r="WPW9" s="27"/>
      <c r="WPX9" s="27"/>
      <c r="WPY9" s="27"/>
      <c r="WPZ9" s="27"/>
      <c r="WQA9" s="27"/>
      <c r="WQB9" s="27"/>
      <c r="WQC9" s="27"/>
      <c r="WQD9" s="27"/>
      <c r="WQE9" s="27"/>
      <c r="WQF9" s="27"/>
      <c r="WQG9" s="27"/>
      <c r="WQH9" s="27"/>
      <c r="WQI9" s="27"/>
      <c r="WQJ9" s="27"/>
      <c r="WQK9" s="27"/>
      <c r="WQL9" s="27"/>
      <c r="WQM9" s="27"/>
      <c r="WQN9" s="27"/>
      <c r="WQO9" s="27"/>
      <c r="WQP9" s="27"/>
      <c r="WQQ9" s="27"/>
      <c r="WQR9" s="27"/>
      <c r="WQS9" s="27"/>
      <c r="WQT9" s="27"/>
      <c r="WQU9" s="27"/>
      <c r="WQV9" s="27"/>
      <c r="WQW9" s="27"/>
      <c r="WQX9" s="27"/>
      <c r="WQY9" s="27"/>
      <c r="WQZ9" s="27"/>
      <c r="WRA9" s="27"/>
      <c r="WRB9" s="27"/>
      <c r="WRC9" s="27"/>
      <c r="WRD9" s="27"/>
      <c r="WRE9" s="27"/>
      <c r="WRF9" s="27"/>
      <c r="WRG9" s="27"/>
      <c r="WRH9" s="27"/>
      <c r="WRI9" s="27"/>
      <c r="WRJ9" s="27"/>
      <c r="WRK9" s="27"/>
      <c r="WRL9" s="27"/>
      <c r="WRM9" s="27"/>
      <c r="WRN9" s="27"/>
      <c r="WRO9" s="27"/>
      <c r="WRP9" s="27"/>
      <c r="WRQ9" s="27"/>
      <c r="WRR9" s="27"/>
      <c r="WRS9" s="27"/>
      <c r="WRT9" s="27"/>
      <c r="WRU9" s="27"/>
      <c r="WRV9" s="27"/>
      <c r="WRW9" s="27"/>
      <c r="WRX9" s="27"/>
      <c r="WRY9" s="27"/>
      <c r="WRZ9" s="27"/>
      <c r="WSA9" s="27"/>
      <c r="WSB9" s="27"/>
      <c r="WSC9" s="27"/>
      <c r="WSD9" s="27"/>
      <c r="WSE9" s="27"/>
      <c r="WSF9" s="27"/>
      <c r="WSG9" s="27"/>
      <c r="WSH9" s="27"/>
      <c r="WSI9" s="27"/>
      <c r="WSJ9" s="27"/>
      <c r="WSK9" s="27"/>
      <c r="WSL9" s="27"/>
      <c r="WSM9" s="27"/>
      <c r="WSN9" s="27"/>
      <c r="WSO9" s="27"/>
      <c r="WSP9" s="27"/>
      <c r="WSQ9" s="27"/>
      <c r="WSR9" s="27"/>
      <c r="WSS9" s="27"/>
      <c r="WST9" s="27"/>
      <c r="WSU9" s="27"/>
      <c r="WSV9" s="27"/>
      <c r="WSW9" s="27"/>
      <c r="WSX9" s="27"/>
      <c r="WSY9" s="27"/>
      <c r="WSZ9" s="27"/>
      <c r="WTA9" s="27"/>
      <c r="WTB9" s="27"/>
      <c r="WTC9" s="27"/>
      <c r="WTD9" s="27"/>
      <c r="WTE9" s="27"/>
      <c r="WTF9" s="27"/>
      <c r="WTG9" s="27"/>
      <c r="WTH9" s="27"/>
      <c r="WTI9" s="27"/>
      <c r="WTJ9" s="27"/>
      <c r="WTK9" s="27"/>
      <c r="WTL9" s="27"/>
      <c r="WTM9" s="27"/>
      <c r="WTN9" s="27"/>
      <c r="WTO9" s="27"/>
      <c r="WTP9" s="27"/>
      <c r="WTQ9" s="27"/>
      <c r="WTR9" s="27"/>
      <c r="WTS9" s="27"/>
      <c r="WTT9" s="27"/>
      <c r="WTU9" s="27"/>
      <c r="WTV9" s="27"/>
      <c r="WTW9" s="27"/>
      <c r="WTX9" s="27"/>
      <c r="WTY9" s="27"/>
      <c r="WTZ9" s="27"/>
      <c r="WUA9" s="27"/>
      <c r="WUB9" s="27"/>
      <c r="WUC9" s="27"/>
      <c r="WUD9" s="27"/>
      <c r="WUE9" s="27"/>
      <c r="WUF9" s="27"/>
      <c r="WUG9" s="27"/>
      <c r="WUH9" s="27"/>
      <c r="WUI9" s="27"/>
      <c r="WUJ9" s="27"/>
      <c r="WUK9" s="27"/>
      <c r="WUL9" s="27"/>
      <c r="WUM9" s="27"/>
      <c r="WUN9" s="27"/>
      <c r="WUO9" s="27"/>
      <c r="WUP9" s="27"/>
      <c r="WUQ9" s="27"/>
      <c r="WUR9" s="27"/>
      <c r="WUS9" s="27"/>
      <c r="WUT9" s="27"/>
      <c r="WUU9" s="27"/>
      <c r="WUV9" s="27"/>
      <c r="WUW9" s="27"/>
      <c r="WUX9" s="27"/>
      <c r="WUY9" s="27"/>
      <c r="WUZ9" s="27"/>
      <c r="WVA9" s="27"/>
      <c r="WVB9" s="27"/>
      <c r="WVC9" s="27"/>
      <c r="WVD9" s="27"/>
      <c r="WVE9" s="27"/>
      <c r="WVF9" s="27"/>
      <c r="WVG9" s="27"/>
      <c r="WVH9" s="27"/>
      <c r="WVI9" s="27"/>
      <c r="WVJ9" s="27"/>
      <c r="WVK9" s="27"/>
      <c r="WVL9" s="27"/>
      <c r="WVM9" s="27"/>
      <c r="WVN9" s="27"/>
      <c r="WVO9" s="27"/>
      <c r="WVP9" s="27"/>
      <c r="WVQ9" s="27"/>
      <c r="WVR9" s="27"/>
      <c r="WVS9" s="27"/>
      <c r="WVT9" s="27"/>
      <c r="WVU9" s="27"/>
      <c r="WVV9" s="27"/>
      <c r="WVW9" s="27"/>
      <c r="WVX9" s="27"/>
    </row>
    <row r="10" spans="1:16144" s="258" customFormat="1" ht="7.5" customHeight="1" x14ac:dyDescent="0.25">
      <c r="A10" s="255"/>
      <c r="B10" s="256"/>
      <c r="C10" s="517"/>
      <c r="D10" s="517"/>
      <c r="E10" s="517"/>
      <c r="F10" s="517"/>
      <c r="G10" s="517"/>
      <c r="H10" s="517"/>
      <c r="I10" s="517"/>
      <c r="J10" s="517"/>
      <c r="K10" s="517"/>
      <c r="L10" s="517"/>
      <c r="M10" s="517"/>
      <c r="N10" s="517"/>
      <c r="O10" s="517"/>
    </row>
    <row r="11" spans="1:16144" ht="16" customHeight="1" x14ac:dyDescent="0.25">
      <c r="A11" s="167" t="s">
        <v>238</v>
      </c>
      <c r="B11" s="180"/>
      <c r="C11" s="516"/>
      <c r="D11" s="516"/>
      <c r="E11" s="516"/>
      <c r="F11" s="516"/>
      <c r="G11" s="518"/>
      <c r="H11" s="516"/>
      <c r="I11" s="516"/>
      <c r="J11" s="516"/>
      <c r="K11" s="516"/>
      <c r="L11" s="516"/>
      <c r="M11" s="516"/>
      <c r="N11" s="516"/>
      <c r="O11" s="516"/>
    </row>
    <row r="12" spans="1:16144" ht="13.5" customHeight="1" x14ac:dyDescent="0.25">
      <c r="A12" s="201" t="s">
        <v>145</v>
      </c>
      <c r="B12" s="234"/>
      <c r="C12" s="393">
        <v>23.927578034292921</v>
      </c>
      <c r="D12" s="393">
        <v>61.683990894265897</v>
      </c>
      <c r="E12" s="393"/>
      <c r="F12" s="393">
        <v>5.099795804806095</v>
      </c>
      <c r="G12" s="393">
        <v>4.0020345854802502</v>
      </c>
      <c r="H12" s="393">
        <v>1.0977612193258419</v>
      </c>
      <c r="I12" s="393"/>
      <c r="J12" s="393">
        <v>33.216213300928153</v>
      </c>
      <c r="K12" s="393">
        <v>25.19042654542184</v>
      </c>
      <c r="L12" s="393">
        <v>8.0257867555062639</v>
      </c>
      <c r="M12" s="393"/>
      <c r="N12" s="279">
        <v>4762.8040670000019</v>
      </c>
      <c r="O12" s="279">
        <v>4119</v>
      </c>
    </row>
    <row r="13" spans="1:16144" ht="13.5" customHeight="1" x14ac:dyDescent="0.25">
      <c r="A13" s="201" t="s">
        <v>169</v>
      </c>
      <c r="B13" s="234"/>
      <c r="C13" s="393">
        <v>26.683994293617065</v>
      </c>
      <c r="D13" s="393">
        <v>40.038354136852981</v>
      </c>
      <c r="E13" s="393"/>
      <c r="F13" s="393">
        <v>1.4344839587776159</v>
      </c>
      <c r="G13" s="393">
        <v>1.2814843074132827</v>
      </c>
      <c r="H13" s="393">
        <v>0.15299965136433327</v>
      </c>
      <c r="I13" s="393"/>
      <c r="J13" s="393">
        <v>58.527161904369464</v>
      </c>
      <c r="K13" s="393">
        <v>34.759742530866127</v>
      </c>
      <c r="L13" s="393">
        <v>23.767419373503511</v>
      </c>
      <c r="M13" s="393"/>
      <c r="N13" s="279">
        <v>7345.4762149999842</v>
      </c>
      <c r="O13" s="279">
        <v>8393</v>
      </c>
    </row>
    <row r="14" spans="1:16144" ht="13.5" customHeight="1" x14ac:dyDescent="0.25">
      <c r="A14" s="201" t="s">
        <v>170</v>
      </c>
      <c r="B14" s="234"/>
      <c r="C14" s="393">
        <v>29.09064186968013</v>
      </c>
      <c r="D14" s="393">
        <v>20.64940504615647</v>
      </c>
      <c r="E14" s="393"/>
      <c r="F14" s="393">
        <v>0.50941343001873318</v>
      </c>
      <c r="G14" s="393">
        <v>0.41146685380838721</v>
      </c>
      <c r="H14" s="393">
        <v>9.7946576210346026E-2</v>
      </c>
      <c r="I14" s="393"/>
      <c r="J14" s="393">
        <v>78.841181523824815</v>
      </c>
      <c r="K14" s="393">
        <v>40.858641463977293</v>
      </c>
      <c r="L14" s="393">
        <v>37.982540059848596</v>
      </c>
      <c r="M14" s="393"/>
      <c r="N14" s="279">
        <v>8060.1911109999392</v>
      </c>
      <c r="O14" s="279">
        <v>9723</v>
      </c>
    </row>
    <row r="15" spans="1:16144" ht="13.5" customHeight="1" x14ac:dyDescent="0.25">
      <c r="A15" s="201" t="s">
        <v>171</v>
      </c>
      <c r="B15" s="234"/>
      <c r="C15" s="393">
        <v>29.71700327152638</v>
      </c>
      <c r="D15" s="393">
        <v>15.590863510055536</v>
      </c>
      <c r="E15" s="393"/>
      <c r="F15" s="393">
        <v>0.41809813901922294</v>
      </c>
      <c r="G15" s="393">
        <v>0.30841010696908389</v>
      </c>
      <c r="H15" s="393">
        <v>0.10968803205013911</v>
      </c>
      <c r="I15" s="393"/>
      <c r="J15" s="393">
        <v>83.991038350925308</v>
      </c>
      <c r="K15" s="393">
        <v>41.723521195097014</v>
      </c>
      <c r="L15" s="393">
        <v>42.26751715582828</v>
      </c>
      <c r="M15" s="393"/>
      <c r="N15" s="279">
        <v>7860.5831819999958</v>
      </c>
      <c r="O15" s="279">
        <v>5802</v>
      </c>
    </row>
    <row r="16" spans="1:16144" ht="7.5" customHeight="1" x14ac:dyDescent="0.25">
      <c r="A16" s="201"/>
      <c r="B16" s="234"/>
      <c r="C16" s="393"/>
      <c r="D16" s="393"/>
      <c r="E16" s="393"/>
      <c r="F16" s="393"/>
      <c r="G16" s="393"/>
      <c r="H16" s="393"/>
      <c r="I16" s="393"/>
      <c r="J16" s="393"/>
      <c r="K16" s="393"/>
      <c r="L16" s="393"/>
      <c r="M16" s="393"/>
      <c r="N16" s="279"/>
      <c r="O16" s="279"/>
    </row>
    <row r="17" spans="1:16144" ht="16" customHeight="1" x14ac:dyDescent="0.25">
      <c r="A17" s="167" t="s">
        <v>65</v>
      </c>
      <c r="B17" s="234"/>
      <c r="C17" s="393"/>
      <c r="D17" s="393"/>
      <c r="E17" s="393"/>
      <c r="F17" s="393"/>
      <c r="G17" s="393"/>
      <c r="H17" s="393"/>
      <c r="I17" s="393"/>
      <c r="J17" s="393"/>
      <c r="K17" s="393"/>
      <c r="L17" s="393"/>
      <c r="M17" s="393"/>
      <c r="N17" s="279"/>
      <c r="O17" s="279"/>
    </row>
    <row r="18" spans="1:16144" ht="13.5" customHeight="1" x14ac:dyDescent="0.25">
      <c r="A18" s="201" t="s">
        <v>66</v>
      </c>
      <c r="B18" s="234"/>
      <c r="C18" s="393">
        <v>28.652268611627772</v>
      </c>
      <c r="D18" s="393">
        <v>22.302591568842711</v>
      </c>
      <c r="E18" s="393"/>
      <c r="F18" s="393">
        <v>1.455200125294615</v>
      </c>
      <c r="G18" s="393">
        <v>0.59397522326558483</v>
      </c>
      <c r="H18" s="393">
        <v>0.86122490202903013</v>
      </c>
      <c r="I18" s="393"/>
      <c r="J18" s="393">
        <v>76.24220830586269</v>
      </c>
      <c r="K18" s="393">
        <v>39.955518385408745</v>
      </c>
      <c r="L18" s="393">
        <v>36.286689920453888</v>
      </c>
      <c r="M18" s="393"/>
      <c r="N18" s="279">
        <v>262.56196200000005</v>
      </c>
      <c r="O18" s="279">
        <v>312</v>
      </c>
    </row>
    <row r="19" spans="1:16144" ht="13.5" customHeight="1" x14ac:dyDescent="0.25">
      <c r="A19" s="201" t="s">
        <v>67</v>
      </c>
      <c r="B19" s="234"/>
      <c r="C19" s="393">
        <v>29.009237899897379</v>
      </c>
      <c r="D19" s="393">
        <v>20.716067682636766</v>
      </c>
      <c r="E19" s="393"/>
      <c r="F19" s="393">
        <v>0.23199145144253186</v>
      </c>
      <c r="G19" s="393">
        <v>0.17483575343289842</v>
      </c>
      <c r="H19" s="393">
        <v>5.7155698009633459E-2</v>
      </c>
      <c r="I19" s="393"/>
      <c r="J19" s="393">
        <v>79.051940865920741</v>
      </c>
      <c r="K19" s="393">
        <v>40.840602743300664</v>
      </c>
      <c r="L19" s="393">
        <v>38.211338122619978</v>
      </c>
      <c r="M19" s="393"/>
      <c r="N19" s="279">
        <v>3355.6969240000017</v>
      </c>
      <c r="O19" s="279">
        <v>4086</v>
      </c>
    </row>
    <row r="20" spans="1:16144" ht="13.5" customHeight="1" x14ac:dyDescent="0.25">
      <c r="A20" s="201" t="s">
        <v>68</v>
      </c>
      <c r="B20" s="234"/>
      <c r="C20" s="393">
        <v>27.600122616834902</v>
      </c>
      <c r="D20" s="393">
        <v>33.905063241957976</v>
      </c>
      <c r="E20" s="393"/>
      <c r="F20" s="393">
        <v>1.967664524065629</v>
      </c>
      <c r="G20" s="393">
        <v>1.6263027096065106</v>
      </c>
      <c r="H20" s="393">
        <v>0.34136181445911856</v>
      </c>
      <c r="I20" s="393"/>
      <c r="J20" s="393">
        <v>64.127272233976299</v>
      </c>
      <c r="K20" s="393">
        <v>33.632711630541337</v>
      </c>
      <c r="L20" s="393">
        <v>30.494560603435016</v>
      </c>
      <c r="M20" s="393"/>
      <c r="N20" s="279">
        <v>13334.503302000019</v>
      </c>
      <c r="O20" s="279">
        <v>14222</v>
      </c>
    </row>
    <row r="21" spans="1:16144" ht="13.5" customHeight="1" x14ac:dyDescent="0.25">
      <c r="A21" s="201" t="s">
        <v>69</v>
      </c>
      <c r="B21" s="234"/>
      <c r="C21" s="393">
        <v>27.548477183997193</v>
      </c>
      <c r="D21" s="393">
        <v>31.545233115197384</v>
      </c>
      <c r="E21" s="393"/>
      <c r="F21" s="393">
        <v>1.3380558929082393</v>
      </c>
      <c r="G21" s="393">
        <v>1.0641193450105713</v>
      </c>
      <c r="H21" s="393">
        <v>0.27393654789766825</v>
      </c>
      <c r="I21" s="393"/>
      <c r="J21" s="393">
        <v>67.116710991894536</v>
      </c>
      <c r="K21" s="393">
        <v>39.416341510848142</v>
      </c>
      <c r="L21" s="393">
        <v>27.700369481046351</v>
      </c>
      <c r="M21" s="393"/>
      <c r="N21" s="279">
        <v>11076.292386999983</v>
      </c>
      <c r="O21" s="279">
        <v>9417</v>
      </c>
    </row>
    <row r="22" spans="1:16144" ht="7.5" customHeight="1" x14ac:dyDescent="0.25">
      <c r="A22" s="201"/>
      <c r="B22" s="234"/>
      <c r="C22" s="393"/>
      <c r="D22" s="393"/>
      <c r="E22" s="393"/>
      <c r="F22" s="393"/>
      <c r="G22" s="393"/>
      <c r="H22" s="393"/>
      <c r="I22" s="393"/>
      <c r="J22" s="393"/>
      <c r="K22" s="393"/>
      <c r="L22" s="393"/>
      <c r="M22" s="393"/>
      <c r="N22" s="279"/>
      <c r="O22" s="279"/>
    </row>
    <row r="23" spans="1:16144" ht="16" customHeight="1" x14ac:dyDescent="0.25">
      <c r="A23" s="167" t="s">
        <v>27</v>
      </c>
      <c r="B23" s="180"/>
      <c r="C23" s="393"/>
      <c r="D23" s="393"/>
      <c r="E23" s="393"/>
      <c r="F23" s="393"/>
      <c r="G23" s="393"/>
      <c r="H23" s="393"/>
      <c r="I23" s="393"/>
      <c r="J23" s="393"/>
      <c r="K23" s="393"/>
      <c r="L23" s="393"/>
      <c r="M23" s="393"/>
      <c r="N23" s="279"/>
      <c r="O23" s="279"/>
    </row>
    <row r="24" spans="1:16144" ht="13.5" customHeight="1" x14ac:dyDescent="0.25">
      <c r="A24" s="201" t="s">
        <v>28</v>
      </c>
      <c r="B24" s="234"/>
      <c r="C24" s="393">
        <v>27.000973638037955</v>
      </c>
      <c r="D24" s="393">
        <v>36.038877579844019</v>
      </c>
      <c r="E24" s="393"/>
      <c r="F24" s="393">
        <v>1.4473670433892707</v>
      </c>
      <c r="G24" s="393">
        <v>1.2534315658629047</v>
      </c>
      <c r="H24" s="393">
        <v>0.19393547752636597</v>
      </c>
      <c r="I24" s="393"/>
      <c r="J24" s="393">
        <v>62.513755376766532</v>
      </c>
      <c r="K24" s="393">
        <v>37.604337006424053</v>
      </c>
      <c r="L24" s="393">
        <v>24.909418370342369</v>
      </c>
      <c r="M24" s="393"/>
      <c r="N24" s="279">
        <v>4937.5174270000061</v>
      </c>
      <c r="O24" s="279">
        <v>8040</v>
      </c>
    </row>
    <row r="25" spans="1:16144" ht="13.5" customHeight="1" x14ac:dyDescent="0.25">
      <c r="A25" s="201" t="s">
        <v>29</v>
      </c>
      <c r="B25" s="234"/>
      <c r="C25" s="393">
        <v>28.118139898245527</v>
      </c>
      <c r="D25" s="393">
        <v>29.256174143569307</v>
      </c>
      <c r="E25" s="393"/>
      <c r="F25" s="393">
        <v>1.8341192432711175</v>
      </c>
      <c r="G25" s="393">
        <v>1.4609878309237236</v>
      </c>
      <c r="H25" s="393">
        <v>0.37313141234739428</v>
      </c>
      <c r="I25" s="393"/>
      <c r="J25" s="393">
        <v>68.909706613159869</v>
      </c>
      <c r="K25" s="393">
        <v>37.163424859383426</v>
      </c>
      <c r="L25" s="393">
        <v>31.746281753776312</v>
      </c>
      <c r="M25" s="393"/>
      <c r="N25" s="279">
        <v>6093.7140899999995</v>
      </c>
      <c r="O25" s="279">
        <v>7560</v>
      </c>
    </row>
    <row r="26" spans="1:16144" ht="13.5" customHeight="1" x14ac:dyDescent="0.25">
      <c r="A26" s="201" t="s">
        <v>30</v>
      </c>
      <c r="B26" s="234"/>
      <c r="C26" s="393">
        <v>28.216922219217729</v>
      </c>
      <c r="D26" s="393">
        <v>28.197404924554633</v>
      </c>
      <c r="E26" s="393"/>
      <c r="F26" s="393">
        <v>1.6304650552305349</v>
      </c>
      <c r="G26" s="393">
        <v>1.1241512769132715</v>
      </c>
      <c r="H26" s="393">
        <v>0.50631377831726354</v>
      </c>
      <c r="I26" s="393"/>
      <c r="J26" s="393">
        <v>70.172130020215008</v>
      </c>
      <c r="K26" s="393">
        <v>35.963204608153866</v>
      </c>
      <c r="L26" s="393">
        <v>34.208925412061269</v>
      </c>
      <c r="M26" s="393"/>
      <c r="N26" s="279">
        <v>6129.2288159999844</v>
      </c>
      <c r="O26" s="279">
        <v>5662</v>
      </c>
    </row>
    <row r="27" spans="1:16144" ht="13.5" customHeight="1" x14ac:dyDescent="0.25">
      <c r="A27" s="201" t="s">
        <v>31</v>
      </c>
      <c r="B27" s="234"/>
      <c r="C27" s="393">
        <v>28.052720367038116</v>
      </c>
      <c r="D27" s="393">
        <v>30.486973550014699</v>
      </c>
      <c r="E27" s="393"/>
      <c r="F27" s="393">
        <v>1.6801978651865404</v>
      </c>
      <c r="G27" s="393">
        <v>1.4961342929491575</v>
      </c>
      <c r="H27" s="393">
        <v>0.18406357223738301</v>
      </c>
      <c r="I27" s="393"/>
      <c r="J27" s="393">
        <v>67.832828584799543</v>
      </c>
      <c r="K27" s="393">
        <v>34.821496681041857</v>
      </c>
      <c r="L27" s="393">
        <v>33.011331903757466</v>
      </c>
      <c r="M27" s="393"/>
      <c r="N27" s="279">
        <v>5592.7704079999667</v>
      </c>
      <c r="O27" s="279">
        <v>4007</v>
      </c>
    </row>
    <row r="28" spans="1:16144" ht="13.5" customHeight="1" x14ac:dyDescent="0.25">
      <c r="A28" s="201" t="s">
        <v>32</v>
      </c>
      <c r="B28" s="234"/>
      <c r="C28" s="393">
        <v>27.206374734913108</v>
      </c>
      <c r="D28" s="393">
        <v>33.611175293083271</v>
      </c>
      <c r="E28" s="393"/>
      <c r="F28" s="393">
        <v>0.85401200680045564</v>
      </c>
      <c r="G28" s="393">
        <v>0.73271023097622479</v>
      </c>
      <c r="H28" s="393">
        <v>0.12130177582423084</v>
      </c>
      <c r="I28" s="393"/>
      <c r="J28" s="393">
        <v>65.534812700116646</v>
      </c>
      <c r="K28" s="393">
        <v>38.911843905211121</v>
      </c>
      <c r="L28" s="393">
        <v>26.622968794905471</v>
      </c>
      <c r="M28" s="393"/>
      <c r="N28" s="279">
        <v>5275.8238339999834</v>
      </c>
      <c r="O28" s="279">
        <v>2768</v>
      </c>
    </row>
    <row r="29" spans="1:16144" ht="7.5" customHeight="1" x14ac:dyDescent="0.25">
      <c r="A29" s="201"/>
      <c r="B29" s="234"/>
      <c r="C29" s="393"/>
      <c r="D29" s="393"/>
      <c r="E29" s="393"/>
      <c r="F29" s="393"/>
      <c r="G29" s="393"/>
      <c r="H29" s="393"/>
      <c r="I29" s="393"/>
      <c r="J29" s="393"/>
      <c r="K29" s="393"/>
      <c r="L29" s="393"/>
      <c r="M29" s="393"/>
      <c r="N29" s="441"/>
      <c r="O29" s="441"/>
    </row>
    <row r="30" spans="1:16144" ht="14.25" customHeight="1" x14ac:dyDescent="0.25">
      <c r="A30" s="263" t="s">
        <v>582</v>
      </c>
      <c r="B30" s="234"/>
      <c r="C30" s="393">
        <v>27.571621727305601</v>
      </c>
      <c r="D30" s="393">
        <v>32.648379598327246</v>
      </c>
      <c r="E30" s="393"/>
      <c r="F30" s="393">
        <v>1.7046690787952592</v>
      </c>
      <c r="G30" s="393">
        <v>1.3979627704002195</v>
      </c>
      <c r="H30" s="393">
        <v>0.30670630839503782</v>
      </c>
      <c r="I30" s="393"/>
      <c r="J30" s="393">
        <v>65.646951322878024</v>
      </c>
      <c r="K30" s="393">
        <v>36.823791692905196</v>
      </c>
      <c r="L30" s="393">
        <v>28.823159629973137</v>
      </c>
      <c r="M30" s="393"/>
      <c r="N30" s="279">
        <v>29574.074127999746</v>
      </c>
      <c r="O30" s="279">
        <v>29467</v>
      </c>
    </row>
    <row r="31" spans="1:16144" s="70" customFormat="1" ht="10.5" x14ac:dyDescent="0.25">
      <c r="A31" s="263" t="s">
        <v>468</v>
      </c>
      <c r="B31" s="234"/>
      <c r="C31" s="393">
        <v>27.469042853934649</v>
      </c>
      <c r="D31" s="393">
        <v>33.478407819678388</v>
      </c>
      <c r="E31" s="393"/>
      <c r="F31" s="393">
        <v>1.4077044535662286</v>
      </c>
      <c r="G31" s="393">
        <v>1.1392702098143075</v>
      </c>
      <c r="H31" s="393">
        <v>0.26843424375192165</v>
      </c>
      <c r="I31" s="393"/>
      <c r="J31" s="393">
        <v>65.113887726756701</v>
      </c>
      <c r="K31" s="393">
        <v>37.187453242950632</v>
      </c>
      <c r="L31" s="393">
        <v>27.926434483806933</v>
      </c>
      <c r="M31" s="393"/>
      <c r="N31" s="279">
        <v>30707.389472999483</v>
      </c>
      <c r="O31" s="279">
        <v>30581</v>
      </c>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c r="DY31" s="27"/>
      <c r="DZ31" s="27"/>
      <c r="EA31" s="27"/>
      <c r="EB31" s="27"/>
      <c r="EC31" s="27"/>
      <c r="ED31" s="27"/>
      <c r="EE31" s="27"/>
      <c r="EF31" s="27"/>
      <c r="EG31" s="27"/>
      <c r="EH31" s="27"/>
      <c r="EI31" s="27"/>
      <c r="EJ31" s="27"/>
      <c r="EK31" s="27"/>
      <c r="EL31" s="27"/>
      <c r="EM31" s="27"/>
      <c r="EN31" s="27"/>
      <c r="EO31" s="27"/>
      <c r="EP31" s="27"/>
      <c r="EQ31" s="27"/>
      <c r="ER31" s="27"/>
      <c r="ES31" s="27"/>
      <c r="ET31" s="27"/>
      <c r="EU31" s="27"/>
      <c r="EV31" s="27"/>
      <c r="EW31" s="27"/>
      <c r="EX31" s="27"/>
      <c r="EY31" s="27"/>
      <c r="EZ31" s="27"/>
      <c r="FA31" s="27"/>
      <c r="FB31" s="27"/>
      <c r="FC31" s="27"/>
      <c r="FD31" s="27"/>
      <c r="FE31" s="27"/>
      <c r="FF31" s="27"/>
      <c r="FG31" s="27"/>
      <c r="FH31" s="27"/>
      <c r="FI31" s="27"/>
      <c r="FJ31" s="27"/>
      <c r="FK31" s="27"/>
      <c r="FL31" s="27"/>
      <c r="FM31" s="27"/>
      <c r="FN31" s="27"/>
      <c r="FO31" s="27"/>
      <c r="FP31" s="27"/>
      <c r="FQ31" s="27"/>
      <c r="FR31" s="27"/>
      <c r="FS31" s="27"/>
      <c r="FT31" s="27"/>
      <c r="FU31" s="27"/>
      <c r="FV31" s="27"/>
      <c r="FW31" s="27"/>
      <c r="FX31" s="27"/>
      <c r="FY31" s="27"/>
      <c r="FZ31" s="27"/>
      <c r="GA31" s="27"/>
      <c r="GB31" s="27"/>
      <c r="GC31" s="27"/>
      <c r="GD31" s="27"/>
      <c r="GE31" s="27"/>
      <c r="GF31" s="27"/>
      <c r="GG31" s="27"/>
      <c r="GH31" s="27"/>
      <c r="GI31" s="27"/>
      <c r="GJ31" s="27"/>
      <c r="GK31" s="27"/>
      <c r="GL31" s="27"/>
      <c r="GM31" s="27"/>
      <c r="GN31" s="27"/>
      <c r="GO31" s="27"/>
      <c r="GP31" s="27"/>
      <c r="GQ31" s="27"/>
      <c r="GR31" s="27"/>
      <c r="GS31" s="27"/>
      <c r="GT31" s="27"/>
      <c r="GU31" s="27"/>
      <c r="GV31" s="27"/>
      <c r="GW31" s="27"/>
      <c r="GX31" s="27"/>
      <c r="GY31" s="27"/>
      <c r="GZ31" s="27"/>
      <c r="HA31" s="27"/>
      <c r="HB31" s="27"/>
      <c r="HC31" s="27"/>
      <c r="HD31" s="27"/>
      <c r="HE31" s="27"/>
      <c r="HF31" s="27"/>
      <c r="HG31" s="27"/>
      <c r="HH31" s="27"/>
      <c r="HI31" s="27"/>
      <c r="HJ31" s="27"/>
      <c r="HK31" s="27"/>
      <c r="HL31" s="27"/>
      <c r="HM31" s="27"/>
      <c r="HN31" s="27"/>
      <c r="HO31" s="27"/>
      <c r="HP31" s="27"/>
      <c r="HQ31" s="27"/>
      <c r="HR31" s="27"/>
      <c r="HS31" s="27"/>
      <c r="HT31" s="27"/>
      <c r="HU31" s="27"/>
      <c r="HV31" s="27"/>
      <c r="HW31" s="27"/>
      <c r="HX31" s="27"/>
      <c r="HY31" s="27"/>
      <c r="HZ31" s="27"/>
      <c r="IA31" s="27"/>
      <c r="IB31" s="27"/>
      <c r="IC31" s="27"/>
      <c r="ID31" s="27"/>
      <c r="IE31" s="27"/>
      <c r="IF31" s="27"/>
      <c r="IG31" s="27"/>
      <c r="IH31" s="27"/>
      <c r="II31" s="27"/>
      <c r="IJ31" s="27"/>
      <c r="IK31" s="27"/>
      <c r="IL31" s="27"/>
      <c r="IM31" s="27"/>
      <c r="IN31" s="27"/>
      <c r="IO31" s="27"/>
      <c r="IP31" s="27"/>
      <c r="IQ31" s="27"/>
      <c r="IR31" s="27"/>
      <c r="IS31" s="27"/>
      <c r="IT31" s="27"/>
      <c r="IU31" s="27"/>
      <c r="IV31" s="27"/>
      <c r="IW31" s="27"/>
      <c r="IX31" s="27"/>
      <c r="IY31" s="27"/>
      <c r="IZ31" s="27"/>
      <c r="JA31" s="27"/>
      <c r="JB31" s="27"/>
      <c r="JC31" s="27"/>
      <c r="JD31" s="27"/>
      <c r="JE31" s="27"/>
      <c r="JF31" s="27"/>
      <c r="JG31" s="27"/>
      <c r="JH31" s="27"/>
      <c r="JI31" s="27"/>
      <c r="JJ31" s="27"/>
      <c r="JK31" s="27"/>
      <c r="JL31" s="27"/>
      <c r="JM31" s="27"/>
      <c r="JN31" s="27"/>
      <c r="JO31" s="27"/>
      <c r="JP31" s="27"/>
      <c r="JQ31" s="27"/>
      <c r="JR31" s="27"/>
      <c r="JS31" s="27"/>
      <c r="JT31" s="27"/>
      <c r="JU31" s="27"/>
      <c r="JV31" s="27"/>
      <c r="JW31" s="27"/>
      <c r="JX31" s="27"/>
      <c r="JY31" s="27"/>
      <c r="JZ31" s="27"/>
      <c r="KA31" s="27"/>
      <c r="KB31" s="27"/>
      <c r="KC31" s="27"/>
      <c r="KD31" s="27"/>
      <c r="KE31" s="27"/>
      <c r="KF31" s="27"/>
      <c r="KG31" s="27"/>
      <c r="KH31" s="27"/>
      <c r="KI31" s="27"/>
      <c r="KJ31" s="27"/>
      <c r="KK31" s="27"/>
      <c r="KL31" s="27"/>
      <c r="KM31" s="27"/>
      <c r="KN31" s="27"/>
      <c r="KO31" s="27"/>
      <c r="KP31" s="27"/>
      <c r="KQ31" s="27"/>
      <c r="KR31" s="27"/>
      <c r="KS31" s="27"/>
      <c r="KT31" s="27"/>
      <c r="KU31" s="27"/>
      <c r="KV31" s="27"/>
      <c r="KW31" s="27"/>
      <c r="KX31" s="27"/>
      <c r="KY31" s="27"/>
      <c r="KZ31" s="27"/>
      <c r="LA31" s="27"/>
      <c r="LB31" s="27"/>
      <c r="LC31" s="27"/>
      <c r="LD31" s="27"/>
      <c r="LE31" s="27"/>
      <c r="LF31" s="27"/>
      <c r="LG31" s="27"/>
      <c r="LH31" s="27"/>
      <c r="LI31" s="27"/>
      <c r="LJ31" s="27"/>
      <c r="LK31" s="27"/>
      <c r="LL31" s="27"/>
      <c r="LM31" s="27"/>
      <c r="LN31" s="27"/>
      <c r="LO31" s="27"/>
      <c r="LP31" s="27"/>
      <c r="LQ31" s="27"/>
      <c r="LR31" s="27"/>
      <c r="LS31" s="27"/>
      <c r="LT31" s="27"/>
      <c r="LU31" s="27"/>
      <c r="LV31" s="27"/>
      <c r="LW31" s="27"/>
      <c r="LX31" s="27"/>
      <c r="LY31" s="27"/>
      <c r="LZ31" s="27"/>
      <c r="MA31" s="27"/>
      <c r="MB31" s="27"/>
      <c r="MC31" s="27"/>
      <c r="MD31" s="27"/>
      <c r="ME31" s="27"/>
      <c r="MF31" s="27"/>
      <c r="MG31" s="27"/>
      <c r="MH31" s="27"/>
      <c r="MI31" s="27"/>
      <c r="MJ31" s="27"/>
      <c r="MK31" s="27"/>
      <c r="ML31" s="27"/>
      <c r="MM31" s="27"/>
      <c r="MN31" s="27"/>
      <c r="MO31" s="27"/>
      <c r="MP31" s="27"/>
      <c r="MQ31" s="27"/>
      <c r="MR31" s="27"/>
      <c r="MS31" s="27"/>
      <c r="MT31" s="27"/>
      <c r="MU31" s="27"/>
      <c r="MV31" s="27"/>
      <c r="MW31" s="27"/>
      <c r="MX31" s="27"/>
      <c r="MY31" s="27"/>
      <c r="MZ31" s="27"/>
      <c r="NA31" s="27"/>
      <c r="NB31" s="27"/>
      <c r="NC31" s="27"/>
      <c r="ND31" s="27"/>
      <c r="NE31" s="27"/>
      <c r="NF31" s="27"/>
      <c r="NG31" s="27"/>
      <c r="NH31" s="27"/>
      <c r="NI31" s="27"/>
      <c r="NJ31" s="27"/>
      <c r="NK31" s="27"/>
      <c r="NL31" s="27"/>
      <c r="NM31" s="27"/>
      <c r="NN31" s="27"/>
      <c r="NO31" s="27"/>
      <c r="NP31" s="27"/>
      <c r="NQ31" s="27"/>
      <c r="NR31" s="27"/>
      <c r="NS31" s="27"/>
      <c r="NT31" s="27"/>
      <c r="NU31" s="27"/>
      <c r="NV31" s="27"/>
      <c r="NW31" s="27"/>
      <c r="NX31" s="27"/>
      <c r="NY31" s="27"/>
      <c r="NZ31" s="27"/>
      <c r="OA31" s="27"/>
      <c r="OB31" s="27"/>
      <c r="OC31" s="27"/>
      <c r="OD31" s="27"/>
      <c r="OE31" s="27"/>
      <c r="OF31" s="27"/>
      <c r="OG31" s="27"/>
      <c r="OH31" s="27"/>
      <c r="OI31" s="27"/>
      <c r="OJ31" s="27"/>
      <c r="OK31" s="27"/>
      <c r="OL31" s="27"/>
      <c r="OM31" s="27"/>
      <c r="ON31" s="27"/>
      <c r="OO31" s="27"/>
      <c r="OP31" s="27"/>
      <c r="OQ31" s="27"/>
      <c r="OR31" s="27"/>
      <c r="OS31" s="27"/>
      <c r="OT31" s="27"/>
      <c r="OU31" s="27"/>
      <c r="OV31" s="27"/>
      <c r="OW31" s="27"/>
      <c r="OX31" s="27"/>
      <c r="OY31" s="27"/>
      <c r="OZ31" s="27"/>
      <c r="PA31" s="27"/>
      <c r="PB31" s="27"/>
      <c r="PC31" s="27"/>
      <c r="PD31" s="27"/>
      <c r="PE31" s="27"/>
      <c r="PF31" s="27"/>
      <c r="PG31" s="27"/>
      <c r="PH31" s="27"/>
      <c r="PI31" s="27"/>
      <c r="PJ31" s="27"/>
      <c r="PK31" s="27"/>
      <c r="PL31" s="27"/>
      <c r="PM31" s="27"/>
      <c r="PN31" s="27"/>
      <c r="PO31" s="27"/>
      <c r="PP31" s="27"/>
      <c r="PQ31" s="27"/>
      <c r="PR31" s="27"/>
      <c r="PS31" s="27"/>
      <c r="PT31" s="27"/>
      <c r="PU31" s="27"/>
      <c r="PV31" s="27"/>
      <c r="PW31" s="27"/>
      <c r="PX31" s="27"/>
      <c r="PY31" s="27"/>
      <c r="PZ31" s="27"/>
      <c r="QA31" s="27"/>
      <c r="QB31" s="27"/>
      <c r="QC31" s="27"/>
      <c r="QD31" s="27"/>
      <c r="QE31" s="27"/>
      <c r="QF31" s="27"/>
      <c r="QG31" s="27"/>
      <c r="QH31" s="27"/>
      <c r="QI31" s="27"/>
      <c r="QJ31" s="27"/>
      <c r="QK31" s="27"/>
      <c r="QL31" s="27"/>
      <c r="QM31" s="27"/>
      <c r="QN31" s="27"/>
      <c r="QO31" s="27"/>
      <c r="QP31" s="27"/>
      <c r="QQ31" s="27"/>
      <c r="QR31" s="27"/>
      <c r="QS31" s="27"/>
      <c r="QT31" s="27"/>
      <c r="QU31" s="27"/>
      <c r="QV31" s="27"/>
      <c r="QW31" s="27"/>
      <c r="QX31" s="27"/>
      <c r="QY31" s="27"/>
      <c r="QZ31" s="27"/>
      <c r="RA31" s="27"/>
      <c r="RB31" s="27"/>
      <c r="RC31" s="27"/>
      <c r="RD31" s="27"/>
      <c r="RE31" s="27"/>
      <c r="RF31" s="27"/>
      <c r="RG31" s="27"/>
      <c r="RH31" s="27"/>
      <c r="RI31" s="27"/>
      <c r="RJ31" s="27"/>
      <c r="RK31" s="27"/>
      <c r="RL31" s="27"/>
      <c r="RM31" s="27"/>
      <c r="RN31" s="27"/>
      <c r="RO31" s="27"/>
      <c r="RP31" s="27"/>
      <c r="RQ31" s="27"/>
      <c r="RR31" s="27"/>
      <c r="RS31" s="27"/>
      <c r="RT31" s="27"/>
      <c r="RU31" s="27"/>
      <c r="RV31" s="27"/>
      <c r="RW31" s="27"/>
      <c r="RX31" s="27"/>
      <c r="RY31" s="27"/>
      <c r="RZ31" s="27"/>
      <c r="SA31" s="27"/>
      <c r="SB31" s="27"/>
      <c r="SC31" s="27"/>
      <c r="SD31" s="27"/>
      <c r="SE31" s="27"/>
      <c r="SF31" s="27"/>
      <c r="SG31" s="27"/>
      <c r="SH31" s="27"/>
      <c r="SI31" s="27"/>
      <c r="SJ31" s="27"/>
      <c r="SK31" s="27"/>
      <c r="SL31" s="27"/>
      <c r="SM31" s="27"/>
      <c r="SN31" s="27"/>
      <c r="SO31" s="27"/>
      <c r="SP31" s="27"/>
      <c r="SQ31" s="27"/>
      <c r="SR31" s="27"/>
      <c r="SS31" s="27"/>
      <c r="ST31" s="27"/>
      <c r="SU31" s="27"/>
      <c r="SV31" s="27"/>
      <c r="SW31" s="27"/>
      <c r="SX31" s="27"/>
      <c r="SY31" s="27"/>
      <c r="SZ31" s="27"/>
      <c r="TA31" s="27"/>
      <c r="TB31" s="27"/>
      <c r="TC31" s="27"/>
      <c r="TD31" s="27"/>
      <c r="TE31" s="27"/>
      <c r="TF31" s="27"/>
      <c r="TG31" s="27"/>
      <c r="TH31" s="27"/>
      <c r="TI31" s="27"/>
      <c r="TJ31" s="27"/>
      <c r="TK31" s="27"/>
      <c r="TL31" s="27"/>
      <c r="TM31" s="27"/>
      <c r="TN31" s="27"/>
      <c r="TO31" s="27"/>
      <c r="TP31" s="27"/>
      <c r="TQ31" s="27"/>
      <c r="TR31" s="27"/>
      <c r="TS31" s="27"/>
      <c r="TT31" s="27"/>
      <c r="TU31" s="27"/>
      <c r="TV31" s="27"/>
      <c r="TW31" s="27"/>
      <c r="TX31" s="27"/>
      <c r="TY31" s="27"/>
      <c r="TZ31" s="27"/>
      <c r="UA31" s="27"/>
      <c r="UB31" s="27"/>
      <c r="UC31" s="27"/>
      <c r="UD31" s="27"/>
      <c r="UE31" s="27"/>
      <c r="UF31" s="27"/>
      <c r="UG31" s="27"/>
      <c r="UH31" s="27"/>
      <c r="UI31" s="27"/>
      <c r="UJ31" s="27"/>
      <c r="UK31" s="27"/>
      <c r="UL31" s="27"/>
      <c r="UM31" s="27"/>
      <c r="UN31" s="27"/>
      <c r="UO31" s="27"/>
      <c r="UP31" s="27"/>
      <c r="UQ31" s="27"/>
      <c r="UR31" s="27"/>
      <c r="US31" s="27"/>
      <c r="UT31" s="27"/>
      <c r="UU31" s="27"/>
      <c r="UV31" s="27"/>
      <c r="UW31" s="27"/>
      <c r="UX31" s="27"/>
      <c r="UY31" s="27"/>
      <c r="UZ31" s="27"/>
      <c r="VA31" s="27"/>
      <c r="VB31" s="27"/>
      <c r="VC31" s="27"/>
      <c r="VD31" s="27"/>
      <c r="VE31" s="27"/>
      <c r="VF31" s="27"/>
      <c r="VG31" s="27"/>
      <c r="VH31" s="27"/>
      <c r="VI31" s="27"/>
      <c r="VJ31" s="27"/>
      <c r="VK31" s="27"/>
      <c r="VL31" s="27"/>
      <c r="VM31" s="27"/>
      <c r="VN31" s="27"/>
      <c r="VO31" s="27"/>
      <c r="VP31" s="27"/>
      <c r="VQ31" s="27"/>
      <c r="VR31" s="27"/>
      <c r="VS31" s="27"/>
      <c r="VT31" s="27"/>
      <c r="VU31" s="27"/>
      <c r="VV31" s="27"/>
      <c r="VW31" s="27"/>
      <c r="VX31" s="27"/>
      <c r="VY31" s="27"/>
      <c r="VZ31" s="27"/>
      <c r="WA31" s="27"/>
      <c r="WB31" s="27"/>
      <c r="WC31" s="27"/>
      <c r="WD31" s="27"/>
      <c r="WE31" s="27"/>
      <c r="WF31" s="27"/>
      <c r="WG31" s="27"/>
      <c r="WH31" s="27"/>
      <c r="WI31" s="27"/>
      <c r="WJ31" s="27"/>
      <c r="WK31" s="27"/>
      <c r="WL31" s="27"/>
      <c r="WM31" s="27"/>
      <c r="WN31" s="27"/>
      <c r="WO31" s="27"/>
      <c r="WP31" s="27"/>
      <c r="WQ31" s="27"/>
      <c r="WR31" s="27"/>
      <c r="WS31" s="27"/>
      <c r="WT31" s="27"/>
      <c r="WU31" s="27"/>
      <c r="WV31" s="27"/>
      <c r="WW31" s="27"/>
      <c r="WX31" s="27"/>
      <c r="WY31" s="27"/>
      <c r="WZ31" s="27"/>
      <c r="XA31" s="27"/>
      <c r="XB31" s="27"/>
      <c r="XC31" s="27"/>
      <c r="XD31" s="27"/>
      <c r="XE31" s="27"/>
      <c r="XF31" s="27"/>
      <c r="XG31" s="27"/>
      <c r="XH31" s="27"/>
      <c r="XI31" s="27"/>
      <c r="XJ31" s="27"/>
      <c r="XK31" s="27"/>
      <c r="XL31" s="27"/>
      <c r="XM31" s="27"/>
      <c r="XN31" s="27"/>
      <c r="XO31" s="27"/>
      <c r="XP31" s="27"/>
      <c r="XQ31" s="27"/>
      <c r="XR31" s="27"/>
      <c r="XS31" s="27"/>
      <c r="XT31" s="27"/>
      <c r="XU31" s="27"/>
      <c r="XV31" s="27"/>
      <c r="XW31" s="27"/>
      <c r="XX31" s="27"/>
      <c r="XY31" s="27"/>
      <c r="XZ31" s="27"/>
      <c r="YA31" s="27"/>
      <c r="YB31" s="27"/>
      <c r="YC31" s="27"/>
      <c r="YD31" s="27"/>
      <c r="YE31" s="27"/>
      <c r="YF31" s="27"/>
      <c r="YG31" s="27"/>
      <c r="YH31" s="27"/>
      <c r="YI31" s="27"/>
      <c r="YJ31" s="27"/>
      <c r="YK31" s="27"/>
      <c r="YL31" s="27"/>
      <c r="YM31" s="27"/>
      <c r="YN31" s="27"/>
      <c r="YO31" s="27"/>
      <c r="YP31" s="27"/>
      <c r="YQ31" s="27"/>
      <c r="YR31" s="27"/>
      <c r="YS31" s="27"/>
      <c r="YT31" s="27"/>
      <c r="YU31" s="27"/>
      <c r="YV31" s="27"/>
      <c r="YW31" s="27"/>
      <c r="YX31" s="27"/>
      <c r="YY31" s="27"/>
      <c r="YZ31" s="27"/>
      <c r="ZA31" s="27"/>
      <c r="ZB31" s="27"/>
      <c r="ZC31" s="27"/>
      <c r="ZD31" s="27"/>
      <c r="ZE31" s="27"/>
      <c r="ZF31" s="27"/>
      <c r="ZG31" s="27"/>
      <c r="ZH31" s="27"/>
      <c r="ZI31" s="27"/>
      <c r="ZJ31" s="27"/>
      <c r="ZK31" s="27"/>
      <c r="ZL31" s="27"/>
      <c r="ZM31" s="27"/>
      <c r="ZN31" s="27"/>
      <c r="ZO31" s="27"/>
      <c r="ZP31" s="27"/>
      <c r="ZQ31" s="27"/>
      <c r="ZR31" s="27"/>
      <c r="ZS31" s="27"/>
      <c r="ZT31" s="27"/>
      <c r="ZU31" s="27"/>
      <c r="ZV31" s="27"/>
      <c r="ZW31" s="27"/>
      <c r="ZX31" s="27"/>
      <c r="ZY31" s="27"/>
      <c r="ZZ31" s="27"/>
      <c r="AAA31" s="27"/>
      <c r="AAB31" s="27"/>
      <c r="AAC31" s="27"/>
      <c r="AAD31" s="27"/>
      <c r="AAE31" s="27"/>
      <c r="AAF31" s="27"/>
      <c r="AAG31" s="27"/>
      <c r="AAH31" s="27"/>
      <c r="AAI31" s="27"/>
      <c r="AAJ31" s="27"/>
      <c r="AAK31" s="27"/>
      <c r="AAL31" s="27"/>
      <c r="AAM31" s="27"/>
      <c r="AAN31" s="27"/>
      <c r="AAO31" s="27"/>
      <c r="AAP31" s="27"/>
      <c r="AAQ31" s="27"/>
      <c r="AAR31" s="27"/>
      <c r="AAS31" s="27"/>
      <c r="AAT31" s="27"/>
      <c r="AAU31" s="27"/>
      <c r="AAV31" s="27"/>
      <c r="AAW31" s="27"/>
      <c r="AAX31" s="27"/>
      <c r="AAY31" s="27"/>
      <c r="AAZ31" s="27"/>
      <c r="ABA31" s="27"/>
      <c r="ABB31" s="27"/>
      <c r="ABC31" s="27"/>
      <c r="ABD31" s="27"/>
      <c r="ABE31" s="27"/>
      <c r="ABF31" s="27"/>
      <c r="ABG31" s="27"/>
      <c r="ABH31" s="27"/>
      <c r="ABI31" s="27"/>
      <c r="ABJ31" s="27"/>
      <c r="ABK31" s="27"/>
      <c r="ABL31" s="27"/>
      <c r="ABM31" s="27"/>
      <c r="ABN31" s="27"/>
      <c r="ABO31" s="27"/>
      <c r="ABP31" s="27"/>
      <c r="ABQ31" s="27"/>
      <c r="ABR31" s="27"/>
      <c r="ABS31" s="27"/>
      <c r="ABT31" s="27"/>
      <c r="ABU31" s="27"/>
      <c r="ABV31" s="27"/>
      <c r="ABW31" s="27"/>
      <c r="ABX31" s="27"/>
      <c r="ABY31" s="27"/>
      <c r="ABZ31" s="27"/>
      <c r="ACA31" s="27"/>
      <c r="ACB31" s="27"/>
      <c r="ACC31" s="27"/>
      <c r="ACD31" s="27"/>
      <c r="ACE31" s="27"/>
      <c r="ACF31" s="27"/>
      <c r="ACG31" s="27"/>
      <c r="ACH31" s="27"/>
      <c r="ACI31" s="27"/>
      <c r="ACJ31" s="27"/>
      <c r="ACK31" s="27"/>
      <c r="ACL31" s="27"/>
      <c r="ACM31" s="27"/>
      <c r="ACN31" s="27"/>
      <c r="ACO31" s="27"/>
      <c r="ACP31" s="27"/>
      <c r="ACQ31" s="27"/>
      <c r="ACR31" s="27"/>
      <c r="ACS31" s="27"/>
      <c r="ACT31" s="27"/>
      <c r="ACU31" s="27"/>
      <c r="ACV31" s="27"/>
      <c r="ACW31" s="27"/>
      <c r="ACX31" s="27"/>
      <c r="ACY31" s="27"/>
      <c r="ACZ31" s="27"/>
      <c r="ADA31" s="27"/>
      <c r="ADB31" s="27"/>
      <c r="ADC31" s="27"/>
      <c r="ADD31" s="27"/>
      <c r="ADE31" s="27"/>
      <c r="ADF31" s="27"/>
      <c r="ADG31" s="27"/>
      <c r="ADH31" s="27"/>
      <c r="ADI31" s="27"/>
      <c r="ADJ31" s="27"/>
      <c r="ADK31" s="27"/>
      <c r="ADL31" s="27"/>
      <c r="ADM31" s="27"/>
      <c r="ADN31" s="27"/>
      <c r="ADO31" s="27"/>
      <c r="ADP31" s="27"/>
      <c r="ADQ31" s="27"/>
      <c r="ADR31" s="27"/>
      <c r="ADS31" s="27"/>
      <c r="ADT31" s="27"/>
      <c r="ADU31" s="27"/>
      <c r="ADV31" s="27"/>
      <c r="ADW31" s="27"/>
      <c r="ADX31" s="27"/>
      <c r="ADY31" s="27"/>
      <c r="ADZ31" s="27"/>
      <c r="AEA31" s="27"/>
      <c r="AEB31" s="27"/>
      <c r="AEC31" s="27"/>
      <c r="AED31" s="27"/>
      <c r="AEE31" s="27"/>
      <c r="AEF31" s="27"/>
      <c r="AEG31" s="27"/>
      <c r="AEH31" s="27"/>
      <c r="AEI31" s="27"/>
      <c r="AEJ31" s="27"/>
      <c r="AEK31" s="27"/>
      <c r="AEL31" s="27"/>
      <c r="AEM31" s="27"/>
      <c r="AEN31" s="27"/>
      <c r="AEO31" s="27"/>
      <c r="AEP31" s="27"/>
      <c r="AEQ31" s="27"/>
      <c r="AER31" s="27"/>
      <c r="AES31" s="27"/>
      <c r="AET31" s="27"/>
      <c r="AEU31" s="27"/>
      <c r="AEV31" s="27"/>
      <c r="AEW31" s="27"/>
      <c r="AEX31" s="27"/>
      <c r="AEY31" s="27"/>
      <c r="AEZ31" s="27"/>
      <c r="AFA31" s="27"/>
      <c r="AFB31" s="27"/>
      <c r="AFC31" s="27"/>
      <c r="AFD31" s="27"/>
      <c r="AFE31" s="27"/>
      <c r="AFF31" s="27"/>
      <c r="AFG31" s="27"/>
      <c r="AFH31" s="27"/>
      <c r="AFI31" s="27"/>
      <c r="AFJ31" s="27"/>
      <c r="AFK31" s="27"/>
      <c r="AFL31" s="27"/>
      <c r="AFM31" s="27"/>
      <c r="AFN31" s="27"/>
      <c r="AFO31" s="27"/>
      <c r="AFP31" s="27"/>
      <c r="AFQ31" s="27"/>
      <c r="AFR31" s="27"/>
      <c r="AFS31" s="27"/>
      <c r="AFT31" s="27"/>
      <c r="AFU31" s="27"/>
      <c r="AFV31" s="27"/>
      <c r="AFW31" s="27"/>
      <c r="AFX31" s="27"/>
      <c r="AFY31" s="27"/>
      <c r="AFZ31" s="27"/>
      <c r="AGA31" s="27"/>
      <c r="AGB31" s="27"/>
      <c r="AGC31" s="27"/>
      <c r="AGD31" s="27"/>
      <c r="AGE31" s="27"/>
      <c r="AGF31" s="27"/>
      <c r="AGG31" s="27"/>
      <c r="AGH31" s="27"/>
      <c r="AGI31" s="27"/>
      <c r="AGJ31" s="27"/>
      <c r="AGK31" s="27"/>
      <c r="AGL31" s="27"/>
      <c r="AGM31" s="27"/>
      <c r="AGN31" s="27"/>
      <c r="AGO31" s="27"/>
      <c r="AGP31" s="27"/>
      <c r="AGQ31" s="27"/>
      <c r="AGR31" s="27"/>
      <c r="AGS31" s="27"/>
      <c r="AGT31" s="27"/>
      <c r="AGU31" s="27"/>
      <c r="AGV31" s="27"/>
      <c r="AGW31" s="27"/>
      <c r="AGX31" s="27"/>
      <c r="AGY31" s="27"/>
      <c r="AGZ31" s="27"/>
      <c r="AHA31" s="27"/>
      <c r="AHB31" s="27"/>
      <c r="AHC31" s="27"/>
      <c r="AHD31" s="27"/>
      <c r="AHE31" s="27"/>
      <c r="AHF31" s="27"/>
      <c r="AHG31" s="27"/>
      <c r="AHH31" s="27"/>
      <c r="AHI31" s="27"/>
      <c r="AHJ31" s="27"/>
      <c r="AHK31" s="27"/>
      <c r="AHL31" s="27"/>
      <c r="AHM31" s="27"/>
      <c r="AHN31" s="27"/>
      <c r="AHO31" s="27"/>
      <c r="AHP31" s="27"/>
      <c r="AHQ31" s="27"/>
      <c r="AHR31" s="27"/>
      <c r="AHS31" s="27"/>
      <c r="AHT31" s="27"/>
      <c r="AHU31" s="27"/>
      <c r="AHV31" s="27"/>
      <c r="AHW31" s="27"/>
      <c r="AHX31" s="27"/>
      <c r="AHY31" s="27"/>
      <c r="AHZ31" s="27"/>
      <c r="AIA31" s="27"/>
      <c r="AIB31" s="27"/>
      <c r="AIC31" s="27"/>
      <c r="AID31" s="27"/>
      <c r="AIE31" s="27"/>
      <c r="AIF31" s="27"/>
      <c r="AIG31" s="27"/>
      <c r="AIH31" s="27"/>
      <c r="AII31" s="27"/>
      <c r="AIJ31" s="27"/>
      <c r="AIK31" s="27"/>
      <c r="AIL31" s="27"/>
      <c r="AIM31" s="27"/>
      <c r="AIN31" s="27"/>
      <c r="AIO31" s="27"/>
      <c r="AIP31" s="27"/>
      <c r="AIQ31" s="27"/>
      <c r="AIR31" s="27"/>
      <c r="AIS31" s="27"/>
      <c r="AIT31" s="27"/>
      <c r="AIU31" s="27"/>
      <c r="AIV31" s="27"/>
      <c r="AIW31" s="27"/>
      <c r="AIX31" s="27"/>
      <c r="AIY31" s="27"/>
      <c r="AIZ31" s="27"/>
      <c r="AJA31" s="27"/>
      <c r="AJB31" s="27"/>
      <c r="AJC31" s="27"/>
      <c r="AJD31" s="27"/>
      <c r="AJE31" s="27"/>
      <c r="AJF31" s="27"/>
      <c r="AJG31" s="27"/>
      <c r="AJH31" s="27"/>
      <c r="AJI31" s="27"/>
      <c r="AJJ31" s="27"/>
      <c r="AJK31" s="27"/>
      <c r="AJL31" s="27"/>
      <c r="AJM31" s="27"/>
      <c r="AJN31" s="27"/>
      <c r="AJO31" s="27"/>
      <c r="AJP31" s="27"/>
      <c r="AJQ31" s="27"/>
      <c r="AJR31" s="27"/>
      <c r="AJS31" s="27"/>
      <c r="AJT31" s="27"/>
      <c r="AJU31" s="27"/>
      <c r="AJV31" s="27"/>
      <c r="AJW31" s="27"/>
      <c r="AJX31" s="27"/>
      <c r="AJY31" s="27"/>
      <c r="AJZ31" s="27"/>
      <c r="AKA31" s="27"/>
      <c r="AKB31" s="27"/>
      <c r="AKC31" s="27"/>
      <c r="AKD31" s="27"/>
      <c r="AKE31" s="27"/>
      <c r="AKF31" s="27"/>
      <c r="AKG31" s="27"/>
      <c r="AKH31" s="27"/>
      <c r="AKI31" s="27"/>
      <c r="AKJ31" s="27"/>
      <c r="AKK31" s="27"/>
      <c r="AKL31" s="27"/>
      <c r="AKM31" s="27"/>
      <c r="AKN31" s="27"/>
      <c r="AKO31" s="27"/>
      <c r="AKP31" s="27"/>
      <c r="AKQ31" s="27"/>
      <c r="AKR31" s="27"/>
      <c r="AKS31" s="27"/>
      <c r="AKT31" s="27"/>
      <c r="AKU31" s="27"/>
      <c r="AKV31" s="27"/>
      <c r="AKW31" s="27"/>
      <c r="AKX31" s="27"/>
      <c r="AKY31" s="27"/>
      <c r="AKZ31" s="27"/>
      <c r="ALA31" s="27"/>
      <c r="ALB31" s="27"/>
      <c r="ALC31" s="27"/>
      <c r="ALD31" s="27"/>
      <c r="ALE31" s="27"/>
      <c r="ALF31" s="27"/>
      <c r="ALG31" s="27"/>
      <c r="ALH31" s="27"/>
      <c r="ALI31" s="27"/>
      <c r="ALJ31" s="27"/>
      <c r="ALK31" s="27"/>
      <c r="ALL31" s="27"/>
      <c r="ALM31" s="27"/>
      <c r="ALN31" s="27"/>
      <c r="ALO31" s="27"/>
      <c r="ALP31" s="27"/>
      <c r="ALQ31" s="27"/>
      <c r="ALR31" s="27"/>
      <c r="ALS31" s="27"/>
      <c r="ALT31" s="27"/>
      <c r="ALU31" s="27"/>
      <c r="ALV31" s="27"/>
      <c r="ALW31" s="27"/>
      <c r="ALX31" s="27"/>
      <c r="ALY31" s="27"/>
      <c r="ALZ31" s="27"/>
      <c r="AMA31" s="27"/>
      <c r="AMB31" s="27"/>
      <c r="AMC31" s="27"/>
      <c r="AMD31" s="27"/>
      <c r="AME31" s="27"/>
      <c r="AMF31" s="27"/>
      <c r="AMG31" s="27"/>
      <c r="AMH31" s="27"/>
      <c r="AMI31" s="27"/>
      <c r="AMJ31" s="27"/>
      <c r="AMK31" s="27"/>
      <c r="AML31" s="27"/>
      <c r="AMM31" s="27"/>
      <c r="AMN31" s="27"/>
      <c r="AMO31" s="27"/>
      <c r="AMP31" s="27"/>
      <c r="AMQ31" s="27"/>
      <c r="AMR31" s="27"/>
      <c r="AMS31" s="27"/>
      <c r="AMT31" s="27"/>
      <c r="AMU31" s="27"/>
      <c r="AMV31" s="27"/>
      <c r="AMW31" s="27"/>
      <c r="AMX31" s="27"/>
      <c r="AMY31" s="27"/>
      <c r="AMZ31" s="27"/>
      <c r="ANA31" s="27"/>
      <c r="ANB31" s="27"/>
      <c r="ANC31" s="27"/>
      <c r="AND31" s="27"/>
      <c r="ANE31" s="27"/>
      <c r="ANF31" s="27"/>
      <c r="ANG31" s="27"/>
      <c r="ANH31" s="27"/>
      <c r="ANI31" s="27"/>
      <c r="ANJ31" s="27"/>
      <c r="ANK31" s="27"/>
      <c r="ANL31" s="27"/>
      <c r="ANM31" s="27"/>
      <c r="ANN31" s="27"/>
      <c r="ANO31" s="27"/>
      <c r="ANP31" s="27"/>
      <c r="ANQ31" s="27"/>
      <c r="ANR31" s="27"/>
      <c r="ANS31" s="27"/>
      <c r="ANT31" s="27"/>
      <c r="ANU31" s="27"/>
      <c r="ANV31" s="27"/>
      <c r="ANW31" s="27"/>
      <c r="ANX31" s="27"/>
      <c r="ANY31" s="27"/>
      <c r="ANZ31" s="27"/>
      <c r="AOA31" s="27"/>
      <c r="AOB31" s="27"/>
      <c r="AOC31" s="27"/>
      <c r="AOD31" s="27"/>
      <c r="AOE31" s="27"/>
      <c r="AOF31" s="27"/>
      <c r="AOG31" s="27"/>
      <c r="AOH31" s="27"/>
      <c r="AOI31" s="27"/>
      <c r="AOJ31" s="27"/>
      <c r="AOK31" s="27"/>
      <c r="AOL31" s="27"/>
      <c r="AOM31" s="27"/>
      <c r="AON31" s="27"/>
      <c r="AOO31" s="27"/>
      <c r="AOP31" s="27"/>
      <c r="AOQ31" s="27"/>
      <c r="AOR31" s="27"/>
      <c r="AOS31" s="27"/>
      <c r="AOT31" s="27"/>
      <c r="AOU31" s="27"/>
      <c r="AOV31" s="27"/>
      <c r="AOW31" s="27"/>
      <c r="AOX31" s="27"/>
      <c r="AOY31" s="27"/>
      <c r="AOZ31" s="27"/>
      <c r="APA31" s="27"/>
      <c r="APB31" s="27"/>
      <c r="APC31" s="27"/>
      <c r="APD31" s="27"/>
      <c r="APE31" s="27"/>
      <c r="APF31" s="27"/>
      <c r="APG31" s="27"/>
      <c r="APH31" s="27"/>
      <c r="API31" s="27"/>
      <c r="APJ31" s="27"/>
      <c r="APK31" s="27"/>
      <c r="APL31" s="27"/>
      <c r="APM31" s="27"/>
      <c r="APN31" s="27"/>
      <c r="APO31" s="27"/>
      <c r="APP31" s="27"/>
      <c r="APQ31" s="27"/>
      <c r="APR31" s="27"/>
      <c r="APS31" s="27"/>
      <c r="APT31" s="27"/>
      <c r="APU31" s="27"/>
      <c r="APV31" s="27"/>
      <c r="APW31" s="27"/>
      <c r="APX31" s="27"/>
      <c r="APY31" s="27"/>
      <c r="APZ31" s="27"/>
      <c r="AQA31" s="27"/>
      <c r="AQB31" s="27"/>
      <c r="AQC31" s="27"/>
      <c r="AQD31" s="27"/>
      <c r="AQE31" s="27"/>
      <c r="AQF31" s="27"/>
      <c r="AQG31" s="27"/>
      <c r="AQH31" s="27"/>
      <c r="AQI31" s="27"/>
      <c r="AQJ31" s="27"/>
      <c r="AQK31" s="27"/>
      <c r="AQL31" s="27"/>
      <c r="AQM31" s="27"/>
      <c r="AQN31" s="27"/>
      <c r="AQO31" s="27"/>
      <c r="AQP31" s="27"/>
      <c r="AQQ31" s="27"/>
      <c r="AQR31" s="27"/>
      <c r="AQS31" s="27"/>
      <c r="AQT31" s="27"/>
      <c r="AQU31" s="27"/>
      <c r="AQV31" s="27"/>
      <c r="AQW31" s="27"/>
      <c r="AQX31" s="27"/>
      <c r="AQY31" s="27"/>
      <c r="AQZ31" s="27"/>
      <c r="ARA31" s="27"/>
      <c r="ARB31" s="27"/>
      <c r="ARC31" s="27"/>
      <c r="ARD31" s="27"/>
      <c r="ARE31" s="27"/>
      <c r="ARF31" s="27"/>
      <c r="ARG31" s="27"/>
      <c r="ARH31" s="27"/>
      <c r="ARI31" s="27"/>
      <c r="ARJ31" s="27"/>
      <c r="ARK31" s="27"/>
      <c r="ARL31" s="27"/>
      <c r="ARM31" s="27"/>
      <c r="ARN31" s="27"/>
      <c r="ARO31" s="27"/>
      <c r="ARP31" s="27"/>
      <c r="ARQ31" s="27"/>
      <c r="ARR31" s="27"/>
      <c r="ARS31" s="27"/>
      <c r="ART31" s="27"/>
      <c r="ARU31" s="27"/>
      <c r="ARV31" s="27"/>
      <c r="ARW31" s="27"/>
      <c r="ARX31" s="27"/>
      <c r="ARY31" s="27"/>
      <c r="ARZ31" s="27"/>
      <c r="ASA31" s="27"/>
      <c r="ASB31" s="27"/>
      <c r="ASC31" s="27"/>
      <c r="ASD31" s="27"/>
      <c r="ASE31" s="27"/>
      <c r="ASF31" s="27"/>
      <c r="ASG31" s="27"/>
      <c r="ASH31" s="27"/>
      <c r="ASI31" s="27"/>
      <c r="ASJ31" s="27"/>
      <c r="ASK31" s="27"/>
      <c r="ASL31" s="27"/>
      <c r="ASM31" s="27"/>
      <c r="ASN31" s="27"/>
      <c r="ASO31" s="27"/>
      <c r="ASP31" s="27"/>
      <c r="ASQ31" s="27"/>
      <c r="ASR31" s="27"/>
      <c r="ASS31" s="27"/>
      <c r="AST31" s="27"/>
      <c r="ASU31" s="27"/>
      <c r="ASV31" s="27"/>
      <c r="ASW31" s="27"/>
      <c r="ASX31" s="27"/>
      <c r="ASY31" s="27"/>
      <c r="ASZ31" s="27"/>
      <c r="ATA31" s="27"/>
      <c r="ATB31" s="27"/>
      <c r="ATC31" s="27"/>
      <c r="ATD31" s="27"/>
      <c r="ATE31" s="27"/>
      <c r="ATF31" s="27"/>
      <c r="ATG31" s="27"/>
      <c r="ATH31" s="27"/>
      <c r="ATI31" s="27"/>
      <c r="ATJ31" s="27"/>
      <c r="ATK31" s="27"/>
      <c r="ATL31" s="27"/>
      <c r="ATM31" s="27"/>
      <c r="ATN31" s="27"/>
      <c r="ATO31" s="27"/>
      <c r="ATP31" s="27"/>
      <c r="ATQ31" s="27"/>
      <c r="ATR31" s="27"/>
      <c r="ATS31" s="27"/>
      <c r="ATT31" s="27"/>
      <c r="ATU31" s="27"/>
      <c r="ATV31" s="27"/>
      <c r="ATW31" s="27"/>
      <c r="ATX31" s="27"/>
      <c r="ATY31" s="27"/>
      <c r="ATZ31" s="27"/>
      <c r="AUA31" s="27"/>
      <c r="AUB31" s="27"/>
      <c r="AUC31" s="27"/>
      <c r="AUD31" s="27"/>
      <c r="AUE31" s="27"/>
      <c r="AUF31" s="27"/>
      <c r="AUG31" s="27"/>
      <c r="AUH31" s="27"/>
      <c r="AUI31" s="27"/>
      <c r="AUJ31" s="27"/>
      <c r="AUK31" s="27"/>
      <c r="AUL31" s="27"/>
      <c r="AUM31" s="27"/>
      <c r="AUN31" s="27"/>
      <c r="AUO31" s="27"/>
      <c r="AUP31" s="27"/>
      <c r="AUQ31" s="27"/>
      <c r="AUR31" s="27"/>
      <c r="AUS31" s="27"/>
      <c r="AUT31" s="27"/>
      <c r="AUU31" s="27"/>
      <c r="AUV31" s="27"/>
      <c r="AUW31" s="27"/>
      <c r="AUX31" s="27"/>
      <c r="AUY31" s="27"/>
      <c r="AUZ31" s="27"/>
      <c r="AVA31" s="27"/>
      <c r="AVB31" s="27"/>
      <c r="AVC31" s="27"/>
      <c r="AVD31" s="27"/>
      <c r="AVE31" s="27"/>
      <c r="AVF31" s="27"/>
      <c r="AVG31" s="27"/>
      <c r="AVH31" s="27"/>
      <c r="AVI31" s="27"/>
      <c r="AVJ31" s="27"/>
      <c r="AVK31" s="27"/>
      <c r="AVL31" s="27"/>
      <c r="AVM31" s="27"/>
      <c r="AVN31" s="27"/>
      <c r="AVO31" s="27"/>
      <c r="AVP31" s="27"/>
      <c r="AVQ31" s="27"/>
      <c r="AVR31" s="27"/>
      <c r="AVS31" s="27"/>
      <c r="AVT31" s="27"/>
      <c r="AVU31" s="27"/>
      <c r="AVV31" s="27"/>
      <c r="AVW31" s="27"/>
      <c r="AVX31" s="27"/>
      <c r="AVY31" s="27"/>
      <c r="AVZ31" s="27"/>
      <c r="AWA31" s="27"/>
      <c r="AWB31" s="27"/>
      <c r="AWC31" s="27"/>
      <c r="AWD31" s="27"/>
      <c r="AWE31" s="27"/>
      <c r="AWF31" s="27"/>
      <c r="AWG31" s="27"/>
      <c r="AWH31" s="27"/>
      <c r="AWI31" s="27"/>
      <c r="AWJ31" s="27"/>
      <c r="AWK31" s="27"/>
      <c r="AWL31" s="27"/>
      <c r="AWM31" s="27"/>
      <c r="AWN31" s="27"/>
      <c r="AWO31" s="27"/>
      <c r="AWP31" s="27"/>
      <c r="AWQ31" s="27"/>
      <c r="AWR31" s="27"/>
      <c r="AWS31" s="27"/>
      <c r="AWT31" s="27"/>
      <c r="AWU31" s="27"/>
      <c r="AWV31" s="27"/>
      <c r="AWW31" s="27"/>
      <c r="AWX31" s="27"/>
      <c r="AWY31" s="27"/>
      <c r="AWZ31" s="27"/>
      <c r="AXA31" s="27"/>
      <c r="AXB31" s="27"/>
      <c r="AXC31" s="27"/>
      <c r="AXD31" s="27"/>
      <c r="AXE31" s="27"/>
      <c r="AXF31" s="27"/>
      <c r="AXG31" s="27"/>
      <c r="AXH31" s="27"/>
      <c r="AXI31" s="27"/>
      <c r="AXJ31" s="27"/>
      <c r="AXK31" s="27"/>
      <c r="AXL31" s="27"/>
      <c r="AXM31" s="27"/>
      <c r="AXN31" s="27"/>
      <c r="AXO31" s="27"/>
      <c r="AXP31" s="27"/>
      <c r="AXQ31" s="27"/>
      <c r="AXR31" s="27"/>
      <c r="AXS31" s="27"/>
      <c r="AXT31" s="27"/>
      <c r="AXU31" s="27"/>
      <c r="AXV31" s="27"/>
      <c r="AXW31" s="27"/>
      <c r="AXX31" s="27"/>
      <c r="AXY31" s="27"/>
      <c r="AXZ31" s="27"/>
      <c r="AYA31" s="27"/>
      <c r="AYB31" s="27"/>
      <c r="AYC31" s="27"/>
      <c r="AYD31" s="27"/>
      <c r="AYE31" s="27"/>
      <c r="AYF31" s="27"/>
      <c r="AYG31" s="27"/>
      <c r="AYH31" s="27"/>
      <c r="AYI31" s="27"/>
      <c r="AYJ31" s="27"/>
      <c r="AYK31" s="27"/>
      <c r="AYL31" s="27"/>
      <c r="AYM31" s="27"/>
      <c r="AYN31" s="27"/>
      <c r="AYO31" s="27"/>
      <c r="AYP31" s="27"/>
      <c r="AYQ31" s="27"/>
      <c r="AYR31" s="27"/>
      <c r="AYS31" s="27"/>
      <c r="AYT31" s="27"/>
      <c r="AYU31" s="27"/>
      <c r="AYV31" s="27"/>
      <c r="AYW31" s="27"/>
      <c r="AYX31" s="27"/>
      <c r="AYY31" s="27"/>
      <c r="AYZ31" s="27"/>
      <c r="AZA31" s="27"/>
      <c r="AZB31" s="27"/>
      <c r="AZC31" s="27"/>
      <c r="AZD31" s="27"/>
      <c r="AZE31" s="27"/>
      <c r="AZF31" s="27"/>
      <c r="AZG31" s="27"/>
      <c r="AZH31" s="27"/>
      <c r="AZI31" s="27"/>
      <c r="AZJ31" s="27"/>
      <c r="AZK31" s="27"/>
      <c r="AZL31" s="27"/>
      <c r="AZM31" s="27"/>
      <c r="AZN31" s="27"/>
      <c r="AZO31" s="27"/>
      <c r="AZP31" s="27"/>
      <c r="AZQ31" s="27"/>
      <c r="AZR31" s="27"/>
      <c r="AZS31" s="27"/>
      <c r="AZT31" s="27"/>
      <c r="AZU31" s="27"/>
      <c r="AZV31" s="27"/>
      <c r="AZW31" s="27"/>
      <c r="AZX31" s="27"/>
      <c r="AZY31" s="27"/>
      <c r="AZZ31" s="27"/>
      <c r="BAA31" s="27"/>
      <c r="BAB31" s="27"/>
      <c r="BAC31" s="27"/>
      <c r="BAD31" s="27"/>
      <c r="BAE31" s="27"/>
      <c r="BAF31" s="27"/>
      <c r="BAG31" s="27"/>
      <c r="BAH31" s="27"/>
      <c r="BAI31" s="27"/>
      <c r="BAJ31" s="27"/>
      <c r="BAK31" s="27"/>
      <c r="BAL31" s="27"/>
      <c r="BAM31" s="27"/>
      <c r="BAN31" s="27"/>
      <c r="BAO31" s="27"/>
      <c r="BAP31" s="27"/>
      <c r="BAQ31" s="27"/>
      <c r="BAR31" s="27"/>
      <c r="BAS31" s="27"/>
      <c r="BAT31" s="27"/>
      <c r="BAU31" s="27"/>
      <c r="BAV31" s="27"/>
      <c r="BAW31" s="27"/>
      <c r="BAX31" s="27"/>
      <c r="BAY31" s="27"/>
      <c r="BAZ31" s="27"/>
      <c r="BBA31" s="27"/>
      <c r="BBB31" s="27"/>
      <c r="BBC31" s="27"/>
      <c r="BBD31" s="27"/>
      <c r="BBE31" s="27"/>
      <c r="BBF31" s="27"/>
      <c r="BBG31" s="27"/>
      <c r="BBH31" s="27"/>
      <c r="BBI31" s="27"/>
      <c r="BBJ31" s="27"/>
      <c r="BBK31" s="27"/>
      <c r="BBL31" s="27"/>
      <c r="BBM31" s="27"/>
      <c r="BBN31" s="27"/>
      <c r="BBO31" s="27"/>
      <c r="BBP31" s="27"/>
      <c r="BBQ31" s="27"/>
      <c r="BBR31" s="27"/>
      <c r="BBS31" s="27"/>
      <c r="BBT31" s="27"/>
      <c r="BBU31" s="27"/>
      <c r="BBV31" s="27"/>
      <c r="BBW31" s="27"/>
      <c r="BBX31" s="27"/>
      <c r="BBY31" s="27"/>
      <c r="BBZ31" s="27"/>
      <c r="BCA31" s="27"/>
      <c r="BCB31" s="27"/>
      <c r="BCC31" s="27"/>
      <c r="BCD31" s="27"/>
      <c r="BCE31" s="27"/>
      <c r="BCF31" s="27"/>
      <c r="BCG31" s="27"/>
      <c r="BCH31" s="27"/>
      <c r="BCI31" s="27"/>
      <c r="BCJ31" s="27"/>
      <c r="BCK31" s="27"/>
      <c r="BCL31" s="27"/>
      <c r="BCM31" s="27"/>
      <c r="BCN31" s="27"/>
      <c r="BCO31" s="27"/>
      <c r="BCP31" s="27"/>
      <c r="BCQ31" s="27"/>
      <c r="BCR31" s="27"/>
      <c r="BCS31" s="27"/>
      <c r="BCT31" s="27"/>
      <c r="BCU31" s="27"/>
      <c r="BCV31" s="27"/>
      <c r="BCW31" s="27"/>
      <c r="BCX31" s="27"/>
      <c r="BCY31" s="27"/>
      <c r="BCZ31" s="27"/>
      <c r="BDA31" s="27"/>
      <c r="BDB31" s="27"/>
      <c r="BDC31" s="27"/>
      <c r="BDD31" s="27"/>
      <c r="BDE31" s="27"/>
      <c r="BDF31" s="27"/>
      <c r="BDG31" s="27"/>
      <c r="BDH31" s="27"/>
      <c r="BDI31" s="27"/>
      <c r="BDJ31" s="27"/>
      <c r="BDK31" s="27"/>
      <c r="BDL31" s="27"/>
      <c r="BDM31" s="27"/>
      <c r="BDN31" s="27"/>
      <c r="BDO31" s="27"/>
      <c r="BDP31" s="27"/>
      <c r="BDQ31" s="27"/>
      <c r="BDR31" s="27"/>
      <c r="BDS31" s="27"/>
      <c r="BDT31" s="27"/>
      <c r="BDU31" s="27"/>
      <c r="BDV31" s="27"/>
      <c r="BDW31" s="27"/>
      <c r="BDX31" s="27"/>
      <c r="BDY31" s="27"/>
      <c r="BDZ31" s="27"/>
      <c r="BEA31" s="27"/>
      <c r="BEB31" s="27"/>
      <c r="BEC31" s="27"/>
      <c r="BED31" s="27"/>
      <c r="BEE31" s="27"/>
      <c r="BEF31" s="27"/>
      <c r="BEG31" s="27"/>
      <c r="BEH31" s="27"/>
      <c r="BEI31" s="27"/>
      <c r="BEJ31" s="27"/>
      <c r="BEK31" s="27"/>
      <c r="BEL31" s="27"/>
      <c r="BEM31" s="27"/>
      <c r="BEN31" s="27"/>
      <c r="BEO31" s="27"/>
      <c r="BEP31" s="27"/>
      <c r="BEQ31" s="27"/>
      <c r="BER31" s="27"/>
      <c r="BES31" s="27"/>
      <c r="BET31" s="27"/>
      <c r="BEU31" s="27"/>
      <c r="BEV31" s="27"/>
      <c r="BEW31" s="27"/>
      <c r="BEX31" s="27"/>
      <c r="BEY31" s="27"/>
      <c r="BEZ31" s="27"/>
      <c r="BFA31" s="27"/>
      <c r="BFB31" s="27"/>
      <c r="BFC31" s="27"/>
      <c r="BFD31" s="27"/>
      <c r="BFE31" s="27"/>
      <c r="BFF31" s="27"/>
      <c r="BFG31" s="27"/>
      <c r="BFH31" s="27"/>
      <c r="BFI31" s="27"/>
      <c r="BFJ31" s="27"/>
      <c r="BFK31" s="27"/>
      <c r="BFL31" s="27"/>
      <c r="BFM31" s="27"/>
      <c r="BFN31" s="27"/>
      <c r="BFO31" s="27"/>
      <c r="BFP31" s="27"/>
      <c r="BFQ31" s="27"/>
      <c r="BFR31" s="27"/>
      <c r="BFS31" s="27"/>
      <c r="BFT31" s="27"/>
      <c r="BFU31" s="27"/>
      <c r="BFV31" s="27"/>
      <c r="BFW31" s="27"/>
      <c r="BFX31" s="27"/>
      <c r="BFY31" s="27"/>
      <c r="BFZ31" s="27"/>
      <c r="BGA31" s="27"/>
      <c r="BGB31" s="27"/>
      <c r="BGC31" s="27"/>
      <c r="BGD31" s="27"/>
      <c r="BGE31" s="27"/>
      <c r="BGF31" s="27"/>
      <c r="BGG31" s="27"/>
      <c r="BGH31" s="27"/>
      <c r="BGI31" s="27"/>
      <c r="BGJ31" s="27"/>
      <c r="BGK31" s="27"/>
      <c r="BGL31" s="27"/>
      <c r="BGM31" s="27"/>
      <c r="BGN31" s="27"/>
      <c r="BGO31" s="27"/>
      <c r="BGP31" s="27"/>
      <c r="BGQ31" s="27"/>
      <c r="BGR31" s="27"/>
      <c r="BGS31" s="27"/>
      <c r="BGT31" s="27"/>
      <c r="BGU31" s="27"/>
      <c r="BGV31" s="27"/>
      <c r="BGW31" s="27"/>
      <c r="BGX31" s="27"/>
      <c r="BGY31" s="27"/>
      <c r="BGZ31" s="27"/>
      <c r="BHA31" s="27"/>
      <c r="BHB31" s="27"/>
      <c r="BHC31" s="27"/>
      <c r="BHD31" s="27"/>
      <c r="BHE31" s="27"/>
      <c r="BHF31" s="27"/>
      <c r="BHG31" s="27"/>
      <c r="BHH31" s="27"/>
      <c r="BHI31" s="27"/>
      <c r="BHJ31" s="27"/>
      <c r="BHK31" s="27"/>
      <c r="BHL31" s="27"/>
      <c r="BHM31" s="27"/>
      <c r="BHN31" s="27"/>
      <c r="BHO31" s="27"/>
      <c r="BHP31" s="27"/>
      <c r="BHQ31" s="27"/>
      <c r="BHR31" s="27"/>
      <c r="BHS31" s="27"/>
      <c r="BHT31" s="27"/>
      <c r="BHU31" s="27"/>
      <c r="BHV31" s="27"/>
      <c r="BHW31" s="27"/>
      <c r="BHX31" s="27"/>
      <c r="BHY31" s="27"/>
      <c r="BHZ31" s="27"/>
      <c r="BIA31" s="27"/>
      <c r="BIB31" s="27"/>
      <c r="BIC31" s="27"/>
      <c r="BID31" s="27"/>
      <c r="BIE31" s="27"/>
      <c r="BIF31" s="27"/>
      <c r="BIG31" s="27"/>
      <c r="BIH31" s="27"/>
      <c r="BII31" s="27"/>
      <c r="BIJ31" s="27"/>
      <c r="BIK31" s="27"/>
      <c r="BIL31" s="27"/>
      <c r="BIM31" s="27"/>
      <c r="BIN31" s="27"/>
      <c r="BIO31" s="27"/>
      <c r="BIP31" s="27"/>
      <c r="BIQ31" s="27"/>
      <c r="BIR31" s="27"/>
      <c r="BIS31" s="27"/>
      <c r="BIT31" s="27"/>
      <c r="BIU31" s="27"/>
      <c r="BIV31" s="27"/>
      <c r="BIW31" s="27"/>
      <c r="BIX31" s="27"/>
      <c r="BIY31" s="27"/>
      <c r="BIZ31" s="27"/>
      <c r="BJA31" s="27"/>
      <c r="BJB31" s="27"/>
      <c r="BJC31" s="27"/>
      <c r="BJD31" s="27"/>
      <c r="BJE31" s="27"/>
      <c r="BJF31" s="27"/>
      <c r="BJG31" s="27"/>
      <c r="BJH31" s="27"/>
      <c r="BJI31" s="27"/>
      <c r="BJJ31" s="27"/>
      <c r="BJK31" s="27"/>
      <c r="BJL31" s="27"/>
      <c r="BJM31" s="27"/>
      <c r="BJN31" s="27"/>
      <c r="BJO31" s="27"/>
      <c r="BJP31" s="27"/>
      <c r="BJQ31" s="27"/>
      <c r="BJR31" s="27"/>
      <c r="BJS31" s="27"/>
      <c r="BJT31" s="27"/>
      <c r="BJU31" s="27"/>
      <c r="BJV31" s="27"/>
      <c r="BJW31" s="27"/>
      <c r="BJX31" s="27"/>
      <c r="BJY31" s="27"/>
      <c r="BJZ31" s="27"/>
      <c r="BKA31" s="27"/>
      <c r="BKB31" s="27"/>
      <c r="BKC31" s="27"/>
      <c r="BKD31" s="27"/>
      <c r="BKE31" s="27"/>
      <c r="BKF31" s="27"/>
      <c r="BKG31" s="27"/>
      <c r="BKH31" s="27"/>
      <c r="BKI31" s="27"/>
      <c r="BKJ31" s="27"/>
      <c r="BKK31" s="27"/>
      <c r="BKL31" s="27"/>
      <c r="BKM31" s="27"/>
      <c r="BKN31" s="27"/>
      <c r="BKO31" s="27"/>
      <c r="BKP31" s="27"/>
      <c r="BKQ31" s="27"/>
      <c r="BKR31" s="27"/>
      <c r="BKS31" s="27"/>
      <c r="BKT31" s="27"/>
      <c r="BKU31" s="27"/>
      <c r="BKV31" s="27"/>
      <c r="BKW31" s="27"/>
      <c r="BKX31" s="27"/>
      <c r="BKY31" s="27"/>
      <c r="BKZ31" s="27"/>
      <c r="BLA31" s="27"/>
      <c r="BLB31" s="27"/>
      <c r="BLC31" s="27"/>
      <c r="BLD31" s="27"/>
      <c r="BLE31" s="27"/>
      <c r="BLF31" s="27"/>
      <c r="BLG31" s="27"/>
      <c r="BLH31" s="27"/>
      <c r="BLI31" s="27"/>
      <c r="BLJ31" s="27"/>
      <c r="BLK31" s="27"/>
      <c r="BLL31" s="27"/>
      <c r="BLM31" s="27"/>
      <c r="BLN31" s="27"/>
      <c r="BLO31" s="27"/>
      <c r="BLP31" s="27"/>
      <c r="BLQ31" s="27"/>
      <c r="BLR31" s="27"/>
      <c r="BLS31" s="27"/>
      <c r="BLT31" s="27"/>
      <c r="BLU31" s="27"/>
      <c r="BLV31" s="27"/>
      <c r="BLW31" s="27"/>
      <c r="BLX31" s="27"/>
      <c r="BLY31" s="27"/>
      <c r="BLZ31" s="27"/>
      <c r="BMA31" s="27"/>
      <c r="BMB31" s="27"/>
      <c r="BMC31" s="27"/>
      <c r="BMD31" s="27"/>
      <c r="BME31" s="27"/>
      <c r="BMF31" s="27"/>
      <c r="BMG31" s="27"/>
      <c r="BMH31" s="27"/>
      <c r="BMI31" s="27"/>
      <c r="BMJ31" s="27"/>
      <c r="BMK31" s="27"/>
      <c r="BML31" s="27"/>
      <c r="BMM31" s="27"/>
      <c r="BMN31" s="27"/>
      <c r="BMO31" s="27"/>
      <c r="BMP31" s="27"/>
      <c r="BMQ31" s="27"/>
      <c r="BMR31" s="27"/>
      <c r="BMS31" s="27"/>
      <c r="BMT31" s="27"/>
      <c r="BMU31" s="27"/>
      <c r="BMV31" s="27"/>
      <c r="BMW31" s="27"/>
      <c r="BMX31" s="27"/>
      <c r="BMY31" s="27"/>
      <c r="BMZ31" s="27"/>
      <c r="BNA31" s="27"/>
      <c r="BNB31" s="27"/>
      <c r="BNC31" s="27"/>
      <c r="BND31" s="27"/>
      <c r="BNE31" s="27"/>
      <c r="BNF31" s="27"/>
      <c r="BNG31" s="27"/>
      <c r="BNH31" s="27"/>
      <c r="BNI31" s="27"/>
      <c r="BNJ31" s="27"/>
      <c r="BNK31" s="27"/>
      <c r="BNL31" s="27"/>
      <c r="BNM31" s="27"/>
      <c r="BNN31" s="27"/>
      <c r="BNO31" s="27"/>
      <c r="BNP31" s="27"/>
      <c r="BNQ31" s="27"/>
      <c r="BNR31" s="27"/>
      <c r="BNS31" s="27"/>
      <c r="BNT31" s="27"/>
      <c r="BNU31" s="27"/>
      <c r="BNV31" s="27"/>
      <c r="BNW31" s="27"/>
      <c r="BNX31" s="27"/>
      <c r="BNY31" s="27"/>
      <c r="BNZ31" s="27"/>
      <c r="BOA31" s="27"/>
      <c r="BOB31" s="27"/>
      <c r="BOC31" s="27"/>
      <c r="BOD31" s="27"/>
      <c r="BOE31" s="27"/>
      <c r="BOF31" s="27"/>
      <c r="BOG31" s="27"/>
      <c r="BOH31" s="27"/>
      <c r="BOI31" s="27"/>
      <c r="BOJ31" s="27"/>
      <c r="BOK31" s="27"/>
      <c r="BOL31" s="27"/>
      <c r="BOM31" s="27"/>
      <c r="BON31" s="27"/>
      <c r="BOO31" s="27"/>
      <c r="BOP31" s="27"/>
      <c r="BOQ31" s="27"/>
      <c r="BOR31" s="27"/>
      <c r="BOS31" s="27"/>
      <c r="BOT31" s="27"/>
      <c r="BOU31" s="27"/>
      <c r="BOV31" s="27"/>
      <c r="BOW31" s="27"/>
      <c r="BOX31" s="27"/>
      <c r="BOY31" s="27"/>
      <c r="BOZ31" s="27"/>
      <c r="BPA31" s="27"/>
      <c r="BPB31" s="27"/>
      <c r="BPC31" s="27"/>
      <c r="BPD31" s="27"/>
      <c r="BPE31" s="27"/>
      <c r="BPF31" s="27"/>
      <c r="BPG31" s="27"/>
      <c r="BPH31" s="27"/>
      <c r="BPI31" s="27"/>
      <c r="BPJ31" s="27"/>
      <c r="BPK31" s="27"/>
      <c r="BPL31" s="27"/>
      <c r="BPM31" s="27"/>
      <c r="BPN31" s="27"/>
      <c r="BPO31" s="27"/>
      <c r="BPP31" s="27"/>
      <c r="BPQ31" s="27"/>
      <c r="BPR31" s="27"/>
      <c r="BPS31" s="27"/>
      <c r="BPT31" s="27"/>
      <c r="BPU31" s="27"/>
      <c r="BPV31" s="27"/>
      <c r="BPW31" s="27"/>
      <c r="BPX31" s="27"/>
      <c r="BPY31" s="27"/>
      <c r="BPZ31" s="27"/>
      <c r="BQA31" s="27"/>
      <c r="BQB31" s="27"/>
      <c r="BQC31" s="27"/>
      <c r="BQD31" s="27"/>
      <c r="BQE31" s="27"/>
      <c r="BQF31" s="27"/>
      <c r="BQG31" s="27"/>
      <c r="BQH31" s="27"/>
      <c r="BQI31" s="27"/>
      <c r="BQJ31" s="27"/>
      <c r="BQK31" s="27"/>
      <c r="BQL31" s="27"/>
      <c r="BQM31" s="27"/>
      <c r="BQN31" s="27"/>
      <c r="BQO31" s="27"/>
      <c r="BQP31" s="27"/>
      <c r="BQQ31" s="27"/>
      <c r="BQR31" s="27"/>
      <c r="BQS31" s="27"/>
      <c r="BQT31" s="27"/>
      <c r="BQU31" s="27"/>
      <c r="BQV31" s="27"/>
      <c r="BQW31" s="27"/>
      <c r="BQX31" s="27"/>
      <c r="BQY31" s="27"/>
      <c r="BQZ31" s="27"/>
      <c r="BRA31" s="27"/>
      <c r="BRB31" s="27"/>
      <c r="BRC31" s="27"/>
      <c r="BRD31" s="27"/>
      <c r="BRE31" s="27"/>
      <c r="BRF31" s="27"/>
      <c r="BRG31" s="27"/>
      <c r="BRH31" s="27"/>
      <c r="BRI31" s="27"/>
      <c r="BRJ31" s="27"/>
      <c r="BRK31" s="27"/>
      <c r="BRL31" s="27"/>
      <c r="BRM31" s="27"/>
      <c r="BRN31" s="27"/>
      <c r="BRO31" s="27"/>
      <c r="BRP31" s="27"/>
      <c r="BRQ31" s="27"/>
      <c r="BRR31" s="27"/>
      <c r="BRS31" s="27"/>
      <c r="BRT31" s="27"/>
      <c r="BRU31" s="27"/>
      <c r="BRV31" s="27"/>
      <c r="BRW31" s="27"/>
      <c r="BRX31" s="27"/>
      <c r="BRY31" s="27"/>
      <c r="BRZ31" s="27"/>
      <c r="BSA31" s="27"/>
      <c r="BSB31" s="27"/>
      <c r="BSC31" s="27"/>
      <c r="BSD31" s="27"/>
      <c r="BSE31" s="27"/>
      <c r="BSF31" s="27"/>
      <c r="BSG31" s="27"/>
      <c r="BSH31" s="27"/>
      <c r="BSI31" s="27"/>
      <c r="BSJ31" s="27"/>
      <c r="BSK31" s="27"/>
      <c r="BSL31" s="27"/>
      <c r="BSM31" s="27"/>
      <c r="BSN31" s="27"/>
      <c r="BSO31" s="27"/>
      <c r="BSP31" s="27"/>
      <c r="BSQ31" s="27"/>
      <c r="BSR31" s="27"/>
      <c r="BSS31" s="27"/>
      <c r="BST31" s="27"/>
      <c r="BSU31" s="27"/>
      <c r="BSV31" s="27"/>
      <c r="BSW31" s="27"/>
      <c r="BSX31" s="27"/>
      <c r="BSY31" s="27"/>
      <c r="BSZ31" s="27"/>
      <c r="BTA31" s="27"/>
      <c r="BTB31" s="27"/>
      <c r="BTC31" s="27"/>
      <c r="BTD31" s="27"/>
      <c r="BTE31" s="27"/>
      <c r="BTF31" s="27"/>
      <c r="BTG31" s="27"/>
      <c r="BTH31" s="27"/>
      <c r="BTI31" s="27"/>
      <c r="BTJ31" s="27"/>
      <c r="BTK31" s="27"/>
      <c r="BTL31" s="27"/>
      <c r="BTM31" s="27"/>
      <c r="BTN31" s="27"/>
      <c r="BTO31" s="27"/>
      <c r="BTP31" s="27"/>
      <c r="BTQ31" s="27"/>
      <c r="BTR31" s="27"/>
      <c r="BTS31" s="27"/>
      <c r="BTT31" s="27"/>
      <c r="BTU31" s="27"/>
      <c r="BTV31" s="27"/>
      <c r="BTW31" s="27"/>
      <c r="BTX31" s="27"/>
      <c r="BTY31" s="27"/>
      <c r="BTZ31" s="27"/>
      <c r="BUA31" s="27"/>
      <c r="BUB31" s="27"/>
      <c r="BUC31" s="27"/>
      <c r="BUD31" s="27"/>
      <c r="BUE31" s="27"/>
      <c r="BUF31" s="27"/>
      <c r="BUG31" s="27"/>
      <c r="BUH31" s="27"/>
      <c r="BUI31" s="27"/>
      <c r="BUJ31" s="27"/>
      <c r="BUK31" s="27"/>
      <c r="BUL31" s="27"/>
      <c r="BUM31" s="27"/>
      <c r="BUN31" s="27"/>
      <c r="BUO31" s="27"/>
      <c r="BUP31" s="27"/>
      <c r="BUQ31" s="27"/>
      <c r="BUR31" s="27"/>
      <c r="BUS31" s="27"/>
      <c r="BUT31" s="27"/>
      <c r="BUU31" s="27"/>
      <c r="BUV31" s="27"/>
      <c r="BUW31" s="27"/>
      <c r="BUX31" s="27"/>
      <c r="BUY31" s="27"/>
      <c r="BUZ31" s="27"/>
      <c r="BVA31" s="27"/>
      <c r="BVB31" s="27"/>
      <c r="BVC31" s="27"/>
      <c r="BVD31" s="27"/>
      <c r="BVE31" s="27"/>
      <c r="BVF31" s="27"/>
      <c r="BVG31" s="27"/>
      <c r="BVH31" s="27"/>
      <c r="BVI31" s="27"/>
      <c r="BVJ31" s="27"/>
      <c r="BVK31" s="27"/>
      <c r="BVL31" s="27"/>
      <c r="BVM31" s="27"/>
      <c r="BVN31" s="27"/>
      <c r="BVO31" s="27"/>
      <c r="BVP31" s="27"/>
      <c r="BVQ31" s="27"/>
      <c r="BVR31" s="27"/>
      <c r="BVS31" s="27"/>
      <c r="BVT31" s="27"/>
      <c r="BVU31" s="27"/>
      <c r="BVV31" s="27"/>
      <c r="BVW31" s="27"/>
      <c r="BVX31" s="27"/>
      <c r="BVY31" s="27"/>
      <c r="BVZ31" s="27"/>
      <c r="BWA31" s="27"/>
      <c r="BWB31" s="27"/>
      <c r="BWC31" s="27"/>
      <c r="BWD31" s="27"/>
      <c r="BWE31" s="27"/>
      <c r="BWF31" s="27"/>
      <c r="BWG31" s="27"/>
      <c r="BWH31" s="27"/>
      <c r="BWI31" s="27"/>
      <c r="BWJ31" s="27"/>
      <c r="BWK31" s="27"/>
      <c r="BWL31" s="27"/>
      <c r="BWM31" s="27"/>
      <c r="BWN31" s="27"/>
      <c r="BWO31" s="27"/>
      <c r="BWP31" s="27"/>
      <c r="BWQ31" s="27"/>
      <c r="BWR31" s="27"/>
      <c r="BWS31" s="27"/>
      <c r="BWT31" s="27"/>
      <c r="BWU31" s="27"/>
      <c r="BWV31" s="27"/>
      <c r="BWW31" s="27"/>
      <c r="BWX31" s="27"/>
      <c r="BWY31" s="27"/>
      <c r="BWZ31" s="27"/>
      <c r="BXA31" s="27"/>
      <c r="BXB31" s="27"/>
      <c r="BXC31" s="27"/>
      <c r="BXD31" s="27"/>
      <c r="BXE31" s="27"/>
      <c r="BXF31" s="27"/>
      <c r="BXG31" s="27"/>
      <c r="BXH31" s="27"/>
      <c r="BXI31" s="27"/>
      <c r="BXJ31" s="27"/>
      <c r="BXK31" s="27"/>
      <c r="BXL31" s="27"/>
      <c r="BXM31" s="27"/>
      <c r="BXN31" s="27"/>
      <c r="BXO31" s="27"/>
      <c r="BXP31" s="27"/>
      <c r="BXQ31" s="27"/>
      <c r="BXR31" s="27"/>
      <c r="BXS31" s="27"/>
      <c r="BXT31" s="27"/>
      <c r="BXU31" s="27"/>
      <c r="BXV31" s="27"/>
      <c r="BXW31" s="27"/>
      <c r="BXX31" s="27"/>
      <c r="BXY31" s="27"/>
      <c r="BXZ31" s="27"/>
      <c r="BYA31" s="27"/>
      <c r="BYB31" s="27"/>
      <c r="BYC31" s="27"/>
      <c r="BYD31" s="27"/>
      <c r="BYE31" s="27"/>
      <c r="BYF31" s="27"/>
      <c r="BYG31" s="27"/>
      <c r="BYH31" s="27"/>
      <c r="BYI31" s="27"/>
      <c r="BYJ31" s="27"/>
      <c r="BYK31" s="27"/>
      <c r="BYL31" s="27"/>
      <c r="BYM31" s="27"/>
      <c r="BYN31" s="27"/>
      <c r="BYO31" s="27"/>
      <c r="BYP31" s="27"/>
      <c r="BYQ31" s="27"/>
      <c r="BYR31" s="27"/>
      <c r="BYS31" s="27"/>
      <c r="BYT31" s="27"/>
      <c r="BYU31" s="27"/>
      <c r="BYV31" s="27"/>
      <c r="BYW31" s="27"/>
      <c r="BYX31" s="27"/>
      <c r="BYY31" s="27"/>
      <c r="BYZ31" s="27"/>
      <c r="BZA31" s="27"/>
      <c r="BZB31" s="27"/>
      <c r="BZC31" s="27"/>
      <c r="BZD31" s="27"/>
      <c r="BZE31" s="27"/>
      <c r="BZF31" s="27"/>
      <c r="BZG31" s="27"/>
      <c r="BZH31" s="27"/>
      <c r="BZI31" s="27"/>
      <c r="BZJ31" s="27"/>
      <c r="BZK31" s="27"/>
      <c r="BZL31" s="27"/>
      <c r="BZM31" s="27"/>
      <c r="BZN31" s="27"/>
      <c r="BZO31" s="27"/>
      <c r="BZP31" s="27"/>
      <c r="BZQ31" s="27"/>
      <c r="BZR31" s="27"/>
      <c r="BZS31" s="27"/>
      <c r="BZT31" s="27"/>
      <c r="BZU31" s="27"/>
      <c r="BZV31" s="27"/>
      <c r="BZW31" s="27"/>
      <c r="BZX31" s="27"/>
      <c r="BZY31" s="27"/>
      <c r="BZZ31" s="27"/>
      <c r="CAA31" s="27"/>
      <c r="CAB31" s="27"/>
      <c r="CAC31" s="27"/>
      <c r="CAD31" s="27"/>
      <c r="CAE31" s="27"/>
      <c r="CAF31" s="27"/>
      <c r="CAG31" s="27"/>
      <c r="CAH31" s="27"/>
      <c r="CAI31" s="27"/>
      <c r="CAJ31" s="27"/>
      <c r="CAK31" s="27"/>
      <c r="CAL31" s="27"/>
      <c r="CAM31" s="27"/>
      <c r="CAN31" s="27"/>
      <c r="CAO31" s="27"/>
      <c r="CAP31" s="27"/>
      <c r="CAQ31" s="27"/>
      <c r="CAR31" s="27"/>
      <c r="CAS31" s="27"/>
      <c r="CAT31" s="27"/>
      <c r="CAU31" s="27"/>
      <c r="CAV31" s="27"/>
      <c r="CAW31" s="27"/>
      <c r="CAX31" s="27"/>
      <c r="CAY31" s="27"/>
      <c r="CAZ31" s="27"/>
      <c r="CBA31" s="27"/>
      <c r="CBB31" s="27"/>
      <c r="CBC31" s="27"/>
      <c r="CBD31" s="27"/>
      <c r="CBE31" s="27"/>
      <c r="CBF31" s="27"/>
      <c r="CBG31" s="27"/>
      <c r="CBH31" s="27"/>
      <c r="CBI31" s="27"/>
      <c r="CBJ31" s="27"/>
      <c r="CBK31" s="27"/>
      <c r="CBL31" s="27"/>
      <c r="CBM31" s="27"/>
      <c r="CBN31" s="27"/>
      <c r="CBO31" s="27"/>
      <c r="CBP31" s="27"/>
      <c r="CBQ31" s="27"/>
      <c r="CBR31" s="27"/>
      <c r="CBS31" s="27"/>
      <c r="CBT31" s="27"/>
      <c r="CBU31" s="27"/>
      <c r="CBV31" s="27"/>
      <c r="CBW31" s="27"/>
      <c r="CBX31" s="27"/>
      <c r="CBY31" s="27"/>
      <c r="CBZ31" s="27"/>
      <c r="CCA31" s="27"/>
      <c r="CCB31" s="27"/>
      <c r="CCC31" s="27"/>
      <c r="CCD31" s="27"/>
      <c r="CCE31" s="27"/>
      <c r="CCF31" s="27"/>
      <c r="CCG31" s="27"/>
      <c r="CCH31" s="27"/>
      <c r="CCI31" s="27"/>
      <c r="CCJ31" s="27"/>
      <c r="CCK31" s="27"/>
      <c r="CCL31" s="27"/>
      <c r="CCM31" s="27"/>
      <c r="CCN31" s="27"/>
      <c r="CCO31" s="27"/>
      <c r="CCP31" s="27"/>
      <c r="CCQ31" s="27"/>
      <c r="CCR31" s="27"/>
      <c r="CCS31" s="27"/>
      <c r="CCT31" s="27"/>
      <c r="CCU31" s="27"/>
      <c r="CCV31" s="27"/>
      <c r="CCW31" s="27"/>
      <c r="CCX31" s="27"/>
      <c r="CCY31" s="27"/>
      <c r="CCZ31" s="27"/>
      <c r="CDA31" s="27"/>
      <c r="CDB31" s="27"/>
      <c r="CDC31" s="27"/>
      <c r="CDD31" s="27"/>
      <c r="CDE31" s="27"/>
      <c r="CDF31" s="27"/>
      <c r="CDG31" s="27"/>
      <c r="CDH31" s="27"/>
      <c r="CDI31" s="27"/>
      <c r="CDJ31" s="27"/>
      <c r="CDK31" s="27"/>
      <c r="CDL31" s="27"/>
      <c r="CDM31" s="27"/>
      <c r="CDN31" s="27"/>
      <c r="CDO31" s="27"/>
      <c r="CDP31" s="27"/>
      <c r="CDQ31" s="27"/>
      <c r="CDR31" s="27"/>
      <c r="CDS31" s="27"/>
      <c r="CDT31" s="27"/>
      <c r="CDU31" s="27"/>
      <c r="CDV31" s="27"/>
      <c r="CDW31" s="27"/>
      <c r="CDX31" s="27"/>
      <c r="CDY31" s="27"/>
      <c r="CDZ31" s="27"/>
      <c r="CEA31" s="27"/>
      <c r="CEB31" s="27"/>
      <c r="CEC31" s="27"/>
      <c r="CED31" s="27"/>
      <c r="CEE31" s="27"/>
      <c r="CEF31" s="27"/>
      <c r="CEG31" s="27"/>
      <c r="CEH31" s="27"/>
      <c r="CEI31" s="27"/>
      <c r="CEJ31" s="27"/>
      <c r="CEK31" s="27"/>
      <c r="CEL31" s="27"/>
      <c r="CEM31" s="27"/>
      <c r="CEN31" s="27"/>
      <c r="CEO31" s="27"/>
      <c r="CEP31" s="27"/>
      <c r="CEQ31" s="27"/>
      <c r="CER31" s="27"/>
      <c r="CES31" s="27"/>
      <c r="CET31" s="27"/>
      <c r="CEU31" s="27"/>
      <c r="CEV31" s="27"/>
      <c r="CEW31" s="27"/>
      <c r="CEX31" s="27"/>
      <c r="CEY31" s="27"/>
      <c r="CEZ31" s="27"/>
      <c r="CFA31" s="27"/>
      <c r="CFB31" s="27"/>
      <c r="CFC31" s="27"/>
      <c r="CFD31" s="27"/>
      <c r="CFE31" s="27"/>
      <c r="CFF31" s="27"/>
      <c r="CFG31" s="27"/>
      <c r="CFH31" s="27"/>
      <c r="CFI31" s="27"/>
      <c r="CFJ31" s="27"/>
      <c r="CFK31" s="27"/>
      <c r="CFL31" s="27"/>
      <c r="CFM31" s="27"/>
      <c r="CFN31" s="27"/>
      <c r="CFO31" s="27"/>
      <c r="CFP31" s="27"/>
      <c r="CFQ31" s="27"/>
      <c r="CFR31" s="27"/>
      <c r="CFS31" s="27"/>
      <c r="CFT31" s="27"/>
      <c r="CFU31" s="27"/>
      <c r="CFV31" s="27"/>
      <c r="CFW31" s="27"/>
      <c r="CFX31" s="27"/>
      <c r="CFY31" s="27"/>
      <c r="CFZ31" s="27"/>
      <c r="CGA31" s="27"/>
      <c r="CGB31" s="27"/>
      <c r="CGC31" s="27"/>
      <c r="CGD31" s="27"/>
      <c r="CGE31" s="27"/>
      <c r="CGF31" s="27"/>
      <c r="CGG31" s="27"/>
      <c r="CGH31" s="27"/>
      <c r="CGI31" s="27"/>
      <c r="CGJ31" s="27"/>
      <c r="CGK31" s="27"/>
      <c r="CGL31" s="27"/>
      <c r="CGM31" s="27"/>
      <c r="CGN31" s="27"/>
      <c r="CGO31" s="27"/>
      <c r="CGP31" s="27"/>
      <c r="CGQ31" s="27"/>
      <c r="CGR31" s="27"/>
      <c r="CGS31" s="27"/>
      <c r="CGT31" s="27"/>
      <c r="CGU31" s="27"/>
      <c r="CGV31" s="27"/>
      <c r="CGW31" s="27"/>
      <c r="CGX31" s="27"/>
      <c r="CGY31" s="27"/>
      <c r="CGZ31" s="27"/>
      <c r="CHA31" s="27"/>
      <c r="CHB31" s="27"/>
      <c r="CHC31" s="27"/>
      <c r="CHD31" s="27"/>
      <c r="CHE31" s="27"/>
      <c r="CHF31" s="27"/>
      <c r="CHG31" s="27"/>
      <c r="CHH31" s="27"/>
      <c r="CHI31" s="27"/>
      <c r="CHJ31" s="27"/>
      <c r="CHK31" s="27"/>
      <c r="CHL31" s="27"/>
      <c r="CHM31" s="27"/>
      <c r="CHN31" s="27"/>
      <c r="CHO31" s="27"/>
      <c r="CHP31" s="27"/>
      <c r="CHQ31" s="27"/>
      <c r="CHR31" s="27"/>
      <c r="CHS31" s="27"/>
      <c r="CHT31" s="27"/>
      <c r="CHU31" s="27"/>
      <c r="CHV31" s="27"/>
      <c r="CHW31" s="27"/>
      <c r="CHX31" s="27"/>
      <c r="CHY31" s="27"/>
      <c r="CHZ31" s="27"/>
      <c r="CIA31" s="27"/>
      <c r="CIB31" s="27"/>
      <c r="CIC31" s="27"/>
      <c r="CID31" s="27"/>
      <c r="CIE31" s="27"/>
      <c r="CIF31" s="27"/>
      <c r="CIG31" s="27"/>
      <c r="CIH31" s="27"/>
      <c r="CII31" s="27"/>
      <c r="CIJ31" s="27"/>
      <c r="CIK31" s="27"/>
      <c r="CIL31" s="27"/>
      <c r="CIM31" s="27"/>
      <c r="CIN31" s="27"/>
      <c r="CIO31" s="27"/>
      <c r="CIP31" s="27"/>
      <c r="CIQ31" s="27"/>
      <c r="CIR31" s="27"/>
      <c r="CIS31" s="27"/>
      <c r="CIT31" s="27"/>
      <c r="CIU31" s="27"/>
      <c r="CIV31" s="27"/>
      <c r="CIW31" s="27"/>
      <c r="CIX31" s="27"/>
      <c r="CIY31" s="27"/>
      <c r="CIZ31" s="27"/>
      <c r="CJA31" s="27"/>
      <c r="CJB31" s="27"/>
      <c r="CJC31" s="27"/>
      <c r="CJD31" s="27"/>
      <c r="CJE31" s="27"/>
      <c r="CJF31" s="27"/>
      <c r="CJG31" s="27"/>
      <c r="CJH31" s="27"/>
      <c r="CJI31" s="27"/>
      <c r="CJJ31" s="27"/>
      <c r="CJK31" s="27"/>
      <c r="CJL31" s="27"/>
      <c r="CJM31" s="27"/>
      <c r="CJN31" s="27"/>
      <c r="CJO31" s="27"/>
      <c r="CJP31" s="27"/>
      <c r="CJQ31" s="27"/>
      <c r="CJR31" s="27"/>
      <c r="CJS31" s="27"/>
      <c r="CJT31" s="27"/>
      <c r="CJU31" s="27"/>
      <c r="CJV31" s="27"/>
      <c r="CJW31" s="27"/>
      <c r="CJX31" s="27"/>
      <c r="CJY31" s="27"/>
      <c r="CJZ31" s="27"/>
      <c r="CKA31" s="27"/>
      <c r="CKB31" s="27"/>
      <c r="CKC31" s="27"/>
      <c r="CKD31" s="27"/>
      <c r="CKE31" s="27"/>
      <c r="CKF31" s="27"/>
      <c r="CKG31" s="27"/>
      <c r="CKH31" s="27"/>
      <c r="CKI31" s="27"/>
      <c r="CKJ31" s="27"/>
      <c r="CKK31" s="27"/>
      <c r="CKL31" s="27"/>
      <c r="CKM31" s="27"/>
      <c r="CKN31" s="27"/>
      <c r="CKO31" s="27"/>
      <c r="CKP31" s="27"/>
      <c r="CKQ31" s="27"/>
      <c r="CKR31" s="27"/>
      <c r="CKS31" s="27"/>
      <c r="CKT31" s="27"/>
      <c r="CKU31" s="27"/>
      <c r="CKV31" s="27"/>
      <c r="CKW31" s="27"/>
      <c r="CKX31" s="27"/>
      <c r="CKY31" s="27"/>
      <c r="CKZ31" s="27"/>
      <c r="CLA31" s="27"/>
      <c r="CLB31" s="27"/>
      <c r="CLC31" s="27"/>
      <c r="CLD31" s="27"/>
      <c r="CLE31" s="27"/>
      <c r="CLF31" s="27"/>
      <c r="CLG31" s="27"/>
      <c r="CLH31" s="27"/>
      <c r="CLI31" s="27"/>
      <c r="CLJ31" s="27"/>
      <c r="CLK31" s="27"/>
      <c r="CLL31" s="27"/>
      <c r="CLM31" s="27"/>
      <c r="CLN31" s="27"/>
      <c r="CLO31" s="27"/>
      <c r="CLP31" s="27"/>
      <c r="CLQ31" s="27"/>
      <c r="CLR31" s="27"/>
      <c r="CLS31" s="27"/>
      <c r="CLT31" s="27"/>
      <c r="CLU31" s="27"/>
      <c r="CLV31" s="27"/>
      <c r="CLW31" s="27"/>
      <c r="CLX31" s="27"/>
      <c r="CLY31" s="27"/>
      <c r="CLZ31" s="27"/>
      <c r="CMA31" s="27"/>
      <c r="CMB31" s="27"/>
      <c r="CMC31" s="27"/>
      <c r="CMD31" s="27"/>
      <c r="CME31" s="27"/>
      <c r="CMF31" s="27"/>
      <c r="CMG31" s="27"/>
      <c r="CMH31" s="27"/>
      <c r="CMI31" s="27"/>
      <c r="CMJ31" s="27"/>
      <c r="CMK31" s="27"/>
      <c r="CML31" s="27"/>
      <c r="CMM31" s="27"/>
      <c r="CMN31" s="27"/>
      <c r="CMO31" s="27"/>
      <c r="CMP31" s="27"/>
      <c r="CMQ31" s="27"/>
      <c r="CMR31" s="27"/>
      <c r="CMS31" s="27"/>
      <c r="CMT31" s="27"/>
      <c r="CMU31" s="27"/>
      <c r="CMV31" s="27"/>
      <c r="CMW31" s="27"/>
      <c r="CMX31" s="27"/>
      <c r="CMY31" s="27"/>
      <c r="CMZ31" s="27"/>
      <c r="CNA31" s="27"/>
      <c r="CNB31" s="27"/>
      <c r="CNC31" s="27"/>
      <c r="CND31" s="27"/>
      <c r="CNE31" s="27"/>
      <c r="CNF31" s="27"/>
      <c r="CNG31" s="27"/>
      <c r="CNH31" s="27"/>
      <c r="CNI31" s="27"/>
      <c r="CNJ31" s="27"/>
      <c r="CNK31" s="27"/>
      <c r="CNL31" s="27"/>
      <c r="CNM31" s="27"/>
      <c r="CNN31" s="27"/>
      <c r="CNO31" s="27"/>
      <c r="CNP31" s="27"/>
      <c r="CNQ31" s="27"/>
      <c r="CNR31" s="27"/>
      <c r="CNS31" s="27"/>
      <c r="CNT31" s="27"/>
      <c r="CNU31" s="27"/>
      <c r="CNV31" s="27"/>
      <c r="CNW31" s="27"/>
      <c r="CNX31" s="27"/>
      <c r="CNY31" s="27"/>
      <c r="CNZ31" s="27"/>
      <c r="COA31" s="27"/>
      <c r="COB31" s="27"/>
      <c r="COC31" s="27"/>
      <c r="COD31" s="27"/>
      <c r="COE31" s="27"/>
      <c r="COF31" s="27"/>
      <c r="COG31" s="27"/>
      <c r="COH31" s="27"/>
      <c r="COI31" s="27"/>
      <c r="COJ31" s="27"/>
      <c r="COK31" s="27"/>
      <c r="COL31" s="27"/>
      <c r="COM31" s="27"/>
      <c r="CON31" s="27"/>
      <c r="COO31" s="27"/>
      <c r="COP31" s="27"/>
      <c r="COQ31" s="27"/>
      <c r="COR31" s="27"/>
      <c r="COS31" s="27"/>
      <c r="COT31" s="27"/>
      <c r="COU31" s="27"/>
      <c r="COV31" s="27"/>
      <c r="COW31" s="27"/>
      <c r="COX31" s="27"/>
      <c r="COY31" s="27"/>
      <c r="COZ31" s="27"/>
      <c r="CPA31" s="27"/>
      <c r="CPB31" s="27"/>
      <c r="CPC31" s="27"/>
      <c r="CPD31" s="27"/>
      <c r="CPE31" s="27"/>
      <c r="CPF31" s="27"/>
      <c r="CPG31" s="27"/>
      <c r="CPH31" s="27"/>
      <c r="CPI31" s="27"/>
      <c r="CPJ31" s="27"/>
      <c r="CPK31" s="27"/>
      <c r="CPL31" s="27"/>
      <c r="CPM31" s="27"/>
      <c r="CPN31" s="27"/>
      <c r="CPO31" s="27"/>
      <c r="CPP31" s="27"/>
      <c r="CPQ31" s="27"/>
      <c r="CPR31" s="27"/>
      <c r="CPS31" s="27"/>
      <c r="CPT31" s="27"/>
      <c r="CPU31" s="27"/>
      <c r="CPV31" s="27"/>
      <c r="CPW31" s="27"/>
      <c r="CPX31" s="27"/>
      <c r="CPY31" s="27"/>
      <c r="CPZ31" s="27"/>
      <c r="CQA31" s="27"/>
      <c r="CQB31" s="27"/>
      <c r="CQC31" s="27"/>
      <c r="CQD31" s="27"/>
      <c r="CQE31" s="27"/>
      <c r="CQF31" s="27"/>
      <c r="CQG31" s="27"/>
      <c r="CQH31" s="27"/>
      <c r="CQI31" s="27"/>
      <c r="CQJ31" s="27"/>
      <c r="CQK31" s="27"/>
      <c r="CQL31" s="27"/>
      <c r="CQM31" s="27"/>
      <c r="CQN31" s="27"/>
      <c r="CQO31" s="27"/>
      <c r="CQP31" s="27"/>
      <c r="CQQ31" s="27"/>
      <c r="CQR31" s="27"/>
      <c r="CQS31" s="27"/>
      <c r="CQT31" s="27"/>
      <c r="CQU31" s="27"/>
      <c r="CQV31" s="27"/>
      <c r="CQW31" s="27"/>
      <c r="CQX31" s="27"/>
      <c r="CQY31" s="27"/>
      <c r="CQZ31" s="27"/>
      <c r="CRA31" s="27"/>
      <c r="CRB31" s="27"/>
      <c r="CRC31" s="27"/>
      <c r="CRD31" s="27"/>
      <c r="CRE31" s="27"/>
      <c r="CRF31" s="27"/>
      <c r="CRG31" s="27"/>
      <c r="CRH31" s="27"/>
      <c r="CRI31" s="27"/>
      <c r="CRJ31" s="27"/>
      <c r="CRK31" s="27"/>
      <c r="CRL31" s="27"/>
      <c r="CRM31" s="27"/>
      <c r="CRN31" s="27"/>
      <c r="CRO31" s="27"/>
      <c r="CRP31" s="27"/>
      <c r="CRQ31" s="27"/>
      <c r="CRR31" s="27"/>
      <c r="CRS31" s="27"/>
      <c r="CRT31" s="27"/>
      <c r="CRU31" s="27"/>
      <c r="CRV31" s="27"/>
      <c r="CRW31" s="27"/>
      <c r="CRX31" s="27"/>
      <c r="CRY31" s="27"/>
      <c r="CRZ31" s="27"/>
      <c r="CSA31" s="27"/>
      <c r="CSB31" s="27"/>
      <c r="CSC31" s="27"/>
      <c r="CSD31" s="27"/>
      <c r="CSE31" s="27"/>
      <c r="CSF31" s="27"/>
      <c r="CSG31" s="27"/>
      <c r="CSH31" s="27"/>
      <c r="CSI31" s="27"/>
      <c r="CSJ31" s="27"/>
      <c r="CSK31" s="27"/>
      <c r="CSL31" s="27"/>
      <c r="CSM31" s="27"/>
      <c r="CSN31" s="27"/>
      <c r="CSO31" s="27"/>
      <c r="CSP31" s="27"/>
      <c r="CSQ31" s="27"/>
      <c r="CSR31" s="27"/>
      <c r="CSS31" s="27"/>
      <c r="CST31" s="27"/>
      <c r="CSU31" s="27"/>
      <c r="CSV31" s="27"/>
      <c r="CSW31" s="27"/>
      <c r="CSX31" s="27"/>
      <c r="CSY31" s="27"/>
      <c r="CSZ31" s="27"/>
      <c r="CTA31" s="27"/>
      <c r="CTB31" s="27"/>
      <c r="CTC31" s="27"/>
      <c r="CTD31" s="27"/>
      <c r="CTE31" s="27"/>
      <c r="CTF31" s="27"/>
      <c r="CTG31" s="27"/>
      <c r="CTH31" s="27"/>
      <c r="CTI31" s="27"/>
      <c r="CTJ31" s="27"/>
      <c r="CTK31" s="27"/>
      <c r="CTL31" s="27"/>
      <c r="CTM31" s="27"/>
      <c r="CTN31" s="27"/>
      <c r="CTO31" s="27"/>
      <c r="CTP31" s="27"/>
      <c r="CTQ31" s="27"/>
      <c r="CTR31" s="27"/>
      <c r="CTS31" s="27"/>
      <c r="CTT31" s="27"/>
      <c r="CTU31" s="27"/>
      <c r="CTV31" s="27"/>
      <c r="CTW31" s="27"/>
      <c r="CTX31" s="27"/>
      <c r="CTY31" s="27"/>
      <c r="CTZ31" s="27"/>
      <c r="CUA31" s="27"/>
      <c r="CUB31" s="27"/>
      <c r="CUC31" s="27"/>
      <c r="CUD31" s="27"/>
      <c r="CUE31" s="27"/>
      <c r="CUF31" s="27"/>
      <c r="CUG31" s="27"/>
      <c r="CUH31" s="27"/>
      <c r="CUI31" s="27"/>
      <c r="CUJ31" s="27"/>
      <c r="CUK31" s="27"/>
      <c r="CUL31" s="27"/>
      <c r="CUM31" s="27"/>
      <c r="CUN31" s="27"/>
      <c r="CUO31" s="27"/>
      <c r="CUP31" s="27"/>
      <c r="CUQ31" s="27"/>
      <c r="CUR31" s="27"/>
      <c r="CUS31" s="27"/>
      <c r="CUT31" s="27"/>
      <c r="CUU31" s="27"/>
      <c r="CUV31" s="27"/>
      <c r="CUW31" s="27"/>
      <c r="CUX31" s="27"/>
      <c r="CUY31" s="27"/>
      <c r="CUZ31" s="27"/>
      <c r="CVA31" s="27"/>
      <c r="CVB31" s="27"/>
      <c r="CVC31" s="27"/>
      <c r="CVD31" s="27"/>
      <c r="CVE31" s="27"/>
      <c r="CVF31" s="27"/>
      <c r="CVG31" s="27"/>
      <c r="CVH31" s="27"/>
      <c r="CVI31" s="27"/>
      <c r="CVJ31" s="27"/>
      <c r="CVK31" s="27"/>
      <c r="CVL31" s="27"/>
      <c r="CVM31" s="27"/>
      <c r="CVN31" s="27"/>
      <c r="CVO31" s="27"/>
      <c r="CVP31" s="27"/>
      <c r="CVQ31" s="27"/>
      <c r="CVR31" s="27"/>
      <c r="CVS31" s="27"/>
      <c r="CVT31" s="27"/>
      <c r="CVU31" s="27"/>
      <c r="CVV31" s="27"/>
      <c r="CVW31" s="27"/>
      <c r="CVX31" s="27"/>
      <c r="CVY31" s="27"/>
      <c r="CVZ31" s="27"/>
      <c r="CWA31" s="27"/>
      <c r="CWB31" s="27"/>
      <c r="CWC31" s="27"/>
      <c r="CWD31" s="27"/>
      <c r="CWE31" s="27"/>
      <c r="CWF31" s="27"/>
      <c r="CWG31" s="27"/>
      <c r="CWH31" s="27"/>
      <c r="CWI31" s="27"/>
      <c r="CWJ31" s="27"/>
      <c r="CWK31" s="27"/>
      <c r="CWL31" s="27"/>
      <c r="CWM31" s="27"/>
      <c r="CWN31" s="27"/>
      <c r="CWO31" s="27"/>
      <c r="CWP31" s="27"/>
      <c r="CWQ31" s="27"/>
      <c r="CWR31" s="27"/>
      <c r="CWS31" s="27"/>
      <c r="CWT31" s="27"/>
      <c r="CWU31" s="27"/>
      <c r="CWV31" s="27"/>
      <c r="CWW31" s="27"/>
      <c r="CWX31" s="27"/>
      <c r="CWY31" s="27"/>
      <c r="CWZ31" s="27"/>
      <c r="CXA31" s="27"/>
      <c r="CXB31" s="27"/>
      <c r="CXC31" s="27"/>
      <c r="CXD31" s="27"/>
      <c r="CXE31" s="27"/>
      <c r="CXF31" s="27"/>
      <c r="CXG31" s="27"/>
      <c r="CXH31" s="27"/>
      <c r="CXI31" s="27"/>
      <c r="CXJ31" s="27"/>
      <c r="CXK31" s="27"/>
      <c r="CXL31" s="27"/>
      <c r="CXM31" s="27"/>
      <c r="CXN31" s="27"/>
      <c r="CXO31" s="27"/>
      <c r="CXP31" s="27"/>
      <c r="CXQ31" s="27"/>
      <c r="CXR31" s="27"/>
      <c r="CXS31" s="27"/>
      <c r="CXT31" s="27"/>
      <c r="CXU31" s="27"/>
      <c r="CXV31" s="27"/>
      <c r="CXW31" s="27"/>
      <c r="CXX31" s="27"/>
      <c r="CXY31" s="27"/>
      <c r="CXZ31" s="27"/>
      <c r="CYA31" s="27"/>
      <c r="CYB31" s="27"/>
      <c r="CYC31" s="27"/>
      <c r="CYD31" s="27"/>
      <c r="CYE31" s="27"/>
      <c r="CYF31" s="27"/>
      <c r="CYG31" s="27"/>
      <c r="CYH31" s="27"/>
      <c r="CYI31" s="27"/>
      <c r="CYJ31" s="27"/>
      <c r="CYK31" s="27"/>
      <c r="CYL31" s="27"/>
      <c r="CYM31" s="27"/>
      <c r="CYN31" s="27"/>
      <c r="CYO31" s="27"/>
      <c r="CYP31" s="27"/>
      <c r="CYQ31" s="27"/>
      <c r="CYR31" s="27"/>
      <c r="CYS31" s="27"/>
      <c r="CYT31" s="27"/>
      <c r="CYU31" s="27"/>
      <c r="CYV31" s="27"/>
      <c r="CYW31" s="27"/>
      <c r="CYX31" s="27"/>
      <c r="CYY31" s="27"/>
      <c r="CYZ31" s="27"/>
      <c r="CZA31" s="27"/>
      <c r="CZB31" s="27"/>
      <c r="CZC31" s="27"/>
      <c r="CZD31" s="27"/>
      <c r="CZE31" s="27"/>
      <c r="CZF31" s="27"/>
      <c r="CZG31" s="27"/>
      <c r="CZH31" s="27"/>
      <c r="CZI31" s="27"/>
      <c r="CZJ31" s="27"/>
      <c r="CZK31" s="27"/>
      <c r="CZL31" s="27"/>
      <c r="CZM31" s="27"/>
      <c r="CZN31" s="27"/>
      <c r="CZO31" s="27"/>
      <c r="CZP31" s="27"/>
      <c r="CZQ31" s="27"/>
      <c r="CZR31" s="27"/>
      <c r="CZS31" s="27"/>
      <c r="CZT31" s="27"/>
      <c r="CZU31" s="27"/>
      <c r="CZV31" s="27"/>
      <c r="CZW31" s="27"/>
      <c r="CZX31" s="27"/>
      <c r="CZY31" s="27"/>
      <c r="CZZ31" s="27"/>
      <c r="DAA31" s="27"/>
      <c r="DAB31" s="27"/>
      <c r="DAC31" s="27"/>
      <c r="DAD31" s="27"/>
      <c r="DAE31" s="27"/>
      <c r="DAF31" s="27"/>
      <c r="DAG31" s="27"/>
      <c r="DAH31" s="27"/>
      <c r="DAI31" s="27"/>
      <c r="DAJ31" s="27"/>
      <c r="DAK31" s="27"/>
      <c r="DAL31" s="27"/>
      <c r="DAM31" s="27"/>
      <c r="DAN31" s="27"/>
      <c r="DAO31" s="27"/>
      <c r="DAP31" s="27"/>
      <c r="DAQ31" s="27"/>
      <c r="DAR31" s="27"/>
      <c r="DAS31" s="27"/>
      <c r="DAT31" s="27"/>
      <c r="DAU31" s="27"/>
      <c r="DAV31" s="27"/>
      <c r="DAW31" s="27"/>
      <c r="DAX31" s="27"/>
      <c r="DAY31" s="27"/>
      <c r="DAZ31" s="27"/>
      <c r="DBA31" s="27"/>
      <c r="DBB31" s="27"/>
      <c r="DBC31" s="27"/>
      <c r="DBD31" s="27"/>
      <c r="DBE31" s="27"/>
      <c r="DBF31" s="27"/>
      <c r="DBG31" s="27"/>
      <c r="DBH31" s="27"/>
      <c r="DBI31" s="27"/>
      <c r="DBJ31" s="27"/>
      <c r="DBK31" s="27"/>
      <c r="DBL31" s="27"/>
      <c r="DBM31" s="27"/>
      <c r="DBN31" s="27"/>
      <c r="DBO31" s="27"/>
      <c r="DBP31" s="27"/>
      <c r="DBQ31" s="27"/>
      <c r="DBR31" s="27"/>
      <c r="DBS31" s="27"/>
      <c r="DBT31" s="27"/>
      <c r="DBU31" s="27"/>
      <c r="DBV31" s="27"/>
      <c r="DBW31" s="27"/>
      <c r="DBX31" s="27"/>
      <c r="DBY31" s="27"/>
      <c r="DBZ31" s="27"/>
      <c r="DCA31" s="27"/>
      <c r="DCB31" s="27"/>
      <c r="DCC31" s="27"/>
      <c r="DCD31" s="27"/>
      <c r="DCE31" s="27"/>
      <c r="DCF31" s="27"/>
      <c r="DCG31" s="27"/>
      <c r="DCH31" s="27"/>
      <c r="DCI31" s="27"/>
      <c r="DCJ31" s="27"/>
      <c r="DCK31" s="27"/>
      <c r="DCL31" s="27"/>
      <c r="DCM31" s="27"/>
      <c r="DCN31" s="27"/>
      <c r="DCO31" s="27"/>
      <c r="DCP31" s="27"/>
      <c r="DCQ31" s="27"/>
      <c r="DCR31" s="27"/>
      <c r="DCS31" s="27"/>
      <c r="DCT31" s="27"/>
      <c r="DCU31" s="27"/>
      <c r="DCV31" s="27"/>
      <c r="DCW31" s="27"/>
      <c r="DCX31" s="27"/>
      <c r="DCY31" s="27"/>
      <c r="DCZ31" s="27"/>
      <c r="DDA31" s="27"/>
      <c r="DDB31" s="27"/>
      <c r="DDC31" s="27"/>
      <c r="DDD31" s="27"/>
      <c r="DDE31" s="27"/>
      <c r="DDF31" s="27"/>
      <c r="DDG31" s="27"/>
      <c r="DDH31" s="27"/>
      <c r="DDI31" s="27"/>
      <c r="DDJ31" s="27"/>
      <c r="DDK31" s="27"/>
      <c r="DDL31" s="27"/>
      <c r="DDM31" s="27"/>
      <c r="DDN31" s="27"/>
      <c r="DDO31" s="27"/>
      <c r="DDP31" s="27"/>
      <c r="DDQ31" s="27"/>
      <c r="DDR31" s="27"/>
      <c r="DDS31" s="27"/>
      <c r="DDT31" s="27"/>
      <c r="DDU31" s="27"/>
      <c r="DDV31" s="27"/>
      <c r="DDW31" s="27"/>
      <c r="DDX31" s="27"/>
      <c r="DDY31" s="27"/>
      <c r="DDZ31" s="27"/>
      <c r="DEA31" s="27"/>
      <c r="DEB31" s="27"/>
      <c r="DEC31" s="27"/>
      <c r="DED31" s="27"/>
      <c r="DEE31" s="27"/>
      <c r="DEF31" s="27"/>
      <c r="DEG31" s="27"/>
      <c r="DEH31" s="27"/>
      <c r="DEI31" s="27"/>
      <c r="DEJ31" s="27"/>
      <c r="DEK31" s="27"/>
      <c r="DEL31" s="27"/>
      <c r="DEM31" s="27"/>
      <c r="DEN31" s="27"/>
      <c r="DEO31" s="27"/>
      <c r="DEP31" s="27"/>
      <c r="DEQ31" s="27"/>
      <c r="DER31" s="27"/>
      <c r="DES31" s="27"/>
      <c r="DET31" s="27"/>
      <c r="DEU31" s="27"/>
      <c r="DEV31" s="27"/>
      <c r="DEW31" s="27"/>
      <c r="DEX31" s="27"/>
      <c r="DEY31" s="27"/>
      <c r="DEZ31" s="27"/>
      <c r="DFA31" s="27"/>
      <c r="DFB31" s="27"/>
      <c r="DFC31" s="27"/>
      <c r="DFD31" s="27"/>
      <c r="DFE31" s="27"/>
      <c r="DFF31" s="27"/>
      <c r="DFG31" s="27"/>
      <c r="DFH31" s="27"/>
      <c r="DFI31" s="27"/>
      <c r="DFJ31" s="27"/>
      <c r="DFK31" s="27"/>
      <c r="DFL31" s="27"/>
      <c r="DFM31" s="27"/>
      <c r="DFN31" s="27"/>
      <c r="DFO31" s="27"/>
      <c r="DFP31" s="27"/>
      <c r="DFQ31" s="27"/>
      <c r="DFR31" s="27"/>
      <c r="DFS31" s="27"/>
      <c r="DFT31" s="27"/>
      <c r="DFU31" s="27"/>
      <c r="DFV31" s="27"/>
      <c r="DFW31" s="27"/>
      <c r="DFX31" s="27"/>
      <c r="DFY31" s="27"/>
      <c r="DFZ31" s="27"/>
      <c r="DGA31" s="27"/>
      <c r="DGB31" s="27"/>
      <c r="DGC31" s="27"/>
      <c r="DGD31" s="27"/>
      <c r="DGE31" s="27"/>
      <c r="DGF31" s="27"/>
      <c r="DGG31" s="27"/>
      <c r="DGH31" s="27"/>
      <c r="DGI31" s="27"/>
      <c r="DGJ31" s="27"/>
      <c r="DGK31" s="27"/>
      <c r="DGL31" s="27"/>
      <c r="DGM31" s="27"/>
      <c r="DGN31" s="27"/>
      <c r="DGO31" s="27"/>
      <c r="DGP31" s="27"/>
      <c r="DGQ31" s="27"/>
      <c r="DGR31" s="27"/>
      <c r="DGS31" s="27"/>
      <c r="DGT31" s="27"/>
      <c r="DGU31" s="27"/>
      <c r="DGV31" s="27"/>
      <c r="DGW31" s="27"/>
      <c r="DGX31" s="27"/>
      <c r="DGY31" s="27"/>
      <c r="DGZ31" s="27"/>
      <c r="DHA31" s="27"/>
      <c r="DHB31" s="27"/>
      <c r="DHC31" s="27"/>
      <c r="DHD31" s="27"/>
      <c r="DHE31" s="27"/>
      <c r="DHF31" s="27"/>
      <c r="DHG31" s="27"/>
      <c r="DHH31" s="27"/>
      <c r="DHI31" s="27"/>
      <c r="DHJ31" s="27"/>
      <c r="DHK31" s="27"/>
      <c r="DHL31" s="27"/>
      <c r="DHM31" s="27"/>
      <c r="DHN31" s="27"/>
      <c r="DHO31" s="27"/>
      <c r="DHP31" s="27"/>
      <c r="DHQ31" s="27"/>
      <c r="DHR31" s="27"/>
      <c r="DHS31" s="27"/>
      <c r="DHT31" s="27"/>
      <c r="DHU31" s="27"/>
      <c r="DHV31" s="27"/>
      <c r="DHW31" s="27"/>
      <c r="DHX31" s="27"/>
      <c r="DHY31" s="27"/>
      <c r="DHZ31" s="27"/>
      <c r="DIA31" s="27"/>
      <c r="DIB31" s="27"/>
      <c r="DIC31" s="27"/>
      <c r="DID31" s="27"/>
      <c r="DIE31" s="27"/>
      <c r="DIF31" s="27"/>
      <c r="DIG31" s="27"/>
      <c r="DIH31" s="27"/>
      <c r="DII31" s="27"/>
      <c r="DIJ31" s="27"/>
      <c r="DIK31" s="27"/>
      <c r="DIL31" s="27"/>
      <c r="DIM31" s="27"/>
      <c r="DIN31" s="27"/>
      <c r="DIO31" s="27"/>
      <c r="DIP31" s="27"/>
      <c r="DIQ31" s="27"/>
      <c r="DIR31" s="27"/>
      <c r="DIS31" s="27"/>
      <c r="DIT31" s="27"/>
      <c r="DIU31" s="27"/>
      <c r="DIV31" s="27"/>
      <c r="DIW31" s="27"/>
      <c r="DIX31" s="27"/>
      <c r="DIY31" s="27"/>
      <c r="DIZ31" s="27"/>
      <c r="DJA31" s="27"/>
      <c r="DJB31" s="27"/>
      <c r="DJC31" s="27"/>
      <c r="DJD31" s="27"/>
      <c r="DJE31" s="27"/>
      <c r="DJF31" s="27"/>
      <c r="DJG31" s="27"/>
      <c r="DJH31" s="27"/>
      <c r="DJI31" s="27"/>
      <c r="DJJ31" s="27"/>
      <c r="DJK31" s="27"/>
      <c r="DJL31" s="27"/>
      <c r="DJM31" s="27"/>
      <c r="DJN31" s="27"/>
      <c r="DJO31" s="27"/>
      <c r="DJP31" s="27"/>
      <c r="DJQ31" s="27"/>
      <c r="DJR31" s="27"/>
      <c r="DJS31" s="27"/>
      <c r="DJT31" s="27"/>
      <c r="DJU31" s="27"/>
      <c r="DJV31" s="27"/>
      <c r="DJW31" s="27"/>
      <c r="DJX31" s="27"/>
      <c r="DJY31" s="27"/>
      <c r="DJZ31" s="27"/>
      <c r="DKA31" s="27"/>
      <c r="DKB31" s="27"/>
      <c r="DKC31" s="27"/>
      <c r="DKD31" s="27"/>
      <c r="DKE31" s="27"/>
      <c r="DKF31" s="27"/>
      <c r="DKG31" s="27"/>
      <c r="DKH31" s="27"/>
      <c r="DKI31" s="27"/>
      <c r="DKJ31" s="27"/>
      <c r="DKK31" s="27"/>
      <c r="DKL31" s="27"/>
      <c r="DKM31" s="27"/>
      <c r="DKN31" s="27"/>
      <c r="DKO31" s="27"/>
      <c r="DKP31" s="27"/>
      <c r="DKQ31" s="27"/>
      <c r="DKR31" s="27"/>
      <c r="DKS31" s="27"/>
      <c r="DKT31" s="27"/>
      <c r="DKU31" s="27"/>
      <c r="DKV31" s="27"/>
      <c r="DKW31" s="27"/>
      <c r="DKX31" s="27"/>
      <c r="DKY31" s="27"/>
      <c r="DKZ31" s="27"/>
      <c r="DLA31" s="27"/>
      <c r="DLB31" s="27"/>
      <c r="DLC31" s="27"/>
      <c r="DLD31" s="27"/>
      <c r="DLE31" s="27"/>
      <c r="DLF31" s="27"/>
      <c r="DLG31" s="27"/>
      <c r="DLH31" s="27"/>
      <c r="DLI31" s="27"/>
      <c r="DLJ31" s="27"/>
      <c r="DLK31" s="27"/>
      <c r="DLL31" s="27"/>
      <c r="DLM31" s="27"/>
      <c r="DLN31" s="27"/>
      <c r="DLO31" s="27"/>
      <c r="DLP31" s="27"/>
      <c r="DLQ31" s="27"/>
      <c r="DLR31" s="27"/>
      <c r="DLS31" s="27"/>
      <c r="DLT31" s="27"/>
      <c r="DLU31" s="27"/>
      <c r="DLV31" s="27"/>
      <c r="DLW31" s="27"/>
      <c r="DLX31" s="27"/>
      <c r="DLY31" s="27"/>
      <c r="DLZ31" s="27"/>
      <c r="DMA31" s="27"/>
      <c r="DMB31" s="27"/>
      <c r="DMC31" s="27"/>
      <c r="DMD31" s="27"/>
      <c r="DME31" s="27"/>
      <c r="DMF31" s="27"/>
      <c r="DMG31" s="27"/>
      <c r="DMH31" s="27"/>
      <c r="DMI31" s="27"/>
      <c r="DMJ31" s="27"/>
      <c r="DMK31" s="27"/>
      <c r="DML31" s="27"/>
      <c r="DMM31" s="27"/>
      <c r="DMN31" s="27"/>
      <c r="DMO31" s="27"/>
      <c r="DMP31" s="27"/>
      <c r="DMQ31" s="27"/>
      <c r="DMR31" s="27"/>
      <c r="DMS31" s="27"/>
      <c r="DMT31" s="27"/>
      <c r="DMU31" s="27"/>
      <c r="DMV31" s="27"/>
      <c r="DMW31" s="27"/>
      <c r="DMX31" s="27"/>
      <c r="DMY31" s="27"/>
      <c r="DMZ31" s="27"/>
      <c r="DNA31" s="27"/>
      <c r="DNB31" s="27"/>
      <c r="DNC31" s="27"/>
      <c r="DND31" s="27"/>
      <c r="DNE31" s="27"/>
      <c r="DNF31" s="27"/>
      <c r="DNG31" s="27"/>
      <c r="DNH31" s="27"/>
      <c r="DNI31" s="27"/>
      <c r="DNJ31" s="27"/>
      <c r="DNK31" s="27"/>
      <c r="DNL31" s="27"/>
      <c r="DNM31" s="27"/>
      <c r="DNN31" s="27"/>
      <c r="DNO31" s="27"/>
      <c r="DNP31" s="27"/>
      <c r="DNQ31" s="27"/>
      <c r="DNR31" s="27"/>
      <c r="DNS31" s="27"/>
      <c r="DNT31" s="27"/>
      <c r="DNU31" s="27"/>
      <c r="DNV31" s="27"/>
      <c r="DNW31" s="27"/>
      <c r="DNX31" s="27"/>
      <c r="DNY31" s="27"/>
      <c r="DNZ31" s="27"/>
      <c r="DOA31" s="27"/>
      <c r="DOB31" s="27"/>
      <c r="DOC31" s="27"/>
      <c r="DOD31" s="27"/>
      <c r="DOE31" s="27"/>
      <c r="DOF31" s="27"/>
      <c r="DOG31" s="27"/>
      <c r="DOH31" s="27"/>
      <c r="DOI31" s="27"/>
      <c r="DOJ31" s="27"/>
      <c r="DOK31" s="27"/>
      <c r="DOL31" s="27"/>
      <c r="DOM31" s="27"/>
      <c r="DON31" s="27"/>
      <c r="DOO31" s="27"/>
      <c r="DOP31" s="27"/>
      <c r="DOQ31" s="27"/>
      <c r="DOR31" s="27"/>
      <c r="DOS31" s="27"/>
      <c r="DOT31" s="27"/>
      <c r="DOU31" s="27"/>
      <c r="DOV31" s="27"/>
      <c r="DOW31" s="27"/>
      <c r="DOX31" s="27"/>
      <c r="DOY31" s="27"/>
      <c r="DOZ31" s="27"/>
      <c r="DPA31" s="27"/>
      <c r="DPB31" s="27"/>
      <c r="DPC31" s="27"/>
      <c r="DPD31" s="27"/>
      <c r="DPE31" s="27"/>
      <c r="DPF31" s="27"/>
      <c r="DPG31" s="27"/>
      <c r="DPH31" s="27"/>
      <c r="DPI31" s="27"/>
      <c r="DPJ31" s="27"/>
      <c r="DPK31" s="27"/>
      <c r="DPL31" s="27"/>
      <c r="DPM31" s="27"/>
      <c r="DPN31" s="27"/>
      <c r="DPO31" s="27"/>
      <c r="DPP31" s="27"/>
      <c r="DPQ31" s="27"/>
      <c r="DPR31" s="27"/>
      <c r="DPS31" s="27"/>
      <c r="DPT31" s="27"/>
      <c r="DPU31" s="27"/>
      <c r="DPV31" s="27"/>
      <c r="DPW31" s="27"/>
      <c r="DPX31" s="27"/>
      <c r="DPY31" s="27"/>
      <c r="DPZ31" s="27"/>
      <c r="DQA31" s="27"/>
      <c r="DQB31" s="27"/>
      <c r="DQC31" s="27"/>
      <c r="DQD31" s="27"/>
      <c r="DQE31" s="27"/>
      <c r="DQF31" s="27"/>
      <c r="DQG31" s="27"/>
      <c r="DQH31" s="27"/>
      <c r="DQI31" s="27"/>
      <c r="DQJ31" s="27"/>
      <c r="DQK31" s="27"/>
      <c r="DQL31" s="27"/>
      <c r="DQM31" s="27"/>
      <c r="DQN31" s="27"/>
      <c r="DQO31" s="27"/>
      <c r="DQP31" s="27"/>
      <c r="DQQ31" s="27"/>
      <c r="DQR31" s="27"/>
      <c r="DQS31" s="27"/>
      <c r="DQT31" s="27"/>
      <c r="DQU31" s="27"/>
      <c r="DQV31" s="27"/>
      <c r="DQW31" s="27"/>
      <c r="DQX31" s="27"/>
      <c r="DQY31" s="27"/>
      <c r="DQZ31" s="27"/>
      <c r="DRA31" s="27"/>
      <c r="DRB31" s="27"/>
      <c r="DRC31" s="27"/>
      <c r="DRD31" s="27"/>
      <c r="DRE31" s="27"/>
      <c r="DRF31" s="27"/>
      <c r="DRG31" s="27"/>
      <c r="DRH31" s="27"/>
      <c r="DRI31" s="27"/>
      <c r="DRJ31" s="27"/>
      <c r="DRK31" s="27"/>
      <c r="DRL31" s="27"/>
      <c r="DRM31" s="27"/>
      <c r="DRN31" s="27"/>
      <c r="DRO31" s="27"/>
      <c r="DRP31" s="27"/>
      <c r="DRQ31" s="27"/>
      <c r="DRR31" s="27"/>
      <c r="DRS31" s="27"/>
      <c r="DRT31" s="27"/>
      <c r="DRU31" s="27"/>
      <c r="DRV31" s="27"/>
      <c r="DRW31" s="27"/>
      <c r="DRX31" s="27"/>
      <c r="DRY31" s="27"/>
      <c r="DRZ31" s="27"/>
      <c r="DSA31" s="27"/>
      <c r="DSB31" s="27"/>
      <c r="DSC31" s="27"/>
      <c r="DSD31" s="27"/>
      <c r="DSE31" s="27"/>
      <c r="DSF31" s="27"/>
      <c r="DSG31" s="27"/>
      <c r="DSH31" s="27"/>
      <c r="DSI31" s="27"/>
      <c r="DSJ31" s="27"/>
      <c r="DSK31" s="27"/>
      <c r="DSL31" s="27"/>
      <c r="DSM31" s="27"/>
      <c r="DSN31" s="27"/>
      <c r="DSO31" s="27"/>
      <c r="DSP31" s="27"/>
      <c r="DSQ31" s="27"/>
      <c r="DSR31" s="27"/>
      <c r="DSS31" s="27"/>
      <c r="DST31" s="27"/>
      <c r="DSU31" s="27"/>
      <c r="DSV31" s="27"/>
      <c r="DSW31" s="27"/>
      <c r="DSX31" s="27"/>
      <c r="DSY31" s="27"/>
      <c r="DSZ31" s="27"/>
      <c r="DTA31" s="27"/>
      <c r="DTB31" s="27"/>
      <c r="DTC31" s="27"/>
      <c r="DTD31" s="27"/>
      <c r="DTE31" s="27"/>
      <c r="DTF31" s="27"/>
      <c r="DTG31" s="27"/>
      <c r="DTH31" s="27"/>
      <c r="DTI31" s="27"/>
      <c r="DTJ31" s="27"/>
      <c r="DTK31" s="27"/>
      <c r="DTL31" s="27"/>
      <c r="DTM31" s="27"/>
      <c r="DTN31" s="27"/>
      <c r="DTO31" s="27"/>
      <c r="DTP31" s="27"/>
      <c r="DTQ31" s="27"/>
      <c r="DTR31" s="27"/>
      <c r="DTS31" s="27"/>
      <c r="DTT31" s="27"/>
      <c r="DTU31" s="27"/>
      <c r="DTV31" s="27"/>
      <c r="DTW31" s="27"/>
      <c r="DTX31" s="27"/>
      <c r="DTY31" s="27"/>
      <c r="DTZ31" s="27"/>
      <c r="DUA31" s="27"/>
      <c r="DUB31" s="27"/>
      <c r="DUC31" s="27"/>
      <c r="DUD31" s="27"/>
      <c r="DUE31" s="27"/>
      <c r="DUF31" s="27"/>
      <c r="DUG31" s="27"/>
      <c r="DUH31" s="27"/>
      <c r="DUI31" s="27"/>
      <c r="DUJ31" s="27"/>
      <c r="DUK31" s="27"/>
      <c r="DUL31" s="27"/>
      <c r="DUM31" s="27"/>
      <c r="DUN31" s="27"/>
      <c r="DUO31" s="27"/>
      <c r="DUP31" s="27"/>
      <c r="DUQ31" s="27"/>
      <c r="DUR31" s="27"/>
      <c r="DUS31" s="27"/>
      <c r="DUT31" s="27"/>
      <c r="DUU31" s="27"/>
      <c r="DUV31" s="27"/>
      <c r="DUW31" s="27"/>
      <c r="DUX31" s="27"/>
      <c r="DUY31" s="27"/>
      <c r="DUZ31" s="27"/>
      <c r="DVA31" s="27"/>
      <c r="DVB31" s="27"/>
      <c r="DVC31" s="27"/>
      <c r="DVD31" s="27"/>
      <c r="DVE31" s="27"/>
      <c r="DVF31" s="27"/>
      <c r="DVG31" s="27"/>
      <c r="DVH31" s="27"/>
      <c r="DVI31" s="27"/>
      <c r="DVJ31" s="27"/>
      <c r="DVK31" s="27"/>
      <c r="DVL31" s="27"/>
      <c r="DVM31" s="27"/>
      <c r="DVN31" s="27"/>
      <c r="DVO31" s="27"/>
      <c r="DVP31" s="27"/>
      <c r="DVQ31" s="27"/>
      <c r="DVR31" s="27"/>
      <c r="DVS31" s="27"/>
      <c r="DVT31" s="27"/>
      <c r="DVU31" s="27"/>
      <c r="DVV31" s="27"/>
      <c r="DVW31" s="27"/>
      <c r="DVX31" s="27"/>
      <c r="DVY31" s="27"/>
      <c r="DVZ31" s="27"/>
      <c r="DWA31" s="27"/>
      <c r="DWB31" s="27"/>
      <c r="DWC31" s="27"/>
      <c r="DWD31" s="27"/>
      <c r="DWE31" s="27"/>
      <c r="DWF31" s="27"/>
      <c r="DWG31" s="27"/>
      <c r="DWH31" s="27"/>
      <c r="DWI31" s="27"/>
      <c r="DWJ31" s="27"/>
      <c r="DWK31" s="27"/>
      <c r="DWL31" s="27"/>
      <c r="DWM31" s="27"/>
      <c r="DWN31" s="27"/>
      <c r="DWO31" s="27"/>
      <c r="DWP31" s="27"/>
      <c r="DWQ31" s="27"/>
      <c r="DWR31" s="27"/>
      <c r="DWS31" s="27"/>
      <c r="DWT31" s="27"/>
      <c r="DWU31" s="27"/>
      <c r="DWV31" s="27"/>
      <c r="DWW31" s="27"/>
      <c r="DWX31" s="27"/>
      <c r="DWY31" s="27"/>
      <c r="DWZ31" s="27"/>
      <c r="DXA31" s="27"/>
      <c r="DXB31" s="27"/>
      <c r="DXC31" s="27"/>
      <c r="DXD31" s="27"/>
      <c r="DXE31" s="27"/>
      <c r="DXF31" s="27"/>
      <c r="DXG31" s="27"/>
      <c r="DXH31" s="27"/>
      <c r="DXI31" s="27"/>
      <c r="DXJ31" s="27"/>
      <c r="DXK31" s="27"/>
      <c r="DXL31" s="27"/>
      <c r="DXM31" s="27"/>
      <c r="DXN31" s="27"/>
      <c r="DXO31" s="27"/>
      <c r="DXP31" s="27"/>
      <c r="DXQ31" s="27"/>
      <c r="DXR31" s="27"/>
      <c r="DXS31" s="27"/>
      <c r="DXT31" s="27"/>
      <c r="DXU31" s="27"/>
      <c r="DXV31" s="27"/>
      <c r="DXW31" s="27"/>
      <c r="DXX31" s="27"/>
      <c r="DXY31" s="27"/>
      <c r="DXZ31" s="27"/>
      <c r="DYA31" s="27"/>
      <c r="DYB31" s="27"/>
      <c r="DYC31" s="27"/>
      <c r="DYD31" s="27"/>
      <c r="DYE31" s="27"/>
      <c r="DYF31" s="27"/>
      <c r="DYG31" s="27"/>
      <c r="DYH31" s="27"/>
      <c r="DYI31" s="27"/>
      <c r="DYJ31" s="27"/>
      <c r="DYK31" s="27"/>
      <c r="DYL31" s="27"/>
      <c r="DYM31" s="27"/>
      <c r="DYN31" s="27"/>
      <c r="DYO31" s="27"/>
      <c r="DYP31" s="27"/>
      <c r="DYQ31" s="27"/>
      <c r="DYR31" s="27"/>
      <c r="DYS31" s="27"/>
      <c r="DYT31" s="27"/>
      <c r="DYU31" s="27"/>
      <c r="DYV31" s="27"/>
      <c r="DYW31" s="27"/>
      <c r="DYX31" s="27"/>
      <c r="DYY31" s="27"/>
      <c r="DYZ31" s="27"/>
      <c r="DZA31" s="27"/>
      <c r="DZB31" s="27"/>
      <c r="DZC31" s="27"/>
      <c r="DZD31" s="27"/>
      <c r="DZE31" s="27"/>
      <c r="DZF31" s="27"/>
      <c r="DZG31" s="27"/>
      <c r="DZH31" s="27"/>
      <c r="DZI31" s="27"/>
      <c r="DZJ31" s="27"/>
      <c r="DZK31" s="27"/>
      <c r="DZL31" s="27"/>
      <c r="DZM31" s="27"/>
      <c r="DZN31" s="27"/>
      <c r="DZO31" s="27"/>
      <c r="DZP31" s="27"/>
      <c r="DZQ31" s="27"/>
      <c r="DZR31" s="27"/>
      <c r="DZS31" s="27"/>
      <c r="DZT31" s="27"/>
      <c r="DZU31" s="27"/>
      <c r="DZV31" s="27"/>
      <c r="DZW31" s="27"/>
      <c r="DZX31" s="27"/>
      <c r="DZY31" s="27"/>
      <c r="DZZ31" s="27"/>
      <c r="EAA31" s="27"/>
      <c r="EAB31" s="27"/>
      <c r="EAC31" s="27"/>
      <c r="EAD31" s="27"/>
      <c r="EAE31" s="27"/>
      <c r="EAF31" s="27"/>
      <c r="EAG31" s="27"/>
      <c r="EAH31" s="27"/>
      <c r="EAI31" s="27"/>
      <c r="EAJ31" s="27"/>
      <c r="EAK31" s="27"/>
      <c r="EAL31" s="27"/>
      <c r="EAM31" s="27"/>
      <c r="EAN31" s="27"/>
      <c r="EAO31" s="27"/>
      <c r="EAP31" s="27"/>
      <c r="EAQ31" s="27"/>
      <c r="EAR31" s="27"/>
      <c r="EAS31" s="27"/>
      <c r="EAT31" s="27"/>
      <c r="EAU31" s="27"/>
      <c r="EAV31" s="27"/>
      <c r="EAW31" s="27"/>
      <c r="EAX31" s="27"/>
      <c r="EAY31" s="27"/>
      <c r="EAZ31" s="27"/>
      <c r="EBA31" s="27"/>
      <c r="EBB31" s="27"/>
      <c r="EBC31" s="27"/>
      <c r="EBD31" s="27"/>
      <c r="EBE31" s="27"/>
      <c r="EBF31" s="27"/>
      <c r="EBG31" s="27"/>
      <c r="EBH31" s="27"/>
      <c r="EBI31" s="27"/>
      <c r="EBJ31" s="27"/>
      <c r="EBK31" s="27"/>
      <c r="EBL31" s="27"/>
      <c r="EBM31" s="27"/>
      <c r="EBN31" s="27"/>
      <c r="EBO31" s="27"/>
      <c r="EBP31" s="27"/>
      <c r="EBQ31" s="27"/>
      <c r="EBR31" s="27"/>
      <c r="EBS31" s="27"/>
      <c r="EBT31" s="27"/>
      <c r="EBU31" s="27"/>
      <c r="EBV31" s="27"/>
      <c r="EBW31" s="27"/>
      <c r="EBX31" s="27"/>
      <c r="EBY31" s="27"/>
      <c r="EBZ31" s="27"/>
      <c r="ECA31" s="27"/>
      <c r="ECB31" s="27"/>
      <c r="ECC31" s="27"/>
      <c r="ECD31" s="27"/>
      <c r="ECE31" s="27"/>
      <c r="ECF31" s="27"/>
      <c r="ECG31" s="27"/>
      <c r="ECH31" s="27"/>
      <c r="ECI31" s="27"/>
      <c r="ECJ31" s="27"/>
      <c r="ECK31" s="27"/>
      <c r="ECL31" s="27"/>
      <c r="ECM31" s="27"/>
      <c r="ECN31" s="27"/>
      <c r="ECO31" s="27"/>
      <c r="ECP31" s="27"/>
      <c r="ECQ31" s="27"/>
      <c r="ECR31" s="27"/>
      <c r="ECS31" s="27"/>
      <c r="ECT31" s="27"/>
      <c r="ECU31" s="27"/>
      <c r="ECV31" s="27"/>
      <c r="ECW31" s="27"/>
      <c r="ECX31" s="27"/>
      <c r="ECY31" s="27"/>
      <c r="ECZ31" s="27"/>
      <c r="EDA31" s="27"/>
      <c r="EDB31" s="27"/>
      <c r="EDC31" s="27"/>
      <c r="EDD31" s="27"/>
      <c r="EDE31" s="27"/>
      <c r="EDF31" s="27"/>
      <c r="EDG31" s="27"/>
      <c r="EDH31" s="27"/>
      <c r="EDI31" s="27"/>
      <c r="EDJ31" s="27"/>
      <c r="EDK31" s="27"/>
      <c r="EDL31" s="27"/>
      <c r="EDM31" s="27"/>
      <c r="EDN31" s="27"/>
      <c r="EDO31" s="27"/>
      <c r="EDP31" s="27"/>
      <c r="EDQ31" s="27"/>
      <c r="EDR31" s="27"/>
      <c r="EDS31" s="27"/>
      <c r="EDT31" s="27"/>
      <c r="EDU31" s="27"/>
      <c r="EDV31" s="27"/>
      <c r="EDW31" s="27"/>
      <c r="EDX31" s="27"/>
      <c r="EDY31" s="27"/>
      <c r="EDZ31" s="27"/>
      <c r="EEA31" s="27"/>
      <c r="EEB31" s="27"/>
      <c r="EEC31" s="27"/>
      <c r="EED31" s="27"/>
      <c r="EEE31" s="27"/>
      <c r="EEF31" s="27"/>
      <c r="EEG31" s="27"/>
      <c r="EEH31" s="27"/>
      <c r="EEI31" s="27"/>
      <c r="EEJ31" s="27"/>
      <c r="EEK31" s="27"/>
      <c r="EEL31" s="27"/>
      <c r="EEM31" s="27"/>
      <c r="EEN31" s="27"/>
      <c r="EEO31" s="27"/>
      <c r="EEP31" s="27"/>
      <c r="EEQ31" s="27"/>
      <c r="EER31" s="27"/>
      <c r="EES31" s="27"/>
      <c r="EET31" s="27"/>
      <c r="EEU31" s="27"/>
      <c r="EEV31" s="27"/>
      <c r="EEW31" s="27"/>
      <c r="EEX31" s="27"/>
      <c r="EEY31" s="27"/>
      <c r="EEZ31" s="27"/>
      <c r="EFA31" s="27"/>
      <c r="EFB31" s="27"/>
      <c r="EFC31" s="27"/>
      <c r="EFD31" s="27"/>
      <c r="EFE31" s="27"/>
      <c r="EFF31" s="27"/>
      <c r="EFG31" s="27"/>
      <c r="EFH31" s="27"/>
      <c r="EFI31" s="27"/>
      <c r="EFJ31" s="27"/>
      <c r="EFK31" s="27"/>
      <c r="EFL31" s="27"/>
      <c r="EFM31" s="27"/>
      <c r="EFN31" s="27"/>
      <c r="EFO31" s="27"/>
      <c r="EFP31" s="27"/>
      <c r="EFQ31" s="27"/>
      <c r="EFR31" s="27"/>
      <c r="EFS31" s="27"/>
      <c r="EFT31" s="27"/>
      <c r="EFU31" s="27"/>
      <c r="EFV31" s="27"/>
      <c r="EFW31" s="27"/>
      <c r="EFX31" s="27"/>
      <c r="EFY31" s="27"/>
      <c r="EFZ31" s="27"/>
      <c r="EGA31" s="27"/>
      <c r="EGB31" s="27"/>
      <c r="EGC31" s="27"/>
      <c r="EGD31" s="27"/>
      <c r="EGE31" s="27"/>
      <c r="EGF31" s="27"/>
      <c r="EGG31" s="27"/>
      <c r="EGH31" s="27"/>
      <c r="EGI31" s="27"/>
      <c r="EGJ31" s="27"/>
      <c r="EGK31" s="27"/>
      <c r="EGL31" s="27"/>
      <c r="EGM31" s="27"/>
      <c r="EGN31" s="27"/>
      <c r="EGO31" s="27"/>
      <c r="EGP31" s="27"/>
      <c r="EGQ31" s="27"/>
      <c r="EGR31" s="27"/>
      <c r="EGS31" s="27"/>
      <c r="EGT31" s="27"/>
      <c r="EGU31" s="27"/>
      <c r="EGV31" s="27"/>
      <c r="EGW31" s="27"/>
      <c r="EGX31" s="27"/>
      <c r="EGY31" s="27"/>
      <c r="EGZ31" s="27"/>
      <c r="EHA31" s="27"/>
      <c r="EHB31" s="27"/>
      <c r="EHC31" s="27"/>
      <c r="EHD31" s="27"/>
      <c r="EHE31" s="27"/>
      <c r="EHF31" s="27"/>
      <c r="EHG31" s="27"/>
      <c r="EHH31" s="27"/>
      <c r="EHI31" s="27"/>
      <c r="EHJ31" s="27"/>
      <c r="EHK31" s="27"/>
      <c r="EHL31" s="27"/>
      <c r="EHM31" s="27"/>
      <c r="EHN31" s="27"/>
      <c r="EHO31" s="27"/>
      <c r="EHP31" s="27"/>
      <c r="EHQ31" s="27"/>
      <c r="EHR31" s="27"/>
      <c r="EHS31" s="27"/>
      <c r="EHT31" s="27"/>
      <c r="EHU31" s="27"/>
      <c r="EHV31" s="27"/>
      <c r="EHW31" s="27"/>
      <c r="EHX31" s="27"/>
      <c r="EHY31" s="27"/>
      <c r="EHZ31" s="27"/>
      <c r="EIA31" s="27"/>
      <c r="EIB31" s="27"/>
      <c r="EIC31" s="27"/>
      <c r="EID31" s="27"/>
      <c r="EIE31" s="27"/>
      <c r="EIF31" s="27"/>
      <c r="EIG31" s="27"/>
      <c r="EIH31" s="27"/>
      <c r="EII31" s="27"/>
      <c r="EIJ31" s="27"/>
      <c r="EIK31" s="27"/>
      <c r="EIL31" s="27"/>
      <c r="EIM31" s="27"/>
      <c r="EIN31" s="27"/>
      <c r="EIO31" s="27"/>
      <c r="EIP31" s="27"/>
      <c r="EIQ31" s="27"/>
      <c r="EIR31" s="27"/>
      <c r="EIS31" s="27"/>
      <c r="EIT31" s="27"/>
      <c r="EIU31" s="27"/>
      <c r="EIV31" s="27"/>
      <c r="EIW31" s="27"/>
      <c r="EIX31" s="27"/>
      <c r="EIY31" s="27"/>
      <c r="EIZ31" s="27"/>
      <c r="EJA31" s="27"/>
      <c r="EJB31" s="27"/>
      <c r="EJC31" s="27"/>
      <c r="EJD31" s="27"/>
      <c r="EJE31" s="27"/>
      <c r="EJF31" s="27"/>
      <c r="EJG31" s="27"/>
      <c r="EJH31" s="27"/>
      <c r="EJI31" s="27"/>
      <c r="EJJ31" s="27"/>
      <c r="EJK31" s="27"/>
      <c r="EJL31" s="27"/>
      <c r="EJM31" s="27"/>
      <c r="EJN31" s="27"/>
      <c r="EJO31" s="27"/>
      <c r="EJP31" s="27"/>
      <c r="EJQ31" s="27"/>
      <c r="EJR31" s="27"/>
      <c r="EJS31" s="27"/>
      <c r="EJT31" s="27"/>
      <c r="EJU31" s="27"/>
      <c r="EJV31" s="27"/>
      <c r="EJW31" s="27"/>
      <c r="EJX31" s="27"/>
      <c r="EJY31" s="27"/>
      <c r="EJZ31" s="27"/>
      <c r="EKA31" s="27"/>
      <c r="EKB31" s="27"/>
      <c r="EKC31" s="27"/>
      <c r="EKD31" s="27"/>
      <c r="EKE31" s="27"/>
      <c r="EKF31" s="27"/>
      <c r="EKG31" s="27"/>
      <c r="EKH31" s="27"/>
      <c r="EKI31" s="27"/>
      <c r="EKJ31" s="27"/>
      <c r="EKK31" s="27"/>
      <c r="EKL31" s="27"/>
      <c r="EKM31" s="27"/>
      <c r="EKN31" s="27"/>
      <c r="EKO31" s="27"/>
      <c r="EKP31" s="27"/>
      <c r="EKQ31" s="27"/>
      <c r="EKR31" s="27"/>
      <c r="EKS31" s="27"/>
      <c r="EKT31" s="27"/>
      <c r="EKU31" s="27"/>
      <c r="EKV31" s="27"/>
      <c r="EKW31" s="27"/>
      <c r="EKX31" s="27"/>
      <c r="EKY31" s="27"/>
      <c r="EKZ31" s="27"/>
      <c r="ELA31" s="27"/>
      <c r="ELB31" s="27"/>
      <c r="ELC31" s="27"/>
      <c r="ELD31" s="27"/>
      <c r="ELE31" s="27"/>
      <c r="ELF31" s="27"/>
      <c r="ELG31" s="27"/>
      <c r="ELH31" s="27"/>
      <c r="ELI31" s="27"/>
      <c r="ELJ31" s="27"/>
      <c r="ELK31" s="27"/>
      <c r="ELL31" s="27"/>
      <c r="ELM31" s="27"/>
      <c r="ELN31" s="27"/>
      <c r="ELO31" s="27"/>
      <c r="ELP31" s="27"/>
      <c r="ELQ31" s="27"/>
      <c r="ELR31" s="27"/>
      <c r="ELS31" s="27"/>
      <c r="ELT31" s="27"/>
      <c r="ELU31" s="27"/>
      <c r="ELV31" s="27"/>
      <c r="ELW31" s="27"/>
      <c r="ELX31" s="27"/>
      <c r="ELY31" s="27"/>
      <c r="ELZ31" s="27"/>
      <c r="EMA31" s="27"/>
      <c r="EMB31" s="27"/>
      <c r="EMC31" s="27"/>
      <c r="EMD31" s="27"/>
      <c r="EME31" s="27"/>
      <c r="EMF31" s="27"/>
      <c r="EMG31" s="27"/>
      <c r="EMH31" s="27"/>
      <c r="EMI31" s="27"/>
      <c r="EMJ31" s="27"/>
      <c r="EMK31" s="27"/>
      <c r="EML31" s="27"/>
      <c r="EMM31" s="27"/>
      <c r="EMN31" s="27"/>
      <c r="EMO31" s="27"/>
      <c r="EMP31" s="27"/>
      <c r="EMQ31" s="27"/>
      <c r="EMR31" s="27"/>
      <c r="EMS31" s="27"/>
      <c r="EMT31" s="27"/>
      <c r="EMU31" s="27"/>
      <c r="EMV31" s="27"/>
      <c r="EMW31" s="27"/>
      <c r="EMX31" s="27"/>
      <c r="EMY31" s="27"/>
      <c r="EMZ31" s="27"/>
      <c r="ENA31" s="27"/>
      <c r="ENB31" s="27"/>
      <c r="ENC31" s="27"/>
      <c r="END31" s="27"/>
      <c r="ENE31" s="27"/>
      <c r="ENF31" s="27"/>
      <c r="ENG31" s="27"/>
      <c r="ENH31" s="27"/>
      <c r="ENI31" s="27"/>
      <c r="ENJ31" s="27"/>
      <c r="ENK31" s="27"/>
      <c r="ENL31" s="27"/>
      <c r="ENM31" s="27"/>
      <c r="ENN31" s="27"/>
      <c r="ENO31" s="27"/>
      <c r="ENP31" s="27"/>
      <c r="ENQ31" s="27"/>
      <c r="ENR31" s="27"/>
      <c r="ENS31" s="27"/>
      <c r="ENT31" s="27"/>
      <c r="ENU31" s="27"/>
      <c r="ENV31" s="27"/>
      <c r="ENW31" s="27"/>
      <c r="ENX31" s="27"/>
      <c r="ENY31" s="27"/>
      <c r="ENZ31" s="27"/>
      <c r="EOA31" s="27"/>
      <c r="EOB31" s="27"/>
      <c r="EOC31" s="27"/>
      <c r="EOD31" s="27"/>
      <c r="EOE31" s="27"/>
      <c r="EOF31" s="27"/>
      <c r="EOG31" s="27"/>
      <c r="EOH31" s="27"/>
      <c r="EOI31" s="27"/>
      <c r="EOJ31" s="27"/>
      <c r="EOK31" s="27"/>
      <c r="EOL31" s="27"/>
      <c r="EOM31" s="27"/>
      <c r="EON31" s="27"/>
      <c r="EOO31" s="27"/>
      <c r="EOP31" s="27"/>
      <c r="EOQ31" s="27"/>
      <c r="EOR31" s="27"/>
      <c r="EOS31" s="27"/>
      <c r="EOT31" s="27"/>
      <c r="EOU31" s="27"/>
      <c r="EOV31" s="27"/>
      <c r="EOW31" s="27"/>
      <c r="EOX31" s="27"/>
      <c r="EOY31" s="27"/>
      <c r="EOZ31" s="27"/>
      <c r="EPA31" s="27"/>
      <c r="EPB31" s="27"/>
      <c r="EPC31" s="27"/>
      <c r="EPD31" s="27"/>
      <c r="EPE31" s="27"/>
      <c r="EPF31" s="27"/>
      <c r="EPG31" s="27"/>
      <c r="EPH31" s="27"/>
      <c r="EPI31" s="27"/>
      <c r="EPJ31" s="27"/>
      <c r="EPK31" s="27"/>
      <c r="EPL31" s="27"/>
      <c r="EPM31" s="27"/>
      <c r="EPN31" s="27"/>
      <c r="EPO31" s="27"/>
      <c r="EPP31" s="27"/>
      <c r="EPQ31" s="27"/>
      <c r="EPR31" s="27"/>
      <c r="EPS31" s="27"/>
      <c r="EPT31" s="27"/>
      <c r="EPU31" s="27"/>
      <c r="EPV31" s="27"/>
      <c r="EPW31" s="27"/>
      <c r="EPX31" s="27"/>
      <c r="EPY31" s="27"/>
      <c r="EPZ31" s="27"/>
      <c r="EQA31" s="27"/>
      <c r="EQB31" s="27"/>
      <c r="EQC31" s="27"/>
      <c r="EQD31" s="27"/>
      <c r="EQE31" s="27"/>
      <c r="EQF31" s="27"/>
      <c r="EQG31" s="27"/>
      <c r="EQH31" s="27"/>
      <c r="EQI31" s="27"/>
      <c r="EQJ31" s="27"/>
      <c r="EQK31" s="27"/>
      <c r="EQL31" s="27"/>
      <c r="EQM31" s="27"/>
      <c r="EQN31" s="27"/>
      <c r="EQO31" s="27"/>
      <c r="EQP31" s="27"/>
      <c r="EQQ31" s="27"/>
      <c r="EQR31" s="27"/>
      <c r="EQS31" s="27"/>
      <c r="EQT31" s="27"/>
      <c r="EQU31" s="27"/>
      <c r="EQV31" s="27"/>
      <c r="EQW31" s="27"/>
      <c r="EQX31" s="27"/>
      <c r="EQY31" s="27"/>
      <c r="EQZ31" s="27"/>
      <c r="ERA31" s="27"/>
      <c r="ERB31" s="27"/>
      <c r="ERC31" s="27"/>
      <c r="ERD31" s="27"/>
      <c r="ERE31" s="27"/>
      <c r="ERF31" s="27"/>
      <c r="ERG31" s="27"/>
      <c r="ERH31" s="27"/>
      <c r="ERI31" s="27"/>
      <c r="ERJ31" s="27"/>
      <c r="ERK31" s="27"/>
      <c r="ERL31" s="27"/>
      <c r="ERM31" s="27"/>
      <c r="ERN31" s="27"/>
      <c r="ERO31" s="27"/>
      <c r="ERP31" s="27"/>
      <c r="ERQ31" s="27"/>
      <c r="ERR31" s="27"/>
      <c r="ERS31" s="27"/>
      <c r="ERT31" s="27"/>
      <c r="ERU31" s="27"/>
      <c r="ERV31" s="27"/>
      <c r="ERW31" s="27"/>
      <c r="ERX31" s="27"/>
      <c r="ERY31" s="27"/>
      <c r="ERZ31" s="27"/>
      <c r="ESA31" s="27"/>
      <c r="ESB31" s="27"/>
      <c r="ESC31" s="27"/>
      <c r="ESD31" s="27"/>
      <c r="ESE31" s="27"/>
      <c r="ESF31" s="27"/>
      <c r="ESG31" s="27"/>
      <c r="ESH31" s="27"/>
      <c r="ESI31" s="27"/>
      <c r="ESJ31" s="27"/>
      <c r="ESK31" s="27"/>
      <c r="ESL31" s="27"/>
      <c r="ESM31" s="27"/>
      <c r="ESN31" s="27"/>
      <c r="ESO31" s="27"/>
      <c r="ESP31" s="27"/>
      <c r="ESQ31" s="27"/>
      <c r="ESR31" s="27"/>
      <c r="ESS31" s="27"/>
      <c r="EST31" s="27"/>
      <c r="ESU31" s="27"/>
      <c r="ESV31" s="27"/>
      <c r="ESW31" s="27"/>
      <c r="ESX31" s="27"/>
      <c r="ESY31" s="27"/>
      <c r="ESZ31" s="27"/>
      <c r="ETA31" s="27"/>
      <c r="ETB31" s="27"/>
      <c r="ETC31" s="27"/>
      <c r="ETD31" s="27"/>
      <c r="ETE31" s="27"/>
      <c r="ETF31" s="27"/>
      <c r="ETG31" s="27"/>
      <c r="ETH31" s="27"/>
      <c r="ETI31" s="27"/>
      <c r="ETJ31" s="27"/>
      <c r="ETK31" s="27"/>
      <c r="ETL31" s="27"/>
      <c r="ETM31" s="27"/>
      <c r="ETN31" s="27"/>
      <c r="ETO31" s="27"/>
      <c r="ETP31" s="27"/>
      <c r="ETQ31" s="27"/>
      <c r="ETR31" s="27"/>
      <c r="ETS31" s="27"/>
      <c r="ETT31" s="27"/>
      <c r="ETU31" s="27"/>
      <c r="ETV31" s="27"/>
      <c r="ETW31" s="27"/>
      <c r="ETX31" s="27"/>
      <c r="ETY31" s="27"/>
      <c r="ETZ31" s="27"/>
      <c r="EUA31" s="27"/>
      <c r="EUB31" s="27"/>
      <c r="EUC31" s="27"/>
      <c r="EUD31" s="27"/>
      <c r="EUE31" s="27"/>
      <c r="EUF31" s="27"/>
      <c r="EUG31" s="27"/>
      <c r="EUH31" s="27"/>
      <c r="EUI31" s="27"/>
      <c r="EUJ31" s="27"/>
      <c r="EUK31" s="27"/>
      <c r="EUL31" s="27"/>
      <c r="EUM31" s="27"/>
      <c r="EUN31" s="27"/>
      <c r="EUO31" s="27"/>
      <c r="EUP31" s="27"/>
      <c r="EUQ31" s="27"/>
      <c r="EUR31" s="27"/>
      <c r="EUS31" s="27"/>
      <c r="EUT31" s="27"/>
      <c r="EUU31" s="27"/>
      <c r="EUV31" s="27"/>
      <c r="EUW31" s="27"/>
      <c r="EUX31" s="27"/>
      <c r="EUY31" s="27"/>
      <c r="EUZ31" s="27"/>
      <c r="EVA31" s="27"/>
      <c r="EVB31" s="27"/>
      <c r="EVC31" s="27"/>
      <c r="EVD31" s="27"/>
      <c r="EVE31" s="27"/>
      <c r="EVF31" s="27"/>
      <c r="EVG31" s="27"/>
      <c r="EVH31" s="27"/>
      <c r="EVI31" s="27"/>
      <c r="EVJ31" s="27"/>
      <c r="EVK31" s="27"/>
      <c r="EVL31" s="27"/>
      <c r="EVM31" s="27"/>
      <c r="EVN31" s="27"/>
      <c r="EVO31" s="27"/>
      <c r="EVP31" s="27"/>
      <c r="EVQ31" s="27"/>
      <c r="EVR31" s="27"/>
      <c r="EVS31" s="27"/>
      <c r="EVT31" s="27"/>
      <c r="EVU31" s="27"/>
      <c r="EVV31" s="27"/>
      <c r="EVW31" s="27"/>
      <c r="EVX31" s="27"/>
      <c r="EVY31" s="27"/>
      <c r="EVZ31" s="27"/>
      <c r="EWA31" s="27"/>
      <c r="EWB31" s="27"/>
      <c r="EWC31" s="27"/>
      <c r="EWD31" s="27"/>
      <c r="EWE31" s="27"/>
      <c r="EWF31" s="27"/>
      <c r="EWG31" s="27"/>
      <c r="EWH31" s="27"/>
      <c r="EWI31" s="27"/>
      <c r="EWJ31" s="27"/>
      <c r="EWK31" s="27"/>
      <c r="EWL31" s="27"/>
      <c r="EWM31" s="27"/>
      <c r="EWN31" s="27"/>
      <c r="EWO31" s="27"/>
      <c r="EWP31" s="27"/>
      <c r="EWQ31" s="27"/>
      <c r="EWR31" s="27"/>
      <c r="EWS31" s="27"/>
      <c r="EWT31" s="27"/>
      <c r="EWU31" s="27"/>
      <c r="EWV31" s="27"/>
      <c r="EWW31" s="27"/>
      <c r="EWX31" s="27"/>
      <c r="EWY31" s="27"/>
      <c r="EWZ31" s="27"/>
      <c r="EXA31" s="27"/>
      <c r="EXB31" s="27"/>
      <c r="EXC31" s="27"/>
      <c r="EXD31" s="27"/>
      <c r="EXE31" s="27"/>
      <c r="EXF31" s="27"/>
      <c r="EXG31" s="27"/>
      <c r="EXH31" s="27"/>
      <c r="EXI31" s="27"/>
      <c r="EXJ31" s="27"/>
      <c r="EXK31" s="27"/>
      <c r="EXL31" s="27"/>
      <c r="EXM31" s="27"/>
      <c r="EXN31" s="27"/>
      <c r="EXO31" s="27"/>
      <c r="EXP31" s="27"/>
      <c r="EXQ31" s="27"/>
      <c r="EXR31" s="27"/>
      <c r="EXS31" s="27"/>
      <c r="EXT31" s="27"/>
      <c r="EXU31" s="27"/>
      <c r="EXV31" s="27"/>
      <c r="EXW31" s="27"/>
      <c r="EXX31" s="27"/>
      <c r="EXY31" s="27"/>
      <c r="EXZ31" s="27"/>
      <c r="EYA31" s="27"/>
      <c r="EYB31" s="27"/>
      <c r="EYC31" s="27"/>
      <c r="EYD31" s="27"/>
      <c r="EYE31" s="27"/>
      <c r="EYF31" s="27"/>
      <c r="EYG31" s="27"/>
      <c r="EYH31" s="27"/>
      <c r="EYI31" s="27"/>
      <c r="EYJ31" s="27"/>
      <c r="EYK31" s="27"/>
      <c r="EYL31" s="27"/>
      <c r="EYM31" s="27"/>
      <c r="EYN31" s="27"/>
      <c r="EYO31" s="27"/>
      <c r="EYP31" s="27"/>
      <c r="EYQ31" s="27"/>
      <c r="EYR31" s="27"/>
      <c r="EYS31" s="27"/>
      <c r="EYT31" s="27"/>
      <c r="EYU31" s="27"/>
      <c r="EYV31" s="27"/>
      <c r="EYW31" s="27"/>
      <c r="EYX31" s="27"/>
      <c r="EYY31" s="27"/>
      <c r="EYZ31" s="27"/>
      <c r="EZA31" s="27"/>
      <c r="EZB31" s="27"/>
      <c r="EZC31" s="27"/>
      <c r="EZD31" s="27"/>
      <c r="EZE31" s="27"/>
      <c r="EZF31" s="27"/>
      <c r="EZG31" s="27"/>
      <c r="EZH31" s="27"/>
      <c r="EZI31" s="27"/>
      <c r="EZJ31" s="27"/>
      <c r="EZK31" s="27"/>
      <c r="EZL31" s="27"/>
      <c r="EZM31" s="27"/>
      <c r="EZN31" s="27"/>
      <c r="EZO31" s="27"/>
      <c r="EZP31" s="27"/>
      <c r="EZQ31" s="27"/>
      <c r="EZR31" s="27"/>
      <c r="EZS31" s="27"/>
      <c r="EZT31" s="27"/>
      <c r="EZU31" s="27"/>
      <c r="EZV31" s="27"/>
      <c r="EZW31" s="27"/>
      <c r="EZX31" s="27"/>
      <c r="EZY31" s="27"/>
      <c r="EZZ31" s="27"/>
      <c r="FAA31" s="27"/>
      <c r="FAB31" s="27"/>
      <c r="FAC31" s="27"/>
      <c r="FAD31" s="27"/>
      <c r="FAE31" s="27"/>
      <c r="FAF31" s="27"/>
      <c r="FAG31" s="27"/>
      <c r="FAH31" s="27"/>
      <c r="FAI31" s="27"/>
      <c r="FAJ31" s="27"/>
      <c r="FAK31" s="27"/>
      <c r="FAL31" s="27"/>
      <c r="FAM31" s="27"/>
      <c r="FAN31" s="27"/>
      <c r="FAO31" s="27"/>
      <c r="FAP31" s="27"/>
      <c r="FAQ31" s="27"/>
      <c r="FAR31" s="27"/>
      <c r="FAS31" s="27"/>
      <c r="FAT31" s="27"/>
      <c r="FAU31" s="27"/>
      <c r="FAV31" s="27"/>
      <c r="FAW31" s="27"/>
      <c r="FAX31" s="27"/>
      <c r="FAY31" s="27"/>
      <c r="FAZ31" s="27"/>
      <c r="FBA31" s="27"/>
      <c r="FBB31" s="27"/>
      <c r="FBC31" s="27"/>
      <c r="FBD31" s="27"/>
      <c r="FBE31" s="27"/>
      <c r="FBF31" s="27"/>
      <c r="FBG31" s="27"/>
      <c r="FBH31" s="27"/>
      <c r="FBI31" s="27"/>
      <c r="FBJ31" s="27"/>
      <c r="FBK31" s="27"/>
      <c r="FBL31" s="27"/>
      <c r="FBM31" s="27"/>
      <c r="FBN31" s="27"/>
      <c r="FBO31" s="27"/>
      <c r="FBP31" s="27"/>
      <c r="FBQ31" s="27"/>
      <c r="FBR31" s="27"/>
      <c r="FBS31" s="27"/>
      <c r="FBT31" s="27"/>
      <c r="FBU31" s="27"/>
      <c r="FBV31" s="27"/>
      <c r="FBW31" s="27"/>
      <c r="FBX31" s="27"/>
      <c r="FBY31" s="27"/>
      <c r="FBZ31" s="27"/>
      <c r="FCA31" s="27"/>
      <c r="FCB31" s="27"/>
      <c r="FCC31" s="27"/>
      <c r="FCD31" s="27"/>
      <c r="FCE31" s="27"/>
      <c r="FCF31" s="27"/>
      <c r="FCG31" s="27"/>
      <c r="FCH31" s="27"/>
      <c r="FCI31" s="27"/>
      <c r="FCJ31" s="27"/>
      <c r="FCK31" s="27"/>
      <c r="FCL31" s="27"/>
      <c r="FCM31" s="27"/>
      <c r="FCN31" s="27"/>
      <c r="FCO31" s="27"/>
      <c r="FCP31" s="27"/>
      <c r="FCQ31" s="27"/>
      <c r="FCR31" s="27"/>
      <c r="FCS31" s="27"/>
      <c r="FCT31" s="27"/>
      <c r="FCU31" s="27"/>
      <c r="FCV31" s="27"/>
      <c r="FCW31" s="27"/>
      <c r="FCX31" s="27"/>
      <c r="FCY31" s="27"/>
      <c r="FCZ31" s="27"/>
      <c r="FDA31" s="27"/>
      <c r="FDB31" s="27"/>
      <c r="FDC31" s="27"/>
      <c r="FDD31" s="27"/>
      <c r="FDE31" s="27"/>
      <c r="FDF31" s="27"/>
      <c r="FDG31" s="27"/>
      <c r="FDH31" s="27"/>
      <c r="FDI31" s="27"/>
      <c r="FDJ31" s="27"/>
      <c r="FDK31" s="27"/>
      <c r="FDL31" s="27"/>
      <c r="FDM31" s="27"/>
      <c r="FDN31" s="27"/>
      <c r="FDO31" s="27"/>
      <c r="FDP31" s="27"/>
      <c r="FDQ31" s="27"/>
      <c r="FDR31" s="27"/>
      <c r="FDS31" s="27"/>
      <c r="FDT31" s="27"/>
      <c r="FDU31" s="27"/>
      <c r="FDV31" s="27"/>
      <c r="FDW31" s="27"/>
      <c r="FDX31" s="27"/>
      <c r="FDY31" s="27"/>
      <c r="FDZ31" s="27"/>
      <c r="FEA31" s="27"/>
      <c r="FEB31" s="27"/>
      <c r="FEC31" s="27"/>
      <c r="FED31" s="27"/>
      <c r="FEE31" s="27"/>
      <c r="FEF31" s="27"/>
      <c r="FEG31" s="27"/>
      <c r="FEH31" s="27"/>
      <c r="FEI31" s="27"/>
      <c r="FEJ31" s="27"/>
      <c r="FEK31" s="27"/>
      <c r="FEL31" s="27"/>
      <c r="FEM31" s="27"/>
      <c r="FEN31" s="27"/>
      <c r="FEO31" s="27"/>
      <c r="FEP31" s="27"/>
      <c r="FEQ31" s="27"/>
      <c r="FER31" s="27"/>
      <c r="FES31" s="27"/>
      <c r="FET31" s="27"/>
      <c r="FEU31" s="27"/>
      <c r="FEV31" s="27"/>
      <c r="FEW31" s="27"/>
      <c r="FEX31" s="27"/>
      <c r="FEY31" s="27"/>
      <c r="FEZ31" s="27"/>
      <c r="FFA31" s="27"/>
      <c r="FFB31" s="27"/>
      <c r="FFC31" s="27"/>
      <c r="FFD31" s="27"/>
      <c r="FFE31" s="27"/>
      <c r="FFF31" s="27"/>
      <c r="FFG31" s="27"/>
      <c r="FFH31" s="27"/>
      <c r="FFI31" s="27"/>
      <c r="FFJ31" s="27"/>
      <c r="FFK31" s="27"/>
      <c r="FFL31" s="27"/>
      <c r="FFM31" s="27"/>
      <c r="FFN31" s="27"/>
      <c r="FFO31" s="27"/>
      <c r="FFP31" s="27"/>
      <c r="FFQ31" s="27"/>
      <c r="FFR31" s="27"/>
      <c r="FFS31" s="27"/>
      <c r="FFT31" s="27"/>
      <c r="FFU31" s="27"/>
      <c r="FFV31" s="27"/>
      <c r="FFW31" s="27"/>
      <c r="FFX31" s="27"/>
      <c r="FFY31" s="27"/>
      <c r="FFZ31" s="27"/>
      <c r="FGA31" s="27"/>
      <c r="FGB31" s="27"/>
      <c r="FGC31" s="27"/>
      <c r="FGD31" s="27"/>
      <c r="FGE31" s="27"/>
      <c r="FGF31" s="27"/>
      <c r="FGG31" s="27"/>
      <c r="FGH31" s="27"/>
      <c r="FGI31" s="27"/>
      <c r="FGJ31" s="27"/>
      <c r="FGK31" s="27"/>
      <c r="FGL31" s="27"/>
      <c r="FGM31" s="27"/>
      <c r="FGN31" s="27"/>
      <c r="FGO31" s="27"/>
      <c r="FGP31" s="27"/>
      <c r="FGQ31" s="27"/>
      <c r="FGR31" s="27"/>
      <c r="FGS31" s="27"/>
      <c r="FGT31" s="27"/>
      <c r="FGU31" s="27"/>
      <c r="FGV31" s="27"/>
      <c r="FGW31" s="27"/>
      <c r="FGX31" s="27"/>
      <c r="FGY31" s="27"/>
      <c r="FGZ31" s="27"/>
      <c r="FHA31" s="27"/>
      <c r="FHB31" s="27"/>
      <c r="FHC31" s="27"/>
      <c r="FHD31" s="27"/>
      <c r="FHE31" s="27"/>
      <c r="FHF31" s="27"/>
      <c r="FHG31" s="27"/>
      <c r="FHH31" s="27"/>
      <c r="FHI31" s="27"/>
      <c r="FHJ31" s="27"/>
      <c r="FHK31" s="27"/>
      <c r="FHL31" s="27"/>
      <c r="FHM31" s="27"/>
      <c r="FHN31" s="27"/>
      <c r="FHO31" s="27"/>
      <c r="FHP31" s="27"/>
      <c r="FHQ31" s="27"/>
      <c r="FHR31" s="27"/>
      <c r="FHS31" s="27"/>
      <c r="FHT31" s="27"/>
      <c r="FHU31" s="27"/>
      <c r="FHV31" s="27"/>
      <c r="FHW31" s="27"/>
      <c r="FHX31" s="27"/>
      <c r="FHY31" s="27"/>
      <c r="FHZ31" s="27"/>
      <c r="FIA31" s="27"/>
      <c r="FIB31" s="27"/>
      <c r="FIC31" s="27"/>
      <c r="FID31" s="27"/>
      <c r="FIE31" s="27"/>
      <c r="FIF31" s="27"/>
      <c r="FIG31" s="27"/>
      <c r="FIH31" s="27"/>
      <c r="FII31" s="27"/>
      <c r="FIJ31" s="27"/>
      <c r="FIK31" s="27"/>
      <c r="FIL31" s="27"/>
      <c r="FIM31" s="27"/>
      <c r="FIN31" s="27"/>
      <c r="FIO31" s="27"/>
      <c r="FIP31" s="27"/>
      <c r="FIQ31" s="27"/>
      <c r="FIR31" s="27"/>
      <c r="FIS31" s="27"/>
      <c r="FIT31" s="27"/>
      <c r="FIU31" s="27"/>
      <c r="FIV31" s="27"/>
      <c r="FIW31" s="27"/>
      <c r="FIX31" s="27"/>
      <c r="FIY31" s="27"/>
      <c r="FIZ31" s="27"/>
      <c r="FJA31" s="27"/>
      <c r="FJB31" s="27"/>
      <c r="FJC31" s="27"/>
      <c r="FJD31" s="27"/>
      <c r="FJE31" s="27"/>
      <c r="FJF31" s="27"/>
      <c r="FJG31" s="27"/>
      <c r="FJH31" s="27"/>
      <c r="FJI31" s="27"/>
      <c r="FJJ31" s="27"/>
      <c r="FJK31" s="27"/>
      <c r="FJL31" s="27"/>
      <c r="FJM31" s="27"/>
      <c r="FJN31" s="27"/>
      <c r="FJO31" s="27"/>
      <c r="FJP31" s="27"/>
      <c r="FJQ31" s="27"/>
      <c r="FJR31" s="27"/>
      <c r="FJS31" s="27"/>
      <c r="FJT31" s="27"/>
      <c r="FJU31" s="27"/>
      <c r="FJV31" s="27"/>
      <c r="FJW31" s="27"/>
      <c r="FJX31" s="27"/>
      <c r="FJY31" s="27"/>
      <c r="FJZ31" s="27"/>
      <c r="FKA31" s="27"/>
      <c r="FKB31" s="27"/>
      <c r="FKC31" s="27"/>
      <c r="FKD31" s="27"/>
      <c r="FKE31" s="27"/>
      <c r="FKF31" s="27"/>
      <c r="FKG31" s="27"/>
      <c r="FKH31" s="27"/>
      <c r="FKI31" s="27"/>
      <c r="FKJ31" s="27"/>
      <c r="FKK31" s="27"/>
      <c r="FKL31" s="27"/>
      <c r="FKM31" s="27"/>
      <c r="FKN31" s="27"/>
      <c r="FKO31" s="27"/>
      <c r="FKP31" s="27"/>
      <c r="FKQ31" s="27"/>
      <c r="FKR31" s="27"/>
      <c r="FKS31" s="27"/>
      <c r="FKT31" s="27"/>
      <c r="FKU31" s="27"/>
      <c r="FKV31" s="27"/>
      <c r="FKW31" s="27"/>
      <c r="FKX31" s="27"/>
      <c r="FKY31" s="27"/>
      <c r="FKZ31" s="27"/>
      <c r="FLA31" s="27"/>
      <c r="FLB31" s="27"/>
      <c r="FLC31" s="27"/>
      <c r="FLD31" s="27"/>
      <c r="FLE31" s="27"/>
      <c r="FLF31" s="27"/>
      <c r="FLG31" s="27"/>
      <c r="FLH31" s="27"/>
      <c r="FLI31" s="27"/>
      <c r="FLJ31" s="27"/>
      <c r="FLK31" s="27"/>
      <c r="FLL31" s="27"/>
      <c r="FLM31" s="27"/>
      <c r="FLN31" s="27"/>
      <c r="FLO31" s="27"/>
      <c r="FLP31" s="27"/>
      <c r="FLQ31" s="27"/>
      <c r="FLR31" s="27"/>
      <c r="FLS31" s="27"/>
      <c r="FLT31" s="27"/>
      <c r="FLU31" s="27"/>
      <c r="FLV31" s="27"/>
      <c r="FLW31" s="27"/>
      <c r="FLX31" s="27"/>
      <c r="FLY31" s="27"/>
      <c r="FLZ31" s="27"/>
      <c r="FMA31" s="27"/>
      <c r="FMB31" s="27"/>
      <c r="FMC31" s="27"/>
      <c r="FMD31" s="27"/>
      <c r="FME31" s="27"/>
      <c r="FMF31" s="27"/>
      <c r="FMG31" s="27"/>
      <c r="FMH31" s="27"/>
      <c r="FMI31" s="27"/>
      <c r="FMJ31" s="27"/>
      <c r="FMK31" s="27"/>
      <c r="FML31" s="27"/>
      <c r="FMM31" s="27"/>
      <c r="FMN31" s="27"/>
      <c r="FMO31" s="27"/>
      <c r="FMP31" s="27"/>
      <c r="FMQ31" s="27"/>
      <c r="FMR31" s="27"/>
      <c r="FMS31" s="27"/>
      <c r="FMT31" s="27"/>
      <c r="FMU31" s="27"/>
      <c r="FMV31" s="27"/>
      <c r="FMW31" s="27"/>
      <c r="FMX31" s="27"/>
      <c r="FMY31" s="27"/>
      <c r="FMZ31" s="27"/>
      <c r="FNA31" s="27"/>
      <c r="FNB31" s="27"/>
      <c r="FNC31" s="27"/>
      <c r="FND31" s="27"/>
      <c r="FNE31" s="27"/>
      <c r="FNF31" s="27"/>
      <c r="FNG31" s="27"/>
      <c r="FNH31" s="27"/>
      <c r="FNI31" s="27"/>
      <c r="FNJ31" s="27"/>
      <c r="FNK31" s="27"/>
      <c r="FNL31" s="27"/>
      <c r="FNM31" s="27"/>
      <c r="FNN31" s="27"/>
      <c r="FNO31" s="27"/>
      <c r="FNP31" s="27"/>
      <c r="FNQ31" s="27"/>
      <c r="FNR31" s="27"/>
      <c r="FNS31" s="27"/>
      <c r="FNT31" s="27"/>
      <c r="FNU31" s="27"/>
      <c r="FNV31" s="27"/>
      <c r="FNW31" s="27"/>
      <c r="FNX31" s="27"/>
      <c r="FNY31" s="27"/>
      <c r="FNZ31" s="27"/>
      <c r="FOA31" s="27"/>
      <c r="FOB31" s="27"/>
      <c r="FOC31" s="27"/>
      <c r="FOD31" s="27"/>
      <c r="FOE31" s="27"/>
      <c r="FOF31" s="27"/>
      <c r="FOG31" s="27"/>
      <c r="FOH31" s="27"/>
      <c r="FOI31" s="27"/>
      <c r="FOJ31" s="27"/>
      <c r="FOK31" s="27"/>
      <c r="FOL31" s="27"/>
      <c r="FOM31" s="27"/>
      <c r="FON31" s="27"/>
      <c r="FOO31" s="27"/>
      <c r="FOP31" s="27"/>
      <c r="FOQ31" s="27"/>
      <c r="FOR31" s="27"/>
      <c r="FOS31" s="27"/>
      <c r="FOT31" s="27"/>
      <c r="FOU31" s="27"/>
      <c r="FOV31" s="27"/>
      <c r="FOW31" s="27"/>
      <c r="FOX31" s="27"/>
      <c r="FOY31" s="27"/>
      <c r="FOZ31" s="27"/>
      <c r="FPA31" s="27"/>
      <c r="FPB31" s="27"/>
      <c r="FPC31" s="27"/>
      <c r="FPD31" s="27"/>
      <c r="FPE31" s="27"/>
      <c r="FPF31" s="27"/>
      <c r="FPG31" s="27"/>
      <c r="FPH31" s="27"/>
      <c r="FPI31" s="27"/>
      <c r="FPJ31" s="27"/>
      <c r="FPK31" s="27"/>
      <c r="FPL31" s="27"/>
      <c r="FPM31" s="27"/>
      <c r="FPN31" s="27"/>
      <c r="FPO31" s="27"/>
      <c r="FPP31" s="27"/>
      <c r="FPQ31" s="27"/>
      <c r="FPR31" s="27"/>
      <c r="FPS31" s="27"/>
      <c r="FPT31" s="27"/>
      <c r="FPU31" s="27"/>
      <c r="FPV31" s="27"/>
      <c r="FPW31" s="27"/>
      <c r="FPX31" s="27"/>
      <c r="FPY31" s="27"/>
      <c r="FPZ31" s="27"/>
      <c r="FQA31" s="27"/>
      <c r="FQB31" s="27"/>
      <c r="FQC31" s="27"/>
      <c r="FQD31" s="27"/>
      <c r="FQE31" s="27"/>
      <c r="FQF31" s="27"/>
      <c r="FQG31" s="27"/>
      <c r="FQH31" s="27"/>
      <c r="FQI31" s="27"/>
      <c r="FQJ31" s="27"/>
      <c r="FQK31" s="27"/>
      <c r="FQL31" s="27"/>
      <c r="FQM31" s="27"/>
      <c r="FQN31" s="27"/>
      <c r="FQO31" s="27"/>
      <c r="FQP31" s="27"/>
      <c r="FQQ31" s="27"/>
      <c r="FQR31" s="27"/>
      <c r="FQS31" s="27"/>
      <c r="FQT31" s="27"/>
      <c r="FQU31" s="27"/>
      <c r="FQV31" s="27"/>
      <c r="FQW31" s="27"/>
      <c r="FQX31" s="27"/>
      <c r="FQY31" s="27"/>
      <c r="FQZ31" s="27"/>
      <c r="FRA31" s="27"/>
      <c r="FRB31" s="27"/>
      <c r="FRC31" s="27"/>
      <c r="FRD31" s="27"/>
      <c r="FRE31" s="27"/>
      <c r="FRF31" s="27"/>
      <c r="FRG31" s="27"/>
      <c r="FRH31" s="27"/>
      <c r="FRI31" s="27"/>
      <c r="FRJ31" s="27"/>
      <c r="FRK31" s="27"/>
      <c r="FRL31" s="27"/>
      <c r="FRM31" s="27"/>
      <c r="FRN31" s="27"/>
      <c r="FRO31" s="27"/>
      <c r="FRP31" s="27"/>
      <c r="FRQ31" s="27"/>
      <c r="FRR31" s="27"/>
      <c r="FRS31" s="27"/>
      <c r="FRT31" s="27"/>
      <c r="FRU31" s="27"/>
      <c r="FRV31" s="27"/>
      <c r="FRW31" s="27"/>
      <c r="FRX31" s="27"/>
      <c r="FRY31" s="27"/>
      <c r="FRZ31" s="27"/>
      <c r="FSA31" s="27"/>
      <c r="FSB31" s="27"/>
      <c r="FSC31" s="27"/>
      <c r="FSD31" s="27"/>
      <c r="FSE31" s="27"/>
      <c r="FSF31" s="27"/>
      <c r="FSG31" s="27"/>
      <c r="FSH31" s="27"/>
      <c r="FSI31" s="27"/>
      <c r="FSJ31" s="27"/>
      <c r="FSK31" s="27"/>
      <c r="FSL31" s="27"/>
      <c r="FSM31" s="27"/>
      <c r="FSN31" s="27"/>
      <c r="FSO31" s="27"/>
      <c r="FSP31" s="27"/>
      <c r="FSQ31" s="27"/>
      <c r="FSR31" s="27"/>
      <c r="FSS31" s="27"/>
      <c r="FST31" s="27"/>
      <c r="FSU31" s="27"/>
      <c r="FSV31" s="27"/>
      <c r="FSW31" s="27"/>
      <c r="FSX31" s="27"/>
      <c r="FSY31" s="27"/>
      <c r="FSZ31" s="27"/>
      <c r="FTA31" s="27"/>
      <c r="FTB31" s="27"/>
      <c r="FTC31" s="27"/>
      <c r="FTD31" s="27"/>
      <c r="FTE31" s="27"/>
      <c r="FTF31" s="27"/>
      <c r="FTG31" s="27"/>
      <c r="FTH31" s="27"/>
      <c r="FTI31" s="27"/>
      <c r="FTJ31" s="27"/>
      <c r="FTK31" s="27"/>
      <c r="FTL31" s="27"/>
      <c r="FTM31" s="27"/>
      <c r="FTN31" s="27"/>
      <c r="FTO31" s="27"/>
      <c r="FTP31" s="27"/>
      <c r="FTQ31" s="27"/>
      <c r="FTR31" s="27"/>
      <c r="FTS31" s="27"/>
      <c r="FTT31" s="27"/>
      <c r="FTU31" s="27"/>
      <c r="FTV31" s="27"/>
      <c r="FTW31" s="27"/>
      <c r="FTX31" s="27"/>
      <c r="FTY31" s="27"/>
      <c r="FTZ31" s="27"/>
      <c r="FUA31" s="27"/>
      <c r="FUB31" s="27"/>
      <c r="FUC31" s="27"/>
      <c r="FUD31" s="27"/>
      <c r="FUE31" s="27"/>
      <c r="FUF31" s="27"/>
      <c r="FUG31" s="27"/>
      <c r="FUH31" s="27"/>
      <c r="FUI31" s="27"/>
      <c r="FUJ31" s="27"/>
      <c r="FUK31" s="27"/>
      <c r="FUL31" s="27"/>
      <c r="FUM31" s="27"/>
      <c r="FUN31" s="27"/>
      <c r="FUO31" s="27"/>
      <c r="FUP31" s="27"/>
      <c r="FUQ31" s="27"/>
      <c r="FUR31" s="27"/>
      <c r="FUS31" s="27"/>
      <c r="FUT31" s="27"/>
      <c r="FUU31" s="27"/>
      <c r="FUV31" s="27"/>
      <c r="FUW31" s="27"/>
      <c r="FUX31" s="27"/>
      <c r="FUY31" s="27"/>
      <c r="FUZ31" s="27"/>
      <c r="FVA31" s="27"/>
      <c r="FVB31" s="27"/>
      <c r="FVC31" s="27"/>
      <c r="FVD31" s="27"/>
      <c r="FVE31" s="27"/>
      <c r="FVF31" s="27"/>
      <c r="FVG31" s="27"/>
      <c r="FVH31" s="27"/>
      <c r="FVI31" s="27"/>
      <c r="FVJ31" s="27"/>
      <c r="FVK31" s="27"/>
      <c r="FVL31" s="27"/>
      <c r="FVM31" s="27"/>
      <c r="FVN31" s="27"/>
      <c r="FVO31" s="27"/>
      <c r="FVP31" s="27"/>
      <c r="FVQ31" s="27"/>
      <c r="FVR31" s="27"/>
      <c r="FVS31" s="27"/>
      <c r="FVT31" s="27"/>
      <c r="FVU31" s="27"/>
      <c r="FVV31" s="27"/>
      <c r="FVW31" s="27"/>
      <c r="FVX31" s="27"/>
      <c r="FVY31" s="27"/>
      <c r="FVZ31" s="27"/>
      <c r="FWA31" s="27"/>
      <c r="FWB31" s="27"/>
      <c r="FWC31" s="27"/>
      <c r="FWD31" s="27"/>
      <c r="FWE31" s="27"/>
      <c r="FWF31" s="27"/>
      <c r="FWG31" s="27"/>
      <c r="FWH31" s="27"/>
      <c r="FWI31" s="27"/>
      <c r="FWJ31" s="27"/>
      <c r="FWK31" s="27"/>
      <c r="FWL31" s="27"/>
      <c r="FWM31" s="27"/>
      <c r="FWN31" s="27"/>
      <c r="FWO31" s="27"/>
      <c r="FWP31" s="27"/>
      <c r="FWQ31" s="27"/>
      <c r="FWR31" s="27"/>
      <c r="FWS31" s="27"/>
      <c r="FWT31" s="27"/>
      <c r="FWU31" s="27"/>
      <c r="FWV31" s="27"/>
      <c r="FWW31" s="27"/>
      <c r="FWX31" s="27"/>
      <c r="FWY31" s="27"/>
      <c r="FWZ31" s="27"/>
      <c r="FXA31" s="27"/>
      <c r="FXB31" s="27"/>
      <c r="FXC31" s="27"/>
      <c r="FXD31" s="27"/>
      <c r="FXE31" s="27"/>
      <c r="FXF31" s="27"/>
      <c r="FXG31" s="27"/>
      <c r="FXH31" s="27"/>
      <c r="FXI31" s="27"/>
      <c r="FXJ31" s="27"/>
      <c r="FXK31" s="27"/>
      <c r="FXL31" s="27"/>
      <c r="FXM31" s="27"/>
      <c r="FXN31" s="27"/>
      <c r="FXO31" s="27"/>
      <c r="FXP31" s="27"/>
      <c r="FXQ31" s="27"/>
      <c r="FXR31" s="27"/>
      <c r="FXS31" s="27"/>
      <c r="FXT31" s="27"/>
      <c r="FXU31" s="27"/>
      <c r="FXV31" s="27"/>
      <c r="FXW31" s="27"/>
      <c r="FXX31" s="27"/>
      <c r="FXY31" s="27"/>
      <c r="FXZ31" s="27"/>
      <c r="FYA31" s="27"/>
      <c r="FYB31" s="27"/>
      <c r="FYC31" s="27"/>
      <c r="FYD31" s="27"/>
      <c r="FYE31" s="27"/>
      <c r="FYF31" s="27"/>
      <c r="FYG31" s="27"/>
      <c r="FYH31" s="27"/>
      <c r="FYI31" s="27"/>
      <c r="FYJ31" s="27"/>
      <c r="FYK31" s="27"/>
      <c r="FYL31" s="27"/>
      <c r="FYM31" s="27"/>
      <c r="FYN31" s="27"/>
      <c r="FYO31" s="27"/>
      <c r="FYP31" s="27"/>
      <c r="FYQ31" s="27"/>
      <c r="FYR31" s="27"/>
      <c r="FYS31" s="27"/>
      <c r="FYT31" s="27"/>
      <c r="FYU31" s="27"/>
      <c r="FYV31" s="27"/>
      <c r="FYW31" s="27"/>
      <c r="FYX31" s="27"/>
      <c r="FYY31" s="27"/>
      <c r="FYZ31" s="27"/>
      <c r="FZA31" s="27"/>
      <c r="FZB31" s="27"/>
      <c r="FZC31" s="27"/>
      <c r="FZD31" s="27"/>
      <c r="FZE31" s="27"/>
      <c r="FZF31" s="27"/>
      <c r="FZG31" s="27"/>
      <c r="FZH31" s="27"/>
      <c r="FZI31" s="27"/>
      <c r="FZJ31" s="27"/>
      <c r="FZK31" s="27"/>
      <c r="FZL31" s="27"/>
      <c r="FZM31" s="27"/>
      <c r="FZN31" s="27"/>
      <c r="FZO31" s="27"/>
      <c r="FZP31" s="27"/>
      <c r="FZQ31" s="27"/>
      <c r="FZR31" s="27"/>
      <c r="FZS31" s="27"/>
      <c r="FZT31" s="27"/>
      <c r="FZU31" s="27"/>
      <c r="FZV31" s="27"/>
      <c r="FZW31" s="27"/>
      <c r="FZX31" s="27"/>
      <c r="FZY31" s="27"/>
      <c r="FZZ31" s="27"/>
      <c r="GAA31" s="27"/>
      <c r="GAB31" s="27"/>
      <c r="GAC31" s="27"/>
      <c r="GAD31" s="27"/>
      <c r="GAE31" s="27"/>
      <c r="GAF31" s="27"/>
      <c r="GAG31" s="27"/>
      <c r="GAH31" s="27"/>
      <c r="GAI31" s="27"/>
      <c r="GAJ31" s="27"/>
      <c r="GAK31" s="27"/>
      <c r="GAL31" s="27"/>
      <c r="GAM31" s="27"/>
      <c r="GAN31" s="27"/>
      <c r="GAO31" s="27"/>
      <c r="GAP31" s="27"/>
      <c r="GAQ31" s="27"/>
      <c r="GAR31" s="27"/>
      <c r="GAS31" s="27"/>
      <c r="GAT31" s="27"/>
      <c r="GAU31" s="27"/>
      <c r="GAV31" s="27"/>
      <c r="GAW31" s="27"/>
      <c r="GAX31" s="27"/>
      <c r="GAY31" s="27"/>
      <c r="GAZ31" s="27"/>
      <c r="GBA31" s="27"/>
      <c r="GBB31" s="27"/>
      <c r="GBC31" s="27"/>
      <c r="GBD31" s="27"/>
      <c r="GBE31" s="27"/>
      <c r="GBF31" s="27"/>
      <c r="GBG31" s="27"/>
      <c r="GBH31" s="27"/>
      <c r="GBI31" s="27"/>
      <c r="GBJ31" s="27"/>
      <c r="GBK31" s="27"/>
      <c r="GBL31" s="27"/>
      <c r="GBM31" s="27"/>
      <c r="GBN31" s="27"/>
      <c r="GBO31" s="27"/>
      <c r="GBP31" s="27"/>
      <c r="GBQ31" s="27"/>
      <c r="GBR31" s="27"/>
      <c r="GBS31" s="27"/>
      <c r="GBT31" s="27"/>
      <c r="GBU31" s="27"/>
      <c r="GBV31" s="27"/>
      <c r="GBW31" s="27"/>
      <c r="GBX31" s="27"/>
      <c r="GBY31" s="27"/>
      <c r="GBZ31" s="27"/>
      <c r="GCA31" s="27"/>
      <c r="GCB31" s="27"/>
      <c r="GCC31" s="27"/>
      <c r="GCD31" s="27"/>
      <c r="GCE31" s="27"/>
      <c r="GCF31" s="27"/>
      <c r="GCG31" s="27"/>
      <c r="GCH31" s="27"/>
      <c r="GCI31" s="27"/>
      <c r="GCJ31" s="27"/>
      <c r="GCK31" s="27"/>
      <c r="GCL31" s="27"/>
      <c r="GCM31" s="27"/>
      <c r="GCN31" s="27"/>
      <c r="GCO31" s="27"/>
      <c r="GCP31" s="27"/>
      <c r="GCQ31" s="27"/>
      <c r="GCR31" s="27"/>
      <c r="GCS31" s="27"/>
      <c r="GCT31" s="27"/>
      <c r="GCU31" s="27"/>
      <c r="GCV31" s="27"/>
      <c r="GCW31" s="27"/>
      <c r="GCX31" s="27"/>
      <c r="GCY31" s="27"/>
      <c r="GCZ31" s="27"/>
      <c r="GDA31" s="27"/>
      <c r="GDB31" s="27"/>
      <c r="GDC31" s="27"/>
      <c r="GDD31" s="27"/>
      <c r="GDE31" s="27"/>
      <c r="GDF31" s="27"/>
      <c r="GDG31" s="27"/>
      <c r="GDH31" s="27"/>
      <c r="GDI31" s="27"/>
      <c r="GDJ31" s="27"/>
      <c r="GDK31" s="27"/>
      <c r="GDL31" s="27"/>
      <c r="GDM31" s="27"/>
      <c r="GDN31" s="27"/>
      <c r="GDO31" s="27"/>
      <c r="GDP31" s="27"/>
      <c r="GDQ31" s="27"/>
      <c r="GDR31" s="27"/>
      <c r="GDS31" s="27"/>
      <c r="GDT31" s="27"/>
      <c r="GDU31" s="27"/>
      <c r="GDV31" s="27"/>
      <c r="GDW31" s="27"/>
      <c r="GDX31" s="27"/>
      <c r="GDY31" s="27"/>
      <c r="GDZ31" s="27"/>
      <c r="GEA31" s="27"/>
      <c r="GEB31" s="27"/>
      <c r="GEC31" s="27"/>
      <c r="GED31" s="27"/>
      <c r="GEE31" s="27"/>
      <c r="GEF31" s="27"/>
      <c r="GEG31" s="27"/>
      <c r="GEH31" s="27"/>
      <c r="GEI31" s="27"/>
      <c r="GEJ31" s="27"/>
      <c r="GEK31" s="27"/>
      <c r="GEL31" s="27"/>
      <c r="GEM31" s="27"/>
      <c r="GEN31" s="27"/>
      <c r="GEO31" s="27"/>
      <c r="GEP31" s="27"/>
      <c r="GEQ31" s="27"/>
      <c r="GER31" s="27"/>
      <c r="GES31" s="27"/>
      <c r="GET31" s="27"/>
      <c r="GEU31" s="27"/>
      <c r="GEV31" s="27"/>
      <c r="GEW31" s="27"/>
      <c r="GEX31" s="27"/>
      <c r="GEY31" s="27"/>
      <c r="GEZ31" s="27"/>
      <c r="GFA31" s="27"/>
      <c r="GFB31" s="27"/>
      <c r="GFC31" s="27"/>
      <c r="GFD31" s="27"/>
      <c r="GFE31" s="27"/>
      <c r="GFF31" s="27"/>
      <c r="GFG31" s="27"/>
      <c r="GFH31" s="27"/>
      <c r="GFI31" s="27"/>
      <c r="GFJ31" s="27"/>
      <c r="GFK31" s="27"/>
      <c r="GFL31" s="27"/>
      <c r="GFM31" s="27"/>
      <c r="GFN31" s="27"/>
      <c r="GFO31" s="27"/>
      <c r="GFP31" s="27"/>
      <c r="GFQ31" s="27"/>
      <c r="GFR31" s="27"/>
      <c r="GFS31" s="27"/>
      <c r="GFT31" s="27"/>
      <c r="GFU31" s="27"/>
      <c r="GFV31" s="27"/>
      <c r="GFW31" s="27"/>
      <c r="GFX31" s="27"/>
      <c r="GFY31" s="27"/>
      <c r="GFZ31" s="27"/>
      <c r="GGA31" s="27"/>
      <c r="GGB31" s="27"/>
      <c r="GGC31" s="27"/>
      <c r="GGD31" s="27"/>
      <c r="GGE31" s="27"/>
      <c r="GGF31" s="27"/>
      <c r="GGG31" s="27"/>
      <c r="GGH31" s="27"/>
      <c r="GGI31" s="27"/>
      <c r="GGJ31" s="27"/>
      <c r="GGK31" s="27"/>
      <c r="GGL31" s="27"/>
      <c r="GGM31" s="27"/>
      <c r="GGN31" s="27"/>
      <c r="GGO31" s="27"/>
      <c r="GGP31" s="27"/>
      <c r="GGQ31" s="27"/>
      <c r="GGR31" s="27"/>
      <c r="GGS31" s="27"/>
      <c r="GGT31" s="27"/>
      <c r="GGU31" s="27"/>
      <c r="GGV31" s="27"/>
      <c r="GGW31" s="27"/>
      <c r="GGX31" s="27"/>
      <c r="GGY31" s="27"/>
      <c r="GGZ31" s="27"/>
      <c r="GHA31" s="27"/>
      <c r="GHB31" s="27"/>
      <c r="GHC31" s="27"/>
      <c r="GHD31" s="27"/>
      <c r="GHE31" s="27"/>
      <c r="GHF31" s="27"/>
      <c r="GHG31" s="27"/>
      <c r="GHH31" s="27"/>
      <c r="GHI31" s="27"/>
      <c r="GHJ31" s="27"/>
      <c r="GHK31" s="27"/>
      <c r="GHL31" s="27"/>
      <c r="GHM31" s="27"/>
      <c r="GHN31" s="27"/>
      <c r="GHO31" s="27"/>
      <c r="GHP31" s="27"/>
      <c r="GHQ31" s="27"/>
      <c r="GHR31" s="27"/>
      <c r="GHS31" s="27"/>
      <c r="GHT31" s="27"/>
      <c r="GHU31" s="27"/>
      <c r="GHV31" s="27"/>
      <c r="GHW31" s="27"/>
      <c r="GHX31" s="27"/>
      <c r="GHY31" s="27"/>
      <c r="GHZ31" s="27"/>
      <c r="GIA31" s="27"/>
      <c r="GIB31" s="27"/>
      <c r="GIC31" s="27"/>
      <c r="GID31" s="27"/>
      <c r="GIE31" s="27"/>
      <c r="GIF31" s="27"/>
      <c r="GIG31" s="27"/>
      <c r="GIH31" s="27"/>
      <c r="GII31" s="27"/>
      <c r="GIJ31" s="27"/>
      <c r="GIK31" s="27"/>
      <c r="GIL31" s="27"/>
      <c r="GIM31" s="27"/>
      <c r="GIN31" s="27"/>
      <c r="GIO31" s="27"/>
      <c r="GIP31" s="27"/>
      <c r="GIQ31" s="27"/>
      <c r="GIR31" s="27"/>
      <c r="GIS31" s="27"/>
      <c r="GIT31" s="27"/>
      <c r="GIU31" s="27"/>
      <c r="GIV31" s="27"/>
      <c r="GIW31" s="27"/>
      <c r="GIX31" s="27"/>
      <c r="GIY31" s="27"/>
      <c r="GIZ31" s="27"/>
      <c r="GJA31" s="27"/>
      <c r="GJB31" s="27"/>
      <c r="GJC31" s="27"/>
      <c r="GJD31" s="27"/>
      <c r="GJE31" s="27"/>
      <c r="GJF31" s="27"/>
      <c r="GJG31" s="27"/>
      <c r="GJH31" s="27"/>
      <c r="GJI31" s="27"/>
      <c r="GJJ31" s="27"/>
      <c r="GJK31" s="27"/>
      <c r="GJL31" s="27"/>
      <c r="GJM31" s="27"/>
      <c r="GJN31" s="27"/>
      <c r="GJO31" s="27"/>
      <c r="GJP31" s="27"/>
      <c r="GJQ31" s="27"/>
      <c r="GJR31" s="27"/>
      <c r="GJS31" s="27"/>
      <c r="GJT31" s="27"/>
      <c r="GJU31" s="27"/>
      <c r="GJV31" s="27"/>
      <c r="GJW31" s="27"/>
      <c r="GJX31" s="27"/>
      <c r="GJY31" s="27"/>
      <c r="GJZ31" s="27"/>
      <c r="GKA31" s="27"/>
      <c r="GKB31" s="27"/>
      <c r="GKC31" s="27"/>
      <c r="GKD31" s="27"/>
      <c r="GKE31" s="27"/>
      <c r="GKF31" s="27"/>
      <c r="GKG31" s="27"/>
      <c r="GKH31" s="27"/>
      <c r="GKI31" s="27"/>
      <c r="GKJ31" s="27"/>
      <c r="GKK31" s="27"/>
      <c r="GKL31" s="27"/>
      <c r="GKM31" s="27"/>
      <c r="GKN31" s="27"/>
      <c r="GKO31" s="27"/>
      <c r="GKP31" s="27"/>
      <c r="GKQ31" s="27"/>
      <c r="GKR31" s="27"/>
      <c r="GKS31" s="27"/>
      <c r="GKT31" s="27"/>
      <c r="GKU31" s="27"/>
      <c r="GKV31" s="27"/>
      <c r="GKW31" s="27"/>
      <c r="GKX31" s="27"/>
      <c r="GKY31" s="27"/>
      <c r="GKZ31" s="27"/>
      <c r="GLA31" s="27"/>
      <c r="GLB31" s="27"/>
      <c r="GLC31" s="27"/>
      <c r="GLD31" s="27"/>
      <c r="GLE31" s="27"/>
      <c r="GLF31" s="27"/>
      <c r="GLG31" s="27"/>
      <c r="GLH31" s="27"/>
      <c r="GLI31" s="27"/>
      <c r="GLJ31" s="27"/>
      <c r="GLK31" s="27"/>
      <c r="GLL31" s="27"/>
      <c r="GLM31" s="27"/>
      <c r="GLN31" s="27"/>
      <c r="GLO31" s="27"/>
      <c r="GLP31" s="27"/>
      <c r="GLQ31" s="27"/>
      <c r="GLR31" s="27"/>
      <c r="GLS31" s="27"/>
      <c r="GLT31" s="27"/>
      <c r="GLU31" s="27"/>
      <c r="GLV31" s="27"/>
      <c r="GLW31" s="27"/>
      <c r="GLX31" s="27"/>
      <c r="GLY31" s="27"/>
      <c r="GLZ31" s="27"/>
      <c r="GMA31" s="27"/>
      <c r="GMB31" s="27"/>
      <c r="GMC31" s="27"/>
      <c r="GMD31" s="27"/>
      <c r="GME31" s="27"/>
      <c r="GMF31" s="27"/>
      <c r="GMG31" s="27"/>
      <c r="GMH31" s="27"/>
      <c r="GMI31" s="27"/>
      <c r="GMJ31" s="27"/>
      <c r="GMK31" s="27"/>
      <c r="GML31" s="27"/>
      <c r="GMM31" s="27"/>
      <c r="GMN31" s="27"/>
      <c r="GMO31" s="27"/>
      <c r="GMP31" s="27"/>
      <c r="GMQ31" s="27"/>
      <c r="GMR31" s="27"/>
      <c r="GMS31" s="27"/>
      <c r="GMT31" s="27"/>
      <c r="GMU31" s="27"/>
      <c r="GMV31" s="27"/>
      <c r="GMW31" s="27"/>
      <c r="GMX31" s="27"/>
      <c r="GMY31" s="27"/>
      <c r="GMZ31" s="27"/>
      <c r="GNA31" s="27"/>
      <c r="GNB31" s="27"/>
      <c r="GNC31" s="27"/>
      <c r="GND31" s="27"/>
      <c r="GNE31" s="27"/>
      <c r="GNF31" s="27"/>
      <c r="GNG31" s="27"/>
      <c r="GNH31" s="27"/>
      <c r="GNI31" s="27"/>
      <c r="GNJ31" s="27"/>
      <c r="GNK31" s="27"/>
      <c r="GNL31" s="27"/>
      <c r="GNM31" s="27"/>
      <c r="GNN31" s="27"/>
      <c r="GNO31" s="27"/>
      <c r="GNP31" s="27"/>
      <c r="GNQ31" s="27"/>
      <c r="GNR31" s="27"/>
      <c r="GNS31" s="27"/>
      <c r="GNT31" s="27"/>
      <c r="GNU31" s="27"/>
      <c r="GNV31" s="27"/>
      <c r="GNW31" s="27"/>
      <c r="GNX31" s="27"/>
      <c r="GNY31" s="27"/>
      <c r="GNZ31" s="27"/>
      <c r="GOA31" s="27"/>
      <c r="GOB31" s="27"/>
      <c r="GOC31" s="27"/>
      <c r="GOD31" s="27"/>
      <c r="GOE31" s="27"/>
      <c r="GOF31" s="27"/>
      <c r="GOG31" s="27"/>
      <c r="GOH31" s="27"/>
      <c r="GOI31" s="27"/>
      <c r="GOJ31" s="27"/>
      <c r="GOK31" s="27"/>
      <c r="GOL31" s="27"/>
      <c r="GOM31" s="27"/>
      <c r="GON31" s="27"/>
      <c r="GOO31" s="27"/>
      <c r="GOP31" s="27"/>
      <c r="GOQ31" s="27"/>
      <c r="GOR31" s="27"/>
      <c r="GOS31" s="27"/>
      <c r="GOT31" s="27"/>
      <c r="GOU31" s="27"/>
      <c r="GOV31" s="27"/>
      <c r="GOW31" s="27"/>
      <c r="GOX31" s="27"/>
      <c r="GOY31" s="27"/>
      <c r="GOZ31" s="27"/>
      <c r="GPA31" s="27"/>
      <c r="GPB31" s="27"/>
      <c r="GPC31" s="27"/>
      <c r="GPD31" s="27"/>
      <c r="GPE31" s="27"/>
      <c r="GPF31" s="27"/>
      <c r="GPG31" s="27"/>
      <c r="GPH31" s="27"/>
      <c r="GPI31" s="27"/>
      <c r="GPJ31" s="27"/>
      <c r="GPK31" s="27"/>
      <c r="GPL31" s="27"/>
      <c r="GPM31" s="27"/>
      <c r="GPN31" s="27"/>
      <c r="GPO31" s="27"/>
      <c r="GPP31" s="27"/>
      <c r="GPQ31" s="27"/>
      <c r="GPR31" s="27"/>
      <c r="GPS31" s="27"/>
      <c r="GPT31" s="27"/>
      <c r="GPU31" s="27"/>
      <c r="GPV31" s="27"/>
      <c r="GPW31" s="27"/>
      <c r="GPX31" s="27"/>
      <c r="GPY31" s="27"/>
      <c r="GPZ31" s="27"/>
      <c r="GQA31" s="27"/>
      <c r="GQB31" s="27"/>
      <c r="GQC31" s="27"/>
      <c r="GQD31" s="27"/>
      <c r="GQE31" s="27"/>
      <c r="GQF31" s="27"/>
      <c r="GQG31" s="27"/>
      <c r="GQH31" s="27"/>
      <c r="GQI31" s="27"/>
      <c r="GQJ31" s="27"/>
      <c r="GQK31" s="27"/>
      <c r="GQL31" s="27"/>
      <c r="GQM31" s="27"/>
      <c r="GQN31" s="27"/>
      <c r="GQO31" s="27"/>
      <c r="GQP31" s="27"/>
      <c r="GQQ31" s="27"/>
      <c r="GQR31" s="27"/>
      <c r="GQS31" s="27"/>
      <c r="GQT31" s="27"/>
      <c r="GQU31" s="27"/>
      <c r="GQV31" s="27"/>
      <c r="GQW31" s="27"/>
      <c r="GQX31" s="27"/>
      <c r="GQY31" s="27"/>
      <c r="GQZ31" s="27"/>
      <c r="GRA31" s="27"/>
      <c r="GRB31" s="27"/>
      <c r="GRC31" s="27"/>
      <c r="GRD31" s="27"/>
      <c r="GRE31" s="27"/>
      <c r="GRF31" s="27"/>
      <c r="GRG31" s="27"/>
      <c r="GRH31" s="27"/>
      <c r="GRI31" s="27"/>
      <c r="GRJ31" s="27"/>
      <c r="GRK31" s="27"/>
      <c r="GRL31" s="27"/>
      <c r="GRM31" s="27"/>
      <c r="GRN31" s="27"/>
      <c r="GRO31" s="27"/>
      <c r="GRP31" s="27"/>
      <c r="GRQ31" s="27"/>
      <c r="GRR31" s="27"/>
      <c r="GRS31" s="27"/>
      <c r="GRT31" s="27"/>
      <c r="GRU31" s="27"/>
      <c r="GRV31" s="27"/>
      <c r="GRW31" s="27"/>
      <c r="GRX31" s="27"/>
      <c r="GRY31" s="27"/>
      <c r="GRZ31" s="27"/>
      <c r="GSA31" s="27"/>
      <c r="GSB31" s="27"/>
      <c r="GSC31" s="27"/>
      <c r="GSD31" s="27"/>
      <c r="GSE31" s="27"/>
      <c r="GSF31" s="27"/>
      <c r="GSG31" s="27"/>
      <c r="GSH31" s="27"/>
      <c r="GSI31" s="27"/>
      <c r="GSJ31" s="27"/>
      <c r="GSK31" s="27"/>
      <c r="GSL31" s="27"/>
      <c r="GSM31" s="27"/>
      <c r="GSN31" s="27"/>
      <c r="GSO31" s="27"/>
      <c r="GSP31" s="27"/>
      <c r="GSQ31" s="27"/>
      <c r="GSR31" s="27"/>
      <c r="GSS31" s="27"/>
      <c r="GST31" s="27"/>
      <c r="GSU31" s="27"/>
      <c r="GSV31" s="27"/>
      <c r="GSW31" s="27"/>
      <c r="GSX31" s="27"/>
      <c r="GSY31" s="27"/>
      <c r="GSZ31" s="27"/>
      <c r="GTA31" s="27"/>
      <c r="GTB31" s="27"/>
      <c r="GTC31" s="27"/>
      <c r="GTD31" s="27"/>
      <c r="GTE31" s="27"/>
      <c r="GTF31" s="27"/>
      <c r="GTG31" s="27"/>
      <c r="GTH31" s="27"/>
      <c r="GTI31" s="27"/>
      <c r="GTJ31" s="27"/>
      <c r="GTK31" s="27"/>
      <c r="GTL31" s="27"/>
      <c r="GTM31" s="27"/>
      <c r="GTN31" s="27"/>
      <c r="GTO31" s="27"/>
      <c r="GTP31" s="27"/>
      <c r="GTQ31" s="27"/>
      <c r="GTR31" s="27"/>
      <c r="GTS31" s="27"/>
      <c r="GTT31" s="27"/>
      <c r="GTU31" s="27"/>
      <c r="GTV31" s="27"/>
      <c r="GTW31" s="27"/>
      <c r="GTX31" s="27"/>
      <c r="GTY31" s="27"/>
      <c r="GTZ31" s="27"/>
      <c r="GUA31" s="27"/>
      <c r="GUB31" s="27"/>
      <c r="GUC31" s="27"/>
      <c r="GUD31" s="27"/>
      <c r="GUE31" s="27"/>
      <c r="GUF31" s="27"/>
      <c r="GUG31" s="27"/>
      <c r="GUH31" s="27"/>
      <c r="GUI31" s="27"/>
      <c r="GUJ31" s="27"/>
      <c r="GUK31" s="27"/>
      <c r="GUL31" s="27"/>
      <c r="GUM31" s="27"/>
      <c r="GUN31" s="27"/>
      <c r="GUO31" s="27"/>
      <c r="GUP31" s="27"/>
      <c r="GUQ31" s="27"/>
      <c r="GUR31" s="27"/>
      <c r="GUS31" s="27"/>
      <c r="GUT31" s="27"/>
      <c r="GUU31" s="27"/>
      <c r="GUV31" s="27"/>
      <c r="GUW31" s="27"/>
      <c r="GUX31" s="27"/>
      <c r="GUY31" s="27"/>
      <c r="GUZ31" s="27"/>
      <c r="GVA31" s="27"/>
      <c r="GVB31" s="27"/>
      <c r="GVC31" s="27"/>
      <c r="GVD31" s="27"/>
      <c r="GVE31" s="27"/>
      <c r="GVF31" s="27"/>
      <c r="GVG31" s="27"/>
      <c r="GVH31" s="27"/>
      <c r="GVI31" s="27"/>
      <c r="GVJ31" s="27"/>
      <c r="GVK31" s="27"/>
      <c r="GVL31" s="27"/>
      <c r="GVM31" s="27"/>
      <c r="GVN31" s="27"/>
      <c r="GVO31" s="27"/>
      <c r="GVP31" s="27"/>
      <c r="GVQ31" s="27"/>
      <c r="GVR31" s="27"/>
      <c r="GVS31" s="27"/>
      <c r="GVT31" s="27"/>
      <c r="GVU31" s="27"/>
      <c r="GVV31" s="27"/>
      <c r="GVW31" s="27"/>
      <c r="GVX31" s="27"/>
      <c r="GVY31" s="27"/>
      <c r="GVZ31" s="27"/>
      <c r="GWA31" s="27"/>
      <c r="GWB31" s="27"/>
      <c r="GWC31" s="27"/>
      <c r="GWD31" s="27"/>
      <c r="GWE31" s="27"/>
      <c r="GWF31" s="27"/>
      <c r="GWG31" s="27"/>
      <c r="GWH31" s="27"/>
      <c r="GWI31" s="27"/>
      <c r="GWJ31" s="27"/>
      <c r="GWK31" s="27"/>
      <c r="GWL31" s="27"/>
      <c r="GWM31" s="27"/>
      <c r="GWN31" s="27"/>
      <c r="GWO31" s="27"/>
      <c r="GWP31" s="27"/>
      <c r="GWQ31" s="27"/>
      <c r="GWR31" s="27"/>
      <c r="GWS31" s="27"/>
      <c r="GWT31" s="27"/>
      <c r="GWU31" s="27"/>
      <c r="GWV31" s="27"/>
      <c r="GWW31" s="27"/>
      <c r="GWX31" s="27"/>
      <c r="GWY31" s="27"/>
      <c r="GWZ31" s="27"/>
      <c r="GXA31" s="27"/>
      <c r="GXB31" s="27"/>
      <c r="GXC31" s="27"/>
      <c r="GXD31" s="27"/>
      <c r="GXE31" s="27"/>
      <c r="GXF31" s="27"/>
      <c r="GXG31" s="27"/>
      <c r="GXH31" s="27"/>
      <c r="GXI31" s="27"/>
      <c r="GXJ31" s="27"/>
      <c r="GXK31" s="27"/>
      <c r="GXL31" s="27"/>
      <c r="GXM31" s="27"/>
      <c r="GXN31" s="27"/>
      <c r="GXO31" s="27"/>
      <c r="GXP31" s="27"/>
      <c r="GXQ31" s="27"/>
      <c r="GXR31" s="27"/>
      <c r="GXS31" s="27"/>
      <c r="GXT31" s="27"/>
      <c r="GXU31" s="27"/>
      <c r="GXV31" s="27"/>
      <c r="GXW31" s="27"/>
      <c r="GXX31" s="27"/>
      <c r="GXY31" s="27"/>
      <c r="GXZ31" s="27"/>
      <c r="GYA31" s="27"/>
      <c r="GYB31" s="27"/>
      <c r="GYC31" s="27"/>
      <c r="GYD31" s="27"/>
      <c r="GYE31" s="27"/>
      <c r="GYF31" s="27"/>
      <c r="GYG31" s="27"/>
      <c r="GYH31" s="27"/>
      <c r="GYI31" s="27"/>
      <c r="GYJ31" s="27"/>
      <c r="GYK31" s="27"/>
      <c r="GYL31" s="27"/>
      <c r="GYM31" s="27"/>
      <c r="GYN31" s="27"/>
      <c r="GYO31" s="27"/>
      <c r="GYP31" s="27"/>
      <c r="GYQ31" s="27"/>
      <c r="GYR31" s="27"/>
      <c r="GYS31" s="27"/>
      <c r="GYT31" s="27"/>
      <c r="GYU31" s="27"/>
      <c r="GYV31" s="27"/>
      <c r="GYW31" s="27"/>
      <c r="GYX31" s="27"/>
      <c r="GYY31" s="27"/>
      <c r="GYZ31" s="27"/>
      <c r="GZA31" s="27"/>
      <c r="GZB31" s="27"/>
      <c r="GZC31" s="27"/>
      <c r="GZD31" s="27"/>
      <c r="GZE31" s="27"/>
      <c r="GZF31" s="27"/>
      <c r="GZG31" s="27"/>
      <c r="GZH31" s="27"/>
      <c r="GZI31" s="27"/>
      <c r="GZJ31" s="27"/>
      <c r="GZK31" s="27"/>
      <c r="GZL31" s="27"/>
      <c r="GZM31" s="27"/>
      <c r="GZN31" s="27"/>
      <c r="GZO31" s="27"/>
      <c r="GZP31" s="27"/>
      <c r="GZQ31" s="27"/>
      <c r="GZR31" s="27"/>
      <c r="GZS31" s="27"/>
      <c r="GZT31" s="27"/>
      <c r="GZU31" s="27"/>
      <c r="GZV31" s="27"/>
      <c r="GZW31" s="27"/>
      <c r="GZX31" s="27"/>
      <c r="GZY31" s="27"/>
      <c r="GZZ31" s="27"/>
      <c r="HAA31" s="27"/>
      <c r="HAB31" s="27"/>
      <c r="HAC31" s="27"/>
      <c r="HAD31" s="27"/>
      <c r="HAE31" s="27"/>
      <c r="HAF31" s="27"/>
      <c r="HAG31" s="27"/>
      <c r="HAH31" s="27"/>
      <c r="HAI31" s="27"/>
      <c r="HAJ31" s="27"/>
      <c r="HAK31" s="27"/>
      <c r="HAL31" s="27"/>
      <c r="HAM31" s="27"/>
      <c r="HAN31" s="27"/>
      <c r="HAO31" s="27"/>
      <c r="HAP31" s="27"/>
      <c r="HAQ31" s="27"/>
      <c r="HAR31" s="27"/>
      <c r="HAS31" s="27"/>
      <c r="HAT31" s="27"/>
      <c r="HAU31" s="27"/>
      <c r="HAV31" s="27"/>
      <c r="HAW31" s="27"/>
      <c r="HAX31" s="27"/>
      <c r="HAY31" s="27"/>
      <c r="HAZ31" s="27"/>
      <c r="HBA31" s="27"/>
      <c r="HBB31" s="27"/>
      <c r="HBC31" s="27"/>
      <c r="HBD31" s="27"/>
      <c r="HBE31" s="27"/>
      <c r="HBF31" s="27"/>
      <c r="HBG31" s="27"/>
      <c r="HBH31" s="27"/>
      <c r="HBI31" s="27"/>
      <c r="HBJ31" s="27"/>
      <c r="HBK31" s="27"/>
      <c r="HBL31" s="27"/>
      <c r="HBM31" s="27"/>
      <c r="HBN31" s="27"/>
      <c r="HBO31" s="27"/>
      <c r="HBP31" s="27"/>
      <c r="HBQ31" s="27"/>
      <c r="HBR31" s="27"/>
      <c r="HBS31" s="27"/>
      <c r="HBT31" s="27"/>
      <c r="HBU31" s="27"/>
      <c r="HBV31" s="27"/>
      <c r="HBW31" s="27"/>
      <c r="HBX31" s="27"/>
      <c r="HBY31" s="27"/>
      <c r="HBZ31" s="27"/>
      <c r="HCA31" s="27"/>
      <c r="HCB31" s="27"/>
      <c r="HCC31" s="27"/>
      <c r="HCD31" s="27"/>
      <c r="HCE31" s="27"/>
      <c r="HCF31" s="27"/>
      <c r="HCG31" s="27"/>
      <c r="HCH31" s="27"/>
      <c r="HCI31" s="27"/>
      <c r="HCJ31" s="27"/>
      <c r="HCK31" s="27"/>
      <c r="HCL31" s="27"/>
      <c r="HCM31" s="27"/>
      <c r="HCN31" s="27"/>
      <c r="HCO31" s="27"/>
      <c r="HCP31" s="27"/>
      <c r="HCQ31" s="27"/>
      <c r="HCR31" s="27"/>
      <c r="HCS31" s="27"/>
      <c r="HCT31" s="27"/>
      <c r="HCU31" s="27"/>
      <c r="HCV31" s="27"/>
      <c r="HCW31" s="27"/>
      <c r="HCX31" s="27"/>
      <c r="HCY31" s="27"/>
      <c r="HCZ31" s="27"/>
      <c r="HDA31" s="27"/>
      <c r="HDB31" s="27"/>
      <c r="HDC31" s="27"/>
      <c r="HDD31" s="27"/>
      <c r="HDE31" s="27"/>
      <c r="HDF31" s="27"/>
      <c r="HDG31" s="27"/>
      <c r="HDH31" s="27"/>
      <c r="HDI31" s="27"/>
      <c r="HDJ31" s="27"/>
      <c r="HDK31" s="27"/>
      <c r="HDL31" s="27"/>
      <c r="HDM31" s="27"/>
      <c r="HDN31" s="27"/>
      <c r="HDO31" s="27"/>
      <c r="HDP31" s="27"/>
      <c r="HDQ31" s="27"/>
      <c r="HDR31" s="27"/>
      <c r="HDS31" s="27"/>
      <c r="HDT31" s="27"/>
      <c r="HDU31" s="27"/>
      <c r="HDV31" s="27"/>
      <c r="HDW31" s="27"/>
      <c r="HDX31" s="27"/>
      <c r="HDY31" s="27"/>
      <c r="HDZ31" s="27"/>
      <c r="HEA31" s="27"/>
      <c r="HEB31" s="27"/>
      <c r="HEC31" s="27"/>
      <c r="HED31" s="27"/>
      <c r="HEE31" s="27"/>
      <c r="HEF31" s="27"/>
      <c r="HEG31" s="27"/>
      <c r="HEH31" s="27"/>
      <c r="HEI31" s="27"/>
      <c r="HEJ31" s="27"/>
      <c r="HEK31" s="27"/>
      <c r="HEL31" s="27"/>
      <c r="HEM31" s="27"/>
      <c r="HEN31" s="27"/>
      <c r="HEO31" s="27"/>
      <c r="HEP31" s="27"/>
      <c r="HEQ31" s="27"/>
      <c r="HER31" s="27"/>
      <c r="HES31" s="27"/>
      <c r="HET31" s="27"/>
      <c r="HEU31" s="27"/>
      <c r="HEV31" s="27"/>
      <c r="HEW31" s="27"/>
      <c r="HEX31" s="27"/>
      <c r="HEY31" s="27"/>
      <c r="HEZ31" s="27"/>
      <c r="HFA31" s="27"/>
      <c r="HFB31" s="27"/>
      <c r="HFC31" s="27"/>
      <c r="HFD31" s="27"/>
      <c r="HFE31" s="27"/>
      <c r="HFF31" s="27"/>
      <c r="HFG31" s="27"/>
      <c r="HFH31" s="27"/>
      <c r="HFI31" s="27"/>
      <c r="HFJ31" s="27"/>
      <c r="HFK31" s="27"/>
      <c r="HFL31" s="27"/>
      <c r="HFM31" s="27"/>
      <c r="HFN31" s="27"/>
      <c r="HFO31" s="27"/>
      <c r="HFP31" s="27"/>
      <c r="HFQ31" s="27"/>
      <c r="HFR31" s="27"/>
      <c r="HFS31" s="27"/>
      <c r="HFT31" s="27"/>
      <c r="HFU31" s="27"/>
      <c r="HFV31" s="27"/>
      <c r="HFW31" s="27"/>
      <c r="HFX31" s="27"/>
      <c r="HFY31" s="27"/>
      <c r="HFZ31" s="27"/>
      <c r="HGA31" s="27"/>
      <c r="HGB31" s="27"/>
      <c r="HGC31" s="27"/>
      <c r="HGD31" s="27"/>
      <c r="HGE31" s="27"/>
      <c r="HGF31" s="27"/>
      <c r="HGG31" s="27"/>
      <c r="HGH31" s="27"/>
      <c r="HGI31" s="27"/>
      <c r="HGJ31" s="27"/>
      <c r="HGK31" s="27"/>
      <c r="HGL31" s="27"/>
      <c r="HGM31" s="27"/>
      <c r="HGN31" s="27"/>
      <c r="HGO31" s="27"/>
      <c r="HGP31" s="27"/>
      <c r="HGQ31" s="27"/>
      <c r="HGR31" s="27"/>
      <c r="HGS31" s="27"/>
      <c r="HGT31" s="27"/>
      <c r="HGU31" s="27"/>
      <c r="HGV31" s="27"/>
      <c r="HGW31" s="27"/>
      <c r="HGX31" s="27"/>
      <c r="HGY31" s="27"/>
      <c r="HGZ31" s="27"/>
      <c r="HHA31" s="27"/>
      <c r="HHB31" s="27"/>
      <c r="HHC31" s="27"/>
      <c r="HHD31" s="27"/>
      <c r="HHE31" s="27"/>
      <c r="HHF31" s="27"/>
      <c r="HHG31" s="27"/>
      <c r="HHH31" s="27"/>
      <c r="HHI31" s="27"/>
      <c r="HHJ31" s="27"/>
      <c r="HHK31" s="27"/>
      <c r="HHL31" s="27"/>
      <c r="HHM31" s="27"/>
      <c r="HHN31" s="27"/>
      <c r="HHO31" s="27"/>
      <c r="HHP31" s="27"/>
      <c r="HHQ31" s="27"/>
      <c r="HHR31" s="27"/>
      <c r="HHS31" s="27"/>
      <c r="HHT31" s="27"/>
      <c r="HHU31" s="27"/>
      <c r="HHV31" s="27"/>
      <c r="HHW31" s="27"/>
      <c r="HHX31" s="27"/>
      <c r="HHY31" s="27"/>
      <c r="HHZ31" s="27"/>
      <c r="HIA31" s="27"/>
      <c r="HIB31" s="27"/>
      <c r="HIC31" s="27"/>
      <c r="HID31" s="27"/>
      <c r="HIE31" s="27"/>
      <c r="HIF31" s="27"/>
      <c r="HIG31" s="27"/>
      <c r="HIH31" s="27"/>
      <c r="HII31" s="27"/>
      <c r="HIJ31" s="27"/>
      <c r="HIK31" s="27"/>
      <c r="HIL31" s="27"/>
      <c r="HIM31" s="27"/>
      <c r="HIN31" s="27"/>
      <c r="HIO31" s="27"/>
      <c r="HIP31" s="27"/>
      <c r="HIQ31" s="27"/>
      <c r="HIR31" s="27"/>
      <c r="HIS31" s="27"/>
      <c r="HIT31" s="27"/>
      <c r="HIU31" s="27"/>
      <c r="HIV31" s="27"/>
      <c r="HIW31" s="27"/>
      <c r="HIX31" s="27"/>
      <c r="HIY31" s="27"/>
      <c r="HIZ31" s="27"/>
      <c r="HJA31" s="27"/>
      <c r="HJB31" s="27"/>
      <c r="HJC31" s="27"/>
      <c r="HJD31" s="27"/>
      <c r="HJE31" s="27"/>
      <c r="HJF31" s="27"/>
      <c r="HJG31" s="27"/>
      <c r="HJH31" s="27"/>
      <c r="HJI31" s="27"/>
      <c r="HJJ31" s="27"/>
      <c r="HJK31" s="27"/>
      <c r="HJL31" s="27"/>
      <c r="HJM31" s="27"/>
      <c r="HJN31" s="27"/>
      <c r="HJO31" s="27"/>
      <c r="HJP31" s="27"/>
      <c r="HJQ31" s="27"/>
      <c r="HJR31" s="27"/>
      <c r="HJS31" s="27"/>
      <c r="HJT31" s="27"/>
      <c r="HJU31" s="27"/>
      <c r="HJV31" s="27"/>
      <c r="HJW31" s="27"/>
      <c r="HJX31" s="27"/>
      <c r="HJY31" s="27"/>
      <c r="HJZ31" s="27"/>
      <c r="HKA31" s="27"/>
      <c r="HKB31" s="27"/>
      <c r="HKC31" s="27"/>
      <c r="HKD31" s="27"/>
      <c r="HKE31" s="27"/>
      <c r="HKF31" s="27"/>
      <c r="HKG31" s="27"/>
      <c r="HKH31" s="27"/>
      <c r="HKI31" s="27"/>
      <c r="HKJ31" s="27"/>
      <c r="HKK31" s="27"/>
      <c r="HKL31" s="27"/>
      <c r="HKM31" s="27"/>
      <c r="HKN31" s="27"/>
      <c r="HKO31" s="27"/>
      <c r="HKP31" s="27"/>
      <c r="HKQ31" s="27"/>
      <c r="HKR31" s="27"/>
      <c r="HKS31" s="27"/>
      <c r="HKT31" s="27"/>
      <c r="HKU31" s="27"/>
      <c r="HKV31" s="27"/>
      <c r="HKW31" s="27"/>
      <c r="HKX31" s="27"/>
      <c r="HKY31" s="27"/>
      <c r="HKZ31" s="27"/>
      <c r="HLA31" s="27"/>
      <c r="HLB31" s="27"/>
      <c r="HLC31" s="27"/>
      <c r="HLD31" s="27"/>
      <c r="HLE31" s="27"/>
      <c r="HLF31" s="27"/>
      <c r="HLG31" s="27"/>
      <c r="HLH31" s="27"/>
      <c r="HLI31" s="27"/>
      <c r="HLJ31" s="27"/>
      <c r="HLK31" s="27"/>
      <c r="HLL31" s="27"/>
      <c r="HLM31" s="27"/>
      <c r="HLN31" s="27"/>
      <c r="HLO31" s="27"/>
      <c r="HLP31" s="27"/>
      <c r="HLQ31" s="27"/>
      <c r="HLR31" s="27"/>
      <c r="HLS31" s="27"/>
      <c r="HLT31" s="27"/>
      <c r="HLU31" s="27"/>
      <c r="HLV31" s="27"/>
      <c r="HLW31" s="27"/>
      <c r="HLX31" s="27"/>
      <c r="HLY31" s="27"/>
      <c r="HLZ31" s="27"/>
      <c r="HMA31" s="27"/>
      <c r="HMB31" s="27"/>
      <c r="HMC31" s="27"/>
      <c r="HMD31" s="27"/>
      <c r="HME31" s="27"/>
      <c r="HMF31" s="27"/>
      <c r="HMG31" s="27"/>
      <c r="HMH31" s="27"/>
      <c r="HMI31" s="27"/>
      <c r="HMJ31" s="27"/>
      <c r="HMK31" s="27"/>
      <c r="HML31" s="27"/>
      <c r="HMM31" s="27"/>
      <c r="HMN31" s="27"/>
      <c r="HMO31" s="27"/>
      <c r="HMP31" s="27"/>
      <c r="HMQ31" s="27"/>
      <c r="HMR31" s="27"/>
      <c r="HMS31" s="27"/>
      <c r="HMT31" s="27"/>
      <c r="HMU31" s="27"/>
      <c r="HMV31" s="27"/>
      <c r="HMW31" s="27"/>
      <c r="HMX31" s="27"/>
      <c r="HMY31" s="27"/>
      <c r="HMZ31" s="27"/>
      <c r="HNA31" s="27"/>
      <c r="HNB31" s="27"/>
      <c r="HNC31" s="27"/>
      <c r="HND31" s="27"/>
      <c r="HNE31" s="27"/>
      <c r="HNF31" s="27"/>
      <c r="HNG31" s="27"/>
      <c r="HNH31" s="27"/>
      <c r="HNI31" s="27"/>
      <c r="HNJ31" s="27"/>
      <c r="HNK31" s="27"/>
      <c r="HNL31" s="27"/>
      <c r="HNM31" s="27"/>
      <c r="HNN31" s="27"/>
      <c r="HNO31" s="27"/>
      <c r="HNP31" s="27"/>
      <c r="HNQ31" s="27"/>
      <c r="HNR31" s="27"/>
      <c r="HNS31" s="27"/>
      <c r="HNT31" s="27"/>
      <c r="HNU31" s="27"/>
      <c r="HNV31" s="27"/>
      <c r="HNW31" s="27"/>
      <c r="HNX31" s="27"/>
      <c r="HNY31" s="27"/>
      <c r="HNZ31" s="27"/>
      <c r="HOA31" s="27"/>
      <c r="HOB31" s="27"/>
      <c r="HOC31" s="27"/>
      <c r="HOD31" s="27"/>
      <c r="HOE31" s="27"/>
      <c r="HOF31" s="27"/>
      <c r="HOG31" s="27"/>
      <c r="HOH31" s="27"/>
      <c r="HOI31" s="27"/>
      <c r="HOJ31" s="27"/>
      <c r="HOK31" s="27"/>
      <c r="HOL31" s="27"/>
      <c r="HOM31" s="27"/>
      <c r="HON31" s="27"/>
      <c r="HOO31" s="27"/>
      <c r="HOP31" s="27"/>
      <c r="HOQ31" s="27"/>
      <c r="HOR31" s="27"/>
      <c r="HOS31" s="27"/>
      <c r="HOT31" s="27"/>
      <c r="HOU31" s="27"/>
      <c r="HOV31" s="27"/>
      <c r="HOW31" s="27"/>
      <c r="HOX31" s="27"/>
      <c r="HOY31" s="27"/>
      <c r="HOZ31" s="27"/>
      <c r="HPA31" s="27"/>
      <c r="HPB31" s="27"/>
      <c r="HPC31" s="27"/>
      <c r="HPD31" s="27"/>
      <c r="HPE31" s="27"/>
      <c r="HPF31" s="27"/>
      <c r="HPG31" s="27"/>
      <c r="HPH31" s="27"/>
      <c r="HPI31" s="27"/>
      <c r="HPJ31" s="27"/>
      <c r="HPK31" s="27"/>
      <c r="HPL31" s="27"/>
      <c r="HPM31" s="27"/>
      <c r="HPN31" s="27"/>
      <c r="HPO31" s="27"/>
      <c r="HPP31" s="27"/>
      <c r="HPQ31" s="27"/>
      <c r="HPR31" s="27"/>
      <c r="HPS31" s="27"/>
      <c r="HPT31" s="27"/>
      <c r="HPU31" s="27"/>
      <c r="HPV31" s="27"/>
      <c r="HPW31" s="27"/>
      <c r="HPX31" s="27"/>
      <c r="HPY31" s="27"/>
      <c r="HPZ31" s="27"/>
      <c r="HQA31" s="27"/>
      <c r="HQB31" s="27"/>
      <c r="HQC31" s="27"/>
      <c r="HQD31" s="27"/>
      <c r="HQE31" s="27"/>
      <c r="HQF31" s="27"/>
      <c r="HQG31" s="27"/>
      <c r="HQH31" s="27"/>
      <c r="HQI31" s="27"/>
      <c r="HQJ31" s="27"/>
      <c r="HQK31" s="27"/>
      <c r="HQL31" s="27"/>
      <c r="HQM31" s="27"/>
      <c r="HQN31" s="27"/>
      <c r="HQO31" s="27"/>
      <c r="HQP31" s="27"/>
      <c r="HQQ31" s="27"/>
      <c r="HQR31" s="27"/>
      <c r="HQS31" s="27"/>
      <c r="HQT31" s="27"/>
      <c r="HQU31" s="27"/>
      <c r="HQV31" s="27"/>
      <c r="HQW31" s="27"/>
      <c r="HQX31" s="27"/>
      <c r="HQY31" s="27"/>
      <c r="HQZ31" s="27"/>
      <c r="HRA31" s="27"/>
      <c r="HRB31" s="27"/>
      <c r="HRC31" s="27"/>
      <c r="HRD31" s="27"/>
      <c r="HRE31" s="27"/>
      <c r="HRF31" s="27"/>
      <c r="HRG31" s="27"/>
      <c r="HRH31" s="27"/>
      <c r="HRI31" s="27"/>
      <c r="HRJ31" s="27"/>
      <c r="HRK31" s="27"/>
      <c r="HRL31" s="27"/>
      <c r="HRM31" s="27"/>
      <c r="HRN31" s="27"/>
      <c r="HRO31" s="27"/>
      <c r="HRP31" s="27"/>
      <c r="HRQ31" s="27"/>
      <c r="HRR31" s="27"/>
      <c r="HRS31" s="27"/>
      <c r="HRT31" s="27"/>
      <c r="HRU31" s="27"/>
      <c r="HRV31" s="27"/>
      <c r="HRW31" s="27"/>
      <c r="HRX31" s="27"/>
      <c r="HRY31" s="27"/>
      <c r="HRZ31" s="27"/>
      <c r="HSA31" s="27"/>
      <c r="HSB31" s="27"/>
      <c r="HSC31" s="27"/>
      <c r="HSD31" s="27"/>
      <c r="HSE31" s="27"/>
      <c r="HSF31" s="27"/>
      <c r="HSG31" s="27"/>
      <c r="HSH31" s="27"/>
      <c r="HSI31" s="27"/>
      <c r="HSJ31" s="27"/>
      <c r="HSK31" s="27"/>
      <c r="HSL31" s="27"/>
      <c r="HSM31" s="27"/>
      <c r="HSN31" s="27"/>
      <c r="HSO31" s="27"/>
      <c r="HSP31" s="27"/>
      <c r="HSQ31" s="27"/>
      <c r="HSR31" s="27"/>
      <c r="HSS31" s="27"/>
      <c r="HST31" s="27"/>
      <c r="HSU31" s="27"/>
      <c r="HSV31" s="27"/>
      <c r="HSW31" s="27"/>
      <c r="HSX31" s="27"/>
      <c r="HSY31" s="27"/>
      <c r="HSZ31" s="27"/>
      <c r="HTA31" s="27"/>
      <c r="HTB31" s="27"/>
      <c r="HTC31" s="27"/>
      <c r="HTD31" s="27"/>
      <c r="HTE31" s="27"/>
      <c r="HTF31" s="27"/>
      <c r="HTG31" s="27"/>
      <c r="HTH31" s="27"/>
      <c r="HTI31" s="27"/>
      <c r="HTJ31" s="27"/>
      <c r="HTK31" s="27"/>
      <c r="HTL31" s="27"/>
      <c r="HTM31" s="27"/>
      <c r="HTN31" s="27"/>
      <c r="HTO31" s="27"/>
      <c r="HTP31" s="27"/>
      <c r="HTQ31" s="27"/>
      <c r="HTR31" s="27"/>
      <c r="HTS31" s="27"/>
      <c r="HTT31" s="27"/>
      <c r="HTU31" s="27"/>
      <c r="HTV31" s="27"/>
      <c r="HTW31" s="27"/>
      <c r="HTX31" s="27"/>
      <c r="HTY31" s="27"/>
      <c r="HTZ31" s="27"/>
      <c r="HUA31" s="27"/>
      <c r="HUB31" s="27"/>
      <c r="HUC31" s="27"/>
      <c r="HUD31" s="27"/>
      <c r="HUE31" s="27"/>
      <c r="HUF31" s="27"/>
      <c r="HUG31" s="27"/>
      <c r="HUH31" s="27"/>
      <c r="HUI31" s="27"/>
      <c r="HUJ31" s="27"/>
      <c r="HUK31" s="27"/>
      <c r="HUL31" s="27"/>
      <c r="HUM31" s="27"/>
      <c r="HUN31" s="27"/>
      <c r="HUO31" s="27"/>
      <c r="HUP31" s="27"/>
      <c r="HUQ31" s="27"/>
      <c r="HUR31" s="27"/>
      <c r="HUS31" s="27"/>
      <c r="HUT31" s="27"/>
      <c r="HUU31" s="27"/>
      <c r="HUV31" s="27"/>
      <c r="HUW31" s="27"/>
      <c r="HUX31" s="27"/>
      <c r="HUY31" s="27"/>
      <c r="HUZ31" s="27"/>
      <c r="HVA31" s="27"/>
      <c r="HVB31" s="27"/>
      <c r="HVC31" s="27"/>
      <c r="HVD31" s="27"/>
      <c r="HVE31" s="27"/>
      <c r="HVF31" s="27"/>
      <c r="HVG31" s="27"/>
      <c r="HVH31" s="27"/>
      <c r="HVI31" s="27"/>
      <c r="HVJ31" s="27"/>
      <c r="HVK31" s="27"/>
      <c r="HVL31" s="27"/>
      <c r="HVM31" s="27"/>
      <c r="HVN31" s="27"/>
      <c r="HVO31" s="27"/>
      <c r="HVP31" s="27"/>
      <c r="HVQ31" s="27"/>
      <c r="HVR31" s="27"/>
      <c r="HVS31" s="27"/>
      <c r="HVT31" s="27"/>
      <c r="HVU31" s="27"/>
      <c r="HVV31" s="27"/>
      <c r="HVW31" s="27"/>
      <c r="HVX31" s="27"/>
      <c r="HVY31" s="27"/>
      <c r="HVZ31" s="27"/>
      <c r="HWA31" s="27"/>
      <c r="HWB31" s="27"/>
      <c r="HWC31" s="27"/>
      <c r="HWD31" s="27"/>
      <c r="HWE31" s="27"/>
      <c r="HWF31" s="27"/>
      <c r="HWG31" s="27"/>
      <c r="HWH31" s="27"/>
      <c r="HWI31" s="27"/>
      <c r="HWJ31" s="27"/>
      <c r="HWK31" s="27"/>
      <c r="HWL31" s="27"/>
      <c r="HWM31" s="27"/>
      <c r="HWN31" s="27"/>
      <c r="HWO31" s="27"/>
      <c r="HWP31" s="27"/>
      <c r="HWQ31" s="27"/>
      <c r="HWR31" s="27"/>
      <c r="HWS31" s="27"/>
      <c r="HWT31" s="27"/>
      <c r="HWU31" s="27"/>
      <c r="HWV31" s="27"/>
      <c r="HWW31" s="27"/>
      <c r="HWX31" s="27"/>
      <c r="HWY31" s="27"/>
      <c r="HWZ31" s="27"/>
      <c r="HXA31" s="27"/>
      <c r="HXB31" s="27"/>
      <c r="HXC31" s="27"/>
      <c r="HXD31" s="27"/>
      <c r="HXE31" s="27"/>
      <c r="HXF31" s="27"/>
      <c r="HXG31" s="27"/>
      <c r="HXH31" s="27"/>
      <c r="HXI31" s="27"/>
      <c r="HXJ31" s="27"/>
      <c r="HXK31" s="27"/>
      <c r="HXL31" s="27"/>
      <c r="HXM31" s="27"/>
      <c r="HXN31" s="27"/>
      <c r="HXO31" s="27"/>
      <c r="HXP31" s="27"/>
      <c r="HXQ31" s="27"/>
      <c r="HXR31" s="27"/>
      <c r="HXS31" s="27"/>
      <c r="HXT31" s="27"/>
      <c r="HXU31" s="27"/>
      <c r="HXV31" s="27"/>
      <c r="HXW31" s="27"/>
      <c r="HXX31" s="27"/>
      <c r="HXY31" s="27"/>
      <c r="HXZ31" s="27"/>
      <c r="HYA31" s="27"/>
      <c r="HYB31" s="27"/>
      <c r="HYC31" s="27"/>
      <c r="HYD31" s="27"/>
      <c r="HYE31" s="27"/>
      <c r="HYF31" s="27"/>
      <c r="HYG31" s="27"/>
      <c r="HYH31" s="27"/>
      <c r="HYI31" s="27"/>
      <c r="HYJ31" s="27"/>
      <c r="HYK31" s="27"/>
      <c r="HYL31" s="27"/>
      <c r="HYM31" s="27"/>
      <c r="HYN31" s="27"/>
      <c r="HYO31" s="27"/>
      <c r="HYP31" s="27"/>
      <c r="HYQ31" s="27"/>
      <c r="HYR31" s="27"/>
      <c r="HYS31" s="27"/>
      <c r="HYT31" s="27"/>
      <c r="HYU31" s="27"/>
      <c r="HYV31" s="27"/>
      <c r="HYW31" s="27"/>
      <c r="HYX31" s="27"/>
      <c r="HYY31" s="27"/>
      <c r="HYZ31" s="27"/>
      <c r="HZA31" s="27"/>
      <c r="HZB31" s="27"/>
      <c r="HZC31" s="27"/>
      <c r="HZD31" s="27"/>
      <c r="HZE31" s="27"/>
      <c r="HZF31" s="27"/>
      <c r="HZG31" s="27"/>
      <c r="HZH31" s="27"/>
      <c r="HZI31" s="27"/>
      <c r="HZJ31" s="27"/>
      <c r="HZK31" s="27"/>
      <c r="HZL31" s="27"/>
      <c r="HZM31" s="27"/>
      <c r="HZN31" s="27"/>
      <c r="HZO31" s="27"/>
      <c r="HZP31" s="27"/>
      <c r="HZQ31" s="27"/>
      <c r="HZR31" s="27"/>
      <c r="HZS31" s="27"/>
      <c r="HZT31" s="27"/>
      <c r="HZU31" s="27"/>
      <c r="HZV31" s="27"/>
      <c r="HZW31" s="27"/>
      <c r="HZX31" s="27"/>
      <c r="HZY31" s="27"/>
      <c r="HZZ31" s="27"/>
      <c r="IAA31" s="27"/>
      <c r="IAB31" s="27"/>
      <c r="IAC31" s="27"/>
      <c r="IAD31" s="27"/>
      <c r="IAE31" s="27"/>
      <c r="IAF31" s="27"/>
      <c r="IAG31" s="27"/>
      <c r="IAH31" s="27"/>
      <c r="IAI31" s="27"/>
      <c r="IAJ31" s="27"/>
      <c r="IAK31" s="27"/>
      <c r="IAL31" s="27"/>
      <c r="IAM31" s="27"/>
      <c r="IAN31" s="27"/>
      <c r="IAO31" s="27"/>
      <c r="IAP31" s="27"/>
      <c r="IAQ31" s="27"/>
      <c r="IAR31" s="27"/>
      <c r="IAS31" s="27"/>
      <c r="IAT31" s="27"/>
      <c r="IAU31" s="27"/>
      <c r="IAV31" s="27"/>
      <c r="IAW31" s="27"/>
      <c r="IAX31" s="27"/>
      <c r="IAY31" s="27"/>
      <c r="IAZ31" s="27"/>
      <c r="IBA31" s="27"/>
      <c r="IBB31" s="27"/>
      <c r="IBC31" s="27"/>
      <c r="IBD31" s="27"/>
      <c r="IBE31" s="27"/>
      <c r="IBF31" s="27"/>
      <c r="IBG31" s="27"/>
      <c r="IBH31" s="27"/>
      <c r="IBI31" s="27"/>
      <c r="IBJ31" s="27"/>
      <c r="IBK31" s="27"/>
      <c r="IBL31" s="27"/>
      <c r="IBM31" s="27"/>
      <c r="IBN31" s="27"/>
      <c r="IBO31" s="27"/>
      <c r="IBP31" s="27"/>
      <c r="IBQ31" s="27"/>
      <c r="IBR31" s="27"/>
      <c r="IBS31" s="27"/>
      <c r="IBT31" s="27"/>
      <c r="IBU31" s="27"/>
      <c r="IBV31" s="27"/>
      <c r="IBW31" s="27"/>
      <c r="IBX31" s="27"/>
      <c r="IBY31" s="27"/>
      <c r="IBZ31" s="27"/>
      <c r="ICA31" s="27"/>
      <c r="ICB31" s="27"/>
      <c r="ICC31" s="27"/>
      <c r="ICD31" s="27"/>
      <c r="ICE31" s="27"/>
      <c r="ICF31" s="27"/>
      <c r="ICG31" s="27"/>
      <c r="ICH31" s="27"/>
      <c r="ICI31" s="27"/>
      <c r="ICJ31" s="27"/>
      <c r="ICK31" s="27"/>
      <c r="ICL31" s="27"/>
      <c r="ICM31" s="27"/>
      <c r="ICN31" s="27"/>
      <c r="ICO31" s="27"/>
      <c r="ICP31" s="27"/>
      <c r="ICQ31" s="27"/>
      <c r="ICR31" s="27"/>
      <c r="ICS31" s="27"/>
      <c r="ICT31" s="27"/>
      <c r="ICU31" s="27"/>
      <c r="ICV31" s="27"/>
      <c r="ICW31" s="27"/>
      <c r="ICX31" s="27"/>
      <c r="ICY31" s="27"/>
      <c r="ICZ31" s="27"/>
      <c r="IDA31" s="27"/>
      <c r="IDB31" s="27"/>
      <c r="IDC31" s="27"/>
      <c r="IDD31" s="27"/>
      <c r="IDE31" s="27"/>
      <c r="IDF31" s="27"/>
      <c r="IDG31" s="27"/>
      <c r="IDH31" s="27"/>
      <c r="IDI31" s="27"/>
      <c r="IDJ31" s="27"/>
      <c r="IDK31" s="27"/>
      <c r="IDL31" s="27"/>
      <c r="IDM31" s="27"/>
      <c r="IDN31" s="27"/>
      <c r="IDO31" s="27"/>
      <c r="IDP31" s="27"/>
      <c r="IDQ31" s="27"/>
      <c r="IDR31" s="27"/>
      <c r="IDS31" s="27"/>
      <c r="IDT31" s="27"/>
      <c r="IDU31" s="27"/>
      <c r="IDV31" s="27"/>
      <c r="IDW31" s="27"/>
      <c r="IDX31" s="27"/>
      <c r="IDY31" s="27"/>
      <c r="IDZ31" s="27"/>
      <c r="IEA31" s="27"/>
      <c r="IEB31" s="27"/>
      <c r="IEC31" s="27"/>
      <c r="IED31" s="27"/>
      <c r="IEE31" s="27"/>
      <c r="IEF31" s="27"/>
      <c r="IEG31" s="27"/>
      <c r="IEH31" s="27"/>
      <c r="IEI31" s="27"/>
      <c r="IEJ31" s="27"/>
      <c r="IEK31" s="27"/>
      <c r="IEL31" s="27"/>
      <c r="IEM31" s="27"/>
      <c r="IEN31" s="27"/>
      <c r="IEO31" s="27"/>
      <c r="IEP31" s="27"/>
      <c r="IEQ31" s="27"/>
      <c r="IER31" s="27"/>
      <c r="IES31" s="27"/>
      <c r="IET31" s="27"/>
      <c r="IEU31" s="27"/>
      <c r="IEV31" s="27"/>
      <c r="IEW31" s="27"/>
      <c r="IEX31" s="27"/>
      <c r="IEY31" s="27"/>
      <c r="IEZ31" s="27"/>
      <c r="IFA31" s="27"/>
      <c r="IFB31" s="27"/>
      <c r="IFC31" s="27"/>
      <c r="IFD31" s="27"/>
      <c r="IFE31" s="27"/>
      <c r="IFF31" s="27"/>
      <c r="IFG31" s="27"/>
      <c r="IFH31" s="27"/>
      <c r="IFI31" s="27"/>
      <c r="IFJ31" s="27"/>
      <c r="IFK31" s="27"/>
      <c r="IFL31" s="27"/>
      <c r="IFM31" s="27"/>
      <c r="IFN31" s="27"/>
      <c r="IFO31" s="27"/>
      <c r="IFP31" s="27"/>
      <c r="IFQ31" s="27"/>
      <c r="IFR31" s="27"/>
      <c r="IFS31" s="27"/>
      <c r="IFT31" s="27"/>
      <c r="IFU31" s="27"/>
      <c r="IFV31" s="27"/>
      <c r="IFW31" s="27"/>
      <c r="IFX31" s="27"/>
      <c r="IFY31" s="27"/>
      <c r="IFZ31" s="27"/>
      <c r="IGA31" s="27"/>
      <c r="IGB31" s="27"/>
      <c r="IGC31" s="27"/>
      <c r="IGD31" s="27"/>
      <c r="IGE31" s="27"/>
      <c r="IGF31" s="27"/>
      <c r="IGG31" s="27"/>
      <c r="IGH31" s="27"/>
      <c r="IGI31" s="27"/>
      <c r="IGJ31" s="27"/>
      <c r="IGK31" s="27"/>
      <c r="IGL31" s="27"/>
      <c r="IGM31" s="27"/>
      <c r="IGN31" s="27"/>
      <c r="IGO31" s="27"/>
      <c r="IGP31" s="27"/>
      <c r="IGQ31" s="27"/>
      <c r="IGR31" s="27"/>
      <c r="IGS31" s="27"/>
      <c r="IGT31" s="27"/>
      <c r="IGU31" s="27"/>
      <c r="IGV31" s="27"/>
      <c r="IGW31" s="27"/>
      <c r="IGX31" s="27"/>
      <c r="IGY31" s="27"/>
      <c r="IGZ31" s="27"/>
      <c r="IHA31" s="27"/>
      <c r="IHB31" s="27"/>
      <c r="IHC31" s="27"/>
      <c r="IHD31" s="27"/>
      <c r="IHE31" s="27"/>
      <c r="IHF31" s="27"/>
      <c r="IHG31" s="27"/>
      <c r="IHH31" s="27"/>
      <c r="IHI31" s="27"/>
      <c r="IHJ31" s="27"/>
      <c r="IHK31" s="27"/>
      <c r="IHL31" s="27"/>
      <c r="IHM31" s="27"/>
      <c r="IHN31" s="27"/>
      <c r="IHO31" s="27"/>
      <c r="IHP31" s="27"/>
      <c r="IHQ31" s="27"/>
      <c r="IHR31" s="27"/>
      <c r="IHS31" s="27"/>
      <c r="IHT31" s="27"/>
      <c r="IHU31" s="27"/>
      <c r="IHV31" s="27"/>
      <c r="IHW31" s="27"/>
      <c r="IHX31" s="27"/>
      <c r="IHY31" s="27"/>
      <c r="IHZ31" s="27"/>
      <c r="IIA31" s="27"/>
      <c r="IIB31" s="27"/>
      <c r="IIC31" s="27"/>
      <c r="IID31" s="27"/>
      <c r="IIE31" s="27"/>
      <c r="IIF31" s="27"/>
      <c r="IIG31" s="27"/>
      <c r="IIH31" s="27"/>
      <c r="III31" s="27"/>
      <c r="IIJ31" s="27"/>
      <c r="IIK31" s="27"/>
      <c r="IIL31" s="27"/>
      <c r="IIM31" s="27"/>
      <c r="IIN31" s="27"/>
      <c r="IIO31" s="27"/>
      <c r="IIP31" s="27"/>
      <c r="IIQ31" s="27"/>
      <c r="IIR31" s="27"/>
      <c r="IIS31" s="27"/>
      <c r="IIT31" s="27"/>
      <c r="IIU31" s="27"/>
      <c r="IIV31" s="27"/>
      <c r="IIW31" s="27"/>
      <c r="IIX31" s="27"/>
      <c r="IIY31" s="27"/>
      <c r="IIZ31" s="27"/>
      <c r="IJA31" s="27"/>
      <c r="IJB31" s="27"/>
      <c r="IJC31" s="27"/>
      <c r="IJD31" s="27"/>
      <c r="IJE31" s="27"/>
      <c r="IJF31" s="27"/>
      <c r="IJG31" s="27"/>
      <c r="IJH31" s="27"/>
      <c r="IJI31" s="27"/>
      <c r="IJJ31" s="27"/>
      <c r="IJK31" s="27"/>
      <c r="IJL31" s="27"/>
      <c r="IJM31" s="27"/>
      <c r="IJN31" s="27"/>
      <c r="IJO31" s="27"/>
      <c r="IJP31" s="27"/>
      <c r="IJQ31" s="27"/>
      <c r="IJR31" s="27"/>
      <c r="IJS31" s="27"/>
      <c r="IJT31" s="27"/>
      <c r="IJU31" s="27"/>
      <c r="IJV31" s="27"/>
      <c r="IJW31" s="27"/>
      <c r="IJX31" s="27"/>
      <c r="IJY31" s="27"/>
      <c r="IJZ31" s="27"/>
      <c r="IKA31" s="27"/>
      <c r="IKB31" s="27"/>
      <c r="IKC31" s="27"/>
      <c r="IKD31" s="27"/>
      <c r="IKE31" s="27"/>
      <c r="IKF31" s="27"/>
      <c r="IKG31" s="27"/>
      <c r="IKH31" s="27"/>
      <c r="IKI31" s="27"/>
      <c r="IKJ31" s="27"/>
      <c r="IKK31" s="27"/>
      <c r="IKL31" s="27"/>
      <c r="IKM31" s="27"/>
      <c r="IKN31" s="27"/>
      <c r="IKO31" s="27"/>
      <c r="IKP31" s="27"/>
      <c r="IKQ31" s="27"/>
      <c r="IKR31" s="27"/>
      <c r="IKS31" s="27"/>
      <c r="IKT31" s="27"/>
      <c r="IKU31" s="27"/>
      <c r="IKV31" s="27"/>
      <c r="IKW31" s="27"/>
      <c r="IKX31" s="27"/>
      <c r="IKY31" s="27"/>
      <c r="IKZ31" s="27"/>
      <c r="ILA31" s="27"/>
      <c r="ILB31" s="27"/>
      <c r="ILC31" s="27"/>
      <c r="ILD31" s="27"/>
      <c r="ILE31" s="27"/>
      <c r="ILF31" s="27"/>
      <c r="ILG31" s="27"/>
      <c r="ILH31" s="27"/>
      <c r="ILI31" s="27"/>
      <c r="ILJ31" s="27"/>
      <c r="ILK31" s="27"/>
      <c r="ILL31" s="27"/>
      <c r="ILM31" s="27"/>
      <c r="ILN31" s="27"/>
      <c r="ILO31" s="27"/>
      <c r="ILP31" s="27"/>
      <c r="ILQ31" s="27"/>
      <c r="ILR31" s="27"/>
      <c r="ILS31" s="27"/>
      <c r="ILT31" s="27"/>
      <c r="ILU31" s="27"/>
      <c r="ILV31" s="27"/>
      <c r="ILW31" s="27"/>
      <c r="ILX31" s="27"/>
      <c r="ILY31" s="27"/>
      <c r="ILZ31" s="27"/>
      <c r="IMA31" s="27"/>
      <c r="IMB31" s="27"/>
      <c r="IMC31" s="27"/>
      <c r="IMD31" s="27"/>
      <c r="IME31" s="27"/>
      <c r="IMF31" s="27"/>
      <c r="IMG31" s="27"/>
      <c r="IMH31" s="27"/>
      <c r="IMI31" s="27"/>
      <c r="IMJ31" s="27"/>
      <c r="IMK31" s="27"/>
      <c r="IML31" s="27"/>
      <c r="IMM31" s="27"/>
      <c r="IMN31" s="27"/>
      <c r="IMO31" s="27"/>
      <c r="IMP31" s="27"/>
      <c r="IMQ31" s="27"/>
      <c r="IMR31" s="27"/>
      <c r="IMS31" s="27"/>
      <c r="IMT31" s="27"/>
      <c r="IMU31" s="27"/>
      <c r="IMV31" s="27"/>
      <c r="IMW31" s="27"/>
      <c r="IMX31" s="27"/>
      <c r="IMY31" s="27"/>
      <c r="IMZ31" s="27"/>
      <c r="INA31" s="27"/>
      <c r="INB31" s="27"/>
      <c r="INC31" s="27"/>
      <c r="IND31" s="27"/>
      <c r="INE31" s="27"/>
      <c r="INF31" s="27"/>
      <c r="ING31" s="27"/>
      <c r="INH31" s="27"/>
      <c r="INI31" s="27"/>
      <c r="INJ31" s="27"/>
      <c r="INK31" s="27"/>
      <c r="INL31" s="27"/>
      <c r="INM31" s="27"/>
      <c r="INN31" s="27"/>
      <c r="INO31" s="27"/>
      <c r="INP31" s="27"/>
      <c r="INQ31" s="27"/>
      <c r="INR31" s="27"/>
      <c r="INS31" s="27"/>
      <c r="INT31" s="27"/>
      <c r="INU31" s="27"/>
      <c r="INV31" s="27"/>
      <c r="INW31" s="27"/>
      <c r="INX31" s="27"/>
      <c r="INY31" s="27"/>
      <c r="INZ31" s="27"/>
      <c r="IOA31" s="27"/>
      <c r="IOB31" s="27"/>
      <c r="IOC31" s="27"/>
      <c r="IOD31" s="27"/>
      <c r="IOE31" s="27"/>
      <c r="IOF31" s="27"/>
      <c r="IOG31" s="27"/>
      <c r="IOH31" s="27"/>
      <c r="IOI31" s="27"/>
      <c r="IOJ31" s="27"/>
      <c r="IOK31" s="27"/>
      <c r="IOL31" s="27"/>
      <c r="IOM31" s="27"/>
      <c r="ION31" s="27"/>
      <c r="IOO31" s="27"/>
      <c r="IOP31" s="27"/>
      <c r="IOQ31" s="27"/>
      <c r="IOR31" s="27"/>
      <c r="IOS31" s="27"/>
      <c r="IOT31" s="27"/>
      <c r="IOU31" s="27"/>
      <c r="IOV31" s="27"/>
      <c r="IOW31" s="27"/>
      <c r="IOX31" s="27"/>
      <c r="IOY31" s="27"/>
      <c r="IOZ31" s="27"/>
      <c r="IPA31" s="27"/>
      <c r="IPB31" s="27"/>
      <c r="IPC31" s="27"/>
      <c r="IPD31" s="27"/>
      <c r="IPE31" s="27"/>
      <c r="IPF31" s="27"/>
      <c r="IPG31" s="27"/>
      <c r="IPH31" s="27"/>
      <c r="IPI31" s="27"/>
      <c r="IPJ31" s="27"/>
      <c r="IPK31" s="27"/>
      <c r="IPL31" s="27"/>
      <c r="IPM31" s="27"/>
      <c r="IPN31" s="27"/>
      <c r="IPO31" s="27"/>
      <c r="IPP31" s="27"/>
      <c r="IPQ31" s="27"/>
      <c r="IPR31" s="27"/>
      <c r="IPS31" s="27"/>
      <c r="IPT31" s="27"/>
      <c r="IPU31" s="27"/>
      <c r="IPV31" s="27"/>
      <c r="IPW31" s="27"/>
      <c r="IPX31" s="27"/>
      <c r="IPY31" s="27"/>
      <c r="IPZ31" s="27"/>
      <c r="IQA31" s="27"/>
      <c r="IQB31" s="27"/>
      <c r="IQC31" s="27"/>
      <c r="IQD31" s="27"/>
      <c r="IQE31" s="27"/>
      <c r="IQF31" s="27"/>
      <c r="IQG31" s="27"/>
      <c r="IQH31" s="27"/>
      <c r="IQI31" s="27"/>
      <c r="IQJ31" s="27"/>
      <c r="IQK31" s="27"/>
      <c r="IQL31" s="27"/>
      <c r="IQM31" s="27"/>
      <c r="IQN31" s="27"/>
      <c r="IQO31" s="27"/>
      <c r="IQP31" s="27"/>
      <c r="IQQ31" s="27"/>
      <c r="IQR31" s="27"/>
      <c r="IQS31" s="27"/>
      <c r="IQT31" s="27"/>
      <c r="IQU31" s="27"/>
      <c r="IQV31" s="27"/>
      <c r="IQW31" s="27"/>
      <c r="IQX31" s="27"/>
      <c r="IQY31" s="27"/>
      <c r="IQZ31" s="27"/>
      <c r="IRA31" s="27"/>
      <c r="IRB31" s="27"/>
      <c r="IRC31" s="27"/>
      <c r="IRD31" s="27"/>
      <c r="IRE31" s="27"/>
      <c r="IRF31" s="27"/>
      <c r="IRG31" s="27"/>
      <c r="IRH31" s="27"/>
      <c r="IRI31" s="27"/>
      <c r="IRJ31" s="27"/>
      <c r="IRK31" s="27"/>
      <c r="IRL31" s="27"/>
      <c r="IRM31" s="27"/>
      <c r="IRN31" s="27"/>
      <c r="IRO31" s="27"/>
      <c r="IRP31" s="27"/>
      <c r="IRQ31" s="27"/>
      <c r="IRR31" s="27"/>
      <c r="IRS31" s="27"/>
      <c r="IRT31" s="27"/>
      <c r="IRU31" s="27"/>
      <c r="IRV31" s="27"/>
      <c r="IRW31" s="27"/>
      <c r="IRX31" s="27"/>
      <c r="IRY31" s="27"/>
      <c r="IRZ31" s="27"/>
      <c r="ISA31" s="27"/>
      <c r="ISB31" s="27"/>
      <c r="ISC31" s="27"/>
      <c r="ISD31" s="27"/>
      <c r="ISE31" s="27"/>
      <c r="ISF31" s="27"/>
      <c r="ISG31" s="27"/>
      <c r="ISH31" s="27"/>
      <c r="ISI31" s="27"/>
      <c r="ISJ31" s="27"/>
      <c r="ISK31" s="27"/>
      <c r="ISL31" s="27"/>
      <c r="ISM31" s="27"/>
      <c r="ISN31" s="27"/>
      <c r="ISO31" s="27"/>
      <c r="ISP31" s="27"/>
      <c r="ISQ31" s="27"/>
      <c r="ISR31" s="27"/>
      <c r="ISS31" s="27"/>
      <c r="IST31" s="27"/>
      <c r="ISU31" s="27"/>
      <c r="ISV31" s="27"/>
      <c r="ISW31" s="27"/>
      <c r="ISX31" s="27"/>
      <c r="ISY31" s="27"/>
      <c r="ISZ31" s="27"/>
      <c r="ITA31" s="27"/>
      <c r="ITB31" s="27"/>
      <c r="ITC31" s="27"/>
      <c r="ITD31" s="27"/>
      <c r="ITE31" s="27"/>
      <c r="ITF31" s="27"/>
      <c r="ITG31" s="27"/>
      <c r="ITH31" s="27"/>
      <c r="ITI31" s="27"/>
      <c r="ITJ31" s="27"/>
      <c r="ITK31" s="27"/>
      <c r="ITL31" s="27"/>
      <c r="ITM31" s="27"/>
      <c r="ITN31" s="27"/>
      <c r="ITO31" s="27"/>
      <c r="ITP31" s="27"/>
      <c r="ITQ31" s="27"/>
      <c r="ITR31" s="27"/>
      <c r="ITS31" s="27"/>
      <c r="ITT31" s="27"/>
      <c r="ITU31" s="27"/>
      <c r="ITV31" s="27"/>
      <c r="ITW31" s="27"/>
      <c r="ITX31" s="27"/>
      <c r="ITY31" s="27"/>
      <c r="ITZ31" s="27"/>
      <c r="IUA31" s="27"/>
      <c r="IUB31" s="27"/>
      <c r="IUC31" s="27"/>
      <c r="IUD31" s="27"/>
      <c r="IUE31" s="27"/>
      <c r="IUF31" s="27"/>
      <c r="IUG31" s="27"/>
      <c r="IUH31" s="27"/>
      <c r="IUI31" s="27"/>
      <c r="IUJ31" s="27"/>
      <c r="IUK31" s="27"/>
      <c r="IUL31" s="27"/>
      <c r="IUM31" s="27"/>
      <c r="IUN31" s="27"/>
      <c r="IUO31" s="27"/>
      <c r="IUP31" s="27"/>
      <c r="IUQ31" s="27"/>
      <c r="IUR31" s="27"/>
      <c r="IUS31" s="27"/>
      <c r="IUT31" s="27"/>
      <c r="IUU31" s="27"/>
      <c r="IUV31" s="27"/>
      <c r="IUW31" s="27"/>
      <c r="IUX31" s="27"/>
      <c r="IUY31" s="27"/>
      <c r="IUZ31" s="27"/>
      <c r="IVA31" s="27"/>
      <c r="IVB31" s="27"/>
      <c r="IVC31" s="27"/>
      <c r="IVD31" s="27"/>
      <c r="IVE31" s="27"/>
      <c r="IVF31" s="27"/>
      <c r="IVG31" s="27"/>
      <c r="IVH31" s="27"/>
      <c r="IVI31" s="27"/>
      <c r="IVJ31" s="27"/>
      <c r="IVK31" s="27"/>
      <c r="IVL31" s="27"/>
      <c r="IVM31" s="27"/>
      <c r="IVN31" s="27"/>
      <c r="IVO31" s="27"/>
      <c r="IVP31" s="27"/>
      <c r="IVQ31" s="27"/>
      <c r="IVR31" s="27"/>
      <c r="IVS31" s="27"/>
      <c r="IVT31" s="27"/>
      <c r="IVU31" s="27"/>
      <c r="IVV31" s="27"/>
      <c r="IVW31" s="27"/>
      <c r="IVX31" s="27"/>
      <c r="IVY31" s="27"/>
      <c r="IVZ31" s="27"/>
      <c r="IWA31" s="27"/>
      <c r="IWB31" s="27"/>
      <c r="IWC31" s="27"/>
      <c r="IWD31" s="27"/>
      <c r="IWE31" s="27"/>
      <c r="IWF31" s="27"/>
      <c r="IWG31" s="27"/>
      <c r="IWH31" s="27"/>
      <c r="IWI31" s="27"/>
      <c r="IWJ31" s="27"/>
      <c r="IWK31" s="27"/>
      <c r="IWL31" s="27"/>
      <c r="IWM31" s="27"/>
      <c r="IWN31" s="27"/>
      <c r="IWO31" s="27"/>
      <c r="IWP31" s="27"/>
      <c r="IWQ31" s="27"/>
      <c r="IWR31" s="27"/>
      <c r="IWS31" s="27"/>
      <c r="IWT31" s="27"/>
      <c r="IWU31" s="27"/>
      <c r="IWV31" s="27"/>
      <c r="IWW31" s="27"/>
      <c r="IWX31" s="27"/>
      <c r="IWY31" s="27"/>
      <c r="IWZ31" s="27"/>
      <c r="IXA31" s="27"/>
      <c r="IXB31" s="27"/>
      <c r="IXC31" s="27"/>
      <c r="IXD31" s="27"/>
      <c r="IXE31" s="27"/>
      <c r="IXF31" s="27"/>
      <c r="IXG31" s="27"/>
      <c r="IXH31" s="27"/>
      <c r="IXI31" s="27"/>
      <c r="IXJ31" s="27"/>
      <c r="IXK31" s="27"/>
      <c r="IXL31" s="27"/>
      <c r="IXM31" s="27"/>
      <c r="IXN31" s="27"/>
      <c r="IXO31" s="27"/>
      <c r="IXP31" s="27"/>
      <c r="IXQ31" s="27"/>
      <c r="IXR31" s="27"/>
      <c r="IXS31" s="27"/>
      <c r="IXT31" s="27"/>
      <c r="IXU31" s="27"/>
      <c r="IXV31" s="27"/>
      <c r="IXW31" s="27"/>
      <c r="IXX31" s="27"/>
      <c r="IXY31" s="27"/>
      <c r="IXZ31" s="27"/>
      <c r="IYA31" s="27"/>
      <c r="IYB31" s="27"/>
      <c r="IYC31" s="27"/>
      <c r="IYD31" s="27"/>
      <c r="IYE31" s="27"/>
      <c r="IYF31" s="27"/>
      <c r="IYG31" s="27"/>
      <c r="IYH31" s="27"/>
      <c r="IYI31" s="27"/>
      <c r="IYJ31" s="27"/>
      <c r="IYK31" s="27"/>
      <c r="IYL31" s="27"/>
      <c r="IYM31" s="27"/>
      <c r="IYN31" s="27"/>
      <c r="IYO31" s="27"/>
      <c r="IYP31" s="27"/>
      <c r="IYQ31" s="27"/>
      <c r="IYR31" s="27"/>
      <c r="IYS31" s="27"/>
      <c r="IYT31" s="27"/>
      <c r="IYU31" s="27"/>
      <c r="IYV31" s="27"/>
      <c r="IYW31" s="27"/>
      <c r="IYX31" s="27"/>
      <c r="IYY31" s="27"/>
      <c r="IYZ31" s="27"/>
      <c r="IZA31" s="27"/>
      <c r="IZB31" s="27"/>
      <c r="IZC31" s="27"/>
      <c r="IZD31" s="27"/>
      <c r="IZE31" s="27"/>
      <c r="IZF31" s="27"/>
      <c r="IZG31" s="27"/>
      <c r="IZH31" s="27"/>
      <c r="IZI31" s="27"/>
      <c r="IZJ31" s="27"/>
      <c r="IZK31" s="27"/>
      <c r="IZL31" s="27"/>
      <c r="IZM31" s="27"/>
      <c r="IZN31" s="27"/>
      <c r="IZO31" s="27"/>
      <c r="IZP31" s="27"/>
      <c r="IZQ31" s="27"/>
      <c r="IZR31" s="27"/>
      <c r="IZS31" s="27"/>
      <c r="IZT31" s="27"/>
      <c r="IZU31" s="27"/>
      <c r="IZV31" s="27"/>
      <c r="IZW31" s="27"/>
      <c r="IZX31" s="27"/>
      <c r="IZY31" s="27"/>
      <c r="IZZ31" s="27"/>
      <c r="JAA31" s="27"/>
      <c r="JAB31" s="27"/>
      <c r="JAC31" s="27"/>
      <c r="JAD31" s="27"/>
      <c r="JAE31" s="27"/>
      <c r="JAF31" s="27"/>
      <c r="JAG31" s="27"/>
      <c r="JAH31" s="27"/>
      <c r="JAI31" s="27"/>
      <c r="JAJ31" s="27"/>
      <c r="JAK31" s="27"/>
      <c r="JAL31" s="27"/>
      <c r="JAM31" s="27"/>
      <c r="JAN31" s="27"/>
      <c r="JAO31" s="27"/>
      <c r="JAP31" s="27"/>
      <c r="JAQ31" s="27"/>
      <c r="JAR31" s="27"/>
      <c r="JAS31" s="27"/>
      <c r="JAT31" s="27"/>
      <c r="JAU31" s="27"/>
      <c r="JAV31" s="27"/>
      <c r="JAW31" s="27"/>
      <c r="JAX31" s="27"/>
      <c r="JAY31" s="27"/>
      <c r="JAZ31" s="27"/>
      <c r="JBA31" s="27"/>
      <c r="JBB31" s="27"/>
      <c r="JBC31" s="27"/>
      <c r="JBD31" s="27"/>
      <c r="JBE31" s="27"/>
      <c r="JBF31" s="27"/>
      <c r="JBG31" s="27"/>
      <c r="JBH31" s="27"/>
      <c r="JBI31" s="27"/>
      <c r="JBJ31" s="27"/>
      <c r="JBK31" s="27"/>
      <c r="JBL31" s="27"/>
      <c r="JBM31" s="27"/>
      <c r="JBN31" s="27"/>
      <c r="JBO31" s="27"/>
      <c r="JBP31" s="27"/>
      <c r="JBQ31" s="27"/>
      <c r="JBR31" s="27"/>
      <c r="JBS31" s="27"/>
      <c r="JBT31" s="27"/>
      <c r="JBU31" s="27"/>
      <c r="JBV31" s="27"/>
      <c r="JBW31" s="27"/>
      <c r="JBX31" s="27"/>
      <c r="JBY31" s="27"/>
      <c r="JBZ31" s="27"/>
      <c r="JCA31" s="27"/>
      <c r="JCB31" s="27"/>
      <c r="JCC31" s="27"/>
      <c r="JCD31" s="27"/>
      <c r="JCE31" s="27"/>
      <c r="JCF31" s="27"/>
      <c r="JCG31" s="27"/>
      <c r="JCH31" s="27"/>
      <c r="JCI31" s="27"/>
      <c r="JCJ31" s="27"/>
      <c r="JCK31" s="27"/>
      <c r="JCL31" s="27"/>
      <c r="JCM31" s="27"/>
      <c r="JCN31" s="27"/>
      <c r="JCO31" s="27"/>
      <c r="JCP31" s="27"/>
      <c r="JCQ31" s="27"/>
      <c r="JCR31" s="27"/>
      <c r="JCS31" s="27"/>
      <c r="JCT31" s="27"/>
      <c r="JCU31" s="27"/>
      <c r="JCV31" s="27"/>
      <c r="JCW31" s="27"/>
      <c r="JCX31" s="27"/>
      <c r="JCY31" s="27"/>
      <c r="JCZ31" s="27"/>
      <c r="JDA31" s="27"/>
      <c r="JDB31" s="27"/>
      <c r="JDC31" s="27"/>
      <c r="JDD31" s="27"/>
      <c r="JDE31" s="27"/>
      <c r="JDF31" s="27"/>
      <c r="JDG31" s="27"/>
      <c r="JDH31" s="27"/>
      <c r="JDI31" s="27"/>
      <c r="JDJ31" s="27"/>
      <c r="JDK31" s="27"/>
      <c r="JDL31" s="27"/>
      <c r="JDM31" s="27"/>
      <c r="JDN31" s="27"/>
      <c r="JDO31" s="27"/>
      <c r="JDP31" s="27"/>
      <c r="JDQ31" s="27"/>
      <c r="JDR31" s="27"/>
      <c r="JDS31" s="27"/>
      <c r="JDT31" s="27"/>
      <c r="JDU31" s="27"/>
      <c r="JDV31" s="27"/>
      <c r="JDW31" s="27"/>
      <c r="JDX31" s="27"/>
      <c r="JDY31" s="27"/>
      <c r="JDZ31" s="27"/>
      <c r="JEA31" s="27"/>
      <c r="JEB31" s="27"/>
      <c r="JEC31" s="27"/>
      <c r="JED31" s="27"/>
      <c r="JEE31" s="27"/>
      <c r="JEF31" s="27"/>
      <c r="JEG31" s="27"/>
      <c r="JEH31" s="27"/>
      <c r="JEI31" s="27"/>
      <c r="JEJ31" s="27"/>
      <c r="JEK31" s="27"/>
      <c r="JEL31" s="27"/>
      <c r="JEM31" s="27"/>
      <c r="JEN31" s="27"/>
      <c r="JEO31" s="27"/>
      <c r="JEP31" s="27"/>
      <c r="JEQ31" s="27"/>
      <c r="JER31" s="27"/>
      <c r="JES31" s="27"/>
      <c r="JET31" s="27"/>
      <c r="JEU31" s="27"/>
      <c r="JEV31" s="27"/>
      <c r="JEW31" s="27"/>
      <c r="JEX31" s="27"/>
      <c r="JEY31" s="27"/>
      <c r="JEZ31" s="27"/>
      <c r="JFA31" s="27"/>
      <c r="JFB31" s="27"/>
      <c r="JFC31" s="27"/>
      <c r="JFD31" s="27"/>
      <c r="JFE31" s="27"/>
      <c r="JFF31" s="27"/>
      <c r="JFG31" s="27"/>
      <c r="JFH31" s="27"/>
      <c r="JFI31" s="27"/>
      <c r="JFJ31" s="27"/>
      <c r="JFK31" s="27"/>
      <c r="JFL31" s="27"/>
      <c r="JFM31" s="27"/>
      <c r="JFN31" s="27"/>
      <c r="JFO31" s="27"/>
      <c r="JFP31" s="27"/>
      <c r="JFQ31" s="27"/>
      <c r="JFR31" s="27"/>
      <c r="JFS31" s="27"/>
      <c r="JFT31" s="27"/>
      <c r="JFU31" s="27"/>
      <c r="JFV31" s="27"/>
      <c r="JFW31" s="27"/>
      <c r="JFX31" s="27"/>
      <c r="JFY31" s="27"/>
      <c r="JFZ31" s="27"/>
      <c r="JGA31" s="27"/>
      <c r="JGB31" s="27"/>
      <c r="JGC31" s="27"/>
      <c r="JGD31" s="27"/>
      <c r="JGE31" s="27"/>
      <c r="JGF31" s="27"/>
      <c r="JGG31" s="27"/>
      <c r="JGH31" s="27"/>
      <c r="JGI31" s="27"/>
      <c r="JGJ31" s="27"/>
      <c r="JGK31" s="27"/>
      <c r="JGL31" s="27"/>
      <c r="JGM31" s="27"/>
      <c r="JGN31" s="27"/>
      <c r="JGO31" s="27"/>
      <c r="JGP31" s="27"/>
      <c r="JGQ31" s="27"/>
      <c r="JGR31" s="27"/>
      <c r="JGS31" s="27"/>
      <c r="JGT31" s="27"/>
      <c r="JGU31" s="27"/>
      <c r="JGV31" s="27"/>
      <c r="JGW31" s="27"/>
      <c r="JGX31" s="27"/>
      <c r="JGY31" s="27"/>
      <c r="JGZ31" s="27"/>
      <c r="JHA31" s="27"/>
      <c r="JHB31" s="27"/>
      <c r="JHC31" s="27"/>
      <c r="JHD31" s="27"/>
      <c r="JHE31" s="27"/>
      <c r="JHF31" s="27"/>
      <c r="JHG31" s="27"/>
      <c r="JHH31" s="27"/>
      <c r="JHI31" s="27"/>
      <c r="JHJ31" s="27"/>
      <c r="JHK31" s="27"/>
      <c r="JHL31" s="27"/>
      <c r="JHM31" s="27"/>
      <c r="JHN31" s="27"/>
      <c r="JHO31" s="27"/>
      <c r="JHP31" s="27"/>
      <c r="JHQ31" s="27"/>
      <c r="JHR31" s="27"/>
      <c r="JHS31" s="27"/>
      <c r="JHT31" s="27"/>
      <c r="JHU31" s="27"/>
      <c r="JHV31" s="27"/>
      <c r="JHW31" s="27"/>
      <c r="JHX31" s="27"/>
      <c r="JHY31" s="27"/>
      <c r="JHZ31" s="27"/>
      <c r="JIA31" s="27"/>
      <c r="JIB31" s="27"/>
      <c r="JIC31" s="27"/>
      <c r="JID31" s="27"/>
      <c r="JIE31" s="27"/>
      <c r="JIF31" s="27"/>
      <c r="JIG31" s="27"/>
      <c r="JIH31" s="27"/>
      <c r="JII31" s="27"/>
      <c r="JIJ31" s="27"/>
      <c r="JIK31" s="27"/>
      <c r="JIL31" s="27"/>
      <c r="JIM31" s="27"/>
      <c r="JIN31" s="27"/>
      <c r="JIO31" s="27"/>
      <c r="JIP31" s="27"/>
      <c r="JIQ31" s="27"/>
      <c r="JIR31" s="27"/>
      <c r="JIS31" s="27"/>
      <c r="JIT31" s="27"/>
      <c r="JIU31" s="27"/>
      <c r="JIV31" s="27"/>
      <c r="JIW31" s="27"/>
      <c r="JIX31" s="27"/>
      <c r="JIY31" s="27"/>
      <c r="JIZ31" s="27"/>
      <c r="JJA31" s="27"/>
      <c r="JJB31" s="27"/>
      <c r="JJC31" s="27"/>
      <c r="JJD31" s="27"/>
      <c r="JJE31" s="27"/>
      <c r="JJF31" s="27"/>
      <c r="JJG31" s="27"/>
      <c r="JJH31" s="27"/>
      <c r="JJI31" s="27"/>
      <c r="JJJ31" s="27"/>
      <c r="JJK31" s="27"/>
      <c r="JJL31" s="27"/>
      <c r="JJM31" s="27"/>
      <c r="JJN31" s="27"/>
      <c r="JJO31" s="27"/>
      <c r="JJP31" s="27"/>
      <c r="JJQ31" s="27"/>
      <c r="JJR31" s="27"/>
      <c r="JJS31" s="27"/>
      <c r="JJT31" s="27"/>
      <c r="JJU31" s="27"/>
      <c r="JJV31" s="27"/>
      <c r="JJW31" s="27"/>
      <c r="JJX31" s="27"/>
      <c r="JJY31" s="27"/>
      <c r="JJZ31" s="27"/>
      <c r="JKA31" s="27"/>
      <c r="JKB31" s="27"/>
      <c r="JKC31" s="27"/>
      <c r="JKD31" s="27"/>
      <c r="JKE31" s="27"/>
      <c r="JKF31" s="27"/>
      <c r="JKG31" s="27"/>
      <c r="JKH31" s="27"/>
      <c r="JKI31" s="27"/>
      <c r="JKJ31" s="27"/>
      <c r="JKK31" s="27"/>
      <c r="JKL31" s="27"/>
      <c r="JKM31" s="27"/>
      <c r="JKN31" s="27"/>
      <c r="JKO31" s="27"/>
      <c r="JKP31" s="27"/>
      <c r="JKQ31" s="27"/>
      <c r="JKR31" s="27"/>
      <c r="JKS31" s="27"/>
      <c r="JKT31" s="27"/>
      <c r="JKU31" s="27"/>
      <c r="JKV31" s="27"/>
      <c r="JKW31" s="27"/>
      <c r="JKX31" s="27"/>
      <c r="JKY31" s="27"/>
      <c r="JKZ31" s="27"/>
      <c r="JLA31" s="27"/>
      <c r="JLB31" s="27"/>
      <c r="JLC31" s="27"/>
      <c r="JLD31" s="27"/>
      <c r="JLE31" s="27"/>
      <c r="JLF31" s="27"/>
      <c r="JLG31" s="27"/>
      <c r="JLH31" s="27"/>
      <c r="JLI31" s="27"/>
      <c r="JLJ31" s="27"/>
      <c r="JLK31" s="27"/>
      <c r="JLL31" s="27"/>
      <c r="JLM31" s="27"/>
      <c r="JLN31" s="27"/>
      <c r="JLO31" s="27"/>
      <c r="JLP31" s="27"/>
      <c r="JLQ31" s="27"/>
      <c r="JLR31" s="27"/>
      <c r="JLS31" s="27"/>
      <c r="JLT31" s="27"/>
      <c r="JLU31" s="27"/>
      <c r="JLV31" s="27"/>
      <c r="JLW31" s="27"/>
      <c r="JLX31" s="27"/>
      <c r="JLY31" s="27"/>
      <c r="JLZ31" s="27"/>
      <c r="JMA31" s="27"/>
      <c r="JMB31" s="27"/>
      <c r="JMC31" s="27"/>
      <c r="JMD31" s="27"/>
      <c r="JME31" s="27"/>
      <c r="JMF31" s="27"/>
      <c r="JMG31" s="27"/>
      <c r="JMH31" s="27"/>
      <c r="JMI31" s="27"/>
      <c r="JMJ31" s="27"/>
      <c r="JMK31" s="27"/>
      <c r="JML31" s="27"/>
      <c r="JMM31" s="27"/>
      <c r="JMN31" s="27"/>
      <c r="JMO31" s="27"/>
      <c r="JMP31" s="27"/>
      <c r="JMQ31" s="27"/>
      <c r="JMR31" s="27"/>
      <c r="JMS31" s="27"/>
      <c r="JMT31" s="27"/>
      <c r="JMU31" s="27"/>
      <c r="JMV31" s="27"/>
      <c r="JMW31" s="27"/>
      <c r="JMX31" s="27"/>
      <c r="JMY31" s="27"/>
      <c r="JMZ31" s="27"/>
      <c r="JNA31" s="27"/>
      <c r="JNB31" s="27"/>
      <c r="JNC31" s="27"/>
      <c r="JND31" s="27"/>
      <c r="JNE31" s="27"/>
      <c r="JNF31" s="27"/>
      <c r="JNG31" s="27"/>
      <c r="JNH31" s="27"/>
      <c r="JNI31" s="27"/>
      <c r="JNJ31" s="27"/>
      <c r="JNK31" s="27"/>
      <c r="JNL31" s="27"/>
      <c r="JNM31" s="27"/>
      <c r="JNN31" s="27"/>
      <c r="JNO31" s="27"/>
      <c r="JNP31" s="27"/>
      <c r="JNQ31" s="27"/>
      <c r="JNR31" s="27"/>
      <c r="JNS31" s="27"/>
      <c r="JNT31" s="27"/>
      <c r="JNU31" s="27"/>
      <c r="JNV31" s="27"/>
      <c r="JNW31" s="27"/>
      <c r="JNX31" s="27"/>
      <c r="JNY31" s="27"/>
      <c r="JNZ31" s="27"/>
      <c r="JOA31" s="27"/>
      <c r="JOB31" s="27"/>
      <c r="JOC31" s="27"/>
      <c r="JOD31" s="27"/>
      <c r="JOE31" s="27"/>
      <c r="JOF31" s="27"/>
      <c r="JOG31" s="27"/>
      <c r="JOH31" s="27"/>
      <c r="JOI31" s="27"/>
      <c r="JOJ31" s="27"/>
      <c r="JOK31" s="27"/>
      <c r="JOL31" s="27"/>
      <c r="JOM31" s="27"/>
      <c r="JON31" s="27"/>
      <c r="JOO31" s="27"/>
      <c r="JOP31" s="27"/>
      <c r="JOQ31" s="27"/>
      <c r="JOR31" s="27"/>
      <c r="JOS31" s="27"/>
      <c r="JOT31" s="27"/>
      <c r="JOU31" s="27"/>
      <c r="JOV31" s="27"/>
      <c r="JOW31" s="27"/>
      <c r="JOX31" s="27"/>
      <c r="JOY31" s="27"/>
      <c r="JOZ31" s="27"/>
      <c r="JPA31" s="27"/>
      <c r="JPB31" s="27"/>
      <c r="JPC31" s="27"/>
      <c r="JPD31" s="27"/>
      <c r="JPE31" s="27"/>
      <c r="JPF31" s="27"/>
      <c r="JPG31" s="27"/>
      <c r="JPH31" s="27"/>
      <c r="JPI31" s="27"/>
      <c r="JPJ31" s="27"/>
      <c r="JPK31" s="27"/>
      <c r="JPL31" s="27"/>
      <c r="JPM31" s="27"/>
      <c r="JPN31" s="27"/>
      <c r="JPO31" s="27"/>
      <c r="JPP31" s="27"/>
      <c r="JPQ31" s="27"/>
      <c r="JPR31" s="27"/>
      <c r="JPS31" s="27"/>
      <c r="JPT31" s="27"/>
      <c r="JPU31" s="27"/>
      <c r="JPV31" s="27"/>
      <c r="JPW31" s="27"/>
      <c r="JPX31" s="27"/>
      <c r="JPY31" s="27"/>
      <c r="JPZ31" s="27"/>
      <c r="JQA31" s="27"/>
      <c r="JQB31" s="27"/>
      <c r="JQC31" s="27"/>
      <c r="JQD31" s="27"/>
      <c r="JQE31" s="27"/>
      <c r="JQF31" s="27"/>
      <c r="JQG31" s="27"/>
      <c r="JQH31" s="27"/>
      <c r="JQI31" s="27"/>
      <c r="JQJ31" s="27"/>
      <c r="JQK31" s="27"/>
      <c r="JQL31" s="27"/>
      <c r="JQM31" s="27"/>
      <c r="JQN31" s="27"/>
      <c r="JQO31" s="27"/>
      <c r="JQP31" s="27"/>
      <c r="JQQ31" s="27"/>
      <c r="JQR31" s="27"/>
      <c r="JQS31" s="27"/>
      <c r="JQT31" s="27"/>
      <c r="JQU31" s="27"/>
      <c r="JQV31" s="27"/>
      <c r="JQW31" s="27"/>
      <c r="JQX31" s="27"/>
      <c r="JQY31" s="27"/>
      <c r="JQZ31" s="27"/>
      <c r="JRA31" s="27"/>
      <c r="JRB31" s="27"/>
      <c r="JRC31" s="27"/>
      <c r="JRD31" s="27"/>
      <c r="JRE31" s="27"/>
      <c r="JRF31" s="27"/>
      <c r="JRG31" s="27"/>
      <c r="JRH31" s="27"/>
      <c r="JRI31" s="27"/>
      <c r="JRJ31" s="27"/>
      <c r="JRK31" s="27"/>
      <c r="JRL31" s="27"/>
      <c r="JRM31" s="27"/>
      <c r="JRN31" s="27"/>
      <c r="JRO31" s="27"/>
      <c r="JRP31" s="27"/>
      <c r="JRQ31" s="27"/>
      <c r="JRR31" s="27"/>
      <c r="JRS31" s="27"/>
      <c r="JRT31" s="27"/>
      <c r="JRU31" s="27"/>
      <c r="JRV31" s="27"/>
      <c r="JRW31" s="27"/>
      <c r="JRX31" s="27"/>
      <c r="JRY31" s="27"/>
      <c r="JRZ31" s="27"/>
      <c r="JSA31" s="27"/>
      <c r="JSB31" s="27"/>
      <c r="JSC31" s="27"/>
      <c r="JSD31" s="27"/>
      <c r="JSE31" s="27"/>
      <c r="JSF31" s="27"/>
      <c r="JSG31" s="27"/>
      <c r="JSH31" s="27"/>
      <c r="JSI31" s="27"/>
      <c r="JSJ31" s="27"/>
      <c r="JSK31" s="27"/>
      <c r="JSL31" s="27"/>
      <c r="JSM31" s="27"/>
      <c r="JSN31" s="27"/>
      <c r="JSO31" s="27"/>
      <c r="JSP31" s="27"/>
      <c r="JSQ31" s="27"/>
      <c r="JSR31" s="27"/>
      <c r="JSS31" s="27"/>
      <c r="JST31" s="27"/>
      <c r="JSU31" s="27"/>
      <c r="JSV31" s="27"/>
      <c r="JSW31" s="27"/>
      <c r="JSX31" s="27"/>
      <c r="JSY31" s="27"/>
      <c r="JSZ31" s="27"/>
      <c r="JTA31" s="27"/>
      <c r="JTB31" s="27"/>
      <c r="JTC31" s="27"/>
      <c r="JTD31" s="27"/>
      <c r="JTE31" s="27"/>
      <c r="JTF31" s="27"/>
      <c r="JTG31" s="27"/>
      <c r="JTH31" s="27"/>
      <c r="JTI31" s="27"/>
      <c r="JTJ31" s="27"/>
      <c r="JTK31" s="27"/>
      <c r="JTL31" s="27"/>
      <c r="JTM31" s="27"/>
      <c r="JTN31" s="27"/>
      <c r="JTO31" s="27"/>
      <c r="JTP31" s="27"/>
      <c r="JTQ31" s="27"/>
      <c r="JTR31" s="27"/>
      <c r="JTS31" s="27"/>
      <c r="JTT31" s="27"/>
      <c r="JTU31" s="27"/>
      <c r="JTV31" s="27"/>
      <c r="JTW31" s="27"/>
      <c r="JTX31" s="27"/>
      <c r="JTY31" s="27"/>
      <c r="JTZ31" s="27"/>
      <c r="JUA31" s="27"/>
      <c r="JUB31" s="27"/>
      <c r="JUC31" s="27"/>
      <c r="JUD31" s="27"/>
      <c r="JUE31" s="27"/>
      <c r="JUF31" s="27"/>
      <c r="JUG31" s="27"/>
      <c r="JUH31" s="27"/>
      <c r="JUI31" s="27"/>
      <c r="JUJ31" s="27"/>
      <c r="JUK31" s="27"/>
      <c r="JUL31" s="27"/>
      <c r="JUM31" s="27"/>
      <c r="JUN31" s="27"/>
      <c r="JUO31" s="27"/>
      <c r="JUP31" s="27"/>
      <c r="JUQ31" s="27"/>
      <c r="JUR31" s="27"/>
      <c r="JUS31" s="27"/>
      <c r="JUT31" s="27"/>
      <c r="JUU31" s="27"/>
      <c r="JUV31" s="27"/>
      <c r="JUW31" s="27"/>
      <c r="JUX31" s="27"/>
      <c r="JUY31" s="27"/>
      <c r="JUZ31" s="27"/>
      <c r="JVA31" s="27"/>
      <c r="JVB31" s="27"/>
      <c r="JVC31" s="27"/>
      <c r="JVD31" s="27"/>
      <c r="JVE31" s="27"/>
      <c r="JVF31" s="27"/>
      <c r="JVG31" s="27"/>
      <c r="JVH31" s="27"/>
      <c r="JVI31" s="27"/>
      <c r="JVJ31" s="27"/>
      <c r="JVK31" s="27"/>
      <c r="JVL31" s="27"/>
      <c r="JVM31" s="27"/>
      <c r="JVN31" s="27"/>
      <c r="JVO31" s="27"/>
      <c r="JVP31" s="27"/>
      <c r="JVQ31" s="27"/>
      <c r="JVR31" s="27"/>
      <c r="JVS31" s="27"/>
      <c r="JVT31" s="27"/>
      <c r="JVU31" s="27"/>
      <c r="JVV31" s="27"/>
      <c r="JVW31" s="27"/>
      <c r="JVX31" s="27"/>
      <c r="JVY31" s="27"/>
      <c r="JVZ31" s="27"/>
      <c r="JWA31" s="27"/>
      <c r="JWB31" s="27"/>
      <c r="JWC31" s="27"/>
      <c r="JWD31" s="27"/>
      <c r="JWE31" s="27"/>
      <c r="JWF31" s="27"/>
      <c r="JWG31" s="27"/>
      <c r="JWH31" s="27"/>
      <c r="JWI31" s="27"/>
      <c r="JWJ31" s="27"/>
      <c r="JWK31" s="27"/>
      <c r="JWL31" s="27"/>
      <c r="JWM31" s="27"/>
      <c r="JWN31" s="27"/>
      <c r="JWO31" s="27"/>
      <c r="JWP31" s="27"/>
      <c r="JWQ31" s="27"/>
      <c r="JWR31" s="27"/>
      <c r="JWS31" s="27"/>
      <c r="JWT31" s="27"/>
      <c r="JWU31" s="27"/>
      <c r="JWV31" s="27"/>
      <c r="JWW31" s="27"/>
      <c r="JWX31" s="27"/>
      <c r="JWY31" s="27"/>
      <c r="JWZ31" s="27"/>
      <c r="JXA31" s="27"/>
      <c r="JXB31" s="27"/>
      <c r="JXC31" s="27"/>
      <c r="JXD31" s="27"/>
      <c r="JXE31" s="27"/>
      <c r="JXF31" s="27"/>
      <c r="JXG31" s="27"/>
      <c r="JXH31" s="27"/>
      <c r="JXI31" s="27"/>
      <c r="JXJ31" s="27"/>
      <c r="JXK31" s="27"/>
      <c r="JXL31" s="27"/>
      <c r="JXM31" s="27"/>
      <c r="JXN31" s="27"/>
      <c r="JXO31" s="27"/>
      <c r="JXP31" s="27"/>
      <c r="JXQ31" s="27"/>
      <c r="JXR31" s="27"/>
      <c r="JXS31" s="27"/>
      <c r="JXT31" s="27"/>
      <c r="JXU31" s="27"/>
      <c r="JXV31" s="27"/>
      <c r="JXW31" s="27"/>
      <c r="JXX31" s="27"/>
      <c r="JXY31" s="27"/>
      <c r="JXZ31" s="27"/>
      <c r="JYA31" s="27"/>
      <c r="JYB31" s="27"/>
      <c r="JYC31" s="27"/>
      <c r="JYD31" s="27"/>
      <c r="JYE31" s="27"/>
      <c r="JYF31" s="27"/>
      <c r="JYG31" s="27"/>
      <c r="JYH31" s="27"/>
      <c r="JYI31" s="27"/>
      <c r="JYJ31" s="27"/>
      <c r="JYK31" s="27"/>
      <c r="JYL31" s="27"/>
      <c r="JYM31" s="27"/>
      <c r="JYN31" s="27"/>
      <c r="JYO31" s="27"/>
      <c r="JYP31" s="27"/>
      <c r="JYQ31" s="27"/>
      <c r="JYR31" s="27"/>
      <c r="JYS31" s="27"/>
      <c r="JYT31" s="27"/>
      <c r="JYU31" s="27"/>
      <c r="JYV31" s="27"/>
      <c r="JYW31" s="27"/>
      <c r="JYX31" s="27"/>
      <c r="JYY31" s="27"/>
      <c r="JYZ31" s="27"/>
      <c r="JZA31" s="27"/>
      <c r="JZB31" s="27"/>
      <c r="JZC31" s="27"/>
      <c r="JZD31" s="27"/>
      <c r="JZE31" s="27"/>
      <c r="JZF31" s="27"/>
      <c r="JZG31" s="27"/>
      <c r="JZH31" s="27"/>
      <c r="JZI31" s="27"/>
      <c r="JZJ31" s="27"/>
      <c r="JZK31" s="27"/>
      <c r="JZL31" s="27"/>
      <c r="JZM31" s="27"/>
      <c r="JZN31" s="27"/>
      <c r="JZO31" s="27"/>
      <c r="JZP31" s="27"/>
      <c r="JZQ31" s="27"/>
      <c r="JZR31" s="27"/>
      <c r="JZS31" s="27"/>
      <c r="JZT31" s="27"/>
      <c r="JZU31" s="27"/>
      <c r="JZV31" s="27"/>
      <c r="JZW31" s="27"/>
      <c r="JZX31" s="27"/>
      <c r="JZY31" s="27"/>
      <c r="JZZ31" s="27"/>
      <c r="KAA31" s="27"/>
      <c r="KAB31" s="27"/>
      <c r="KAC31" s="27"/>
      <c r="KAD31" s="27"/>
      <c r="KAE31" s="27"/>
      <c r="KAF31" s="27"/>
      <c r="KAG31" s="27"/>
      <c r="KAH31" s="27"/>
      <c r="KAI31" s="27"/>
      <c r="KAJ31" s="27"/>
      <c r="KAK31" s="27"/>
      <c r="KAL31" s="27"/>
      <c r="KAM31" s="27"/>
      <c r="KAN31" s="27"/>
      <c r="KAO31" s="27"/>
      <c r="KAP31" s="27"/>
      <c r="KAQ31" s="27"/>
      <c r="KAR31" s="27"/>
      <c r="KAS31" s="27"/>
      <c r="KAT31" s="27"/>
      <c r="KAU31" s="27"/>
      <c r="KAV31" s="27"/>
      <c r="KAW31" s="27"/>
      <c r="KAX31" s="27"/>
      <c r="KAY31" s="27"/>
      <c r="KAZ31" s="27"/>
      <c r="KBA31" s="27"/>
      <c r="KBB31" s="27"/>
      <c r="KBC31" s="27"/>
      <c r="KBD31" s="27"/>
      <c r="KBE31" s="27"/>
      <c r="KBF31" s="27"/>
      <c r="KBG31" s="27"/>
      <c r="KBH31" s="27"/>
      <c r="KBI31" s="27"/>
      <c r="KBJ31" s="27"/>
      <c r="KBK31" s="27"/>
      <c r="KBL31" s="27"/>
      <c r="KBM31" s="27"/>
      <c r="KBN31" s="27"/>
      <c r="KBO31" s="27"/>
      <c r="KBP31" s="27"/>
      <c r="KBQ31" s="27"/>
      <c r="KBR31" s="27"/>
      <c r="KBS31" s="27"/>
      <c r="KBT31" s="27"/>
      <c r="KBU31" s="27"/>
      <c r="KBV31" s="27"/>
      <c r="KBW31" s="27"/>
      <c r="KBX31" s="27"/>
      <c r="KBY31" s="27"/>
      <c r="KBZ31" s="27"/>
      <c r="KCA31" s="27"/>
      <c r="KCB31" s="27"/>
      <c r="KCC31" s="27"/>
      <c r="KCD31" s="27"/>
      <c r="KCE31" s="27"/>
      <c r="KCF31" s="27"/>
      <c r="KCG31" s="27"/>
      <c r="KCH31" s="27"/>
      <c r="KCI31" s="27"/>
      <c r="KCJ31" s="27"/>
      <c r="KCK31" s="27"/>
      <c r="KCL31" s="27"/>
      <c r="KCM31" s="27"/>
      <c r="KCN31" s="27"/>
      <c r="KCO31" s="27"/>
      <c r="KCP31" s="27"/>
      <c r="KCQ31" s="27"/>
      <c r="KCR31" s="27"/>
      <c r="KCS31" s="27"/>
      <c r="KCT31" s="27"/>
      <c r="KCU31" s="27"/>
      <c r="KCV31" s="27"/>
      <c r="KCW31" s="27"/>
      <c r="KCX31" s="27"/>
      <c r="KCY31" s="27"/>
      <c r="KCZ31" s="27"/>
      <c r="KDA31" s="27"/>
      <c r="KDB31" s="27"/>
      <c r="KDC31" s="27"/>
      <c r="KDD31" s="27"/>
      <c r="KDE31" s="27"/>
      <c r="KDF31" s="27"/>
      <c r="KDG31" s="27"/>
      <c r="KDH31" s="27"/>
      <c r="KDI31" s="27"/>
      <c r="KDJ31" s="27"/>
      <c r="KDK31" s="27"/>
      <c r="KDL31" s="27"/>
      <c r="KDM31" s="27"/>
      <c r="KDN31" s="27"/>
      <c r="KDO31" s="27"/>
      <c r="KDP31" s="27"/>
      <c r="KDQ31" s="27"/>
      <c r="KDR31" s="27"/>
      <c r="KDS31" s="27"/>
      <c r="KDT31" s="27"/>
      <c r="KDU31" s="27"/>
      <c r="KDV31" s="27"/>
      <c r="KDW31" s="27"/>
      <c r="KDX31" s="27"/>
      <c r="KDY31" s="27"/>
      <c r="KDZ31" s="27"/>
      <c r="KEA31" s="27"/>
      <c r="KEB31" s="27"/>
      <c r="KEC31" s="27"/>
      <c r="KED31" s="27"/>
      <c r="KEE31" s="27"/>
      <c r="KEF31" s="27"/>
      <c r="KEG31" s="27"/>
      <c r="KEH31" s="27"/>
      <c r="KEI31" s="27"/>
      <c r="KEJ31" s="27"/>
      <c r="KEK31" s="27"/>
      <c r="KEL31" s="27"/>
      <c r="KEM31" s="27"/>
      <c r="KEN31" s="27"/>
      <c r="KEO31" s="27"/>
      <c r="KEP31" s="27"/>
      <c r="KEQ31" s="27"/>
      <c r="KER31" s="27"/>
      <c r="KES31" s="27"/>
      <c r="KET31" s="27"/>
      <c r="KEU31" s="27"/>
      <c r="KEV31" s="27"/>
      <c r="KEW31" s="27"/>
      <c r="KEX31" s="27"/>
      <c r="KEY31" s="27"/>
      <c r="KEZ31" s="27"/>
      <c r="KFA31" s="27"/>
      <c r="KFB31" s="27"/>
      <c r="KFC31" s="27"/>
      <c r="KFD31" s="27"/>
      <c r="KFE31" s="27"/>
      <c r="KFF31" s="27"/>
      <c r="KFG31" s="27"/>
      <c r="KFH31" s="27"/>
      <c r="KFI31" s="27"/>
      <c r="KFJ31" s="27"/>
      <c r="KFK31" s="27"/>
      <c r="KFL31" s="27"/>
      <c r="KFM31" s="27"/>
      <c r="KFN31" s="27"/>
      <c r="KFO31" s="27"/>
      <c r="KFP31" s="27"/>
      <c r="KFQ31" s="27"/>
      <c r="KFR31" s="27"/>
      <c r="KFS31" s="27"/>
      <c r="KFT31" s="27"/>
      <c r="KFU31" s="27"/>
      <c r="KFV31" s="27"/>
      <c r="KFW31" s="27"/>
      <c r="KFX31" s="27"/>
      <c r="KFY31" s="27"/>
      <c r="KFZ31" s="27"/>
      <c r="KGA31" s="27"/>
      <c r="KGB31" s="27"/>
      <c r="KGC31" s="27"/>
      <c r="KGD31" s="27"/>
      <c r="KGE31" s="27"/>
      <c r="KGF31" s="27"/>
      <c r="KGG31" s="27"/>
      <c r="KGH31" s="27"/>
      <c r="KGI31" s="27"/>
      <c r="KGJ31" s="27"/>
      <c r="KGK31" s="27"/>
      <c r="KGL31" s="27"/>
      <c r="KGM31" s="27"/>
      <c r="KGN31" s="27"/>
      <c r="KGO31" s="27"/>
      <c r="KGP31" s="27"/>
      <c r="KGQ31" s="27"/>
      <c r="KGR31" s="27"/>
      <c r="KGS31" s="27"/>
      <c r="KGT31" s="27"/>
      <c r="KGU31" s="27"/>
      <c r="KGV31" s="27"/>
      <c r="KGW31" s="27"/>
      <c r="KGX31" s="27"/>
      <c r="KGY31" s="27"/>
      <c r="KGZ31" s="27"/>
      <c r="KHA31" s="27"/>
      <c r="KHB31" s="27"/>
      <c r="KHC31" s="27"/>
      <c r="KHD31" s="27"/>
      <c r="KHE31" s="27"/>
      <c r="KHF31" s="27"/>
      <c r="KHG31" s="27"/>
      <c r="KHH31" s="27"/>
      <c r="KHI31" s="27"/>
      <c r="KHJ31" s="27"/>
      <c r="KHK31" s="27"/>
      <c r="KHL31" s="27"/>
      <c r="KHM31" s="27"/>
      <c r="KHN31" s="27"/>
      <c r="KHO31" s="27"/>
      <c r="KHP31" s="27"/>
      <c r="KHQ31" s="27"/>
      <c r="KHR31" s="27"/>
      <c r="KHS31" s="27"/>
      <c r="KHT31" s="27"/>
      <c r="KHU31" s="27"/>
      <c r="KHV31" s="27"/>
      <c r="KHW31" s="27"/>
      <c r="KHX31" s="27"/>
      <c r="KHY31" s="27"/>
      <c r="KHZ31" s="27"/>
      <c r="KIA31" s="27"/>
      <c r="KIB31" s="27"/>
      <c r="KIC31" s="27"/>
      <c r="KID31" s="27"/>
      <c r="KIE31" s="27"/>
      <c r="KIF31" s="27"/>
      <c r="KIG31" s="27"/>
      <c r="KIH31" s="27"/>
      <c r="KII31" s="27"/>
      <c r="KIJ31" s="27"/>
      <c r="KIK31" s="27"/>
      <c r="KIL31" s="27"/>
      <c r="KIM31" s="27"/>
      <c r="KIN31" s="27"/>
      <c r="KIO31" s="27"/>
      <c r="KIP31" s="27"/>
      <c r="KIQ31" s="27"/>
      <c r="KIR31" s="27"/>
      <c r="KIS31" s="27"/>
      <c r="KIT31" s="27"/>
      <c r="KIU31" s="27"/>
      <c r="KIV31" s="27"/>
      <c r="KIW31" s="27"/>
      <c r="KIX31" s="27"/>
      <c r="KIY31" s="27"/>
      <c r="KIZ31" s="27"/>
      <c r="KJA31" s="27"/>
      <c r="KJB31" s="27"/>
      <c r="KJC31" s="27"/>
      <c r="KJD31" s="27"/>
      <c r="KJE31" s="27"/>
      <c r="KJF31" s="27"/>
      <c r="KJG31" s="27"/>
      <c r="KJH31" s="27"/>
      <c r="KJI31" s="27"/>
      <c r="KJJ31" s="27"/>
      <c r="KJK31" s="27"/>
      <c r="KJL31" s="27"/>
      <c r="KJM31" s="27"/>
      <c r="KJN31" s="27"/>
      <c r="KJO31" s="27"/>
      <c r="KJP31" s="27"/>
      <c r="KJQ31" s="27"/>
      <c r="KJR31" s="27"/>
      <c r="KJS31" s="27"/>
      <c r="KJT31" s="27"/>
      <c r="KJU31" s="27"/>
      <c r="KJV31" s="27"/>
      <c r="KJW31" s="27"/>
      <c r="KJX31" s="27"/>
      <c r="KJY31" s="27"/>
      <c r="KJZ31" s="27"/>
      <c r="KKA31" s="27"/>
      <c r="KKB31" s="27"/>
      <c r="KKC31" s="27"/>
      <c r="KKD31" s="27"/>
      <c r="KKE31" s="27"/>
      <c r="KKF31" s="27"/>
      <c r="KKG31" s="27"/>
      <c r="KKH31" s="27"/>
      <c r="KKI31" s="27"/>
      <c r="KKJ31" s="27"/>
      <c r="KKK31" s="27"/>
      <c r="KKL31" s="27"/>
      <c r="KKM31" s="27"/>
      <c r="KKN31" s="27"/>
      <c r="KKO31" s="27"/>
      <c r="KKP31" s="27"/>
      <c r="KKQ31" s="27"/>
      <c r="KKR31" s="27"/>
      <c r="KKS31" s="27"/>
      <c r="KKT31" s="27"/>
      <c r="KKU31" s="27"/>
      <c r="KKV31" s="27"/>
      <c r="KKW31" s="27"/>
      <c r="KKX31" s="27"/>
      <c r="KKY31" s="27"/>
      <c r="KKZ31" s="27"/>
      <c r="KLA31" s="27"/>
      <c r="KLB31" s="27"/>
      <c r="KLC31" s="27"/>
      <c r="KLD31" s="27"/>
      <c r="KLE31" s="27"/>
      <c r="KLF31" s="27"/>
      <c r="KLG31" s="27"/>
      <c r="KLH31" s="27"/>
      <c r="KLI31" s="27"/>
      <c r="KLJ31" s="27"/>
      <c r="KLK31" s="27"/>
      <c r="KLL31" s="27"/>
      <c r="KLM31" s="27"/>
      <c r="KLN31" s="27"/>
      <c r="KLO31" s="27"/>
      <c r="KLP31" s="27"/>
      <c r="KLQ31" s="27"/>
      <c r="KLR31" s="27"/>
      <c r="KLS31" s="27"/>
      <c r="KLT31" s="27"/>
      <c r="KLU31" s="27"/>
      <c r="KLV31" s="27"/>
      <c r="KLW31" s="27"/>
      <c r="KLX31" s="27"/>
      <c r="KLY31" s="27"/>
      <c r="KLZ31" s="27"/>
      <c r="KMA31" s="27"/>
      <c r="KMB31" s="27"/>
      <c r="KMC31" s="27"/>
      <c r="KMD31" s="27"/>
      <c r="KME31" s="27"/>
      <c r="KMF31" s="27"/>
      <c r="KMG31" s="27"/>
      <c r="KMH31" s="27"/>
      <c r="KMI31" s="27"/>
      <c r="KMJ31" s="27"/>
      <c r="KMK31" s="27"/>
      <c r="KML31" s="27"/>
      <c r="KMM31" s="27"/>
      <c r="KMN31" s="27"/>
      <c r="KMO31" s="27"/>
      <c r="KMP31" s="27"/>
      <c r="KMQ31" s="27"/>
      <c r="KMR31" s="27"/>
      <c r="KMS31" s="27"/>
      <c r="KMT31" s="27"/>
      <c r="KMU31" s="27"/>
      <c r="KMV31" s="27"/>
      <c r="KMW31" s="27"/>
      <c r="KMX31" s="27"/>
      <c r="KMY31" s="27"/>
      <c r="KMZ31" s="27"/>
      <c r="KNA31" s="27"/>
      <c r="KNB31" s="27"/>
      <c r="KNC31" s="27"/>
      <c r="KND31" s="27"/>
      <c r="KNE31" s="27"/>
      <c r="KNF31" s="27"/>
      <c r="KNG31" s="27"/>
      <c r="KNH31" s="27"/>
      <c r="KNI31" s="27"/>
      <c r="KNJ31" s="27"/>
      <c r="KNK31" s="27"/>
      <c r="KNL31" s="27"/>
      <c r="KNM31" s="27"/>
      <c r="KNN31" s="27"/>
      <c r="KNO31" s="27"/>
      <c r="KNP31" s="27"/>
      <c r="KNQ31" s="27"/>
      <c r="KNR31" s="27"/>
      <c r="KNS31" s="27"/>
      <c r="KNT31" s="27"/>
      <c r="KNU31" s="27"/>
      <c r="KNV31" s="27"/>
      <c r="KNW31" s="27"/>
      <c r="KNX31" s="27"/>
      <c r="KNY31" s="27"/>
      <c r="KNZ31" s="27"/>
      <c r="KOA31" s="27"/>
      <c r="KOB31" s="27"/>
      <c r="KOC31" s="27"/>
      <c r="KOD31" s="27"/>
      <c r="KOE31" s="27"/>
      <c r="KOF31" s="27"/>
      <c r="KOG31" s="27"/>
      <c r="KOH31" s="27"/>
      <c r="KOI31" s="27"/>
      <c r="KOJ31" s="27"/>
      <c r="KOK31" s="27"/>
      <c r="KOL31" s="27"/>
      <c r="KOM31" s="27"/>
      <c r="KON31" s="27"/>
      <c r="KOO31" s="27"/>
      <c r="KOP31" s="27"/>
      <c r="KOQ31" s="27"/>
      <c r="KOR31" s="27"/>
      <c r="KOS31" s="27"/>
      <c r="KOT31" s="27"/>
      <c r="KOU31" s="27"/>
      <c r="KOV31" s="27"/>
      <c r="KOW31" s="27"/>
      <c r="KOX31" s="27"/>
      <c r="KOY31" s="27"/>
      <c r="KOZ31" s="27"/>
      <c r="KPA31" s="27"/>
      <c r="KPB31" s="27"/>
      <c r="KPC31" s="27"/>
      <c r="KPD31" s="27"/>
      <c r="KPE31" s="27"/>
      <c r="KPF31" s="27"/>
      <c r="KPG31" s="27"/>
      <c r="KPH31" s="27"/>
      <c r="KPI31" s="27"/>
      <c r="KPJ31" s="27"/>
      <c r="KPK31" s="27"/>
      <c r="KPL31" s="27"/>
      <c r="KPM31" s="27"/>
      <c r="KPN31" s="27"/>
      <c r="KPO31" s="27"/>
      <c r="KPP31" s="27"/>
      <c r="KPQ31" s="27"/>
      <c r="KPR31" s="27"/>
      <c r="KPS31" s="27"/>
      <c r="KPT31" s="27"/>
      <c r="KPU31" s="27"/>
      <c r="KPV31" s="27"/>
      <c r="KPW31" s="27"/>
      <c r="KPX31" s="27"/>
      <c r="KPY31" s="27"/>
      <c r="KPZ31" s="27"/>
      <c r="KQA31" s="27"/>
      <c r="KQB31" s="27"/>
      <c r="KQC31" s="27"/>
      <c r="KQD31" s="27"/>
      <c r="KQE31" s="27"/>
      <c r="KQF31" s="27"/>
      <c r="KQG31" s="27"/>
      <c r="KQH31" s="27"/>
      <c r="KQI31" s="27"/>
      <c r="KQJ31" s="27"/>
      <c r="KQK31" s="27"/>
      <c r="KQL31" s="27"/>
      <c r="KQM31" s="27"/>
      <c r="KQN31" s="27"/>
      <c r="KQO31" s="27"/>
      <c r="KQP31" s="27"/>
      <c r="KQQ31" s="27"/>
      <c r="KQR31" s="27"/>
      <c r="KQS31" s="27"/>
      <c r="KQT31" s="27"/>
      <c r="KQU31" s="27"/>
      <c r="KQV31" s="27"/>
      <c r="KQW31" s="27"/>
      <c r="KQX31" s="27"/>
      <c r="KQY31" s="27"/>
      <c r="KQZ31" s="27"/>
      <c r="KRA31" s="27"/>
      <c r="KRB31" s="27"/>
      <c r="KRC31" s="27"/>
      <c r="KRD31" s="27"/>
      <c r="KRE31" s="27"/>
      <c r="KRF31" s="27"/>
      <c r="KRG31" s="27"/>
      <c r="KRH31" s="27"/>
      <c r="KRI31" s="27"/>
      <c r="KRJ31" s="27"/>
      <c r="KRK31" s="27"/>
      <c r="KRL31" s="27"/>
      <c r="KRM31" s="27"/>
      <c r="KRN31" s="27"/>
      <c r="KRO31" s="27"/>
      <c r="KRP31" s="27"/>
      <c r="KRQ31" s="27"/>
      <c r="KRR31" s="27"/>
      <c r="KRS31" s="27"/>
      <c r="KRT31" s="27"/>
      <c r="KRU31" s="27"/>
      <c r="KRV31" s="27"/>
      <c r="KRW31" s="27"/>
      <c r="KRX31" s="27"/>
      <c r="KRY31" s="27"/>
      <c r="KRZ31" s="27"/>
      <c r="KSA31" s="27"/>
      <c r="KSB31" s="27"/>
      <c r="KSC31" s="27"/>
      <c r="KSD31" s="27"/>
      <c r="KSE31" s="27"/>
      <c r="KSF31" s="27"/>
      <c r="KSG31" s="27"/>
      <c r="KSH31" s="27"/>
      <c r="KSI31" s="27"/>
      <c r="KSJ31" s="27"/>
      <c r="KSK31" s="27"/>
      <c r="KSL31" s="27"/>
      <c r="KSM31" s="27"/>
      <c r="KSN31" s="27"/>
      <c r="KSO31" s="27"/>
      <c r="KSP31" s="27"/>
      <c r="KSQ31" s="27"/>
      <c r="KSR31" s="27"/>
      <c r="KSS31" s="27"/>
      <c r="KST31" s="27"/>
      <c r="KSU31" s="27"/>
      <c r="KSV31" s="27"/>
      <c r="KSW31" s="27"/>
      <c r="KSX31" s="27"/>
      <c r="KSY31" s="27"/>
      <c r="KSZ31" s="27"/>
      <c r="KTA31" s="27"/>
      <c r="KTB31" s="27"/>
      <c r="KTC31" s="27"/>
      <c r="KTD31" s="27"/>
      <c r="KTE31" s="27"/>
      <c r="KTF31" s="27"/>
      <c r="KTG31" s="27"/>
      <c r="KTH31" s="27"/>
      <c r="KTI31" s="27"/>
      <c r="KTJ31" s="27"/>
      <c r="KTK31" s="27"/>
      <c r="KTL31" s="27"/>
      <c r="KTM31" s="27"/>
      <c r="KTN31" s="27"/>
      <c r="KTO31" s="27"/>
      <c r="KTP31" s="27"/>
      <c r="KTQ31" s="27"/>
      <c r="KTR31" s="27"/>
      <c r="KTS31" s="27"/>
      <c r="KTT31" s="27"/>
      <c r="KTU31" s="27"/>
      <c r="KTV31" s="27"/>
      <c r="KTW31" s="27"/>
      <c r="KTX31" s="27"/>
      <c r="KTY31" s="27"/>
      <c r="KTZ31" s="27"/>
      <c r="KUA31" s="27"/>
      <c r="KUB31" s="27"/>
      <c r="KUC31" s="27"/>
      <c r="KUD31" s="27"/>
      <c r="KUE31" s="27"/>
      <c r="KUF31" s="27"/>
      <c r="KUG31" s="27"/>
      <c r="KUH31" s="27"/>
      <c r="KUI31" s="27"/>
      <c r="KUJ31" s="27"/>
      <c r="KUK31" s="27"/>
      <c r="KUL31" s="27"/>
      <c r="KUM31" s="27"/>
      <c r="KUN31" s="27"/>
      <c r="KUO31" s="27"/>
      <c r="KUP31" s="27"/>
      <c r="KUQ31" s="27"/>
      <c r="KUR31" s="27"/>
      <c r="KUS31" s="27"/>
      <c r="KUT31" s="27"/>
      <c r="KUU31" s="27"/>
      <c r="KUV31" s="27"/>
      <c r="KUW31" s="27"/>
      <c r="KUX31" s="27"/>
      <c r="KUY31" s="27"/>
      <c r="KUZ31" s="27"/>
      <c r="KVA31" s="27"/>
      <c r="KVB31" s="27"/>
      <c r="KVC31" s="27"/>
      <c r="KVD31" s="27"/>
      <c r="KVE31" s="27"/>
      <c r="KVF31" s="27"/>
      <c r="KVG31" s="27"/>
      <c r="KVH31" s="27"/>
      <c r="KVI31" s="27"/>
      <c r="KVJ31" s="27"/>
      <c r="KVK31" s="27"/>
      <c r="KVL31" s="27"/>
      <c r="KVM31" s="27"/>
      <c r="KVN31" s="27"/>
      <c r="KVO31" s="27"/>
      <c r="KVP31" s="27"/>
      <c r="KVQ31" s="27"/>
      <c r="KVR31" s="27"/>
      <c r="KVS31" s="27"/>
      <c r="KVT31" s="27"/>
      <c r="KVU31" s="27"/>
      <c r="KVV31" s="27"/>
      <c r="KVW31" s="27"/>
      <c r="KVX31" s="27"/>
      <c r="KVY31" s="27"/>
      <c r="KVZ31" s="27"/>
      <c r="KWA31" s="27"/>
      <c r="KWB31" s="27"/>
      <c r="KWC31" s="27"/>
      <c r="KWD31" s="27"/>
      <c r="KWE31" s="27"/>
      <c r="KWF31" s="27"/>
      <c r="KWG31" s="27"/>
      <c r="KWH31" s="27"/>
      <c r="KWI31" s="27"/>
      <c r="KWJ31" s="27"/>
      <c r="KWK31" s="27"/>
      <c r="KWL31" s="27"/>
      <c r="KWM31" s="27"/>
      <c r="KWN31" s="27"/>
      <c r="KWO31" s="27"/>
      <c r="KWP31" s="27"/>
      <c r="KWQ31" s="27"/>
      <c r="KWR31" s="27"/>
      <c r="KWS31" s="27"/>
      <c r="KWT31" s="27"/>
      <c r="KWU31" s="27"/>
      <c r="KWV31" s="27"/>
      <c r="KWW31" s="27"/>
      <c r="KWX31" s="27"/>
      <c r="KWY31" s="27"/>
      <c r="KWZ31" s="27"/>
      <c r="KXA31" s="27"/>
      <c r="KXB31" s="27"/>
      <c r="KXC31" s="27"/>
      <c r="KXD31" s="27"/>
      <c r="KXE31" s="27"/>
      <c r="KXF31" s="27"/>
      <c r="KXG31" s="27"/>
      <c r="KXH31" s="27"/>
      <c r="KXI31" s="27"/>
      <c r="KXJ31" s="27"/>
      <c r="KXK31" s="27"/>
      <c r="KXL31" s="27"/>
      <c r="KXM31" s="27"/>
      <c r="KXN31" s="27"/>
      <c r="KXO31" s="27"/>
      <c r="KXP31" s="27"/>
      <c r="KXQ31" s="27"/>
      <c r="KXR31" s="27"/>
      <c r="KXS31" s="27"/>
      <c r="KXT31" s="27"/>
      <c r="KXU31" s="27"/>
      <c r="KXV31" s="27"/>
      <c r="KXW31" s="27"/>
      <c r="KXX31" s="27"/>
      <c r="KXY31" s="27"/>
      <c r="KXZ31" s="27"/>
      <c r="KYA31" s="27"/>
      <c r="KYB31" s="27"/>
      <c r="KYC31" s="27"/>
      <c r="KYD31" s="27"/>
      <c r="KYE31" s="27"/>
      <c r="KYF31" s="27"/>
      <c r="KYG31" s="27"/>
      <c r="KYH31" s="27"/>
      <c r="KYI31" s="27"/>
      <c r="KYJ31" s="27"/>
      <c r="KYK31" s="27"/>
      <c r="KYL31" s="27"/>
      <c r="KYM31" s="27"/>
      <c r="KYN31" s="27"/>
      <c r="KYO31" s="27"/>
      <c r="KYP31" s="27"/>
      <c r="KYQ31" s="27"/>
      <c r="KYR31" s="27"/>
      <c r="KYS31" s="27"/>
      <c r="KYT31" s="27"/>
      <c r="KYU31" s="27"/>
      <c r="KYV31" s="27"/>
      <c r="KYW31" s="27"/>
      <c r="KYX31" s="27"/>
      <c r="KYY31" s="27"/>
      <c r="KYZ31" s="27"/>
      <c r="KZA31" s="27"/>
      <c r="KZB31" s="27"/>
      <c r="KZC31" s="27"/>
      <c r="KZD31" s="27"/>
      <c r="KZE31" s="27"/>
      <c r="KZF31" s="27"/>
      <c r="KZG31" s="27"/>
      <c r="KZH31" s="27"/>
      <c r="KZI31" s="27"/>
      <c r="KZJ31" s="27"/>
      <c r="KZK31" s="27"/>
      <c r="KZL31" s="27"/>
      <c r="KZM31" s="27"/>
      <c r="KZN31" s="27"/>
      <c r="KZO31" s="27"/>
      <c r="KZP31" s="27"/>
      <c r="KZQ31" s="27"/>
      <c r="KZR31" s="27"/>
      <c r="KZS31" s="27"/>
      <c r="KZT31" s="27"/>
      <c r="KZU31" s="27"/>
      <c r="KZV31" s="27"/>
      <c r="KZW31" s="27"/>
      <c r="KZX31" s="27"/>
      <c r="KZY31" s="27"/>
      <c r="KZZ31" s="27"/>
      <c r="LAA31" s="27"/>
      <c r="LAB31" s="27"/>
      <c r="LAC31" s="27"/>
      <c r="LAD31" s="27"/>
      <c r="LAE31" s="27"/>
      <c r="LAF31" s="27"/>
      <c r="LAG31" s="27"/>
      <c r="LAH31" s="27"/>
      <c r="LAI31" s="27"/>
      <c r="LAJ31" s="27"/>
      <c r="LAK31" s="27"/>
      <c r="LAL31" s="27"/>
      <c r="LAM31" s="27"/>
      <c r="LAN31" s="27"/>
      <c r="LAO31" s="27"/>
      <c r="LAP31" s="27"/>
      <c r="LAQ31" s="27"/>
      <c r="LAR31" s="27"/>
      <c r="LAS31" s="27"/>
      <c r="LAT31" s="27"/>
      <c r="LAU31" s="27"/>
      <c r="LAV31" s="27"/>
      <c r="LAW31" s="27"/>
      <c r="LAX31" s="27"/>
      <c r="LAY31" s="27"/>
      <c r="LAZ31" s="27"/>
      <c r="LBA31" s="27"/>
      <c r="LBB31" s="27"/>
      <c r="LBC31" s="27"/>
      <c r="LBD31" s="27"/>
      <c r="LBE31" s="27"/>
      <c r="LBF31" s="27"/>
      <c r="LBG31" s="27"/>
      <c r="LBH31" s="27"/>
      <c r="LBI31" s="27"/>
      <c r="LBJ31" s="27"/>
      <c r="LBK31" s="27"/>
      <c r="LBL31" s="27"/>
      <c r="LBM31" s="27"/>
      <c r="LBN31" s="27"/>
      <c r="LBO31" s="27"/>
      <c r="LBP31" s="27"/>
      <c r="LBQ31" s="27"/>
      <c r="LBR31" s="27"/>
      <c r="LBS31" s="27"/>
      <c r="LBT31" s="27"/>
      <c r="LBU31" s="27"/>
      <c r="LBV31" s="27"/>
      <c r="LBW31" s="27"/>
      <c r="LBX31" s="27"/>
      <c r="LBY31" s="27"/>
      <c r="LBZ31" s="27"/>
      <c r="LCA31" s="27"/>
      <c r="LCB31" s="27"/>
      <c r="LCC31" s="27"/>
      <c r="LCD31" s="27"/>
      <c r="LCE31" s="27"/>
      <c r="LCF31" s="27"/>
      <c r="LCG31" s="27"/>
      <c r="LCH31" s="27"/>
      <c r="LCI31" s="27"/>
      <c r="LCJ31" s="27"/>
      <c r="LCK31" s="27"/>
      <c r="LCL31" s="27"/>
      <c r="LCM31" s="27"/>
      <c r="LCN31" s="27"/>
      <c r="LCO31" s="27"/>
      <c r="LCP31" s="27"/>
      <c r="LCQ31" s="27"/>
      <c r="LCR31" s="27"/>
      <c r="LCS31" s="27"/>
      <c r="LCT31" s="27"/>
      <c r="LCU31" s="27"/>
      <c r="LCV31" s="27"/>
      <c r="LCW31" s="27"/>
      <c r="LCX31" s="27"/>
      <c r="LCY31" s="27"/>
      <c r="LCZ31" s="27"/>
      <c r="LDA31" s="27"/>
      <c r="LDB31" s="27"/>
      <c r="LDC31" s="27"/>
      <c r="LDD31" s="27"/>
      <c r="LDE31" s="27"/>
      <c r="LDF31" s="27"/>
      <c r="LDG31" s="27"/>
      <c r="LDH31" s="27"/>
      <c r="LDI31" s="27"/>
      <c r="LDJ31" s="27"/>
      <c r="LDK31" s="27"/>
      <c r="LDL31" s="27"/>
      <c r="LDM31" s="27"/>
      <c r="LDN31" s="27"/>
      <c r="LDO31" s="27"/>
      <c r="LDP31" s="27"/>
      <c r="LDQ31" s="27"/>
      <c r="LDR31" s="27"/>
      <c r="LDS31" s="27"/>
      <c r="LDT31" s="27"/>
      <c r="LDU31" s="27"/>
      <c r="LDV31" s="27"/>
      <c r="LDW31" s="27"/>
      <c r="LDX31" s="27"/>
      <c r="LDY31" s="27"/>
      <c r="LDZ31" s="27"/>
      <c r="LEA31" s="27"/>
      <c r="LEB31" s="27"/>
      <c r="LEC31" s="27"/>
      <c r="LED31" s="27"/>
      <c r="LEE31" s="27"/>
      <c r="LEF31" s="27"/>
      <c r="LEG31" s="27"/>
      <c r="LEH31" s="27"/>
      <c r="LEI31" s="27"/>
      <c r="LEJ31" s="27"/>
      <c r="LEK31" s="27"/>
      <c r="LEL31" s="27"/>
      <c r="LEM31" s="27"/>
      <c r="LEN31" s="27"/>
      <c r="LEO31" s="27"/>
      <c r="LEP31" s="27"/>
      <c r="LEQ31" s="27"/>
      <c r="LER31" s="27"/>
      <c r="LES31" s="27"/>
      <c r="LET31" s="27"/>
      <c r="LEU31" s="27"/>
      <c r="LEV31" s="27"/>
      <c r="LEW31" s="27"/>
      <c r="LEX31" s="27"/>
      <c r="LEY31" s="27"/>
      <c r="LEZ31" s="27"/>
      <c r="LFA31" s="27"/>
      <c r="LFB31" s="27"/>
      <c r="LFC31" s="27"/>
      <c r="LFD31" s="27"/>
      <c r="LFE31" s="27"/>
      <c r="LFF31" s="27"/>
      <c r="LFG31" s="27"/>
      <c r="LFH31" s="27"/>
      <c r="LFI31" s="27"/>
      <c r="LFJ31" s="27"/>
      <c r="LFK31" s="27"/>
      <c r="LFL31" s="27"/>
      <c r="LFM31" s="27"/>
      <c r="LFN31" s="27"/>
      <c r="LFO31" s="27"/>
      <c r="LFP31" s="27"/>
      <c r="LFQ31" s="27"/>
      <c r="LFR31" s="27"/>
      <c r="LFS31" s="27"/>
      <c r="LFT31" s="27"/>
      <c r="LFU31" s="27"/>
      <c r="LFV31" s="27"/>
      <c r="LFW31" s="27"/>
      <c r="LFX31" s="27"/>
      <c r="LFY31" s="27"/>
      <c r="LFZ31" s="27"/>
      <c r="LGA31" s="27"/>
      <c r="LGB31" s="27"/>
      <c r="LGC31" s="27"/>
      <c r="LGD31" s="27"/>
      <c r="LGE31" s="27"/>
      <c r="LGF31" s="27"/>
      <c r="LGG31" s="27"/>
      <c r="LGH31" s="27"/>
      <c r="LGI31" s="27"/>
      <c r="LGJ31" s="27"/>
      <c r="LGK31" s="27"/>
      <c r="LGL31" s="27"/>
      <c r="LGM31" s="27"/>
      <c r="LGN31" s="27"/>
      <c r="LGO31" s="27"/>
      <c r="LGP31" s="27"/>
      <c r="LGQ31" s="27"/>
      <c r="LGR31" s="27"/>
      <c r="LGS31" s="27"/>
      <c r="LGT31" s="27"/>
      <c r="LGU31" s="27"/>
      <c r="LGV31" s="27"/>
      <c r="LGW31" s="27"/>
      <c r="LGX31" s="27"/>
      <c r="LGY31" s="27"/>
      <c r="LGZ31" s="27"/>
      <c r="LHA31" s="27"/>
      <c r="LHB31" s="27"/>
      <c r="LHC31" s="27"/>
      <c r="LHD31" s="27"/>
      <c r="LHE31" s="27"/>
      <c r="LHF31" s="27"/>
      <c r="LHG31" s="27"/>
      <c r="LHH31" s="27"/>
      <c r="LHI31" s="27"/>
      <c r="LHJ31" s="27"/>
      <c r="LHK31" s="27"/>
      <c r="LHL31" s="27"/>
      <c r="LHM31" s="27"/>
      <c r="LHN31" s="27"/>
      <c r="LHO31" s="27"/>
      <c r="LHP31" s="27"/>
      <c r="LHQ31" s="27"/>
      <c r="LHR31" s="27"/>
      <c r="LHS31" s="27"/>
      <c r="LHT31" s="27"/>
      <c r="LHU31" s="27"/>
      <c r="LHV31" s="27"/>
      <c r="LHW31" s="27"/>
      <c r="LHX31" s="27"/>
      <c r="LHY31" s="27"/>
      <c r="LHZ31" s="27"/>
      <c r="LIA31" s="27"/>
      <c r="LIB31" s="27"/>
      <c r="LIC31" s="27"/>
      <c r="LID31" s="27"/>
      <c r="LIE31" s="27"/>
      <c r="LIF31" s="27"/>
      <c r="LIG31" s="27"/>
      <c r="LIH31" s="27"/>
      <c r="LII31" s="27"/>
      <c r="LIJ31" s="27"/>
      <c r="LIK31" s="27"/>
      <c r="LIL31" s="27"/>
      <c r="LIM31" s="27"/>
      <c r="LIN31" s="27"/>
      <c r="LIO31" s="27"/>
      <c r="LIP31" s="27"/>
      <c r="LIQ31" s="27"/>
      <c r="LIR31" s="27"/>
      <c r="LIS31" s="27"/>
      <c r="LIT31" s="27"/>
      <c r="LIU31" s="27"/>
      <c r="LIV31" s="27"/>
      <c r="LIW31" s="27"/>
      <c r="LIX31" s="27"/>
      <c r="LIY31" s="27"/>
      <c r="LIZ31" s="27"/>
      <c r="LJA31" s="27"/>
      <c r="LJB31" s="27"/>
      <c r="LJC31" s="27"/>
      <c r="LJD31" s="27"/>
      <c r="LJE31" s="27"/>
      <c r="LJF31" s="27"/>
      <c r="LJG31" s="27"/>
      <c r="LJH31" s="27"/>
      <c r="LJI31" s="27"/>
      <c r="LJJ31" s="27"/>
      <c r="LJK31" s="27"/>
      <c r="LJL31" s="27"/>
      <c r="LJM31" s="27"/>
      <c r="LJN31" s="27"/>
      <c r="LJO31" s="27"/>
      <c r="LJP31" s="27"/>
      <c r="LJQ31" s="27"/>
      <c r="LJR31" s="27"/>
      <c r="LJS31" s="27"/>
      <c r="LJT31" s="27"/>
      <c r="LJU31" s="27"/>
      <c r="LJV31" s="27"/>
      <c r="LJW31" s="27"/>
      <c r="LJX31" s="27"/>
      <c r="LJY31" s="27"/>
      <c r="LJZ31" s="27"/>
      <c r="LKA31" s="27"/>
      <c r="LKB31" s="27"/>
      <c r="LKC31" s="27"/>
      <c r="LKD31" s="27"/>
      <c r="LKE31" s="27"/>
      <c r="LKF31" s="27"/>
      <c r="LKG31" s="27"/>
      <c r="LKH31" s="27"/>
      <c r="LKI31" s="27"/>
      <c r="LKJ31" s="27"/>
      <c r="LKK31" s="27"/>
      <c r="LKL31" s="27"/>
      <c r="LKM31" s="27"/>
      <c r="LKN31" s="27"/>
      <c r="LKO31" s="27"/>
      <c r="LKP31" s="27"/>
      <c r="LKQ31" s="27"/>
      <c r="LKR31" s="27"/>
      <c r="LKS31" s="27"/>
      <c r="LKT31" s="27"/>
      <c r="LKU31" s="27"/>
      <c r="LKV31" s="27"/>
      <c r="LKW31" s="27"/>
      <c r="LKX31" s="27"/>
      <c r="LKY31" s="27"/>
      <c r="LKZ31" s="27"/>
      <c r="LLA31" s="27"/>
      <c r="LLB31" s="27"/>
      <c r="LLC31" s="27"/>
      <c r="LLD31" s="27"/>
      <c r="LLE31" s="27"/>
      <c r="LLF31" s="27"/>
      <c r="LLG31" s="27"/>
      <c r="LLH31" s="27"/>
      <c r="LLI31" s="27"/>
      <c r="LLJ31" s="27"/>
      <c r="LLK31" s="27"/>
      <c r="LLL31" s="27"/>
      <c r="LLM31" s="27"/>
      <c r="LLN31" s="27"/>
      <c r="LLO31" s="27"/>
      <c r="LLP31" s="27"/>
      <c r="LLQ31" s="27"/>
      <c r="LLR31" s="27"/>
      <c r="LLS31" s="27"/>
      <c r="LLT31" s="27"/>
      <c r="LLU31" s="27"/>
      <c r="LLV31" s="27"/>
      <c r="LLW31" s="27"/>
      <c r="LLX31" s="27"/>
      <c r="LLY31" s="27"/>
      <c r="LLZ31" s="27"/>
      <c r="LMA31" s="27"/>
      <c r="LMB31" s="27"/>
      <c r="LMC31" s="27"/>
      <c r="LMD31" s="27"/>
      <c r="LME31" s="27"/>
      <c r="LMF31" s="27"/>
      <c r="LMG31" s="27"/>
      <c r="LMH31" s="27"/>
      <c r="LMI31" s="27"/>
      <c r="LMJ31" s="27"/>
      <c r="LMK31" s="27"/>
      <c r="LML31" s="27"/>
      <c r="LMM31" s="27"/>
      <c r="LMN31" s="27"/>
      <c r="LMO31" s="27"/>
      <c r="LMP31" s="27"/>
      <c r="LMQ31" s="27"/>
      <c r="LMR31" s="27"/>
      <c r="LMS31" s="27"/>
      <c r="LMT31" s="27"/>
      <c r="LMU31" s="27"/>
      <c r="LMV31" s="27"/>
      <c r="LMW31" s="27"/>
      <c r="LMX31" s="27"/>
      <c r="LMY31" s="27"/>
      <c r="LMZ31" s="27"/>
      <c r="LNA31" s="27"/>
      <c r="LNB31" s="27"/>
      <c r="LNC31" s="27"/>
      <c r="LND31" s="27"/>
      <c r="LNE31" s="27"/>
      <c r="LNF31" s="27"/>
      <c r="LNG31" s="27"/>
      <c r="LNH31" s="27"/>
      <c r="LNI31" s="27"/>
      <c r="LNJ31" s="27"/>
      <c r="LNK31" s="27"/>
      <c r="LNL31" s="27"/>
      <c r="LNM31" s="27"/>
      <c r="LNN31" s="27"/>
      <c r="LNO31" s="27"/>
      <c r="LNP31" s="27"/>
      <c r="LNQ31" s="27"/>
      <c r="LNR31" s="27"/>
      <c r="LNS31" s="27"/>
      <c r="LNT31" s="27"/>
      <c r="LNU31" s="27"/>
      <c r="LNV31" s="27"/>
      <c r="LNW31" s="27"/>
      <c r="LNX31" s="27"/>
      <c r="LNY31" s="27"/>
      <c r="LNZ31" s="27"/>
      <c r="LOA31" s="27"/>
      <c r="LOB31" s="27"/>
      <c r="LOC31" s="27"/>
      <c r="LOD31" s="27"/>
      <c r="LOE31" s="27"/>
      <c r="LOF31" s="27"/>
      <c r="LOG31" s="27"/>
      <c r="LOH31" s="27"/>
      <c r="LOI31" s="27"/>
      <c r="LOJ31" s="27"/>
      <c r="LOK31" s="27"/>
      <c r="LOL31" s="27"/>
      <c r="LOM31" s="27"/>
      <c r="LON31" s="27"/>
      <c r="LOO31" s="27"/>
      <c r="LOP31" s="27"/>
      <c r="LOQ31" s="27"/>
      <c r="LOR31" s="27"/>
      <c r="LOS31" s="27"/>
      <c r="LOT31" s="27"/>
      <c r="LOU31" s="27"/>
      <c r="LOV31" s="27"/>
      <c r="LOW31" s="27"/>
      <c r="LOX31" s="27"/>
      <c r="LOY31" s="27"/>
      <c r="LOZ31" s="27"/>
      <c r="LPA31" s="27"/>
      <c r="LPB31" s="27"/>
      <c r="LPC31" s="27"/>
      <c r="LPD31" s="27"/>
      <c r="LPE31" s="27"/>
      <c r="LPF31" s="27"/>
      <c r="LPG31" s="27"/>
      <c r="LPH31" s="27"/>
      <c r="LPI31" s="27"/>
      <c r="LPJ31" s="27"/>
      <c r="LPK31" s="27"/>
      <c r="LPL31" s="27"/>
      <c r="LPM31" s="27"/>
      <c r="LPN31" s="27"/>
      <c r="LPO31" s="27"/>
      <c r="LPP31" s="27"/>
      <c r="LPQ31" s="27"/>
      <c r="LPR31" s="27"/>
      <c r="LPS31" s="27"/>
      <c r="LPT31" s="27"/>
      <c r="LPU31" s="27"/>
      <c r="LPV31" s="27"/>
      <c r="LPW31" s="27"/>
      <c r="LPX31" s="27"/>
      <c r="LPY31" s="27"/>
      <c r="LPZ31" s="27"/>
      <c r="LQA31" s="27"/>
      <c r="LQB31" s="27"/>
      <c r="LQC31" s="27"/>
      <c r="LQD31" s="27"/>
      <c r="LQE31" s="27"/>
      <c r="LQF31" s="27"/>
      <c r="LQG31" s="27"/>
      <c r="LQH31" s="27"/>
      <c r="LQI31" s="27"/>
      <c r="LQJ31" s="27"/>
      <c r="LQK31" s="27"/>
      <c r="LQL31" s="27"/>
      <c r="LQM31" s="27"/>
      <c r="LQN31" s="27"/>
      <c r="LQO31" s="27"/>
      <c r="LQP31" s="27"/>
      <c r="LQQ31" s="27"/>
      <c r="LQR31" s="27"/>
      <c r="LQS31" s="27"/>
      <c r="LQT31" s="27"/>
      <c r="LQU31" s="27"/>
      <c r="LQV31" s="27"/>
      <c r="LQW31" s="27"/>
      <c r="LQX31" s="27"/>
      <c r="LQY31" s="27"/>
      <c r="LQZ31" s="27"/>
      <c r="LRA31" s="27"/>
      <c r="LRB31" s="27"/>
      <c r="LRC31" s="27"/>
      <c r="LRD31" s="27"/>
      <c r="LRE31" s="27"/>
      <c r="LRF31" s="27"/>
      <c r="LRG31" s="27"/>
      <c r="LRH31" s="27"/>
      <c r="LRI31" s="27"/>
      <c r="LRJ31" s="27"/>
      <c r="LRK31" s="27"/>
      <c r="LRL31" s="27"/>
      <c r="LRM31" s="27"/>
      <c r="LRN31" s="27"/>
      <c r="LRO31" s="27"/>
      <c r="LRP31" s="27"/>
      <c r="LRQ31" s="27"/>
      <c r="LRR31" s="27"/>
      <c r="LRS31" s="27"/>
      <c r="LRT31" s="27"/>
      <c r="LRU31" s="27"/>
      <c r="LRV31" s="27"/>
      <c r="LRW31" s="27"/>
      <c r="LRX31" s="27"/>
      <c r="LRY31" s="27"/>
      <c r="LRZ31" s="27"/>
      <c r="LSA31" s="27"/>
      <c r="LSB31" s="27"/>
      <c r="LSC31" s="27"/>
      <c r="LSD31" s="27"/>
      <c r="LSE31" s="27"/>
      <c r="LSF31" s="27"/>
      <c r="LSG31" s="27"/>
      <c r="LSH31" s="27"/>
      <c r="LSI31" s="27"/>
      <c r="LSJ31" s="27"/>
      <c r="LSK31" s="27"/>
      <c r="LSL31" s="27"/>
      <c r="LSM31" s="27"/>
      <c r="LSN31" s="27"/>
      <c r="LSO31" s="27"/>
      <c r="LSP31" s="27"/>
      <c r="LSQ31" s="27"/>
      <c r="LSR31" s="27"/>
      <c r="LSS31" s="27"/>
      <c r="LST31" s="27"/>
      <c r="LSU31" s="27"/>
      <c r="LSV31" s="27"/>
      <c r="LSW31" s="27"/>
      <c r="LSX31" s="27"/>
      <c r="LSY31" s="27"/>
      <c r="LSZ31" s="27"/>
      <c r="LTA31" s="27"/>
      <c r="LTB31" s="27"/>
      <c r="LTC31" s="27"/>
      <c r="LTD31" s="27"/>
      <c r="LTE31" s="27"/>
      <c r="LTF31" s="27"/>
      <c r="LTG31" s="27"/>
      <c r="LTH31" s="27"/>
      <c r="LTI31" s="27"/>
      <c r="LTJ31" s="27"/>
      <c r="LTK31" s="27"/>
      <c r="LTL31" s="27"/>
      <c r="LTM31" s="27"/>
      <c r="LTN31" s="27"/>
      <c r="LTO31" s="27"/>
      <c r="LTP31" s="27"/>
      <c r="LTQ31" s="27"/>
      <c r="LTR31" s="27"/>
      <c r="LTS31" s="27"/>
      <c r="LTT31" s="27"/>
      <c r="LTU31" s="27"/>
      <c r="LTV31" s="27"/>
      <c r="LTW31" s="27"/>
      <c r="LTX31" s="27"/>
      <c r="LTY31" s="27"/>
      <c r="LTZ31" s="27"/>
      <c r="LUA31" s="27"/>
      <c r="LUB31" s="27"/>
      <c r="LUC31" s="27"/>
      <c r="LUD31" s="27"/>
      <c r="LUE31" s="27"/>
      <c r="LUF31" s="27"/>
      <c r="LUG31" s="27"/>
      <c r="LUH31" s="27"/>
      <c r="LUI31" s="27"/>
      <c r="LUJ31" s="27"/>
      <c r="LUK31" s="27"/>
      <c r="LUL31" s="27"/>
      <c r="LUM31" s="27"/>
      <c r="LUN31" s="27"/>
      <c r="LUO31" s="27"/>
      <c r="LUP31" s="27"/>
      <c r="LUQ31" s="27"/>
      <c r="LUR31" s="27"/>
      <c r="LUS31" s="27"/>
      <c r="LUT31" s="27"/>
      <c r="LUU31" s="27"/>
      <c r="LUV31" s="27"/>
      <c r="LUW31" s="27"/>
      <c r="LUX31" s="27"/>
      <c r="LUY31" s="27"/>
      <c r="LUZ31" s="27"/>
      <c r="LVA31" s="27"/>
      <c r="LVB31" s="27"/>
      <c r="LVC31" s="27"/>
      <c r="LVD31" s="27"/>
      <c r="LVE31" s="27"/>
      <c r="LVF31" s="27"/>
      <c r="LVG31" s="27"/>
      <c r="LVH31" s="27"/>
      <c r="LVI31" s="27"/>
      <c r="LVJ31" s="27"/>
      <c r="LVK31" s="27"/>
      <c r="LVL31" s="27"/>
      <c r="LVM31" s="27"/>
      <c r="LVN31" s="27"/>
      <c r="LVO31" s="27"/>
      <c r="LVP31" s="27"/>
      <c r="LVQ31" s="27"/>
      <c r="LVR31" s="27"/>
      <c r="LVS31" s="27"/>
      <c r="LVT31" s="27"/>
      <c r="LVU31" s="27"/>
      <c r="LVV31" s="27"/>
      <c r="LVW31" s="27"/>
      <c r="LVX31" s="27"/>
      <c r="LVY31" s="27"/>
      <c r="LVZ31" s="27"/>
      <c r="LWA31" s="27"/>
      <c r="LWB31" s="27"/>
      <c r="LWC31" s="27"/>
      <c r="LWD31" s="27"/>
      <c r="LWE31" s="27"/>
      <c r="LWF31" s="27"/>
      <c r="LWG31" s="27"/>
      <c r="LWH31" s="27"/>
      <c r="LWI31" s="27"/>
      <c r="LWJ31" s="27"/>
      <c r="LWK31" s="27"/>
      <c r="LWL31" s="27"/>
      <c r="LWM31" s="27"/>
      <c r="LWN31" s="27"/>
      <c r="LWO31" s="27"/>
      <c r="LWP31" s="27"/>
      <c r="LWQ31" s="27"/>
      <c r="LWR31" s="27"/>
      <c r="LWS31" s="27"/>
      <c r="LWT31" s="27"/>
      <c r="LWU31" s="27"/>
      <c r="LWV31" s="27"/>
      <c r="LWW31" s="27"/>
      <c r="LWX31" s="27"/>
      <c r="LWY31" s="27"/>
      <c r="LWZ31" s="27"/>
      <c r="LXA31" s="27"/>
      <c r="LXB31" s="27"/>
      <c r="LXC31" s="27"/>
      <c r="LXD31" s="27"/>
      <c r="LXE31" s="27"/>
      <c r="LXF31" s="27"/>
      <c r="LXG31" s="27"/>
      <c r="LXH31" s="27"/>
      <c r="LXI31" s="27"/>
      <c r="LXJ31" s="27"/>
      <c r="LXK31" s="27"/>
      <c r="LXL31" s="27"/>
      <c r="LXM31" s="27"/>
      <c r="LXN31" s="27"/>
      <c r="LXO31" s="27"/>
      <c r="LXP31" s="27"/>
      <c r="LXQ31" s="27"/>
      <c r="LXR31" s="27"/>
      <c r="LXS31" s="27"/>
      <c r="LXT31" s="27"/>
      <c r="LXU31" s="27"/>
      <c r="LXV31" s="27"/>
      <c r="LXW31" s="27"/>
      <c r="LXX31" s="27"/>
      <c r="LXY31" s="27"/>
      <c r="LXZ31" s="27"/>
      <c r="LYA31" s="27"/>
      <c r="LYB31" s="27"/>
      <c r="LYC31" s="27"/>
      <c r="LYD31" s="27"/>
      <c r="LYE31" s="27"/>
      <c r="LYF31" s="27"/>
      <c r="LYG31" s="27"/>
      <c r="LYH31" s="27"/>
      <c r="LYI31" s="27"/>
      <c r="LYJ31" s="27"/>
      <c r="LYK31" s="27"/>
      <c r="LYL31" s="27"/>
      <c r="LYM31" s="27"/>
      <c r="LYN31" s="27"/>
      <c r="LYO31" s="27"/>
      <c r="LYP31" s="27"/>
      <c r="LYQ31" s="27"/>
      <c r="LYR31" s="27"/>
      <c r="LYS31" s="27"/>
      <c r="LYT31" s="27"/>
      <c r="LYU31" s="27"/>
      <c r="LYV31" s="27"/>
      <c r="LYW31" s="27"/>
      <c r="LYX31" s="27"/>
      <c r="LYY31" s="27"/>
      <c r="LYZ31" s="27"/>
      <c r="LZA31" s="27"/>
      <c r="LZB31" s="27"/>
      <c r="LZC31" s="27"/>
      <c r="LZD31" s="27"/>
      <c r="LZE31" s="27"/>
      <c r="LZF31" s="27"/>
      <c r="LZG31" s="27"/>
      <c r="LZH31" s="27"/>
      <c r="LZI31" s="27"/>
      <c r="LZJ31" s="27"/>
      <c r="LZK31" s="27"/>
      <c r="LZL31" s="27"/>
      <c r="LZM31" s="27"/>
      <c r="LZN31" s="27"/>
      <c r="LZO31" s="27"/>
      <c r="LZP31" s="27"/>
      <c r="LZQ31" s="27"/>
      <c r="LZR31" s="27"/>
      <c r="LZS31" s="27"/>
      <c r="LZT31" s="27"/>
      <c r="LZU31" s="27"/>
      <c r="LZV31" s="27"/>
      <c r="LZW31" s="27"/>
      <c r="LZX31" s="27"/>
      <c r="LZY31" s="27"/>
      <c r="LZZ31" s="27"/>
      <c r="MAA31" s="27"/>
      <c r="MAB31" s="27"/>
      <c r="MAC31" s="27"/>
      <c r="MAD31" s="27"/>
      <c r="MAE31" s="27"/>
      <c r="MAF31" s="27"/>
      <c r="MAG31" s="27"/>
      <c r="MAH31" s="27"/>
      <c r="MAI31" s="27"/>
      <c r="MAJ31" s="27"/>
      <c r="MAK31" s="27"/>
      <c r="MAL31" s="27"/>
      <c r="MAM31" s="27"/>
      <c r="MAN31" s="27"/>
      <c r="MAO31" s="27"/>
      <c r="MAP31" s="27"/>
      <c r="MAQ31" s="27"/>
      <c r="MAR31" s="27"/>
      <c r="MAS31" s="27"/>
      <c r="MAT31" s="27"/>
      <c r="MAU31" s="27"/>
      <c r="MAV31" s="27"/>
      <c r="MAW31" s="27"/>
      <c r="MAX31" s="27"/>
      <c r="MAY31" s="27"/>
      <c r="MAZ31" s="27"/>
      <c r="MBA31" s="27"/>
      <c r="MBB31" s="27"/>
      <c r="MBC31" s="27"/>
      <c r="MBD31" s="27"/>
      <c r="MBE31" s="27"/>
      <c r="MBF31" s="27"/>
      <c r="MBG31" s="27"/>
      <c r="MBH31" s="27"/>
      <c r="MBI31" s="27"/>
      <c r="MBJ31" s="27"/>
      <c r="MBK31" s="27"/>
      <c r="MBL31" s="27"/>
      <c r="MBM31" s="27"/>
      <c r="MBN31" s="27"/>
      <c r="MBO31" s="27"/>
      <c r="MBP31" s="27"/>
      <c r="MBQ31" s="27"/>
      <c r="MBR31" s="27"/>
      <c r="MBS31" s="27"/>
      <c r="MBT31" s="27"/>
      <c r="MBU31" s="27"/>
      <c r="MBV31" s="27"/>
      <c r="MBW31" s="27"/>
      <c r="MBX31" s="27"/>
      <c r="MBY31" s="27"/>
      <c r="MBZ31" s="27"/>
      <c r="MCA31" s="27"/>
      <c r="MCB31" s="27"/>
      <c r="MCC31" s="27"/>
      <c r="MCD31" s="27"/>
      <c r="MCE31" s="27"/>
      <c r="MCF31" s="27"/>
      <c r="MCG31" s="27"/>
      <c r="MCH31" s="27"/>
      <c r="MCI31" s="27"/>
      <c r="MCJ31" s="27"/>
      <c r="MCK31" s="27"/>
      <c r="MCL31" s="27"/>
      <c r="MCM31" s="27"/>
      <c r="MCN31" s="27"/>
      <c r="MCO31" s="27"/>
      <c r="MCP31" s="27"/>
      <c r="MCQ31" s="27"/>
      <c r="MCR31" s="27"/>
      <c r="MCS31" s="27"/>
      <c r="MCT31" s="27"/>
      <c r="MCU31" s="27"/>
      <c r="MCV31" s="27"/>
      <c r="MCW31" s="27"/>
      <c r="MCX31" s="27"/>
      <c r="MCY31" s="27"/>
      <c r="MCZ31" s="27"/>
      <c r="MDA31" s="27"/>
      <c r="MDB31" s="27"/>
      <c r="MDC31" s="27"/>
      <c r="MDD31" s="27"/>
      <c r="MDE31" s="27"/>
      <c r="MDF31" s="27"/>
      <c r="MDG31" s="27"/>
      <c r="MDH31" s="27"/>
      <c r="MDI31" s="27"/>
      <c r="MDJ31" s="27"/>
      <c r="MDK31" s="27"/>
      <c r="MDL31" s="27"/>
      <c r="MDM31" s="27"/>
      <c r="MDN31" s="27"/>
      <c r="MDO31" s="27"/>
      <c r="MDP31" s="27"/>
      <c r="MDQ31" s="27"/>
      <c r="MDR31" s="27"/>
      <c r="MDS31" s="27"/>
      <c r="MDT31" s="27"/>
      <c r="MDU31" s="27"/>
      <c r="MDV31" s="27"/>
      <c r="MDW31" s="27"/>
      <c r="MDX31" s="27"/>
      <c r="MDY31" s="27"/>
      <c r="MDZ31" s="27"/>
      <c r="MEA31" s="27"/>
      <c r="MEB31" s="27"/>
      <c r="MEC31" s="27"/>
      <c r="MED31" s="27"/>
      <c r="MEE31" s="27"/>
      <c r="MEF31" s="27"/>
      <c r="MEG31" s="27"/>
      <c r="MEH31" s="27"/>
      <c r="MEI31" s="27"/>
      <c r="MEJ31" s="27"/>
      <c r="MEK31" s="27"/>
      <c r="MEL31" s="27"/>
      <c r="MEM31" s="27"/>
      <c r="MEN31" s="27"/>
      <c r="MEO31" s="27"/>
      <c r="MEP31" s="27"/>
      <c r="MEQ31" s="27"/>
      <c r="MER31" s="27"/>
      <c r="MES31" s="27"/>
      <c r="MET31" s="27"/>
      <c r="MEU31" s="27"/>
      <c r="MEV31" s="27"/>
      <c r="MEW31" s="27"/>
      <c r="MEX31" s="27"/>
      <c r="MEY31" s="27"/>
      <c r="MEZ31" s="27"/>
      <c r="MFA31" s="27"/>
      <c r="MFB31" s="27"/>
      <c r="MFC31" s="27"/>
      <c r="MFD31" s="27"/>
      <c r="MFE31" s="27"/>
      <c r="MFF31" s="27"/>
      <c r="MFG31" s="27"/>
      <c r="MFH31" s="27"/>
      <c r="MFI31" s="27"/>
      <c r="MFJ31" s="27"/>
      <c r="MFK31" s="27"/>
      <c r="MFL31" s="27"/>
      <c r="MFM31" s="27"/>
      <c r="MFN31" s="27"/>
      <c r="MFO31" s="27"/>
      <c r="MFP31" s="27"/>
      <c r="MFQ31" s="27"/>
      <c r="MFR31" s="27"/>
      <c r="MFS31" s="27"/>
      <c r="MFT31" s="27"/>
      <c r="MFU31" s="27"/>
      <c r="MFV31" s="27"/>
      <c r="MFW31" s="27"/>
      <c r="MFX31" s="27"/>
      <c r="MFY31" s="27"/>
      <c r="MFZ31" s="27"/>
      <c r="MGA31" s="27"/>
      <c r="MGB31" s="27"/>
      <c r="MGC31" s="27"/>
      <c r="MGD31" s="27"/>
      <c r="MGE31" s="27"/>
      <c r="MGF31" s="27"/>
      <c r="MGG31" s="27"/>
      <c r="MGH31" s="27"/>
      <c r="MGI31" s="27"/>
      <c r="MGJ31" s="27"/>
      <c r="MGK31" s="27"/>
      <c r="MGL31" s="27"/>
      <c r="MGM31" s="27"/>
      <c r="MGN31" s="27"/>
      <c r="MGO31" s="27"/>
      <c r="MGP31" s="27"/>
      <c r="MGQ31" s="27"/>
      <c r="MGR31" s="27"/>
      <c r="MGS31" s="27"/>
      <c r="MGT31" s="27"/>
      <c r="MGU31" s="27"/>
      <c r="MGV31" s="27"/>
      <c r="MGW31" s="27"/>
      <c r="MGX31" s="27"/>
      <c r="MGY31" s="27"/>
      <c r="MGZ31" s="27"/>
      <c r="MHA31" s="27"/>
      <c r="MHB31" s="27"/>
      <c r="MHC31" s="27"/>
      <c r="MHD31" s="27"/>
      <c r="MHE31" s="27"/>
      <c r="MHF31" s="27"/>
      <c r="MHG31" s="27"/>
      <c r="MHH31" s="27"/>
      <c r="MHI31" s="27"/>
      <c r="MHJ31" s="27"/>
      <c r="MHK31" s="27"/>
      <c r="MHL31" s="27"/>
      <c r="MHM31" s="27"/>
      <c r="MHN31" s="27"/>
      <c r="MHO31" s="27"/>
      <c r="MHP31" s="27"/>
      <c r="MHQ31" s="27"/>
      <c r="MHR31" s="27"/>
      <c r="MHS31" s="27"/>
      <c r="MHT31" s="27"/>
      <c r="MHU31" s="27"/>
      <c r="MHV31" s="27"/>
      <c r="MHW31" s="27"/>
      <c r="MHX31" s="27"/>
      <c r="MHY31" s="27"/>
      <c r="MHZ31" s="27"/>
      <c r="MIA31" s="27"/>
      <c r="MIB31" s="27"/>
      <c r="MIC31" s="27"/>
      <c r="MID31" s="27"/>
      <c r="MIE31" s="27"/>
      <c r="MIF31" s="27"/>
      <c r="MIG31" s="27"/>
      <c r="MIH31" s="27"/>
      <c r="MII31" s="27"/>
      <c r="MIJ31" s="27"/>
      <c r="MIK31" s="27"/>
      <c r="MIL31" s="27"/>
      <c r="MIM31" s="27"/>
      <c r="MIN31" s="27"/>
      <c r="MIO31" s="27"/>
      <c r="MIP31" s="27"/>
      <c r="MIQ31" s="27"/>
      <c r="MIR31" s="27"/>
      <c r="MIS31" s="27"/>
      <c r="MIT31" s="27"/>
      <c r="MIU31" s="27"/>
      <c r="MIV31" s="27"/>
      <c r="MIW31" s="27"/>
      <c r="MIX31" s="27"/>
      <c r="MIY31" s="27"/>
      <c r="MIZ31" s="27"/>
      <c r="MJA31" s="27"/>
      <c r="MJB31" s="27"/>
      <c r="MJC31" s="27"/>
      <c r="MJD31" s="27"/>
      <c r="MJE31" s="27"/>
      <c r="MJF31" s="27"/>
      <c r="MJG31" s="27"/>
      <c r="MJH31" s="27"/>
      <c r="MJI31" s="27"/>
      <c r="MJJ31" s="27"/>
      <c r="MJK31" s="27"/>
      <c r="MJL31" s="27"/>
      <c r="MJM31" s="27"/>
      <c r="MJN31" s="27"/>
      <c r="MJO31" s="27"/>
      <c r="MJP31" s="27"/>
      <c r="MJQ31" s="27"/>
      <c r="MJR31" s="27"/>
      <c r="MJS31" s="27"/>
      <c r="MJT31" s="27"/>
      <c r="MJU31" s="27"/>
      <c r="MJV31" s="27"/>
      <c r="MJW31" s="27"/>
      <c r="MJX31" s="27"/>
      <c r="MJY31" s="27"/>
      <c r="MJZ31" s="27"/>
      <c r="MKA31" s="27"/>
      <c r="MKB31" s="27"/>
      <c r="MKC31" s="27"/>
      <c r="MKD31" s="27"/>
      <c r="MKE31" s="27"/>
      <c r="MKF31" s="27"/>
      <c r="MKG31" s="27"/>
      <c r="MKH31" s="27"/>
      <c r="MKI31" s="27"/>
      <c r="MKJ31" s="27"/>
      <c r="MKK31" s="27"/>
      <c r="MKL31" s="27"/>
      <c r="MKM31" s="27"/>
      <c r="MKN31" s="27"/>
      <c r="MKO31" s="27"/>
      <c r="MKP31" s="27"/>
      <c r="MKQ31" s="27"/>
      <c r="MKR31" s="27"/>
      <c r="MKS31" s="27"/>
      <c r="MKT31" s="27"/>
      <c r="MKU31" s="27"/>
      <c r="MKV31" s="27"/>
      <c r="MKW31" s="27"/>
      <c r="MKX31" s="27"/>
      <c r="MKY31" s="27"/>
      <c r="MKZ31" s="27"/>
      <c r="MLA31" s="27"/>
      <c r="MLB31" s="27"/>
      <c r="MLC31" s="27"/>
      <c r="MLD31" s="27"/>
      <c r="MLE31" s="27"/>
      <c r="MLF31" s="27"/>
      <c r="MLG31" s="27"/>
      <c r="MLH31" s="27"/>
      <c r="MLI31" s="27"/>
      <c r="MLJ31" s="27"/>
      <c r="MLK31" s="27"/>
      <c r="MLL31" s="27"/>
      <c r="MLM31" s="27"/>
      <c r="MLN31" s="27"/>
      <c r="MLO31" s="27"/>
      <c r="MLP31" s="27"/>
      <c r="MLQ31" s="27"/>
      <c r="MLR31" s="27"/>
      <c r="MLS31" s="27"/>
      <c r="MLT31" s="27"/>
      <c r="MLU31" s="27"/>
      <c r="MLV31" s="27"/>
      <c r="MLW31" s="27"/>
      <c r="MLX31" s="27"/>
      <c r="MLY31" s="27"/>
      <c r="MLZ31" s="27"/>
      <c r="MMA31" s="27"/>
      <c r="MMB31" s="27"/>
      <c r="MMC31" s="27"/>
      <c r="MMD31" s="27"/>
      <c r="MME31" s="27"/>
      <c r="MMF31" s="27"/>
      <c r="MMG31" s="27"/>
      <c r="MMH31" s="27"/>
      <c r="MMI31" s="27"/>
      <c r="MMJ31" s="27"/>
      <c r="MMK31" s="27"/>
      <c r="MML31" s="27"/>
      <c r="MMM31" s="27"/>
      <c r="MMN31" s="27"/>
      <c r="MMO31" s="27"/>
      <c r="MMP31" s="27"/>
      <c r="MMQ31" s="27"/>
      <c r="MMR31" s="27"/>
      <c r="MMS31" s="27"/>
      <c r="MMT31" s="27"/>
      <c r="MMU31" s="27"/>
      <c r="MMV31" s="27"/>
      <c r="MMW31" s="27"/>
      <c r="MMX31" s="27"/>
      <c r="MMY31" s="27"/>
      <c r="MMZ31" s="27"/>
      <c r="MNA31" s="27"/>
      <c r="MNB31" s="27"/>
      <c r="MNC31" s="27"/>
      <c r="MND31" s="27"/>
      <c r="MNE31" s="27"/>
      <c r="MNF31" s="27"/>
      <c r="MNG31" s="27"/>
      <c r="MNH31" s="27"/>
      <c r="MNI31" s="27"/>
      <c r="MNJ31" s="27"/>
      <c r="MNK31" s="27"/>
      <c r="MNL31" s="27"/>
      <c r="MNM31" s="27"/>
      <c r="MNN31" s="27"/>
      <c r="MNO31" s="27"/>
      <c r="MNP31" s="27"/>
      <c r="MNQ31" s="27"/>
      <c r="MNR31" s="27"/>
      <c r="MNS31" s="27"/>
      <c r="MNT31" s="27"/>
      <c r="MNU31" s="27"/>
      <c r="MNV31" s="27"/>
      <c r="MNW31" s="27"/>
      <c r="MNX31" s="27"/>
      <c r="MNY31" s="27"/>
      <c r="MNZ31" s="27"/>
      <c r="MOA31" s="27"/>
      <c r="MOB31" s="27"/>
      <c r="MOC31" s="27"/>
      <c r="MOD31" s="27"/>
      <c r="MOE31" s="27"/>
      <c r="MOF31" s="27"/>
      <c r="MOG31" s="27"/>
      <c r="MOH31" s="27"/>
      <c r="MOI31" s="27"/>
      <c r="MOJ31" s="27"/>
      <c r="MOK31" s="27"/>
      <c r="MOL31" s="27"/>
      <c r="MOM31" s="27"/>
      <c r="MON31" s="27"/>
      <c r="MOO31" s="27"/>
      <c r="MOP31" s="27"/>
      <c r="MOQ31" s="27"/>
      <c r="MOR31" s="27"/>
      <c r="MOS31" s="27"/>
      <c r="MOT31" s="27"/>
      <c r="MOU31" s="27"/>
      <c r="MOV31" s="27"/>
      <c r="MOW31" s="27"/>
      <c r="MOX31" s="27"/>
      <c r="MOY31" s="27"/>
      <c r="MOZ31" s="27"/>
      <c r="MPA31" s="27"/>
      <c r="MPB31" s="27"/>
      <c r="MPC31" s="27"/>
      <c r="MPD31" s="27"/>
      <c r="MPE31" s="27"/>
      <c r="MPF31" s="27"/>
      <c r="MPG31" s="27"/>
      <c r="MPH31" s="27"/>
      <c r="MPI31" s="27"/>
      <c r="MPJ31" s="27"/>
      <c r="MPK31" s="27"/>
      <c r="MPL31" s="27"/>
      <c r="MPM31" s="27"/>
      <c r="MPN31" s="27"/>
      <c r="MPO31" s="27"/>
      <c r="MPP31" s="27"/>
      <c r="MPQ31" s="27"/>
      <c r="MPR31" s="27"/>
      <c r="MPS31" s="27"/>
      <c r="MPT31" s="27"/>
      <c r="MPU31" s="27"/>
      <c r="MPV31" s="27"/>
      <c r="MPW31" s="27"/>
      <c r="MPX31" s="27"/>
      <c r="MPY31" s="27"/>
      <c r="MPZ31" s="27"/>
      <c r="MQA31" s="27"/>
      <c r="MQB31" s="27"/>
      <c r="MQC31" s="27"/>
      <c r="MQD31" s="27"/>
      <c r="MQE31" s="27"/>
      <c r="MQF31" s="27"/>
      <c r="MQG31" s="27"/>
      <c r="MQH31" s="27"/>
      <c r="MQI31" s="27"/>
      <c r="MQJ31" s="27"/>
      <c r="MQK31" s="27"/>
      <c r="MQL31" s="27"/>
      <c r="MQM31" s="27"/>
      <c r="MQN31" s="27"/>
      <c r="MQO31" s="27"/>
      <c r="MQP31" s="27"/>
      <c r="MQQ31" s="27"/>
      <c r="MQR31" s="27"/>
      <c r="MQS31" s="27"/>
      <c r="MQT31" s="27"/>
      <c r="MQU31" s="27"/>
      <c r="MQV31" s="27"/>
      <c r="MQW31" s="27"/>
      <c r="MQX31" s="27"/>
      <c r="MQY31" s="27"/>
      <c r="MQZ31" s="27"/>
      <c r="MRA31" s="27"/>
      <c r="MRB31" s="27"/>
      <c r="MRC31" s="27"/>
      <c r="MRD31" s="27"/>
      <c r="MRE31" s="27"/>
      <c r="MRF31" s="27"/>
      <c r="MRG31" s="27"/>
      <c r="MRH31" s="27"/>
      <c r="MRI31" s="27"/>
      <c r="MRJ31" s="27"/>
      <c r="MRK31" s="27"/>
      <c r="MRL31" s="27"/>
      <c r="MRM31" s="27"/>
      <c r="MRN31" s="27"/>
      <c r="MRO31" s="27"/>
      <c r="MRP31" s="27"/>
      <c r="MRQ31" s="27"/>
      <c r="MRR31" s="27"/>
      <c r="MRS31" s="27"/>
      <c r="MRT31" s="27"/>
      <c r="MRU31" s="27"/>
      <c r="MRV31" s="27"/>
      <c r="MRW31" s="27"/>
      <c r="MRX31" s="27"/>
      <c r="MRY31" s="27"/>
      <c r="MRZ31" s="27"/>
      <c r="MSA31" s="27"/>
      <c r="MSB31" s="27"/>
      <c r="MSC31" s="27"/>
      <c r="MSD31" s="27"/>
      <c r="MSE31" s="27"/>
      <c r="MSF31" s="27"/>
      <c r="MSG31" s="27"/>
      <c r="MSH31" s="27"/>
      <c r="MSI31" s="27"/>
      <c r="MSJ31" s="27"/>
      <c r="MSK31" s="27"/>
      <c r="MSL31" s="27"/>
      <c r="MSM31" s="27"/>
      <c r="MSN31" s="27"/>
      <c r="MSO31" s="27"/>
      <c r="MSP31" s="27"/>
      <c r="MSQ31" s="27"/>
      <c r="MSR31" s="27"/>
      <c r="MSS31" s="27"/>
      <c r="MST31" s="27"/>
      <c r="MSU31" s="27"/>
      <c r="MSV31" s="27"/>
      <c r="MSW31" s="27"/>
      <c r="MSX31" s="27"/>
      <c r="MSY31" s="27"/>
      <c r="MSZ31" s="27"/>
      <c r="MTA31" s="27"/>
      <c r="MTB31" s="27"/>
      <c r="MTC31" s="27"/>
      <c r="MTD31" s="27"/>
      <c r="MTE31" s="27"/>
      <c r="MTF31" s="27"/>
      <c r="MTG31" s="27"/>
      <c r="MTH31" s="27"/>
      <c r="MTI31" s="27"/>
      <c r="MTJ31" s="27"/>
      <c r="MTK31" s="27"/>
      <c r="MTL31" s="27"/>
      <c r="MTM31" s="27"/>
      <c r="MTN31" s="27"/>
      <c r="MTO31" s="27"/>
      <c r="MTP31" s="27"/>
      <c r="MTQ31" s="27"/>
      <c r="MTR31" s="27"/>
      <c r="MTS31" s="27"/>
      <c r="MTT31" s="27"/>
      <c r="MTU31" s="27"/>
      <c r="MTV31" s="27"/>
      <c r="MTW31" s="27"/>
      <c r="MTX31" s="27"/>
      <c r="MTY31" s="27"/>
      <c r="MTZ31" s="27"/>
      <c r="MUA31" s="27"/>
      <c r="MUB31" s="27"/>
      <c r="MUC31" s="27"/>
      <c r="MUD31" s="27"/>
      <c r="MUE31" s="27"/>
      <c r="MUF31" s="27"/>
      <c r="MUG31" s="27"/>
      <c r="MUH31" s="27"/>
      <c r="MUI31" s="27"/>
      <c r="MUJ31" s="27"/>
      <c r="MUK31" s="27"/>
      <c r="MUL31" s="27"/>
      <c r="MUM31" s="27"/>
      <c r="MUN31" s="27"/>
      <c r="MUO31" s="27"/>
      <c r="MUP31" s="27"/>
      <c r="MUQ31" s="27"/>
      <c r="MUR31" s="27"/>
      <c r="MUS31" s="27"/>
      <c r="MUT31" s="27"/>
      <c r="MUU31" s="27"/>
      <c r="MUV31" s="27"/>
      <c r="MUW31" s="27"/>
      <c r="MUX31" s="27"/>
      <c r="MUY31" s="27"/>
      <c r="MUZ31" s="27"/>
      <c r="MVA31" s="27"/>
      <c r="MVB31" s="27"/>
      <c r="MVC31" s="27"/>
      <c r="MVD31" s="27"/>
      <c r="MVE31" s="27"/>
      <c r="MVF31" s="27"/>
      <c r="MVG31" s="27"/>
      <c r="MVH31" s="27"/>
      <c r="MVI31" s="27"/>
      <c r="MVJ31" s="27"/>
      <c r="MVK31" s="27"/>
      <c r="MVL31" s="27"/>
      <c r="MVM31" s="27"/>
      <c r="MVN31" s="27"/>
      <c r="MVO31" s="27"/>
      <c r="MVP31" s="27"/>
      <c r="MVQ31" s="27"/>
      <c r="MVR31" s="27"/>
      <c r="MVS31" s="27"/>
      <c r="MVT31" s="27"/>
      <c r="MVU31" s="27"/>
      <c r="MVV31" s="27"/>
      <c r="MVW31" s="27"/>
      <c r="MVX31" s="27"/>
      <c r="MVY31" s="27"/>
      <c r="MVZ31" s="27"/>
      <c r="MWA31" s="27"/>
      <c r="MWB31" s="27"/>
      <c r="MWC31" s="27"/>
      <c r="MWD31" s="27"/>
      <c r="MWE31" s="27"/>
      <c r="MWF31" s="27"/>
      <c r="MWG31" s="27"/>
      <c r="MWH31" s="27"/>
      <c r="MWI31" s="27"/>
      <c r="MWJ31" s="27"/>
      <c r="MWK31" s="27"/>
      <c r="MWL31" s="27"/>
      <c r="MWM31" s="27"/>
      <c r="MWN31" s="27"/>
      <c r="MWO31" s="27"/>
      <c r="MWP31" s="27"/>
      <c r="MWQ31" s="27"/>
      <c r="MWR31" s="27"/>
      <c r="MWS31" s="27"/>
      <c r="MWT31" s="27"/>
      <c r="MWU31" s="27"/>
      <c r="MWV31" s="27"/>
      <c r="MWW31" s="27"/>
      <c r="MWX31" s="27"/>
      <c r="MWY31" s="27"/>
      <c r="MWZ31" s="27"/>
      <c r="MXA31" s="27"/>
      <c r="MXB31" s="27"/>
      <c r="MXC31" s="27"/>
      <c r="MXD31" s="27"/>
      <c r="MXE31" s="27"/>
      <c r="MXF31" s="27"/>
      <c r="MXG31" s="27"/>
      <c r="MXH31" s="27"/>
      <c r="MXI31" s="27"/>
      <c r="MXJ31" s="27"/>
      <c r="MXK31" s="27"/>
      <c r="MXL31" s="27"/>
      <c r="MXM31" s="27"/>
      <c r="MXN31" s="27"/>
      <c r="MXO31" s="27"/>
      <c r="MXP31" s="27"/>
      <c r="MXQ31" s="27"/>
      <c r="MXR31" s="27"/>
      <c r="MXS31" s="27"/>
      <c r="MXT31" s="27"/>
      <c r="MXU31" s="27"/>
      <c r="MXV31" s="27"/>
      <c r="MXW31" s="27"/>
      <c r="MXX31" s="27"/>
      <c r="MXY31" s="27"/>
      <c r="MXZ31" s="27"/>
      <c r="MYA31" s="27"/>
      <c r="MYB31" s="27"/>
      <c r="MYC31" s="27"/>
      <c r="MYD31" s="27"/>
      <c r="MYE31" s="27"/>
      <c r="MYF31" s="27"/>
      <c r="MYG31" s="27"/>
      <c r="MYH31" s="27"/>
      <c r="MYI31" s="27"/>
      <c r="MYJ31" s="27"/>
      <c r="MYK31" s="27"/>
      <c r="MYL31" s="27"/>
      <c r="MYM31" s="27"/>
      <c r="MYN31" s="27"/>
      <c r="MYO31" s="27"/>
      <c r="MYP31" s="27"/>
      <c r="MYQ31" s="27"/>
      <c r="MYR31" s="27"/>
      <c r="MYS31" s="27"/>
      <c r="MYT31" s="27"/>
      <c r="MYU31" s="27"/>
      <c r="MYV31" s="27"/>
      <c r="MYW31" s="27"/>
      <c r="MYX31" s="27"/>
      <c r="MYY31" s="27"/>
      <c r="MYZ31" s="27"/>
      <c r="MZA31" s="27"/>
      <c r="MZB31" s="27"/>
      <c r="MZC31" s="27"/>
      <c r="MZD31" s="27"/>
      <c r="MZE31" s="27"/>
      <c r="MZF31" s="27"/>
      <c r="MZG31" s="27"/>
      <c r="MZH31" s="27"/>
      <c r="MZI31" s="27"/>
      <c r="MZJ31" s="27"/>
      <c r="MZK31" s="27"/>
      <c r="MZL31" s="27"/>
      <c r="MZM31" s="27"/>
      <c r="MZN31" s="27"/>
      <c r="MZO31" s="27"/>
      <c r="MZP31" s="27"/>
      <c r="MZQ31" s="27"/>
      <c r="MZR31" s="27"/>
      <c r="MZS31" s="27"/>
      <c r="MZT31" s="27"/>
      <c r="MZU31" s="27"/>
      <c r="MZV31" s="27"/>
      <c r="MZW31" s="27"/>
      <c r="MZX31" s="27"/>
      <c r="MZY31" s="27"/>
      <c r="MZZ31" s="27"/>
      <c r="NAA31" s="27"/>
      <c r="NAB31" s="27"/>
      <c r="NAC31" s="27"/>
      <c r="NAD31" s="27"/>
      <c r="NAE31" s="27"/>
      <c r="NAF31" s="27"/>
      <c r="NAG31" s="27"/>
      <c r="NAH31" s="27"/>
      <c r="NAI31" s="27"/>
      <c r="NAJ31" s="27"/>
      <c r="NAK31" s="27"/>
      <c r="NAL31" s="27"/>
      <c r="NAM31" s="27"/>
      <c r="NAN31" s="27"/>
      <c r="NAO31" s="27"/>
      <c r="NAP31" s="27"/>
      <c r="NAQ31" s="27"/>
      <c r="NAR31" s="27"/>
      <c r="NAS31" s="27"/>
      <c r="NAT31" s="27"/>
      <c r="NAU31" s="27"/>
      <c r="NAV31" s="27"/>
      <c r="NAW31" s="27"/>
      <c r="NAX31" s="27"/>
      <c r="NAY31" s="27"/>
      <c r="NAZ31" s="27"/>
      <c r="NBA31" s="27"/>
      <c r="NBB31" s="27"/>
      <c r="NBC31" s="27"/>
      <c r="NBD31" s="27"/>
      <c r="NBE31" s="27"/>
      <c r="NBF31" s="27"/>
      <c r="NBG31" s="27"/>
      <c r="NBH31" s="27"/>
      <c r="NBI31" s="27"/>
      <c r="NBJ31" s="27"/>
      <c r="NBK31" s="27"/>
      <c r="NBL31" s="27"/>
      <c r="NBM31" s="27"/>
      <c r="NBN31" s="27"/>
      <c r="NBO31" s="27"/>
      <c r="NBP31" s="27"/>
      <c r="NBQ31" s="27"/>
      <c r="NBR31" s="27"/>
      <c r="NBS31" s="27"/>
      <c r="NBT31" s="27"/>
      <c r="NBU31" s="27"/>
      <c r="NBV31" s="27"/>
      <c r="NBW31" s="27"/>
      <c r="NBX31" s="27"/>
      <c r="NBY31" s="27"/>
      <c r="NBZ31" s="27"/>
      <c r="NCA31" s="27"/>
      <c r="NCB31" s="27"/>
      <c r="NCC31" s="27"/>
      <c r="NCD31" s="27"/>
      <c r="NCE31" s="27"/>
      <c r="NCF31" s="27"/>
      <c r="NCG31" s="27"/>
      <c r="NCH31" s="27"/>
      <c r="NCI31" s="27"/>
      <c r="NCJ31" s="27"/>
      <c r="NCK31" s="27"/>
      <c r="NCL31" s="27"/>
      <c r="NCM31" s="27"/>
      <c r="NCN31" s="27"/>
      <c r="NCO31" s="27"/>
      <c r="NCP31" s="27"/>
      <c r="NCQ31" s="27"/>
      <c r="NCR31" s="27"/>
      <c r="NCS31" s="27"/>
      <c r="NCT31" s="27"/>
      <c r="NCU31" s="27"/>
      <c r="NCV31" s="27"/>
      <c r="NCW31" s="27"/>
      <c r="NCX31" s="27"/>
      <c r="NCY31" s="27"/>
      <c r="NCZ31" s="27"/>
      <c r="NDA31" s="27"/>
      <c r="NDB31" s="27"/>
      <c r="NDC31" s="27"/>
      <c r="NDD31" s="27"/>
      <c r="NDE31" s="27"/>
      <c r="NDF31" s="27"/>
      <c r="NDG31" s="27"/>
      <c r="NDH31" s="27"/>
      <c r="NDI31" s="27"/>
      <c r="NDJ31" s="27"/>
      <c r="NDK31" s="27"/>
      <c r="NDL31" s="27"/>
      <c r="NDM31" s="27"/>
      <c r="NDN31" s="27"/>
      <c r="NDO31" s="27"/>
      <c r="NDP31" s="27"/>
      <c r="NDQ31" s="27"/>
      <c r="NDR31" s="27"/>
      <c r="NDS31" s="27"/>
      <c r="NDT31" s="27"/>
      <c r="NDU31" s="27"/>
      <c r="NDV31" s="27"/>
      <c r="NDW31" s="27"/>
      <c r="NDX31" s="27"/>
      <c r="NDY31" s="27"/>
      <c r="NDZ31" s="27"/>
      <c r="NEA31" s="27"/>
      <c r="NEB31" s="27"/>
      <c r="NEC31" s="27"/>
      <c r="NED31" s="27"/>
      <c r="NEE31" s="27"/>
      <c r="NEF31" s="27"/>
      <c r="NEG31" s="27"/>
      <c r="NEH31" s="27"/>
      <c r="NEI31" s="27"/>
      <c r="NEJ31" s="27"/>
      <c r="NEK31" s="27"/>
      <c r="NEL31" s="27"/>
      <c r="NEM31" s="27"/>
      <c r="NEN31" s="27"/>
      <c r="NEO31" s="27"/>
      <c r="NEP31" s="27"/>
      <c r="NEQ31" s="27"/>
      <c r="NER31" s="27"/>
      <c r="NES31" s="27"/>
      <c r="NET31" s="27"/>
      <c r="NEU31" s="27"/>
      <c r="NEV31" s="27"/>
      <c r="NEW31" s="27"/>
      <c r="NEX31" s="27"/>
      <c r="NEY31" s="27"/>
      <c r="NEZ31" s="27"/>
      <c r="NFA31" s="27"/>
      <c r="NFB31" s="27"/>
      <c r="NFC31" s="27"/>
      <c r="NFD31" s="27"/>
      <c r="NFE31" s="27"/>
      <c r="NFF31" s="27"/>
      <c r="NFG31" s="27"/>
      <c r="NFH31" s="27"/>
      <c r="NFI31" s="27"/>
      <c r="NFJ31" s="27"/>
      <c r="NFK31" s="27"/>
      <c r="NFL31" s="27"/>
      <c r="NFM31" s="27"/>
      <c r="NFN31" s="27"/>
      <c r="NFO31" s="27"/>
      <c r="NFP31" s="27"/>
      <c r="NFQ31" s="27"/>
      <c r="NFR31" s="27"/>
      <c r="NFS31" s="27"/>
      <c r="NFT31" s="27"/>
      <c r="NFU31" s="27"/>
      <c r="NFV31" s="27"/>
      <c r="NFW31" s="27"/>
      <c r="NFX31" s="27"/>
      <c r="NFY31" s="27"/>
      <c r="NFZ31" s="27"/>
      <c r="NGA31" s="27"/>
      <c r="NGB31" s="27"/>
      <c r="NGC31" s="27"/>
      <c r="NGD31" s="27"/>
      <c r="NGE31" s="27"/>
      <c r="NGF31" s="27"/>
      <c r="NGG31" s="27"/>
      <c r="NGH31" s="27"/>
      <c r="NGI31" s="27"/>
      <c r="NGJ31" s="27"/>
      <c r="NGK31" s="27"/>
      <c r="NGL31" s="27"/>
      <c r="NGM31" s="27"/>
      <c r="NGN31" s="27"/>
      <c r="NGO31" s="27"/>
      <c r="NGP31" s="27"/>
      <c r="NGQ31" s="27"/>
      <c r="NGR31" s="27"/>
      <c r="NGS31" s="27"/>
      <c r="NGT31" s="27"/>
      <c r="NGU31" s="27"/>
      <c r="NGV31" s="27"/>
      <c r="NGW31" s="27"/>
      <c r="NGX31" s="27"/>
      <c r="NGY31" s="27"/>
      <c r="NGZ31" s="27"/>
      <c r="NHA31" s="27"/>
      <c r="NHB31" s="27"/>
      <c r="NHC31" s="27"/>
      <c r="NHD31" s="27"/>
      <c r="NHE31" s="27"/>
      <c r="NHF31" s="27"/>
      <c r="NHG31" s="27"/>
      <c r="NHH31" s="27"/>
      <c r="NHI31" s="27"/>
      <c r="NHJ31" s="27"/>
      <c r="NHK31" s="27"/>
      <c r="NHL31" s="27"/>
      <c r="NHM31" s="27"/>
      <c r="NHN31" s="27"/>
      <c r="NHO31" s="27"/>
      <c r="NHP31" s="27"/>
      <c r="NHQ31" s="27"/>
      <c r="NHR31" s="27"/>
      <c r="NHS31" s="27"/>
      <c r="NHT31" s="27"/>
      <c r="NHU31" s="27"/>
      <c r="NHV31" s="27"/>
      <c r="NHW31" s="27"/>
      <c r="NHX31" s="27"/>
      <c r="NHY31" s="27"/>
      <c r="NHZ31" s="27"/>
      <c r="NIA31" s="27"/>
      <c r="NIB31" s="27"/>
      <c r="NIC31" s="27"/>
      <c r="NID31" s="27"/>
      <c r="NIE31" s="27"/>
      <c r="NIF31" s="27"/>
      <c r="NIG31" s="27"/>
      <c r="NIH31" s="27"/>
      <c r="NII31" s="27"/>
      <c r="NIJ31" s="27"/>
      <c r="NIK31" s="27"/>
      <c r="NIL31" s="27"/>
      <c r="NIM31" s="27"/>
      <c r="NIN31" s="27"/>
      <c r="NIO31" s="27"/>
      <c r="NIP31" s="27"/>
      <c r="NIQ31" s="27"/>
      <c r="NIR31" s="27"/>
      <c r="NIS31" s="27"/>
      <c r="NIT31" s="27"/>
      <c r="NIU31" s="27"/>
      <c r="NIV31" s="27"/>
      <c r="NIW31" s="27"/>
      <c r="NIX31" s="27"/>
      <c r="NIY31" s="27"/>
      <c r="NIZ31" s="27"/>
      <c r="NJA31" s="27"/>
      <c r="NJB31" s="27"/>
      <c r="NJC31" s="27"/>
      <c r="NJD31" s="27"/>
      <c r="NJE31" s="27"/>
      <c r="NJF31" s="27"/>
      <c r="NJG31" s="27"/>
      <c r="NJH31" s="27"/>
      <c r="NJI31" s="27"/>
      <c r="NJJ31" s="27"/>
      <c r="NJK31" s="27"/>
      <c r="NJL31" s="27"/>
      <c r="NJM31" s="27"/>
      <c r="NJN31" s="27"/>
      <c r="NJO31" s="27"/>
      <c r="NJP31" s="27"/>
      <c r="NJQ31" s="27"/>
      <c r="NJR31" s="27"/>
      <c r="NJS31" s="27"/>
      <c r="NJT31" s="27"/>
      <c r="NJU31" s="27"/>
      <c r="NJV31" s="27"/>
      <c r="NJW31" s="27"/>
      <c r="NJX31" s="27"/>
      <c r="NJY31" s="27"/>
      <c r="NJZ31" s="27"/>
      <c r="NKA31" s="27"/>
      <c r="NKB31" s="27"/>
      <c r="NKC31" s="27"/>
      <c r="NKD31" s="27"/>
      <c r="NKE31" s="27"/>
      <c r="NKF31" s="27"/>
      <c r="NKG31" s="27"/>
      <c r="NKH31" s="27"/>
      <c r="NKI31" s="27"/>
      <c r="NKJ31" s="27"/>
      <c r="NKK31" s="27"/>
      <c r="NKL31" s="27"/>
      <c r="NKM31" s="27"/>
      <c r="NKN31" s="27"/>
      <c r="NKO31" s="27"/>
      <c r="NKP31" s="27"/>
      <c r="NKQ31" s="27"/>
      <c r="NKR31" s="27"/>
      <c r="NKS31" s="27"/>
      <c r="NKT31" s="27"/>
      <c r="NKU31" s="27"/>
      <c r="NKV31" s="27"/>
      <c r="NKW31" s="27"/>
      <c r="NKX31" s="27"/>
      <c r="NKY31" s="27"/>
      <c r="NKZ31" s="27"/>
      <c r="NLA31" s="27"/>
      <c r="NLB31" s="27"/>
      <c r="NLC31" s="27"/>
      <c r="NLD31" s="27"/>
      <c r="NLE31" s="27"/>
      <c r="NLF31" s="27"/>
      <c r="NLG31" s="27"/>
      <c r="NLH31" s="27"/>
      <c r="NLI31" s="27"/>
      <c r="NLJ31" s="27"/>
      <c r="NLK31" s="27"/>
      <c r="NLL31" s="27"/>
      <c r="NLM31" s="27"/>
      <c r="NLN31" s="27"/>
      <c r="NLO31" s="27"/>
      <c r="NLP31" s="27"/>
      <c r="NLQ31" s="27"/>
      <c r="NLR31" s="27"/>
      <c r="NLS31" s="27"/>
      <c r="NLT31" s="27"/>
      <c r="NLU31" s="27"/>
      <c r="NLV31" s="27"/>
      <c r="NLW31" s="27"/>
      <c r="NLX31" s="27"/>
      <c r="NLY31" s="27"/>
      <c r="NLZ31" s="27"/>
      <c r="NMA31" s="27"/>
      <c r="NMB31" s="27"/>
      <c r="NMC31" s="27"/>
      <c r="NMD31" s="27"/>
      <c r="NME31" s="27"/>
      <c r="NMF31" s="27"/>
      <c r="NMG31" s="27"/>
      <c r="NMH31" s="27"/>
      <c r="NMI31" s="27"/>
      <c r="NMJ31" s="27"/>
      <c r="NMK31" s="27"/>
      <c r="NML31" s="27"/>
      <c r="NMM31" s="27"/>
      <c r="NMN31" s="27"/>
      <c r="NMO31" s="27"/>
      <c r="NMP31" s="27"/>
      <c r="NMQ31" s="27"/>
      <c r="NMR31" s="27"/>
      <c r="NMS31" s="27"/>
      <c r="NMT31" s="27"/>
      <c r="NMU31" s="27"/>
      <c r="NMV31" s="27"/>
      <c r="NMW31" s="27"/>
      <c r="NMX31" s="27"/>
      <c r="NMY31" s="27"/>
      <c r="NMZ31" s="27"/>
      <c r="NNA31" s="27"/>
      <c r="NNB31" s="27"/>
      <c r="NNC31" s="27"/>
      <c r="NND31" s="27"/>
      <c r="NNE31" s="27"/>
      <c r="NNF31" s="27"/>
      <c r="NNG31" s="27"/>
      <c r="NNH31" s="27"/>
      <c r="NNI31" s="27"/>
      <c r="NNJ31" s="27"/>
      <c r="NNK31" s="27"/>
      <c r="NNL31" s="27"/>
      <c r="NNM31" s="27"/>
      <c r="NNN31" s="27"/>
      <c r="NNO31" s="27"/>
      <c r="NNP31" s="27"/>
      <c r="NNQ31" s="27"/>
      <c r="NNR31" s="27"/>
      <c r="NNS31" s="27"/>
      <c r="NNT31" s="27"/>
      <c r="NNU31" s="27"/>
      <c r="NNV31" s="27"/>
      <c r="NNW31" s="27"/>
      <c r="NNX31" s="27"/>
      <c r="NNY31" s="27"/>
      <c r="NNZ31" s="27"/>
      <c r="NOA31" s="27"/>
      <c r="NOB31" s="27"/>
      <c r="NOC31" s="27"/>
      <c r="NOD31" s="27"/>
      <c r="NOE31" s="27"/>
      <c r="NOF31" s="27"/>
      <c r="NOG31" s="27"/>
      <c r="NOH31" s="27"/>
      <c r="NOI31" s="27"/>
      <c r="NOJ31" s="27"/>
      <c r="NOK31" s="27"/>
      <c r="NOL31" s="27"/>
      <c r="NOM31" s="27"/>
      <c r="NON31" s="27"/>
      <c r="NOO31" s="27"/>
      <c r="NOP31" s="27"/>
      <c r="NOQ31" s="27"/>
      <c r="NOR31" s="27"/>
      <c r="NOS31" s="27"/>
      <c r="NOT31" s="27"/>
      <c r="NOU31" s="27"/>
      <c r="NOV31" s="27"/>
      <c r="NOW31" s="27"/>
      <c r="NOX31" s="27"/>
      <c r="NOY31" s="27"/>
      <c r="NOZ31" s="27"/>
      <c r="NPA31" s="27"/>
      <c r="NPB31" s="27"/>
      <c r="NPC31" s="27"/>
      <c r="NPD31" s="27"/>
      <c r="NPE31" s="27"/>
      <c r="NPF31" s="27"/>
      <c r="NPG31" s="27"/>
      <c r="NPH31" s="27"/>
      <c r="NPI31" s="27"/>
      <c r="NPJ31" s="27"/>
      <c r="NPK31" s="27"/>
      <c r="NPL31" s="27"/>
      <c r="NPM31" s="27"/>
      <c r="NPN31" s="27"/>
      <c r="NPO31" s="27"/>
      <c r="NPP31" s="27"/>
      <c r="NPQ31" s="27"/>
      <c r="NPR31" s="27"/>
      <c r="NPS31" s="27"/>
      <c r="NPT31" s="27"/>
      <c r="NPU31" s="27"/>
      <c r="NPV31" s="27"/>
      <c r="NPW31" s="27"/>
      <c r="NPX31" s="27"/>
      <c r="NPY31" s="27"/>
      <c r="NPZ31" s="27"/>
      <c r="NQA31" s="27"/>
      <c r="NQB31" s="27"/>
      <c r="NQC31" s="27"/>
      <c r="NQD31" s="27"/>
      <c r="NQE31" s="27"/>
      <c r="NQF31" s="27"/>
      <c r="NQG31" s="27"/>
      <c r="NQH31" s="27"/>
      <c r="NQI31" s="27"/>
      <c r="NQJ31" s="27"/>
      <c r="NQK31" s="27"/>
      <c r="NQL31" s="27"/>
      <c r="NQM31" s="27"/>
      <c r="NQN31" s="27"/>
      <c r="NQO31" s="27"/>
      <c r="NQP31" s="27"/>
      <c r="NQQ31" s="27"/>
      <c r="NQR31" s="27"/>
      <c r="NQS31" s="27"/>
      <c r="NQT31" s="27"/>
      <c r="NQU31" s="27"/>
      <c r="NQV31" s="27"/>
      <c r="NQW31" s="27"/>
      <c r="NQX31" s="27"/>
      <c r="NQY31" s="27"/>
      <c r="NQZ31" s="27"/>
      <c r="NRA31" s="27"/>
      <c r="NRB31" s="27"/>
      <c r="NRC31" s="27"/>
      <c r="NRD31" s="27"/>
      <c r="NRE31" s="27"/>
      <c r="NRF31" s="27"/>
      <c r="NRG31" s="27"/>
      <c r="NRH31" s="27"/>
      <c r="NRI31" s="27"/>
      <c r="NRJ31" s="27"/>
      <c r="NRK31" s="27"/>
      <c r="NRL31" s="27"/>
      <c r="NRM31" s="27"/>
      <c r="NRN31" s="27"/>
      <c r="NRO31" s="27"/>
      <c r="NRP31" s="27"/>
      <c r="NRQ31" s="27"/>
      <c r="NRR31" s="27"/>
      <c r="NRS31" s="27"/>
      <c r="NRT31" s="27"/>
      <c r="NRU31" s="27"/>
      <c r="NRV31" s="27"/>
      <c r="NRW31" s="27"/>
      <c r="NRX31" s="27"/>
      <c r="NRY31" s="27"/>
      <c r="NRZ31" s="27"/>
      <c r="NSA31" s="27"/>
      <c r="NSB31" s="27"/>
      <c r="NSC31" s="27"/>
      <c r="NSD31" s="27"/>
      <c r="NSE31" s="27"/>
      <c r="NSF31" s="27"/>
      <c r="NSG31" s="27"/>
      <c r="NSH31" s="27"/>
      <c r="NSI31" s="27"/>
      <c r="NSJ31" s="27"/>
      <c r="NSK31" s="27"/>
      <c r="NSL31" s="27"/>
      <c r="NSM31" s="27"/>
      <c r="NSN31" s="27"/>
      <c r="NSO31" s="27"/>
      <c r="NSP31" s="27"/>
      <c r="NSQ31" s="27"/>
      <c r="NSR31" s="27"/>
      <c r="NSS31" s="27"/>
      <c r="NST31" s="27"/>
      <c r="NSU31" s="27"/>
      <c r="NSV31" s="27"/>
      <c r="NSW31" s="27"/>
      <c r="NSX31" s="27"/>
      <c r="NSY31" s="27"/>
      <c r="NSZ31" s="27"/>
      <c r="NTA31" s="27"/>
      <c r="NTB31" s="27"/>
      <c r="NTC31" s="27"/>
      <c r="NTD31" s="27"/>
      <c r="NTE31" s="27"/>
      <c r="NTF31" s="27"/>
      <c r="NTG31" s="27"/>
      <c r="NTH31" s="27"/>
      <c r="NTI31" s="27"/>
      <c r="NTJ31" s="27"/>
      <c r="NTK31" s="27"/>
      <c r="NTL31" s="27"/>
      <c r="NTM31" s="27"/>
      <c r="NTN31" s="27"/>
      <c r="NTO31" s="27"/>
      <c r="NTP31" s="27"/>
      <c r="NTQ31" s="27"/>
      <c r="NTR31" s="27"/>
      <c r="NTS31" s="27"/>
      <c r="NTT31" s="27"/>
      <c r="NTU31" s="27"/>
      <c r="NTV31" s="27"/>
      <c r="NTW31" s="27"/>
      <c r="NTX31" s="27"/>
      <c r="NTY31" s="27"/>
      <c r="NTZ31" s="27"/>
      <c r="NUA31" s="27"/>
      <c r="NUB31" s="27"/>
      <c r="NUC31" s="27"/>
      <c r="NUD31" s="27"/>
      <c r="NUE31" s="27"/>
      <c r="NUF31" s="27"/>
      <c r="NUG31" s="27"/>
      <c r="NUH31" s="27"/>
      <c r="NUI31" s="27"/>
      <c r="NUJ31" s="27"/>
      <c r="NUK31" s="27"/>
      <c r="NUL31" s="27"/>
      <c r="NUM31" s="27"/>
      <c r="NUN31" s="27"/>
      <c r="NUO31" s="27"/>
      <c r="NUP31" s="27"/>
      <c r="NUQ31" s="27"/>
      <c r="NUR31" s="27"/>
      <c r="NUS31" s="27"/>
      <c r="NUT31" s="27"/>
      <c r="NUU31" s="27"/>
      <c r="NUV31" s="27"/>
      <c r="NUW31" s="27"/>
      <c r="NUX31" s="27"/>
      <c r="NUY31" s="27"/>
      <c r="NUZ31" s="27"/>
      <c r="NVA31" s="27"/>
      <c r="NVB31" s="27"/>
      <c r="NVC31" s="27"/>
      <c r="NVD31" s="27"/>
      <c r="NVE31" s="27"/>
      <c r="NVF31" s="27"/>
      <c r="NVG31" s="27"/>
      <c r="NVH31" s="27"/>
      <c r="NVI31" s="27"/>
      <c r="NVJ31" s="27"/>
      <c r="NVK31" s="27"/>
      <c r="NVL31" s="27"/>
      <c r="NVM31" s="27"/>
      <c r="NVN31" s="27"/>
      <c r="NVO31" s="27"/>
      <c r="NVP31" s="27"/>
      <c r="NVQ31" s="27"/>
      <c r="NVR31" s="27"/>
      <c r="NVS31" s="27"/>
      <c r="NVT31" s="27"/>
      <c r="NVU31" s="27"/>
      <c r="NVV31" s="27"/>
      <c r="NVW31" s="27"/>
      <c r="NVX31" s="27"/>
      <c r="NVY31" s="27"/>
      <c r="NVZ31" s="27"/>
      <c r="NWA31" s="27"/>
      <c r="NWB31" s="27"/>
      <c r="NWC31" s="27"/>
      <c r="NWD31" s="27"/>
      <c r="NWE31" s="27"/>
      <c r="NWF31" s="27"/>
      <c r="NWG31" s="27"/>
      <c r="NWH31" s="27"/>
      <c r="NWI31" s="27"/>
      <c r="NWJ31" s="27"/>
      <c r="NWK31" s="27"/>
      <c r="NWL31" s="27"/>
      <c r="NWM31" s="27"/>
      <c r="NWN31" s="27"/>
      <c r="NWO31" s="27"/>
      <c r="NWP31" s="27"/>
      <c r="NWQ31" s="27"/>
      <c r="NWR31" s="27"/>
      <c r="NWS31" s="27"/>
      <c r="NWT31" s="27"/>
      <c r="NWU31" s="27"/>
      <c r="NWV31" s="27"/>
      <c r="NWW31" s="27"/>
      <c r="NWX31" s="27"/>
      <c r="NWY31" s="27"/>
      <c r="NWZ31" s="27"/>
      <c r="NXA31" s="27"/>
      <c r="NXB31" s="27"/>
      <c r="NXC31" s="27"/>
      <c r="NXD31" s="27"/>
      <c r="NXE31" s="27"/>
      <c r="NXF31" s="27"/>
      <c r="NXG31" s="27"/>
      <c r="NXH31" s="27"/>
      <c r="NXI31" s="27"/>
      <c r="NXJ31" s="27"/>
      <c r="NXK31" s="27"/>
      <c r="NXL31" s="27"/>
      <c r="NXM31" s="27"/>
      <c r="NXN31" s="27"/>
      <c r="NXO31" s="27"/>
      <c r="NXP31" s="27"/>
      <c r="NXQ31" s="27"/>
      <c r="NXR31" s="27"/>
      <c r="NXS31" s="27"/>
      <c r="NXT31" s="27"/>
      <c r="NXU31" s="27"/>
      <c r="NXV31" s="27"/>
      <c r="NXW31" s="27"/>
      <c r="NXX31" s="27"/>
      <c r="NXY31" s="27"/>
      <c r="NXZ31" s="27"/>
      <c r="NYA31" s="27"/>
      <c r="NYB31" s="27"/>
      <c r="NYC31" s="27"/>
      <c r="NYD31" s="27"/>
      <c r="NYE31" s="27"/>
      <c r="NYF31" s="27"/>
      <c r="NYG31" s="27"/>
      <c r="NYH31" s="27"/>
      <c r="NYI31" s="27"/>
      <c r="NYJ31" s="27"/>
      <c r="NYK31" s="27"/>
      <c r="NYL31" s="27"/>
      <c r="NYM31" s="27"/>
      <c r="NYN31" s="27"/>
      <c r="NYO31" s="27"/>
      <c r="NYP31" s="27"/>
      <c r="NYQ31" s="27"/>
      <c r="NYR31" s="27"/>
      <c r="NYS31" s="27"/>
      <c r="NYT31" s="27"/>
      <c r="NYU31" s="27"/>
      <c r="NYV31" s="27"/>
      <c r="NYW31" s="27"/>
      <c r="NYX31" s="27"/>
      <c r="NYY31" s="27"/>
      <c r="NYZ31" s="27"/>
      <c r="NZA31" s="27"/>
      <c r="NZB31" s="27"/>
      <c r="NZC31" s="27"/>
      <c r="NZD31" s="27"/>
      <c r="NZE31" s="27"/>
      <c r="NZF31" s="27"/>
      <c r="NZG31" s="27"/>
      <c r="NZH31" s="27"/>
      <c r="NZI31" s="27"/>
      <c r="NZJ31" s="27"/>
      <c r="NZK31" s="27"/>
      <c r="NZL31" s="27"/>
      <c r="NZM31" s="27"/>
      <c r="NZN31" s="27"/>
      <c r="NZO31" s="27"/>
      <c r="NZP31" s="27"/>
      <c r="NZQ31" s="27"/>
      <c r="NZR31" s="27"/>
      <c r="NZS31" s="27"/>
      <c r="NZT31" s="27"/>
      <c r="NZU31" s="27"/>
      <c r="NZV31" s="27"/>
      <c r="NZW31" s="27"/>
      <c r="NZX31" s="27"/>
      <c r="NZY31" s="27"/>
      <c r="NZZ31" s="27"/>
      <c r="OAA31" s="27"/>
      <c r="OAB31" s="27"/>
      <c r="OAC31" s="27"/>
      <c r="OAD31" s="27"/>
      <c r="OAE31" s="27"/>
      <c r="OAF31" s="27"/>
      <c r="OAG31" s="27"/>
      <c r="OAH31" s="27"/>
      <c r="OAI31" s="27"/>
      <c r="OAJ31" s="27"/>
      <c r="OAK31" s="27"/>
      <c r="OAL31" s="27"/>
      <c r="OAM31" s="27"/>
      <c r="OAN31" s="27"/>
      <c r="OAO31" s="27"/>
      <c r="OAP31" s="27"/>
      <c r="OAQ31" s="27"/>
      <c r="OAR31" s="27"/>
      <c r="OAS31" s="27"/>
      <c r="OAT31" s="27"/>
      <c r="OAU31" s="27"/>
      <c r="OAV31" s="27"/>
      <c r="OAW31" s="27"/>
      <c r="OAX31" s="27"/>
      <c r="OAY31" s="27"/>
      <c r="OAZ31" s="27"/>
      <c r="OBA31" s="27"/>
      <c r="OBB31" s="27"/>
      <c r="OBC31" s="27"/>
      <c r="OBD31" s="27"/>
      <c r="OBE31" s="27"/>
      <c r="OBF31" s="27"/>
      <c r="OBG31" s="27"/>
      <c r="OBH31" s="27"/>
      <c r="OBI31" s="27"/>
      <c r="OBJ31" s="27"/>
      <c r="OBK31" s="27"/>
      <c r="OBL31" s="27"/>
      <c r="OBM31" s="27"/>
      <c r="OBN31" s="27"/>
      <c r="OBO31" s="27"/>
      <c r="OBP31" s="27"/>
      <c r="OBQ31" s="27"/>
      <c r="OBR31" s="27"/>
      <c r="OBS31" s="27"/>
      <c r="OBT31" s="27"/>
      <c r="OBU31" s="27"/>
      <c r="OBV31" s="27"/>
      <c r="OBW31" s="27"/>
      <c r="OBX31" s="27"/>
      <c r="OBY31" s="27"/>
      <c r="OBZ31" s="27"/>
      <c r="OCA31" s="27"/>
      <c r="OCB31" s="27"/>
      <c r="OCC31" s="27"/>
      <c r="OCD31" s="27"/>
      <c r="OCE31" s="27"/>
      <c r="OCF31" s="27"/>
      <c r="OCG31" s="27"/>
      <c r="OCH31" s="27"/>
      <c r="OCI31" s="27"/>
      <c r="OCJ31" s="27"/>
      <c r="OCK31" s="27"/>
      <c r="OCL31" s="27"/>
      <c r="OCM31" s="27"/>
      <c r="OCN31" s="27"/>
      <c r="OCO31" s="27"/>
      <c r="OCP31" s="27"/>
      <c r="OCQ31" s="27"/>
      <c r="OCR31" s="27"/>
      <c r="OCS31" s="27"/>
      <c r="OCT31" s="27"/>
      <c r="OCU31" s="27"/>
      <c r="OCV31" s="27"/>
      <c r="OCW31" s="27"/>
      <c r="OCX31" s="27"/>
      <c r="OCY31" s="27"/>
      <c r="OCZ31" s="27"/>
      <c r="ODA31" s="27"/>
      <c r="ODB31" s="27"/>
      <c r="ODC31" s="27"/>
      <c r="ODD31" s="27"/>
      <c r="ODE31" s="27"/>
      <c r="ODF31" s="27"/>
      <c r="ODG31" s="27"/>
      <c r="ODH31" s="27"/>
      <c r="ODI31" s="27"/>
      <c r="ODJ31" s="27"/>
      <c r="ODK31" s="27"/>
      <c r="ODL31" s="27"/>
      <c r="ODM31" s="27"/>
      <c r="ODN31" s="27"/>
      <c r="ODO31" s="27"/>
      <c r="ODP31" s="27"/>
      <c r="ODQ31" s="27"/>
      <c r="ODR31" s="27"/>
      <c r="ODS31" s="27"/>
      <c r="ODT31" s="27"/>
      <c r="ODU31" s="27"/>
      <c r="ODV31" s="27"/>
      <c r="ODW31" s="27"/>
      <c r="ODX31" s="27"/>
      <c r="ODY31" s="27"/>
      <c r="ODZ31" s="27"/>
      <c r="OEA31" s="27"/>
      <c r="OEB31" s="27"/>
      <c r="OEC31" s="27"/>
      <c r="OED31" s="27"/>
      <c r="OEE31" s="27"/>
      <c r="OEF31" s="27"/>
      <c r="OEG31" s="27"/>
      <c r="OEH31" s="27"/>
      <c r="OEI31" s="27"/>
      <c r="OEJ31" s="27"/>
      <c r="OEK31" s="27"/>
      <c r="OEL31" s="27"/>
      <c r="OEM31" s="27"/>
      <c r="OEN31" s="27"/>
      <c r="OEO31" s="27"/>
      <c r="OEP31" s="27"/>
      <c r="OEQ31" s="27"/>
      <c r="OER31" s="27"/>
      <c r="OES31" s="27"/>
      <c r="OET31" s="27"/>
      <c r="OEU31" s="27"/>
      <c r="OEV31" s="27"/>
      <c r="OEW31" s="27"/>
      <c r="OEX31" s="27"/>
      <c r="OEY31" s="27"/>
      <c r="OEZ31" s="27"/>
      <c r="OFA31" s="27"/>
      <c r="OFB31" s="27"/>
      <c r="OFC31" s="27"/>
      <c r="OFD31" s="27"/>
      <c r="OFE31" s="27"/>
      <c r="OFF31" s="27"/>
      <c r="OFG31" s="27"/>
      <c r="OFH31" s="27"/>
      <c r="OFI31" s="27"/>
      <c r="OFJ31" s="27"/>
      <c r="OFK31" s="27"/>
      <c r="OFL31" s="27"/>
      <c r="OFM31" s="27"/>
      <c r="OFN31" s="27"/>
      <c r="OFO31" s="27"/>
      <c r="OFP31" s="27"/>
      <c r="OFQ31" s="27"/>
      <c r="OFR31" s="27"/>
      <c r="OFS31" s="27"/>
      <c r="OFT31" s="27"/>
      <c r="OFU31" s="27"/>
      <c r="OFV31" s="27"/>
      <c r="OFW31" s="27"/>
      <c r="OFX31" s="27"/>
      <c r="OFY31" s="27"/>
      <c r="OFZ31" s="27"/>
      <c r="OGA31" s="27"/>
      <c r="OGB31" s="27"/>
      <c r="OGC31" s="27"/>
      <c r="OGD31" s="27"/>
      <c r="OGE31" s="27"/>
      <c r="OGF31" s="27"/>
      <c r="OGG31" s="27"/>
      <c r="OGH31" s="27"/>
      <c r="OGI31" s="27"/>
      <c r="OGJ31" s="27"/>
      <c r="OGK31" s="27"/>
      <c r="OGL31" s="27"/>
      <c r="OGM31" s="27"/>
      <c r="OGN31" s="27"/>
      <c r="OGO31" s="27"/>
      <c r="OGP31" s="27"/>
      <c r="OGQ31" s="27"/>
      <c r="OGR31" s="27"/>
      <c r="OGS31" s="27"/>
      <c r="OGT31" s="27"/>
      <c r="OGU31" s="27"/>
      <c r="OGV31" s="27"/>
      <c r="OGW31" s="27"/>
      <c r="OGX31" s="27"/>
      <c r="OGY31" s="27"/>
      <c r="OGZ31" s="27"/>
      <c r="OHA31" s="27"/>
      <c r="OHB31" s="27"/>
      <c r="OHC31" s="27"/>
      <c r="OHD31" s="27"/>
      <c r="OHE31" s="27"/>
      <c r="OHF31" s="27"/>
      <c r="OHG31" s="27"/>
      <c r="OHH31" s="27"/>
      <c r="OHI31" s="27"/>
      <c r="OHJ31" s="27"/>
      <c r="OHK31" s="27"/>
      <c r="OHL31" s="27"/>
      <c r="OHM31" s="27"/>
      <c r="OHN31" s="27"/>
      <c r="OHO31" s="27"/>
      <c r="OHP31" s="27"/>
      <c r="OHQ31" s="27"/>
      <c r="OHR31" s="27"/>
      <c r="OHS31" s="27"/>
      <c r="OHT31" s="27"/>
      <c r="OHU31" s="27"/>
      <c r="OHV31" s="27"/>
      <c r="OHW31" s="27"/>
      <c r="OHX31" s="27"/>
      <c r="OHY31" s="27"/>
      <c r="OHZ31" s="27"/>
      <c r="OIA31" s="27"/>
      <c r="OIB31" s="27"/>
      <c r="OIC31" s="27"/>
      <c r="OID31" s="27"/>
      <c r="OIE31" s="27"/>
      <c r="OIF31" s="27"/>
      <c r="OIG31" s="27"/>
      <c r="OIH31" s="27"/>
      <c r="OII31" s="27"/>
      <c r="OIJ31" s="27"/>
      <c r="OIK31" s="27"/>
      <c r="OIL31" s="27"/>
      <c r="OIM31" s="27"/>
      <c r="OIN31" s="27"/>
      <c r="OIO31" s="27"/>
      <c r="OIP31" s="27"/>
      <c r="OIQ31" s="27"/>
      <c r="OIR31" s="27"/>
      <c r="OIS31" s="27"/>
      <c r="OIT31" s="27"/>
      <c r="OIU31" s="27"/>
      <c r="OIV31" s="27"/>
      <c r="OIW31" s="27"/>
      <c r="OIX31" s="27"/>
      <c r="OIY31" s="27"/>
      <c r="OIZ31" s="27"/>
      <c r="OJA31" s="27"/>
      <c r="OJB31" s="27"/>
      <c r="OJC31" s="27"/>
      <c r="OJD31" s="27"/>
      <c r="OJE31" s="27"/>
      <c r="OJF31" s="27"/>
      <c r="OJG31" s="27"/>
      <c r="OJH31" s="27"/>
      <c r="OJI31" s="27"/>
      <c r="OJJ31" s="27"/>
      <c r="OJK31" s="27"/>
      <c r="OJL31" s="27"/>
      <c r="OJM31" s="27"/>
      <c r="OJN31" s="27"/>
      <c r="OJO31" s="27"/>
      <c r="OJP31" s="27"/>
      <c r="OJQ31" s="27"/>
      <c r="OJR31" s="27"/>
      <c r="OJS31" s="27"/>
      <c r="OJT31" s="27"/>
      <c r="OJU31" s="27"/>
      <c r="OJV31" s="27"/>
      <c r="OJW31" s="27"/>
      <c r="OJX31" s="27"/>
      <c r="OJY31" s="27"/>
      <c r="OJZ31" s="27"/>
      <c r="OKA31" s="27"/>
      <c r="OKB31" s="27"/>
      <c r="OKC31" s="27"/>
      <c r="OKD31" s="27"/>
      <c r="OKE31" s="27"/>
      <c r="OKF31" s="27"/>
      <c r="OKG31" s="27"/>
      <c r="OKH31" s="27"/>
      <c r="OKI31" s="27"/>
      <c r="OKJ31" s="27"/>
      <c r="OKK31" s="27"/>
      <c r="OKL31" s="27"/>
      <c r="OKM31" s="27"/>
      <c r="OKN31" s="27"/>
      <c r="OKO31" s="27"/>
      <c r="OKP31" s="27"/>
      <c r="OKQ31" s="27"/>
      <c r="OKR31" s="27"/>
      <c r="OKS31" s="27"/>
      <c r="OKT31" s="27"/>
      <c r="OKU31" s="27"/>
      <c r="OKV31" s="27"/>
      <c r="OKW31" s="27"/>
      <c r="OKX31" s="27"/>
      <c r="OKY31" s="27"/>
      <c r="OKZ31" s="27"/>
      <c r="OLA31" s="27"/>
      <c r="OLB31" s="27"/>
      <c r="OLC31" s="27"/>
      <c r="OLD31" s="27"/>
      <c r="OLE31" s="27"/>
      <c r="OLF31" s="27"/>
      <c r="OLG31" s="27"/>
      <c r="OLH31" s="27"/>
      <c r="OLI31" s="27"/>
      <c r="OLJ31" s="27"/>
      <c r="OLK31" s="27"/>
      <c r="OLL31" s="27"/>
      <c r="OLM31" s="27"/>
      <c r="OLN31" s="27"/>
      <c r="OLO31" s="27"/>
      <c r="OLP31" s="27"/>
      <c r="OLQ31" s="27"/>
      <c r="OLR31" s="27"/>
      <c r="OLS31" s="27"/>
      <c r="OLT31" s="27"/>
      <c r="OLU31" s="27"/>
      <c r="OLV31" s="27"/>
      <c r="OLW31" s="27"/>
      <c r="OLX31" s="27"/>
      <c r="OLY31" s="27"/>
      <c r="OLZ31" s="27"/>
      <c r="OMA31" s="27"/>
      <c r="OMB31" s="27"/>
      <c r="OMC31" s="27"/>
      <c r="OMD31" s="27"/>
      <c r="OME31" s="27"/>
      <c r="OMF31" s="27"/>
      <c r="OMG31" s="27"/>
      <c r="OMH31" s="27"/>
      <c r="OMI31" s="27"/>
      <c r="OMJ31" s="27"/>
      <c r="OMK31" s="27"/>
      <c r="OML31" s="27"/>
      <c r="OMM31" s="27"/>
      <c r="OMN31" s="27"/>
      <c r="OMO31" s="27"/>
      <c r="OMP31" s="27"/>
      <c r="OMQ31" s="27"/>
      <c r="OMR31" s="27"/>
      <c r="OMS31" s="27"/>
      <c r="OMT31" s="27"/>
      <c r="OMU31" s="27"/>
      <c r="OMV31" s="27"/>
      <c r="OMW31" s="27"/>
      <c r="OMX31" s="27"/>
      <c r="OMY31" s="27"/>
      <c r="OMZ31" s="27"/>
      <c r="ONA31" s="27"/>
      <c r="ONB31" s="27"/>
      <c r="ONC31" s="27"/>
      <c r="OND31" s="27"/>
      <c r="ONE31" s="27"/>
      <c r="ONF31" s="27"/>
      <c r="ONG31" s="27"/>
      <c r="ONH31" s="27"/>
      <c r="ONI31" s="27"/>
      <c r="ONJ31" s="27"/>
      <c r="ONK31" s="27"/>
      <c r="ONL31" s="27"/>
      <c r="ONM31" s="27"/>
      <c r="ONN31" s="27"/>
      <c r="ONO31" s="27"/>
      <c r="ONP31" s="27"/>
      <c r="ONQ31" s="27"/>
      <c r="ONR31" s="27"/>
      <c r="ONS31" s="27"/>
      <c r="ONT31" s="27"/>
      <c r="ONU31" s="27"/>
      <c r="ONV31" s="27"/>
      <c r="ONW31" s="27"/>
      <c r="ONX31" s="27"/>
      <c r="ONY31" s="27"/>
      <c r="ONZ31" s="27"/>
      <c r="OOA31" s="27"/>
      <c r="OOB31" s="27"/>
      <c r="OOC31" s="27"/>
      <c r="OOD31" s="27"/>
      <c r="OOE31" s="27"/>
      <c r="OOF31" s="27"/>
      <c r="OOG31" s="27"/>
      <c r="OOH31" s="27"/>
      <c r="OOI31" s="27"/>
      <c r="OOJ31" s="27"/>
      <c r="OOK31" s="27"/>
      <c r="OOL31" s="27"/>
      <c r="OOM31" s="27"/>
      <c r="OON31" s="27"/>
      <c r="OOO31" s="27"/>
      <c r="OOP31" s="27"/>
      <c r="OOQ31" s="27"/>
      <c r="OOR31" s="27"/>
      <c r="OOS31" s="27"/>
      <c r="OOT31" s="27"/>
      <c r="OOU31" s="27"/>
      <c r="OOV31" s="27"/>
      <c r="OOW31" s="27"/>
      <c r="OOX31" s="27"/>
      <c r="OOY31" s="27"/>
      <c r="OOZ31" s="27"/>
      <c r="OPA31" s="27"/>
      <c r="OPB31" s="27"/>
      <c r="OPC31" s="27"/>
      <c r="OPD31" s="27"/>
      <c r="OPE31" s="27"/>
      <c r="OPF31" s="27"/>
      <c r="OPG31" s="27"/>
      <c r="OPH31" s="27"/>
      <c r="OPI31" s="27"/>
      <c r="OPJ31" s="27"/>
      <c r="OPK31" s="27"/>
      <c r="OPL31" s="27"/>
      <c r="OPM31" s="27"/>
      <c r="OPN31" s="27"/>
      <c r="OPO31" s="27"/>
      <c r="OPP31" s="27"/>
      <c r="OPQ31" s="27"/>
      <c r="OPR31" s="27"/>
      <c r="OPS31" s="27"/>
      <c r="OPT31" s="27"/>
      <c r="OPU31" s="27"/>
      <c r="OPV31" s="27"/>
      <c r="OPW31" s="27"/>
      <c r="OPX31" s="27"/>
      <c r="OPY31" s="27"/>
      <c r="OPZ31" s="27"/>
      <c r="OQA31" s="27"/>
      <c r="OQB31" s="27"/>
      <c r="OQC31" s="27"/>
      <c r="OQD31" s="27"/>
      <c r="OQE31" s="27"/>
      <c r="OQF31" s="27"/>
      <c r="OQG31" s="27"/>
      <c r="OQH31" s="27"/>
      <c r="OQI31" s="27"/>
      <c r="OQJ31" s="27"/>
      <c r="OQK31" s="27"/>
      <c r="OQL31" s="27"/>
      <c r="OQM31" s="27"/>
      <c r="OQN31" s="27"/>
      <c r="OQO31" s="27"/>
      <c r="OQP31" s="27"/>
      <c r="OQQ31" s="27"/>
      <c r="OQR31" s="27"/>
      <c r="OQS31" s="27"/>
      <c r="OQT31" s="27"/>
      <c r="OQU31" s="27"/>
      <c r="OQV31" s="27"/>
      <c r="OQW31" s="27"/>
      <c r="OQX31" s="27"/>
      <c r="OQY31" s="27"/>
      <c r="OQZ31" s="27"/>
      <c r="ORA31" s="27"/>
      <c r="ORB31" s="27"/>
      <c r="ORC31" s="27"/>
      <c r="ORD31" s="27"/>
      <c r="ORE31" s="27"/>
      <c r="ORF31" s="27"/>
      <c r="ORG31" s="27"/>
      <c r="ORH31" s="27"/>
      <c r="ORI31" s="27"/>
      <c r="ORJ31" s="27"/>
      <c r="ORK31" s="27"/>
      <c r="ORL31" s="27"/>
      <c r="ORM31" s="27"/>
      <c r="ORN31" s="27"/>
      <c r="ORO31" s="27"/>
      <c r="ORP31" s="27"/>
      <c r="ORQ31" s="27"/>
      <c r="ORR31" s="27"/>
      <c r="ORS31" s="27"/>
      <c r="ORT31" s="27"/>
      <c r="ORU31" s="27"/>
      <c r="ORV31" s="27"/>
      <c r="ORW31" s="27"/>
      <c r="ORX31" s="27"/>
      <c r="ORY31" s="27"/>
      <c r="ORZ31" s="27"/>
      <c r="OSA31" s="27"/>
      <c r="OSB31" s="27"/>
      <c r="OSC31" s="27"/>
      <c r="OSD31" s="27"/>
      <c r="OSE31" s="27"/>
      <c r="OSF31" s="27"/>
      <c r="OSG31" s="27"/>
      <c r="OSH31" s="27"/>
      <c r="OSI31" s="27"/>
      <c r="OSJ31" s="27"/>
      <c r="OSK31" s="27"/>
      <c r="OSL31" s="27"/>
      <c r="OSM31" s="27"/>
      <c r="OSN31" s="27"/>
      <c r="OSO31" s="27"/>
      <c r="OSP31" s="27"/>
      <c r="OSQ31" s="27"/>
      <c r="OSR31" s="27"/>
      <c r="OSS31" s="27"/>
      <c r="OST31" s="27"/>
      <c r="OSU31" s="27"/>
      <c r="OSV31" s="27"/>
      <c r="OSW31" s="27"/>
      <c r="OSX31" s="27"/>
      <c r="OSY31" s="27"/>
      <c r="OSZ31" s="27"/>
      <c r="OTA31" s="27"/>
      <c r="OTB31" s="27"/>
      <c r="OTC31" s="27"/>
      <c r="OTD31" s="27"/>
      <c r="OTE31" s="27"/>
      <c r="OTF31" s="27"/>
      <c r="OTG31" s="27"/>
      <c r="OTH31" s="27"/>
      <c r="OTI31" s="27"/>
      <c r="OTJ31" s="27"/>
      <c r="OTK31" s="27"/>
      <c r="OTL31" s="27"/>
      <c r="OTM31" s="27"/>
      <c r="OTN31" s="27"/>
      <c r="OTO31" s="27"/>
      <c r="OTP31" s="27"/>
      <c r="OTQ31" s="27"/>
      <c r="OTR31" s="27"/>
      <c r="OTS31" s="27"/>
      <c r="OTT31" s="27"/>
      <c r="OTU31" s="27"/>
      <c r="OTV31" s="27"/>
      <c r="OTW31" s="27"/>
      <c r="OTX31" s="27"/>
      <c r="OTY31" s="27"/>
      <c r="OTZ31" s="27"/>
      <c r="OUA31" s="27"/>
      <c r="OUB31" s="27"/>
      <c r="OUC31" s="27"/>
      <c r="OUD31" s="27"/>
      <c r="OUE31" s="27"/>
      <c r="OUF31" s="27"/>
      <c r="OUG31" s="27"/>
      <c r="OUH31" s="27"/>
      <c r="OUI31" s="27"/>
      <c r="OUJ31" s="27"/>
      <c r="OUK31" s="27"/>
      <c r="OUL31" s="27"/>
      <c r="OUM31" s="27"/>
      <c r="OUN31" s="27"/>
      <c r="OUO31" s="27"/>
      <c r="OUP31" s="27"/>
      <c r="OUQ31" s="27"/>
      <c r="OUR31" s="27"/>
      <c r="OUS31" s="27"/>
      <c r="OUT31" s="27"/>
      <c r="OUU31" s="27"/>
      <c r="OUV31" s="27"/>
      <c r="OUW31" s="27"/>
      <c r="OUX31" s="27"/>
      <c r="OUY31" s="27"/>
      <c r="OUZ31" s="27"/>
      <c r="OVA31" s="27"/>
      <c r="OVB31" s="27"/>
      <c r="OVC31" s="27"/>
      <c r="OVD31" s="27"/>
      <c r="OVE31" s="27"/>
      <c r="OVF31" s="27"/>
      <c r="OVG31" s="27"/>
      <c r="OVH31" s="27"/>
      <c r="OVI31" s="27"/>
      <c r="OVJ31" s="27"/>
      <c r="OVK31" s="27"/>
      <c r="OVL31" s="27"/>
      <c r="OVM31" s="27"/>
      <c r="OVN31" s="27"/>
      <c r="OVO31" s="27"/>
      <c r="OVP31" s="27"/>
      <c r="OVQ31" s="27"/>
      <c r="OVR31" s="27"/>
      <c r="OVS31" s="27"/>
      <c r="OVT31" s="27"/>
      <c r="OVU31" s="27"/>
      <c r="OVV31" s="27"/>
      <c r="OVW31" s="27"/>
      <c r="OVX31" s="27"/>
      <c r="OVY31" s="27"/>
      <c r="OVZ31" s="27"/>
      <c r="OWA31" s="27"/>
      <c r="OWB31" s="27"/>
      <c r="OWC31" s="27"/>
      <c r="OWD31" s="27"/>
      <c r="OWE31" s="27"/>
      <c r="OWF31" s="27"/>
      <c r="OWG31" s="27"/>
      <c r="OWH31" s="27"/>
      <c r="OWI31" s="27"/>
      <c r="OWJ31" s="27"/>
      <c r="OWK31" s="27"/>
      <c r="OWL31" s="27"/>
      <c r="OWM31" s="27"/>
      <c r="OWN31" s="27"/>
      <c r="OWO31" s="27"/>
      <c r="OWP31" s="27"/>
      <c r="OWQ31" s="27"/>
      <c r="OWR31" s="27"/>
      <c r="OWS31" s="27"/>
      <c r="OWT31" s="27"/>
      <c r="OWU31" s="27"/>
      <c r="OWV31" s="27"/>
      <c r="OWW31" s="27"/>
      <c r="OWX31" s="27"/>
      <c r="OWY31" s="27"/>
      <c r="OWZ31" s="27"/>
      <c r="OXA31" s="27"/>
      <c r="OXB31" s="27"/>
      <c r="OXC31" s="27"/>
      <c r="OXD31" s="27"/>
      <c r="OXE31" s="27"/>
      <c r="OXF31" s="27"/>
      <c r="OXG31" s="27"/>
      <c r="OXH31" s="27"/>
      <c r="OXI31" s="27"/>
      <c r="OXJ31" s="27"/>
      <c r="OXK31" s="27"/>
      <c r="OXL31" s="27"/>
      <c r="OXM31" s="27"/>
      <c r="OXN31" s="27"/>
      <c r="OXO31" s="27"/>
      <c r="OXP31" s="27"/>
      <c r="OXQ31" s="27"/>
      <c r="OXR31" s="27"/>
      <c r="OXS31" s="27"/>
      <c r="OXT31" s="27"/>
      <c r="OXU31" s="27"/>
      <c r="OXV31" s="27"/>
      <c r="OXW31" s="27"/>
      <c r="OXX31" s="27"/>
      <c r="OXY31" s="27"/>
      <c r="OXZ31" s="27"/>
      <c r="OYA31" s="27"/>
      <c r="OYB31" s="27"/>
      <c r="OYC31" s="27"/>
      <c r="OYD31" s="27"/>
      <c r="OYE31" s="27"/>
      <c r="OYF31" s="27"/>
      <c r="OYG31" s="27"/>
      <c r="OYH31" s="27"/>
      <c r="OYI31" s="27"/>
      <c r="OYJ31" s="27"/>
      <c r="OYK31" s="27"/>
      <c r="OYL31" s="27"/>
      <c r="OYM31" s="27"/>
      <c r="OYN31" s="27"/>
      <c r="OYO31" s="27"/>
      <c r="OYP31" s="27"/>
      <c r="OYQ31" s="27"/>
      <c r="OYR31" s="27"/>
      <c r="OYS31" s="27"/>
      <c r="OYT31" s="27"/>
      <c r="OYU31" s="27"/>
      <c r="OYV31" s="27"/>
      <c r="OYW31" s="27"/>
      <c r="OYX31" s="27"/>
      <c r="OYY31" s="27"/>
      <c r="OYZ31" s="27"/>
      <c r="OZA31" s="27"/>
      <c r="OZB31" s="27"/>
      <c r="OZC31" s="27"/>
      <c r="OZD31" s="27"/>
      <c r="OZE31" s="27"/>
      <c r="OZF31" s="27"/>
      <c r="OZG31" s="27"/>
      <c r="OZH31" s="27"/>
      <c r="OZI31" s="27"/>
      <c r="OZJ31" s="27"/>
      <c r="OZK31" s="27"/>
      <c r="OZL31" s="27"/>
      <c r="OZM31" s="27"/>
      <c r="OZN31" s="27"/>
      <c r="OZO31" s="27"/>
      <c r="OZP31" s="27"/>
      <c r="OZQ31" s="27"/>
      <c r="OZR31" s="27"/>
      <c r="OZS31" s="27"/>
      <c r="OZT31" s="27"/>
      <c r="OZU31" s="27"/>
      <c r="OZV31" s="27"/>
      <c r="OZW31" s="27"/>
      <c r="OZX31" s="27"/>
      <c r="OZY31" s="27"/>
      <c r="OZZ31" s="27"/>
      <c r="PAA31" s="27"/>
      <c r="PAB31" s="27"/>
      <c r="PAC31" s="27"/>
      <c r="PAD31" s="27"/>
      <c r="PAE31" s="27"/>
      <c r="PAF31" s="27"/>
      <c r="PAG31" s="27"/>
      <c r="PAH31" s="27"/>
      <c r="PAI31" s="27"/>
      <c r="PAJ31" s="27"/>
      <c r="PAK31" s="27"/>
      <c r="PAL31" s="27"/>
      <c r="PAM31" s="27"/>
      <c r="PAN31" s="27"/>
      <c r="PAO31" s="27"/>
      <c r="PAP31" s="27"/>
      <c r="PAQ31" s="27"/>
      <c r="PAR31" s="27"/>
      <c r="PAS31" s="27"/>
      <c r="PAT31" s="27"/>
      <c r="PAU31" s="27"/>
      <c r="PAV31" s="27"/>
      <c r="PAW31" s="27"/>
      <c r="PAX31" s="27"/>
      <c r="PAY31" s="27"/>
      <c r="PAZ31" s="27"/>
      <c r="PBA31" s="27"/>
      <c r="PBB31" s="27"/>
      <c r="PBC31" s="27"/>
      <c r="PBD31" s="27"/>
      <c r="PBE31" s="27"/>
      <c r="PBF31" s="27"/>
      <c r="PBG31" s="27"/>
      <c r="PBH31" s="27"/>
      <c r="PBI31" s="27"/>
      <c r="PBJ31" s="27"/>
      <c r="PBK31" s="27"/>
      <c r="PBL31" s="27"/>
      <c r="PBM31" s="27"/>
      <c r="PBN31" s="27"/>
      <c r="PBO31" s="27"/>
      <c r="PBP31" s="27"/>
      <c r="PBQ31" s="27"/>
      <c r="PBR31" s="27"/>
      <c r="PBS31" s="27"/>
      <c r="PBT31" s="27"/>
      <c r="PBU31" s="27"/>
      <c r="PBV31" s="27"/>
      <c r="PBW31" s="27"/>
      <c r="PBX31" s="27"/>
      <c r="PBY31" s="27"/>
      <c r="PBZ31" s="27"/>
      <c r="PCA31" s="27"/>
      <c r="PCB31" s="27"/>
      <c r="PCC31" s="27"/>
      <c r="PCD31" s="27"/>
      <c r="PCE31" s="27"/>
      <c r="PCF31" s="27"/>
      <c r="PCG31" s="27"/>
      <c r="PCH31" s="27"/>
      <c r="PCI31" s="27"/>
      <c r="PCJ31" s="27"/>
      <c r="PCK31" s="27"/>
      <c r="PCL31" s="27"/>
      <c r="PCM31" s="27"/>
      <c r="PCN31" s="27"/>
      <c r="PCO31" s="27"/>
      <c r="PCP31" s="27"/>
      <c r="PCQ31" s="27"/>
      <c r="PCR31" s="27"/>
      <c r="PCS31" s="27"/>
      <c r="PCT31" s="27"/>
      <c r="PCU31" s="27"/>
      <c r="PCV31" s="27"/>
      <c r="PCW31" s="27"/>
      <c r="PCX31" s="27"/>
      <c r="PCY31" s="27"/>
      <c r="PCZ31" s="27"/>
      <c r="PDA31" s="27"/>
      <c r="PDB31" s="27"/>
      <c r="PDC31" s="27"/>
      <c r="PDD31" s="27"/>
      <c r="PDE31" s="27"/>
      <c r="PDF31" s="27"/>
      <c r="PDG31" s="27"/>
      <c r="PDH31" s="27"/>
      <c r="PDI31" s="27"/>
      <c r="PDJ31" s="27"/>
      <c r="PDK31" s="27"/>
      <c r="PDL31" s="27"/>
      <c r="PDM31" s="27"/>
      <c r="PDN31" s="27"/>
      <c r="PDO31" s="27"/>
      <c r="PDP31" s="27"/>
      <c r="PDQ31" s="27"/>
      <c r="PDR31" s="27"/>
      <c r="PDS31" s="27"/>
      <c r="PDT31" s="27"/>
      <c r="PDU31" s="27"/>
      <c r="PDV31" s="27"/>
      <c r="PDW31" s="27"/>
      <c r="PDX31" s="27"/>
      <c r="PDY31" s="27"/>
      <c r="PDZ31" s="27"/>
      <c r="PEA31" s="27"/>
      <c r="PEB31" s="27"/>
      <c r="PEC31" s="27"/>
      <c r="PED31" s="27"/>
      <c r="PEE31" s="27"/>
      <c r="PEF31" s="27"/>
      <c r="PEG31" s="27"/>
      <c r="PEH31" s="27"/>
      <c r="PEI31" s="27"/>
      <c r="PEJ31" s="27"/>
      <c r="PEK31" s="27"/>
      <c r="PEL31" s="27"/>
      <c r="PEM31" s="27"/>
      <c r="PEN31" s="27"/>
      <c r="PEO31" s="27"/>
      <c r="PEP31" s="27"/>
      <c r="PEQ31" s="27"/>
      <c r="PER31" s="27"/>
      <c r="PES31" s="27"/>
      <c r="PET31" s="27"/>
      <c r="PEU31" s="27"/>
      <c r="PEV31" s="27"/>
      <c r="PEW31" s="27"/>
      <c r="PEX31" s="27"/>
      <c r="PEY31" s="27"/>
      <c r="PEZ31" s="27"/>
      <c r="PFA31" s="27"/>
      <c r="PFB31" s="27"/>
      <c r="PFC31" s="27"/>
      <c r="PFD31" s="27"/>
      <c r="PFE31" s="27"/>
      <c r="PFF31" s="27"/>
      <c r="PFG31" s="27"/>
      <c r="PFH31" s="27"/>
      <c r="PFI31" s="27"/>
      <c r="PFJ31" s="27"/>
      <c r="PFK31" s="27"/>
      <c r="PFL31" s="27"/>
      <c r="PFM31" s="27"/>
      <c r="PFN31" s="27"/>
      <c r="PFO31" s="27"/>
      <c r="PFP31" s="27"/>
      <c r="PFQ31" s="27"/>
      <c r="PFR31" s="27"/>
      <c r="PFS31" s="27"/>
      <c r="PFT31" s="27"/>
      <c r="PFU31" s="27"/>
      <c r="PFV31" s="27"/>
      <c r="PFW31" s="27"/>
      <c r="PFX31" s="27"/>
      <c r="PFY31" s="27"/>
      <c r="PFZ31" s="27"/>
      <c r="PGA31" s="27"/>
      <c r="PGB31" s="27"/>
      <c r="PGC31" s="27"/>
      <c r="PGD31" s="27"/>
      <c r="PGE31" s="27"/>
      <c r="PGF31" s="27"/>
      <c r="PGG31" s="27"/>
      <c r="PGH31" s="27"/>
      <c r="PGI31" s="27"/>
      <c r="PGJ31" s="27"/>
      <c r="PGK31" s="27"/>
      <c r="PGL31" s="27"/>
      <c r="PGM31" s="27"/>
      <c r="PGN31" s="27"/>
      <c r="PGO31" s="27"/>
      <c r="PGP31" s="27"/>
      <c r="PGQ31" s="27"/>
      <c r="PGR31" s="27"/>
      <c r="PGS31" s="27"/>
      <c r="PGT31" s="27"/>
      <c r="PGU31" s="27"/>
      <c r="PGV31" s="27"/>
      <c r="PGW31" s="27"/>
      <c r="PGX31" s="27"/>
      <c r="PGY31" s="27"/>
      <c r="PGZ31" s="27"/>
      <c r="PHA31" s="27"/>
      <c r="PHB31" s="27"/>
      <c r="PHC31" s="27"/>
      <c r="PHD31" s="27"/>
      <c r="PHE31" s="27"/>
      <c r="PHF31" s="27"/>
      <c r="PHG31" s="27"/>
      <c r="PHH31" s="27"/>
      <c r="PHI31" s="27"/>
      <c r="PHJ31" s="27"/>
      <c r="PHK31" s="27"/>
      <c r="PHL31" s="27"/>
      <c r="PHM31" s="27"/>
      <c r="PHN31" s="27"/>
      <c r="PHO31" s="27"/>
      <c r="PHP31" s="27"/>
      <c r="PHQ31" s="27"/>
      <c r="PHR31" s="27"/>
      <c r="PHS31" s="27"/>
      <c r="PHT31" s="27"/>
      <c r="PHU31" s="27"/>
      <c r="PHV31" s="27"/>
      <c r="PHW31" s="27"/>
      <c r="PHX31" s="27"/>
      <c r="PHY31" s="27"/>
      <c r="PHZ31" s="27"/>
      <c r="PIA31" s="27"/>
      <c r="PIB31" s="27"/>
      <c r="PIC31" s="27"/>
      <c r="PID31" s="27"/>
      <c r="PIE31" s="27"/>
      <c r="PIF31" s="27"/>
      <c r="PIG31" s="27"/>
      <c r="PIH31" s="27"/>
      <c r="PII31" s="27"/>
      <c r="PIJ31" s="27"/>
      <c r="PIK31" s="27"/>
      <c r="PIL31" s="27"/>
      <c r="PIM31" s="27"/>
      <c r="PIN31" s="27"/>
      <c r="PIO31" s="27"/>
      <c r="PIP31" s="27"/>
      <c r="PIQ31" s="27"/>
      <c r="PIR31" s="27"/>
      <c r="PIS31" s="27"/>
      <c r="PIT31" s="27"/>
      <c r="PIU31" s="27"/>
      <c r="PIV31" s="27"/>
      <c r="PIW31" s="27"/>
      <c r="PIX31" s="27"/>
      <c r="PIY31" s="27"/>
      <c r="PIZ31" s="27"/>
      <c r="PJA31" s="27"/>
      <c r="PJB31" s="27"/>
      <c r="PJC31" s="27"/>
      <c r="PJD31" s="27"/>
      <c r="PJE31" s="27"/>
      <c r="PJF31" s="27"/>
      <c r="PJG31" s="27"/>
      <c r="PJH31" s="27"/>
      <c r="PJI31" s="27"/>
      <c r="PJJ31" s="27"/>
      <c r="PJK31" s="27"/>
      <c r="PJL31" s="27"/>
      <c r="PJM31" s="27"/>
      <c r="PJN31" s="27"/>
      <c r="PJO31" s="27"/>
      <c r="PJP31" s="27"/>
      <c r="PJQ31" s="27"/>
      <c r="PJR31" s="27"/>
      <c r="PJS31" s="27"/>
      <c r="PJT31" s="27"/>
      <c r="PJU31" s="27"/>
      <c r="PJV31" s="27"/>
      <c r="PJW31" s="27"/>
      <c r="PJX31" s="27"/>
      <c r="PJY31" s="27"/>
      <c r="PJZ31" s="27"/>
      <c r="PKA31" s="27"/>
      <c r="PKB31" s="27"/>
      <c r="PKC31" s="27"/>
      <c r="PKD31" s="27"/>
      <c r="PKE31" s="27"/>
      <c r="PKF31" s="27"/>
      <c r="PKG31" s="27"/>
      <c r="PKH31" s="27"/>
      <c r="PKI31" s="27"/>
      <c r="PKJ31" s="27"/>
      <c r="PKK31" s="27"/>
      <c r="PKL31" s="27"/>
      <c r="PKM31" s="27"/>
      <c r="PKN31" s="27"/>
      <c r="PKO31" s="27"/>
      <c r="PKP31" s="27"/>
      <c r="PKQ31" s="27"/>
      <c r="PKR31" s="27"/>
      <c r="PKS31" s="27"/>
      <c r="PKT31" s="27"/>
      <c r="PKU31" s="27"/>
      <c r="PKV31" s="27"/>
      <c r="PKW31" s="27"/>
      <c r="PKX31" s="27"/>
      <c r="PKY31" s="27"/>
      <c r="PKZ31" s="27"/>
      <c r="PLA31" s="27"/>
      <c r="PLB31" s="27"/>
      <c r="PLC31" s="27"/>
      <c r="PLD31" s="27"/>
      <c r="PLE31" s="27"/>
      <c r="PLF31" s="27"/>
      <c r="PLG31" s="27"/>
      <c r="PLH31" s="27"/>
      <c r="PLI31" s="27"/>
      <c r="PLJ31" s="27"/>
      <c r="PLK31" s="27"/>
      <c r="PLL31" s="27"/>
      <c r="PLM31" s="27"/>
      <c r="PLN31" s="27"/>
      <c r="PLO31" s="27"/>
      <c r="PLP31" s="27"/>
      <c r="PLQ31" s="27"/>
      <c r="PLR31" s="27"/>
      <c r="PLS31" s="27"/>
      <c r="PLT31" s="27"/>
      <c r="PLU31" s="27"/>
      <c r="PLV31" s="27"/>
      <c r="PLW31" s="27"/>
      <c r="PLX31" s="27"/>
      <c r="PLY31" s="27"/>
      <c r="PLZ31" s="27"/>
      <c r="PMA31" s="27"/>
      <c r="PMB31" s="27"/>
      <c r="PMC31" s="27"/>
      <c r="PMD31" s="27"/>
      <c r="PME31" s="27"/>
      <c r="PMF31" s="27"/>
      <c r="PMG31" s="27"/>
      <c r="PMH31" s="27"/>
      <c r="PMI31" s="27"/>
      <c r="PMJ31" s="27"/>
      <c r="PMK31" s="27"/>
      <c r="PML31" s="27"/>
      <c r="PMM31" s="27"/>
      <c r="PMN31" s="27"/>
      <c r="PMO31" s="27"/>
      <c r="PMP31" s="27"/>
      <c r="PMQ31" s="27"/>
      <c r="PMR31" s="27"/>
      <c r="PMS31" s="27"/>
      <c r="PMT31" s="27"/>
      <c r="PMU31" s="27"/>
      <c r="PMV31" s="27"/>
      <c r="PMW31" s="27"/>
      <c r="PMX31" s="27"/>
      <c r="PMY31" s="27"/>
      <c r="PMZ31" s="27"/>
      <c r="PNA31" s="27"/>
      <c r="PNB31" s="27"/>
      <c r="PNC31" s="27"/>
      <c r="PND31" s="27"/>
      <c r="PNE31" s="27"/>
      <c r="PNF31" s="27"/>
      <c r="PNG31" s="27"/>
      <c r="PNH31" s="27"/>
      <c r="PNI31" s="27"/>
      <c r="PNJ31" s="27"/>
      <c r="PNK31" s="27"/>
      <c r="PNL31" s="27"/>
      <c r="PNM31" s="27"/>
      <c r="PNN31" s="27"/>
      <c r="PNO31" s="27"/>
      <c r="PNP31" s="27"/>
      <c r="PNQ31" s="27"/>
      <c r="PNR31" s="27"/>
      <c r="PNS31" s="27"/>
      <c r="PNT31" s="27"/>
      <c r="PNU31" s="27"/>
      <c r="PNV31" s="27"/>
      <c r="PNW31" s="27"/>
      <c r="PNX31" s="27"/>
      <c r="PNY31" s="27"/>
      <c r="PNZ31" s="27"/>
      <c r="POA31" s="27"/>
      <c r="POB31" s="27"/>
      <c r="POC31" s="27"/>
      <c r="POD31" s="27"/>
      <c r="POE31" s="27"/>
      <c r="POF31" s="27"/>
      <c r="POG31" s="27"/>
      <c r="POH31" s="27"/>
      <c r="POI31" s="27"/>
      <c r="POJ31" s="27"/>
      <c r="POK31" s="27"/>
      <c r="POL31" s="27"/>
      <c r="POM31" s="27"/>
      <c r="PON31" s="27"/>
      <c r="POO31" s="27"/>
      <c r="POP31" s="27"/>
      <c r="POQ31" s="27"/>
      <c r="POR31" s="27"/>
      <c r="POS31" s="27"/>
      <c r="POT31" s="27"/>
      <c r="POU31" s="27"/>
      <c r="POV31" s="27"/>
      <c r="POW31" s="27"/>
      <c r="POX31" s="27"/>
      <c r="POY31" s="27"/>
      <c r="POZ31" s="27"/>
      <c r="PPA31" s="27"/>
      <c r="PPB31" s="27"/>
      <c r="PPC31" s="27"/>
      <c r="PPD31" s="27"/>
      <c r="PPE31" s="27"/>
      <c r="PPF31" s="27"/>
      <c r="PPG31" s="27"/>
      <c r="PPH31" s="27"/>
      <c r="PPI31" s="27"/>
      <c r="PPJ31" s="27"/>
      <c r="PPK31" s="27"/>
      <c r="PPL31" s="27"/>
      <c r="PPM31" s="27"/>
      <c r="PPN31" s="27"/>
      <c r="PPO31" s="27"/>
      <c r="PPP31" s="27"/>
      <c r="PPQ31" s="27"/>
      <c r="PPR31" s="27"/>
      <c r="PPS31" s="27"/>
      <c r="PPT31" s="27"/>
      <c r="PPU31" s="27"/>
      <c r="PPV31" s="27"/>
      <c r="PPW31" s="27"/>
      <c r="PPX31" s="27"/>
      <c r="PPY31" s="27"/>
      <c r="PPZ31" s="27"/>
      <c r="PQA31" s="27"/>
      <c r="PQB31" s="27"/>
      <c r="PQC31" s="27"/>
      <c r="PQD31" s="27"/>
      <c r="PQE31" s="27"/>
      <c r="PQF31" s="27"/>
      <c r="PQG31" s="27"/>
      <c r="PQH31" s="27"/>
      <c r="PQI31" s="27"/>
      <c r="PQJ31" s="27"/>
      <c r="PQK31" s="27"/>
      <c r="PQL31" s="27"/>
      <c r="PQM31" s="27"/>
      <c r="PQN31" s="27"/>
      <c r="PQO31" s="27"/>
      <c r="PQP31" s="27"/>
      <c r="PQQ31" s="27"/>
      <c r="PQR31" s="27"/>
      <c r="PQS31" s="27"/>
      <c r="PQT31" s="27"/>
      <c r="PQU31" s="27"/>
      <c r="PQV31" s="27"/>
      <c r="PQW31" s="27"/>
      <c r="PQX31" s="27"/>
      <c r="PQY31" s="27"/>
      <c r="PQZ31" s="27"/>
      <c r="PRA31" s="27"/>
      <c r="PRB31" s="27"/>
      <c r="PRC31" s="27"/>
      <c r="PRD31" s="27"/>
      <c r="PRE31" s="27"/>
      <c r="PRF31" s="27"/>
      <c r="PRG31" s="27"/>
      <c r="PRH31" s="27"/>
      <c r="PRI31" s="27"/>
      <c r="PRJ31" s="27"/>
      <c r="PRK31" s="27"/>
      <c r="PRL31" s="27"/>
      <c r="PRM31" s="27"/>
      <c r="PRN31" s="27"/>
      <c r="PRO31" s="27"/>
      <c r="PRP31" s="27"/>
      <c r="PRQ31" s="27"/>
      <c r="PRR31" s="27"/>
      <c r="PRS31" s="27"/>
      <c r="PRT31" s="27"/>
      <c r="PRU31" s="27"/>
      <c r="PRV31" s="27"/>
      <c r="PRW31" s="27"/>
      <c r="PRX31" s="27"/>
      <c r="PRY31" s="27"/>
      <c r="PRZ31" s="27"/>
      <c r="PSA31" s="27"/>
      <c r="PSB31" s="27"/>
      <c r="PSC31" s="27"/>
      <c r="PSD31" s="27"/>
      <c r="PSE31" s="27"/>
      <c r="PSF31" s="27"/>
      <c r="PSG31" s="27"/>
      <c r="PSH31" s="27"/>
      <c r="PSI31" s="27"/>
      <c r="PSJ31" s="27"/>
      <c r="PSK31" s="27"/>
      <c r="PSL31" s="27"/>
      <c r="PSM31" s="27"/>
      <c r="PSN31" s="27"/>
      <c r="PSO31" s="27"/>
      <c r="PSP31" s="27"/>
      <c r="PSQ31" s="27"/>
      <c r="PSR31" s="27"/>
      <c r="PSS31" s="27"/>
      <c r="PST31" s="27"/>
      <c r="PSU31" s="27"/>
      <c r="PSV31" s="27"/>
      <c r="PSW31" s="27"/>
      <c r="PSX31" s="27"/>
      <c r="PSY31" s="27"/>
      <c r="PSZ31" s="27"/>
      <c r="PTA31" s="27"/>
      <c r="PTB31" s="27"/>
      <c r="PTC31" s="27"/>
      <c r="PTD31" s="27"/>
      <c r="PTE31" s="27"/>
      <c r="PTF31" s="27"/>
      <c r="PTG31" s="27"/>
      <c r="PTH31" s="27"/>
      <c r="PTI31" s="27"/>
      <c r="PTJ31" s="27"/>
      <c r="PTK31" s="27"/>
      <c r="PTL31" s="27"/>
      <c r="PTM31" s="27"/>
      <c r="PTN31" s="27"/>
      <c r="PTO31" s="27"/>
      <c r="PTP31" s="27"/>
      <c r="PTQ31" s="27"/>
      <c r="PTR31" s="27"/>
      <c r="PTS31" s="27"/>
      <c r="PTT31" s="27"/>
      <c r="PTU31" s="27"/>
      <c r="PTV31" s="27"/>
      <c r="PTW31" s="27"/>
      <c r="PTX31" s="27"/>
      <c r="PTY31" s="27"/>
      <c r="PTZ31" s="27"/>
      <c r="PUA31" s="27"/>
      <c r="PUB31" s="27"/>
      <c r="PUC31" s="27"/>
      <c r="PUD31" s="27"/>
      <c r="PUE31" s="27"/>
      <c r="PUF31" s="27"/>
      <c r="PUG31" s="27"/>
      <c r="PUH31" s="27"/>
      <c r="PUI31" s="27"/>
      <c r="PUJ31" s="27"/>
      <c r="PUK31" s="27"/>
      <c r="PUL31" s="27"/>
      <c r="PUM31" s="27"/>
      <c r="PUN31" s="27"/>
      <c r="PUO31" s="27"/>
      <c r="PUP31" s="27"/>
      <c r="PUQ31" s="27"/>
      <c r="PUR31" s="27"/>
      <c r="PUS31" s="27"/>
      <c r="PUT31" s="27"/>
      <c r="PUU31" s="27"/>
      <c r="PUV31" s="27"/>
      <c r="PUW31" s="27"/>
      <c r="PUX31" s="27"/>
      <c r="PUY31" s="27"/>
      <c r="PUZ31" s="27"/>
      <c r="PVA31" s="27"/>
      <c r="PVB31" s="27"/>
      <c r="PVC31" s="27"/>
      <c r="PVD31" s="27"/>
      <c r="PVE31" s="27"/>
      <c r="PVF31" s="27"/>
      <c r="PVG31" s="27"/>
      <c r="PVH31" s="27"/>
      <c r="PVI31" s="27"/>
      <c r="PVJ31" s="27"/>
      <c r="PVK31" s="27"/>
      <c r="PVL31" s="27"/>
      <c r="PVM31" s="27"/>
      <c r="PVN31" s="27"/>
      <c r="PVO31" s="27"/>
      <c r="PVP31" s="27"/>
      <c r="PVQ31" s="27"/>
      <c r="PVR31" s="27"/>
      <c r="PVS31" s="27"/>
      <c r="PVT31" s="27"/>
      <c r="PVU31" s="27"/>
      <c r="PVV31" s="27"/>
      <c r="PVW31" s="27"/>
      <c r="PVX31" s="27"/>
      <c r="PVY31" s="27"/>
      <c r="PVZ31" s="27"/>
      <c r="PWA31" s="27"/>
      <c r="PWB31" s="27"/>
      <c r="PWC31" s="27"/>
      <c r="PWD31" s="27"/>
      <c r="PWE31" s="27"/>
      <c r="PWF31" s="27"/>
      <c r="PWG31" s="27"/>
      <c r="PWH31" s="27"/>
      <c r="PWI31" s="27"/>
      <c r="PWJ31" s="27"/>
      <c r="PWK31" s="27"/>
      <c r="PWL31" s="27"/>
      <c r="PWM31" s="27"/>
      <c r="PWN31" s="27"/>
      <c r="PWO31" s="27"/>
      <c r="PWP31" s="27"/>
      <c r="PWQ31" s="27"/>
      <c r="PWR31" s="27"/>
      <c r="PWS31" s="27"/>
      <c r="PWT31" s="27"/>
      <c r="PWU31" s="27"/>
      <c r="PWV31" s="27"/>
      <c r="PWW31" s="27"/>
      <c r="PWX31" s="27"/>
      <c r="PWY31" s="27"/>
      <c r="PWZ31" s="27"/>
      <c r="PXA31" s="27"/>
      <c r="PXB31" s="27"/>
      <c r="PXC31" s="27"/>
      <c r="PXD31" s="27"/>
      <c r="PXE31" s="27"/>
      <c r="PXF31" s="27"/>
      <c r="PXG31" s="27"/>
      <c r="PXH31" s="27"/>
      <c r="PXI31" s="27"/>
      <c r="PXJ31" s="27"/>
      <c r="PXK31" s="27"/>
      <c r="PXL31" s="27"/>
      <c r="PXM31" s="27"/>
      <c r="PXN31" s="27"/>
      <c r="PXO31" s="27"/>
      <c r="PXP31" s="27"/>
      <c r="PXQ31" s="27"/>
      <c r="PXR31" s="27"/>
      <c r="PXS31" s="27"/>
      <c r="PXT31" s="27"/>
      <c r="PXU31" s="27"/>
      <c r="PXV31" s="27"/>
      <c r="PXW31" s="27"/>
      <c r="PXX31" s="27"/>
      <c r="PXY31" s="27"/>
      <c r="PXZ31" s="27"/>
      <c r="PYA31" s="27"/>
      <c r="PYB31" s="27"/>
      <c r="PYC31" s="27"/>
      <c r="PYD31" s="27"/>
      <c r="PYE31" s="27"/>
      <c r="PYF31" s="27"/>
      <c r="PYG31" s="27"/>
      <c r="PYH31" s="27"/>
      <c r="PYI31" s="27"/>
      <c r="PYJ31" s="27"/>
      <c r="PYK31" s="27"/>
      <c r="PYL31" s="27"/>
      <c r="PYM31" s="27"/>
      <c r="PYN31" s="27"/>
      <c r="PYO31" s="27"/>
      <c r="PYP31" s="27"/>
      <c r="PYQ31" s="27"/>
      <c r="PYR31" s="27"/>
      <c r="PYS31" s="27"/>
      <c r="PYT31" s="27"/>
      <c r="PYU31" s="27"/>
      <c r="PYV31" s="27"/>
      <c r="PYW31" s="27"/>
      <c r="PYX31" s="27"/>
      <c r="PYY31" s="27"/>
      <c r="PYZ31" s="27"/>
      <c r="PZA31" s="27"/>
      <c r="PZB31" s="27"/>
      <c r="PZC31" s="27"/>
      <c r="PZD31" s="27"/>
      <c r="PZE31" s="27"/>
      <c r="PZF31" s="27"/>
      <c r="PZG31" s="27"/>
      <c r="PZH31" s="27"/>
      <c r="PZI31" s="27"/>
      <c r="PZJ31" s="27"/>
      <c r="PZK31" s="27"/>
      <c r="PZL31" s="27"/>
      <c r="PZM31" s="27"/>
      <c r="PZN31" s="27"/>
      <c r="PZO31" s="27"/>
      <c r="PZP31" s="27"/>
      <c r="PZQ31" s="27"/>
      <c r="PZR31" s="27"/>
      <c r="PZS31" s="27"/>
      <c r="PZT31" s="27"/>
      <c r="PZU31" s="27"/>
      <c r="PZV31" s="27"/>
      <c r="PZW31" s="27"/>
      <c r="PZX31" s="27"/>
      <c r="PZY31" s="27"/>
      <c r="PZZ31" s="27"/>
      <c r="QAA31" s="27"/>
      <c r="QAB31" s="27"/>
      <c r="QAC31" s="27"/>
      <c r="QAD31" s="27"/>
      <c r="QAE31" s="27"/>
      <c r="QAF31" s="27"/>
      <c r="QAG31" s="27"/>
      <c r="QAH31" s="27"/>
      <c r="QAI31" s="27"/>
      <c r="QAJ31" s="27"/>
      <c r="QAK31" s="27"/>
      <c r="QAL31" s="27"/>
      <c r="QAM31" s="27"/>
      <c r="QAN31" s="27"/>
      <c r="QAO31" s="27"/>
      <c r="QAP31" s="27"/>
      <c r="QAQ31" s="27"/>
      <c r="QAR31" s="27"/>
      <c r="QAS31" s="27"/>
      <c r="QAT31" s="27"/>
      <c r="QAU31" s="27"/>
      <c r="QAV31" s="27"/>
      <c r="QAW31" s="27"/>
      <c r="QAX31" s="27"/>
      <c r="QAY31" s="27"/>
      <c r="QAZ31" s="27"/>
      <c r="QBA31" s="27"/>
      <c r="QBB31" s="27"/>
      <c r="QBC31" s="27"/>
      <c r="QBD31" s="27"/>
      <c r="QBE31" s="27"/>
      <c r="QBF31" s="27"/>
      <c r="QBG31" s="27"/>
      <c r="QBH31" s="27"/>
      <c r="QBI31" s="27"/>
      <c r="QBJ31" s="27"/>
      <c r="QBK31" s="27"/>
      <c r="QBL31" s="27"/>
      <c r="QBM31" s="27"/>
      <c r="QBN31" s="27"/>
      <c r="QBO31" s="27"/>
      <c r="QBP31" s="27"/>
      <c r="QBQ31" s="27"/>
      <c r="QBR31" s="27"/>
      <c r="QBS31" s="27"/>
      <c r="QBT31" s="27"/>
      <c r="QBU31" s="27"/>
      <c r="QBV31" s="27"/>
      <c r="QBW31" s="27"/>
      <c r="QBX31" s="27"/>
      <c r="QBY31" s="27"/>
      <c r="QBZ31" s="27"/>
      <c r="QCA31" s="27"/>
      <c r="QCB31" s="27"/>
      <c r="QCC31" s="27"/>
      <c r="QCD31" s="27"/>
      <c r="QCE31" s="27"/>
      <c r="QCF31" s="27"/>
      <c r="QCG31" s="27"/>
      <c r="QCH31" s="27"/>
      <c r="QCI31" s="27"/>
      <c r="QCJ31" s="27"/>
      <c r="QCK31" s="27"/>
      <c r="QCL31" s="27"/>
      <c r="QCM31" s="27"/>
      <c r="QCN31" s="27"/>
      <c r="QCO31" s="27"/>
      <c r="QCP31" s="27"/>
      <c r="QCQ31" s="27"/>
      <c r="QCR31" s="27"/>
      <c r="QCS31" s="27"/>
      <c r="QCT31" s="27"/>
      <c r="QCU31" s="27"/>
      <c r="QCV31" s="27"/>
      <c r="QCW31" s="27"/>
      <c r="QCX31" s="27"/>
      <c r="QCY31" s="27"/>
      <c r="QCZ31" s="27"/>
      <c r="QDA31" s="27"/>
      <c r="QDB31" s="27"/>
      <c r="QDC31" s="27"/>
      <c r="QDD31" s="27"/>
      <c r="QDE31" s="27"/>
      <c r="QDF31" s="27"/>
      <c r="QDG31" s="27"/>
      <c r="QDH31" s="27"/>
      <c r="QDI31" s="27"/>
      <c r="QDJ31" s="27"/>
      <c r="QDK31" s="27"/>
      <c r="QDL31" s="27"/>
      <c r="QDM31" s="27"/>
      <c r="QDN31" s="27"/>
      <c r="QDO31" s="27"/>
      <c r="QDP31" s="27"/>
      <c r="QDQ31" s="27"/>
      <c r="QDR31" s="27"/>
      <c r="QDS31" s="27"/>
      <c r="QDT31" s="27"/>
      <c r="QDU31" s="27"/>
      <c r="QDV31" s="27"/>
      <c r="QDW31" s="27"/>
      <c r="QDX31" s="27"/>
      <c r="QDY31" s="27"/>
      <c r="QDZ31" s="27"/>
      <c r="QEA31" s="27"/>
      <c r="QEB31" s="27"/>
      <c r="QEC31" s="27"/>
      <c r="QED31" s="27"/>
      <c r="QEE31" s="27"/>
      <c r="QEF31" s="27"/>
      <c r="QEG31" s="27"/>
      <c r="QEH31" s="27"/>
      <c r="QEI31" s="27"/>
      <c r="QEJ31" s="27"/>
      <c r="QEK31" s="27"/>
      <c r="QEL31" s="27"/>
      <c r="QEM31" s="27"/>
      <c r="QEN31" s="27"/>
      <c r="QEO31" s="27"/>
      <c r="QEP31" s="27"/>
      <c r="QEQ31" s="27"/>
      <c r="QER31" s="27"/>
      <c r="QES31" s="27"/>
      <c r="QET31" s="27"/>
      <c r="QEU31" s="27"/>
      <c r="QEV31" s="27"/>
      <c r="QEW31" s="27"/>
      <c r="QEX31" s="27"/>
      <c r="QEY31" s="27"/>
      <c r="QEZ31" s="27"/>
      <c r="QFA31" s="27"/>
      <c r="QFB31" s="27"/>
      <c r="QFC31" s="27"/>
      <c r="QFD31" s="27"/>
      <c r="QFE31" s="27"/>
      <c r="QFF31" s="27"/>
      <c r="QFG31" s="27"/>
      <c r="QFH31" s="27"/>
      <c r="QFI31" s="27"/>
      <c r="QFJ31" s="27"/>
      <c r="QFK31" s="27"/>
      <c r="QFL31" s="27"/>
      <c r="QFM31" s="27"/>
      <c r="QFN31" s="27"/>
      <c r="QFO31" s="27"/>
      <c r="QFP31" s="27"/>
      <c r="QFQ31" s="27"/>
      <c r="QFR31" s="27"/>
      <c r="QFS31" s="27"/>
      <c r="QFT31" s="27"/>
      <c r="QFU31" s="27"/>
      <c r="QFV31" s="27"/>
      <c r="QFW31" s="27"/>
      <c r="QFX31" s="27"/>
      <c r="QFY31" s="27"/>
      <c r="QFZ31" s="27"/>
      <c r="QGA31" s="27"/>
      <c r="QGB31" s="27"/>
      <c r="QGC31" s="27"/>
      <c r="QGD31" s="27"/>
      <c r="QGE31" s="27"/>
      <c r="QGF31" s="27"/>
      <c r="QGG31" s="27"/>
      <c r="QGH31" s="27"/>
      <c r="QGI31" s="27"/>
      <c r="QGJ31" s="27"/>
      <c r="QGK31" s="27"/>
      <c r="QGL31" s="27"/>
      <c r="QGM31" s="27"/>
      <c r="QGN31" s="27"/>
      <c r="QGO31" s="27"/>
      <c r="QGP31" s="27"/>
      <c r="QGQ31" s="27"/>
      <c r="QGR31" s="27"/>
      <c r="QGS31" s="27"/>
      <c r="QGT31" s="27"/>
      <c r="QGU31" s="27"/>
      <c r="QGV31" s="27"/>
      <c r="QGW31" s="27"/>
      <c r="QGX31" s="27"/>
      <c r="QGY31" s="27"/>
      <c r="QGZ31" s="27"/>
      <c r="QHA31" s="27"/>
      <c r="QHB31" s="27"/>
      <c r="QHC31" s="27"/>
      <c r="QHD31" s="27"/>
      <c r="QHE31" s="27"/>
      <c r="QHF31" s="27"/>
      <c r="QHG31" s="27"/>
      <c r="QHH31" s="27"/>
      <c r="QHI31" s="27"/>
      <c r="QHJ31" s="27"/>
      <c r="QHK31" s="27"/>
      <c r="QHL31" s="27"/>
      <c r="QHM31" s="27"/>
      <c r="QHN31" s="27"/>
      <c r="QHO31" s="27"/>
      <c r="QHP31" s="27"/>
      <c r="QHQ31" s="27"/>
      <c r="QHR31" s="27"/>
      <c r="QHS31" s="27"/>
      <c r="QHT31" s="27"/>
      <c r="QHU31" s="27"/>
      <c r="QHV31" s="27"/>
      <c r="QHW31" s="27"/>
      <c r="QHX31" s="27"/>
      <c r="QHY31" s="27"/>
      <c r="QHZ31" s="27"/>
      <c r="QIA31" s="27"/>
      <c r="QIB31" s="27"/>
      <c r="QIC31" s="27"/>
      <c r="QID31" s="27"/>
      <c r="QIE31" s="27"/>
      <c r="QIF31" s="27"/>
      <c r="QIG31" s="27"/>
      <c r="QIH31" s="27"/>
      <c r="QII31" s="27"/>
      <c r="QIJ31" s="27"/>
      <c r="QIK31" s="27"/>
      <c r="QIL31" s="27"/>
      <c r="QIM31" s="27"/>
      <c r="QIN31" s="27"/>
      <c r="QIO31" s="27"/>
      <c r="QIP31" s="27"/>
      <c r="QIQ31" s="27"/>
      <c r="QIR31" s="27"/>
      <c r="QIS31" s="27"/>
      <c r="QIT31" s="27"/>
      <c r="QIU31" s="27"/>
      <c r="QIV31" s="27"/>
      <c r="QIW31" s="27"/>
      <c r="QIX31" s="27"/>
      <c r="QIY31" s="27"/>
      <c r="QIZ31" s="27"/>
      <c r="QJA31" s="27"/>
      <c r="QJB31" s="27"/>
      <c r="QJC31" s="27"/>
      <c r="QJD31" s="27"/>
      <c r="QJE31" s="27"/>
      <c r="QJF31" s="27"/>
      <c r="QJG31" s="27"/>
      <c r="QJH31" s="27"/>
      <c r="QJI31" s="27"/>
      <c r="QJJ31" s="27"/>
      <c r="QJK31" s="27"/>
      <c r="QJL31" s="27"/>
      <c r="QJM31" s="27"/>
      <c r="QJN31" s="27"/>
      <c r="QJO31" s="27"/>
      <c r="QJP31" s="27"/>
      <c r="QJQ31" s="27"/>
      <c r="QJR31" s="27"/>
      <c r="QJS31" s="27"/>
      <c r="QJT31" s="27"/>
      <c r="QJU31" s="27"/>
      <c r="QJV31" s="27"/>
      <c r="QJW31" s="27"/>
      <c r="QJX31" s="27"/>
      <c r="QJY31" s="27"/>
      <c r="QJZ31" s="27"/>
      <c r="QKA31" s="27"/>
      <c r="QKB31" s="27"/>
      <c r="QKC31" s="27"/>
      <c r="QKD31" s="27"/>
      <c r="QKE31" s="27"/>
      <c r="QKF31" s="27"/>
      <c r="QKG31" s="27"/>
      <c r="QKH31" s="27"/>
      <c r="QKI31" s="27"/>
      <c r="QKJ31" s="27"/>
      <c r="QKK31" s="27"/>
      <c r="QKL31" s="27"/>
      <c r="QKM31" s="27"/>
      <c r="QKN31" s="27"/>
      <c r="QKO31" s="27"/>
      <c r="QKP31" s="27"/>
      <c r="QKQ31" s="27"/>
      <c r="QKR31" s="27"/>
      <c r="QKS31" s="27"/>
      <c r="QKT31" s="27"/>
      <c r="QKU31" s="27"/>
      <c r="QKV31" s="27"/>
      <c r="QKW31" s="27"/>
      <c r="QKX31" s="27"/>
      <c r="QKY31" s="27"/>
      <c r="QKZ31" s="27"/>
      <c r="QLA31" s="27"/>
      <c r="QLB31" s="27"/>
      <c r="QLC31" s="27"/>
      <c r="QLD31" s="27"/>
      <c r="QLE31" s="27"/>
      <c r="QLF31" s="27"/>
      <c r="QLG31" s="27"/>
      <c r="QLH31" s="27"/>
      <c r="QLI31" s="27"/>
      <c r="QLJ31" s="27"/>
      <c r="QLK31" s="27"/>
      <c r="QLL31" s="27"/>
      <c r="QLM31" s="27"/>
      <c r="QLN31" s="27"/>
      <c r="QLO31" s="27"/>
      <c r="QLP31" s="27"/>
      <c r="QLQ31" s="27"/>
      <c r="QLR31" s="27"/>
      <c r="QLS31" s="27"/>
      <c r="QLT31" s="27"/>
      <c r="QLU31" s="27"/>
      <c r="QLV31" s="27"/>
      <c r="QLW31" s="27"/>
      <c r="QLX31" s="27"/>
      <c r="QLY31" s="27"/>
      <c r="QLZ31" s="27"/>
      <c r="QMA31" s="27"/>
      <c r="QMB31" s="27"/>
      <c r="QMC31" s="27"/>
      <c r="QMD31" s="27"/>
      <c r="QME31" s="27"/>
      <c r="QMF31" s="27"/>
      <c r="QMG31" s="27"/>
      <c r="QMH31" s="27"/>
      <c r="QMI31" s="27"/>
      <c r="QMJ31" s="27"/>
      <c r="QMK31" s="27"/>
      <c r="QML31" s="27"/>
      <c r="QMM31" s="27"/>
      <c r="QMN31" s="27"/>
      <c r="QMO31" s="27"/>
      <c r="QMP31" s="27"/>
      <c r="QMQ31" s="27"/>
      <c r="QMR31" s="27"/>
      <c r="QMS31" s="27"/>
      <c r="QMT31" s="27"/>
      <c r="QMU31" s="27"/>
      <c r="QMV31" s="27"/>
      <c r="QMW31" s="27"/>
      <c r="QMX31" s="27"/>
      <c r="QMY31" s="27"/>
      <c r="QMZ31" s="27"/>
      <c r="QNA31" s="27"/>
      <c r="QNB31" s="27"/>
      <c r="QNC31" s="27"/>
      <c r="QND31" s="27"/>
      <c r="QNE31" s="27"/>
      <c r="QNF31" s="27"/>
      <c r="QNG31" s="27"/>
      <c r="QNH31" s="27"/>
      <c r="QNI31" s="27"/>
      <c r="QNJ31" s="27"/>
      <c r="QNK31" s="27"/>
      <c r="QNL31" s="27"/>
      <c r="QNM31" s="27"/>
      <c r="QNN31" s="27"/>
      <c r="QNO31" s="27"/>
      <c r="QNP31" s="27"/>
      <c r="QNQ31" s="27"/>
      <c r="QNR31" s="27"/>
      <c r="QNS31" s="27"/>
      <c r="QNT31" s="27"/>
      <c r="QNU31" s="27"/>
      <c r="QNV31" s="27"/>
      <c r="QNW31" s="27"/>
      <c r="QNX31" s="27"/>
      <c r="QNY31" s="27"/>
      <c r="QNZ31" s="27"/>
      <c r="QOA31" s="27"/>
      <c r="QOB31" s="27"/>
      <c r="QOC31" s="27"/>
      <c r="QOD31" s="27"/>
      <c r="QOE31" s="27"/>
      <c r="QOF31" s="27"/>
      <c r="QOG31" s="27"/>
      <c r="QOH31" s="27"/>
      <c r="QOI31" s="27"/>
      <c r="QOJ31" s="27"/>
      <c r="QOK31" s="27"/>
      <c r="QOL31" s="27"/>
      <c r="QOM31" s="27"/>
      <c r="QON31" s="27"/>
      <c r="QOO31" s="27"/>
      <c r="QOP31" s="27"/>
      <c r="QOQ31" s="27"/>
      <c r="QOR31" s="27"/>
      <c r="QOS31" s="27"/>
      <c r="QOT31" s="27"/>
      <c r="QOU31" s="27"/>
      <c r="QOV31" s="27"/>
      <c r="QOW31" s="27"/>
      <c r="QOX31" s="27"/>
      <c r="QOY31" s="27"/>
      <c r="QOZ31" s="27"/>
      <c r="QPA31" s="27"/>
      <c r="QPB31" s="27"/>
      <c r="QPC31" s="27"/>
      <c r="QPD31" s="27"/>
      <c r="QPE31" s="27"/>
      <c r="QPF31" s="27"/>
      <c r="QPG31" s="27"/>
      <c r="QPH31" s="27"/>
      <c r="QPI31" s="27"/>
      <c r="QPJ31" s="27"/>
      <c r="QPK31" s="27"/>
      <c r="QPL31" s="27"/>
      <c r="QPM31" s="27"/>
      <c r="QPN31" s="27"/>
      <c r="QPO31" s="27"/>
      <c r="QPP31" s="27"/>
      <c r="QPQ31" s="27"/>
      <c r="QPR31" s="27"/>
      <c r="QPS31" s="27"/>
      <c r="QPT31" s="27"/>
      <c r="QPU31" s="27"/>
      <c r="QPV31" s="27"/>
      <c r="QPW31" s="27"/>
      <c r="QPX31" s="27"/>
      <c r="QPY31" s="27"/>
      <c r="QPZ31" s="27"/>
      <c r="QQA31" s="27"/>
      <c r="QQB31" s="27"/>
      <c r="QQC31" s="27"/>
      <c r="QQD31" s="27"/>
      <c r="QQE31" s="27"/>
      <c r="QQF31" s="27"/>
      <c r="QQG31" s="27"/>
      <c r="QQH31" s="27"/>
      <c r="QQI31" s="27"/>
      <c r="QQJ31" s="27"/>
      <c r="QQK31" s="27"/>
      <c r="QQL31" s="27"/>
      <c r="QQM31" s="27"/>
      <c r="QQN31" s="27"/>
      <c r="QQO31" s="27"/>
      <c r="QQP31" s="27"/>
      <c r="QQQ31" s="27"/>
      <c r="QQR31" s="27"/>
      <c r="QQS31" s="27"/>
      <c r="QQT31" s="27"/>
      <c r="QQU31" s="27"/>
      <c r="QQV31" s="27"/>
      <c r="QQW31" s="27"/>
      <c r="QQX31" s="27"/>
      <c r="QQY31" s="27"/>
      <c r="QQZ31" s="27"/>
      <c r="QRA31" s="27"/>
      <c r="QRB31" s="27"/>
      <c r="QRC31" s="27"/>
      <c r="QRD31" s="27"/>
      <c r="QRE31" s="27"/>
      <c r="QRF31" s="27"/>
      <c r="QRG31" s="27"/>
      <c r="QRH31" s="27"/>
      <c r="QRI31" s="27"/>
      <c r="QRJ31" s="27"/>
      <c r="QRK31" s="27"/>
      <c r="QRL31" s="27"/>
      <c r="QRM31" s="27"/>
      <c r="QRN31" s="27"/>
      <c r="QRO31" s="27"/>
      <c r="QRP31" s="27"/>
      <c r="QRQ31" s="27"/>
      <c r="QRR31" s="27"/>
      <c r="QRS31" s="27"/>
      <c r="QRT31" s="27"/>
      <c r="QRU31" s="27"/>
      <c r="QRV31" s="27"/>
      <c r="QRW31" s="27"/>
      <c r="QRX31" s="27"/>
      <c r="QRY31" s="27"/>
      <c r="QRZ31" s="27"/>
      <c r="QSA31" s="27"/>
      <c r="QSB31" s="27"/>
      <c r="QSC31" s="27"/>
      <c r="QSD31" s="27"/>
      <c r="QSE31" s="27"/>
      <c r="QSF31" s="27"/>
      <c r="QSG31" s="27"/>
      <c r="QSH31" s="27"/>
      <c r="QSI31" s="27"/>
      <c r="QSJ31" s="27"/>
      <c r="QSK31" s="27"/>
      <c r="QSL31" s="27"/>
      <c r="QSM31" s="27"/>
      <c r="QSN31" s="27"/>
      <c r="QSO31" s="27"/>
      <c r="QSP31" s="27"/>
      <c r="QSQ31" s="27"/>
      <c r="QSR31" s="27"/>
      <c r="QSS31" s="27"/>
      <c r="QST31" s="27"/>
      <c r="QSU31" s="27"/>
      <c r="QSV31" s="27"/>
      <c r="QSW31" s="27"/>
      <c r="QSX31" s="27"/>
      <c r="QSY31" s="27"/>
      <c r="QSZ31" s="27"/>
      <c r="QTA31" s="27"/>
      <c r="QTB31" s="27"/>
      <c r="QTC31" s="27"/>
      <c r="QTD31" s="27"/>
      <c r="QTE31" s="27"/>
      <c r="QTF31" s="27"/>
      <c r="QTG31" s="27"/>
      <c r="QTH31" s="27"/>
      <c r="QTI31" s="27"/>
      <c r="QTJ31" s="27"/>
      <c r="QTK31" s="27"/>
      <c r="QTL31" s="27"/>
      <c r="QTM31" s="27"/>
      <c r="QTN31" s="27"/>
      <c r="QTO31" s="27"/>
      <c r="QTP31" s="27"/>
      <c r="QTQ31" s="27"/>
      <c r="QTR31" s="27"/>
      <c r="QTS31" s="27"/>
      <c r="QTT31" s="27"/>
      <c r="QTU31" s="27"/>
      <c r="QTV31" s="27"/>
      <c r="QTW31" s="27"/>
      <c r="QTX31" s="27"/>
      <c r="QTY31" s="27"/>
      <c r="QTZ31" s="27"/>
      <c r="QUA31" s="27"/>
      <c r="QUB31" s="27"/>
      <c r="QUC31" s="27"/>
      <c r="QUD31" s="27"/>
      <c r="QUE31" s="27"/>
      <c r="QUF31" s="27"/>
      <c r="QUG31" s="27"/>
      <c r="QUH31" s="27"/>
      <c r="QUI31" s="27"/>
      <c r="QUJ31" s="27"/>
      <c r="QUK31" s="27"/>
      <c r="QUL31" s="27"/>
      <c r="QUM31" s="27"/>
      <c r="QUN31" s="27"/>
      <c r="QUO31" s="27"/>
      <c r="QUP31" s="27"/>
      <c r="QUQ31" s="27"/>
      <c r="QUR31" s="27"/>
      <c r="QUS31" s="27"/>
      <c r="QUT31" s="27"/>
      <c r="QUU31" s="27"/>
      <c r="QUV31" s="27"/>
      <c r="QUW31" s="27"/>
      <c r="QUX31" s="27"/>
      <c r="QUY31" s="27"/>
      <c r="QUZ31" s="27"/>
      <c r="QVA31" s="27"/>
      <c r="QVB31" s="27"/>
      <c r="QVC31" s="27"/>
      <c r="QVD31" s="27"/>
      <c r="QVE31" s="27"/>
      <c r="QVF31" s="27"/>
      <c r="QVG31" s="27"/>
      <c r="QVH31" s="27"/>
      <c r="QVI31" s="27"/>
      <c r="QVJ31" s="27"/>
      <c r="QVK31" s="27"/>
      <c r="QVL31" s="27"/>
      <c r="QVM31" s="27"/>
      <c r="QVN31" s="27"/>
      <c r="QVO31" s="27"/>
      <c r="QVP31" s="27"/>
      <c r="QVQ31" s="27"/>
      <c r="QVR31" s="27"/>
      <c r="QVS31" s="27"/>
      <c r="QVT31" s="27"/>
      <c r="QVU31" s="27"/>
      <c r="QVV31" s="27"/>
      <c r="QVW31" s="27"/>
      <c r="QVX31" s="27"/>
      <c r="QVY31" s="27"/>
      <c r="QVZ31" s="27"/>
      <c r="QWA31" s="27"/>
      <c r="QWB31" s="27"/>
      <c r="QWC31" s="27"/>
      <c r="QWD31" s="27"/>
      <c r="QWE31" s="27"/>
      <c r="QWF31" s="27"/>
      <c r="QWG31" s="27"/>
      <c r="QWH31" s="27"/>
      <c r="QWI31" s="27"/>
      <c r="QWJ31" s="27"/>
      <c r="QWK31" s="27"/>
      <c r="QWL31" s="27"/>
      <c r="QWM31" s="27"/>
      <c r="QWN31" s="27"/>
      <c r="QWO31" s="27"/>
      <c r="QWP31" s="27"/>
      <c r="QWQ31" s="27"/>
      <c r="QWR31" s="27"/>
      <c r="QWS31" s="27"/>
      <c r="QWT31" s="27"/>
      <c r="QWU31" s="27"/>
      <c r="QWV31" s="27"/>
      <c r="QWW31" s="27"/>
      <c r="QWX31" s="27"/>
      <c r="QWY31" s="27"/>
      <c r="QWZ31" s="27"/>
      <c r="QXA31" s="27"/>
      <c r="QXB31" s="27"/>
      <c r="QXC31" s="27"/>
      <c r="QXD31" s="27"/>
      <c r="QXE31" s="27"/>
      <c r="QXF31" s="27"/>
      <c r="QXG31" s="27"/>
      <c r="QXH31" s="27"/>
      <c r="QXI31" s="27"/>
      <c r="QXJ31" s="27"/>
      <c r="QXK31" s="27"/>
      <c r="QXL31" s="27"/>
      <c r="QXM31" s="27"/>
      <c r="QXN31" s="27"/>
      <c r="QXO31" s="27"/>
      <c r="QXP31" s="27"/>
      <c r="QXQ31" s="27"/>
      <c r="QXR31" s="27"/>
      <c r="QXS31" s="27"/>
      <c r="QXT31" s="27"/>
      <c r="QXU31" s="27"/>
      <c r="QXV31" s="27"/>
      <c r="QXW31" s="27"/>
      <c r="QXX31" s="27"/>
      <c r="QXY31" s="27"/>
      <c r="QXZ31" s="27"/>
      <c r="QYA31" s="27"/>
      <c r="QYB31" s="27"/>
      <c r="QYC31" s="27"/>
      <c r="QYD31" s="27"/>
      <c r="QYE31" s="27"/>
      <c r="QYF31" s="27"/>
      <c r="QYG31" s="27"/>
      <c r="QYH31" s="27"/>
      <c r="QYI31" s="27"/>
      <c r="QYJ31" s="27"/>
      <c r="QYK31" s="27"/>
      <c r="QYL31" s="27"/>
      <c r="QYM31" s="27"/>
      <c r="QYN31" s="27"/>
      <c r="QYO31" s="27"/>
      <c r="QYP31" s="27"/>
      <c r="QYQ31" s="27"/>
      <c r="QYR31" s="27"/>
      <c r="QYS31" s="27"/>
      <c r="QYT31" s="27"/>
      <c r="QYU31" s="27"/>
      <c r="QYV31" s="27"/>
      <c r="QYW31" s="27"/>
      <c r="QYX31" s="27"/>
      <c r="QYY31" s="27"/>
      <c r="QYZ31" s="27"/>
      <c r="QZA31" s="27"/>
      <c r="QZB31" s="27"/>
      <c r="QZC31" s="27"/>
      <c r="QZD31" s="27"/>
      <c r="QZE31" s="27"/>
      <c r="QZF31" s="27"/>
      <c r="QZG31" s="27"/>
      <c r="QZH31" s="27"/>
      <c r="QZI31" s="27"/>
      <c r="QZJ31" s="27"/>
      <c r="QZK31" s="27"/>
      <c r="QZL31" s="27"/>
      <c r="QZM31" s="27"/>
      <c r="QZN31" s="27"/>
      <c r="QZO31" s="27"/>
      <c r="QZP31" s="27"/>
      <c r="QZQ31" s="27"/>
      <c r="QZR31" s="27"/>
      <c r="QZS31" s="27"/>
      <c r="QZT31" s="27"/>
      <c r="QZU31" s="27"/>
      <c r="QZV31" s="27"/>
      <c r="QZW31" s="27"/>
      <c r="QZX31" s="27"/>
      <c r="QZY31" s="27"/>
      <c r="QZZ31" s="27"/>
      <c r="RAA31" s="27"/>
      <c r="RAB31" s="27"/>
      <c r="RAC31" s="27"/>
      <c r="RAD31" s="27"/>
      <c r="RAE31" s="27"/>
      <c r="RAF31" s="27"/>
      <c r="RAG31" s="27"/>
      <c r="RAH31" s="27"/>
      <c r="RAI31" s="27"/>
      <c r="RAJ31" s="27"/>
      <c r="RAK31" s="27"/>
      <c r="RAL31" s="27"/>
      <c r="RAM31" s="27"/>
      <c r="RAN31" s="27"/>
      <c r="RAO31" s="27"/>
      <c r="RAP31" s="27"/>
      <c r="RAQ31" s="27"/>
      <c r="RAR31" s="27"/>
      <c r="RAS31" s="27"/>
      <c r="RAT31" s="27"/>
      <c r="RAU31" s="27"/>
      <c r="RAV31" s="27"/>
      <c r="RAW31" s="27"/>
      <c r="RAX31" s="27"/>
      <c r="RAY31" s="27"/>
      <c r="RAZ31" s="27"/>
      <c r="RBA31" s="27"/>
      <c r="RBB31" s="27"/>
      <c r="RBC31" s="27"/>
      <c r="RBD31" s="27"/>
      <c r="RBE31" s="27"/>
      <c r="RBF31" s="27"/>
      <c r="RBG31" s="27"/>
      <c r="RBH31" s="27"/>
      <c r="RBI31" s="27"/>
      <c r="RBJ31" s="27"/>
      <c r="RBK31" s="27"/>
      <c r="RBL31" s="27"/>
      <c r="RBM31" s="27"/>
      <c r="RBN31" s="27"/>
      <c r="RBO31" s="27"/>
      <c r="RBP31" s="27"/>
      <c r="RBQ31" s="27"/>
      <c r="RBR31" s="27"/>
      <c r="RBS31" s="27"/>
      <c r="RBT31" s="27"/>
      <c r="RBU31" s="27"/>
      <c r="RBV31" s="27"/>
      <c r="RBW31" s="27"/>
      <c r="RBX31" s="27"/>
      <c r="RBY31" s="27"/>
      <c r="RBZ31" s="27"/>
      <c r="RCA31" s="27"/>
      <c r="RCB31" s="27"/>
      <c r="RCC31" s="27"/>
      <c r="RCD31" s="27"/>
      <c r="RCE31" s="27"/>
      <c r="RCF31" s="27"/>
      <c r="RCG31" s="27"/>
      <c r="RCH31" s="27"/>
      <c r="RCI31" s="27"/>
      <c r="RCJ31" s="27"/>
      <c r="RCK31" s="27"/>
      <c r="RCL31" s="27"/>
      <c r="RCM31" s="27"/>
      <c r="RCN31" s="27"/>
      <c r="RCO31" s="27"/>
      <c r="RCP31" s="27"/>
      <c r="RCQ31" s="27"/>
      <c r="RCR31" s="27"/>
      <c r="RCS31" s="27"/>
      <c r="RCT31" s="27"/>
      <c r="RCU31" s="27"/>
      <c r="RCV31" s="27"/>
      <c r="RCW31" s="27"/>
      <c r="RCX31" s="27"/>
      <c r="RCY31" s="27"/>
      <c r="RCZ31" s="27"/>
      <c r="RDA31" s="27"/>
      <c r="RDB31" s="27"/>
      <c r="RDC31" s="27"/>
      <c r="RDD31" s="27"/>
      <c r="RDE31" s="27"/>
      <c r="RDF31" s="27"/>
      <c r="RDG31" s="27"/>
      <c r="RDH31" s="27"/>
      <c r="RDI31" s="27"/>
      <c r="RDJ31" s="27"/>
      <c r="RDK31" s="27"/>
      <c r="RDL31" s="27"/>
      <c r="RDM31" s="27"/>
      <c r="RDN31" s="27"/>
      <c r="RDO31" s="27"/>
      <c r="RDP31" s="27"/>
      <c r="RDQ31" s="27"/>
      <c r="RDR31" s="27"/>
      <c r="RDS31" s="27"/>
      <c r="RDT31" s="27"/>
      <c r="RDU31" s="27"/>
      <c r="RDV31" s="27"/>
      <c r="RDW31" s="27"/>
      <c r="RDX31" s="27"/>
      <c r="RDY31" s="27"/>
      <c r="RDZ31" s="27"/>
      <c r="REA31" s="27"/>
      <c r="REB31" s="27"/>
      <c r="REC31" s="27"/>
      <c r="RED31" s="27"/>
      <c r="REE31" s="27"/>
      <c r="REF31" s="27"/>
      <c r="REG31" s="27"/>
      <c r="REH31" s="27"/>
      <c r="REI31" s="27"/>
      <c r="REJ31" s="27"/>
      <c r="REK31" s="27"/>
      <c r="REL31" s="27"/>
      <c r="REM31" s="27"/>
      <c r="REN31" s="27"/>
      <c r="REO31" s="27"/>
      <c r="REP31" s="27"/>
      <c r="REQ31" s="27"/>
      <c r="RER31" s="27"/>
      <c r="RES31" s="27"/>
      <c r="RET31" s="27"/>
      <c r="REU31" s="27"/>
      <c r="REV31" s="27"/>
      <c r="REW31" s="27"/>
      <c r="REX31" s="27"/>
      <c r="REY31" s="27"/>
      <c r="REZ31" s="27"/>
      <c r="RFA31" s="27"/>
      <c r="RFB31" s="27"/>
      <c r="RFC31" s="27"/>
      <c r="RFD31" s="27"/>
      <c r="RFE31" s="27"/>
      <c r="RFF31" s="27"/>
      <c r="RFG31" s="27"/>
      <c r="RFH31" s="27"/>
      <c r="RFI31" s="27"/>
      <c r="RFJ31" s="27"/>
      <c r="RFK31" s="27"/>
      <c r="RFL31" s="27"/>
      <c r="RFM31" s="27"/>
      <c r="RFN31" s="27"/>
      <c r="RFO31" s="27"/>
      <c r="RFP31" s="27"/>
      <c r="RFQ31" s="27"/>
      <c r="RFR31" s="27"/>
      <c r="RFS31" s="27"/>
      <c r="RFT31" s="27"/>
      <c r="RFU31" s="27"/>
      <c r="RFV31" s="27"/>
      <c r="RFW31" s="27"/>
      <c r="RFX31" s="27"/>
      <c r="RFY31" s="27"/>
      <c r="RFZ31" s="27"/>
      <c r="RGA31" s="27"/>
      <c r="RGB31" s="27"/>
      <c r="RGC31" s="27"/>
      <c r="RGD31" s="27"/>
      <c r="RGE31" s="27"/>
      <c r="RGF31" s="27"/>
      <c r="RGG31" s="27"/>
      <c r="RGH31" s="27"/>
      <c r="RGI31" s="27"/>
      <c r="RGJ31" s="27"/>
      <c r="RGK31" s="27"/>
      <c r="RGL31" s="27"/>
      <c r="RGM31" s="27"/>
      <c r="RGN31" s="27"/>
      <c r="RGO31" s="27"/>
      <c r="RGP31" s="27"/>
      <c r="RGQ31" s="27"/>
      <c r="RGR31" s="27"/>
      <c r="RGS31" s="27"/>
      <c r="RGT31" s="27"/>
      <c r="RGU31" s="27"/>
      <c r="RGV31" s="27"/>
      <c r="RGW31" s="27"/>
      <c r="RGX31" s="27"/>
      <c r="RGY31" s="27"/>
      <c r="RGZ31" s="27"/>
      <c r="RHA31" s="27"/>
      <c r="RHB31" s="27"/>
      <c r="RHC31" s="27"/>
      <c r="RHD31" s="27"/>
      <c r="RHE31" s="27"/>
      <c r="RHF31" s="27"/>
      <c r="RHG31" s="27"/>
      <c r="RHH31" s="27"/>
      <c r="RHI31" s="27"/>
      <c r="RHJ31" s="27"/>
      <c r="RHK31" s="27"/>
      <c r="RHL31" s="27"/>
      <c r="RHM31" s="27"/>
      <c r="RHN31" s="27"/>
      <c r="RHO31" s="27"/>
      <c r="RHP31" s="27"/>
      <c r="RHQ31" s="27"/>
      <c r="RHR31" s="27"/>
      <c r="RHS31" s="27"/>
      <c r="RHT31" s="27"/>
      <c r="RHU31" s="27"/>
      <c r="RHV31" s="27"/>
      <c r="RHW31" s="27"/>
      <c r="RHX31" s="27"/>
      <c r="RHY31" s="27"/>
      <c r="RHZ31" s="27"/>
      <c r="RIA31" s="27"/>
      <c r="RIB31" s="27"/>
      <c r="RIC31" s="27"/>
      <c r="RID31" s="27"/>
      <c r="RIE31" s="27"/>
      <c r="RIF31" s="27"/>
      <c r="RIG31" s="27"/>
      <c r="RIH31" s="27"/>
      <c r="RII31" s="27"/>
      <c r="RIJ31" s="27"/>
      <c r="RIK31" s="27"/>
      <c r="RIL31" s="27"/>
      <c r="RIM31" s="27"/>
      <c r="RIN31" s="27"/>
      <c r="RIO31" s="27"/>
      <c r="RIP31" s="27"/>
      <c r="RIQ31" s="27"/>
      <c r="RIR31" s="27"/>
      <c r="RIS31" s="27"/>
      <c r="RIT31" s="27"/>
      <c r="RIU31" s="27"/>
      <c r="RIV31" s="27"/>
      <c r="RIW31" s="27"/>
      <c r="RIX31" s="27"/>
      <c r="RIY31" s="27"/>
      <c r="RIZ31" s="27"/>
      <c r="RJA31" s="27"/>
      <c r="RJB31" s="27"/>
      <c r="RJC31" s="27"/>
      <c r="RJD31" s="27"/>
      <c r="RJE31" s="27"/>
      <c r="RJF31" s="27"/>
      <c r="RJG31" s="27"/>
      <c r="RJH31" s="27"/>
      <c r="RJI31" s="27"/>
      <c r="RJJ31" s="27"/>
      <c r="RJK31" s="27"/>
      <c r="RJL31" s="27"/>
      <c r="RJM31" s="27"/>
      <c r="RJN31" s="27"/>
      <c r="RJO31" s="27"/>
      <c r="RJP31" s="27"/>
      <c r="RJQ31" s="27"/>
      <c r="RJR31" s="27"/>
      <c r="RJS31" s="27"/>
      <c r="RJT31" s="27"/>
      <c r="RJU31" s="27"/>
      <c r="RJV31" s="27"/>
      <c r="RJW31" s="27"/>
      <c r="RJX31" s="27"/>
      <c r="RJY31" s="27"/>
      <c r="RJZ31" s="27"/>
      <c r="RKA31" s="27"/>
      <c r="RKB31" s="27"/>
      <c r="RKC31" s="27"/>
      <c r="RKD31" s="27"/>
      <c r="RKE31" s="27"/>
      <c r="RKF31" s="27"/>
      <c r="RKG31" s="27"/>
      <c r="RKH31" s="27"/>
      <c r="RKI31" s="27"/>
      <c r="RKJ31" s="27"/>
      <c r="RKK31" s="27"/>
      <c r="RKL31" s="27"/>
      <c r="RKM31" s="27"/>
      <c r="RKN31" s="27"/>
      <c r="RKO31" s="27"/>
      <c r="RKP31" s="27"/>
      <c r="RKQ31" s="27"/>
      <c r="RKR31" s="27"/>
      <c r="RKS31" s="27"/>
      <c r="RKT31" s="27"/>
      <c r="RKU31" s="27"/>
      <c r="RKV31" s="27"/>
      <c r="RKW31" s="27"/>
      <c r="RKX31" s="27"/>
      <c r="RKY31" s="27"/>
      <c r="RKZ31" s="27"/>
      <c r="RLA31" s="27"/>
      <c r="RLB31" s="27"/>
      <c r="RLC31" s="27"/>
      <c r="RLD31" s="27"/>
      <c r="RLE31" s="27"/>
      <c r="RLF31" s="27"/>
      <c r="RLG31" s="27"/>
      <c r="RLH31" s="27"/>
      <c r="RLI31" s="27"/>
      <c r="RLJ31" s="27"/>
      <c r="RLK31" s="27"/>
      <c r="RLL31" s="27"/>
      <c r="RLM31" s="27"/>
      <c r="RLN31" s="27"/>
      <c r="RLO31" s="27"/>
      <c r="RLP31" s="27"/>
      <c r="RLQ31" s="27"/>
      <c r="RLR31" s="27"/>
      <c r="RLS31" s="27"/>
      <c r="RLT31" s="27"/>
      <c r="RLU31" s="27"/>
      <c r="RLV31" s="27"/>
      <c r="RLW31" s="27"/>
      <c r="RLX31" s="27"/>
      <c r="RLY31" s="27"/>
      <c r="RLZ31" s="27"/>
      <c r="RMA31" s="27"/>
      <c r="RMB31" s="27"/>
      <c r="RMC31" s="27"/>
      <c r="RMD31" s="27"/>
      <c r="RME31" s="27"/>
      <c r="RMF31" s="27"/>
      <c r="RMG31" s="27"/>
      <c r="RMH31" s="27"/>
      <c r="RMI31" s="27"/>
      <c r="RMJ31" s="27"/>
      <c r="RMK31" s="27"/>
      <c r="RML31" s="27"/>
      <c r="RMM31" s="27"/>
      <c r="RMN31" s="27"/>
      <c r="RMO31" s="27"/>
      <c r="RMP31" s="27"/>
      <c r="RMQ31" s="27"/>
      <c r="RMR31" s="27"/>
      <c r="RMS31" s="27"/>
      <c r="RMT31" s="27"/>
      <c r="RMU31" s="27"/>
      <c r="RMV31" s="27"/>
      <c r="RMW31" s="27"/>
      <c r="RMX31" s="27"/>
      <c r="RMY31" s="27"/>
      <c r="RMZ31" s="27"/>
      <c r="RNA31" s="27"/>
      <c r="RNB31" s="27"/>
      <c r="RNC31" s="27"/>
      <c r="RND31" s="27"/>
      <c r="RNE31" s="27"/>
      <c r="RNF31" s="27"/>
      <c r="RNG31" s="27"/>
      <c r="RNH31" s="27"/>
      <c r="RNI31" s="27"/>
      <c r="RNJ31" s="27"/>
      <c r="RNK31" s="27"/>
      <c r="RNL31" s="27"/>
      <c r="RNM31" s="27"/>
      <c r="RNN31" s="27"/>
      <c r="RNO31" s="27"/>
      <c r="RNP31" s="27"/>
      <c r="RNQ31" s="27"/>
      <c r="RNR31" s="27"/>
      <c r="RNS31" s="27"/>
      <c r="RNT31" s="27"/>
      <c r="RNU31" s="27"/>
      <c r="RNV31" s="27"/>
      <c r="RNW31" s="27"/>
      <c r="RNX31" s="27"/>
      <c r="RNY31" s="27"/>
      <c r="RNZ31" s="27"/>
      <c r="ROA31" s="27"/>
      <c r="ROB31" s="27"/>
      <c r="ROC31" s="27"/>
      <c r="ROD31" s="27"/>
      <c r="ROE31" s="27"/>
      <c r="ROF31" s="27"/>
      <c r="ROG31" s="27"/>
      <c r="ROH31" s="27"/>
      <c r="ROI31" s="27"/>
      <c r="ROJ31" s="27"/>
      <c r="ROK31" s="27"/>
      <c r="ROL31" s="27"/>
      <c r="ROM31" s="27"/>
      <c r="RON31" s="27"/>
      <c r="ROO31" s="27"/>
      <c r="ROP31" s="27"/>
      <c r="ROQ31" s="27"/>
      <c r="ROR31" s="27"/>
      <c r="ROS31" s="27"/>
      <c r="ROT31" s="27"/>
      <c r="ROU31" s="27"/>
      <c r="ROV31" s="27"/>
      <c r="ROW31" s="27"/>
      <c r="ROX31" s="27"/>
      <c r="ROY31" s="27"/>
      <c r="ROZ31" s="27"/>
      <c r="RPA31" s="27"/>
      <c r="RPB31" s="27"/>
      <c r="RPC31" s="27"/>
      <c r="RPD31" s="27"/>
      <c r="RPE31" s="27"/>
      <c r="RPF31" s="27"/>
      <c r="RPG31" s="27"/>
      <c r="RPH31" s="27"/>
      <c r="RPI31" s="27"/>
      <c r="RPJ31" s="27"/>
      <c r="RPK31" s="27"/>
      <c r="RPL31" s="27"/>
      <c r="RPM31" s="27"/>
      <c r="RPN31" s="27"/>
      <c r="RPO31" s="27"/>
      <c r="RPP31" s="27"/>
      <c r="RPQ31" s="27"/>
      <c r="RPR31" s="27"/>
      <c r="RPS31" s="27"/>
      <c r="RPT31" s="27"/>
      <c r="RPU31" s="27"/>
      <c r="RPV31" s="27"/>
      <c r="RPW31" s="27"/>
      <c r="RPX31" s="27"/>
      <c r="RPY31" s="27"/>
      <c r="RPZ31" s="27"/>
      <c r="RQA31" s="27"/>
      <c r="RQB31" s="27"/>
      <c r="RQC31" s="27"/>
      <c r="RQD31" s="27"/>
      <c r="RQE31" s="27"/>
      <c r="RQF31" s="27"/>
      <c r="RQG31" s="27"/>
      <c r="RQH31" s="27"/>
      <c r="RQI31" s="27"/>
      <c r="RQJ31" s="27"/>
      <c r="RQK31" s="27"/>
      <c r="RQL31" s="27"/>
      <c r="RQM31" s="27"/>
      <c r="RQN31" s="27"/>
      <c r="RQO31" s="27"/>
      <c r="RQP31" s="27"/>
      <c r="RQQ31" s="27"/>
      <c r="RQR31" s="27"/>
      <c r="RQS31" s="27"/>
      <c r="RQT31" s="27"/>
      <c r="RQU31" s="27"/>
      <c r="RQV31" s="27"/>
      <c r="RQW31" s="27"/>
      <c r="RQX31" s="27"/>
      <c r="RQY31" s="27"/>
      <c r="RQZ31" s="27"/>
      <c r="RRA31" s="27"/>
      <c r="RRB31" s="27"/>
      <c r="RRC31" s="27"/>
      <c r="RRD31" s="27"/>
      <c r="RRE31" s="27"/>
      <c r="RRF31" s="27"/>
      <c r="RRG31" s="27"/>
      <c r="RRH31" s="27"/>
      <c r="RRI31" s="27"/>
      <c r="RRJ31" s="27"/>
      <c r="RRK31" s="27"/>
      <c r="RRL31" s="27"/>
      <c r="RRM31" s="27"/>
      <c r="RRN31" s="27"/>
      <c r="RRO31" s="27"/>
      <c r="RRP31" s="27"/>
      <c r="RRQ31" s="27"/>
      <c r="RRR31" s="27"/>
      <c r="RRS31" s="27"/>
      <c r="RRT31" s="27"/>
      <c r="RRU31" s="27"/>
      <c r="RRV31" s="27"/>
      <c r="RRW31" s="27"/>
      <c r="RRX31" s="27"/>
      <c r="RRY31" s="27"/>
      <c r="RRZ31" s="27"/>
      <c r="RSA31" s="27"/>
      <c r="RSB31" s="27"/>
      <c r="RSC31" s="27"/>
      <c r="RSD31" s="27"/>
      <c r="RSE31" s="27"/>
      <c r="RSF31" s="27"/>
      <c r="RSG31" s="27"/>
      <c r="RSH31" s="27"/>
      <c r="RSI31" s="27"/>
      <c r="RSJ31" s="27"/>
      <c r="RSK31" s="27"/>
      <c r="RSL31" s="27"/>
      <c r="RSM31" s="27"/>
      <c r="RSN31" s="27"/>
      <c r="RSO31" s="27"/>
      <c r="RSP31" s="27"/>
      <c r="RSQ31" s="27"/>
      <c r="RSR31" s="27"/>
      <c r="RSS31" s="27"/>
      <c r="RST31" s="27"/>
      <c r="RSU31" s="27"/>
      <c r="RSV31" s="27"/>
      <c r="RSW31" s="27"/>
      <c r="RSX31" s="27"/>
      <c r="RSY31" s="27"/>
      <c r="RSZ31" s="27"/>
      <c r="RTA31" s="27"/>
      <c r="RTB31" s="27"/>
      <c r="RTC31" s="27"/>
      <c r="RTD31" s="27"/>
      <c r="RTE31" s="27"/>
      <c r="RTF31" s="27"/>
      <c r="RTG31" s="27"/>
      <c r="RTH31" s="27"/>
      <c r="RTI31" s="27"/>
      <c r="RTJ31" s="27"/>
      <c r="RTK31" s="27"/>
      <c r="RTL31" s="27"/>
      <c r="RTM31" s="27"/>
      <c r="RTN31" s="27"/>
      <c r="RTO31" s="27"/>
      <c r="RTP31" s="27"/>
      <c r="RTQ31" s="27"/>
      <c r="RTR31" s="27"/>
      <c r="RTS31" s="27"/>
      <c r="RTT31" s="27"/>
      <c r="RTU31" s="27"/>
      <c r="RTV31" s="27"/>
      <c r="RTW31" s="27"/>
      <c r="RTX31" s="27"/>
      <c r="RTY31" s="27"/>
      <c r="RTZ31" s="27"/>
      <c r="RUA31" s="27"/>
      <c r="RUB31" s="27"/>
      <c r="RUC31" s="27"/>
      <c r="RUD31" s="27"/>
      <c r="RUE31" s="27"/>
      <c r="RUF31" s="27"/>
      <c r="RUG31" s="27"/>
      <c r="RUH31" s="27"/>
      <c r="RUI31" s="27"/>
      <c r="RUJ31" s="27"/>
      <c r="RUK31" s="27"/>
      <c r="RUL31" s="27"/>
      <c r="RUM31" s="27"/>
      <c r="RUN31" s="27"/>
      <c r="RUO31" s="27"/>
      <c r="RUP31" s="27"/>
      <c r="RUQ31" s="27"/>
      <c r="RUR31" s="27"/>
      <c r="RUS31" s="27"/>
      <c r="RUT31" s="27"/>
      <c r="RUU31" s="27"/>
      <c r="RUV31" s="27"/>
      <c r="RUW31" s="27"/>
      <c r="RUX31" s="27"/>
      <c r="RUY31" s="27"/>
      <c r="RUZ31" s="27"/>
      <c r="RVA31" s="27"/>
      <c r="RVB31" s="27"/>
      <c r="RVC31" s="27"/>
      <c r="RVD31" s="27"/>
      <c r="RVE31" s="27"/>
      <c r="RVF31" s="27"/>
      <c r="RVG31" s="27"/>
      <c r="RVH31" s="27"/>
      <c r="RVI31" s="27"/>
      <c r="RVJ31" s="27"/>
      <c r="RVK31" s="27"/>
      <c r="RVL31" s="27"/>
      <c r="RVM31" s="27"/>
      <c r="RVN31" s="27"/>
      <c r="RVO31" s="27"/>
      <c r="RVP31" s="27"/>
      <c r="RVQ31" s="27"/>
      <c r="RVR31" s="27"/>
      <c r="RVS31" s="27"/>
      <c r="RVT31" s="27"/>
      <c r="RVU31" s="27"/>
      <c r="RVV31" s="27"/>
      <c r="RVW31" s="27"/>
      <c r="RVX31" s="27"/>
      <c r="RVY31" s="27"/>
      <c r="RVZ31" s="27"/>
      <c r="RWA31" s="27"/>
      <c r="RWB31" s="27"/>
      <c r="RWC31" s="27"/>
      <c r="RWD31" s="27"/>
      <c r="RWE31" s="27"/>
      <c r="RWF31" s="27"/>
      <c r="RWG31" s="27"/>
      <c r="RWH31" s="27"/>
      <c r="RWI31" s="27"/>
      <c r="RWJ31" s="27"/>
      <c r="RWK31" s="27"/>
      <c r="RWL31" s="27"/>
      <c r="RWM31" s="27"/>
      <c r="RWN31" s="27"/>
      <c r="RWO31" s="27"/>
      <c r="RWP31" s="27"/>
      <c r="RWQ31" s="27"/>
      <c r="RWR31" s="27"/>
      <c r="RWS31" s="27"/>
      <c r="RWT31" s="27"/>
      <c r="RWU31" s="27"/>
      <c r="RWV31" s="27"/>
      <c r="RWW31" s="27"/>
      <c r="RWX31" s="27"/>
      <c r="RWY31" s="27"/>
      <c r="RWZ31" s="27"/>
      <c r="RXA31" s="27"/>
      <c r="RXB31" s="27"/>
      <c r="RXC31" s="27"/>
      <c r="RXD31" s="27"/>
      <c r="RXE31" s="27"/>
      <c r="RXF31" s="27"/>
      <c r="RXG31" s="27"/>
      <c r="RXH31" s="27"/>
      <c r="RXI31" s="27"/>
      <c r="RXJ31" s="27"/>
      <c r="RXK31" s="27"/>
      <c r="RXL31" s="27"/>
      <c r="RXM31" s="27"/>
      <c r="RXN31" s="27"/>
      <c r="RXO31" s="27"/>
      <c r="RXP31" s="27"/>
      <c r="RXQ31" s="27"/>
      <c r="RXR31" s="27"/>
      <c r="RXS31" s="27"/>
      <c r="RXT31" s="27"/>
      <c r="RXU31" s="27"/>
      <c r="RXV31" s="27"/>
      <c r="RXW31" s="27"/>
      <c r="RXX31" s="27"/>
      <c r="RXY31" s="27"/>
      <c r="RXZ31" s="27"/>
      <c r="RYA31" s="27"/>
      <c r="RYB31" s="27"/>
      <c r="RYC31" s="27"/>
      <c r="RYD31" s="27"/>
      <c r="RYE31" s="27"/>
      <c r="RYF31" s="27"/>
      <c r="RYG31" s="27"/>
      <c r="RYH31" s="27"/>
      <c r="RYI31" s="27"/>
      <c r="RYJ31" s="27"/>
      <c r="RYK31" s="27"/>
      <c r="RYL31" s="27"/>
      <c r="RYM31" s="27"/>
      <c r="RYN31" s="27"/>
      <c r="RYO31" s="27"/>
      <c r="RYP31" s="27"/>
      <c r="RYQ31" s="27"/>
      <c r="RYR31" s="27"/>
      <c r="RYS31" s="27"/>
      <c r="RYT31" s="27"/>
      <c r="RYU31" s="27"/>
      <c r="RYV31" s="27"/>
      <c r="RYW31" s="27"/>
      <c r="RYX31" s="27"/>
      <c r="RYY31" s="27"/>
      <c r="RYZ31" s="27"/>
      <c r="RZA31" s="27"/>
      <c r="RZB31" s="27"/>
      <c r="RZC31" s="27"/>
      <c r="RZD31" s="27"/>
      <c r="RZE31" s="27"/>
      <c r="RZF31" s="27"/>
      <c r="RZG31" s="27"/>
      <c r="RZH31" s="27"/>
      <c r="RZI31" s="27"/>
      <c r="RZJ31" s="27"/>
      <c r="RZK31" s="27"/>
      <c r="RZL31" s="27"/>
      <c r="RZM31" s="27"/>
      <c r="RZN31" s="27"/>
      <c r="RZO31" s="27"/>
      <c r="RZP31" s="27"/>
      <c r="RZQ31" s="27"/>
      <c r="RZR31" s="27"/>
      <c r="RZS31" s="27"/>
      <c r="RZT31" s="27"/>
      <c r="RZU31" s="27"/>
      <c r="RZV31" s="27"/>
      <c r="RZW31" s="27"/>
      <c r="RZX31" s="27"/>
      <c r="RZY31" s="27"/>
      <c r="RZZ31" s="27"/>
      <c r="SAA31" s="27"/>
      <c r="SAB31" s="27"/>
      <c r="SAC31" s="27"/>
      <c r="SAD31" s="27"/>
      <c r="SAE31" s="27"/>
      <c r="SAF31" s="27"/>
      <c r="SAG31" s="27"/>
      <c r="SAH31" s="27"/>
      <c r="SAI31" s="27"/>
      <c r="SAJ31" s="27"/>
      <c r="SAK31" s="27"/>
      <c r="SAL31" s="27"/>
      <c r="SAM31" s="27"/>
      <c r="SAN31" s="27"/>
      <c r="SAO31" s="27"/>
      <c r="SAP31" s="27"/>
      <c r="SAQ31" s="27"/>
      <c r="SAR31" s="27"/>
      <c r="SAS31" s="27"/>
      <c r="SAT31" s="27"/>
      <c r="SAU31" s="27"/>
      <c r="SAV31" s="27"/>
      <c r="SAW31" s="27"/>
      <c r="SAX31" s="27"/>
      <c r="SAY31" s="27"/>
      <c r="SAZ31" s="27"/>
      <c r="SBA31" s="27"/>
      <c r="SBB31" s="27"/>
      <c r="SBC31" s="27"/>
      <c r="SBD31" s="27"/>
      <c r="SBE31" s="27"/>
      <c r="SBF31" s="27"/>
      <c r="SBG31" s="27"/>
      <c r="SBH31" s="27"/>
      <c r="SBI31" s="27"/>
      <c r="SBJ31" s="27"/>
      <c r="SBK31" s="27"/>
      <c r="SBL31" s="27"/>
      <c r="SBM31" s="27"/>
      <c r="SBN31" s="27"/>
      <c r="SBO31" s="27"/>
      <c r="SBP31" s="27"/>
      <c r="SBQ31" s="27"/>
      <c r="SBR31" s="27"/>
      <c r="SBS31" s="27"/>
      <c r="SBT31" s="27"/>
      <c r="SBU31" s="27"/>
      <c r="SBV31" s="27"/>
      <c r="SBW31" s="27"/>
      <c r="SBX31" s="27"/>
      <c r="SBY31" s="27"/>
      <c r="SBZ31" s="27"/>
      <c r="SCA31" s="27"/>
      <c r="SCB31" s="27"/>
      <c r="SCC31" s="27"/>
      <c r="SCD31" s="27"/>
      <c r="SCE31" s="27"/>
      <c r="SCF31" s="27"/>
      <c r="SCG31" s="27"/>
      <c r="SCH31" s="27"/>
      <c r="SCI31" s="27"/>
      <c r="SCJ31" s="27"/>
      <c r="SCK31" s="27"/>
      <c r="SCL31" s="27"/>
      <c r="SCM31" s="27"/>
      <c r="SCN31" s="27"/>
      <c r="SCO31" s="27"/>
      <c r="SCP31" s="27"/>
      <c r="SCQ31" s="27"/>
      <c r="SCR31" s="27"/>
      <c r="SCS31" s="27"/>
      <c r="SCT31" s="27"/>
      <c r="SCU31" s="27"/>
      <c r="SCV31" s="27"/>
      <c r="SCW31" s="27"/>
      <c r="SCX31" s="27"/>
      <c r="SCY31" s="27"/>
      <c r="SCZ31" s="27"/>
      <c r="SDA31" s="27"/>
      <c r="SDB31" s="27"/>
      <c r="SDC31" s="27"/>
      <c r="SDD31" s="27"/>
      <c r="SDE31" s="27"/>
      <c r="SDF31" s="27"/>
      <c r="SDG31" s="27"/>
      <c r="SDH31" s="27"/>
      <c r="SDI31" s="27"/>
      <c r="SDJ31" s="27"/>
      <c r="SDK31" s="27"/>
      <c r="SDL31" s="27"/>
      <c r="SDM31" s="27"/>
      <c r="SDN31" s="27"/>
      <c r="SDO31" s="27"/>
      <c r="SDP31" s="27"/>
      <c r="SDQ31" s="27"/>
      <c r="SDR31" s="27"/>
      <c r="SDS31" s="27"/>
      <c r="SDT31" s="27"/>
      <c r="SDU31" s="27"/>
      <c r="SDV31" s="27"/>
      <c r="SDW31" s="27"/>
      <c r="SDX31" s="27"/>
      <c r="SDY31" s="27"/>
      <c r="SDZ31" s="27"/>
      <c r="SEA31" s="27"/>
      <c r="SEB31" s="27"/>
      <c r="SEC31" s="27"/>
      <c r="SED31" s="27"/>
      <c r="SEE31" s="27"/>
      <c r="SEF31" s="27"/>
      <c r="SEG31" s="27"/>
      <c r="SEH31" s="27"/>
      <c r="SEI31" s="27"/>
      <c r="SEJ31" s="27"/>
      <c r="SEK31" s="27"/>
      <c r="SEL31" s="27"/>
      <c r="SEM31" s="27"/>
      <c r="SEN31" s="27"/>
      <c r="SEO31" s="27"/>
      <c r="SEP31" s="27"/>
      <c r="SEQ31" s="27"/>
      <c r="SER31" s="27"/>
      <c r="SES31" s="27"/>
      <c r="SET31" s="27"/>
      <c r="SEU31" s="27"/>
      <c r="SEV31" s="27"/>
      <c r="SEW31" s="27"/>
      <c r="SEX31" s="27"/>
      <c r="SEY31" s="27"/>
      <c r="SEZ31" s="27"/>
      <c r="SFA31" s="27"/>
      <c r="SFB31" s="27"/>
      <c r="SFC31" s="27"/>
      <c r="SFD31" s="27"/>
      <c r="SFE31" s="27"/>
      <c r="SFF31" s="27"/>
      <c r="SFG31" s="27"/>
      <c r="SFH31" s="27"/>
      <c r="SFI31" s="27"/>
      <c r="SFJ31" s="27"/>
      <c r="SFK31" s="27"/>
      <c r="SFL31" s="27"/>
      <c r="SFM31" s="27"/>
      <c r="SFN31" s="27"/>
      <c r="SFO31" s="27"/>
      <c r="SFP31" s="27"/>
      <c r="SFQ31" s="27"/>
      <c r="SFR31" s="27"/>
      <c r="SFS31" s="27"/>
      <c r="SFT31" s="27"/>
      <c r="SFU31" s="27"/>
      <c r="SFV31" s="27"/>
      <c r="SFW31" s="27"/>
      <c r="SFX31" s="27"/>
      <c r="SFY31" s="27"/>
      <c r="SFZ31" s="27"/>
      <c r="SGA31" s="27"/>
      <c r="SGB31" s="27"/>
      <c r="SGC31" s="27"/>
      <c r="SGD31" s="27"/>
      <c r="SGE31" s="27"/>
      <c r="SGF31" s="27"/>
      <c r="SGG31" s="27"/>
      <c r="SGH31" s="27"/>
      <c r="SGI31" s="27"/>
      <c r="SGJ31" s="27"/>
      <c r="SGK31" s="27"/>
      <c r="SGL31" s="27"/>
      <c r="SGM31" s="27"/>
      <c r="SGN31" s="27"/>
      <c r="SGO31" s="27"/>
      <c r="SGP31" s="27"/>
      <c r="SGQ31" s="27"/>
      <c r="SGR31" s="27"/>
      <c r="SGS31" s="27"/>
      <c r="SGT31" s="27"/>
      <c r="SGU31" s="27"/>
      <c r="SGV31" s="27"/>
      <c r="SGW31" s="27"/>
      <c r="SGX31" s="27"/>
      <c r="SGY31" s="27"/>
      <c r="SGZ31" s="27"/>
      <c r="SHA31" s="27"/>
      <c r="SHB31" s="27"/>
      <c r="SHC31" s="27"/>
      <c r="SHD31" s="27"/>
      <c r="SHE31" s="27"/>
      <c r="SHF31" s="27"/>
      <c r="SHG31" s="27"/>
      <c r="SHH31" s="27"/>
      <c r="SHI31" s="27"/>
      <c r="SHJ31" s="27"/>
      <c r="SHK31" s="27"/>
      <c r="SHL31" s="27"/>
      <c r="SHM31" s="27"/>
      <c r="SHN31" s="27"/>
      <c r="SHO31" s="27"/>
      <c r="SHP31" s="27"/>
      <c r="SHQ31" s="27"/>
      <c r="SHR31" s="27"/>
      <c r="SHS31" s="27"/>
      <c r="SHT31" s="27"/>
      <c r="SHU31" s="27"/>
      <c r="SHV31" s="27"/>
      <c r="SHW31" s="27"/>
      <c r="SHX31" s="27"/>
      <c r="SHY31" s="27"/>
      <c r="SHZ31" s="27"/>
      <c r="SIA31" s="27"/>
      <c r="SIB31" s="27"/>
      <c r="SIC31" s="27"/>
      <c r="SID31" s="27"/>
      <c r="SIE31" s="27"/>
      <c r="SIF31" s="27"/>
      <c r="SIG31" s="27"/>
      <c r="SIH31" s="27"/>
      <c r="SII31" s="27"/>
      <c r="SIJ31" s="27"/>
      <c r="SIK31" s="27"/>
      <c r="SIL31" s="27"/>
      <c r="SIM31" s="27"/>
      <c r="SIN31" s="27"/>
      <c r="SIO31" s="27"/>
      <c r="SIP31" s="27"/>
      <c r="SIQ31" s="27"/>
      <c r="SIR31" s="27"/>
      <c r="SIS31" s="27"/>
      <c r="SIT31" s="27"/>
      <c r="SIU31" s="27"/>
      <c r="SIV31" s="27"/>
      <c r="SIW31" s="27"/>
      <c r="SIX31" s="27"/>
      <c r="SIY31" s="27"/>
      <c r="SIZ31" s="27"/>
      <c r="SJA31" s="27"/>
      <c r="SJB31" s="27"/>
      <c r="SJC31" s="27"/>
      <c r="SJD31" s="27"/>
      <c r="SJE31" s="27"/>
      <c r="SJF31" s="27"/>
      <c r="SJG31" s="27"/>
      <c r="SJH31" s="27"/>
      <c r="SJI31" s="27"/>
      <c r="SJJ31" s="27"/>
      <c r="SJK31" s="27"/>
      <c r="SJL31" s="27"/>
      <c r="SJM31" s="27"/>
      <c r="SJN31" s="27"/>
      <c r="SJO31" s="27"/>
      <c r="SJP31" s="27"/>
      <c r="SJQ31" s="27"/>
      <c r="SJR31" s="27"/>
      <c r="SJS31" s="27"/>
      <c r="SJT31" s="27"/>
      <c r="SJU31" s="27"/>
      <c r="SJV31" s="27"/>
      <c r="SJW31" s="27"/>
      <c r="SJX31" s="27"/>
      <c r="SJY31" s="27"/>
      <c r="SJZ31" s="27"/>
      <c r="SKA31" s="27"/>
      <c r="SKB31" s="27"/>
      <c r="SKC31" s="27"/>
      <c r="SKD31" s="27"/>
      <c r="SKE31" s="27"/>
      <c r="SKF31" s="27"/>
      <c r="SKG31" s="27"/>
      <c r="SKH31" s="27"/>
      <c r="SKI31" s="27"/>
      <c r="SKJ31" s="27"/>
      <c r="SKK31" s="27"/>
      <c r="SKL31" s="27"/>
      <c r="SKM31" s="27"/>
      <c r="SKN31" s="27"/>
      <c r="SKO31" s="27"/>
      <c r="SKP31" s="27"/>
      <c r="SKQ31" s="27"/>
      <c r="SKR31" s="27"/>
      <c r="SKS31" s="27"/>
      <c r="SKT31" s="27"/>
      <c r="SKU31" s="27"/>
      <c r="SKV31" s="27"/>
      <c r="SKW31" s="27"/>
      <c r="SKX31" s="27"/>
      <c r="SKY31" s="27"/>
      <c r="SKZ31" s="27"/>
      <c r="SLA31" s="27"/>
      <c r="SLB31" s="27"/>
      <c r="SLC31" s="27"/>
      <c r="SLD31" s="27"/>
      <c r="SLE31" s="27"/>
      <c r="SLF31" s="27"/>
      <c r="SLG31" s="27"/>
      <c r="SLH31" s="27"/>
      <c r="SLI31" s="27"/>
      <c r="SLJ31" s="27"/>
      <c r="SLK31" s="27"/>
      <c r="SLL31" s="27"/>
      <c r="SLM31" s="27"/>
      <c r="SLN31" s="27"/>
      <c r="SLO31" s="27"/>
      <c r="SLP31" s="27"/>
      <c r="SLQ31" s="27"/>
      <c r="SLR31" s="27"/>
      <c r="SLS31" s="27"/>
      <c r="SLT31" s="27"/>
      <c r="SLU31" s="27"/>
      <c r="SLV31" s="27"/>
      <c r="SLW31" s="27"/>
      <c r="SLX31" s="27"/>
      <c r="SLY31" s="27"/>
      <c r="SLZ31" s="27"/>
      <c r="SMA31" s="27"/>
      <c r="SMB31" s="27"/>
      <c r="SMC31" s="27"/>
      <c r="SMD31" s="27"/>
      <c r="SME31" s="27"/>
      <c r="SMF31" s="27"/>
      <c r="SMG31" s="27"/>
      <c r="SMH31" s="27"/>
      <c r="SMI31" s="27"/>
      <c r="SMJ31" s="27"/>
      <c r="SMK31" s="27"/>
      <c r="SML31" s="27"/>
      <c r="SMM31" s="27"/>
      <c r="SMN31" s="27"/>
      <c r="SMO31" s="27"/>
      <c r="SMP31" s="27"/>
      <c r="SMQ31" s="27"/>
      <c r="SMR31" s="27"/>
      <c r="SMS31" s="27"/>
      <c r="SMT31" s="27"/>
      <c r="SMU31" s="27"/>
      <c r="SMV31" s="27"/>
      <c r="SMW31" s="27"/>
      <c r="SMX31" s="27"/>
      <c r="SMY31" s="27"/>
      <c r="SMZ31" s="27"/>
      <c r="SNA31" s="27"/>
      <c r="SNB31" s="27"/>
      <c r="SNC31" s="27"/>
      <c r="SND31" s="27"/>
      <c r="SNE31" s="27"/>
      <c r="SNF31" s="27"/>
      <c r="SNG31" s="27"/>
      <c r="SNH31" s="27"/>
      <c r="SNI31" s="27"/>
      <c r="SNJ31" s="27"/>
      <c r="SNK31" s="27"/>
      <c r="SNL31" s="27"/>
      <c r="SNM31" s="27"/>
      <c r="SNN31" s="27"/>
      <c r="SNO31" s="27"/>
      <c r="SNP31" s="27"/>
      <c r="SNQ31" s="27"/>
      <c r="SNR31" s="27"/>
      <c r="SNS31" s="27"/>
      <c r="SNT31" s="27"/>
      <c r="SNU31" s="27"/>
      <c r="SNV31" s="27"/>
      <c r="SNW31" s="27"/>
      <c r="SNX31" s="27"/>
      <c r="SNY31" s="27"/>
      <c r="SNZ31" s="27"/>
      <c r="SOA31" s="27"/>
      <c r="SOB31" s="27"/>
      <c r="SOC31" s="27"/>
      <c r="SOD31" s="27"/>
      <c r="SOE31" s="27"/>
      <c r="SOF31" s="27"/>
      <c r="SOG31" s="27"/>
      <c r="SOH31" s="27"/>
      <c r="SOI31" s="27"/>
      <c r="SOJ31" s="27"/>
      <c r="SOK31" s="27"/>
      <c r="SOL31" s="27"/>
      <c r="SOM31" s="27"/>
      <c r="SON31" s="27"/>
      <c r="SOO31" s="27"/>
      <c r="SOP31" s="27"/>
      <c r="SOQ31" s="27"/>
      <c r="SOR31" s="27"/>
      <c r="SOS31" s="27"/>
      <c r="SOT31" s="27"/>
      <c r="SOU31" s="27"/>
      <c r="SOV31" s="27"/>
      <c r="SOW31" s="27"/>
      <c r="SOX31" s="27"/>
      <c r="SOY31" s="27"/>
      <c r="SOZ31" s="27"/>
      <c r="SPA31" s="27"/>
      <c r="SPB31" s="27"/>
      <c r="SPC31" s="27"/>
      <c r="SPD31" s="27"/>
      <c r="SPE31" s="27"/>
      <c r="SPF31" s="27"/>
      <c r="SPG31" s="27"/>
      <c r="SPH31" s="27"/>
      <c r="SPI31" s="27"/>
      <c r="SPJ31" s="27"/>
      <c r="SPK31" s="27"/>
      <c r="SPL31" s="27"/>
      <c r="SPM31" s="27"/>
      <c r="SPN31" s="27"/>
      <c r="SPO31" s="27"/>
      <c r="SPP31" s="27"/>
      <c r="SPQ31" s="27"/>
      <c r="SPR31" s="27"/>
      <c r="SPS31" s="27"/>
      <c r="SPT31" s="27"/>
      <c r="SPU31" s="27"/>
      <c r="SPV31" s="27"/>
      <c r="SPW31" s="27"/>
      <c r="SPX31" s="27"/>
      <c r="SPY31" s="27"/>
      <c r="SPZ31" s="27"/>
      <c r="SQA31" s="27"/>
      <c r="SQB31" s="27"/>
      <c r="SQC31" s="27"/>
      <c r="SQD31" s="27"/>
      <c r="SQE31" s="27"/>
      <c r="SQF31" s="27"/>
      <c r="SQG31" s="27"/>
      <c r="SQH31" s="27"/>
      <c r="SQI31" s="27"/>
      <c r="SQJ31" s="27"/>
      <c r="SQK31" s="27"/>
      <c r="SQL31" s="27"/>
      <c r="SQM31" s="27"/>
      <c r="SQN31" s="27"/>
      <c r="SQO31" s="27"/>
      <c r="SQP31" s="27"/>
      <c r="SQQ31" s="27"/>
      <c r="SQR31" s="27"/>
      <c r="SQS31" s="27"/>
      <c r="SQT31" s="27"/>
      <c r="SQU31" s="27"/>
      <c r="SQV31" s="27"/>
      <c r="SQW31" s="27"/>
      <c r="SQX31" s="27"/>
      <c r="SQY31" s="27"/>
      <c r="SQZ31" s="27"/>
      <c r="SRA31" s="27"/>
      <c r="SRB31" s="27"/>
      <c r="SRC31" s="27"/>
      <c r="SRD31" s="27"/>
      <c r="SRE31" s="27"/>
      <c r="SRF31" s="27"/>
      <c r="SRG31" s="27"/>
      <c r="SRH31" s="27"/>
      <c r="SRI31" s="27"/>
      <c r="SRJ31" s="27"/>
      <c r="SRK31" s="27"/>
      <c r="SRL31" s="27"/>
      <c r="SRM31" s="27"/>
      <c r="SRN31" s="27"/>
      <c r="SRO31" s="27"/>
      <c r="SRP31" s="27"/>
      <c r="SRQ31" s="27"/>
      <c r="SRR31" s="27"/>
      <c r="SRS31" s="27"/>
      <c r="SRT31" s="27"/>
      <c r="SRU31" s="27"/>
      <c r="SRV31" s="27"/>
      <c r="SRW31" s="27"/>
      <c r="SRX31" s="27"/>
      <c r="SRY31" s="27"/>
      <c r="SRZ31" s="27"/>
      <c r="SSA31" s="27"/>
      <c r="SSB31" s="27"/>
      <c r="SSC31" s="27"/>
      <c r="SSD31" s="27"/>
      <c r="SSE31" s="27"/>
      <c r="SSF31" s="27"/>
      <c r="SSG31" s="27"/>
      <c r="SSH31" s="27"/>
      <c r="SSI31" s="27"/>
      <c r="SSJ31" s="27"/>
      <c r="SSK31" s="27"/>
      <c r="SSL31" s="27"/>
      <c r="SSM31" s="27"/>
      <c r="SSN31" s="27"/>
      <c r="SSO31" s="27"/>
      <c r="SSP31" s="27"/>
      <c r="SSQ31" s="27"/>
      <c r="SSR31" s="27"/>
      <c r="SSS31" s="27"/>
      <c r="SST31" s="27"/>
      <c r="SSU31" s="27"/>
      <c r="SSV31" s="27"/>
      <c r="SSW31" s="27"/>
      <c r="SSX31" s="27"/>
      <c r="SSY31" s="27"/>
      <c r="SSZ31" s="27"/>
      <c r="STA31" s="27"/>
      <c r="STB31" s="27"/>
      <c r="STC31" s="27"/>
      <c r="STD31" s="27"/>
      <c r="STE31" s="27"/>
      <c r="STF31" s="27"/>
      <c r="STG31" s="27"/>
      <c r="STH31" s="27"/>
      <c r="STI31" s="27"/>
      <c r="STJ31" s="27"/>
      <c r="STK31" s="27"/>
      <c r="STL31" s="27"/>
      <c r="STM31" s="27"/>
      <c r="STN31" s="27"/>
      <c r="STO31" s="27"/>
      <c r="STP31" s="27"/>
      <c r="STQ31" s="27"/>
      <c r="STR31" s="27"/>
      <c r="STS31" s="27"/>
      <c r="STT31" s="27"/>
      <c r="STU31" s="27"/>
      <c r="STV31" s="27"/>
      <c r="STW31" s="27"/>
      <c r="STX31" s="27"/>
      <c r="STY31" s="27"/>
      <c r="STZ31" s="27"/>
      <c r="SUA31" s="27"/>
      <c r="SUB31" s="27"/>
      <c r="SUC31" s="27"/>
      <c r="SUD31" s="27"/>
      <c r="SUE31" s="27"/>
      <c r="SUF31" s="27"/>
      <c r="SUG31" s="27"/>
      <c r="SUH31" s="27"/>
      <c r="SUI31" s="27"/>
      <c r="SUJ31" s="27"/>
      <c r="SUK31" s="27"/>
      <c r="SUL31" s="27"/>
      <c r="SUM31" s="27"/>
      <c r="SUN31" s="27"/>
      <c r="SUO31" s="27"/>
      <c r="SUP31" s="27"/>
      <c r="SUQ31" s="27"/>
      <c r="SUR31" s="27"/>
      <c r="SUS31" s="27"/>
      <c r="SUT31" s="27"/>
      <c r="SUU31" s="27"/>
      <c r="SUV31" s="27"/>
      <c r="SUW31" s="27"/>
      <c r="SUX31" s="27"/>
      <c r="SUY31" s="27"/>
      <c r="SUZ31" s="27"/>
      <c r="SVA31" s="27"/>
      <c r="SVB31" s="27"/>
      <c r="SVC31" s="27"/>
      <c r="SVD31" s="27"/>
      <c r="SVE31" s="27"/>
      <c r="SVF31" s="27"/>
      <c r="SVG31" s="27"/>
      <c r="SVH31" s="27"/>
      <c r="SVI31" s="27"/>
      <c r="SVJ31" s="27"/>
      <c r="SVK31" s="27"/>
      <c r="SVL31" s="27"/>
      <c r="SVM31" s="27"/>
      <c r="SVN31" s="27"/>
      <c r="SVO31" s="27"/>
      <c r="SVP31" s="27"/>
      <c r="SVQ31" s="27"/>
      <c r="SVR31" s="27"/>
      <c r="SVS31" s="27"/>
      <c r="SVT31" s="27"/>
      <c r="SVU31" s="27"/>
      <c r="SVV31" s="27"/>
      <c r="SVW31" s="27"/>
      <c r="SVX31" s="27"/>
      <c r="SVY31" s="27"/>
      <c r="SVZ31" s="27"/>
      <c r="SWA31" s="27"/>
      <c r="SWB31" s="27"/>
      <c r="SWC31" s="27"/>
      <c r="SWD31" s="27"/>
      <c r="SWE31" s="27"/>
      <c r="SWF31" s="27"/>
      <c r="SWG31" s="27"/>
      <c r="SWH31" s="27"/>
      <c r="SWI31" s="27"/>
      <c r="SWJ31" s="27"/>
      <c r="SWK31" s="27"/>
      <c r="SWL31" s="27"/>
      <c r="SWM31" s="27"/>
      <c r="SWN31" s="27"/>
      <c r="SWO31" s="27"/>
      <c r="SWP31" s="27"/>
      <c r="SWQ31" s="27"/>
      <c r="SWR31" s="27"/>
      <c r="SWS31" s="27"/>
      <c r="SWT31" s="27"/>
      <c r="SWU31" s="27"/>
      <c r="SWV31" s="27"/>
      <c r="SWW31" s="27"/>
      <c r="SWX31" s="27"/>
      <c r="SWY31" s="27"/>
      <c r="SWZ31" s="27"/>
      <c r="SXA31" s="27"/>
      <c r="SXB31" s="27"/>
      <c r="SXC31" s="27"/>
      <c r="SXD31" s="27"/>
      <c r="SXE31" s="27"/>
      <c r="SXF31" s="27"/>
      <c r="SXG31" s="27"/>
      <c r="SXH31" s="27"/>
      <c r="SXI31" s="27"/>
      <c r="SXJ31" s="27"/>
      <c r="SXK31" s="27"/>
      <c r="SXL31" s="27"/>
      <c r="SXM31" s="27"/>
      <c r="SXN31" s="27"/>
      <c r="SXO31" s="27"/>
      <c r="SXP31" s="27"/>
      <c r="SXQ31" s="27"/>
      <c r="SXR31" s="27"/>
      <c r="SXS31" s="27"/>
      <c r="SXT31" s="27"/>
      <c r="SXU31" s="27"/>
      <c r="SXV31" s="27"/>
      <c r="SXW31" s="27"/>
      <c r="SXX31" s="27"/>
      <c r="SXY31" s="27"/>
      <c r="SXZ31" s="27"/>
      <c r="SYA31" s="27"/>
      <c r="SYB31" s="27"/>
      <c r="SYC31" s="27"/>
      <c r="SYD31" s="27"/>
      <c r="SYE31" s="27"/>
      <c r="SYF31" s="27"/>
      <c r="SYG31" s="27"/>
      <c r="SYH31" s="27"/>
      <c r="SYI31" s="27"/>
      <c r="SYJ31" s="27"/>
      <c r="SYK31" s="27"/>
      <c r="SYL31" s="27"/>
      <c r="SYM31" s="27"/>
      <c r="SYN31" s="27"/>
      <c r="SYO31" s="27"/>
      <c r="SYP31" s="27"/>
      <c r="SYQ31" s="27"/>
      <c r="SYR31" s="27"/>
      <c r="SYS31" s="27"/>
      <c r="SYT31" s="27"/>
      <c r="SYU31" s="27"/>
      <c r="SYV31" s="27"/>
      <c r="SYW31" s="27"/>
      <c r="SYX31" s="27"/>
      <c r="SYY31" s="27"/>
      <c r="SYZ31" s="27"/>
      <c r="SZA31" s="27"/>
      <c r="SZB31" s="27"/>
      <c r="SZC31" s="27"/>
      <c r="SZD31" s="27"/>
      <c r="SZE31" s="27"/>
      <c r="SZF31" s="27"/>
      <c r="SZG31" s="27"/>
      <c r="SZH31" s="27"/>
      <c r="SZI31" s="27"/>
      <c r="SZJ31" s="27"/>
      <c r="SZK31" s="27"/>
      <c r="SZL31" s="27"/>
      <c r="SZM31" s="27"/>
      <c r="SZN31" s="27"/>
      <c r="SZO31" s="27"/>
      <c r="SZP31" s="27"/>
      <c r="SZQ31" s="27"/>
      <c r="SZR31" s="27"/>
      <c r="SZS31" s="27"/>
      <c r="SZT31" s="27"/>
      <c r="SZU31" s="27"/>
      <c r="SZV31" s="27"/>
      <c r="SZW31" s="27"/>
      <c r="SZX31" s="27"/>
      <c r="SZY31" s="27"/>
      <c r="SZZ31" s="27"/>
      <c r="TAA31" s="27"/>
      <c r="TAB31" s="27"/>
      <c r="TAC31" s="27"/>
      <c r="TAD31" s="27"/>
      <c r="TAE31" s="27"/>
      <c r="TAF31" s="27"/>
      <c r="TAG31" s="27"/>
      <c r="TAH31" s="27"/>
      <c r="TAI31" s="27"/>
      <c r="TAJ31" s="27"/>
      <c r="TAK31" s="27"/>
      <c r="TAL31" s="27"/>
      <c r="TAM31" s="27"/>
      <c r="TAN31" s="27"/>
      <c r="TAO31" s="27"/>
      <c r="TAP31" s="27"/>
      <c r="TAQ31" s="27"/>
      <c r="TAR31" s="27"/>
      <c r="TAS31" s="27"/>
      <c r="TAT31" s="27"/>
      <c r="TAU31" s="27"/>
      <c r="TAV31" s="27"/>
      <c r="TAW31" s="27"/>
      <c r="TAX31" s="27"/>
      <c r="TAY31" s="27"/>
      <c r="TAZ31" s="27"/>
      <c r="TBA31" s="27"/>
      <c r="TBB31" s="27"/>
      <c r="TBC31" s="27"/>
      <c r="TBD31" s="27"/>
      <c r="TBE31" s="27"/>
      <c r="TBF31" s="27"/>
      <c r="TBG31" s="27"/>
      <c r="TBH31" s="27"/>
      <c r="TBI31" s="27"/>
      <c r="TBJ31" s="27"/>
      <c r="TBK31" s="27"/>
      <c r="TBL31" s="27"/>
      <c r="TBM31" s="27"/>
      <c r="TBN31" s="27"/>
      <c r="TBO31" s="27"/>
      <c r="TBP31" s="27"/>
      <c r="TBQ31" s="27"/>
      <c r="TBR31" s="27"/>
      <c r="TBS31" s="27"/>
      <c r="TBT31" s="27"/>
      <c r="TBU31" s="27"/>
      <c r="TBV31" s="27"/>
      <c r="TBW31" s="27"/>
      <c r="TBX31" s="27"/>
      <c r="TBY31" s="27"/>
      <c r="TBZ31" s="27"/>
      <c r="TCA31" s="27"/>
      <c r="TCB31" s="27"/>
      <c r="TCC31" s="27"/>
      <c r="TCD31" s="27"/>
      <c r="TCE31" s="27"/>
      <c r="TCF31" s="27"/>
      <c r="TCG31" s="27"/>
      <c r="TCH31" s="27"/>
      <c r="TCI31" s="27"/>
      <c r="TCJ31" s="27"/>
      <c r="TCK31" s="27"/>
      <c r="TCL31" s="27"/>
      <c r="TCM31" s="27"/>
      <c r="TCN31" s="27"/>
      <c r="TCO31" s="27"/>
      <c r="TCP31" s="27"/>
      <c r="TCQ31" s="27"/>
      <c r="TCR31" s="27"/>
      <c r="TCS31" s="27"/>
      <c r="TCT31" s="27"/>
      <c r="TCU31" s="27"/>
      <c r="TCV31" s="27"/>
      <c r="TCW31" s="27"/>
      <c r="TCX31" s="27"/>
      <c r="TCY31" s="27"/>
      <c r="TCZ31" s="27"/>
      <c r="TDA31" s="27"/>
      <c r="TDB31" s="27"/>
      <c r="TDC31" s="27"/>
      <c r="TDD31" s="27"/>
      <c r="TDE31" s="27"/>
      <c r="TDF31" s="27"/>
      <c r="TDG31" s="27"/>
      <c r="TDH31" s="27"/>
      <c r="TDI31" s="27"/>
      <c r="TDJ31" s="27"/>
      <c r="TDK31" s="27"/>
      <c r="TDL31" s="27"/>
      <c r="TDM31" s="27"/>
      <c r="TDN31" s="27"/>
      <c r="TDO31" s="27"/>
      <c r="TDP31" s="27"/>
      <c r="TDQ31" s="27"/>
      <c r="TDR31" s="27"/>
      <c r="TDS31" s="27"/>
      <c r="TDT31" s="27"/>
      <c r="TDU31" s="27"/>
      <c r="TDV31" s="27"/>
      <c r="TDW31" s="27"/>
      <c r="TDX31" s="27"/>
      <c r="TDY31" s="27"/>
      <c r="TDZ31" s="27"/>
      <c r="TEA31" s="27"/>
      <c r="TEB31" s="27"/>
      <c r="TEC31" s="27"/>
      <c r="TED31" s="27"/>
      <c r="TEE31" s="27"/>
      <c r="TEF31" s="27"/>
      <c r="TEG31" s="27"/>
      <c r="TEH31" s="27"/>
      <c r="TEI31" s="27"/>
      <c r="TEJ31" s="27"/>
      <c r="TEK31" s="27"/>
      <c r="TEL31" s="27"/>
      <c r="TEM31" s="27"/>
      <c r="TEN31" s="27"/>
      <c r="TEO31" s="27"/>
      <c r="TEP31" s="27"/>
      <c r="TEQ31" s="27"/>
      <c r="TER31" s="27"/>
      <c r="TES31" s="27"/>
      <c r="TET31" s="27"/>
      <c r="TEU31" s="27"/>
      <c r="TEV31" s="27"/>
      <c r="TEW31" s="27"/>
      <c r="TEX31" s="27"/>
      <c r="TEY31" s="27"/>
      <c r="TEZ31" s="27"/>
      <c r="TFA31" s="27"/>
      <c r="TFB31" s="27"/>
      <c r="TFC31" s="27"/>
      <c r="TFD31" s="27"/>
      <c r="TFE31" s="27"/>
      <c r="TFF31" s="27"/>
      <c r="TFG31" s="27"/>
      <c r="TFH31" s="27"/>
      <c r="TFI31" s="27"/>
      <c r="TFJ31" s="27"/>
      <c r="TFK31" s="27"/>
      <c r="TFL31" s="27"/>
      <c r="TFM31" s="27"/>
      <c r="TFN31" s="27"/>
      <c r="TFO31" s="27"/>
      <c r="TFP31" s="27"/>
      <c r="TFQ31" s="27"/>
      <c r="TFR31" s="27"/>
      <c r="TFS31" s="27"/>
      <c r="TFT31" s="27"/>
      <c r="TFU31" s="27"/>
      <c r="TFV31" s="27"/>
      <c r="TFW31" s="27"/>
      <c r="TFX31" s="27"/>
      <c r="TFY31" s="27"/>
      <c r="TFZ31" s="27"/>
      <c r="TGA31" s="27"/>
      <c r="TGB31" s="27"/>
      <c r="TGC31" s="27"/>
      <c r="TGD31" s="27"/>
      <c r="TGE31" s="27"/>
      <c r="TGF31" s="27"/>
      <c r="TGG31" s="27"/>
      <c r="TGH31" s="27"/>
      <c r="TGI31" s="27"/>
      <c r="TGJ31" s="27"/>
      <c r="TGK31" s="27"/>
      <c r="TGL31" s="27"/>
      <c r="TGM31" s="27"/>
      <c r="TGN31" s="27"/>
      <c r="TGO31" s="27"/>
      <c r="TGP31" s="27"/>
      <c r="TGQ31" s="27"/>
      <c r="TGR31" s="27"/>
      <c r="TGS31" s="27"/>
      <c r="TGT31" s="27"/>
      <c r="TGU31" s="27"/>
      <c r="TGV31" s="27"/>
      <c r="TGW31" s="27"/>
      <c r="TGX31" s="27"/>
      <c r="TGY31" s="27"/>
      <c r="TGZ31" s="27"/>
      <c r="THA31" s="27"/>
      <c r="THB31" s="27"/>
      <c r="THC31" s="27"/>
      <c r="THD31" s="27"/>
      <c r="THE31" s="27"/>
      <c r="THF31" s="27"/>
      <c r="THG31" s="27"/>
      <c r="THH31" s="27"/>
      <c r="THI31" s="27"/>
      <c r="THJ31" s="27"/>
      <c r="THK31" s="27"/>
      <c r="THL31" s="27"/>
      <c r="THM31" s="27"/>
      <c r="THN31" s="27"/>
      <c r="THO31" s="27"/>
      <c r="THP31" s="27"/>
      <c r="THQ31" s="27"/>
      <c r="THR31" s="27"/>
      <c r="THS31" s="27"/>
      <c r="THT31" s="27"/>
      <c r="THU31" s="27"/>
      <c r="THV31" s="27"/>
      <c r="THW31" s="27"/>
      <c r="THX31" s="27"/>
      <c r="THY31" s="27"/>
      <c r="THZ31" s="27"/>
      <c r="TIA31" s="27"/>
      <c r="TIB31" s="27"/>
      <c r="TIC31" s="27"/>
      <c r="TID31" s="27"/>
      <c r="TIE31" s="27"/>
      <c r="TIF31" s="27"/>
      <c r="TIG31" s="27"/>
      <c r="TIH31" s="27"/>
      <c r="TII31" s="27"/>
      <c r="TIJ31" s="27"/>
      <c r="TIK31" s="27"/>
      <c r="TIL31" s="27"/>
      <c r="TIM31" s="27"/>
      <c r="TIN31" s="27"/>
      <c r="TIO31" s="27"/>
      <c r="TIP31" s="27"/>
      <c r="TIQ31" s="27"/>
      <c r="TIR31" s="27"/>
      <c r="TIS31" s="27"/>
      <c r="TIT31" s="27"/>
      <c r="TIU31" s="27"/>
      <c r="TIV31" s="27"/>
      <c r="TIW31" s="27"/>
      <c r="TIX31" s="27"/>
      <c r="TIY31" s="27"/>
      <c r="TIZ31" s="27"/>
      <c r="TJA31" s="27"/>
      <c r="TJB31" s="27"/>
      <c r="TJC31" s="27"/>
      <c r="TJD31" s="27"/>
      <c r="TJE31" s="27"/>
      <c r="TJF31" s="27"/>
      <c r="TJG31" s="27"/>
      <c r="TJH31" s="27"/>
      <c r="TJI31" s="27"/>
      <c r="TJJ31" s="27"/>
      <c r="TJK31" s="27"/>
      <c r="TJL31" s="27"/>
      <c r="TJM31" s="27"/>
      <c r="TJN31" s="27"/>
      <c r="TJO31" s="27"/>
      <c r="TJP31" s="27"/>
      <c r="TJQ31" s="27"/>
      <c r="TJR31" s="27"/>
      <c r="TJS31" s="27"/>
      <c r="TJT31" s="27"/>
      <c r="TJU31" s="27"/>
      <c r="TJV31" s="27"/>
      <c r="TJW31" s="27"/>
      <c r="TJX31" s="27"/>
      <c r="TJY31" s="27"/>
      <c r="TJZ31" s="27"/>
      <c r="TKA31" s="27"/>
      <c r="TKB31" s="27"/>
      <c r="TKC31" s="27"/>
      <c r="TKD31" s="27"/>
      <c r="TKE31" s="27"/>
      <c r="TKF31" s="27"/>
      <c r="TKG31" s="27"/>
      <c r="TKH31" s="27"/>
      <c r="TKI31" s="27"/>
      <c r="TKJ31" s="27"/>
      <c r="TKK31" s="27"/>
      <c r="TKL31" s="27"/>
      <c r="TKM31" s="27"/>
      <c r="TKN31" s="27"/>
      <c r="TKO31" s="27"/>
      <c r="TKP31" s="27"/>
      <c r="TKQ31" s="27"/>
      <c r="TKR31" s="27"/>
      <c r="TKS31" s="27"/>
      <c r="TKT31" s="27"/>
      <c r="TKU31" s="27"/>
      <c r="TKV31" s="27"/>
      <c r="TKW31" s="27"/>
      <c r="TKX31" s="27"/>
      <c r="TKY31" s="27"/>
      <c r="TKZ31" s="27"/>
      <c r="TLA31" s="27"/>
      <c r="TLB31" s="27"/>
      <c r="TLC31" s="27"/>
      <c r="TLD31" s="27"/>
      <c r="TLE31" s="27"/>
      <c r="TLF31" s="27"/>
      <c r="TLG31" s="27"/>
      <c r="TLH31" s="27"/>
      <c r="TLI31" s="27"/>
      <c r="TLJ31" s="27"/>
      <c r="TLK31" s="27"/>
      <c r="TLL31" s="27"/>
      <c r="TLM31" s="27"/>
      <c r="TLN31" s="27"/>
      <c r="TLO31" s="27"/>
      <c r="TLP31" s="27"/>
      <c r="TLQ31" s="27"/>
      <c r="TLR31" s="27"/>
      <c r="TLS31" s="27"/>
      <c r="TLT31" s="27"/>
      <c r="TLU31" s="27"/>
      <c r="TLV31" s="27"/>
      <c r="TLW31" s="27"/>
      <c r="TLX31" s="27"/>
      <c r="TLY31" s="27"/>
      <c r="TLZ31" s="27"/>
      <c r="TMA31" s="27"/>
      <c r="TMB31" s="27"/>
      <c r="TMC31" s="27"/>
      <c r="TMD31" s="27"/>
      <c r="TME31" s="27"/>
      <c r="TMF31" s="27"/>
      <c r="TMG31" s="27"/>
      <c r="TMH31" s="27"/>
      <c r="TMI31" s="27"/>
      <c r="TMJ31" s="27"/>
      <c r="TMK31" s="27"/>
      <c r="TML31" s="27"/>
      <c r="TMM31" s="27"/>
      <c r="TMN31" s="27"/>
      <c r="TMO31" s="27"/>
      <c r="TMP31" s="27"/>
      <c r="TMQ31" s="27"/>
      <c r="TMR31" s="27"/>
      <c r="TMS31" s="27"/>
      <c r="TMT31" s="27"/>
      <c r="TMU31" s="27"/>
      <c r="TMV31" s="27"/>
      <c r="TMW31" s="27"/>
      <c r="TMX31" s="27"/>
      <c r="TMY31" s="27"/>
      <c r="TMZ31" s="27"/>
      <c r="TNA31" s="27"/>
      <c r="TNB31" s="27"/>
      <c r="TNC31" s="27"/>
      <c r="TND31" s="27"/>
      <c r="TNE31" s="27"/>
      <c r="TNF31" s="27"/>
      <c r="TNG31" s="27"/>
      <c r="TNH31" s="27"/>
      <c r="TNI31" s="27"/>
      <c r="TNJ31" s="27"/>
      <c r="TNK31" s="27"/>
      <c r="TNL31" s="27"/>
      <c r="TNM31" s="27"/>
      <c r="TNN31" s="27"/>
      <c r="TNO31" s="27"/>
      <c r="TNP31" s="27"/>
      <c r="TNQ31" s="27"/>
      <c r="TNR31" s="27"/>
      <c r="TNS31" s="27"/>
      <c r="TNT31" s="27"/>
      <c r="TNU31" s="27"/>
      <c r="TNV31" s="27"/>
      <c r="TNW31" s="27"/>
      <c r="TNX31" s="27"/>
      <c r="TNY31" s="27"/>
      <c r="TNZ31" s="27"/>
      <c r="TOA31" s="27"/>
      <c r="TOB31" s="27"/>
      <c r="TOC31" s="27"/>
      <c r="TOD31" s="27"/>
      <c r="TOE31" s="27"/>
      <c r="TOF31" s="27"/>
      <c r="TOG31" s="27"/>
      <c r="TOH31" s="27"/>
      <c r="TOI31" s="27"/>
      <c r="TOJ31" s="27"/>
      <c r="TOK31" s="27"/>
      <c r="TOL31" s="27"/>
      <c r="TOM31" s="27"/>
      <c r="TON31" s="27"/>
      <c r="TOO31" s="27"/>
      <c r="TOP31" s="27"/>
      <c r="TOQ31" s="27"/>
      <c r="TOR31" s="27"/>
      <c r="TOS31" s="27"/>
      <c r="TOT31" s="27"/>
      <c r="TOU31" s="27"/>
      <c r="TOV31" s="27"/>
      <c r="TOW31" s="27"/>
      <c r="TOX31" s="27"/>
      <c r="TOY31" s="27"/>
      <c r="TOZ31" s="27"/>
      <c r="TPA31" s="27"/>
      <c r="TPB31" s="27"/>
      <c r="TPC31" s="27"/>
      <c r="TPD31" s="27"/>
      <c r="TPE31" s="27"/>
      <c r="TPF31" s="27"/>
      <c r="TPG31" s="27"/>
      <c r="TPH31" s="27"/>
      <c r="TPI31" s="27"/>
      <c r="TPJ31" s="27"/>
      <c r="TPK31" s="27"/>
      <c r="TPL31" s="27"/>
      <c r="TPM31" s="27"/>
      <c r="TPN31" s="27"/>
      <c r="TPO31" s="27"/>
      <c r="TPP31" s="27"/>
      <c r="TPQ31" s="27"/>
      <c r="TPR31" s="27"/>
      <c r="TPS31" s="27"/>
      <c r="TPT31" s="27"/>
      <c r="TPU31" s="27"/>
      <c r="TPV31" s="27"/>
      <c r="TPW31" s="27"/>
      <c r="TPX31" s="27"/>
      <c r="TPY31" s="27"/>
      <c r="TPZ31" s="27"/>
      <c r="TQA31" s="27"/>
      <c r="TQB31" s="27"/>
      <c r="TQC31" s="27"/>
      <c r="TQD31" s="27"/>
      <c r="TQE31" s="27"/>
      <c r="TQF31" s="27"/>
      <c r="TQG31" s="27"/>
      <c r="TQH31" s="27"/>
      <c r="TQI31" s="27"/>
      <c r="TQJ31" s="27"/>
      <c r="TQK31" s="27"/>
      <c r="TQL31" s="27"/>
      <c r="TQM31" s="27"/>
      <c r="TQN31" s="27"/>
      <c r="TQO31" s="27"/>
      <c r="TQP31" s="27"/>
      <c r="TQQ31" s="27"/>
      <c r="TQR31" s="27"/>
      <c r="TQS31" s="27"/>
      <c r="TQT31" s="27"/>
      <c r="TQU31" s="27"/>
      <c r="TQV31" s="27"/>
      <c r="TQW31" s="27"/>
      <c r="TQX31" s="27"/>
      <c r="TQY31" s="27"/>
      <c r="TQZ31" s="27"/>
      <c r="TRA31" s="27"/>
      <c r="TRB31" s="27"/>
      <c r="TRC31" s="27"/>
      <c r="TRD31" s="27"/>
      <c r="TRE31" s="27"/>
      <c r="TRF31" s="27"/>
      <c r="TRG31" s="27"/>
      <c r="TRH31" s="27"/>
      <c r="TRI31" s="27"/>
      <c r="TRJ31" s="27"/>
      <c r="TRK31" s="27"/>
      <c r="TRL31" s="27"/>
      <c r="TRM31" s="27"/>
      <c r="TRN31" s="27"/>
      <c r="TRO31" s="27"/>
      <c r="TRP31" s="27"/>
      <c r="TRQ31" s="27"/>
      <c r="TRR31" s="27"/>
      <c r="TRS31" s="27"/>
      <c r="TRT31" s="27"/>
      <c r="TRU31" s="27"/>
      <c r="TRV31" s="27"/>
      <c r="TRW31" s="27"/>
      <c r="TRX31" s="27"/>
      <c r="TRY31" s="27"/>
      <c r="TRZ31" s="27"/>
      <c r="TSA31" s="27"/>
      <c r="TSB31" s="27"/>
      <c r="TSC31" s="27"/>
      <c r="TSD31" s="27"/>
      <c r="TSE31" s="27"/>
      <c r="TSF31" s="27"/>
      <c r="TSG31" s="27"/>
      <c r="TSH31" s="27"/>
      <c r="TSI31" s="27"/>
      <c r="TSJ31" s="27"/>
      <c r="TSK31" s="27"/>
      <c r="TSL31" s="27"/>
      <c r="TSM31" s="27"/>
      <c r="TSN31" s="27"/>
      <c r="TSO31" s="27"/>
      <c r="TSP31" s="27"/>
      <c r="TSQ31" s="27"/>
      <c r="TSR31" s="27"/>
      <c r="TSS31" s="27"/>
      <c r="TST31" s="27"/>
      <c r="TSU31" s="27"/>
      <c r="TSV31" s="27"/>
      <c r="TSW31" s="27"/>
      <c r="TSX31" s="27"/>
      <c r="TSY31" s="27"/>
      <c r="TSZ31" s="27"/>
      <c r="TTA31" s="27"/>
      <c r="TTB31" s="27"/>
      <c r="TTC31" s="27"/>
      <c r="TTD31" s="27"/>
      <c r="TTE31" s="27"/>
      <c r="TTF31" s="27"/>
      <c r="TTG31" s="27"/>
      <c r="TTH31" s="27"/>
      <c r="TTI31" s="27"/>
      <c r="TTJ31" s="27"/>
      <c r="TTK31" s="27"/>
      <c r="TTL31" s="27"/>
      <c r="TTM31" s="27"/>
      <c r="TTN31" s="27"/>
      <c r="TTO31" s="27"/>
      <c r="TTP31" s="27"/>
      <c r="TTQ31" s="27"/>
      <c r="TTR31" s="27"/>
      <c r="TTS31" s="27"/>
      <c r="TTT31" s="27"/>
      <c r="TTU31" s="27"/>
      <c r="TTV31" s="27"/>
      <c r="TTW31" s="27"/>
      <c r="TTX31" s="27"/>
      <c r="TTY31" s="27"/>
      <c r="TTZ31" s="27"/>
      <c r="TUA31" s="27"/>
      <c r="TUB31" s="27"/>
      <c r="TUC31" s="27"/>
      <c r="TUD31" s="27"/>
      <c r="TUE31" s="27"/>
      <c r="TUF31" s="27"/>
      <c r="TUG31" s="27"/>
      <c r="TUH31" s="27"/>
      <c r="TUI31" s="27"/>
      <c r="TUJ31" s="27"/>
      <c r="TUK31" s="27"/>
      <c r="TUL31" s="27"/>
      <c r="TUM31" s="27"/>
      <c r="TUN31" s="27"/>
      <c r="TUO31" s="27"/>
      <c r="TUP31" s="27"/>
      <c r="TUQ31" s="27"/>
      <c r="TUR31" s="27"/>
      <c r="TUS31" s="27"/>
      <c r="TUT31" s="27"/>
      <c r="TUU31" s="27"/>
      <c r="TUV31" s="27"/>
      <c r="TUW31" s="27"/>
      <c r="TUX31" s="27"/>
      <c r="TUY31" s="27"/>
      <c r="TUZ31" s="27"/>
      <c r="TVA31" s="27"/>
      <c r="TVB31" s="27"/>
      <c r="TVC31" s="27"/>
      <c r="TVD31" s="27"/>
      <c r="TVE31" s="27"/>
      <c r="TVF31" s="27"/>
      <c r="TVG31" s="27"/>
      <c r="TVH31" s="27"/>
      <c r="TVI31" s="27"/>
      <c r="TVJ31" s="27"/>
      <c r="TVK31" s="27"/>
      <c r="TVL31" s="27"/>
      <c r="TVM31" s="27"/>
      <c r="TVN31" s="27"/>
      <c r="TVO31" s="27"/>
      <c r="TVP31" s="27"/>
      <c r="TVQ31" s="27"/>
      <c r="TVR31" s="27"/>
      <c r="TVS31" s="27"/>
      <c r="TVT31" s="27"/>
      <c r="TVU31" s="27"/>
      <c r="TVV31" s="27"/>
      <c r="TVW31" s="27"/>
      <c r="TVX31" s="27"/>
      <c r="TVY31" s="27"/>
      <c r="TVZ31" s="27"/>
      <c r="TWA31" s="27"/>
      <c r="TWB31" s="27"/>
      <c r="TWC31" s="27"/>
      <c r="TWD31" s="27"/>
      <c r="TWE31" s="27"/>
      <c r="TWF31" s="27"/>
      <c r="TWG31" s="27"/>
      <c r="TWH31" s="27"/>
      <c r="TWI31" s="27"/>
      <c r="TWJ31" s="27"/>
      <c r="TWK31" s="27"/>
      <c r="TWL31" s="27"/>
      <c r="TWM31" s="27"/>
      <c r="TWN31" s="27"/>
      <c r="TWO31" s="27"/>
      <c r="TWP31" s="27"/>
      <c r="TWQ31" s="27"/>
      <c r="TWR31" s="27"/>
      <c r="TWS31" s="27"/>
      <c r="TWT31" s="27"/>
      <c r="TWU31" s="27"/>
      <c r="TWV31" s="27"/>
      <c r="TWW31" s="27"/>
      <c r="TWX31" s="27"/>
      <c r="TWY31" s="27"/>
      <c r="TWZ31" s="27"/>
      <c r="TXA31" s="27"/>
      <c r="TXB31" s="27"/>
      <c r="TXC31" s="27"/>
      <c r="TXD31" s="27"/>
      <c r="TXE31" s="27"/>
      <c r="TXF31" s="27"/>
      <c r="TXG31" s="27"/>
      <c r="TXH31" s="27"/>
      <c r="TXI31" s="27"/>
      <c r="TXJ31" s="27"/>
      <c r="TXK31" s="27"/>
      <c r="TXL31" s="27"/>
      <c r="TXM31" s="27"/>
      <c r="TXN31" s="27"/>
      <c r="TXO31" s="27"/>
      <c r="TXP31" s="27"/>
      <c r="TXQ31" s="27"/>
      <c r="TXR31" s="27"/>
      <c r="TXS31" s="27"/>
      <c r="TXT31" s="27"/>
      <c r="TXU31" s="27"/>
      <c r="TXV31" s="27"/>
      <c r="TXW31" s="27"/>
      <c r="TXX31" s="27"/>
      <c r="TXY31" s="27"/>
      <c r="TXZ31" s="27"/>
      <c r="TYA31" s="27"/>
      <c r="TYB31" s="27"/>
      <c r="TYC31" s="27"/>
      <c r="TYD31" s="27"/>
      <c r="TYE31" s="27"/>
      <c r="TYF31" s="27"/>
      <c r="TYG31" s="27"/>
      <c r="TYH31" s="27"/>
      <c r="TYI31" s="27"/>
      <c r="TYJ31" s="27"/>
      <c r="TYK31" s="27"/>
      <c r="TYL31" s="27"/>
      <c r="TYM31" s="27"/>
      <c r="TYN31" s="27"/>
      <c r="TYO31" s="27"/>
      <c r="TYP31" s="27"/>
      <c r="TYQ31" s="27"/>
      <c r="TYR31" s="27"/>
      <c r="TYS31" s="27"/>
      <c r="TYT31" s="27"/>
      <c r="TYU31" s="27"/>
      <c r="TYV31" s="27"/>
      <c r="TYW31" s="27"/>
      <c r="TYX31" s="27"/>
      <c r="TYY31" s="27"/>
      <c r="TYZ31" s="27"/>
      <c r="TZA31" s="27"/>
      <c r="TZB31" s="27"/>
      <c r="TZC31" s="27"/>
      <c r="TZD31" s="27"/>
      <c r="TZE31" s="27"/>
      <c r="TZF31" s="27"/>
      <c r="TZG31" s="27"/>
      <c r="TZH31" s="27"/>
      <c r="TZI31" s="27"/>
      <c r="TZJ31" s="27"/>
      <c r="TZK31" s="27"/>
      <c r="TZL31" s="27"/>
      <c r="TZM31" s="27"/>
      <c r="TZN31" s="27"/>
      <c r="TZO31" s="27"/>
      <c r="TZP31" s="27"/>
      <c r="TZQ31" s="27"/>
      <c r="TZR31" s="27"/>
      <c r="TZS31" s="27"/>
      <c r="TZT31" s="27"/>
      <c r="TZU31" s="27"/>
      <c r="TZV31" s="27"/>
      <c r="TZW31" s="27"/>
      <c r="TZX31" s="27"/>
      <c r="TZY31" s="27"/>
      <c r="TZZ31" s="27"/>
      <c r="UAA31" s="27"/>
      <c r="UAB31" s="27"/>
      <c r="UAC31" s="27"/>
      <c r="UAD31" s="27"/>
      <c r="UAE31" s="27"/>
      <c r="UAF31" s="27"/>
      <c r="UAG31" s="27"/>
      <c r="UAH31" s="27"/>
      <c r="UAI31" s="27"/>
      <c r="UAJ31" s="27"/>
      <c r="UAK31" s="27"/>
      <c r="UAL31" s="27"/>
      <c r="UAM31" s="27"/>
      <c r="UAN31" s="27"/>
      <c r="UAO31" s="27"/>
      <c r="UAP31" s="27"/>
      <c r="UAQ31" s="27"/>
      <c r="UAR31" s="27"/>
      <c r="UAS31" s="27"/>
      <c r="UAT31" s="27"/>
      <c r="UAU31" s="27"/>
      <c r="UAV31" s="27"/>
      <c r="UAW31" s="27"/>
      <c r="UAX31" s="27"/>
      <c r="UAY31" s="27"/>
      <c r="UAZ31" s="27"/>
      <c r="UBA31" s="27"/>
      <c r="UBB31" s="27"/>
      <c r="UBC31" s="27"/>
      <c r="UBD31" s="27"/>
      <c r="UBE31" s="27"/>
      <c r="UBF31" s="27"/>
      <c r="UBG31" s="27"/>
      <c r="UBH31" s="27"/>
      <c r="UBI31" s="27"/>
      <c r="UBJ31" s="27"/>
      <c r="UBK31" s="27"/>
      <c r="UBL31" s="27"/>
      <c r="UBM31" s="27"/>
      <c r="UBN31" s="27"/>
      <c r="UBO31" s="27"/>
      <c r="UBP31" s="27"/>
      <c r="UBQ31" s="27"/>
      <c r="UBR31" s="27"/>
      <c r="UBS31" s="27"/>
      <c r="UBT31" s="27"/>
      <c r="UBU31" s="27"/>
      <c r="UBV31" s="27"/>
      <c r="UBW31" s="27"/>
      <c r="UBX31" s="27"/>
      <c r="UBY31" s="27"/>
      <c r="UBZ31" s="27"/>
      <c r="UCA31" s="27"/>
      <c r="UCB31" s="27"/>
      <c r="UCC31" s="27"/>
      <c r="UCD31" s="27"/>
      <c r="UCE31" s="27"/>
      <c r="UCF31" s="27"/>
      <c r="UCG31" s="27"/>
      <c r="UCH31" s="27"/>
      <c r="UCI31" s="27"/>
      <c r="UCJ31" s="27"/>
      <c r="UCK31" s="27"/>
      <c r="UCL31" s="27"/>
      <c r="UCM31" s="27"/>
      <c r="UCN31" s="27"/>
      <c r="UCO31" s="27"/>
      <c r="UCP31" s="27"/>
      <c r="UCQ31" s="27"/>
      <c r="UCR31" s="27"/>
      <c r="UCS31" s="27"/>
      <c r="UCT31" s="27"/>
      <c r="UCU31" s="27"/>
      <c r="UCV31" s="27"/>
      <c r="UCW31" s="27"/>
      <c r="UCX31" s="27"/>
      <c r="UCY31" s="27"/>
      <c r="UCZ31" s="27"/>
      <c r="UDA31" s="27"/>
      <c r="UDB31" s="27"/>
      <c r="UDC31" s="27"/>
      <c r="UDD31" s="27"/>
      <c r="UDE31" s="27"/>
      <c r="UDF31" s="27"/>
      <c r="UDG31" s="27"/>
      <c r="UDH31" s="27"/>
      <c r="UDI31" s="27"/>
      <c r="UDJ31" s="27"/>
      <c r="UDK31" s="27"/>
      <c r="UDL31" s="27"/>
      <c r="UDM31" s="27"/>
      <c r="UDN31" s="27"/>
      <c r="UDO31" s="27"/>
      <c r="UDP31" s="27"/>
      <c r="UDQ31" s="27"/>
      <c r="UDR31" s="27"/>
      <c r="UDS31" s="27"/>
      <c r="UDT31" s="27"/>
      <c r="UDU31" s="27"/>
      <c r="UDV31" s="27"/>
      <c r="UDW31" s="27"/>
      <c r="UDX31" s="27"/>
      <c r="UDY31" s="27"/>
      <c r="UDZ31" s="27"/>
      <c r="UEA31" s="27"/>
      <c r="UEB31" s="27"/>
      <c r="UEC31" s="27"/>
      <c r="UED31" s="27"/>
      <c r="UEE31" s="27"/>
      <c r="UEF31" s="27"/>
      <c r="UEG31" s="27"/>
      <c r="UEH31" s="27"/>
      <c r="UEI31" s="27"/>
      <c r="UEJ31" s="27"/>
      <c r="UEK31" s="27"/>
      <c r="UEL31" s="27"/>
      <c r="UEM31" s="27"/>
      <c r="UEN31" s="27"/>
      <c r="UEO31" s="27"/>
      <c r="UEP31" s="27"/>
      <c r="UEQ31" s="27"/>
      <c r="UER31" s="27"/>
      <c r="UES31" s="27"/>
      <c r="UET31" s="27"/>
      <c r="UEU31" s="27"/>
      <c r="UEV31" s="27"/>
      <c r="UEW31" s="27"/>
      <c r="UEX31" s="27"/>
      <c r="UEY31" s="27"/>
      <c r="UEZ31" s="27"/>
      <c r="UFA31" s="27"/>
      <c r="UFB31" s="27"/>
      <c r="UFC31" s="27"/>
      <c r="UFD31" s="27"/>
      <c r="UFE31" s="27"/>
      <c r="UFF31" s="27"/>
      <c r="UFG31" s="27"/>
      <c r="UFH31" s="27"/>
      <c r="UFI31" s="27"/>
      <c r="UFJ31" s="27"/>
      <c r="UFK31" s="27"/>
      <c r="UFL31" s="27"/>
      <c r="UFM31" s="27"/>
      <c r="UFN31" s="27"/>
      <c r="UFO31" s="27"/>
      <c r="UFP31" s="27"/>
      <c r="UFQ31" s="27"/>
      <c r="UFR31" s="27"/>
      <c r="UFS31" s="27"/>
      <c r="UFT31" s="27"/>
      <c r="UFU31" s="27"/>
      <c r="UFV31" s="27"/>
      <c r="UFW31" s="27"/>
      <c r="UFX31" s="27"/>
      <c r="UFY31" s="27"/>
      <c r="UFZ31" s="27"/>
      <c r="UGA31" s="27"/>
      <c r="UGB31" s="27"/>
      <c r="UGC31" s="27"/>
      <c r="UGD31" s="27"/>
      <c r="UGE31" s="27"/>
      <c r="UGF31" s="27"/>
      <c r="UGG31" s="27"/>
      <c r="UGH31" s="27"/>
      <c r="UGI31" s="27"/>
      <c r="UGJ31" s="27"/>
      <c r="UGK31" s="27"/>
      <c r="UGL31" s="27"/>
      <c r="UGM31" s="27"/>
      <c r="UGN31" s="27"/>
      <c r="UGO31" s="27"/>
      <c r="UGP31" s="27"/>
      <c r="UGQ31" s="27"/>
      <c r="UGR31" s="27"/>
      <c r="UGS31" s="27"/>
      <c r="UGT31" s="27"/>
      <c r="UGU31" s="27"/>
      <c r="UGV31" s="27"/>
      <c r="UGW31" s="27"/>
      <c r="UGX31" s="27"/>
      <c r="UGY31" s="27"/>
      <c r="UGZ31" s="27"/>
      <c r="UHA31" s="27"/>
      <c r="UHB31" s="27"/>
      <c r="UHC31" s="27"/>
      <c r="UHD31" s="27"/>
      <c r="UHE31" s="27"/>
      <c r="UHF31" s="27"/>
      <c r="UHG31" s="27"/>
      <c r="UHH31" s="27"/>
      <c r="UHI31" s="27"/>
      <c r="UHJ31" s="27"/>
      <c r="UHK31" s="27"/>
      <c r="UHL31" s="27"/>
      <c r="UHM31" s="27"/>
      <c r="UHN31" s="27"/>
      <c r="UHO31" s="27"/>
      <c r="UHP31" s="27"/>
      <c r="UHQ31" s="27"/>
      <c r="UHR31" s="27"/>
      <c r="UHS31" s="27"/>
      <c r="UHT31" s="27"/>
      <c r="UHU31" s="27"/>
      <c r="UHV31" s="27"/>
      <c r="UHW31" s="27"/>
      <c r="UHX31" s="27"/>
      <c r="UHY31" s="27"/>
      <c r="UHZ31" s="27"/>
      <c r="UIA31" s="27"/>
      <c r="UIB31" s="27"/>
      <c r="UIC31" s="27"/>
      <c r="UID31" s="27"/>
      <c r="UIE31" s="27"/>
      <c r="UIF31" s="27"/>
      <c r="UIG31" s="27"/>
      <c r="UIH31" s="27"/>
      <c r="UII31" s="27"/>
      <c r="UIJ31" s="27"/>
      <c r="UIK31" s="27"/>
      <c r="UIL31" s="27"/>
      <c r="UIM31" s="27"/>
      <c r="UIN31" s="27"/>
      <c r="UIO31" s="27"/>
      <c r="UIP31" s="27"/>
      <c r="UIQ31" s="27"/>
      <c r="UIR31" s="27"/>
      <c r="UIS31" s="27"/>
      <c r="UIT31" s="27"/>
      <c r="UIU31" s="27"/>
      <c r="UIV31" s="27"/>
      <c r="UIW31" s="27"/>
      <c r="UIX31" s="27"/>
      <c r="UIY31" s="27"/>
      <c r="UIZ31" s="27"/>
      <c r="UJA31" s="27"/>
      <c r="UJB31" s="27"/>
      <c r="UJC31" s="27"/>
      <c r="UJD31" s="27"/>
      <c r="UJE31" s="27"/>
      <c r="UJF31" s="27"/>
      <c r="UJG31" s="27"/>
      <c r="UJH31" s="27"/>
      <c r="UJI31" s="27"/>
      <c r="UJJ31" s="27"/>
      <c r="UJK31" s="27"/>
      <c r="UJL31" s="27"/>
      <c r="UJM31" s="27"/>
      <c r="UJN31" s="27"/>
      <c r="UJO31" s="27"/>
      <c r="UJP31" s="27"/>
      <c r="UJQ31" s="27"/>
      <c r="UJR31" s="27"/>
      <c r="UJS31" s="27"/>
      <c r="UJT31" s="27"/>
      <c r="UJU31" s="27"/>
      <c r="UJV31" s="27"/>
      <c r="UJW31" s="27"/>
      <c r="UJX31" s="27"/>
      <c r="UJY31" s="27"/>
      <c r="UJZ31" s="27"/>
      <c r="UKA31" s="27"/>
      <c r="UKB31" s="27"/>
      <c r="UKC31" s="27"/>
      <c r="UKD31" s="27"/>
      <c r="UKE31" s="27"/>
      <c r="UKF31" s="27"/>
      <c r="UKG31" s="27"/>
      <c r="UKH31" s="27"/>
      <c r="UKI31" s="27"/>
      <c r="UKJ31" s="27"/>
      <c r="UKK31" s="27"/>
      <c r="UKL31" s="27"/>
      <c r="UKM31" s="27"/>
      <c r="UKN31" s="27"/>
      <c r="UKO31" s="27"/>
      <c r="UKP31" s="27"/>
      <c r="UKQ31" s="27"/>
      <c r="UKR31" s="27"/>
      <c r="UKS31" s="27"/>
      <c r="UKT31" s="27"/>
      <c r="UKU31" s="27"/>
      <c r="UKV31" s="27"/>
      <c r="UKW31" s="27"/>
      <c r="UKX31" s="27"/>
      <c r="UKY31" s="27"/>
      <c r="UKZ31" s="27"/>
      <c r="ULA31" s="27"/>
      <c r="ULB31" s="27"/>
      <c r="ULC31" s="27"/>
      <c r="ULD31" s="27"/>
      <c r="ULE31" s="27"/>
      <c r="ULF31" s="27"/>
      <c r="ULG31" s="27"/>
      <c r="ULH31" s="27"/>
      <c r="ULI31" s="27"/>
      <c r="ULJ31" s="27"/>
      <c r="ULK31" s="27"/>
      <c r="ULL31" s="27"/>
      <c r="ULM31" s="27"/>
      <c r="ULN31" s="27"/>
      <c r="ULO31" s="27"/>
      <c r="ULP31" s="27"/>
      <c r="ULQ31" s="27"/>
      <c r="ULR31" s="27"/>
      <c r="ULS31" s="27"/>
      <c r="ULT31" s="27"/>
      <c r="ULU31" s="27"/>
      <c r="ULV31" s="27"/>
      <c r="ULW31" s="27"/>
      <c r="ULX31" s="27"/>
      <c r="ULY31" s="27"/>
      <c r="ULZ31" s="27"/>
      <c r="UMA31" s="27"/>
      <c r="UMB31" s="27"/>
      <c r="UMC31" s="27"/>
      <c r="UMD31" s="27"/>
      <c r="UME31" s="27"/>
      <c r="UMF31" s="27"/>
      <c r="UMG31" s="27"/>
      <c r="UMH31" s="27"/>
      <c r="UMI31" s="27"/>
      <c r="UMJ31" s="27"/>
      <c r="UMK31" s="27"/>
      <c r="UML31" s="27"/>
      <c r="UMM31" s="27"/>
      <c r="UMN31" s="27"/>
      <c r="UMO31" s="27"/>
      <c r="UMP31" s="27"/>
      <c r="UMQ31" s="27"/>
      <c r="UMR31" s="27"/>
      <c r="UMS31" s="27"/>
      <c r="UMT31" s="27"/>
      <c r="UMU31" s="27"/>
      <c r="UMV31" s="27"/>
      <c r="UMW31" s="27"/>
      <c r="UMX31" s="27"/>
      <c r="UMY31" s="27"/>
      <c r="UMZ31" s="27"/>
      <c r="UNA31" s="27"/>
      <c r="UNB31" s="27"/>
      <c r="UNC31" s="27"/>
      <c r="UND31" s="27"/>
      <c r="UNE31" s="27"/>
      <c r="UNF31" s="27"/>
      <c r="UNG31" s="27"/>
      <c r="UNH31" s="27"/>
      <c r="UNI31" s="27"/>
      <c r="UNJ31" s="27"/>
      <c r="UNK31" s="27"/>
      <c r="UNL31" s="27"/>
      <c r="UNM31" s="27"/>
      <c r="UNN31" s="27"/>
      <c r="UNO31" s="27"/>
      <c r="UNP31" s="27"/>
      <c r="UNQ31" s="27"/>
      <c r="UNR31" s="27"/>
      <c r="UNS31" s="27"/>
      <c r="UNT31" s="27"/>
      <c r="UNU31" s="27"/>
      <c r="UNV31" s="27"/>
      <c r="UNW31" s="27"/>
      <c r="UNX31" s="27"/>
      <c r="UNY31" s="27"/>
      <c r="UNZ31" s="27"/>
      <c r="UOA31" s="27"/>
      <c r="UOB31" s="27"/>
      <c r="UOC31" s="27"/>
      <c r="UOD31" s="27"/>
      <c r="UOE31" s="27"/>
      <c r="UOF31" s="27"/>
      <c r="UOG31" s="27"/>
      <c r="UOH31" s="27"/>
      <c r="UOI31" s="27"/>
      <c r="UOJ31" s="27"/>
      <c r="UOK31" s="27"/>
      <c r="UOL31" s="27"/>
      <c r="UOM31" s="27"/>
      <c r="UON31" s="27"/>
      <c r="UOO31" s="27"/>
      <c r="UOP31" s="27"/>
      <c r="UOQ31" s="27"/>
      <c r="UOR31" s="27"/>
      <c r="UOS31" s="27"/>
      <c r="UOT31" s="27"/>
      <c r="UOU31" s="27"/>
      <c r="UOV31" s="27"/>
      <c r="UOW31" s="27"/>
      <c r="UOX31" s="27"/>
      <c r="UOY31" s="27"/>
      <c r="UOZ31" s="27"/>
      <c r="UPA31" s="27"/>
      <c r="UPB31" s="27"/>
      <c r="UPC31" s="27"/>
      <c r="UPD31" s="27"/>
      <c r="UPE31" s="27"/>
      <c r="UPF31" s="27"/>
      <c r="UPG31" s="27"/>
      <c r="UPH31" s="27"/>
      <c r="UPI31" s="27"/>
      <c r="UPJ31" s="27"/>
      <c r="UPK31" s="27"/>
      <c r="UPL31" s="27"/>
      <c r="UPM31" s="27"/>
      <c r="UPN31" s="27"/>
      <c r="UPO31" s="27"/>
      <c r="UPP31" s="27"/>
      <c r="UPQ31" s="27"/>
      <c r="UPR31" s="27"/>
      <c r="UPS31" s="27"/>
      <c r="UPT31" s="27"/>
      <c r="UPU31" s="27"/>
      <c r="UPV31" s="27"/>
      <c r="UPW31" s="27"/>
      <c r="UPX31" s="27"/>
      <c r="UPY31" s="27"/>
      <c r="UPZ31" s="27"/>
      <c r="UQA31" s="27"/>
      <c r="UQB31" s="27"/>
      <c r="UQC31" s="27"/>
      <c r="UQD31" s="27"/>
      <c r="UQE31" s="27"/>
      <c r="UQF31" s="27"/>
      <c r="UQG31" s="27"/>
      <c r="UQH31" s="27"/>
      <c r="UQI31" s="27"/>
      <c r="UQJ31" s="27"/>
      <c r="UQK31" s="27"/>
      <c r="UQL31" s="27"/>
      <c r="UQM31" s="27"/>
      <c r="UQN31" s="27"/>
      <c r="UQO31" s="27"/>
      <c r="UQP31" s="27"/>
      <c r="UQQ31" s="27"/>
      <c r="UQR31" s="27"/>
      <c r="UQS31" s="27"/>
      <c r="UQT31" s="27"/>
      <c r="UQU31" s="27"/>
      <c r="UQV31" s="27"/>
      <c r="UQW31" s="27"/>
      <c r="UQX31" s="27"/>
      <c r="UQY31" s="27"/>
      <c r="UQZ31" s="27"/>
      <c r="URA31" s="27"/>
      <c r="URB31" s="27"/>
      <c r="URC31" s="27"/>
      <c r="URD31" s="27"/>
      <c r="URE31" s="27"/>
      <c r="URF31" s="27"/>
      <c r="URG31" s="27"/>
      <c r="URH31" s="27"/>
      <c r="URI31" s="27"/>
      <c r="URJ31" s="27"/>
      <c r="URK31" s="27"/>
      <c r="URL31" s="27"/>
      <c r="URM31" s="27"/>
      <c r="URN31" s="27"/>
      <c r="URO31" s="27"/>
      <c r="URP31" s="27"/>
      <c r="URQ31" s="27"/>
      <c r="URR31" s="27"/>
      <c r="URS31" s="27"/>
      <c r="URT31" s="27"/>
      <c r="URU31" s="27"/>
      <c r="URV31" s="27"/>
      <c r="URW31" s="27"/>
      <c r="URX31" s="27"/>
      <c r="URY31" s="27"/>
      <c r="URZ31" s="27"/>
      <c r="USA31" s="27"/>
      <c r="USB31" s="27"/>
      <c r="USC31" s="27"/>
      <c r="USD31" s="27"/>
      <c r="USE31" s="27"/>
      <c r="USF31" s="27"/>
      <c r="USG31" s="27"/>
      <c r="USH31" s="27"/>
      <c r="USI31" s="27"/>
      <c r="USJ31" s="27"/>
      <c r="USK31" s="27"/>
      <c r="USL31" s="27"/>
      <c r="USM31" s="27"/>
      <c r="USN31" s="27"/>
      <c r="USO31" s="27"/>
      <c r="USP31" s="27"/>
      <c r="USQ31" s="27"/>
      <c r="USR31" s="27"/>
      <c r="USS31" s="27"/>
      <c r="UST31" s="27"/>
      <c r="USU31" s="27"/>
      <c r="USV31" s="27"/>
      <c r="USW31" s="27"/>
      <c r="USX31" s="27"/>
      <c r="USY31" s="27"/>
      <c r="USZ31" s="27"/>
      <c r="UTA31" s="27"/>
      <c r="UTB31" s="27"/>
      <c r="UTC31" s="27"/>
      <c r="UTD31" s="27"/>
      <c r="UTE31" s="27"/>
      <c r="UTF31" s="27"/>
      <c r="UTG31" s="27"/>
      <c r="UTH31" s="27"/>
      <c r="UTI31" s="27"/>
      <c r="UTJ31" s="27"/>
      <c r="UTK31" s="27"/>
      <c r="UTL31" s="27"/>
      <c r="UTM31" s="27"/>
      <c r="UTN31" s="27"/>
      <c r="UTO31" s="27"/>
      <c r="UTP31" s="27"/>
      <c r="UTQ31" s="27"/>
      <c r="UTR31" s="27"/>
      <c r="UTS31" s="27"/>
      <c r="UTT31" s="27"/>
      <c r="UTU31" s="27"/>
      <c r="UTV31" s="27"/>
      <c r="UTW31" s="27"/>
      <c r="UTX31" s="27"/>
      <c r="UTY31" s="27"/>
      <c r="UTZ31" s="27"/>
      <c r="UUA31" s="27"/>
      <c r="UUB31" s="27"/>
      <c r="UUC31" s="27"/>
      <c r="UUD31" s="27"/>
      <c r="UUE31" s="27"/>
      <c r="UUF31" s="27"/>
      <c r="UUG31" s="27"/>
      <c r="UUH31" s="27"/>
      <c r="UUI31" s="27"/>
      <c r="UUJ31" s="27"/>
      <c r="UUK31" s="27"/>
      <c r="UUL31" s="27"/>
      <c r="UUM31" s="27"/>
      <c r="UUN31" s="27"/>
      <c r="UUO31" s="27"/>
      <c r="UUP31" s="27"/>
      <c r="UUQ31" s="27"/>
      <c r="UUR31" s="27"/>
      <c r="UUS31" s="27"/>
      <c r="UUT31" s="27"/>
      <c r="UUU31" s="27"/>
      <c r="UUV31" s="27"/>
      <c r="UUW31" s="27"/>
      <c r="UUX31" s="27"/>
      <c r="UUY31" s="27"/>
      <c r="UUZ31" s="27"/>
      <c r="UVA31" s="27"/>
      <c r="UVB31" s="27"/>
      <c r="UVC31" s="27"/>
      <c r="UVD31" s="27"/>
      <c r="UVE31" s="27"/>
      <c r="UVF31" s="27"/>
      <c r="UVG31" s="27"/>
      <c r="UVH31" s="27"/>
      <c r="UVI31" s="27"/>
      <c r="UVJ31" s="27"/>
      <c r="UVK31" s="27"/>
      <c r="UVL31" s="27"/>
      <c r="UVM31" s="27"/>
      <c r="UVN31" s="27"/>
      <c r="UVO31" s="27"/>
      <c r="UVP31" s="27"/>
      <c r="UVQ31" s="27"/>
      <c r="UVR31" s="27"/>
      <c r="UVS31" s="27"/>
      <c r="UVT31" s="27"/>
      <c r="UVU31" s="27"/>
      <c r="UVV31" s="27"/>
      <c r="UVW31" s="27"/>
      <c r="UVX31" s="27"/>
      <c r="UVY31" s="27"/>
      <c r="UVZ31" s="27"/>
      <c r="UWA31" s="27"/>
      <c r="UWB31" s="27"/>
      <c r="UWC31" s="27"/>
      <c r="UWD31" s="27"/>
      <c r="UWE31" s="27"/>
      <c r="UWF31" s="27"/>
      <c r="UWG31" s="27"/>
      <c r="UWH31" s="27"/>
      <c r="UWI31" s="27"/>
      <c r="UWJ31" s="27"/>
      <c r="UWK31" s="27"/>
      <c r="UWL31" s="27"/>
      <c r="UWM31" s="27"/>
      <c r="UWN31" s="27"/>
      <c r="UWO31" s="27"/>
      <c r="UWP31" s="27"/>
      <c r="UWQ31" s="27"/>
      <c r="UWR31" s="27"/>
      <c r="UWS31" s="27"/>
      <c r="UWT31" s="27"/>
      <c r="UWU31" s="27"/>
      <c r="UWV31" s="27"/>
      <c r="UWW31" s="27"/>
      <c r="UWX31" s="27"/>
      <c r="UWY31" s="27"/>
      <c r="UWZ31" s="27"/>
      <c r="UXA31" s="27"/>
      <c r="UXB31" s="27"/>
      <c r="UXC31" s="27"/>
      <c r="UXD31" s="27"/>
      <c r="UXE31" s="27"/>
      <c r="UXF31" s="27"/>
      <c r="UXG31" s="27"/>
      <c r="UXH31" s="27"/>
      <c r="UXI31" s="27"/>
      <c r="UXJ31" s="27"/>
      <c r="UXK31" s="27"/>
      <c r="UXL31" s="27"/>
      <c r="UXM31" s="27"/>
      <c r="UXN31" s="27"/>
      <c r="UXO31" s="27"/>
      <c r="UXP31" s="27"/>
      <c r="UXQ31" s="27"/>
      <c r="UXR31" s="27"/>
      <c r="UXS31" s="27"/>
      <c r="UXT31" s="27"/>
      <c r="UXU31" s="27"/>
      <c r="UXV31" s="27"/>
      <c r="UXW31" s="27"/>
      <c r="UXX31" s="27"/>
      <c r="UXY31" s="27"/>
      <c r="UXZ31" s="27"/>
      <c r="UYA31" s="27"/>
      <c r="UYB31" s="27"/>
      <c r="UYC31" s="27"/>
      <c r="UYD31" s="27"/>
      <c r="UYE31" s="27"/>
      <c r="UYF31" s="27"/>
      <c r="UYG31" s="27"/>
      <c r="UYH31" s="27"/>
      <c r="UYI31" s="27"/>
      <c r="UYJ31" s="27"/>
      <c r="UYK31" s="27"/>
      <c r="UYL31" s="27"/>
      <c r="UYM31" s="27"/>
      <c r="UYN31" s="27"/>
      <c r="UYO31" s="27"/>
      <c r="UYP31" s="27"/>
      <c r="UYQ31" s="27"/>
      <c r="UYR31" s="27"/>
      <c r="UYS31" s="27"/>
      <c r="UYT31" s="27"/>
      <c r="UYU31" s="27"/>
      <c r="UYV31" s="27"/>
      <c r="UYW31" s="27"/>
      <c r="UYX31" s="27"/>
      <c r="UYY31" s="27"/>
      <c r="UYZ31" s="27"/>
      <c r="UZA31" s="27"/>
      <c r="UZB31" s="27"/>
      <c r="UZC31" s="27"/>
      <c r="UZD31" s="27"/>
      <c r="UZE31" s="27"/>
      <c r="UZF31" s="27"/>
      <c r="UZG31" s="27"/>
      <c r="UZH31" s="27"/>
      <c r="UZI31" s="27"/>
      <c r="UZJ31" s="27"/>
      <c r="UZK31" s="27"/>
      <c r="UZL31" s="27"/>
      <c r="UZM31" s="27"/>
      <c r="UZN31" s="27"/>
      <c r="UZO31" s="27"/>
      <c r="UZP31" s="27"/>
      <c r="UZQ31" s="27"/>
      <c r="UZR31" s="27"/>
      <c r="UZS31" s="27"/>
      <c r="UZT31" s="27"/>
      <c r="UZU31" s="27"/>
      <c r="UZV31" s="27"/>
      <c r="UZW31" s="27"/>
      <c r="UZX31" s="27"/>
      <c r="UZY31" s="27"/>
      <c r="UZZ31" s="27"/>
      <c r="VAA31" s="27"/>
      <c r="VAB31" s="27"/>
      <c r="VAC31" s="27"/>
      <c r="VAD31" s="27"/>
      <c r="VAE31" s="27"/>
      <c r="VAF31" s="27"/>
      <c r="VAG31" s="27"/>
      <c r="VAH31" s="27"/>
      <c r="VAI31" s="27"/>
      <c r="VAJ31" s="27"/>
      <c r="VAK31" s="27"/>
      <c r="VAL31" s="27"/>
      <c r="VAM31" s="27"/>
      <c r="VAN31" s="27"/>
      <c r="VAO31" s="27"/>
      <c r="VAP31" s="27"/>
      <c r="VAQ31" s="27"/>
      <c r="VAR31" s="27"/>
      <c r="VAS31" s="27"/>
      <c r="VAT31" s="27"/>
      <c r="VAU31" s="27"/>
      <c r="VAV31" s="27"/>
      <c r="VAW31" s="27"/>
      <c r="VAX31" s="27"/>
      <c r="VAY31" s="27"/>
      <c r="VAZ31" s="27"/>
      <c r="VBA31" s="27"/>
      <c r="VBB31" s="27"/>
      <c r="VBC31" s="27"/>
      <c r="VBD31" s="27"/>
      <c r="VBE31" s="27"/>
      <c r="VBF31" s="27"/>
      <c r="VBG31" s="27"/>
      <c r="VBH31" s="27"/>
      <c r="VBI31" s="27"/>
      <c r="VBJ31" s="27"/>
      <c r="VBK31" s="27"/>
      <c r="VBL31" s="27"/>
      <c r="VBM31" s="27"/>
      <c r="VBN31" s="27"/>
      <c r="VBO31" s="27"/>
      <c r="VBP31" s="27"/>
      <c r="VBQ31" s="27"/>
      <c r="VBR31" s="27"/>
      <c r="VBS31" s="27"/>
      <c r="VBT31" s="27"/>
      <c r="VBU31" s="27"/>
      <c r="VBV31" s="27"/>
      <c r="VBW31" s="27"/>
      <c r="VBX31" s="27"/>
      <c r="VBY31" s="27"/>
      <c r="VBZ31" s="27"/>
      <c r="VCA31" s="27"/>
      <c r="VCB31" s="27"/>
      <c r="VCC31" s="27"/>
      <c r="VCD31" s="27"/>
      <c r="VCE31" s="27"/>
      <c r="VCF31" s="27"/>
      <c r="VCG31" s="27"/>
      <c r="VCH31" s="27"/>
      <c r="VCI31" s="27"/>
      <c r="VCJ31" s="27"/>
      <c r="VCK31" s="27"/>
      <c r="VCL31" s="27"/>
      <c r="VCM31" s="27"/>
      <c r="VCN31" s="27"/>
      <c r="VCO31" s="27"/>
      <c r="VCP31" s="27"/>
      <c r="VCQ31" s="27"/>
      <c r="VCR31" s="27"/>
      <c r="VCS31" s="27"/>
      <c r="VCT31" s="27"/>
      <c r="VCU31" s="27"/>
      <c r="VCV31" s="27"/>
      <c r="VCW31" s="27"/>
      <c r="VCX31" s="27"/>
      <c r="VCY31" s="27"/>
      <c r="VCZ31" s="27"/>
      <c r="VDA31" s="27"/>
      <c r="VDB31" s="27"/>
      <c r="VDC31" s="27"/>
      <c r="VDD31" s="27"/>
      <c r="VDE31" s="27"/>
      <c r="VDF31" s="27"/>
      <c r="VDG31" s="27"/>
      <c r="VDH31" s="27"/>
      <c r="VDI31" s="27"/>
      <c r="VDJ31" s="27"/>
      <c r="VDK31" s="27"/>
      <c r="VDL31" s="27"/>
      <c r="VDM31" s="27"/>
      <c r="VDN31" s="27"/>
      <c r="VDO31" s="27"/>
      <c r="VDP31" s="27"/>
      <c r="VDQ31" s="27"/>
      <c r="VDR31" s="27"/>
      <c r="VDS31" s="27"/>
      <c r="VDT31" s="27"/>
      <c r="VDU31" s="27"/>
      <c r="VDV31" s="27"/>
      <c r="VDW31" s="27"/>
      <c r="VDX31" s="27"/>
      <c r="VDY31" s="27"/>
      <c r="VDZ31" s="27"/>
      <c r="VEA31" s="27"/>
      <c r="VEB31" s="27"/>
      <c r="VEC31" s="27"/>
      <c r="VED31" s="27"/>
      <c r="VEE31" s="27"/>
      <c r="VEF31" s="27"/>
      <c r="VEG31" s="27"/>
      <c r="VEH31" s="27"/>
      <c r="VEI31" s="27"/>
      <c r="VEJ31" s="27"/>
      <c r="VEK31" s="27"/>
      <c r="VEL31" s="27"/>
      <c r="VEM31" s="27"/>
      <c r="VEN31" s="27"/>
      <c r="VEO31" s="27"/>
      <c r="VEP31" s="27"/>
      <c r="VEQ31" s="27"/>
      <c r="VER31" s="27"/>
      <c r="VES31" s="27"/>
      <c r="VET31" s="27"/>
      <c r="VEU31" s="27"/>
      <c r="VEV31" s="27"/>
      <c r="VEW31" s="27"/>
      <c r="VEX31" s="27"/>
      <c r="VEY31" s="27"/>
      <c r="VEZ31" s="27"/>
      <c r="VFA31" s="27"/>
      <c r="VFB31" s="27"/>
      <c r="VFC31" s="27"/>
      <c r="VFD31" s="27"/>
      <c r="VFE31" s="27"/>
      <c r="VFF31" s="27"/>
      <c r="VFG31" s="27"/>
      <c r="VFH31" s="27"/>
      <c r="VFI31" s="27"/>
      <c r="VFJ31" s="27"/>
      <c r="VFK31" s="27"/>
      <c r="VFL31" s="27"/>
      <c r="VFM31" s="27"/>
      <c r="VFN31" s="27"/>
      <c r="VFO31" s="27"/>
      <c r="VFP31" s="27"/>
      <c r="VFQ31" s="27"/>
      <c r="VFR31" s="27"/>
      <c r="VFS31" s="27"/>
      <c r="VFT31" s="27"/>
      <c r="VFU31" s="27"/>
      <c r="VFV31" s="27"/>
      <c r="VFW31" s="27"/>
      <c r="VFX31" s="27"/>
      <c r="VFY31" s="27"/>
      <c r="VFZ31" s="27"/>
      <c r="VGA31" s="27"/>
      <c r="VGB31" s="27"/>
      <c r="VGC31" s="27"/>
      <c r="VGD31" s="27"/>
      <c r="VGE31" s="27"/>
      <c r="VGF31" s="27"/>
      <c r="VGG31" s="27"/>
      <c r="VGH31" s="27"/>
      <c r="VGI31" s="27"/>
      <c r="VGJ31" s="27"/>
      <c r="VGK31" s="27"/>
      <c r="VGL31" s="27"/>
      <c r="VGM31" s="27"/>
      <c r="VGN31" s="27"/>
      <c r="VGO31" s="27"/>
      <c r="VGP31" s="27"/>
      <c r="VGQ31" s="27"/>
      <c r="VGR31" s="27"/>
      <c r="VGS31" s="27"/>
      <c r="VGT31" s="27"/>
      <c r="VGU31" s="27"/>
      <c r="VGV31" s="27"/>
      <c r="VGW31" s="27"/>
      <c r="VGX31" s="27"/>
      <c r="VGY31" s="27"/>
      <c r="VGZ31" s="27"/>
      <c r="VHA31" s="27"/>
      <c r="VHB31" s="27"/>
      <c r="VHC31" s="27"/>
      <c r="VHD31" s="27"/>
      <c r="VHE31" s="27"/>
      <c r="VHF31" s="27"/>
      <c r="VHG31" s="27"/>
      <c r="VHH31" s="27"/>
      <c r="VHI31" s="27"/>
      <c r="VHJ31" s="27"/>
      <c r="VHK31" s="27"/>
      <c r="VHL31" s="27"/>
      <c r="VHM31" s="27"/>
      <c r="VHN31" s="27"/>
      <c r="VHO31" s="27"/>
      <c r="VHP31" s="27"/>
      <c r="VHQ31" s="27"/>
      <c r="VHR31" s="27"/>
      <c r="VHS31" s="27"/>
      <c r="VHT31" s="27"/>
      <c r="VHU31" s="27"/>
      <c r="VHV31" s="27"/>
      <c r="VHW31" s="27"/>
      <c r="VHX31" s="27"/>
      <c r="VHY31" s="27"/>
      <c r="VHZ31" s="27"/>
      <c r="VIA31" s="27"/>
      <c r="VIB31" s="27"/>
      <c r="VIC31" s="27"/>
      <c r="VID31" s="27"/>
      <c r="VIE31" s="27"/>
      <c r="VIF31" s="27"/>
      <c r="VIG31" s="27"/>
      <c r="VIH31" s="27"/>
      <c r="VII31" s="27"/>
      <c r="VIJ31" s="27"/>
      <c r="VIK31" s="27"/>
      <c r="VIL31" s="27"/>
      <c r="VIM31" s="27"/>
      <c r="VIN31" s="27"/>
      <c r="VIO31" s="27"/>
      <c r="VIP31" s="27"/>
      <c r="VIQ31" s="27"/>
      <c r="VIR31" s="27"/>
      <c r="VIS31" s="27"/>
      <c r="VIT31" s="27"/>
      <c r="VIU31" s="27"/>
      <c r="VIV31" s="27"/>
      <c r="VIW31" s="27"/>
      <c r="VIX31" s="27"/>
      <c r="VIY31" s="27"/>
      <c r="VIZ31" s="27"/>
      <c r="VJA31" s="27"/>
      <c r="VJB31" s="27"/>
      <c r="VJC31" s="27"/>
      <c r="VJD31" s="27"/>
      <c r="VJE31" s="27"/>
      <c r="VJF31" s="27"/>
      <c r="VJG31" s="27"/>
      <c r="VJH31" s="27"/>
      <c r="VJI31" s="27"/>
      <c r="VJJ31" s="27"/>
      <c r="VJK31" s="27"/>
      <c r="VJL31" s="27"/>
      <c r="VJM31" s="27"/>
      <c r="VJN31" s="27"/>
      <c r="VJO31" s="27"/>
      <c r="VJP31" s="27"/>
      <c r="VJQ31" s="27"/>
      <c r="VJR31" s="27"/>
      <c r="VJS31" s="27"/>
      <c r="VJT31" s="27"/>
      <c r="VJU31" s="27"/>
      <c r="VJV31" s="27"/>
      <c r="VJW31" s="27"/>
      <c r="VJX31" s="27"/>
      <c r="VJY31" s="27"/>
      <c r="VJZ31" s="27"/>
      <c r="VKA31" s="27"/>
      <c r="VKB31" s="27"/>
      <c r="VKC31" s="27"/>
      <c r="VKD31" s="27"/>
      <c r="VKE31" s="27"/>
      <c r="VKF31" s="27"/>
      <c r="VKG31" s="27"/>
      <c r="VKH31" s="27"/>
      <c r="VKI31" s="27"/>
      <c r="VKJ31" s="27"/>
      <c r="VKK31" s="27"/>
      <c r="VKL31" s="27"/>
      <c r="VKM31" s="27"/>
      <c r="VKN31" s="27"/>
      <c r="VKO31" s="27"/>
      <c r="VKP31" s="27"/>
      <c r="VKQ31" s="27"/>
      <c r="VKR31" s="27"/>
      <c r="VKS31" s="27"/>
      <c r="VKT31" s="27"/>
      <c r="VKU31" s="27"/>
      <c r="VKV31" s="27"/>
      <c r="VKW31" s="27"/>
      <c r="VKX31" s="27"/>
      <c r="VKY31" s="27"/>
      <c r="VKZ31" s="27"/>
      <c r="VLA31" s="27"/>
      <c r="VLB31" s="27"/>
      <c r="VLC31" s="27"/>
      <c r="VLD31" s="27"/>
      <c r="VLE31" s="27"/>
      <c r="VLF31" s="27"/>
      <c r="VLG31" s="27"/>
      <c r="VLH31" s="27"/>
      <c r="VLI31" s="27"/>
      <c r="VLJ31" s="27"/>
      <c r="VLK31" s="27"/>
      <c r="VLL31" s="27"/>
      <c r="VLM31" s="27"/>
      <c r="VLN31" s="27"/>
      <c r="VLO31" s="27"/>
      <c r="VLP31" s="27"/>
      <c r="VLQ31" s="27"/>
      <c r="VLR31" s="27"/>
      <c r="VLS31" s="27"/>
      <c r="VLT31" s="27"/>
      <c r="VLU31" s="27"/>
      <c r="VLV31" s="27"/>
      <c r="VLW31" s="27"/>
      <c r="VLX31" s="27"/>
      <c r="VLY31" s="27"/>
      <c r="VLZ31" s="27"/>
      <c r="VMA31" s="27"/>
      <c r="VMB31" s="27"/>
      <c r="VMC31" s="27"/>
      <c r="VMD31" s="27"/>
      <c r="VME31" s="27"/>
      <c r="VMF31" s="27"/>
      <c r="VMG31" s="27"/>
      <c r="VMH31" s="27"/>
      <c r="VMI31" s="27"/>
      <c r="VMJ31" s="27"/>
      <c r="VMK31" s="27"/>
      <c r="VML31" s="27"/>
      <c r="VMM31" s="27"/>
      <c r="VMN31" s="27"/>
      <c r="VMO31" s="27"/>
      <c r="VMP31" s="27"/>
      <c r="VMQ31" s="27"/>
      <c r="VMR31" s="27"/>
      <c r="VMS31" s="27"/>
      <c r="VMT31" s="27"/>
      <c r="VMU31" s="27"/>
      <c r="VMV31" s="27"/>
      <c r="VMW31" s="27"/>
      <c r="VMX31" s="27"/>
      <c r="VMY31" s="27"/>
      <c r="VMZ31" s="27"/>
      <c r="VNA31" s="27"/>
      <c r="VNB31" s="27"/>
      <c r="VNC31" s="27"/>
      <c r="VND31" s="27"/>
      <c r="VNE31" s="27"/>
      <c r="VNF31" s="27"/>
      <c r="VNG31" s="27"/>
      <c r="VNH31" s="27"/>
      <c r="VNI31" s="27"/>
      <c r="VNJ31" s="27"/>
      <c r="VNK31" s="27"/>
      <c r="VNL31" s="27"/>
      <c r="VNM31" s="27"/>
      <c r="VNN31" s="27"/>
      <c r="VNO31" s="27"/>
      <c r="VNP31" s="27"/>
      <c r="VNQ31" s="27"/>
      <c r="VNR31" s="27"/>
      <c r="VNS31" s="27"/>
      <c r="VNT31" s="27"/>
      <c r="VNU31" s="27"/>
      <c r="VNV31" s="27"/>
      <c r="VNW31" s="27"/>
      <c r="VNX31" s="27"/>
      <c r="VNY31" s="27"/>
      <c r="VNZ31" s="27"/>
      <c r="VOA31" s="27"/>
      <c r="VOB31" s="27"/>
      <c r="VOC31" s="27"/>
      <c r="VOD31" s="27"/>
      <c r="VOE31" s="27"/>
      <c r="VOF31" s="27"/>
      <c r="VOG31" s="27"/>
      <c r="VOH31" s="27"/>
      <c r="VOI31" s="27"/>
      <c r="VOJ31" s="27"/>
      <c r="VOK31" s="27"/>
      <c r="VOL31" s="27"/>
      <c r="VOM31" s="27"/>
      <c r="VON31" s="27"/>
      <c r="VOO31" s="27"/>
      <c r="VOP31" s="27"/>
      <c r="VOQ31" s="27"/>
      <c r="VOR31" s="27"/>
      <c r="VOS31" s="27"/>
      <c r="VOT31" s="27"/>
      <c r="VOU31" s="27"/>
      <c r="VOV31" s="27"/>
      <c r="VOW31" s="27"/>
      <c r="VOX31" s="27"/>
      <c r="VOY31" s="27"/>
      <c r="VOZ31" s="27"/>
      <c r="VPA31" s="27"/>
      <c r="VPB31" s="27"/>
      <c r="VPC31" s="27"/>
      <c r="VPD31" s="27"/>
      <c r="VPE31" s="27"/>
      <c r="VPF31" s="27"/>
      <c r="VPG31" s="27"/>
      <c r="VPH31" s="27"/>
      <c r="VPI31" s="27"/>
      <c r="VPJ31" s="27"/>
      <c r="VPK31" s="27"/>
      <c r="VPL31" s="27"/>
      <c r="VPM31" s="27"/>
      <c r="VPN31" s="27"/>
      <c r="VPO31" s="27"/>
      <c r="VPP31" s="27"/>
      <c r="VPQ31" s="27"/>
      <c r="VPR31" s="27"/>
      <c r="VPS31" s="27"/>
      <c r="VPT31" s="27"/>
      <c r="VPU31" s="27"/>
      <c r="VPV31" s="27"/>
      <c r="VPW31" s="27"/>
      <c r="VPX31" s="27"/>
      <c r="VPY31" s="27"/>
      <c r="VPZ31" s="27"/>
      <c r="VQA31" s="27"/>
      <c r="VQB31" s="27"/>
      <c r="VQC31" s="27"/>
      <c r="VQD31" s="27"/>
      <c r="VQE31" s="27"/>
      <c r="VQF31" s="27"/>
      <c r="VQG31" s="27"/>
      <c r="VQH31" s="27"/>
      <c r="VQI31" s="27"/>
      <c r="VQJ31" s="27"/>
      <c r="VQK31" s="27"/>
      <c r="VQL31" s="27"/>
      <c r="VQM31" s="27"/>
      <c r="VQN31" s="27"/>
      <c r="VQO31" s="27"/>
      <c r="VQP31" s="27"/>
      <c r="VQQ31" s="27"/>
      <c r="VQR31" s="27"/>
      <c r="VQS31" s="27"/>
      <c r="VQT31" s="27"/>
      <c r="VQU31" s="27"/>
      <c r="VQV31" s="27"/>
      <c r="VQW31" s="27"/>
      <c r="VQX31" s="27"/>
      <c r="VQY31" s="27"/>
      <c r="VQZ31" s="27"/>
      <c r="VRA31" s="27"/>
      <c r="VRB31" s="27"/>
      <c r="VRC31" s="27"/>
      <c r="VRD31" s="27"/>
      <c r="VRE31" s="27"/>
      <c r="VRF31" s="27"/>
      <c r="VRG31" s="27"/>
      <c r="VRH31" s="27"/>
      <c r="VRI31" s="27"/>
      <c r="VRJ31" s="27"/>
      <c r="VRK31" s="27"/>
      <c r="VRL31" s="27"/>
      <c r="VRM31" s="27"/>
      <c r="VRN31" s="27"/>
      <c r="VRO31" s="27"/>
      <c r="VRP31" s="27"/>
      <c r="VRQ31" s="27"/>
      <c r="VRR31" s="27"/>
      <c r="VRS31" s="27"/>
      <c r="VRT31" s="27"/>
      <c r="VRU31" s="27"/>
      <c r="VRV31" s="27"/>
      <c r="VRW31" s="27"/>
      <c r="VRX31" s="27"/>
      <c r="VRY31" s="27"/>
      <c r="VRZ31" s="27"/>
      <c r="VSA31" s="27"/>
      <c r="VSB31" s="27"/>
      <c r="VSC31" s="27"/>
      <c r="VSD31" s="27"/>
      <c r="VSE31" s="27"/>
      <c r="VSF31" s="27"/>
      <c r="VSG31" s="27"/>
      <c r="VSH31" s="27"/>
      <c r="VSI31" s="27"/>
      <c r="VSJ31" s="27"/>
      <c r="VSK31" s="27"/>
      <c r="VSL31" s="27"/>
      <c r="VSM31" s="27"/>
      <c r="VSN31" s="27"/>
      <c r="VSO31" s="27"/>
      <c r="VSP31" s="27"/>
      <c r="VSQ31" s="27"/>
      <c r="VSR31" s="27"/>
      <c r="VSS31" s="27"/>
      <c r="VST31" s="27"/>
      <c r="VSU31" s="27"/>
      <c r="VSV31" s="27"/>
      <c r="VSW31" s="27"/>
      <c r="VSX31" s="27"/>
      <c r="VSY31" s="27"/>
      <c r="VSZ31" s="27"/>
      <c r="VTA31" s="27"/>
      <c r="VTB31" s="27"/>
      <c r="VTC31" s="27"/>
      <c r="VTD31" s="27"/>
      <c r="VTE31" s="27"/>
      <c r="VTF31" s="27"/>
      <c r="VTG31" s="27"/>
      <c r="VTH31" s="27"/>
      <c r="VTI31" s="27"/>
      <c r="VTJ31" s="27"/>
      <c r="VTK31" s="27"/>
      <c r="VTL31" s="27"/>
      <c r="VTM31" s="27"/>
      <c r="VTN31" s="27"/>
      <c r="VTO31" s="27"/>
      <c r="VTP31" s="27"/>
      <c r="VTQ31" s="27"/>
      <c r="VTR31" s="27"/>
      <c r="VTS31" s="27"/>
      <c r="VTT31" s="27"/>
      <c r="VTU31" s="27"/>
      <c r="VTV31" s="27"/>
      <c r="VTW31" s="27"/>
      <c r="VTX31" s="27"/>
      <c r="VTY31" s="27"/>
      <c r="VTZ31" s="27"/>
      <c r="VUA31" s="27"/>
      <c r="VUB31" s="27"/>
      <c r="VUC31" s="27"/>
      <c r="VUD31" s="27"/>
      <c r="VUE31" s="27"/>
      <c r="VUF31" s="27"/>
      <c r="VUG31" s="27"/>
      <c r="VUH31" s="27"/>
      <c r="VUI31" s="27"/>
      <c r="VUJ31" s="27"/>
      <c r="VUK31" s="27"/>
      <c r="VUL31" s="27"/>
      <c r="VUM31" s="27"/>
      <c r="VUN31" s="27"/>
      <c r="VUO31" s="27"/>
      <c r="VUP31" s="27"/>
      <c r="VUQ31" s="27"/>
      <c r="VUR31" s="27"/>
      <c r="VUS31" s="27"/>
      <c r="VUT31" s="27"/>
      <c r="VUU31" s="27"/>
      <c r="VUV31" s="27"/>
      <c r="VUW31" s="27"/>
      <c r="VUX31" s="27"/>
      <c r="VUY31" s="27"/>
      <c r="VUZ31" s="27"/>
      <c r="VVA31" s="27"/>
      <c r="VVB31" s="27"/>
      <c r="VVC31" s="27"/>
      <c r="VVD31" s="27"/>
      <c r="VVE31" s="27"/>
      <c r="VVF31" s="27"/>
      <c r="VVG31" s="27"/>
      <c r="VVH31" s="27"/>
      <c r="VVI31" s="27"/>
      <c r="VVJ31" s="27"/>
      <c r="VVK31" s="27"/>
      <c r="VVL31" s="27"/>
      <c r="VVM31" s="27"/>
      <c r="VVN31" s="27"/>
      <c r="VVO31" s="27"/>
      <c r="VVP31" s="27"/>
      <c r="VVQ31" s="27"/>
      <c r="VVR31" s="27"/>
      <c r="VVS31" s="27"/>
      <c r="VVT31" s="27"/>
      <c r="VVU31" s="27"/>
      <c r="VVV31" s="27"/>
      <c r="VVW31" s="27"/>
      <c r="VVX31" s="27"/>
      <c r="VVY31" s="27"/>
      <c r="VVZ31" s="27"/>
      <c r="VWA31" s="27"/>
      <c r="VWB31" s="27"/>
      <c r="VWC31" s="27"/>
      <c r="VWD31" s="27"/>
      <c r="VWE31" s="27"/>
      <c r="VWF31" s="27"/>
      <c r="VWG31" s="27"/>
      <c r="VWH31" s="27"/>
      <c r="VWI31" s="27"/>
      <c r="VWJ31" s="27"/>
      <c r="VWK31" s="27"/>
      <c r="VWL31" s="27"/>
      <c r="VWM31" s="27"/>
      <c r="VWN31" s="27"/>
      <c r="VWO31" s="27"/>
      <c r="VWP31" s="27"/>
      <c r="VWQ31" s="27"/>
      <c r="VWR31" s="27"/>
      <c r="VWS31" s="27"/>
      <c r="VWT31" s="27"/>
      <c r="VWU31" s="27"/>
      <c r="VWV31" s="27"/>
      <c r="VWW31" s="27"/>
      <c r="VWX31" s="27"/>
      <c r="VWY31" s="27"/>
      <c r="VWZ31" s="27"/>
      <c r="VXA31" s="27"/>
      <c r="VXB31" s="27"/>
      <c r="VXC31" s="27"/>
      <c r="VXD31" s="27"/>
      <c r="VXE31" s="27"/>
      <c r="VXF31" s="27"/>
      <c r="VXG31" s="27"/>
      <c r="VXH31" s="27"/>
      <c r="VXI31" s="27"/>
      <c r="VXJ31" s="27"/>
      <c r="VXK31" s="27"/>
      <c r="VXL31" s="27"/>
      <c r="VXM31" s="27"/>
      <c r="VXN31" s="27"/>
      <c r="VXO31" s="27"/>
      <c r="VXP31" s="27"/>
      <c r="VXQ31" s="27"/>
      <c r="VXR31" s="27"/>
      <c r="VXS31" s="27"/>
      <c r="VXT31" s="27"/>
      <c r="VXU31" s="27"/>
      <c r="VXV31" s="27"/>
      <c r="VXW31" s="27"/>
      <c r="VXX31" s="27"/>
      <c r="VXY31" s="27"/>
      <c r="VXZ31" s="27"/>
      <c r="VYA31" s="27"/>
      <c r="VYB31" s="27"/>
      <c r="VYC31" s="27"/>
      <c r="VYD31" s="27"/>
      <c r="VYE31" s="27"/>
      <c r="VYF31" s="27"/>
      <c r="VYG31" s="27"/>
      <c r="VYH31" s="27"/>
      <c r="VYI31" s="27"/>
      <c r="VYJ31" s="27"/>
      <c r="VYK31" s="27"/>
      <c r="VYL31" s="27"/>
      <c r="VYM31" s="27"/>
      <c r="VYN31" s="27"/>
      <c r="VYO31" s="27"/>
      <c r="VYP31" s="27"/>
      <c r="VYQ31" s="27"/>
      <c r="VYR31" s="27"/>
      <c r="VYS31" s="27"/>
      <c r="VYT31" s="27"/>
      <c r="VYU31" s="27"/>
      <c r="VYV31" s="27"/>
      <c r="VYW31" s="27"/>
      <c r="VYX31" s="27"/>
      <c r="VYY31" s="27"/>
      <c r="VYZ31" s="27"/>
      <c r="VZA31" s="27"/>
      <c r="VZB31" s="27"/>
      <c r="VZC31" s="27"/>
      <c r="VZD31" s="27"/>
      <c r="VZE31" s="27"/>
      <c r="VZF31" s="27"/>
      <c r="VZG31" s="27"/>
      <c r="VZH31" s="27"/>
      <c r="VZI31" s="27"/>
      <c r="VZJ31" s="27"/>
      <c r="VZK31" s="27"/>
      <c r="VZL31" s="27"/>
      <c r="VZM31" s="27"/>
      <c r="VZN31" s="27"/>
      <c r="VZO31" s="27"/>
      <c r="VZP31" s="27"/>
      <c r="VZQ31" s="27"/>
      <c r="VZR31" s="27"/>
      <c r="VZS31" s="27"/>
      <c r="VZT31" s="27"/>
      <c r="VZU31" s="27"/>
      <c r="VZV31" s="27"/>
      <c r="VZW31" s="27"/>
      <c r="VZX31" s="27"/>
      <c r="VZY31" s="27"/>
      <c r="VZZ31" s="27"/>
      <c r="WAA31" s="27"/>
      <c r="WAB31" s="27"/>
      <c r="WAC31" s="27"/>
      <c r="WAD31" s="27"/>
      <c r="WAE31" s="27"/>
      <c r="WAF31" s="27"/>
      <c r="WAG31" s="27"/>
      <c r="WAH31" s="27"/>
      <c r="WAI31" s="27"/>
      <c r="WAJ31" s="27"/>
      <c r="WAK31" s="27"/>
      <c r="WAL31" s="27"/>
      <c r="WAM31" s="27"/>
      <c r="WAN31" s="27"/>
      <c r="WAO31" s="27"/>
      <c r="WAP31" s="27"/>
      <c r="WAQ31" s="27"/>
      <c r="WAR31" s="27"/>
      <c r="WAS31" s="27"/>
      <c r="WAT31" s="27"/>
      <c r="WAU31" s="27"/>
      <c r="WAV31" s="27"/>
      <c r="WAW31" s="27"/>
      <c r="WAX31" s="27"/>
      <c r="WAY31" s="27"/>
      <c r="WAZ31" s="27"/>
      <c r="WBA31" s="27"/>
      <c r="WBB31" s="27"/>
      <c r="WBC31" s="27"/>
      <c r="WBD31" s="27"/>
      <c r="WBE31" s="27"/>
      <c r="WBF31" s="27"/>
      <c r="WBG31" s="27"/>
      <c r="WBH31" s="27"/>
      <c r="WBI31" s="27"/>
      <c r="WBJ31" s="27"/>
      <c r="WBK31" s="27"/>
      <c r="WBL31" s="27"/>
      <c r="WBM31" s="27"/>
      <c r="WBN31" s="27"/>
      <c r="WBO31" s="27"/>
      <c r="WBP31" s="27"/>
      <c r="WBQ31" s="27"/>
      <c r="WBR31" s="27"/>
      <c r="WBS31" s="27"/>
      <c r="WBT31" s="27"/>
      <c r="WBU31" s="27"/>
      <c r="WBV31" s="27"/>
      <c r="WBW31" s="27"/>
      <c r="WBX31" s="27"/>
      <c r="WBY31" s="27"/>
      <c r="WBZ31" s="27"/>
      <c r="WCA31" s="27"/>
      <c r="WCB31" s="27"/>
      <c r="WCC31" s="27"/>
      <c r="WCD31" s="27"/>
      <c r="WCE31" s="27"/>
      <c r="WCF31" s="27"/>
      <c r="WCG31" s="27"/>
      <c r="WCH31" s="27"/>
      <c r="WCI31" s="27"/>
      <c r="WCJ31" s="27"/>
      <c r="WCK31" s="27"/>
      <c r="WCL31" s="27"/>
      <c r="WCM31" s="27"/>
      <c r="WCN31" s="27"/>
      <c r="WCO31" s="27"/>
      <c r="WCP31" s="27"/>
      <c r="WCQ31" s="27"/>
      <c r="WCR31" s="27"/>
      <c r="WCS31" s="27"/>
      <c r="WCT31" s="27"/>
      <c r="WCU31" s="27"/>
      <c r="WCV31" s="27"/>
      <c r="WCW31" s="27"/>
      <c r="WCX31" s="27"/>
      <c r="WCY31" s="27"/>
      <c r="WCZ31" s="27"/>
      <c r="WDA31" s="27"/>
      <c r="WDB31" s="27"/>
      <c r="WDC31" s="27"/>
      <c r="WDD31" s="27"/>
      <c r="WDE31" s="27"/>
      <c r="WDF31" s="27"/>
      <c r="WDG31" s="27"/>
      <c r="WDH31" s="27"/>
      <c r="WDI31" s="27"/>
      <c r="WDJ31" s="27"/>
      <c r="WDK31" s="27"/>
      <c r="WDL31" s="27"/>
      <c r="WDM31" s="27"/>
      <c r="WDN31" s="27"/>
      <c r="WDO31" s="27"/>
      <c r="WDP31" s="27"/>
      <c r="WDQ31" s="27"/>
      <c r="WDR31" s="27"/>
      <c r="WDS31" s="27"/>
      <c r="WDT31" s="27"/>
      <c r="WDU31" s="27"/>
      <c r="WDV31" s="27"/>
      <c r="WDW31" s="27"/>
      <c r="WDX31" s="27"/>
      <c r="WDY31" s="27"/>
      <c r="WDZ31" s="27"/>
      <c r="WEA31" s="27"/>
      <c r="WEB31" s="27"/>
      <c r="WEC31" s="27"/>
      <c r="WED31" s="27"/>
      <c r="WEE31" s="27"/>
      <c r="WEF31" s="27"/>
      <c r="WEG31" s="27"/>
      <c r="WEH31" s="27"/>
      <c r="WEI31" s="27"/>
      <c r="WEJ31" s="27"/>
      <c r="WEK31" s="27"/>
      <c r="WEL31" s="27"/>
      <c r="WEM31" s="27"/>
      <c r="WEN31" s="27"/>
      <c r="WEO31" s="27"/>
      <c r="WEP31" s="27"/>
      <c r="WEQ31" s="27"/>
      <c r="WER31" s="27"/>
      <c r="WES31" s="27"/>
      <c r="WET31" s="27"/>
      <c r="WEU31" s="27"/>
      <c r="WEV31" s="27"/>
      <c r="WEW31" s="27"/>
      <c r="WEX31" s="27"/>
      <c r="WEY31" s="27"/>
      <c r="WEZ31" s="27"/>
      <c r="WFA31" s="27"/>
      <c r="WFB31" s="27"/>
      <c r="WFC31" s="27"/>
      <c r="WFD31" s="27"/>
      <c r="WFE31" s="27"/>
      <c r="WFF31" s="27"/>
      <c r="WFG31" s="27"/>
      <c r="WFH31" s="27"/>
      <c r="WFI31" s="27"/>
      <c r="WFJ31" s="27"/>
      <c r="WFK31" s="27"/>
      <c r="WFL31" s="27"/>
      <c r="WFM31" s="27"/>
      <c r="WFN31" s="27"/>
      <c r="WFO31" s="27"/>
      <c r="WFP31" s="27"/>
      <c r="WFQ31" s="27"/>
      <c r="WFR31" s="27"/>
      <c r="WFS31" s="27"/>
      <c r="WFT31" s="27"/>
      <c r="WFU31" s="27"/>
      <c r="WFV31" s="27"/>
      <c r="WFW31" s="27"/>
      <c r="WFX31" s="27"/>
      <c r="WFY31" s="27"/>
      <c r="WFZ31" s="27"/>
      <c r="WGA31" s="27"/>
      <c r="WGB31" s="27"/>
      <c r="WGC31" s="27"/>
      <c r="WGD31" s="27"/>
      <c r="WGE31" s="27"/>
      <c r="WGF31" s="27"/>
      <c r="WGG31" s="27"/>
      <c r="WGH31" s="27"/>
      <c r="WGI31" s="27"/>
      <c r="WGJ31" s="27"/>
      <c r="WGK31" s="27"/>
      <c r="WGL31" s="27"/>
      <c r="WGM31" s="27"/>
      <c r="WGN31" s="27"/>
      <c r="WGO31" s="27"/>
      <c r="WGP31" s="27"/>
      <c r="WGQ31" s="27"/>
      <c r="WGR31" s="27"/>
      <c r="WGS31" s="27"/>
      <c r="WGT31" s="27"/>
      <c r="WGU31" s="27"/>
      <c r="WGV31" s="27"/>
      <c r="WGW31" s="27"/>
      <c r="WGX31" s="27"/>
      <c r="WGY31" s="27"/>
      <c r="WGZ31" s="27"/>
      <c r="WHA31" s="27"/>
      <c r="WHB31" s="27"/>
      <c r="WHC31" s="27"/>
      <c r="WHD31" s="27"/>
      <c r="WHE31" s="27"/>
      <c r="WHF31" s="27"/>
      <c r="WHG31" s="27"/>
      <c r="WHH31" s="27"/>
      <c r="WHI31" s="27"/>
      <c r="WHJ31" s="27"/>
      <c r="WHK31" s="27"/>
      <c r="WHL31" s="27"/>
      <c r="WHM31" s="27"/>
      <c r="WHN31" s="27"/>
      <c r="WHO31" s="27"/>
      <c r="WHP31" s="27"/>
      <c r="WHQ31" s="27"/>
      <c r="WHR31" s="27"/>
      <c r="WHS31" s="27"/>
      <c r="WHT31" s="27"/>
      <c r="WHU31" s="27"/>
      <c r="WHV31" s="27"/>
      <c r="WHW31" s="27"/>
      <c r="WHX31" s="27"/>
      <c r="WHY31" s="27"/>
      <c r="WHZ31" s="27"/>
      <c r="WIA31" s="27"/>
      <c r="WIB31" s="27"/>
      <c r="WIC31" s="27"/>
      <c r="WID31" s="27"/>
      <c r="WIE31" s="27"/>
      <c r="WIF31" s="27"/>
      <c r="WIG31" s="27"/>
      <c r="WIH31" s="27"/>
      <c r="WII31" s="27"/>
      <c r="WIJ31" s="27"/>
      <c r="WIK31" s="27"/>
      <c r="WIL31" s="27"/>
      <c r="WIM31" s="27"/>
      <c r="WIN31" s="27"/>
      <c r="WIO31" s="27"/>
      <c r="WIP31" s="27"/>
      <c r="WIQ31" s="27"/>
      <c r="WIR31" s="27"/>
      <c r="WIS31" s="27"/>
      <c r="WIT31" s="27"/>
      <c r="WIU31" s="27"/>
      <c r="WIV31" s="27"/>
      <c r="WIW31" s="27"/>
      <c r="WIX31" s="27"/>
      <c r="WIY31" s="27"/>
      <c r="WIZ31" s="27"/>
      <c r="WJA31" s="27"/>
      <c r="WJB31" s="27"/>
      <c r="WJC31" s="27"/>
      <c r="WJD31" s="27"/>
      <c r="WJE31" s="27"/>
      <c r="WJF31" s="27"/>
      <c r="WJG31" s="27"/>
      <c r="WJH31" s="27"/>
      <c r="WJI31" s="27"/>
      <c r="WJJ31" s="27"/>
      <c r="WJK31" s="27"/>
      <c r="WJL31" s="27"/>
      <c r="WJM31" s="27"/>
      <c r="WJN31" s="27"/>
      <c r="WJO31" s="27"/>
      <c r="WJP31" s="27"/>
      <c r="WJQ31" s="27"/>
      <c r="WJR31" s="27"/>
      <c r="WJS31" s="27"/>
      <c r="WJT31" s="27"/>
      <c r="WJU31" s="27"/>
      <c r="WJV31" s="27"/>
      <c r="WJW31" s="27"/>
      <c r="WJX31" s="27"/>
      <c r="WJY31" s="27"/>
      <c r="WJZ31" s="27"/>
      <c r="WKA31" s="27"/>
      <c r="WKB31" s="27"/>
      <c r="WKC31" s="27"/>
      <c r="WKD31" s="27"/>
      <c r="WKE31" s="27"/>
      <c r="WKF31" s="27"/>
      <c r="WKG31" s="27"/>
      <c r="WKH31" s="27"/>
      <c r="WKI31" s="27"/>
      <c r="WKJ31" s="27"/>
      <c r="WKK31" s="27"/>
      <c r="WKL31" s="27"/>
      <c r="WKM31" s="27"/>
      <c r="WKN31" s="27"/>
      <c r="WKO31" s="27"/>
      <c r="WKP31" s="27"/>
      <c r="WKQ31" s="27"/>
      <c r="WKR31" s="27"/>
      <c r="WKS31" s="27"/>
      <c r="WKT31" s="27"/>
      <c r="WKU31" s="27"/>
      <c r="WKV31" s="27"/>
      <c r="WKW31" s="27"/>
      <c r="WKX31" s="27"/>
      <c r="WKY31" s="27"/>
      <c r="WKZ31" s="27"/>
      <c r="WLA31" s="27"/>
      <c r="WLB31" s="27"/>
      <c r="WLC31" s="27"/>
      <c r="WLD31" s="27"/>
      <c r="WLE31" s="27"/>
      <c r="WLF31" s="27"/>
      <c r="WLG31" s="27"/>
      <c r="WLH31" s="27"/>
      <c r="WLI31" s="27"/>
      <c r="WLJ31" s="27"/>
      <c r="WLK31" s="27"/>
      <c r="WLL31" s="27"/>
      <c r="WLM31" s="27"/>
      <c r="WLN31" s="27"/>
      <c r="WLO31" s="27"/>
      <c r="WLP31" s="27"/>
      <c r="WLQ31" s="27"/>
      <c r="WLR31" s="27"/>
      <c r="WLS31" s="27"/>
      <c r="WLT31" s="27"/>
      <c r="WLU31" s="27"/>
      <c r="WLV31" s="27"/>
      <c r="WLW31" s="27"/>
      <c r="WLX31" s="27"/>
      <c r="WLY31" s="27"/>
      <c r="WLZ31" s="27"/>
      <c r="WMA31" s="27"/>
      <c r="WMB31" s="27"/>
      <c r="WMC31" s="27"/>
      <c r="WMD31" s="27"/>
      <c r="WME31" s="27"/>
      <c r="WMF31" s="27"/>
      <c r="WMG31" s="27"/>
      <c r="WMH31" s="27"/>
      <c r="WMI31" s="27"/>
      <c r="WMJ31" s="27"/>
      <c r="WMK31" s="27"/>
      <c r="WML31" s="27"/>
      <c r="WMM31" s="27"/>
      <c r="WMN31" s="27"/>
      <c r="WMO31" s="27"/>
      <c r="WMP31" s="27"/>
      <c r="WMQ31" s="27"/>
      <c r="WMR31" s="27"/>
      <c r="WMS31" s="27"/>
      <c r="WMT31" s="27"/>
      <c r="WMU31" s="27"/>
      <c r="WMV31" s="27"/>
      <c r="WMW31" s="27"/>
      <c r="WMX31" s="27"/>
      <c r="WMY31" s="27"/>
      <c r="WMZ31" s="27"/>
      <c r="WNA31" s="27"/>
      <c r="WNB31" s="27"/>
      <c r="WNC31" s="27"/>
      <c r="WND31" s="27"/>
      <c r="WNE31" s="27"/>
      <c r="WNF31" s="27"/>
      <c r="WNG31" s="27"/>
      <c r="WNH31" s="27"/>
      <c r="WNI31" s="27"/>
      <c r="WNJ31" s="27"/>
      <c r="WNK31" s="27"/>
      <c r="WNL31" s="27"/>
      <c r="WNM31" s="27"/>
      <c r="WNN31" s="27"/>
      <c r="WNO31" s="27"/>
      <c r="WNP31" s="27"/>
      <c r="WNQ31" s="27"/>
      <c r="WNR31" s="27"/>
      <c r="WNS31" s="27"/>
      <c r="WNT31" s="27"/>
      <c r="WNU31" s="27"/>
      <c r="WNV31" s="27"/>
      <c r="WNW31" s="27"/>
      <c r="WNX31" s="27"/>
      <c r="WNY31" s="27"/>
      <c r="WNZ31" s="27"/>
      <c r="WOA31" s="27"/>
      <c r="WOB31" s="27"/>
      <c r="WOC31" s="27"/>
      <c r="WOD31" s="27"/>
      <c r="WOE31" s="27"/>
      <c r="WOF31" s="27"/>
      <c r="WOG31" s="27"/>
      <c r="WOH31" s="27"/>
      <c r="WOI31" s="27"/>
      <c r="WOJ31" s="27"/>
      <c r="WOK31" s="27"/>
      <c r="WOL31" s="27"/>
      <c r="WOM31" s="27"/>
      <c r="WON31" s="27"/>
      <c r="WOO31" s="27"/>
      <c r="WOP31" s="27"/>
      <c r="WOQ31" s="27"/>
      <c r="WOR31" s="27"/>
      <c r="WOS31" s="27"/>
      <c r="WOT31" s="27"/>
      <c r="WOU31" s="27"/>
      <c r="WOV31" s="27"/>
      <c r="WOW31" s="27"/>
      <c r="WOX31" s="27"/>
      <c r="WOY31" s="27"/>
      <c r="WOZ31" s="27"/>
      <c r="WPA31" s="27"/>
      <c r="WPB31" s="27"/>
      <c r="WPC31" s="27"/>
      <c r="WPD31" s="27"/>
      <c r="WPE31" s="27"/>
      <c r="WPF31" s="27"/>
      <c r="WPG31" s="27"/>
      <c r="WPH31" s="27"/>
      <c r="WPI31" s="27"/>
      <c r="WPJ31" s="27"/>
      <c r="WPK31" s="27"/>
      <c r="WPL31" s="27"/>
      <c r="WPM31" s="27"/>
      <c r="WPN31" s="27"/>
      <c r="WPO31" s="27"/>
      <c r="WPP31" s="27"/>
      <c r="WPQ31" s="27"/>
      <c r="WPR31" s="27"/>
      <c r="WPS31" s="27"/>
      <c r="WPT31" s="27"/>
      <c r="WPU31" s="27"/>
      <c r="WPV31" s="27"/>
      <c r="WPW31" s="27"/>
      <c r="WPX31" s="27"/>
      <c r="WPY31" s="27"/>
      <c r="WPZ31" s="27"/>
      <c r="WQA31" s="27"/>
      <c r="WQB31" s="27"/>
      <c r="WQC31" s="27"/>
      <c r="WQD31" s="27"/>
      <c r="WQE31" s="27"/>
      <c r="WQF31" s="27"/>
      <c r="WQG31" s="27"/>
      <c r="WQH31" s="27"/>
      <c r="WQI31" s="27"/>
      <c r="WQJ31" s="27"/>
      <c r="WQK31" s="27"/>
      <c r="WQL31" s="27"/>
      <c r="WQM31" s="27"/>
      <c r="WQN31" s="27"/>
      <c r="WQO31" s="27"/>
      <c r="WQP31" s="27"/>
      <c r="WQQ31" s="27"/>
      <c r="WQR31" s="27"/>
      <c r="WQS31" s="27"/>
      <c r="WQT31" s="27"/>
      <c r="WQU31" s="27"/>
      <c r="WQV31" s="27"/>
      <c r="WQW31" s="27"/>
      <c r="WQX31" s="27"/>
      <c r="WQY31" s="27"/>
      <c r="WQZ31" s="27"/>
      <c r="WRA31" s="27"/>
      <c r="WRB31" s="27"/>
      <c r="WRC31" s="27"/>
      <c r="WRD31" s="27"/>
      <c r="WRE31" s="27"/>
      <c r="WRF31" s="27"/>
      <c r="WRG31" s="27"/>
      <c r="WRH31" s="27"/>
      <c r="WRI31" s="27"/>
      <c r="WRJ31" s="27"/>
      <c r="WRK31" s="27"/>
      <c r="WRL31" s="27"/>
      <c r="WRM31" s="27"/>
      <c r="WRN31" s="27"/>
      <c r="WRO31" s="27"/>
      <c r="WRP31" s="27"/>
      <c r="WRQ31" s="27"/>
      <c r="WRR31" s="27"/>
      <c r="WRS31" s="27"/>
      <c r="WRT31" s="27"/>
      <c r="WRU31" s="27"/>
      <c r="WRV31" s="27"/>
      <c r="WRW31" s="27"/>
      <c r="WRX31" s="27"/>
      <c r="WRY31" s="27"/>
      <c r="WRZ31" s="27"/>
      <c r="WSA31" s="27"/>
      <c r="WSB31" s="27"/>
      <c r="WSC31" s="27"/>
      <c r="WSD31" s="27"/>
      <c r="WSE31" s="27"/>
      <c r="WSF31" s="27"/>
      <c r="WSG31" s="27"/>
      <c r="WSH31" s="27"/>
      <c r="WSI31" s="27"/>
      <c r="WSJ31" s="27"/>
      <c r="WSK31" s="27"/>
      <c r="WSL31" s="27"/>
      <c r="WSM31" s="27"/>
      <c r="WSN31" s="27"/>
      <c r="WSO31" s="27"/>
      <c r="WSP31" s="27"/>
      <c r="WSQ31" s="27"/>
      <c r="WSR31" s="27"/>
      <c r="WSS31" s="27"/>
      <c r="WST31" s="27"/>
      <c r="WSU31" s="27"/>
      <c r="WSV31" s="27"/>
      <c r="WSW31" s="27"/>
      <c r="WSX31" s="27"/>
      <c r="WSY31" s="27"/>
      <c r="WSZ31" s="27"/>
      <c r="WTA31" s="27"/>
      <c r="WTB31" s="27"/>
      <c r="WTC31" s="27"/>
      <c r="WTD31" s="27"/>
      <c r="WTE31" s="27"/>
      <c r="WTF31" s="27"/>
      <c r="WTG31" s="27"/>
      <c r="WTH31" s="27"/>
      <c r="WTI31" s="27"/>
      <c r="WTJ31" s="27"/>
      <c r="WTK31" s="27"/>
      <c r="WTL31" s="27"/>
      <c r="WTM31" s="27"/>
      <c r="WTN31" s="27"/>
      <c r="WTO31" s="27"/>
      <c r="WTP31" s="27"/>
      <c r="WTQ31" s="27"/>
      <c r="WTR31" s="27"/>
      <c r="WTS31" s="27"/>
      <c r="WTT31" s="27"/>
      <c r="WTU31" s="27"/>
      <c r="WTV31" s="27"/>
      <c r="WTW31" s="27"/>
      <c r="WTX31" s="27"/>
      <c r="WTY31" s="27"/>
      <c r="WTZ31" s="27"/>
      <c r="WUA31" s="27"/>
      <c r="WUB31" s="27"/>
      <c r="WUC31" s="27"/>
      <c r="WUD31" s="27"/>
      <c r="WUE31" s="27"/>
      <c r="WUF31" s="27"/>
      <c r="WUG31" s="27"/>
      <c r="WUH31" s="27"/>
      <c r="WUI31" s="27"/>
      <c r="WUJ31" s="27"/>
      <c r="WUK31" s="27"/>
      <c r="WUL31" s="27"/>
      <c r="WUM31" s="27"/>
      <c r="WUN31" s="27"/>
      <c r="WUO31" s="27"/>
      <c r="WUP31" s="27"/>
      <c r="WUQ31" s="27"/>
      <c r="WUR31" s="27"/>
      <c r="WUS31" s="27"/>
      <c r="WUT31" s="27"/>
      <c r="WUU31" s="27"/>
      <c r="WUV31" s="27"/>
      <c r="WUW31" s="27"/>
      <c r="WUX31" s="27"/>
      <c r="WUY31" s="27"/>
      <c r="WUZ31" s="27"/>
      <c r="WVA31" s="27"/>
      <c r="WVB31" s="27"/>
      <c r="WVC31" s="27"/>
      <c r="WVD31" s="27"/>
      <c r="WVE31" s="27"/>
      <c r="WVF31" s="27"/>
      <c r="WVG31" s="27"/>
      <c r="WVH31" s="27"/>
      <c r="WVI31" s="27"/>
      <c r="WVJ31" s="27"/>
      <c r="WVK31" s="27"/>
      <c r="WVL31" s="27"/>
      <c r="WVM31" s="27"/>
      <c r="WVN31" s="27"/>
      <c r="WVO31" s="27"/>
      <c r="WVP31" s="27"/>
      <c r="WVQ31" s="27"/>
      <c r="WVR31" s="27"/>
      <c r="WVS31" s="27"/>
      <c r="WVT31" s="27"/>
      <c r="WVU31" s="27"/>
      <c r="WVV31" s="27"/>
      <c r="WVW31" s="27"/>
      <c r="WVX31" s="27"/>
    </row>
    <row r="32" spans="1:16144" s="70" customFormat="1" ht="10.5" x14ac:dyDescent="0.25">
      <c r="A32" s="263" t="s">
        <v>357</v>
      </c>
      <c r="B32" s="234"/>
      <c r="C32" s="393">
        <v>27.479921941295071</v>
      </c>
      <c r="D32" s="393">
        <v>33.302328838969039</v>
      </c>
      <c r="E32" s="393"/>
      <c r="F32" s="393">
        <v>1.7079222082585637</v>
      </c>
      <c r="G32" s="393">
        <v>1.4474565596811053</v>
      </c>
      <c r="H32" s="393">
        <v>0.26046564857745785</v>
      </c>
      <c r="I32" s="393"/>
      <c r="J32" s="393">
        <v>64.98974895277199</v>
      </c>
      <c r="K32" s="393">
        <v>36.791386813090838</v>
      </c>
      <c r="L32" s="393">
        <v>28.198362139681926</v>
      </c>
      <c r="M32" s="393"/>
      <c r="N32" s="279">
        <v>30725.237416999968</v>
      </c>
      <c r="O32" s="279">
        <v>30691</v>
      </c>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c r="DA32" s="27"/>
      <c r="DB32" s="27"/>
      <c r="DC32" s="27"/>
      <c r="DD32" s="27"/>
      <c r="DE32" s="27"/>
      <c r="DF32" s="27"/>
      <c r="DG32" s="27"/>
      <c r="DH32" s="27"/>
      <c r="DI32" s="27"/>
      <c r="DJ32" s="27"/>
      <c r="DK32" s="27"/>
      <c r="DL32" s="27"/>
      <c r="DM32" s="27"/>
      <c r="DN32" s="27"/>
      <c r="DO32" s="27"/>
      <c r="DP32" s="27"/>
      <c r="DQ32" s="27"/>
      <c r="DR32" s="27"/>
      <c r="DS32" s="27"/>
      <c r="DT32" s="27"/>
      <c r="DU32" s="27"/>
      <c r="DV32" s="27"/>
      <c r="DW32" s="27"/>
      <c r="DX32" s="27"/>
      <c r="DY32" s="27"/>
      <c r="DZ32" s="27"/>
      <c r="EA32" s="27"/>
      <c r="EB32" s="27"/>
      <c r="EC32" s="27"/>
      <c r="ED32" s="27"/>
      <c r="EE32" s="27"/>
      <c r="EF32" s="27"/>
      <c r="EG32" s="27"/>
      <c r="EH32" s="27"/>
      <c r="EI32" s="27"/>
      <c r="EJ32" s="27"/>
      <c r="EK32" s="27"/>
      <c r="EL32" s="27"/>
      <c r="EM32" s="27"/>
      <c r="EN32" s="27"/>
      <c r="EO32" s="27"/>
      <c r="EP32" s="27"/>
      <c r="EQ32" s="27"/>
      <c r="ER32" s="27"/>
      <c r="ES32" s="27"/>
      <c r="ET32" s="27"/>
      <c r="EU32" s="27"/>
      <c r="EV32" s="27"/>
      <c r="EW32" s="27"/>
      <c r="EX32" s="27"/>
      <c r="EY32" s="27"/>
      <c r="EZ32" s="27"/>
      <c r="FA32" s="27"/>
      <c r="FB32" s="27"/>
      <c r="FC32" s="27"/>
      <c r="FD32" s="27"/>
      <c r="FE32" s="27"/>
      <c r="FF32" s="27"/>
      <c r="FG32" s="27"/>
      <c r="FH32" s="27"/>
      <c r="FI32" s="27"/>
      <c r="FJ32" s="27"/>
      <c r="FK32" s="27"/>
      <c r="FL32" s="27"/>
      <c r="FM32" s="27"/>
      <c r="FN32" s="27"/>
      <c r="FO32" s="27"/>
      <c r="FP32" s="27"/>
      <c r="FQ32" s="27"/>
      <c r="FR32" s="27"/>
      <c r="FS32" s="27"/>
      <c r="FT32" s="27"/>
      <c r="FU32" s="27"/>
      <c r="FV32" s="27"/>
      <c r="FW32" s="27"/>
      <c r="FX32" s="27"/>
      <c r="FY32" s="27"/>
      <c r="FZ32" s="27"/>
      <c r="GA32" s="27"/>
      <c r="GB32" s="27"/>
      <c r="GC32" s="27"/>
      <c r="GD32" s="27"/>
      <c r="GE32" s="27"/>
      <c r="GF32" s="27"/>
      <c r="GG32" s="27"/>
      <c r="GH32" s="27"/>
      <c r="GI32" s="27"/>
      <c r="GJ32" s="27"/>
      <c r="GK32" s="27"/>
      <c r="GL32" s="27"/>
      <c r="GM32" s="27"/>
      <c r="GN32" s="27"/>
      <c r="GO32" s="27"/>
      <c r="GP32" s="27"/>
      <c r="GQ32" s="27"/>
      <c r="GR32" s="27"/>
      <c r="GS32" s="27"/>
      <c r="GT32" s="27"/>
      <c r="GU32" s="27"/>
      <c r="GV32" s="27"/>
      <c r="GW32" s="27"/>
      <c r="GX32" s="27"/>
      <c r="GY32" s="27"/>
      <c r="GZ32" s="27"/>
      <c r="HA32" s="27"/>
      <c r="HB32" s="27"/>
      <c r="HC32" s="27"/>
      <c r="HD32" s="27"/>
      <c r="HE32" s="27"/>
      <c r="HF32" s="27"/>
      <c r="HG32" s="27"/>
      <c r="HH32" s="27"/>
      <c r="HI32" s="27"/>
      <c r="HJ32" s="27"/>
      <c r="HK32" s="27"/>
      <c r="HL32" s="27"/>
      <c r="HM32" s="27"/>
      <c r="HN32" s="27"/>
      <c r="HO32" s="27"/>
      <c r="HP32" s="27"/>
      <c r="HQ32" s="27"/>
      <c r="HR32" s="27"/>
      <c r="HS32" s="27"/>
      <c r="HT32" s="27"/>
      <c r="HU32" s="27"/>
      <c r="HV32" s="27"/>
      <c r="HW32" s="27"/>
      <c r="HX32" s="27"/>
      <c r="HY32" s="27"/>
      <c r="HZ32" s="27"/>
      <c r="IA32" s="27"/>
      <c r="IB32" s="27"/>
      <c r="IC32" s="27"/>
      <c r="ID32" s="27"/>
      <c r="IE32" s="27"/>
      <c r="IF32" s="27"/>
      <c r="IG32" s="27"/>
      <c r="IH32" s="27"/>
      <c r="II32" s="27"/>
      <c r="IJ32" s="27"/>
      <c r="IK32" s="27"/>
      <c r="IL32" s="27"/>
      <c r="IM32" s="27"/>
      <c r="IN32" s="27"/>
      <c r="IO32" s="27"/>
      <c r="IP32" s="27"/>
      <c r="IQ32" s="27"/>
      <c r="IR32" s="27"/>
      <c r="IS32" s="27"/>
      <c r="IT32" s="27"/>
      <c r="IU32" s="27"/>
      <c r="IV32" s="27"/>
      <c r="IW32" s="27"/>
      <c r="IX32" s="27"/>
      <c r="IY32" s="27"/>
      <c r="IZ32" s="27"/>
      <c r="JA32" s="27"/>
      <c r="JB32" s="27"/>
      <c r="JC32" s="27"/>
      <c r="JD32" s="27"/>
      <c r="JE32" s="27"/>
      <c r="JF32" s="27"/>
      <c r="JG32" s="27"/>
      <c r="JH32" s="27"/>
      <c r="JI32" s="27"/>
      <c r="JJ32" s="27"/>
      <c r="JK32" s="27"/>
      <c r="JL32" s="27"/>
      <c r="JM32" s="27"/>
      <c r="JN32" s="27"/>
      <c r="JO32" s="27"/>
      <c r="JP32" s="27"/>
      <c r="JQ32" s="27"/>
      <c r="JR32" s="27"/>
      <c r="JS32" s="27"/>
      <c r="JT32" s="27"/>
      <c r="JU32" s="27"/>
      <c r="JV32" s="27"/>
      <c r="JW32" s="27"/>
      <c r="JX32" s="27"/>
      <c r="JY32" s="27"/>
      <c r="JZ32" s="27"/>
      <c r="KA32" s="27"/>
      <c r="KB32" s="27"/>
      <c r="KC32" s="27"/>
      <c r="KD32" s="27"/>
      <c r="KE32" s="27"/>
      <c r="KF32" s="27"/>
      <c r="KG32" s="27"/>
      <c r="KH32" s="27"/>
      <c r="KI32" s="27"/>
      <c r="KJ32" s="27"/>
      <c r="KK32" s="27"/>
      <c r="KL32" s="27"/>
      <c r="KM32" s="27"/>
      <c r="KN32" s="27"/>
      <c r="KO32" s="27"/>
      <c r="KP32" s="27"/>
      <c r="KQ32" s="27"/>
      <c r="KR32" s="27"/>
      <c r="KS32" s="27"/>
      <c r="KT32" s="27"/>
      <c r="KU32" s="27"/>
      <c r="KV32" s="27"/>
      <c r="KW32" s="27"/>
      <c r="KX32" s="27"/>
      <c r="KY32" s="27"/>
      <c r="KZ32" s="27"/>
      <c r="LA32" s="27"/>
      <c r="LB32" s="27"/>
      <c r="LC32" s="27"/>
      <c r="LD32" s="27"/>
      <c r="LE32" s="27"/>
      <c r="LF32" s="27"/>
      <c r="LG32" s="27"/>
      <c r="LH32" s="27"/>
      <c r="LI32" s="27"/>
      <c r="LJ32" s="27"/>
      <c r="LK32" s="27"/>
      <c r="LL32" s="27"/>
      <c r="LM32" s="27"/>
      <c r="LN32" s="27"/>
      <c r="LO32" s="27"/>
      <c r="LP32" s="27"/>
      <c r="LQ32" s="27"/>
      <c r="LR32" s="27"/>
      <c r="LS32" s="27"/>
      <c r="LT32" s="27"/>
      <c r="LU32" s="27"/>
      <c r="LV32" s="27"/>
      <c r="LW32" s="27"/>
      <c r="LX32" s="27"/>
      <c r="LY32" s="27"/>
      <c r="LZ32" s="27"/>
      <c r="MA32" s="27"/>
      <c r="MB32" s="27"/>
      <c r="MC32" s="27"/>
      <c r="MD32" s="27"/>
      <c r="ME32" s="27"/>
      <c r="MF32" s="27"/>
      <c r="MG32" s="27"/>
      <c r="MH32" s="27"/>
      <c r="MI32" s="27"/>
      <c r="MJ32" s="27"/>
      <c r="MK32" s="27"/>
      <c r="ML32" s="27"/>
      <c r="MM32" s="27"/>
      <c r="MN32" s="27"/>
      <c r="MO32" s="27"/>
      <c r="MP32" s="27"/>
      <c r="MQ32" s="27"/>
      <c r="MR32" s="27"/>
      <c r="MS32" s="27"/>
      <c r="MT32" s="27"/>
      <c r="MU32" s="27"/>
      <c r="MV32" s="27"/>
      <c r="MW32" s="27"/>
      <c r="MX32" s="27"/>
      <c r="MY32" s="27"/>
      <c r="MZ32" s="27"/>
      <c r="NA32" s="27"/>
      <c r="NB32" s="27"/>
      <c r="NC32" s="27"/>
      <c r="ND32" s="27"/>
      <c r="NE32" s="27"/>
      <c r="NF32" s="27"/>
      <c r="NG32" s="27"/>
      <c r="NH32" s="27"/>
      <c r="NI32" s="27"/>
      <c r="NJ32" s="27"/>
      <c r="NK32" s="27"/>
      <c r="NL32" s="27"/>
      <c r="NM32" s="27"/>
      <c r="NN32" s="27"/>
      <c r="NO32" s="27"/>
      <c r="NP32" s="27"/>
      <c r="NQ32" s="27"/>
      <c r="NR32" s="27"/>
      <c r="NS32" s="27"/>
      <c r="NT32" s="27"/>
      <c r="NU32" s="27"/>
      <c r="NV32" s="27"/>
      <c r="NW32" s="27"/>
      <c r="NX32" s="27"/>
      <c r="NY32" s="27"/>
      <c r="NZ32" s="27"/>
      <c r="OA32" s="27"/>
      <c r="OB32" s="27"/>
      <c r="OC32" s="27"/>
      <c r="OD32" s="27"/>
      <c r="OE32" s="27"/>
      <c r="OF32" s="27"/>
      <c r="OG32" s="27"/>
      <c r="OH32" s="27"/>
      <c r="OI32" s="27"/>
      <c r="OJ32" s="27"/>
      <c r="OK32" s="27"/>
      <c r="OL32" s="27"/>
      <c r="OM32" s="27"/>
      <c r="ON32" s="27"/>
      <c r="OO32" s="27"/>
      <c r="OP32" s="27"/>
      <c r="OQ32" s="27"/>
      <c r="OR32" s="27"/>
      <c r="OS32" s="27"/>
      <c r="OT32" s="27"/>
      <c r="OU32" s="27"/>
      <c r="OV32" s="27"/>
      <c r="OW32" s="27"/>
      <c r="OX32" s="27"/>
      <c r="OY32" s="27"/>
      <c r="OZ32" s="27"/>
      <c r="PA32" s="27"/>
      <c r="PB32" s="27"/>
      <c r="PC32" s="27"/>
      <c r="PD32" s="27"/>
      <c r="PE32" s="27"/>
      <c r="PF32" s="27"/>
      <c r="PG32" s="27"/>
      <c r="PH32" s="27"/>
      <c r="PI32" s="27"/>
      <c r="PJ32" s="27"/>
      <c r="PK32" s="27"/>
      <c r="PL32" s="27"/>
      <c r="PM32" s="27"/>
      <c r="PN32" s="27"/>
      <c r="PO32" s="27"/>
      <c r="PP32" s="27"/>
      <c r="PQ32" s="27"/>
      <c r="PR32" s="27"/>
      <c r="PS32" s="27"/>
      <c r="PT32" s="27"/>
      <c r="PU32" s="27"/>
      <c r="PV32" s="27"/>
      <c r="PW32" s="27"/>
      <c r="PX32" s="27"/>
      <c r="PY32" s="27"/>
      <c r="PZ32" s="27"/>
      <c r="QA32" s="27"/>
      <c r="QB32" s="27"/>
      <c r="QC32" s="27"/>
      <c r="QD32" s="27"/>
      <c r="QE32" s="27"/>
      <c r="QF32" s="27"/>
      <c r="QG32" s="27"/>
      <c r="QH32" s="27"/>
      <c r="QI32" s="27"/>
      <c r="QJ32" s="27"/>
      <c r="QK32" s="27"/>
      <c r="QL32" s="27"/>
      <c r="QM32" s="27"/>
      <c r="QN32" s="27"/>
      <c r="QO32" s="27"/>
      <c r="QP32" s="27"/>
      <c r="QQ32" s="27"/>
      <c r="QR32" s="27"/>
      <c r="QS32" s="27"/>
      <c r="QT32" s="27"/>
      <c r="QU32" s="27"/>
      <c r="QV32" s="27"/>
      <c r="QW32" s="27"/>
      <c r="QX32" s="27"/>
      <c r="QY32" s="27"/>
      <c r="QZ32" s="27"/>
      <c r="RA32" s="27"/>
      <c r="RB32" s="27"/>
      <c r="RC32" s="27"/>
      <c r="RD32" s="27"/>
      <c r="RE32" s="27"/>
      <c r="RF32" s="27"/>
      <c r="RG32" s="27"/>
      <c r="RH32" s="27"/>
      <c r="RI32" s="27"/>
      <c r="RJ32" s="27"/>
      <c r="RK32" s="27"/>
      <c r="RL32" s="27"/>
      <c r="RM32" s="27"/>
      <c r="RN32" s="27"/>
      <c r="RO32" s="27"/>
      <c r="RP32" s="27"/>
      <c r="RQ32" s="27"/>
      <c r="RR32" s="27"/>
      <c r="RS32" s="27"/>
      <c r="RT32" s="27"/>
      <c r="RU32" s="27"/>
      <c r="RV32" s="27"/>
      <c r="RW32" s="27"/>
      <c r="RX32" s="27"/>
      <c r="RY32" s="27"/>
      <c r="RZ32" s="27"/>
      <c r="SA32" s="27"/>
      <c r="SB32" s="27"/>
      <c r="SC32" s="27"/>
      <c r="SD32" s="27"/>
      <c r="SE32" s="27"/>
      <c r="SF32" s="27"/>
      <c r="SG32" s="27"/>
      <c r="SH32" s="27"/>
      <c r="SI32" s="27"/>
      <c r="SJ32" s="27"/>
      <c r="SK32" s="27"/>
      <c r="SL32" s="27"/>
      <c r="SM32" s="27"/>
      <c r="SN32" s="27"/>
      <c r="SO32" s="27"/>
      <c r="SP32" s="27"/>
      <c r="SQ32" s="27"/>
      <c r="SR32" s="27"/>
      <c r="SS32" s="27"/>
      <c r="ST32" s="27"/>
      <c r="SU32" s="27"/>
      <c r="SV32" s="27"/>
      <c r="SW32" s="27"/>
      <c r="SX32" s="27"/>
      <c r="SY32" s="27"/>
      <c r="SZ32" s="27"/>
      <c r="TA32" s="27"/>
      <c r="TB32" s="27"/>
      <c r="TC32" s="27"/>
      <c r="TD32" s="27"/>
      <c r="TE32" s="27"/>
      <c r="TF32" s="27"/>
      <c r="TG32" s="27"/>
      <c r="TH32" s="27"/>
      <c r="TI32" s="27"/>
      <c r="TJ32" s="27"/>
      <c r="TK32" s="27"/>
      <c r="TL32" s="27"/>
      <c r="TM32" s="27"/>
      <c r="TN32" s="27"/>
      <c r="TO32" s="27"/>
      <c r="TP32" s="27"/>
      <c r="TQ32" s="27"/>
      <c r="TR32" s="27"/>
      <c r="TS32" s="27"/>
      <c r="TT32" s="27"/>
      <c r="TU32" s="27"/>
      <c r="TV32" s="27"/>
      <c r="TW32" s="27"/>
      <c r="TX32" s="27"/>
      <c r="TY32" s="27"/>
      <c r="TZ32" s="27"/>
      <c r="UA32" s="27"/>
      <c r="UB32" s="27"/>
      <c r="UC32" s="27"/>
      <c r="UD32" s="27"/>
      <c r="UE32" s="27"/>
      <c r="UF32" s="27"/>
      <c r="UG32" s="27"/>
      <c r="UH32" s="27"/>
      <c r="UI32" s="27"/>
      <c r="UJ32" s="27"/>
      <c r="UK32" s="27"/>
      <c r="UL32" s="27"/>
      <c r="UM32" s="27"/>
      <c r="UN32" s="27"/>
      <c r="UO32" s="27"/>
      <c r="UP32" s="27"/>
      <c r="UQ32" s="27"/>
      <c r="UR32" s="27"/>
      <c r="US32" s="27"/>
      <c r="UT32" s="27"/>
      <c r="UU32" s="27"/>
      <c r="UV32" s="27"/>
      <c r="UW32" s="27"/>
      <c r="UX32" s="27"/>
      <c r="UY32" s="27"/>
      <c r="UZ32" s="27"/>
      <c r="VA32" s="27"/>
      <c r="VB32" s="27"/>
      <c r="VC32" s="27"/>
      <c r="VD32" s="27"/>
      <c r="VE32" s="27"/>
      <c r="VF32" s="27"/>
      <c r="VG32" s="27"/>
      <c r="VH32" s="27"/>
      <c r="VI32" s="27"/>
      <c r="VJ32" s="27"/>
      <c r="VK32" s="27"/>
      <c r="VL32" s="27"/>
      <c r="VM32" s="27"/>
      <c r="VN32" s="27"/>
      <c r="VO32" s="27"/>
      <c r="VP32" s="27"/>
      <c r="VQ32" s="27"/>
      <c r="VR32" s="27"/>
      <c r="VS32" s="27"/>
      <c r="VT32" s="27"/>
      <c r="VU32" s="27"/>
      <c r="VV32" s="27"/>
      <c r="VW32" s="27"/>
      <c r="VX32" s="27"/>
      <c r="VY32" s="27"/>
      <c r="VZ32" s="27"/>
      <c r="WA32" s="27"/>
      <c r="WB32" s="27"/>
      <c r="WC32" s="27"/>
      <c r="WD32" s="27"/>
      <c r="WE32" s="27"/>
      <c r="WF32" s="27"/>
      <c r="WG32" s="27"/>
      <c r="WH32" s="27"/>
      <c r="WI32" s="27"/>
      <c r="WJ32" s="27"/>
      <c r="WK32" s="27"/>
      <c r="WL32" s="27"/>
      <c r="WM32" s="27"/>
      <c r="WN32" s="27"/>
      <c r="WO32" s="27"/>
      <c r="WP32" s="27"/>
      <c r="WQ32" s="27"/>
      <c r="WR32" s="27"/>
      <c r="WS32" s="27"/>
      <c r="WT32" s="27"/>
      <c r="WU32" s="27"/>
      <c r="WV32" s="27"/>
      <c r="WW32" s="27"/>
      <c r="WX32" s="27"/>
      <c r="WY32" s="27"/>
      <c r="WZ32" s="27"/>
      <c r="XA32" s="27"/>
      <c r="XB32" s="27"/>
      <c r="XC32" s="27"/>
      <c r="XD32" s="27"/>
      <c r="XE32" s="27"/>
      <c r="XF32" s="27"/>
      <c r="XG32" s="27"/>
      <c r="XH32" s="27"/>
      <c r="XI32" s="27"/>
      <c r="XJ32" s="27"/>
      <c r="XK32" s="27"/>
      <c r="XL32" s="27"/>
      <c r="XM32" s="27"/>
      <c r="XN32" s="27"/>
      <c r="XO32" s="27"/>
      <c r="XP32" s="27"/>
      <c r="XQ32" s="27"/>
      <c r="XR32" s="27"/>
      <c r="XS32" s="27"/>
      <c r="XT32" s="27"/>
      <c r="XU32" s="27"/>
      <c r="XV32" s="27"/>
      <c r="XW32" s="27"/>
      <c r="XX32" s="27"/>
      <c r="XY32" s="27"/>
      <c r="XZ32" s="27"/>
      <c r="YA32" s="27"/>
      <c r="YB32" s="27"/>
      <c r="YC32" s="27"/>
      <c r="YD32" s="27"/>
      <c r="YE32" s="27"/>
      <c r="YF32" s="27"/>
      <c r="YG32" s="27"/>
      <c r="YH32" s="27"/>
      <c r="YI32" s="27"/>
      <c r="YJ32" s="27"/>
      <c r="YK32" s="27"/>
      <c r="YL32" s="27"/>
      <c r="YM32" s="27"/>
      <c r="YN32" s="27"/>
      <c r="YO32" s="27"/>
      <c r="YP32" s="27"/>
      <c r="YQ32" s="27"/>
      <c r="YR32" s="27"/>
      <c r="YS32" s="27"/>
      <c r="YT32" s="27"/>
      <c r="YU32" s="27"/>
      <c r="YV32" s="27"/>
      <c r="YW32" s="27"/>
      <c r="YX32" s="27"/>
      <c r="YY32" s="27"/>
      <c r="YZ32" s="27"/>
      <c r="ZA32" s="27"/>
      <c r="ZB32" s="27"/>
      <c r="ZC32" s="27"/>
      <c r="ZD32" s="27"/>
      <c r="ZE32" s="27"/>
      <c r="ZF32" s="27"/>
      <c r="ZG32" s="27"/>
      <c r="ZH32" s="27"/>
      <c r="ZI32" s="27"/>
      <c r="ZJ32" s="27"/>
      <c r="ZK32" s="27"/>
      <c r="ZL32" s="27"/>
      <c r="ZM32" s="27"/>
      <c r="ZN32" s="27"/>
      <c r="ZO32" s="27"/>
      <c r="ZP32" s="27"/>
      <c r="ZQ32" s="27"/>
      <c r="ZR32" s="27"/>
      <c r="ZS32" s="27"/>
      <c r="ZT32" s="27"/>
      <c r="ZU32" s="27"/>
      <c r="ZV32" s="27"/>
      <c r="ZW32" s="27"/>
      <c r="ZX32" s="27"/>
      <c r="ZY32" s="27"/>
      <c r="ZZ32" s="27"/>
      <c r="AAA32" s="27"/>
      <c r="AAB32" s="27"/>
      <c r="AAC32" s="27"/>
      <c r="AAD32" s="27"/>
      <c r="AAE32" s="27"/>
      <c r="AAF32" s="27"/>
      <c r="AAG32" s="27"/>
      <c r="AAH32" s="27"/>
      <c r="AAI32" s="27"/>
      <c r="AAJ32" s="27"/>
      <c r="AAK32" s="27"/>
      <c r="AAL32" s="27"/>
      <c r="AAM32" s="27"/>
      <c r="AAN32" s="27"/>
      <c r="AAO32" s="27"/>
      <c r="AAP32" s="27"/>
      <c r="AAQ32" s="27"/>
      <c r="AAR32" s="27"/>
      <c r="AAS32" s="27"/>
      <c r="AAT32" s="27"/>
      <c r="AAU32" s="27"/>
      <c r="AAV32" s="27"/>
      <c r="AAW32" s="27"/>
      <c r="AAX32" s="27"/>
      <c r="AAY32" s="27"/>
      <c r="AAZ32" s="27"/>
      <c r="ABA32" s="27"/>
      <c r="ABB32" s="27"/>
      <c r="ABC32" s="27"/>
      <c r="ABD32" s="27"/>
      <c r="ABE32" s="27"/>
      <c r="ABF32" s="27"/>
      <c r="ABG32" s="27"/>
      <c r="ABH32" s="27"/>
      <c r="ABI32" s="27"/>
      <c r="ABJ32" s="27"/>
      <c r="ABK32" s="27"/>
      <c r="ABL32" s="27"/>
      <c r="ABM32" s="27"/>
      <c r="ABN32" s="27"/>
      <c r="ABO32" s="27"/>
      <c r="ABP32" s="27"/>
      <c r="ABQ32" s="27"/>
      <c r="ABR32" s="27"/>
      <c r="ABS32" s="27"/>
      <c r="ABT32" s="27"/>
      <c r="ABU32" s="27"/>
      <c r="ABV32" s="27"/>
      <c r="ABW32" s="27"/>
      <c r="ABX32" s="27"/>
      <c r="ABY32" s="27"/>
      <c r="ABZ32" s="27"/>
      <c r="ACA32" s="27"/>
      <c r="ACB32" s="27"/>
      <c r="ACC32" s="27"/>
      <c r="ACD32" s="27"/>
      <c r="ACE32" s="27"/>
      <c r="ACF32" s="27"/>
      <c r="ACG32" s="27"/>
      <c r="ACH32" s="27"/>
      <c r="ACI32" s="27"/>
      <c r="ACJ32" s="27"/>
      <c r="ACK32" s="27"/>
      <c r="ACL32" s="27"/>
      <c r="ACM32" s="27"/>
      <c r="ACN32" s="27"/>
      <c r="ACO32" s="27"/>
      <c r="ACP32" s="27"/>
      <c r="ACQ32" s="27"/>
      <c r="ACR32" s="27"/>
      <c r="ACS32" s="27"/>
      <c r="ACT32" s="27"/>
      <c r="ACU32" s="27"/>
      <c r="ACV32" s="27"/>
      <c r="ACW32" s="27"/>
      <c r="ACX32" s="27"/>
      <c r="ACY32" s="27"/>
      <c r="ACZ32" s="27"/>
      <c r="ADA32" s="27"/>
      <c r="ADB32" s="27"/>
      <c r="ADC32" s="27"/>
      <c r="ADD32" s="27"/>
      <c r="ADE32" s="27"/>
      <c r="ADF32" s="27"/>
      <c r="ADG32" s="27"/>
      <c r="ADH32" s="27"/>
      <c r="ADI32" s="27"/>
      <c r="ADJ32" s="27"/>
      <c r="ADK32" s="27"/>
      <c r="ADL32" s="27"/>
      <c r="ADM32" s="27"/>
      <c r="ADN32" s="27"/>
      <c r="ADO32" s="27"/>
      <c r="ADP32" s="27"/>
      <c r="ADQ32" s="27"/>
      <c r="ADR32" s="27"/>
      <c r="ADS32" s="27"/>
      <c r="ADT32" s="27"/>
      <c r="ADU32" s="27"/>
      <c r="ADV32" s="27"/>
      <c r="ADW32" s="27"/>
      <c r="ADX32" s="27"/>
      <c r="ADY32" s="27"/>
      <c r="ADZ32" s="27"/>
      <c r="AEA32" s="27"/>
      <c r="AEB32" s="27"/>
      <c r="AEC32" s="27"/>
      <c r="AED32" s="27"/>
      <c r="AEE32" s="27"/>
      <c r="AEF32" s="27"/>
      <c r="AEG32" s="27"/>
      <c r="AEH32" s="27"/>
      <c r="AEI32" s="27"/>
      <c r="AEJ32" s="27"/>
      <c r="AEK32" s="27"/>
      <c r="AEL32" s="27"/>
      <c r="AEM32" s="27"/>
      <c r="AEN32" s="27"/>
      <c r="AEO32" s="27"/>
      <c r="AEP32" s="27"/>
      <c r="AEQ32" s="27"/>
      <c r="AER32" s="27"/>
      <c r="AES32" s="27"/>
      <c r="AET32" s="27"/>
      <c r="AEU32" s="27"/>
      <c r="AEV32" s="27"/>
      <c r="AEW32" s="27"/>
      <c r="AEX32" s="27"/>
      <c r="AEY32" s="27"/>
      <c r="AEZ32" s="27"/>
      <c r="AFA32" s="27"/>
      <c r="AFB32" s="27"/>
      <c r="AFC32" s="27"/>
      <c r="AFD32" s="27"/>
      <c r="AFE32" s="27"/>
      <c r="AFF32" s="27"/>
      <c r="AFG32" s="27"/>
      <c r="AFH32" s="27"/>
      <c r="AFI32" s="27"/>
      <c r="AFJ32" s="27"/>
      <c r="AFK32" s="27"/>
      <c r="AFL32" s="27"/>
      <c r="AFM32" s="27"/>
      <c r="AFN32" s="27"/>
      <c r="AFO32" s="27"/>
      <c r="AFP32" s="27"/>
      <c r="AFQ32" s="27"/>
      <c r="AFR32" s="27"/>
      <c r="AFS32" s="27"/>
      <c r="AFT32" s="27"/>
      <c r="AFU32" s="27"/>
      <c r="AFV32" s="27"/>
      <c r="AFW32" s="27"/>
      <c r="AFX32" s="27"/>
      <c r="AFY32" s="27"/>
      <c r="AFZ32" s="27"/>
      <c r="AGA32" s="27"/>
      <c r="AGB32" s="27"/>
      <c r="AGC32" s="27"/>
      <c r="AGD32" s="27"/>
      <c r="AGE32" s="27"/>
      <c r="AGF32" s="27"/>
      <c r="AGG32" s="27"/>
      <c r="AGH32" s="27"/>
      <c r="AGI32" s="27"/>
      <c r="AGJ32" s="27"/>
      <c r="AGK32" s="27"/>
      <c r="AGL32" s="27"/>
      <c r="AGM32" s="27"/>
      <c r="AGN32" s="27"/>
      <c r="AGO32" s="27"/>
      <c r="AGP32" s="27"/>
      <c r="AGQ32" s="27"/>
      <c r="AGR32" s="27"/>
      <c r="AGS32" s="27"/>
      <c r="AGT32" s="27"/>
      <c r="AGU32" s="27"/>
      <c r="AGV32" s="27"/>
      <c r="AGW32" s="27"/>
      <c r="AGX32" s="27"/>
      <c r="AGY32" s="27"/>
      <c r="AGZ32" s="27"/>
      <c r="AHA32" s="27"/>
      <c r="AHB32" s="27"/>
      <c r="AHC32" s="27"/>
      <c r="AHD32" s="27"/>
      <c r="AHE32" s="27"/>
      <c r="AHF32" s="27"/>
      <c r="AHG32" s="27"/>
      <c r="AHH32" s="27"/>
      <c r="AHI32" s="27"/>
      <c r="AHJ32" s="27"/>
      <c r="AHK32" s="27"/>
      <c r="AHL32" s="27"/>
      <c r="AHM32" s="27"/>
      <c r="AHN32" s="27"/>
      <c r="AHO32" s="27"/>
      <c r="AHP32" s="27"/>
      <c r="AHQ32" s="27"/>
      <c r="AHR32" s="27"/>
      <c r="AHS32" s="27"/>
      <c r="AHT32" s="27"/>
      <c r="AHU32" s="27"/>
      <c r="AHV32" s="27"/>
      <c r="AHW32" s="27"/>
      <c r="AHX32" s="27"/>
      <c r="AHY32" s="27"/>
      <c r="AHZ32" s="27"/>
      <c r="AIA32" s="27"/>
      <c r="AIB32" s="27"/>
      <c r="AIC32" s="27"/>
      <c r="AID32" s="27"/>
      <c r="AIE32" s="27"/>
      <c r="AIF32" s="27"/>
      <c r="AIG32" s="27"/>
      <c r="AIH32" s="27"/>
      <c r="AII32" s="27"/>
      <c r="AIJ32" s="27"/>
      <c r="AIK32" s="27"/>
      <c r="AIL32" s="27"/>
      <c r="AIM32" s="27"/>
      <c r="AIN32" s="27"/>
      <c r="AIO32" s="27"/>
      <c r="AIP32" s="27"/>
      <c r="AIQ32" s="27"/>
      <c r="AIR32" s="27"/>
      <c r="AIS32" s="27"/>
      <c r="AIT32" s="27"/>
      <c r="AIU32" s="27"/>
      <c r="AIV32" s="27"/>
      <c r="AIW32" s="27"/>
      <c r="AIX32" s="27"/>
      <c r="AIY32" s="27"/>
      <c r="AIZ32" s="27"/>
      <c r="AJA32" s="27"/>
      <c r="AJB32" s="27"/>
      <c r="AJC32" s="27"/>
      <c r="AJD32" s="27"/>
      <c r="AJE32" s="27"/>
      <c r="AJF32" s="27"/>
      <c r="AJG32" s="27"/>
      <c r="AJH32" s="27"/>
      <c r="AJI32" s="27"/>
      <c r="AJJ32" s="27"/>
      <c r="AJK32" s="27"/>
      <c r="AJL32" s="27"/>
      <c r="AJM32" s="27"/>
      <c r="AJN32" s="27"/>
      <c r="AJO32" s="27"/>
      <c r="AJP32" s="27"/>
      <c r="AJQ32" s="27"/>
      <c r="AJR32" s="27"/>
      <c r="AJS32" s="27"/>
      <c r="AJT32" s="27"/>
      <c r="AJU32" s="27"/>
      <c r="AJV32" s="27"/>
      <c r="AJW32" s="27"/>
      <c r="AJX32" s="27"/>
      <c r="AJY32" s="27"/>
      <c r="AJZ32" s="27"/>
      <c r="AKA32" s="27"/>
      <c r="AKB32" s="27"/>
      <c r="AKC32" s="27"/>
      <c r="AKD32" s="27"/>
      <c r="AKE32" s="27"/>
      <c r="AKF32" s="27"/>
      <c r="AKG32" s="27"/>
      <c r="AKH32" s="27"/>
      <c r="AKI32" s="27"/>
      <c r="AKJ32" s="27"/>
      <c r="AKK32" s="27"/>
      <c r="AKL32" s="27"/>
      <c r="AKM32" s="27"/>
      <c r="AKN32" s="27"/>
      <c r="AKO32" s="27"/>
      <c r="AKP32" s="27"/>
      <c r="AKQ32" s="27"/>
      <c r="AKR32" s="27"/>
      <c r="AKS32" s="27"/>
      <c r="AKT32" s="27"/>
      <c r="AKU32" s="27"/>
      <c r="AKV32" s="27"/>
      <c r="AKW32" s="27"/>
      <c r="AKX32" s="27"/>
      <c r="AKY32" s="27"/>
      <c r="AKZ32" s="27"/>
      <c r="ALA32" s="27"/>
      <c r="ALB32" s="27"/>
      <c r="ALC32" s="27"/>
      <c r="ALD32" s="27"/>
      <c r="ALE32" s="27"/>
      <c r="ALF32" s="27"/>
      <c r="ALG32" s="27"/>
      <c r="ALH32" s="27"/>
      <c r="ALI32" s="27"/>
      <c r="ALJ32" s="27"/>
      <c r="ALK32" s="27"/>
      <c r="ALL32" s="27"/>
      <c r="ALM32" s="27"/>
      <c r="ALN32" s="27"/>
      <c r="ALO32" s="27"/>
      <c r="ALP32" s="27"/>
      <c r="ALQ32" s="27"/>
      <c r="ALR32" s="27"/>
      <c r="ALS32" s="27"/>
      <c r="ALT32" s="27"/>
      <c r="ALU32" s="27"/>
      <c r="ALV32" s="27"/>
      <c r="ALW32" s="27"/>
      <c r="ALX32" s="27"/>
      <c r="ALY32" s="27"/>
      <c r="ALZ32" s="27"/>
      <c r="AMA32" s="27"/>
      <c r="AMB32" s="27"/>
      <c r="AMC32" s="27"/>
      <c r="AMD32" s="27"/>
      <c r="AME32" s="27"/>
      <c r="AMF32" s="27"/>
      <c r="AMG32" s="27"/>
      <c r="AMH32" s="27"/>
      <c r="AMI32" s="27"/>
      <c r="AMJ32" s="27"/>
      <c r="AMK32" s="27"/>
      <c r="AML32" s="27"/>
      <c r="AMM32" s="27"/>
      <c r="AMN32" s="27"/>
      <c r="AMO32" s="27"/>
      <c r="AMP32" s="27"/>
      <c r="AMQ32" s="27"/>
      <c r="AMR32" s="27"/>
      <c r="AMS32" s="27"/>
      <c r="AMT32" s="27"/>
      <c r="AMU32" s="27"/>
      <c r="AMV32" s="27"/>
      <c r="AMW32" s="27"/>
      <c r="AMX32" s="27"/>
      <c r="AMY32" s="27"/>
      <c r="AMZ32" s="27"/>
      <c r="ANA32" s="27"/>
      <c r="ANB32" s="27"/>
      <c r="ANC32" s="27"/>
      <c r="AND32" s="27"/>
      <c r="ANE32" s="27"/>
      <c r="ANF32" s="27"/>
      <c r="ANG32" s="27"/>
      <c r="ANH32" s="27"/>
      <c r="ANI32" s="27"/>
      <c r="ANJ32" s="27"/>
      <c r="ANK32" s="27"/>
      <c r="ANL32" s="27"/>
      <c r="ANM32" s="27"/>
      <c r="ANN32" s="27"/>
      <c r="ANO32" s="27"/>
      <c r="ANP32" s="27"/>
      <c r="ANQ32" s="27"/>
      <c r="ANR32" s="27"/>
      <c r="ANS32" s="27"/>
      <c r="ANT32" s="27"/>
      <c r="ANU32" s="27"/>
      <c r="ANV32" s="27"/>
      <c r="ANW32" s="27"/>
      <c r="ANX32" s="27"/>
      <c r="ANY32" s="27"/>
      <c r="ANZ32" s="27"/>
      <c r="AOA32" s="27"/>
      <c r="AOB32" s="27"/>
      <c r="AOC32" s="27"/>
      <c r="AOD32" s="27"/>
      <c r="AOE32" s="27"/>
      <c r="AOF32" s="27"/>
      <c r="AOG32" s="27"/>
      <c r="AOH32" s="27"/>
      <c r="AOI32" s="27"/>
      <c r="AOJ32" s="27"/>
      <c r="AOK32" s="27"/>
      <c r="AOL32" s="27"/>
      <c r="AOM32" s="27"/>
      <c r="AON32" s="27"/>
      <c r="AOO32" s="27"/>
      <c r="AOP32" s="27"/>
      <c r="AOQ32" s="27"/>
      <c r="AOR32" s="27"/>
      <c r="AOS32" s="27"/>
      <c r="AOT32" s="27"/>
      <c r="AOU32" s="27"/>
      <c r="AOV32" s="27"/>
      <c r="AOW32" s="27"/>
      <c r="AOX32" s="27"/>
      <c r="AOY32" s="27"/>
      <c r="AOZ32" s="27"/>
      <c r="APA32" s="27"/>
      <c r="APB32" s="27"/>
      <c r="APC32" s="27"/>
      <c r="APD32" s="27"/>
      <c r="APE32" s="27"/>
      <c r="APF32" s="27"/>
      <c r="APG32" s="27"/>
      <c r="APH32" s="27"/>
      <c r="API32" s="27"/>
      <c r="APJ32" s="27"/>
      <c r="APK32" s="27"/>
      <c r="APL32" s="27"/>
      <c r="APM32" s="27"/>
      <c r="APN32" s="27"/>
      <c r="APO32" s="27"/>
      <c r="APP32" s="27"/>
      <c r="APQ32" s="27"/>
      <c r="APR32" s="27"/>
      <c r="APS32" s="27"/>
      <c r="APT32" s="27"/>
      <c r="APU32" s="27"/>
      <c r="APV32" s="27"/>
      <c r="APW32" s="27"/>
      <c r="APX32" s="27"/>
      <c r="APY32" s="27"/>
      <c r="APZ32" s="27"/>
      <c r="AQA32" s="27"/>
      <c r="AQB32" s="27"/>
      <c r="AQC32" s="27"/>
      <c r="AQD32" s="27"/>
      <c r="AQE32" s="27"/>
      <c r="AQF32" s="27"/>
      <c r="AQG32" s="27"/>
      <c r="AQH32" s="27"/>
      <c r="AQI32" s="27"/>
      <c r="AQJ32" s="27"/>
      <c r="AQK32" s="27"/>
      <c r="AQL32" s="27"/>
      <c r="AQM32" s="27"/>
      <c r="AQN32" s="27"/>
      <c r="AQO32" s="27"/>
      <c r="AQP32" s="27"/>
      <c r="AQQ32" s="27"/>
      <c r="AQR32" s="27"/>
      <c r="AQS32" s="27"/>
      <c r="AQT32" s="27"/>
      <c r="AQU32" s="27"/>
      <c r="AQV32" s="27"/>
      <c r="AQW32" s="27"/>
      <c r="AQX32" s="27"/>
      <c r="AQY32" s="27"/>
      <c r="AQZ32" s="27"/>
      <c r="ARA32" s="27"/>
      <c r="ARB32" s="27"/>
      <c r="ARC32" s="27"/>
      <c r="ARD32" s="27"/>
      <c r="ARE32" s="27"/>
      <c r="ARF32" s="27"/>
      <c r="ARG32" s="27"/>
      <c r="ARH32" s="27"/>
      <c r="ARI32" s="27"/>
      <c r="ARJ32" s="27"/>
      <c r="ARK32" s="27"/>
      <c r="ARL32" s="27"/>
      <c r="ARM32" s="27"/>
      <c r="ARN32" s="27"/>
      <c r="ARO32" s="27"/>
      <c r="ARP32" s="27"/>
      <c r="ARQ32" s="27"/>
      <c r="ARR32" s="27"/>
      <c r="ARS32" s="27"/>
      <c r="ART32" s="27"/>
      <c r="ARU32" s="27"/>
      <c r="ARV32" s="27"/>
      <c r="ARW32" s="27"/>
      <c r="ARX32" s="27"/>
      <c r="ARY32" s="27"/>
      <c r="ARZ32" s="27"/>
      <c r="ASA32" s="27"/>
      <c r="ASB32" s="27"/>
      <c r="ASC32" s="27"/>
      <c r="ASD32" s="27"/>
      <c r="ASE32" s="27"/>
      <c r="ASF32" s="27"/>
      <c r="ASG32" s="27"/>
      <c r="ASH32" s="27"/>
      <c r="ASI32" s="27"/>
      <c r="ASJ32" s="27"/>
      <c r="ASK32" s="27"/>
      <c r="ASL32" s="27"/>
      <c r="ASM32" s="27"/>
      <c r="ASN32" s="27"/>
      <c r="ASO32" s="27"/>
      <c r="ASP32" s="27"/>
      <c r="ASQ32" s="27"/>
      <c r="ASR32" s="27"/>
      <c r="ASS32" s="27"/>
      <c r="AST32" s="27"/>
      <c r="ASU32" s="27"/>
      <c r="ASV32" s="27"/>
      <c r="ASW32" s="27"/>
      <c r="ASX32" s="27"/>
      <c r="ASY32" s="27"/>
      <c r="ASZ32" s="27"/>
      <c r="ATA32" s="27"/>
      <c r="ATB32" s="27"/>
      <c r="ATC32" s="27"/>
      <c r="ATD32" s="27"/>
      <c r="ATE32" s="27"/>
      <c r="ATF32" s="27"/>
      <c r="ATG32" s="27"/>
      <c r="ATH32" s="27"/>
      <c r="ATI32" s="27"/>
      <c r="ATJ32" s="27"/>
      <c r="ATK32" s="27"/>
      <c r="ATL32" s="27"/>
      <c r="ATM32" s="27"/>
      <c r="ATN32" s="27"/>
      <c r="ATO32" s="27"/>
      <c r="ATP32" s="27"/>
      <c r="ATQ32" s="27"/>
      <c r="ATR32" s="27"/>
      <c r="ATS32" s="27"/>
      <c r="ATT32" s="27"/>
      <c r="ATU32" s="27"/>
      <c r="ATV32" s="27"/>
      <c r="ATW32" s="27"/>
      <c r="ATX32" s="27"/>
      <c r="ATY32" s="27"/>
      <c r="ATZ32" s="27"/>
      <c r="AUA32" s="27"/>
      <c r="AUB32" s="27"/>
      <c r="AUC32" s="27"/>
      <c r="AUD32" s="27"/>
      <c r="AUE32" s="27"/>
      <c r="AUF32" s="27"/>
      <c r="AUG32" s="27"/>
      <c r="AUH32" s="27"/>
      <c r="AUI32" s="27"/>
      <c r="AUJ32" s="27"/>
      <c r="AUK32" s="27"/>
      <c r="AUL32" s="27"/>
      <c r="AUM32" s="27"/>
      <c r="AUN32" s="27"/>
      <c r="AUO32" s="27"/>
      <c r="AUP32" s="27"/>
      <c r="AUQ32" s="27"/>
      <c r="AUR32" s="27"/>
      <c r="AUS32" s="27"/>
      <c r="AUT32" s="27"/>
      <c r="AUU32" s="27"/>
      <c r="AUV32" s="27"/>
      <c r="AUW32" s="27"/>
      <c r="AUX32" s="27"/>
      <c r="AUY32" s="27"/>
      <c r="AUZ32" s="27"/>
      <c r="AVA32" s="27"/>
      <c r="AVB32" s="27"/>
      <c r="AVC32" s="27"/>
      <c r="AVD32" s="27"/>
      <c r="AVE32" s="27"/>
      <c r="AVF32" s="27"/>
      <c r="AVG32" s="27"/>
      <c r="AVH32" s="27"/>
      <c r="AVI32" s="27"/>
      <c r="AVJ32" s="27"/>
      <c r="AVK32" s="27"/>
      <c r="AVL32" s="27"/>
      <c r="AVM32" s="27"/>
      <c r="AVN32" s="27"/>
      <c r="AVO32" s="27"/>
      <c r="AVP32" s="27"/>
      <c r="AVQ32" s="27"/>
      <c r="AVR32" s="27"/>
      <c r="AVS32" s="27"/>
      <c r="AVT32" s="27"/>
      <c r="AVU32" s="27"/>
      <c r="AVV32" s="27"/>
      <c r="AVW32" s="27"/>
      <c r="AVX32" s="27"/>
      <c r="AVY32" s="27"/>
      <c r="AVZ32" s="27"/>
      <c r="AWA32" s="27"/>
      <c r="AWB32" s="27"/>
      <c r="AWC32" s="27"/>
      <c r="AWD32" s="27"/>
      <c r="AWE32" s="27"/>
      <c r="AWF32" s="27"/>
      <c r="AWG32" s="27"/>
      <c r="AWH32" s="27"/>
      <c r="AWI32" s="27"/>
      <c r="AWJ32" s="27"/>
      <c r="AWK32" s="27"/>
      <c r="AWL32" s="27"/>
      <c r="AWM32" s="27"/>
      <c r="AWN32" s="27"/>
      <c r="AWO32" s="27"/>
      <c r="AWP32" s="27"/>
      <c r="AWQ32" s="27"/>
      <c r="AWR32" s="27"/>
      <c r="AWS32" s="27"/>
      <c r="AWT32" s="27"/>
      <c r="AWU32" s="27"/>
      <c r="AWV32" s="27"/>
      <c r="AWW32" s="27"/>
      <c r="AWX32" s="27"/>
      <c r="AWY32" s="27"/>
      <c r="AWZ32" s="27"/>
      <c r="AXA32" s="27"/>
      <c r="AXB32" s="27"/>
      <c r="AXC32" s="27"/>
      <c r="AXD32" s="27"/>
      <c r="AXE32" s="27"/>
      <c r="AXF32" s="27"/>
      <c r="AXG32" s="27"/>
      <c r="AXH32" s="27"/>
      <c r="AXI32" s="27"/>
      <c r="AXJ32" s="27"/>
      <c r="AXK32" s="27"/>
      <c r="AXL32" s="27"/>
      <c r="AXM32" s="27"/>
      <c r="AXN32" s="27"/>
      <c r="AXO32" s="27"/>
      <c r="AXP32" s="27"/>
      <c r="AXQ32" s="27"/>
      <c r="AXR32" s="27"/>
      <c r="AXS32" s="27"/>
      <c r="AXT32" s="27"/>
      <c r="AXU32" s="27"/>
      <c r="AXV32" s="27"/>
      <c r="AXW32" s="27"/>
      <c r="AXX32" s="27"/>
      <c r="AXY32" s="27"/>
      <c r="AXZ32" s="27"/>
      <c r="AYA32" s="27"/>
      <c r="AYB32" s="27"/>
      <c r="AYC32" s="27"/>
      <c r="AYD32" s="27"/>
      <c r="AYE32" s="27"/>
      <c r="AYF32" s="27"/>
      <c r="AYG32" s="27"/>
      <c r="AYH32" s="27"/>
      <c r="AYI32" s="27"/>
      <c r="AYJ32" s="27"/>
      <c r="AYK32" s="27"/>
      <c r="AYL32" s="27"/>
      <c r="AYM32" s="27"/>
      <c r="AYN32" s="27"/>
      <c r="AYO32" s="27"/>
      <c r="AYP32" s="27"/>
      <c r="AYQ32" s="27"/>
      <c r="AYR32" s="27"/>
      <c r="AYS32" s="27"/>
      <c r="AYT32" s="27"/>
      <c r="AYU32" s="27"/>
      <c r="AYV32" s="27"/>
      <c r="AYW32" s="27"/>
      <c r="AYX32" s="27"/>
      <c r="AYY32" s="27"/>
      <c r="AYZ32" s="27"/>
      <c r="AZA32" s="27"/>
      <c r="AZB32" s="27"/>
      <c r="AZC32" s="27"/>
      <c r="AZD32" s="27"/>
      <c r="AZE32" s="27"/>
      <c r="AZF32" s="27"/>
      <c r="AZG32" s="27"/>
      <c r="AZH32" s="27"/>
      <c r="AZI32" s="27"/>
      <c r="AZJ32" s="27"/>
      <c r="AZK32" s="27"/>
      <c r="AZL32" s="27"/>
      <c r="AZM32" s="27"/>
      <c r="AZN32" s="27"/>
      <c r="AZO32" s="27"/>
      <c r="AZP32" s="27"/>
      <c r="AZQ32" s="27"/>
      <c r="AZR32" s="27"/>
      <c r="AZS32" s="27"/>
      <c r="AZT32" s="27"/>
      <c r="AZU32" s="27"/>
      <c r="AZV32" s="27"/>
      <c r="AZW32" s="27"/>
      <c r="AZX32" s="27"/>
      <c r="AZY32" s="27"/>
      <c r="AZZ32" s="27"/>
      <c r="BAA32" s="27"/>
      <c r="BAB32" s="27"/>
      <c r="BAC32" s="27"/>
      <c r="BAD32" s="27"/>
      <c r="BAE32" s="27"/>
      <c r="BAF32" s="27"/>
      <c r="BAG32" s="27"/>
      <c r="BAH32" s="27"/>
      <c r="BAI32" s="27"/>
      <c r="BAJ32" s="27"/>
      <c r="BAK32" s="27"/>
      <c r="BAL32" s="27"/>
      <c r="BAM32" s="27"/>
      <c r="BAN32" s="27"/>
      <c r="BAO32" s="27"/>
      <c r="BAP32" s="27"/>
      <c r="BAQ32" s="27"/>
      <c r="BAR32" s="27"/>
      <c r="BAS32" s="27"/>
      <c r="BAT32" s="27"/>
      <c r="BAU32" s="27"/>
      <c r="BAV32" s="27"/>
      <c r="BAW32" s="27"/>
      <c r="BAX32" s="27"/>
      <c r="BAY32" s="27"/>
      <c r="BAZ32" s="27"/>
      <c r="BBA32" s="27"/>
      <c r="BBB32" s="27"/>
      <c r="BBC32" s="27"/>
      <c r="BBD32" s="27"/>
      <c r="BBE32" s="27"/>
      <c r="BBF32" s="27"/>
      <c r="BBG32" s="27"/>
      <c r="BBH32" s="27"/>
      <c r="BBI32" s="27"/>
      <c r="BBJ32" s="27"/>
      <c r="BBK32" s="27"/>
      <c r="BBL32" s="27"/>
      <c r="BBM32" s="27"/>
      <c r="BBN32" s="27"/>
      <c r="BBO32" s="27"/>
      <c r="BBP32" s="27"/>
      <c r="BBQ32" s="27"/>
      <c r="BBR32" s="27"/>
      <c r="BBS32" s="27"/>
      <c r="BBT32" s="27"/>
      <c r="BBU32" s="27"/>
      <c r="BBV32" s="27"/>
      <c r="BBW32" s="27"/>
      <c r="BBX32" s="27"/>
      <c r="BBY32" s="27"/>
      <c r="BBZ32" s="27"/>
      <c r="BCA32" s="27"/>
      <c r="BCB32" s="27"/>
      <c r="BCC32" s="27"/>
      <c r="BCD32" s="27"/>
      <c r="BCE32" s="27"/>
      <c r="BCF32" s="27"/>
      <c r="BCG32" s="27"/>
      <c r="BCH32" s="27"/>
      <c r="BCI32" s="27"/>
      <c r="BCJ32" s="27"/>
      <c r="BCK32" s="27"/>
      <c r="BCL32" s="27"/>
      <c r="BCM32" s="27"/>
      <c r="BCN32" s="27"/>
      <c r="BCO32" s="27"/>
      <c r="BCP32" s="27"/>
      <c r="BCQ32" s="27"/>
      <c r="BCR32" s="27"/>
      <c r="BCS32" s="27"/>
      <c r="BCT32" s="27"/>
      <c r="BCU32" s="27"/>
      <c r="BCV32" s="27"/>
      <c r="BCW32" s="27"/>
      <c r="BCX32" s="27"/>
      <c r="BCY32" s="27"/>
      <c r="BCZ32" s="27"/>
      <c r="BDA32" s="27"/>
      <c r="BDB32" s="27"/>
      <c r="BDC32" s="27"/>
      <c r="BDD32" s="27"/>
      <c r="BDE32" s="27"/>
      <c r="BDF32" s="27"/>
      <c r="BDG32" s="27"/>
      <c r="BDH32" s="27"/>
      <c r="BDI32" s="27"/>
      <c r="BDJ32" s="27"/>
      <c r="BDK32" s="27"/>
      <c r="BDL32" s="27"/>
      <c r="BDM32" s="27"/>
      <c r="BDN32" s="27"/>
      <c r="BDO32" s="27"/>
      <c r="BDP32" s="27"/>
      <c r="BDQ32" s="27"/>
      <c r="BDR32" s="27"/>
      <c r="BDS32" s="27"/>
      <c r="BDT32" s="27"/>
      <c r="BDU32" s="27"/>
      <c r="BDV32" s="27"/>
      <c r="BDW32" s="27"/>
      <c r="BDX32" s="27"/>
      <c r="BDY32" s="27"/>
      <c r="BDZ32" s="27"/>
      <c r="BEA32" s="27"/>
      <c r="BEB32" s="27"/>
      <c r="BEC32" s="27"/>
      <c r="BED32" s="27"/>
      <c r="BEE32" s="27"/>
      <c r="BEF32" s="27"/>
      <c r="BEG32" s="27"/>
      <c r="BEH32" s="27"/>
      <c r="BEI32" s="27"/>
      <c r="BEJ32" s="27"/>
      <c r="BEK32" s="27"/>
      <c r="BEL32" s="27"/>
      <c r="BEM32" s="27"/>
      <c r="BEN32" s="27"/>
      <c r="BEO32" s="27"/>
      <c r="BEP32" s="27"/>
      <c r="BEQ32" s="27"/>
      <c r="BER32" s="27"/>
      <c r="BES32" s="27"/>
      <c r="BET32" s="27"/>
      <c r="BEU32" s="27"/>
      <c r="BEV32" s="27"/>
      <c r="BEW32" s="27"/>
      <c r="BEX32" s="27"/>
      <c r="BEY32" s="27"/>
      <c r="BEZ32" s="27"/>
      <c r="BFA32" s="27"/>
      <c r="BFB32" s="27"/>
      <c r="BFC32" s="27"/>
      <c r="BFD32" s="27"/>
      <c r="BFE32" s="27"/>
      <c r="BFF32" s="27"/>
      <c r="BFG32" s="27"/>
      <c r="BFH32" s="27"/>
      <c r="BFI32" s="27"/>
      <c r="BFJ32" s="27"/>
      <c r="BFK32" s="27"/>
      <c r="BFL32" s="27"/>
      <c r="BFM32" s="27"/>
      <c r="BFN32" s="27"/>
      <c r="BFO32" s="27"/>
      <c r="BFP32" s="27"/>
      <c r="BFQ32" s="27"/>
      <c r="BFR32" s="27"/>
      <c r="BFS32" s="27"/>
      <c r="BFT32" s="27"/>
      <c r="BFU32" s="27"/>
      <c r="BFV32" s="27"/>
      <c r="BFW32" s="27"/>
      <c r="BFX32" s="27"/>
      <c r="BFY32" s="27"/>
      <c r="BFZ32" s="27"/>
      <c r="BGA32" s="27"/>
      <c r="BGB32" s="27"/>
      <c r="BGC32" s="27"/>
      <c r="BGD32" s="27"/>
      <c r="BGE32" s="27"/>
      <c r="BGF32" s="27"/>
      <c r="BGG32" s="27"/>
      <c r="BGH32" s="27"/>
      <c r="BGI32" s="27"/>
      <c r="BGJ32" s="27"/>
      <c r="BGK32" s="27"/>
      <c r="BGL32" s="27"/>
      <c r="BGM32" s="27"/>
      <c r="BGN32" s="27"/>
      <c r="BGO32" s="27"/>
      <c r="BGP32" s="27"/>
      <c r="BGQ32" s="27"/>
      <c r="BGR32" s="27"/>
      <c r="BGS32" s="27"/>
      <c r="BGT32" s="27"/>
      <c r="BGU32" s="27"/>
      <c r="BGV32" s="27"/>
      <c r="BGW32" s="27"/>
      <c r="BGX32" s="27"/>
      <c r="BGY32" s="27"/>
      <c r="BGZ32" s="27"/>
      <c r="BHA32" s="27"/>
      <c r="BHB32" s="27"/>
      <c r="BHC32" s="27"/>
      <c r="BHD32" s="27"/>
      <c r="BHE32" s="27"/>
      <c r="BHF32" s="27"/>
      <c r="BHG32" s="27"/>
      <c r="BHH32" s="27"/>
      <c r="BHI32" s="27"/>
      <c r="BHJ32" s="27"/>
      <c r="BHK32" s="27"/>
      <c r="BHL32" s="27"/>
      <c r="BHM32" s="27"/>
      <c r="BHN32" s="27"/>
      <c r="BHO32" s="27"/>
      <c r="BHP32" s="27"/>
      <c r="BHQ32" s="27"/>
      <c r="BHR32" s="27"/>
      <c r="BHS32" s="27"/>
      <c r="BHT32" s="27"/>
      <c r="BHU32" s="27"/>
      <c r="BHV32" s="27"/>
      <c r="BHW32" s="27"/>
      <c r="BHX32" s="27"/>
      <c r="BHY32" s="27"/>
      <c r="BHZ32" s="27"/>
      <c r="BIA32" s="27"/>
      <c r="BIB32" s="27"/>
      <c r="BIC32" s="27"/>
      <c r="BID32" s="27"/>
      <c r="BIE32" s="27"/>
      <c r="BIF32" s="27"/>
      <c r="BIG32" s="27"/>
      <c r="BIH32" s="27"/>
      <c r="BII32" s="27"/>
      <c r="BIJ32" s="27"/>
      <c r="BIK32" s="27"/>
      <c r="BIL32" s="27"/>
      <c r="BIM32" s="27"/>
      <c r="BIN32" s="27"/>
      <c r="BIO32" s="27"/>
      <c r="BIP32" s="27"/>
      <c r="BIQ32" s="27"/>
      <c r="BIR32" s="27"/>
      <c r="BIS32" s="27"/>
      <c r="BIT32" s="27"/>
      <c r="BIU32" s="27"/>
      <c r="BIV32" s="27"/>
      <c r="BIW32" s="27"/>
      <c r="BIX32" s="27"/>
      <c r="BIY32" s="27"/>
      <c r="BIZ32" s="27"/>
      <c r="BJA32" s="27"/>
      <c r="BJB32" s="27"/>
      <c r="BJC32" s="27"/>
      <c r="BJD32" s="27"/>
      <c r="BJE32" s="27"/>
      <c r="BJF32" s="27"/>
      <c r="BJG32" s="27"/>
      <c r="BJH32" s="27"/>
      <c r="BJI32" s="27"/>
      <c r="BJJ32" s="27"/>
      <c r="BJK32" s="27"/>
      <c r="BJL32" s="27"/>
      <c r="BJM32" s="27"/>
      <c r="BJN32" s="27"/>
      <c r="BJO32" s="27"/>
      <c r="BJP32" s="27"/>
      <c r="BJQ32" s="27"/>
      <c r="BJR32" s="27"/>
      <c r="BJS32" s="27"/>
      <c r="BJT32" s="27"/>
      <c r="BJU32" s="27"/>
      <c r="BJV32" s="27"/>
      <c r="BJW32" s="27"/>
      <c r="BJX32" s="27"/>
      <c r="BJY32" s="27"/>
      <c r="BJZ32" s="27"/>
      <c r="BKA32" s="27"/>
      <c r="BKB32" s="27"/>
      <c r="BKC32" s="27"/>
      <c r="BKD32" s="27"/>
      <c r="BKE32" s="27"/>
      <c r="BKF32" s="27"/>
      <c r="BKG32" s="27"/>
      <c r="BKH32" s="27"/>
      <c r="BKI32" s="27"/>
      <c r="BKJ32" s="27"/>
      <c r="BKK32" s="27"/>
      <c r="BKL32" s="27"/>
      <c r="BKM32" s="27"/>
      <c r="BKN32" s="27"/>
      <c r="BKO32" s="27"/>
      <c r="BKP32" s="27"/>
      <c r="BKQ32" s="27"/>
      <c r="BKR32" s="27"/>
      <c r="BKS32" s="27"/>
      <c r="BKT32" s="27"/>
      <c r="BKU32" s="27"/>
      <c r="BKV32" s="27"/>
      <c r="BKW32" s="27"/>
      <c r="BKX32" s="27"/>
      <c r="BKY32" s="27"/>
      <c r="BKZ32" s="27"/>
      <c r="BLA32" s="27"/>
      <c r="BLB32" s="27"/>
      <c r="BLC32" s="27"/>
      <c r="BLD32" s="27"/>
      <c r="BLE32" s="27"/>
      <c r="BLF32" s="27"/>
      <c r="BLG32" s="27"/>
      <c r="BLH32" s="27"/>
      <c r="BLI32" s="27"/>
      <c r="BLJ32" s="27"/>
      <c r="BLK32" s="27"/>
      <c r="BLL32" s="27"/>
      <c r="BLM32" s="27"/>
      <c r="BLN32" s="27"/>
      <c r="BLO32" s="27"/>
      <c r="BLP32" s="27"/>
      <c r="BLQ32" s="27"/>
      <c r="BLR32" s="27"/>
      <c r="BLS32" s="27"/>
      <c r="BLT32" s="27"/>
      <c r="BLU32" s="27"/>
      <c r="BLV32" s="27"/>
      <c r="BLW32" s="27"/>
      <c r="BLX32" s="27"/>
      <c r="BLY32" s="27"/>
      <c r="BLZ32" s="27"/>
      <c r="BMA32" s="27"/>
      <c r="BMB32" s="27"/>
      <c r="BMC32" s="27"/>
      <c r="BMD32" s="27"/>
      <c r="BME32" s="27"/>
      <c r="BMF32" s="27"/>
      <c r="BMG32" s="27"/>
      <c r="BMH32" s="27"/>
      <c r="BMI32" s="27"/>
      <c r="BMJ32" s="27"/>
      <c r="BMK32" s="27"/>
      <c r="BML32" s="27"/>
      <c r="BMM32" s="27"/>
      <c r="BMN32" s="27"/>
      <c r="BMO32" s="27"/>
      <c r="BMP32" s="27"/>
      <c r="BMQ32" s="27"/>
      <c r="BMR32" s="27"/>
      <c r="BMS32" s="27"/>
      <c r="BMT32" s="27"/>
      <c r="BMU32" s="27"/>
      <c r="BMV32" s="27"/>
      <c r="BMW32" s="27"/>
      <c r="BMX32" s="27"/>
      <c r="BMY32" s="27"/>
      <c r="BMZ32" s="27"/>
      <c r="BNA32" s="27"/>
      <c r="BNB32" s="27"/>
      <c r="BNC32" s="27"/>
      <c r="BND32" s="27"/>
      <c r="BNE32" s="27"/>
      <c r="BNF32" s="27"/>
      <c r="BNG32" s="27"/>
      <c r="BNH32" s="27"/>
      <c r="BNI32" s="27"/>
      <c r="BNJ32" s="27"/>
      <c r="BNK32" s="27"/>
      <c r="BNL32" s="27"/>
      <c r="BNM32" s="27"/>
      <c r="BNN32" s="27"/>
      <c r="BNO32" s="27"/>
      <c r="BNP32" s="27"/>
      <c r="BNQ32" s="27"/>
      <c r="BNR32" s="27"/>
      <c r="BNS32" s="27"/>
      <c r="BNT32" s="27"/>
      <c r="BNU32" s="27"/>
      <c r="BNV32" s="27"/>
      <c r="BNW32" s="27"/>
      <c r="BNX32" s="27"/>
      <c r="BNY32" s="27"/>
      <c r="BNZ32" s="27"/>
      <c r="BOA32" s="27"/>
      <c r="BOB32" s="27"/>
      <c r="BOC32" s="27"/>
      <c r="BOD32" s="27"/>
      <c r="BOE32" s="27"/>
      <c r="BOF32" s="27"/>
      <c r="BOG32" s="27"/>
      <c r="BOH32" s="27"/>
      <c r="BOI32" s="27"/>
      <c r="BOJ32" s="27"/>
      <c r="BOK32" s="27"/>
      <c r="BOL32" s="27"/>
      <c r="BOM32" s="27"/>
      <c r="BON32" s="27"/>
      <c r="BOO32" s="27"/>
      <c r="BOP32" s="27"/>
      <c r="BOQ32" s="27"/>
      <c r="BOR32" s="27"/>
      <c r="BOS32" s="27"/>
      <c r="BOT32" s="27"/>
      <c r="BOU32" s="27"/>
      <c r="BOV32" s="27"/>
      <c r="BOW32" s="27"/>
      <c r="BOX32" s="27"/>
      <c r="BOY32" s="27"/>
      <c r="BOZ32" s="27"/>
      <c r="BPA32" s="27"/>
      <c r="BPB32" s="27"/>
      <c r="BPC32" s="27"/>
      <c r="BPD32" s="27"/>
      <c r="BPE32" s="27"/>
      <c r="BPF32" s="27"/>
      <c r="BPG32" s="27"/>
      <c r="BPH32" s="27"/>
      <c r="BPI32" s="27"/>
      <c r="BPJ32" s="27"/>
      <c r="BPK32" s="27"/>
      <c r="BPL32" s="27"/>
      <c r="BPM32" s="27"/>
      <c r="BPN32" s="27"/>
      <c r="BPO32" s="27"/>
      <c r="BPP32" s="27"/>
      <c r="BPQ32" s="27"/>
      <c r="BPR32" s="27"/>
      <c r="BPS32" s="27"/>
      <c r="BPT32" s="27"/>
      <c r="BPU32" s="27"/>
      <c r="BPV32" s="27"/>
      <c r="BPW32" s="27"/>
      <c r="BPX32" s="27"/>
      <c r="BPY32" s="27"/>
      <c r="BPZ32" s="27"/>
      <c r="BQA32" s="27"/>
      <c r="BQB32" s="27"/>
      <c r="BQC32" s="27"/>
      <c r="BQD32" s="27"/>
      <c r="BQE32" s="27"/>
      <c r="BQF32" s="27"/>
      <c r="BQG32" s="27"/>
      <c r="BQH32" s="27"/>
      <c r="BQI32" s="27"/>
      <c r="BQJ32" s="27"/>
      <c r="BQK32" s="27"/>
      <c r="BQL32" s="27"/>
      <c r="BQM32" s="27"/>
      <c r="BQN32" s="27"/>
      <c r="BQO32" s="27"/>
      <c r="BQP32" s="27"/>
      <c r="BQQ32" s="27"/>
      <c r="BQR32" s="27"/>
      <c r="BQS32" s="27"/>
      <c r="BQT32" s="27"/>
      <c r="BQU32" s="27"/>
      <c r="BQV32" s="27"/>
      <c r="BQW32" s="27"/>
      <c r="BQX32" s="27"/>
      <c r="BQY32" s="27"/>
      <c r="BQZ32" s="27"/>
      <c r="BRA32" s="27"/>
      <c r="BRB32" s="27"/>
      <c r="BRC32" s="27"/>
      <c r="BRD32" s="27"/>
      <c r="BRE32" s="27"/>
      <c r="BRF32" s="27"/>
      <c r="BRG32" s="27"/>
      <c r="BRH32" s="27"/>
      <c r="BRI32" s="27"/>
      <c r="BRJ32" s="27"/>
      <c r="BRK32" s="27"/>
      <c r="BRL32" s="27"/>
      <c r="BRM32" s="27"/>
      <c r="BRN32" s="27"/>
      <c r="BRO32" s="27"/>
      <c r="BRP32" s="27"/>
      <c r="BRQ32" s="27"/>
      <c r="BRR32" s="27"/>
      <c r="BRS32" s="27"/>
      <c r="BRT32" s="27"/>
      <c r="BRU32" s="27"/>
      <c r="BRV32" s="27"/>
      <c r="BRW32" s="27"/>
      <c r="BRX32" s="27"/>
      <c r="BRY32" s="27"/>
      <c r="BRZ32" s="27"/>
      <c r="BSA32" s="27"/>
      <c r="BSB32" s="27"/>
      <c r="BSC32" s="27"/>
      <c r="BSD32" s="27"/>
      <c r="BSE32" s="27"/>
      <c r="BSF32" s="27"/>
      <c r="BSG32" s="27"/>
      <c r="BSH32" s="27"/>
      <c r="BSI32" s="27"/>
      <c r="BSJ32" s="27"/>
      <c r="BSK32" s="27"/>
      <c r="BSL32" s="27"/>
      <c r="BSM32" s="27"/>
      <c r="BSN32" s="27"/>
      <c r="BSO32" s="27"/>
      <c r="BSP32" s="27"/>
      <c r="BSQ32" s="27"/>
      <c r="BSR32" s="27"/>
      <c r="BSS32" s="27"/>
      <c r="BST32" s="27"/>
      <c r="BSU32" s="27"/>
      <c r="BSV32" s="27"/>
      <c r="BSW32" s="27"/>
      <c r="BSX32" s="27"/>
      <c r="BSY32" s="27"/>
      <c r="BSZ32" s="27"/>
      <c r="BTA32" s="27"/>
      <c r="BTB32" s="27"/>
      <c r="BTC32" s="27"/>
      <c r="BTD32" s="27"/>
      <c r="BTE32" s="27"/>
      <c r="BTF32" s="27"/>
      <c r="BTG32" s="27"/>
      <c r="BTH32" s="27"/>
      <c r="BTI32" s="27"/>
      <c r="BTJ32" s="27"/>
      <c r="BTK32" s="27"/>
      <c r="BTL32" s="27"/>
      <c r="BTM32" s="27"/>
      <c r="BTN32" s="27"/>
      <c r="BTO32" s="27"/>
      <c r="BTP32" s="27"/>
      <c r="BTQ32" s="27"/>
      <c r="BTR32" s="27"/>
      <c r="BTS32" s="27"/>
      <c r="BTT32" s="27"/>
      <c r="BTU32" s="27"/>
      <c r="BTV32" s="27"/>
      <c r="BTW32" s="27"/>
      <c r="BTX32" s="27"/>
      <c r="BTY32" s="27"/>
      <c r="BTZ32" s="27"/>
      <c r="BUA32" s="27"/>
      <c r="BUB32" s="27"/>
      <c r="BUC32" s="27"/>
      <c r="BUD32" s="27"/>
      <c r="BUE32" s="27"/>
      <c r="BUF32" s="27"/>
      <c r="BUG32" s="27"/>
      <c r="BUH32" s="27"/>
      <c r="BUI32" s="27"/>
      <c r="BUJ32" s="27"/>
      <c r="BUK32" s="27"/>
      <c r="BUL32" s="27"/>
      <c r="BUM32" s="27"/>
      <c r="BUN32" s="27"/>
      <c r="BUO32" s="27"/>
      <c r="BUP32" s="27"/>
      <c r="BUQ32" s="27"/>
      <c r="BUR32" s="27"/>
      <c r="BUS32" s="27"/>
      <c r="BUT32" s="27"/>
      <c r="BUU32" s="27"/>
      <c r="BUV32" s="27"/>
      <c r="BUW32" s="27"/>
      <c r="BUX32" s="27"/>
      <c r="BUY32" s="27"/>
      <c r="BUZ32" s="27"/>
      <c r="BVA32" s="27"/>
      <c r="BVB32" s="27"/>
      <c r="BVC32" s="27"/>
      <c r="BVD32" s="27"/>
      <c r="BVE32" s="27"/>
      <c r="BVF32" s="27"/>
      <c r="BVG32" s="27"/>
      <c r="BVH32" s="27"/>
      <c r="BVI32" s="27"/>
      <c r="BVJ32" s="27"/>
      <c r="BVK32" s="27"/>
      <c r="BVL32" s="27"/>
      <c r="BVM32" s="27"/>
      <c r="BVN32" s="27"/>
      <c r="BVO32" s="27"/>
      <c r="BVP32" s="27"/>
      <c r="BVQ32" s="27"/>
      <c r="BVR32" s="27"/>
      <c r="BVS32" s="27"/>
      <c r="BVT32" s="27"/>
      <c r="BVU32" s="27"/>
      <c r="BVV32" s="27"/>
      <c r="BVW32" s="27"/>
      <c r="BVX32" s="27"/>
      <c r="BVY32" s="27"/>
      <c r="BVZ32" s="27"/>
      <c r="BWA32" s="27"/>
      <c r="BWB32" s="27"/>
      <c r="BWC32" s="27"/>
      <c r="BWD32" s="27"/>
      <c r="BWE32" s="27"/>
      <c r="BWF32" s="27"/>
      <c r="BWG32" s="27"/>
      <c r="BWH32" s="27"/>
      <c r="BWI32" s="27"/>
      <c r="BWJ32" s="27"/>
      <c r="BWK32" s="27"/>
      <c r="BWL32" s="27"/>
      <c r="BWM32" s="27"/>
      <c r="BWN32" s="27"/>
      <c r="BWO32" s="27"/>
      <c r="BWP32" s="27"/>
      <c r="BWQ32" s="27"/>
      <c r="BWR32" s="27"/>
      <c r="BWS32" s="27"/>
      <c r="BWT32" s="27"/>
      <c r="BWU32" s="27"/>
      <c r="BWV32" s="27"/>
      <c r="BWW32" s="27"/>
      <c r="BWX32" s="27"/>
      <c r="BWY32" s="27"/>
      <c r="BWZ32" s="27"/>
      <c r="BXA32" s="27"/>
      <c r="BXB32" s="27"/>
      <c r="BXC32" s="27"/>
      <c r="BXD32" s="27"/>
      <c r="BXE32" s="27"/>
      <c r="BXF32" s="27"/>
      <c r="BXG32" s="27"/>
      <c r="BXH32" s="27"/>
      <c r="BXI32" s="27"/>
      <c r="BXJ32" s="27"/>
      <c r="BXK32" s="27"/>
      <c r="BXL32" s="27"/>
      <c r="BXM32" s="27"/>
      <c r="BXN32" s="27"/>
      <c r="BXO32" s="27"/>
      <c r="BXP32" s="27"/>
      <c r="BXQ32" s="27"/>
      <c r="BXR32" s="27"/>
      <c r="BXS32" s="27"/>
      <c r="BXT32" s="27"/>
      <c r="BXU32" s="27"/>
      <c r="BXV32" s="27"/>
      <c r="BXW32" s="27"/>
      <c r="BXX32" s="27"/>
      <c r="BXY32" s="27"/>
      <c r="BXZ32" s="27"/>
      <c r="BYA32" s="27"/>
      <c r="BYB32" s="27"/>
      <c r="BYC32" s="27"/>
      <c r="BYD32" s="27"/>
      <c r="BYE32" s="27"/>
      <c r="BYF32" s="27"/>
      <c r="BYG32" s="27"/>
      <c r="BYH32" s="27"/>
      <c r="BYI32" s="27"/>
      <c r="BYJ32" s="27"/>
      <c r="BYK32" s="27"/>
      <c r="BYL32" s="27"/>
      <c r="BYM32" s="27"/>
      <c r="BYN32" s="27"/>
      <c r="BYO32" s="27"/>
      <c r="BYP32" s="27"/>
      <c r="BYQ32" s="27"/>
      <c r="BYR32" s="27"/>
      <c r="BYS32" s="27"/>
      <c r="BYT32" s="27"/>
      <c r="BYU32" s="27"/>
      <c r="BYV32" s="27"/>
      <c r="BYW32" s="27"/>
      <c r="BYX32" s="27"/>
      <c r="BYY32" s="27"/>
      <c r="BYZ32" s="27"/>
      <c r="BZA32" s="27"/>
      <c r="BZB32" s="27"/>
      <c r="BZC32" s="27"/>
      <c r="BZD32" s="27"/>
      <c r="BZE32" s="27"/>
      <c r="BZF32" s="27"/>
      <c r="BZG32" s="27"/>
      <c r="BZH32" s="27"/>
      <c r="BZI32" s="27"/>
      <c r="BZJ32" s="27"/>
      <c r="BZK32" s="27"/>
      <c r="BZL32" s="27"/>
      <c r="BZM32" s="27"/>
      <c r="BZN32" s="27"/>
      <c r="BZO32" s="27"/>
      <c r="BZP32" s="27"/>
      <c r="BZQ32" s="27"/>
      <c r="BZR32" s="27"/>
      <c r="BZS32" s="27"/>
      <c r="BZT32" s="27"/>
      <c r="BZU32" s="27"/>
      <c r="BZV32" s="27"/>
      <c r="BZW32" s="27"/>
      <c r="BZX32" s="27"/>
      <c r="BZY32" s="27"/>
      <c r="BZZ32" s="27"/>
      <c r="CAA32" s="27"/>
      <c r="CAB32" s="27"/>
      <c r="CAC32" s="27"/>
      <c r="CAD32" s="27"/>
      <c r="CAE32" s="27"/>
      <c r="CAF32" s="27"/>
      <c r="CAG32" s="27"/>
      <c r="CAH32" s="27"/>
      <c r="CAI32" s="27"/>
      <c r="CAJ32" s="27"/>
      <c r="CAK32" s="27"/>
      <c r="CAL32" s="27"/>
      <c r="CAM32" s="27"/>
      <c r="CAN32" s="27"/>
      <c r="CAO32" s="27"/>
      <c r="CAP32" s="27"/>
      <c r="CAQ32" s="27"/>
      <c r="CAR32" s="27"/>
      <c r="CAS32" s="27"/>
      <c r="CAT32" s="27"/>
      <c r="CAU32" s="27"/>
      <c r="CAV32" s="27"/>
      <c r="CAW32" s="27"/>
      <c r="CAX32" s="27"/>
      <c r="CAY32" s="27"/>
      <c r="CAZ32" s="27"/>
      <c r="CBA32" s="27"/>
      <c r="CBB32" s="27"/>
      <c r="CBC32" s="27"/>
      <c r="CBD32" s="27"/>
      <c r="CBE32" s="27"/>
      <c r="CBF32" s="27"/>
      <c r="CBG32" s="27"/>
      <c r="CBH32" s="27"/>
      <c r="CBI32" s="27"/>
      <c r="CBJ32" s="27"/>
      <c r="CBK32" s="27"/>
      <c r="CBL32" s="27"/>
      <c r="CBM32" s="27"/>
      <c r="CBN32" s="27"/>
      <c r="CBO32" s="27"/>
      <c r="CBP32" s="27"/>
      <c r="CBQ32" s="27"/>
      <c r="CBR32" s="27"/>
      <c r="CBS32" s="27"/>
      <c r="CBT32" s="27"/>
      <c r="CBU32" s="27"/>
      <c r="CBV32" s="27"/>
      <c r="CBW32" s="27"/>
      <c r="CBX32" s="27"/>
      <c r="CBY32" s="27"/>
      <c r="CBZ32" s="27"/>
      <c r="CCA32" s="27"/>
      <c r="CCB32" s="27"/>
      <c r="CCC32" s="27"/>
      <c r="CCD32" s="27"/>
      <c r="CCE32" s="27"/>
      <c r="CCF32" s="27"/>
      <c r="CCG32" s="27"/>
      <c r="CCH32" s="27"/>
      <c r="CCI32" s="27"/>
      <c r="CCJ32" s="27"/>
      <c r="CCK32" s="27"/>
      <c r="CCL32" s="27"/>
      <c r="CCM32" s="27"/>
      <c r="CCN32" s="27"/>
      <c r="CCO32" s="27"/>
      <c r="CCP32" s="27"/>
      <c r="CCQ32" s="27"/>
      <c r="CCR32" s="27"/>
      <c r="CCS32" s="27"/>
      <c r="CCT32" s="27"/>
      <c r="CCU32" s="27"/>
      <c r="CCV32" s="27"/>
      <c r="CCW32" s="27"/>
      <c r="CCX32" s="27"/>
      <c r="CCY32" s="27"/>
      <c r="CCZ32" s="27"/>
      <c r="CDA32" s="27"/>
      <c r="CDB32" s="27"/>
      <c r="CDC32" s="27"/>
      <c r="CDD32" s="27"/>
      <c r="CDE32" s="27"/>
      <c r="CDF32" s="27"/>
      <c r="CDG32" s="27"/>
      <c r="CDH32" s="27"/>
      <c r="CDI32" s="27"/>
      <c r="CDJ32" s="27"/>
      <c r="CDK32" s="27"/>
      <c r="CDL32" s="27"/>
      <c r="CDM32" s="27"/>
      <c r="CDN32" s="27"/>
      <c r="CDO32" s="27"/>
      <c r="CDP32" s="27"/>
      <c r="CDQ32" s="27"/>
      <c r="CDR32" s="27"/>
      <c r="CDS32" s="27"/>
      <c r="CDT32" s="27"/>
      <c r="CDU32" s="27"/>
      <c r="CDV32" s="27"/>
      <c r="CDW32" s="27"/>
      <c r="CDX32" s="27"/>
      <c r="CDY32" s="27"/>
      <c r="CDZ32" s="27"/>
      <c r="CEA32" s="27"/>
      <c r="CEB32" s="27"/>
      <c r="CEC32" s="27"/>
      <c r="CED32" s="27"/>
      <c r="CEE32" s="27"/>
      <c r="CEF32" s="27"/>
      <c r="CEG32" s="27"/>
      <c r="CEH32" s="27"/>
      <c r="CEI32" s="27"/>
      <c r="CEJ32" s="27"/>
      <c r="CEK32" s="27"/>
      <c r="CEL32" s="27"/>
      <c r="CEM32" s="27"/>
      <c r="CEN32" s="27"/>
      <c r="CEO32" s="27"/>
      <c r="CEP32" s="27"/>
      <c r="CEQ32" s="27"/>
      <c r="CER32" s="27"/>
      <c r="CES32" s="27"/>
      <c r="CET32" s="27"/>
      <c r="CEU32" s="27"/>
      <c r="CEV32" s="27"/>
      <c r="CEW32" s="27"/>
      <c r="CEX32" s="27"/>
      <c r="CEY32" s="27"/>
      <c r="CEZ32" s="27"/>
      <c r="CFA32" s="27"/>
      <c r="CFB32" s="27"/>
      <c r="CFC32" s="27"/>
      <c r="CFD32" s="27"/>
      <c r="CFE32" s="27"/>
      <c r="CFF32" s="27"/>
      <c r="CFG32" s="27"/>
      <c r="CFH32" s="27"/>
      <c r="CFI32" s="27"/>
      <c r="CFJ32" s="27"/>
      <c r="CFK32" s="27"/>
      <c r="CFL32" s="27"/>
      <c r="CFM32" s="27"/>
      <c r="CFN32" s="27"/>
      <c r="CFO32" s="27"/>
      <c r="CFP32" s="27"/>
      <c r="CFQ32" s="27"/>
      <c r="CFR32" s="27"/>
      <c r="CFS32" s="27"/>
      <c r="CFT32" s="27"/>
      <c r="CFU32" s="27"/>
      <c r="CFV32" s="27"/>
      <c r="CFW32" s="27"/>
      <c r="CFX32" s="27"/>
      <c r="CFY32" s="27"/>
      <c r="CFZ32" s="27"/>
      <c r="CGA32" s="27"/>
      <c r="CGB32" s="27"/>
      <c r="CGC32" s="27"/>
      <c r="CGD32" s="27"/>
      <c r="CGE32" s="27"/>
      <c r="CGF32" s="27"/>
      <c r="CGG32" s="27"/>
      <c r="CGH32" s="27"/>
      <c r="CGI32" s="27"/>
      <c r="CGJ32" s="27"/>
      <c r="CGK32" s="27"/>
      <c r="CGL32" s="27"/>
      <c r="CGM32" s="27"/>
      <c r="CGN32" s="27"/>
      <c r="CGO32" s="27"/>
      <c r="CGP32" s="27"/>
      <c r="CGQ32" s="27"/>
      <c r="CGR32" s="27"/>
      <c r="CGS32" s="27"/>
      <c r="CGT32" s="27"/>
      <c r="CGU32" s="27"/>
      <c r="CGV32" s="27"/>
      <c r="CGW32" s="27"/>
      <c r="CGX32" s="27"/>
      <c r="CGY32" s="27"/>
      <c r="CGZ32" s="27"/>
      <c r="CHA32" s="27"/>
      <c r="CHB32" s="27"/>
      <c r="CHC32" s="27"/>
      <c r="CHD32" s="27"/>
      <c r="CHE32" s="27"/>
      <c r="CHF32" s="27"/>
      <c r="CHG32" s="27"/>
      <c r="CHH32" s="27"/>
      <c r="CHI32" s="27"/>
      <c r="CHJ32" s="27"/>
      <c r="CHK32" s="27"/>
      <c r="CHL32" s="27"/>
      <c r="CHM32" s="27"/>
      <c r="CHN32" s="27"/>
      <c r="CHO32" s="27"/>
      <c r="CHP32" s="27"/>
      <c r="CHQ32" s="27"/>
      <c r="CHR32" s="27"/>
      <c r="CHS32" s="27"/>
      <c r="CHT32" s="27"/>
      <c r="CHU32" s="27"/>
      <c r="CHV32" s="27"/>
      <c r="CHW32" s="27"/>
      <c r="CHX32" s="27"/>
      <c r="CHY32" s="27"/>
      <c r="CHZ32" s="27"/>
      <c r="CIA32" s="27"/>
      <c r="CIB32" s="27"/>
      <c r="CIC32" s="27"/>
      <c r="CID32" s="27"/>
      <c r="CIE32" s="27"/>
      <c r="CIF32" s="27"/>
      <c r="CIG32" s="27"/>
      <c r="CIH32" s="27"/>
      <c r="CII32" s="27"/>
      <c r="CIJ32" s="27"/>
      <c r="CIK32" s="27"/>
      <c r="CIL32" s="27"/>
      <c r="CIM32" s="27"/>
      <c r="CIN32" s="27"/>
      <c r="CIO32" s="27"/>
      <c r="CIP32" s="27"/>
      <c r="CIQ32" s="27"/>
      <c r="CIR32" s="27"/>
      <c r="CIS32" s="27"/>
      <c r="CIT32" s="27"/>
      <c r="CIU32" s="27"/>
      <c r="CIV32" s="27"/>
      <c r="CIW32" s="27"/>
      <c r="CIX32" s="27"/>
      <c r="CIY32" s="27"/>
      <c r="CIZ32" s="27"/>
      <c r="CJA32" s="27"/>
      <c r="CJB32" s="27"/>
      <c r="CJC32" s="27"/>
      <c r="CJD32" s="27"/>
      <c r="CJE32" s="27"/>
      <c r="CJF32" s="27"/>
      <c r="CJG32" s="27"/>
      <c r="CJH32" s="27"/>
      <c r="CJI32" s="27"/>
      <c r="CJJ32" s="27"/>
      <c r="CJK32" s="27"/>
      <c r="CJL32" s="27"/>
      <c r="CJM32" s="27"/>
      <c r="CJN32" s="27"/>
      <c r="CJO32" s="27"/>
      <c r="CJP32" s="27"/>
      <c r="CJQ32" s="27"/>
      <c r="CJR32" s="27"/>
      <c r="CJS32" s="27"/>
      <c r="CJT32" s="27"/>
      <c r="CJU32" s="27"/>
      <c r="CJV32" s="27"/>
      <c r="CJW32" s="27"/>
      <c r="CJX32" s="27"/>
      <c r="CJY32" s="27"/>
      <c r="CJZ32" s="27"/>
      <c r="CKA32" s="27"/>
      <c r="CKB32" s="27"/>
      <c r="CKC32" s="27"/>
      <c r="CKD32" s="27"/>
      <c r="CKE32" s="27"/>
      <c r="CKF32" s="27"/>
      <c r="CKG32" s="27"/>
      <c r="CKH32" s="27"/>
      <c r="CKI32" s="27"/>
      <c r="CKJ32" s="27"/>
      <c r="CKK32" s="27"/>
      <c r="CKL32" s="27"/>
      <c r="CKM32" s="27"/>
      <c r="CKN32" s="27"/>
      <c r="CKO32" s="27"/>
      <c r="CKP32" s="27"/>
      <c r="CKQ32" s="27"/>
      <c r="CKR32" s="27"/>
      <c r="CKS32" s="27"/>
      <c r="CKT32" s="27"/>
      <c r="CKU32" s="27"/>
      <c r="CKV32" s="27"/>
      <c r="CKW32" s="27"/>
      <c r="CKX32" s="27"/>
      <c r="CKY32" s="27"/>
      <c r="CKZ32" s="27"/>
      <c r="CLA32" s="27"/>
      <c r="CLB32" s="27"/>
      <c r="CLC32" s="27"/>
      <c r="CLD32" s="27"/>
      <c r="CLE32" s="27"/>
      <c r="CLF32" s="27"/>
      <c r="CLG32" s="27"/>
      <c r="CLH32" s="27"/>
      <c r="CLI32" s="27"/>
      <c r="CLJ32" s="27"/>
      <c r="CLK32" s="27"/>
      <c r="CLL32" s="27"/>
      <c r="CLM32" s="27"/>
      <c r="CLN32" s="27"/>
      <c r="CLO32" s="27"/>
      <c r="CLP32" s="27"/>
      <c r="CLQ32" s="27"/>
      <c r="CLR32" s="27"/>
      <c r="CLS32" s="27"/>
      <c r="CLT32" s="27"/>
      <c r="CLU32" s="27"/>
      <c r="CLV32" s="27"/>
      <c r="CLW32" s="27"/>
      <c r="CLX32" s="27"/>
      <c r="CLY32" s="27"/>
      <c r="CLZ32" s="27"/>
      <c r="CMA32" s="27"/>
      <c r="CMB32" s="27"/>
      <c r="CMC32" s="27"/>
      <c r="CMD32" s="27"/>
      <c r="CME32" s="27"/>
      <c r="CMF32" s="27"/>
      <c r="CMG32" s="27"/>
      <c r="CMH32" s="27"/>
      <c r="CMI32" s="27"/>
      <c r="CMJ32" s="27"/>
      <c r="CMK32" s="27"/>
      <c r="CML32" s="27"/>
      <c r="CMM32" s="27"/>
      <c r="CMN32" s="27"/>
      <c r="CMO32" s="27"/>
      <c r="CMP32" s="27"/>
      <c r="CMQ32" s="27"/>
      <c r="CMR32" s="27"/>
      <c r="CMS32" s="27"/>
      <c r="CMT32" s="27"/>
      <c r="CMU32" s="27"/>
      <c r="CMV32" s="27"/>
      <c r="CMW32" s="27"/>
      <c r="CMX32" s="27"/>
      <c r="CMY32" s="27"/>
      <c r="CMZ32" s="27"/>
      <c r="CNA32" s="27"/>
      <c r="CNB32" s="27"/>
      <c r="CNC32" s="27"/>
      <c r="CND32" s="27"/>
      <c r="CNE32" s="27"/>
      <c r="CNF32" s="27"/>
      <c r="CNG32" s="27"/>
      <c r="CNH32" s="27"/>
      <c r="CNI32" s="27"/>
      <c r="CNJ32" s="27"/>
      <c r="CNK32" s="27"/>
      <c r="CNL32" s="27"/>
      <c r="CNM32" s="27"/>
      <c r="CNN32" s="27"/>
      <c r="CNO32" s="27"/>
      <c r="CNP32" s="27"/>
      <c r="CNQ32" s="27"/>
      <c r="CNR32" s="27"/>
      <c r="CNS32" s="27"/>
      <c r="CNT32" s="27"/>
      <c r="CNU32" s="27"/>
      <c r="CNV32" s="27"/>
      <c r="CNW32" s="27"/>
      <c r="CNX32" s="27"/>
      <c r="CNY32" s="27"/>
      <c r="CNZ32" s="27"/>
      <c r="COA32" s="27"/>
      <c r="COB32" s="27"/>
      <c r="COC32" s="27"/>
      <c r="COD32" s="27"/>
      <c r="COE32" s="27"/>
      <c r="COF32" s="27"/>
      <c r="COG32" s="27"/>
      <c r="COH32" s="27"/>
      <c r="COI32" s="27"/>
      <c r="COJ32" s="27"/>
      <c r="COK32" s="27"/>
      <c r="COL32" s="27"/>
      <c r="COM32" s="27"/>
      <c r="CON32" s="27"/>
      <c r="COO32" s="27"/>
      <c r="COP32" s="27"/>
      <c r="COQ32" s="27"/>
      <c r="COR32" s="27"/>
      <c r="COS32" s="27"/>
      <c r="COT32" s="27"/>
      <c r="COU32" s="27"/>
      <c r="COV32" s="27"/>
      <c r="COW32" s="27"/>
      <c r="COX32" s="27"/>
      <c r="COY32" s="27"/>
      <c r="COZ32" s="27"/>
      <c r="CPA32" s="27"/>
      <c r="CPB32" s="27"/>
      <c r="CPC32" s="27"/>
      <c r="CPD32" s="27"/>
      <c r="CPE32" s="27"/>
      <c r="CPF32" s="27"/>
      <c r="CPG32" s="27"/>
      <c r="CPH32" s="27"/>
      <c r="CPI32" s="27"/>
      <c r="CPJ32" s="27"/>
      <c r="CPK32" s="27"/>
      <c r="CPL32" s="27"/>
      <c r="CPM32" s="27"/>
      <c r="CPN32" s="27"/>
      <c r="CPO32" s="27"/>
      <c r="CPP32" s="27"/>
      <c r="CPQ32" s="27"/>
      <c r="CPR32" s="27"/>
      <c r="CPS32" s="27"/>
      <c r="CPT32" s="27"/>
      <c r="CPU32" s="27"/>
      <c r="CPV32" s="27"/>
      <c r="CPW32" s="27"/>
      <c r="CPX32" s="27"/>
      <c r="CPY32" s="27"/>
      <c r="CPZ32" s="27"/>
      <c r="CQA32" s="27"/>
      <c r="CQB32" s="27"/>
      <c r="CQC32" s="27"/>
      <c r="CQD32" s="27"/>
      <c r="CQE32" s="27"/>
      <c r="CQF32" s="27"/>
      <c r="CQG32" s="27"/>
      <c r="CQH32" s="27"/>
      <c r="CQI32" s="27"/>
      <c r="CQJ32" s="27"/>
      <c r="CQK32" s="27"/>
      <c r="CQL32" s="27"/>
      <c r="CQM32" s="27"/>
      <c r="CQN32" s="27"/>
      <c r="CQO32" s="27"/>
      <c r="CQP32" s="27"/>
      <c r="CQQ32" s="27"/>
      <c r="CQR32" s="27"/>
      <c r="CQS32" s="27"/>
      <c r="CQT32" s="27"/>
      <c r="CQU32" s="27"/>
      <c r="CQV32" s="27"/>
      <c r="CQW32" s="27"/>
      <c r="CQX32" s="27"/>
      <c r="CQY32" s="27"/>
      <c r="CQZ32" s="27"/>
      <c r="CRA32" s="27"/>
      <c r="CRB32" s="27"/>
      <c r="CRC32" s="27"/>
      <c r="CRD32" s="27"/>
      <c r="CRE32" s="27"/>
      <c r="CRF32" s="27"/>
      <c r="CRG32" s="27"/>
      <c r="CRH32" s="27"/>
      <c r="CRI32" s="27"/>
      <c r="CRJ32" s="27"/>
      <c r="CRK32" s="27"/>
      <c r="CRL32" s="27"/>
      <c r="CRM32" s="27"/>
      <c r="CRN32" s="27"/>
      <c r="CRO32" s="27"/>
      <c r="CRP32" s="27"/>
      <c r="CRQ32" s="27"/>
      <c r="CRR32" s="27"/>
      <c r="CRS32" s="27"/>
      <c r="CRT32" s="27"/>
      <c r="CRU32" s="27"/>
      <c r="CRV32" s="27"/>
      <c r="CRW32" s="27"/>
      <c r="CRX32" s="27"/>
      <c r="CRY32" s="27"/>
      <c r="CRZ32" s="27"/>
      <c r="CSA32" s="27"/>
      <c r="CSB32" s="27"/>
      <c r="CSC32" s="27"/>
      <c r="CSD32" s="27"/>
      <c r="CSE32" s="27"/>
      <c r="CSF32" s="27"/>
      <c r="CSG32" s="27"/>
      <c r="CSH32" s="27"/>
      <c r="CSI32" s="27"/>
      <c r="CSJ32" s="27"/>
      <c r="CSK32" s="27"/>
      <c r="CSL32" s="27"/>
      <c r="CSM32" s="27"/>
      <c r="CSN32" s="27"/>
      <c r="CSO32" s="27"/>
      <c r="CSP32" s="27"/>
      <c r="CSQ32" s="27"/>
      <c r="CSR32" s="27"/>
      <c r="CSS32" s="27"/>
      <c r="CST32" s="27"/>
      <c r="CSU32" s="27"/>
      <c r="CSV32" s="27"/>
      <c r="CSW32" s="27"/>
      <c r="CSX32" s="27"/>
      <c r="CSY32" s="27"/>
      <c r="CSZ32" s="27"/>
      <c r="CTA32" s="27"/>
      <c r="CTB32" s="27"/>
      <c r="CTC32" s="27"/>
      <c r="CTD32" s="27"/>
      <c r="CTE32" s="27"/>
      <c r="CTF32" s="27"/>
      <c r="CTG32" s="27"/>
      <c r="CTH32" s="27"/>
      <c r="CTI32" s="27"/>
      <c r="CTJ32" s="27"/>
      <c r="CTK32" s="27"/>
      <c r="CTL32" s="27"/>
      <c r="CTM32" s="27"/>
      <c r="CTN32" s="27"/>
      <c r="CTO32" s="27"/>
      <c r="CTP32" s="27"/>
      <c r="CTQ32" s="27"/>
      <c r="CTR32" s="27"/>
      <c r="CTS32" s="27"/>
      <c r="CTT32" s="27"/>
      <c r="CTU32" s="27"/>
      <c r="CTV32" s="27"/>
      <c r="CTW32" s="27"/>
      <c r="CTX32" s="27"/>
      <c r="CTY32" s="27"/>
      <c r="CTZ32" s="27"/>
      <c r="CUA32" s="27"/>
      <c r="CUB32" s="27"/>
      <c r="CUC32" s="27"/>
      <c r="CUD32" s="27"/>
      <c r="CUE32" s="27"/>
      <c r="CUF32" s="27"/>
      <c r="CUG32" s="27"/>
      <c r="CUH32" s="27"/>
      <c r="CUI32" s="27"/>
      <c r="CUJ32" s="27"/>
      <c r="CUK32" s="27"/>
      <c r="CUL32" s="27"/>
      <c r="CUM32" s="27"/>
      <c r="CUN32" s="27"/>
      <c r="CUO32" s="27"/>
      <c r="CUP32" s="27"/>
      <c r="CUQ32" s="27"/>
      <c r="CUR32" s="27"/>
      <c r="CUS32" s="27"/>
      <c r="CUT32" s="27"/>
      <c r="CUU32" s="27"/>
      <c r="CUV32" s="27"/>
      <c r="CUW32" s="27"/>
      <c r="CUX32" s="27"/>
      <c r="CUY32" s="27"/>
      <c r="CUZ32" s="27"/>
      <c r="CVA32" s="27"/>
      <c r="CVB32" s="27"/>
      <c r="CVC32" s="27"/>
      <c r="CVD32" s="27"/>
      <c r="CVE32" s="27"/>
      <c r="CVF32" s="27"/>
      <c r="CVG32" s="27"/>
      <c r="CVH32" s="27"/>
      <c r="CVI32" s="27"/>
      <c r="CVJ32" s="27"/>
      <c r="CVK32" s="27"/>
      <c r="CVL32" s="27"/>
      <c r="CVM32" s="27"/>
      <c r="CVN32" s="27"/>
      <c r="CVO32" s="27"/>
      <c r="CVP32" s="27"/>
      <c r="CVQ32" s="27"/>
      <c r="CVR32" s="27"/>
      <c r="CVS32" s="27"/>
      <c r="CVT32" s="27"/>
      <c r="CVU32" s="27"/>
      <c r="CVV32" s="27"/>
      <c r="CVW32" s="27"/>
      <c r="CVX32" s="27"/>
      <c r="CVY32" s="27"/>
      <c r="CVZ32" s="27"/>
      <c r="CWA32" s="27"/>
      <c r="CWB32" s="27"/>
      <c r="CWC32" s="27"/>
      <c r="CWD32" s="27"/>
      <c r="CWE32" s="27"/>
      <c r="CWF32" s="27"/>
      <c r="CWG32" s="27"/>
      <c r="CWH32" s="27"/>
      <c r="CWI32" s="27"/>
      <c r="CWJ32" s="27"/>
      <c r="CWK32" s="27"/>
      <c r="CWL32" s="27"/>
      <c r="CWM32" s="27"/>
      <c r="CWN32" s="27"/>
      <c r="CWO32" s="27"/>
      <c r="CWP32" s="27"/>
      <c r="CWQ32" s="27"/>
      <c r="CWR32" s="27"/>
      <c r="CWS32" s="27"/>
      <c r="CWT32" s="27"/>
      <c r="CWU32" s="27"/>
      <c r="CWV32" s="27"/>
      <c r="CWW32" s="27"/>
      <c r="CWX32" s="27"/>
      <c r="CWY32" s="27"/>
      <c r="CWZ32" s="27"/>
      <c r="CXA32" s="27"/>
      <c r="CXB32" s="27"/>
      <c r="CXC32" s="27"/>
      <c r="CXD32" s="27"/>
      <c r="CXE32" s="27"/>
      <c r="CXF32" s="27"/>
      <c r="CXG32" s="27"/>
      <c r="CXH32" s="27"/>
      <c r="CXI32" s="27"/>
      <c r="CXJ32" s="27"/>
      <c r="CXK32" s="27"/>
      <c r="CXL32" s="27"/>
      <c r="CXM32" s="27"/>
      <c r="CXN32" s="27"/>
      <c r="CXO32" s="27"/>
      <c r="CXP32" s="27"/>
      <c r="CXQ32" s="27"/>
      <c r="CXR32" s="27"/>
      <c r="CXS32" s="27"/>
      <c r="CXT32" s="27"/>
      <c r="CXU32" s="27"/>
      <c r="CXV32" s="27"/>
      <c r="CXW32" s="27"/>
      <c r="CXX32" s="27"/>
      <c r="CXY32" s="27"/>
      <c r="CXZ32" s="27"/>
      <c r="CYA32" s="27"/>
      <c r="CYB32" s="27"/>
      <c r="CYC32" s="27"/>
      <c r="CYD32" s="27"/>
      <c r="CYE32" s="27"/>
      <c r="CYF32" s="27"/>
      <c r="CYG32" s="27"/>
      <c r="CYH32" s="27"/>
      <c r="CYI32" s="27"/>
      <c r="CYJ32" s="27"/>
      <c r="CYK32" s="27"/>
      <c r="CYL32" s="27"/>
      <c r="CYM32" s="27"/>
      <c r="CYN32" s="27"/>
      <c r="CYO32" s="27"/>
      <c r="CYP32" s="27"/>
      <c r="CYQ32" s="27"/>
      <c r="CYR32" s="27"/>
      <c r="CYS32" s="27"/>
      <c r="CYT32" s="27"/>
      <c r="CYU32" s="27"/>
      <c r="CYV32" s="27"/>
      <c r="CYW32" s="27"/>
      <c r="CYX32" s="27"/>
      <c r="CYY32" s="27"/>
      <c r="CYZ32" s="27"/>
      <c r="CZA32" s="27"/>
      <c r="CZB32" s="27"/>
      <c r="CZC32" s="27"/>
      <c r="CZD32" s="27"/>
      <c r="CZE32" s="27"/>
      <c r="CZF32" s="27"/>
      <c r="CZG32" s="27"/>
      <c r="CZH32" s="27"/>
      <c r="CZI32" s="27"/>
      <c r="CZJ32" s="27"/>
      <c r="CZK32" s="27"/>
      <c r="CZL32" s="27"/>
      <c r="CZM32" s="27"/>
      <c r="CZN32" s="27"/>
      <c r="CZO32" s="27"/>
      <c r="CZP32" s="27"/>
      <c r="CZQ32" s="27"/>
      <c r="CZR32" s="27"/>
      <c r="CZS32" s="27"/>
      <c r="CZT32" s="27"/>
      <c r="CZU32" s="27"/>
      <c r="CZV32" s="27"/>
      <c r="CZW32" s="27"/>
      <c r="CZX32" s="27"/>
      <c r="CZY32" s="27"/>
      <c r="CZZ32" s="27"/>
      <c r="DAA32" s="27"/>
      <c r="DAB32" s="27"/>
      <c r="DAC32" s="27"/>
      <c r="DAD32" s="27"/>
      <c r="DAE32" s="27"/>
      <c r="DAF32" s="27"/>
      <c r="DAG32" s="27"/>
      <c r="DAH32" s="27"/>
      <c r="DAI32" s="27"/>
      <c r="DAJ32" s="27"/>
      <c r="DAK32" s="27"/>
      <c r="DAL32" s="27"/>
      <c r="DAM32" s="27"/>
      <c r="DAN32" s="27"/>
      <c r="DAO32" s="27"/>
      <c r="DAP32" s="27"/>
      <c r="DAQ32" s="27"/>
      <c r="DAR32" s="27"/>
      <c r="DAS32" s="27"/>
      <c r="DAT32" s="27"/>
      <c r="DAU32" s="27"/>
      <c r="DAV32" s="27"/>
      <c r="DAW32" s="27"/>
      <c r="DAX32" s="27"/>
      <c r="DAY32" s="27"/>
      <c r="DAZ32" s="27"/>
      <c r="DBA32" s="27"/>
      <c r="DBB32" s="27"/>
      <c r="DBC32" s="27"/>
      <c r="DBD32" s="27"/>
      <c r="DBE32" s="27"/>
      <c r="DBF32" s="27"/>
      <c r="DBG32" s="27"/>
      <c r="DBH32" s="27"/>
      <c r="DBI32" s="27"/>
      <c r="DBJ32" s="27"/>
      <c r="DBK32" s="27"/>
      <c r="DBL32" s="27"/>
      <c r="DBM32" s="27"/>
      <c r="DBN32" s="27"/>
      <c r="DBO32" s="27"/>
      <c r="DBP32" s="27"/>
      <c r="DBQ32" s="27"/>
      <c r="DBR32" s="27"/>
      <c r="DBS32" s="27"/>
      <c r="DBT32" s="27"/>
      <c r="DBU32" s="27"/>
      <c r="DBV32" s="27"/>
      <c r="DBW32" s="27"/>
      <c r="DBX32" s="27"/>
      <c r="DBY32" s="27"/>
      <c r="DBZ32" s="27"/>
      <c r="DCA32" s="27"/>
      <c r="DCB32" s="27"/>
      <c r="DCC32" s="27"/>
      <c r="DCD32" s="27"/>
      <c r="DCE32" s="27"/>
      <c r="DCF32" s="27"/>
      <c r="DCG32" s="27"/>
      <c r="DCH32" s="27"/>
      <c r="DCI32" s="27"/>
      <c r="DCJ32" s="27"/>
      <c r="DCK32" s="27"/>
      <c r="DCL32" s="27"/>
      <c r="DCM32" s="27"/>
      <c r="DCN32" s="27"/>
      <c r="DCO32" s="27"/>
      <c r="DCP32" s="27"/>
      <c r="DCQ32" s="27"/>
      <c r="DCR32" s="27"/>
      <c r="DCS32" s="27"/>
      <c r="DCT32" s="27"/>
      <c r="DCU32" s="27"/>
      <c r="DCV32" s="27"/>
      <c r="DCW32" s="27"/>
      <c r="DCX32" s="27"/>
      <c r="DCY32" s="27"/>
      <c r="DCZ32" s="27"/>
      <c r="DDA32" s="27"/>
      <c r="DDB32" s="27"/>
      <c r="DDC32" s="27"/>
      <c r="DDD32" s="27"/>
      <c r="DDE32" s="27"/>
      <c r="DDF32" s="27"/>
      <c r="DDG32" s="27"/>
      <c r="DDH32" s="27"/>
      <c r="DDI32" s="27"/>
      <c r="DDJ32" s="27"/>
      <c r="DDK32" s="27"/>
      <c r="DDL32" s="27"/>
      <c r="DDM32" s="27"/>
      <c r="DDN32" s="27"/>
      <c r="DDO32" s="27"/>
      <c r="DDP32" s="27"/>
      <c r="DDQ32" s="27"/>
      <c r="DDR32" s="27"/>
      <c r="DDS32" s="27"/>
      <c r="DDT32" s="27"/>
      <c r="DDU32" s="27"/>
      <c r="DDV32" s="27"/>
      <c r="DDW32" s="27"/>
      <c r="DDX32" s="27"/>
      <c r="DDY32" s="27"/>
      <c r="DDZ32" s="27"/>
      <c r="DEA32" s="27"/>
      <c r="DEB32" s="27"/>
      <c r="DEC32" s="27"/>
      <c r="DED32" s="27"/>
      <c r="DEE32" s="27"/>
      <c r="DEF32" s="27"/>
      <c r="DEG32" s="27"/>
      <c r="DEH32" s="27"/>
      <c r="DEI32" s="27"/>
      <c r="DEJ32" s="27"/>
      <c r="DEK32" s="27"/>
      <c r="DEL32" s="27"/>
      <c r="DEM32" s="27"/>
      <c r="DEN32" s="27"/>
      <c r="DEO32" s="27"/>
      <c r="DEP32" s="27"/>
      <c r="DEQ32" s="27"/>
      <c r="DER32" s="27"/>
      <c r="DES32" s="27"/>
      <c r="DET32" s="27"/>
      <c r="DEU32" s="27"/>
      <c r="DEV32" s="27"/>
      <c r="DEW32" s="27"/>
      <c r="DEX32" s="27"/>
      <c r="DEY32" s="27"/>
      <c r="DEZ32" s="27"/>
      <c r="DFA32" s="27"/>
      <c r="DFB32" s="27"/>
      <c r="DFC32" s="27"/>
      <c r="DFD32" s="27"/>
      <c r="DFE32" s="27"/>
      <c r="DFF32" s="27"/>
      <c r="DFG32" s="27"/>
      <c r="DFH32" s="27"/>
      <c r="DFI32" s="27"/>
      <c r="DFJ32" s="27"/>
      <c r="DFK32" s="27"/>
      <c r="DFL32" s="27"/>
      <c r="DFM32" s="27"/>
      <c r="DFN32" s="27"/>
      <c r="DFO32" s="27"/>
      <c r="DFP32" s="27"/>
      <c r="DFQ32" s="27"/>
      <c r="DFR32" s="27"/>
      <c r="DFS32" s="27"/>
      <c r="DFT32" s="27"/>
      <c r="DFU32" s="27"/>
      <c r="DFV32" s="27"/>
      <c r="DFW32" s="27"/>
      <c r="DFX32" s="27"/>
      <c r="DFY32" s="27"/>
      <c r="DFZ32" s="27"/>
      <c r="DGA32" s="27"/>
      <c r="DGB32" s="27"/>
      <c r="DGC32" s="27"/>
      <c r="DGD32" s="27"/>
      <c r="DGE32" s="27"/>
      <c r="DGF32" s="27"/>
      <c r="DGG32" s="27"/>
      <c r="DGH32" s="27"/>
      <c r="DGI32" s="27"/>
      <c r="DGJ32" s="27"/>
      <c r="DGK32" s="27"/>
      <c r="DGL32" s="27"/>
      <c r="DGM32" s="27"/>
      <c r="DGN32" s="27"/>
      <c r="DGO32" s="27"/>
      <c r="DGP32" s="27"/>
      <c r="DGQ32" s="27"/>
      <c r="DGR32" s="27"/>
      <c r="DGS32" s="27"/>
      <c r="DGT32" s="27"/>
      <c r="DGU32" s="27"/>
      <c r="DGV32" s="27"/>
      <c r="DGW32" s="27"/>
      <c r="DGX32" s="27"/>
      <c r="DGY32" s="27"/>
      <c r="DGZ32" s="27"/>
      <c r="DHA32" s="27"/>
      <c r="DHB32" s="27"/>
      <c r="DHC32" s="27"/>
      <c r="DHD32" s="27"/>
      <c r="DHE32" s="27"/>
      <c r="DHF32" s="27"/>
      <c r="DHG32" s="27"/>
      <c r="DHH32" s="27"/>
      <c r="DHI32" s="27"/>
      <c r="DHJ32" s="27"/>
      <c r="DHK32" s="27"/>
      <c r="DHL32" s="27"/>
      <c r="DHM32" s="27"/>
      <c r="DHN32" s="27"/>
      <c r="DHO32" s="27"/>
      <c r="DHP32" s="27"/>
      <c r="DHQ32" s="27"/>
      <c r="DHR32" s="27"/>
      <c r="DHS32" s="27"/>
      <c r="DHT32" s="27"/>
      <c r="DHU32" s="27"/>
      <c r="DHV32" s="27"/>
      <c r="DHW32" s="27"/>
      <c r="DHX32" s="27"/>
      <c r="DHY32" s="27"/>
      <c r="DHZ32" s="27"/>
      <c r="DIA32" s="27"/>
      <c r="DIB32" s="27"/>
      <c r="DIC32" s="27"/>
      <c r="DID32" s="27"/>
      <c r="DIE32" s="27"/>
      <c r="DIF32" s="27"/>
      <c r="DIG32" s="27"/>
      <c r="DIH32" s="27"/>
      <c r="DII32" s="27"/>
      <c r="DIJ32" s="27"/>
      <c r="DIK32" s="27"/>
      <c r="DIL32" s="27"/>
      <c r="DIM32" s="27"/>
      <c r="DIN32" s="27"/>
      <c r="DIO32" s="27"/>
      <c r="DIP32" s="27"/>
      <c r="DIQ32" s="27"/>
      <c r="DIR32" s="27"/>
      <c r="DIS32" s="27"/>
      <c r="DIT32" s="27"/>
      <c r="DIU32" s="27"/>
      <c r="DIV32" s="27"/>
      <c r="DIW32" s="27"/>
      <c r="DIX32" s="27"/>
      <c r="DIY32" s="27"/>
      <c r="DIZ32" s="27"/>
      <c r="DJA32" s="27"/>
      <c r="DJB32" s="27"/>
      <c r="DJC32" s="27"/>
      <c r="DJD32" s="27"/>
      <c r="DJE32" s="27"/>
      <c r="DJF32" s="27"/>
      <c r="DJG32" s="27"/>
      <c r="DJH32" s="27"/>
      <c r="DJI32" s="27"/>
      <c r="DJJ32" s="27"/>
      <c r="DJK32" s="27"/>
      <c r="DJL32" s="27"/>
      <c r="DJM32" s="27"/>
      <c r="DJN32" s="27"/>
      <c r="DJO32" s="27"/>
      <c r="DJP32" s="27"/>
      <c r="DJQ32" s="27"/>
      <c r="DJR32" s="27"/>
      <c r="DJS32" s="27"/>
      <c r="DJT32" s="27"/>
      <c r="DJU32" s="27"/>
      <c r="DJV32" s="27"/>
      <c r="DJW32" s="27"/>
      <c r="DJX32" s="27"/>
      <c r="DJY32" s="27"/>
      <c r="DJZ32" s="27"/>
      <c r="DKA32" s="27"/>
      <c r="DKB32" s="27"/>
      <c r="DKC32" s="27"/>
      <c r="DKD32" s="27"/>
      <c r="DKE32" s="27"/>
      <c r="DKF32" s="27"/>
      <c r="DKG32" s="27"/>
      <c r="DKH32" s="27"/>
      <c r="DKI32" s="27"/>
      <c r="DKJ32" s="27"/>
      <c r="DKK32" s="27"/>
      <c r="DKL32" s="27"/>
      <c r="DKM32" s="27"/>
      <c r="DKN32" s="27"/>
      <c r="DKO32" s="27"/>
      <c r="DKP32" s="27"/>
      <c r="DKQ32" s="27"/>
      <c r="DKR32" s="27"/>
      <c r="DKS32" s="27"/>
      <c r="DKT32" s="27"/>
      <c r="DKU32" s="27"/>
      <c r="DKV32" s="27"/>
      <c r="DKW32" s="27"/>
      <c r="DKX32" s="27"/>
      <c r="DKY32" s="27"/>
      <c r="DKZ32" s="27"/>
      <c r="DLA32" s="27"/>
      <c r="DLB32" s="27"/>
      <c r="DLC32" s="27"/>
      <c r="DLD32" s="27"/>
      <c r="DLE32" s="27"/>
      <c r="DLF32" s="27"/>
      <c r="DLG32" s="27"/>
      <c r="DLH32" s="27"/>
      <c r="DLI32" s="27"/>
      <c r="DLJ32" s="27"/>
      <c r="DLK32" s="27"/>
      <c r="DLL32" s="27"/>
      <c r="DLM32" s="27"/>
      <c r="DLN32" s="27"/>
      <c r="DLO32" s="27"/>
      <c r="DLP32" s="27"/>
      <c r="DLQ32" s="27"/>
      <c r="DLR32" s="27"/>
      <c r="DLS32" s="27"/>
      <c r="DLT32" s="27"/>
      <c r="DLU32" s="27"/>
      <c r="DLV32" s="27"/>
      <c r="DLW32" s="27"/>
      <c r="DLX32" s="27"/>
      <c r="DLY32" s="27"/>
      <c r="DLZ32" s="27"/>
      <c r="DMA32" s="27"/>
      <c r="DMB32" s="27"/>
      <c r="DMC32" s="27"/>
      <c r="DMD32" s="27"/>
      <c r="DME32" s="27"/>
      <c r="DMF32" s="27"/>
      <c r="DMG32" s="27"/>
      <c r="DMH32" s="27"/>
      <c r="DMI32" s="27"/>
      <c r="DMJ32" s="27"/>
      <c r="DMK32" s="27"/>
      <c r="DML32" s="27"/>
      <c r="DMM32" s="27"/>
      <c r="DMN32" s="27"/>
      <c r="DMO32" s="27"/>
      <c r="DMP32" s="27"/>
      <c r="DMQ32" s="27"/>
      <c r="DMR32" s="27"/>
      <c r="DMS32" s="27"/>
      <c r="DMT32" s="27"/>
      <c r="DMU32" s="27"/>
      <c r="DMV32" s="27"/>
      <c r="DMW32" s="27"/>
      <c r="DMX32" s="27"/>
      <c r="DMY32" s="27"/>
      <c r="DMZ32" s="27"/>
      <c r="DNA32" s="27"/>
      <c r="DNB32" s="27"/>
      <c r="DNC32" s="27"/>
      <c r="DND32" s="27"/>
      <c r="DNE32" s="27"/>
      <c r="DNF32" s="27"/>
      <c r="DNG32" s="27"/>
      <c r="DNH32" s="27"/>
      <c r="DNI32" s="27"/>
      <c r="DNJ32" s="27"/>
      <c r="DNK32" s="27"/>
      <c r="DNL32" s="27"/>
      <c r="DNM32" s="27"/>
      <c r="DNN32" s="27"/>
      <c r="DNO32" s="27"/>
      <c r="DNP32" s="27"/>
      <c r="DNQ32" s="27"/>
      <c r="DNR32" s="27"/>
      <c r="DNS32" s="27"/>
      <c r="DNT32" s="27"/>
      <c r="DNU32" s="27"/>
      <c r="DNV32" s="27"/>
      <c r="DNW32" s="27"/>
      <c r="DNX32" s="27"/>
      <c r="DNY32" s="27"/>
      <c r="DNZ32" s="27"/>
      <c r="DOA32" s="27"/>
      <c r="DOB32" s="27"/>
      <c r="DOC32" s="27"/>
      <c r="DOD32" s="27"/>
      <c r="DOE32" s="27"/>
      <c r="DOF32" s="27"/>
      <c r="DOG32" s="27"/>
      <c r="DOH32" s="27"/>
      <c r="DOI32" s="27"/>
      <c r="DOJ32" s="27"/>
      <c r="DOK32" s="27"/>
      <c r="DOL32" s="27"/>
      <c r="DOM32" s="27"/>
      <c r="DON32" s="27"/>
      <c r="DOO32" s="27"/>
      <c r="DOP32" s="27"/>
      <c r="DOQ32" s="27"/>
      <c r="DOR32" s="27"/>
      <c r="DOS32" s="27"/>
      <c r="DOT32" s="27"/>
      <c r="DOU32" s="27"/>
      <c r="DOV32" s="27"/>
      <c r="DOW32" s="27"/>
      <c r="DOX32" s="27"/>
      <c r="DOY32" s="27"/>
      <c r="DOZ32" s="27"/>
      <c r="DPA32" s="27"/>
      <c r="DPB32" s="27"/>
      <c r="DPC32" s="27"/>
      <c r="DPD32" s="27"/>
      <c r="DPE32" s="27"/>
      <c r="DPF32" s="27"/>
      <c r="DPG32" s="27"/>
      <c r="DPH32" s="27"/>
      <c r="DPI32" s="27"/>
      <c r="DPJ32" s="27"/>
      <c r="DPK32" s="27"/>
      <c r="DPL32" s="27"/>
      <c r="DPM32" s="27"/>
      <c r="DPN32" s="27"/>
      <c r="DPO32" s="27"/>
      <c r="DPP32" s="27"/>
      <c r="DPQ32" s="27"/>
      <c r="DPR32" s="27"/>
      <c r="DPS32" s="27"/>
      <c r="DPT32" s="27"/>
      <c r="DPU32" s="27"/>
      <c r="DPV32" s="27"/>
      <c r="DPW32" s="27"/>
      <c r="DPX32" s="27"/>
      <c r="DPY32" s="27"/>
      <c r="DPZ32" s="27"/>
      <c r="DQA32" s="27"/>
      <c r="DQB32" s="27"/>
      <c r="DQC32" s="27"/>
      <c r="DQD32" s="27"/>
      <c r="DQE32" s="27"/>
      <c r="DQF32" s="27"/>
      <c r="DQG32" s="27"/>
      <c r="DQH32" s="27"/>
      <c r="DQI32" s="27"/>
      <c r="DQJ32" s="27"/>
      <c r="DQK32" s="27"/>
      <c r="DQL32" s="27"/>
      <c r="DQM32" s="27"/>
      <c r="DQN32" s="27"/>
      <c r="DQO32" s="27"/>
      <c r="DQP32" s="27"/>
      <c r="DQQ32" s="27"/>
      <c r="DQR32" s="27"/>
      <c r="DQS32" s="27"/>
      <c r="DQT32" s="27"/>
      <c r="DQU32" s="27"/>
      <c r="DQV32" s="27"/>
      <c r="DQW32" s="27"/>
      <c r="DQX32" s="27"/>
      <c r="DQY32" s="27"/>
      <c r="DQZ32" s="27"/>
      <c r="DRA32" s="27"/>
      <c r="DRB32" s="27"/>
      <c r="DRC32" s="27"/>
      <c r="DRD32" s="27"/>
      <c r="DRE32" s="27"/>
      <c r="DRF32" s="27"/>
      <c r="DRG32" s="27"/>
      <c r="DRH32" s="27"/>
      <c r="DRI32" s="27"/>
      <c r="DRJ32" s="27"/>
      <c r="DRK32" s="27"/>
      <c r="DRL32" s="27"/>
      <c r="DRM32" s="27"/>
      <c r="DRN32" s="27"/>
      <c r="DRO32" s="27"/>
      <c r="DRP32" s="27"/>
      <c r="DRQ32" s="27"/>
      <c r="DRR32" s="27"/>
      <c r="DRS32" s="27"/>
      <c r="DRT32" s="27"/>
      <c r="DRU32" s="27"/>
      <c r="DRV32" s="27"/>
      <c r="DRW32" s="27"/>
      <c r="DRX32" s="27"/>
      <c r="DRY32" s="27"/>
      <c r="DRZ32" s="27"/>
      <c r="DSA32" s="27"/>
      <c r="DSB32" s="27"/>
      <c r="DSC32" s="27"/>
      <c r="DSD32" s="27"/>
      <c r="DSE32" s="27"/>
      <c r="DSF32" s="27"/>
      <c r="DSG32" s="27"/>
      <c r="DSH32" s="27"/>
      <c r="DSI32" s="27"/>
      <c r="DSJ32" s="27"/>
      <c r="DSK32" s="27"/>
      <c r="DSL32" s="27"/>
      <c r="DSM32" s="27"/>
      <c r="DSN32" s="27"/>
      <c r="DSO32" s="27"/>
      <c r="DSP32" s="27"/>
      <c r="DSQ32" s="27"/>
      <c r="DSR32" s="27"/>
      <c r="DSS32" s="27"/>
      <c r="DST32" s="27"/>
      <c r="DSU32" s="27"/>
      <c r="DSV32" s="27"/>
      <c r="DSW32" s="27"/>
      <c r="DSX32" s="27"/>
      <c r="DSY32" s="27"/>
      <c r="DSZ32" s="27"/>
      <c r="DTA32" s="27"/>
      <c r="DTB32" s="27"/>
      <c r="DTC32" s="27"/>
      <c r="DTD32" s="27"/>
      <c r="DTE32" s="27"/>
      <c r="DTF32" s="27"/>
      <c r="DTG32" s="27"/>
      <c r="DTH32" s="27"/>
      <c r="DTI32" s="27"/>
      <c r="DTJ32" s="27"/>
      <c r="DTK32" s="27"/>
      <c r="DTL32" s="27"/>
      <c r="DTM32" s="27"/>
      <c r="DTN32" s="27"/>
      <c r="DTO32" s="27"/>
      <c r="DTP32" s="27"/>
      <c r="DTQ32" s="27"/>
      <c r="DTR32" s="27"/>
      <c r="DTS32" s="27"/>
      <c r="DTT32" s="27"/>
      <c r="DTU32" s="27"/>
      <c r="DTV32" s="27"/>
      <c r="DTW32" s="27"/>
      <c r="DTX32" s="27"/>
      <c r="DTY32" s="27"/>
      <c r="DTZ32" s="27"/>
      <c r="DUA32" s="27"/>
      <c r="DUB32" s="27"/>
      <c r="DUC32" s="27"/>
      <c r="DUD32" s="27"/>
      <c r="DUE32" s="27"/>
      <c r="DUF32" s="27"/>
      <c r="DUG32" s="27"/>
      <c r="DUH32" s="27"/>
      <c r="DUI32" s="27"/>
      <c r="DUJ32" s="27"/>
      <c r="DUK32" s="27"/>
      <c r="DUL32" s="27"/>
      <c r="DUM32" s="27"/>
      <c r="DUN32" s="27"/>
      <c r="DUO32" s="27"/>
      <c r="DUP32" s="27"/>
      <c r="DUQ32" s="27"/>
      <c r="DUR32" s="27"/>
      <c r="DUS32" s="27"/>
      <c r="DUT32" s="27"/>
      <c r="DUU32" s="27"/>
      <c r="DUV32" s="27"/>
      <c r="DUW32" s="27"/>
      <c r="DUX32" s="27"/>
      <c r="DUY32" s="27"/>
      <c r="DUZ32" s="27"/>
      <c r="DVA32" s="27"/>
      <c r="DVB32" s="27"/>
      <c r="DVC32" s="27"/>
      <c r="DVD32" s="27"/>
      <c r="DVE32" s="27"/>
      <c r="DVF32" s="27"/>
      <c r="DVG32" s="27"/>
      <c r="DVH32" s="27"/>
      <c r="DVI32" s="27"/>
      <c r="DVJ32" s="27"/>
      <c r="DVK32" s="27"/>
      <c r="DVL32" s="27"/>
      <c r="DVM32" s="27"/>
      <c r="DVN32" s="27"/>
      <c r="DVO32" s="27"/>
      <c r="DVP32" s="27"/>
      <c r="DVQ32" s="27"/>
      <c r="DVR32" s="27"/>
      <c r="DVS32" s="27"/>
      <c r="DVT32" s="27"/>
      <c r="DVU32" s="27"/>
      <c r="DVV32" s="27"/>
      <c r="DVW32" s="27"/>
      <c r="DVX32" s="27"/>
      <c r="DVY32" s="27"/>
      <c r="DVZ32" s="27"/>
      <c r="DWA32" s="27"/>
      <c r="DWB32" s="27"/>
      <c r="DWC32" s="27"/>
      <c r="DWD32" s="27"/>
      <c r="DWE32" s="27"/>
      <c r="DWF32" s="27"/>
      <c r="DWG32" s="27"/>
      <c r="DWH32" s="27"/>
      <c r="DWI32" s="27"/>
      <c r="DWJ32" s="27"/>
      <c r="DWK32" s="27"/>
      <c r="DWL32" s="27"/>
      <c r="DWM32" s="27"/>
      <c r="DWN32" s="27"/>
      <c r="DWO32" s="27"/>
      <c r="DWP32" s="27"/>
      <c r="DWQ32" s="27"/>
      <c r="DWR32" s="27"/>
      <c r="DWS32" s="27"/>
      <c r="DWT32" s="27"/>
      <c r="DWU32" s="27"/>
      <c r="DWV32" s="27"/>
      <c r="DWW32" s="27"/>
      <c r="DWX32" s="27"/>
      <c r="DWY32" s="27"/>
      <c r="DWZ32" s="27"/>
      <c r="DXA32" s="27"/>
      <c r="DXB32" s="27"/>
      <c r="DXC32" s="27"/>
      <c r="DXD32" s="27"/>
      <c r="DXE32" s="27"/>
      <c r="DXF32" s="27"/>
      <c r="DXG32" s="27"/>
      <c r="DXH32" s="27"/>
      <c r="DXI32" s="27"/>
      <c r="DXJ32" s="27"/>
      <c r="DXK32" s="27"/>
      <c r="DXL32" s="27"/>
      <c r="DXM32" s="27"/>
      <c r="DXN32" s="27"/>
      <c r="DXO32" s="27"/>
      <c r="DXP32" s="27"/>
      <c r="DXQ32" s="27"/>
      <c r="DXR32" s="27"/>
      <c r="DXS32" s="27"/>
      <c r="DXT32" s="27"/>
      <c r="DXU32" s="27"/>
      <c r="DXV32" s="27"/>
      <c r="DXW32" s="27"/>
      <c r="DXX32" s="27"/>
      <c r="DXY32" s="27"/>
      <c r="DXZ32" s="27"/>
      <c r="DYA32" s="27"/>
      <c r="DYB32" s="27"/>
      <c r="DYC32" s="27"/>
      <c r="DYD32" s="27"/>
      <c r="DYE32" s="27"/>
      <c r="DYF32" s="27"/>
      <c r="DYG32" s="27"/>
      <c r="DYH32" s="27"/>
      <c r="DYI32" s="27"/>
      <c r="DYJ32" s="27"/>
      <c r="DYK32" s="27"/>
      <c r="DYL32" s="27"/>
      <c r="DYM32" s="27"/>
      <c r="DYN32" s="27"/>
      <c r="DYO32" s="27"/>
      <c r="DYP32" s="27"/>
      <c r="DYQ32" s="27"/>
      <c r="DYR32" s="27"/>
      <c r="DYS32" s="27"/>
      <c r="DYT32" s="27"/>
      <c r="DYU32" s="27"/>
      <c r="DYV32" s="27"/>
      <c r="DYW32" s="27"/>
      <c r="DYX32" s="27"/>
      <c r="DYY32" s="27"/>
      <c r="DYZ32" s="27"/>
      <c r="DZA32" s="27"/>
      <c r="DZB32" s="27"/>
      <c r="DZC32" s="27"/>
      <c r="DZD32" s="27"/>
      <c r="DZE32" s="27"/>
      <c r="DZF32" s="27"/>
      <c r="DZG32" s="27"/>
      <c r="DZH32" s="27"/>
      <c r="DZI32" s="27"/>
      <c r="DZJ32" s="27"/>
      <c r="DZK32" s="27"/>
      <c r="DZL32" s="27"/>
      <c r="DZM32" s="27"/>
      <c r="DZN32" s="27"/>
      <c r="DZO32" s="27"/>
      <c r="DZP32" s="27"/>
      <c r="DZQ32" s="27"/>
      <c r="DZR32" s="27"/>
      <c r="DZS32" s="27"/>
      <c r="DZT32" s="27"/>
      <c r="DZU32" s="27"/>
      <c r="DZV32" s="27"/>
      <c r="DZW32" s="27"/>
      <c r="DZX32" s="27"/>
      <c r="DZY32" s="27"/>
      <c r="DZZ32" s="27"/>
      <c r="EAA32" s="27"/>
      <c r="EAB32" s="27"/>
      <c r="EAC32" s="27"/>
      <c r="EAD32" s="27"/>
      <c r="EAE32" s="27"/>
      <c r="EAF32" s="27"/>
      <c r="EAG32" s="27"/>
      <c r="EAH32" s="27"/>
      <c r="EAI32" s="27"/>
      <c r="EAJ32" s="27"/>
      <c r="EAK32" s="27"/>
      <c r="EAL32" s="27"/>
      <c r="EAM32" s="27"/>
      <c r="EAN32" s="27"/>
      <c r="EAO32" s="27"/>
      <c r="EAP32" s="27"/>
      <c r="EAQ32" s="27"/>
      <c r="EAR32" s="27"/>
      <c r="EAS32" s="27"/>
      <c r="EAT32" s="27"/>
      <c r="EAU32" s="27"/>
      <c r="EAV32" s="27"/>
      <c r="EAW32" s="27"/>
      <c r="EAX32" s="27"/>
      <c r="EAY32" s="27"/>
      <c r="EAZ32" s="27"/>
      <c r="EBA32" s="27"/>
      <c r="EBB32" s="27"/>
      <c r="EBC32" s="27"/>
      <c r="EBD32" s="27"/>
      <c r="EBE32" s="27"/>
      <c r="EBF32" s="27"/>
      <c r="EBG32" s="27"/>
      <c r="EBH32" s="27"/>
      <c r="EBI32" s="27"/>
      <c r="EBJ32" s="27"/>
      <c r="EBK32" s="27"/>
      <c r="EBL32" s="27"/>
      <c r="EBM32" s="27"/>
      <c r="EBN32" s="27"/>
      <c r="EBO32" s="27"/>
      <c r="EBP32" s="27"/>
      <c r="EBQ32" s="27"/>
      <c r="EBR32" s="27"/>
      <c r="EBS32" s="27"/>
      <c r="EBT32" s="27"/>
      <c r="EBU32" s="27"/>
      <c r="EBV32" s="27"/>
      <c r="EBW32" s="27"/>
      <c r="EBX32" s="27"/>
      <c r="EBY32" s="27"/>
      <c r="EBZ32" s="27"/>
      <c r="ECA32" s="27"/>
      <c r="ECB32" s="27"/>
      <c r="ECC32" s="27"/>
      <c r="ECD32" s="27"/>
      <c r="ECE32" s="27"/>
      <c r="ECF32" s="27"/>
      <c r="ECG32" s="27"/>
      <c r="ECH32" s="27"/>
      <c r="ECI32" s="27"/>
      <c r="ECJ32" s="27"/>
      <c r="ECK32" s="27"/>
      <c r="ECL32" s="27"/>
      <c r="ECM32" s="27"/>
      <c r="ECN32" s="27"/>
      <c r="ECO32" s="27"/>
      <c r="ECP32" s="27"/>
      <c r="ECQ32" s="27"/>
      <c r="ECR32" s="27"/>
      <c r="ECS32" s="27"/>
      <c r="ECT32" s="27"/>
      <c r="ECU32" s="27"/>
      <c r="ECV32" s="27"/>
      <c r="ECW32" s="27"/>
      <c r="ECX32" s="27"/>
      <c r="ECY32" s="27"/>
      <c r="ECZ32" s="27"/>
      <c r="EDA32" s="27"/>
      <c r="EDB32" s="27"/>
      <c r="EDC32" s="27"/>
      <c r="EDD32" s="27"/>
      <c r="EDE32" s="27"/>
      <c r="EDF32" s="27"/>
      <c r="EDG32" s="27"/>
      <c r="EDH32" s="27"/>
      <c r="EDI32" s="27"/>
      <c r="EDJ32" s="27"/>
      <c r="EDK32" s="27"/>
      <c r="EDL32" s="27"/>
      <c r="EDM32" s="27"/>
      <c r="EDN32" s="27"/>
      <c r="EDO32" s="27"/>
      <c r="EDP32" s="27"/>
      <c r="EDQ32" s="27"/>
      <c r="EDR32" s="27"/>
      <c r="EDS32" s="27"/>
      <c r="EDT32" s="27"/>
      <c r="EDU32" s="27"/>
      <c r="EDV32" s="27"/>
      <c r="EDW32" s="27"/>
      <c r="EDX32" s="27"/>
      <c r="EDY32" s="27"/>
      <c r="EDZ32" s="27"/>
      <c r="EEA32" s="27"/>
      <c r="EEB32" s="27"/>
      <c r="EEC32" s="27"/>
      <c r="EED32" s="27"/>
      <c r="EEE32" s="27"/>
      <c r="EEF32" s="27"/>
      <c r="EEG32" s="27"/>
      <c r="EEH32" s="27"/>
      <c r="EEI32" s="27"/>
      <c r="EEJ32" s="27"/>
      <c r="EEK32" s="27"/>
      <c r="EEL32" s="27"/>
      <c r="EEM32" s="27"/>
      <c r="EEN32" s="27"/>
      <c r="EEO32" s="27"/>
      <c r="EEP32" s="27"/>
      <c r="EEQ32" s="27"/>
      <c r="EER32" s="27"/>
      <c r="EES32" s="27"/>
      <c r="EET32" s="27"/>
      <c r="EEU32" s="27"/>
      <c r="EEV32" s="27"/>
      <c r="EEW32" s="27"/>
      <c r="EEX32" s="27"/>
      <c r="EEY32" s="27"/>
      <c r="EEZ32" s="27"/>
      <c r="EFA32" s="27"/>
      <c r="EFB32" s="27"/>
      <c r="EFC32" s="27"/>
      <c r="EFD32" s="27"/>
      <c r="EFE32" s="27"/>
      <c r="EFF32" s="27"/>
      <c r="EFG32" s="27"/>
      <c r="EFH32" s="27"/>
      <c r="EFI32" s="27"/>
      <c r="EFJ32" s="27"/>
      <c r="EFK32" s="27"/>
      <c r="EFL32" s="27"/>
      <c r="EFM32" s="27"/>
      <c r="EFN32" s="27"/>
      <c r="EFO32" s="27"/>
      <c r="EFP32" s="27"/>
      <c r="EFQ32" s="27"/>
      <c r="EFR32" s="27"/>
      <c r="EFS32" s="27"/>
      <c r="EFT32" s="27"/>
      <c r="EFU32" s="27"/>
      <c r="EFV32" s="27"/>
      <c r="EFW32" s="27"/>
      <c r="EFX32" s="27"/>
      <c r="EFY32" s="27"/>
      <c r="EFZ32" s="27"/>
      <c r="EGA32" s="27"/>
      <c r="EGB32" s="27"/>
      <c r="EGC32" s="27"/>
      <c r="EGD32" s="27"/>
      <c r="EGE32" s="27"/>
      <c r="EGF32" s="27"/>
      <c r="EGG32" s="27"/>
      <c r="EGH32" s="27"/>
      <c r="EGI32" s="27"/>
      <c r="EGJ32" s="27"/>
      <c r="EGK32" s="27"/>
      <c r="EGL32" s="27"/>
      <c r="EGM32" s="27"/>
      <c r="EGN32" s="27"/>
      <c r="EGO32" s="27"/>
      <c r="EGP32" s="27"/>
      <c r="EGQ32" s="27"/>
      <c r="EGR32" s="27"/>
      <c r="EGS32" s="27"/>
      <c r="EGT32" s="27"/>
      <c r="EGU32" s="27"/>
      <c r="EGV32" s="27"/>
      <c r="EGW32" s="27"/>
      <c r="EGX32" s="27"/>
      <c r="EGY32" s="27"/>
      <c r="EGZ32" s="27"/>
      <c r="EHA32" s="27"/>
      <c r="EHB32" s="27"/>
      <c r="EHC32" s="27"/>
      <c r="EHD32" s="27"/>
      <c r="EHE32" s="27"/>
      <c r="EHF32" s="27"/>
      <c r="EHG32" s="27"/>
      <c r="EHH32" s="27"/>
      <c r="EHI32" s="27"/>
      <c r="EHJ32" s="27"/>
      <c r="EHK32" s="27"/>
      <c r="EHL32" s="27"/>
      <c r="EHM32" s="27"/>
      <c r="EHN32" s="27"/>
      <c r="EHO32" s="27"/>
      <c r="EHP32" s="27"/>
      <c r="EHQ32" s="27"/>
      <c r="EHR32" s="27"/>
      <c r="EHS32" s="27"/>
      <c r="EHT32" s="27"/>
      <c r="EHU32" s="27"/>
      <c r="EHV32" s="27"/>
      <c r="EHW32" s="27"/>
      <c r="EHX32" s="27"/>
      <c r="EHY32" s="27"/>
      <c r="EHZ32" s="27"/>
      <c r="EIA32" s="27"/>
      <c r="EIB32" s="27"/>
      <c r="EIC32" s="27"/>
      <c r="EID32" s="27"/>
      <c r="EIE32" s="27"/>
      <c r="EIF32" s="27"/>
      <c r="EIG32" s="27"/>
      <c r="EIH32" s="27"/>
      <c r="EII32" s="27"/>
      <c r="EIJ32" s="27"/>
      <c r="EIK32" s="27"/>
      <c r="EIL32" s="27"/>
      <c r="EIM32" s="27"/>
      <c r="EIN32" s="27"/>
      <c r="EIO32" s="27"/>
      <c r="EIP32" s="27"/>
      <c r="EIQ32" s="27"/>
      <c r="EIR32" s="27"/>
      <c r="EIS32" s="27"/>
      <c r="EIT32" s="27"/>
      <c r="EIU32" s="27"/>
      <c r="EIV32" s="27"/>
      <c r="EIW32" s="27"/>
      <c r="EIX32" s="27"/>
      <c r="EIY32" s="27"/>
      <c r="EIZ32" s="27"/>
      <c r="EJA32" s="27"/>
      <c r="EJB32" s="27"/>
      <c r="EJC32" s="27"/>
      <c r="EJD32" s="27"/>
      <c r="EJE32" s="27"/>
      <c r="EJF32" s="27"/>
      <c r="EJG32" s="27"/>
      <c r="EJH32" s="27"/>
      <c r="EJI32" s="27"/>
      <c r="EJJ32" s="27"/>
      <c r="EJK32" s="27"/>
      <c r="EJL32" s="27"/>
      <c r="EJM32" s="27"/>
      <c r="EJN32" s="27"/>
      <c r="EJO32" s="27"/>
      <c r="EJP32" s="27"/>
      <c r="EJQ32" s="27"/>
      <c r="EJR32" s="27"/>
      <c r="EJS32" s="27"/>
      <c r="EJT32" s="27"/>
      <c r="EJU32" s="27"/>
      <c r="EJV32" s="27"/>
      <c r="EJW32" s="27"/>
      <c r="EJX32" s="27"/>
      <c r="EJY32" s="27"/>
      <c r="EJZ32" s="27"/>
      <c r="EKA32" s="27"/>
      <c r="EKB32" s="27"/>
      <c r="EKC32" s="27"/>
      <c r="EKD32" s="27"/>
      <c r="EKE32" s="27"/>
      <c r="EKF32" s="27"/>
      <c r="EKG32" s="27"/>
      <c r="EKH32" s="27"/>
      <c r="EKI32" s="27"/>
      <c r="EKJ32" s="27"/>
      <c r="EKK32" s="27"/>
      <c r="EKL32" s="27"/>
      <c r="EKM32" s="27"/>
      <c r="EKN32" s="27"/>
      <c r="EKO32" s="27"/>
      <c r="EKP32" s="27"/>
      <c r="EKQ32" s="27"/>
      <c r="EKR32" s="27"/>
      <c r="EKS32" s="27"/>
      <c r="EKT32" s="27"/>
      <c r="EKU32" s="27"/>
      <c r="EKV32" s="27"/>
      <c r="EKW32" s="27"/>
      <c r="EKX32" s="27"/>
      <c r="EKY32" s="27"/>
      <c r="EKZ32" s="27"/>
      <c r="ELA32" s="27"/>
      <c r="ELB32" s="27"/>
      <c r="ELC32" s="27"/>
      <c r="ELD32" s="27"/>
      <c r="ELE32" s="27"/>
      <c r="ELF32" s="27"/>
      <c r="ELG32" s="27"/>
      <c r="ELH32" s="27"/>
      <c r="ELI32" s="27"/>
      <c r="ELJ32" s="27"/>
      <c r="ELK32" s="27"/>
      <c r="ELL32" s="27"/>
      <c r="ELM32" s="27"/>
      <c r="ELN32" s="27"/>
      <c r="ELO32" s="27"/>
      <c r="ELP32" s="27"/>
      <c r="ELQ32" s="27"/>
      <c r="ELR32" s="27"/>
      <c r="ELS32" s="27"/>
      <c r="ELT32" s="27"/>
      <c r="ELU32" s="27"/>
      <c r="ELV32" s="27"/>
      <c r="ELW32" s="27"/>
      <c r="ELX32" s="27"/>
      <c r="ELY32" s="27"/>
      <c r="ELZ32" s="27"/>
      <c r="EMA32" s="27"/>
      <c r="EMB32" s="27"/>
      <c r="EMC32" s="27"/>
      <c r="EMD32" s="27"/>
      <c r="EME32" s="27"/>
      <c r="EMF32" s="27"/>
      <c r="EMG32" s="27"/>
      <c r="EMH32" s="27"/>
      <c r="EMI32" s="27"/>
      <c r="EMJ32" s="27"/>
      <c r="EMK32" s="27"/>
      <c r="EML32" s="27"/>
      <c r="EMM32" s="27"/>
      <c r="EMN32" s="27"/>
      <c r="EMO32" s="27"/>
      <c r="EMP32" s="27"/>
      <c r="EMQ32" s="27"/>
      <c r="EMR32" s="27"/>
      <c r="EMS32" s="27"/>
      <c r="EMT32" s="27"/>
      <c r="EMU32" s="27"/>
      <c r="EMV32" s="27"/>
      <c r="EMW32" s="27"/>
      <c r="EMX32" s="27"/>
      <c r="EMY32" s="27"/>
      <c r="EMZ32" s="27"/>
      <c r="ENA32" s="27"/>
      <c r="ENB32" s="27"/>
      <c r="ENC32" s="27"/>
      <c r="END32" s="27"/>
      <c r="ENE32" s="27"/>
      <c r="ENF32" s="27"/>
      <c r="ENG32" s="27"/>
      <c r="ENH32" s="27"/>
      <c r="ENI32" s="27"/>
      <c r="ENJ32" s="27"/>
      <c r="ENK32" s="27"/>
      <c r="ENL32" s="27"/>
      <c r="ENM32" s="27"/>
      <c r="ENN32" s="27"/>
      <c r="ENO32" s="27"/>
      <c r="ENP32" s="27"/>
      <c r="ENQ32" s="27"/>
      <c r="ENR32" s="27"/>
      <c r="ENS32" s="27"/>
      <c r="ENT32" s="27"/>
      <c r="ENU32" s="27"/>
      <c r="ENV32" s="27"/>
      <c r="ENW32" s="27"/>
      <c r="ENX32" s="27"/>
      <c r="ENY32" s="27"/>
      <c r="ENZ32" s="27"/>
      <c r="EOA32" s="27"/>
      <c r="EOB32" s="27"/>
      <c r="EOC32" s="27"/>
      <c r="EOD32" s="27"/>
      <c r="EOE32" s="27"/>
      <c r="EOF32" s="27"/>
      <c r="EOG32" s="27"/>
      <c r="EOH32" s="27"/>
      <c r="EOI32" s="27"/>
      <c r="EOJ32" s="27"/>
      <c r="EOK32" s="27"/>
      <c r="EOL32" s="27"/>
      <c r="EOM32" s="27"/>
      <c r="EON32" s="27"/>
      <c r="EOO32" s="27"/>
      <c r="EOP32" s="27"/>
      <c r="EOQ32" s="27"/>
      <c r="EOR32" s="27"/>
      <c r="EOS32" s="27"/>
      <c r="EOT32" s="27"/>
      <c r="EOU32" s="27"/>
      <c r="EOV32" s="27"/>
      <c r="EOW32" s="27"/>
      <c r="EOX32" s="27"/>
      <c r="EOY32" s="27"/>
      <c r="EOZ32" s="27"/>
      <c r="EPA32" s="27"/>
      <c r="EPB32" s="27"/>
      <c r="EPC32" s="27"/>
      <c r="EPD32" s="27"/>
      <c r="EPE32" s="27"/>
      <c r="EPF32" s="27"/>
      <c r="EPG32" s="27"/>
      <c r="EPH32" s="27"/>
      <c r="EPI32" s="27"/>
      <c r="EPJ32" s="27"/>
      <c r="EPK32" s="27"/>
      <c r="EPL32" s="27"/>
      <c r="EPM32" s="27"/>
      <c r="EPN32" s="27"/>
      <c r="EPO32" s="27"/>
      <c r="EPP32" s="27"/>
      <c r="EPQ32" s="27"/>
      <c r="EPR32" s="27"/>
      <c r="EPS32" s="27"/>
      <c r="EPT32" s="27"/>
      <c r="EPU32" s="27"/>
      <c r="EPV32" s="27"/>
      <c r="EPW32" s="27"/>
      <c r="EPX32" s="27"/>
      <c r="EPY32" s="27"/>
      <c r="EPZ32" s="27"/>
      <c r="EQA32" s="27"/>
      <c r="EQB32" s="27"/>
      <c r="EQC32" s="27"/>
      <c r="EQD32" s="27"/>
      <c r="EQE32" s="27"/>
      <c r="EQF32" s="27"/>
      <c r="EQG32" s="27"/>
      <c r="EQH32" s="27"/>
      <c r="EQI32" s="27"/>
      <c r="EQJ32" s="27"/>
      <c r="EQK32" s="27"/>
      <c r="EQL32" s="27"/>
      <c r="EQM32" s="27"/>
      <c r="EQN32" s="27"/>
      <c r="EQO32" s="27"/>
      <c r="EQP32" s="27"/>
      <c r="EQQ32" s="27"/>
      <c r="EQR32" s="27"/>
      <c r="EQS32" s="27"/>
      <c r="EQT32" s="27"/>
      <c r="EQU32" s="27"/>
      <c r="EQV32" s="27"/>
      <c r="EQW32" s="27"/>
      <c r="EQX32" s="27"/>
      <c r="EQY32" s="27"/>
      <c r="EQZ32" s="27"/>
      <c r="ERA32" s="27"/>
      <c r="ERB32" s="27"/>
      <c r="ERC32" s="27"/>
      <c r="ERD32" s="27"/>
      <c r="ERE32" s="27"/>
      <c r="ERF32" s="27"/>
      <c r="ERG32" s="27"/>
      <c r="ERH32" s="27"/>
      <c r="ERI32" s="27"/>
      <c r="ERJ32" s="27"/>
      <c r="ERK32" s="27"/>
      <c r="ERL32" s="27"/>
      <c r="ERM32" s="27"/>
      <c r="ERN32" s="27"/>
      <c r="ERO32" s="27"/>
      <c r="ERP32" s="27"/>
      <c r="ERQ32" s="27"/>
      <c r="ERR32" s="27"/>
      <c r="ERS32" s="27"/>
      <c r="ERT32" s="27"/>
      <c r="ERU32" s="27"/>
      <c r="ERV32" s="27"/>
      <c r="ERW32" s="27"/>
      <c r="ERX32" s="27"/>
      <c r="ERY32" s="27"/>
      <c r="ERZ32" s="27"/>
      <c r="ESA32" s="27"/>
      <c r="ESB32" s="27"/>
      <c r="ESC32" s="27"/>
      <c r="ESD32" s="27"/>
      <c r="ESE32" s="27"/>
      <c r="ESF32" s="27"/>
      <c r="ESG32" s="27"/>
      <c r="ESH32" s="27"/>
      <c r="ESI32" s="27"/>
      <c r="ESJ32" s="27"/>
      <c r="ESK32" s="27"/>
      <c r="ESL32" s="27"/>
      <c r="ESM32" s="27"/>
      <c r="ESN32" s="27"/>
      <c r="ESO32" s="27"/>
      <c r="ESP32" s="27"/>
      <c r="ESQ32" s="27"/>
      <c r="ESR32" s="27"/>
      <c r="ESS32" s="27"/>
      <c r="EST32" s="27"/>
      <c r="ESU32" s="27"/>
      <c r="ESV32" s="27"/>
      <c r="ESW32" s="27"/>
      <c r="ESX32" s="27"/>
      <c r="ESY32" s="27"/>
      <c r="ESZ32" s="27"/>
      <c r="ETA32" s="27"/>
      <c r="ETB32" s="27"/>
      <c r="ETC32" s="27"/>
      <c r="ETD32" s="27"/>
      <c r="ETE32" s="27"/>
      <c r="ETF32" s="27"/>
      <c r="ETG32" s="27"/>
      <c r="ETH32" s="27"/>
      <c r="ETI32" s="27"/>
      <c r="ETJ32" s="27"/>
      <c r="ETK32" s="27"/>
      <c r="ETL32" s="27"/>
      <c r="ETM32" s="27"/>
      <c r="ETN32" s="27"/>
      <c r="ETO32" s="27"/>
      <c r="ETP32" s="27"/>
      <c r="ETQ32" s="27"/>
      <c r="ETR32" s="27"/>
      <c r="ETS32" s="27"/>
      <c r="ETT32" s="27"/>
      <c r="ETU32" s="27"/>
      <c r="ETV32" s="27"/>
      <c r="ETW32" s="27"/>
      <c r="ETX32" s="27"/>
      <c r="ETY32" s="27"/>
      <c r="ETZ32" s="27"/>
      <c r="EUA32" s="27"/>
      <c r="EUB32" s="27"/>
      <c r="EUC32" s="27"/>
      <c r="EUD32" s="27"/>
      <c r="EUE32" s="27"/>
      <c r="EUF32" s="27"/>
      <c r="EUG32" s="27"/>
      <c r="EUH32" s="27"/>
      <c r="EUI32" s="27"/>
      <c r="EUJ32" s="27"/>
      <c r="EUK32" s="27"/>
      <c r="EUL32" s="27"/>
      <c r="EUM32" s="27"/>
      <c r="EUN32" s="27"/>
      <c r="EUO32" s="27"/>
      <c r="EUP32" s="27"/>
      <c r="EUQ32" s="27"/>
      <c r="EUR32" s="27"/>
      <c r="EUS32" s="27"/>
      <c r="EUT32" s="27"/>
      <c r="EUU32" s="27"/>
      <c r="EUV32" s="27"/>
      <c r="EUW32" s="27"/>
      <c r="EUX32" s="27"/>
      <c r="EUY32" s="27"/>
      <c r="EUZ32" s="27"/>
      <c r="EVA32" s="27"/>
      <c r="EVB32" s="27"/>
      <c r="EVC32" s="27"/>
      <c r="EVD32" s="27"/>
      <c r="EVE32" s="27"/>
      <c r="EVF32" s="27"/>
      <c r="EVG32" s="27"/>
      <c r="EVH32" s="27"/>
      <c r="EVI32" s="27"/>
      <c r="EVJ32" s="27"/>
      <c r="EVK32" s="27"/>
      <c r="EVL32" s="27"/>
      <c r="EVM32" s="27"/>
      <c r="EVN32" s="27"/>
      <c r="EVO32" s="27"/>
      <c r="EVP32" s="27"/>
      <c r="EVQ32" s="27"/>
      <c r="EVR32" s="27"/>
      <c r="EVS32" s="27"/>
      <c r="EVT32" s="27"/>
      <c r="EVU32" s="27"/>
      <c r="EVV32" s="27"/>
      <c r="EVW32" s="27"/>
      <c r="EVX32" s="27"/>
      <c r="EVY32" s="27"/>
      <c r="EVZ32" s="27"/>
      <c r="EWA32" s="27"/>
      <c r="EWB32" s="27"/>
      <c r="EWC32" s="27"/>
      <c r="EWD32" s="27"/>
      <c r="EWE32" s="27"/>
      <c r="EWF32" s="27"/>
      <c r="EWG32" s="27"/>
      <c r="EWH32" s="27"/>
      <c r="EWI32" s="27"/>
      <c r="EWJ32" s="27"/>
      <c r="EWK32" s="27"/>
      <c r="EWL32" s="27"/>
      <c r="EWM32" s="27"/>
      <c r="EWN32" s="27"/>
      <c r="EWO32" s="27"/>
      <c r="EWP32" s="27"/>
      <c r="EWQ32" s="27"/>
      <c r="EWR32" s="27"/>
      <c r="EWS32" s="27"/>
      <c r="EWT32" s="27"/>
      <c r="EWU32" s="27"/>
      <c r="EWV32" s="27"/>
      <c r="EWW32" s="27"/>
      <c r="EWX32" s="27"/>
      <c r="EWY32" s="27"/>
      <c r="EWZ32" s="27"/>
      <c r="EXA32" s="27"/>
      <c r="EXB32" s="27"/>
      <c r="EXC32" s="27"/>
      <c r="EXD32" s="27"/>
      <c r="EXE32" s="27"/>
      <c r="EXF32" s="27"/>
      <c r="EXG32" s="27"/>
      <c r="EXH32" s="27"/>
      <c r="EXI32" s="27"/>
      <c r="EXJ32" s="27"/>
      <c r="EXK32" s="27"/>
      <c r="EXL32" s="27"/>
      <c r="EXM32" s="27"/>
      <c r="EXN32" s="27"/>
      <c r="EXO32" s="27"/>
      <c r="EXP32" s="27"/>
      <c r="EXQ32" s="27"/>
      <c r="EXR32" s="27"/>
      <c r="EXS32" s="27"/>
      <c r="EXT32" s="27"/>
      <c r="EXU32" s="27"/>
      <c r="EXV32" s="27"/>
      <c r="EXW32" s="27"/>
      <c r="EXX32" s="27"/>
      <c r="EXY32" s="27"/>
      <c r="EXZ32" s="27"/>
      <c r="EYA32" s="27"/>
      <c r="EYB32" s="27"/>
      <c r="EYC32" s="27"/>
      <c r="EYD32" s="27"/>
      <c r="EYE32" s="27"/>
      <c r="EYF32" s="27"/>
      <c r="EYG32" s="27"/>
      <c r="EYH32" s="27"/>
      <c r="EYI32" s="27"/>
      <c r="EYJ32" s="27"/>
      <c r="EYK32" s="27"/>
      <c r="EYL32" s="27"/>
      <c r="EYM32" s="27"/>
      <c r="EYN32" s="27"/>
      <c r="EYO32" s="27"/>
      <c r="EYP32" s="27"/>
      <c r="EYQ32" s="27"/>
      <c r="EYR32" s="27"/>
      <c r="EYS32" s="27"/>
      <c r="EYT32" s="27"/>
      <c r="EYU32" s="27"/>
      <c r="EYV32" s="27"/>
      <c r="EYW32" s="27"/>
      <c r="EYX32" s="27"/>
      <c r="EYY32" s="27"/>
      <c r="EYZ32" s="27"/>
      <c r="EZA32" s="27"/>
      <c r="EZB32" s="27"/>
      <c r="EZC32" s="27"/>
      <c r="EZD32" s="27"/>
      <c r="EZE32" s="27"/>
      <c r="EZF32" s="27"/>
      <c r="EZG32" s="27"/>
      <c r="EZH32" s="27"/>
      <c r="EZI32" s="27"/>
      <c r="EZJ32" s="27"/>
      <c r="EZK32" s="27"/>
      <c r="EZL32" s="27"/>
      <c r="EZM32" s="27"/>
      <c r="EZN32" s="27"/>
      <c r="EZO32" s="27"/>
      <c r="EZP32" s="27"/>
      <c r="EZQ32" s="27"/>
      <c r="EZR32" s="27"/>
      <c r="EZS32" s="27"/>
      <c r="EZT32" s="27"/>
      <c r="EZU32" s="27"/>
      <c r="EZV32" s="27"/>
      <c r="EZW32" s="27"/>
      <c r="EZX32" s="27"/>
      <c r="EZY32" s="27"/>
      <c r="EZZ32" s="27"/>
      <c r="FAA32" s="27"/>
      <c r="FAB32" s="27"/>
      <c r="FAC32" s="27"/>
      <c r="FAD32" s="27"/>
      <c r="FAE32" s="27"/>
      <c r="FAF32" s="27"/>
      <c r="FAG32" s="27"/>
      <c r="FAH32" s="27"/>
      <c r="FAI32" s="27"/>
      <c r="FAJ32" s="27"/>
      <c r="FAK32" s="27"/>
      <c r="FAL32" s="27"/>
      <c r="FAM32" s="27"/>
      <c r="FAN32" s="27"/>
      <c r="FAO32" s="27"/>
      <c r="FAP32" s="27"/>
      <c r="FAQ32" s="27"/>
      <c r="FAR32" s="27"/>
      <c r="FAS32" s="27"/>
      <c r="FAT32" s="27"/>
      <c r="FAU32" s="27"/>
      <c r="FAV32" s="27"/>
      <c r="FAW32" s="27"/>
      <c r="FAX32" s="27"/>
      <c r="FAY32" s="27"/>
      <c r="FAZ32" s="27"/>
      <c r="FBA32" s="27"/>
      <c r="FBB32" s="27"/>
      <c r="FBC32" s="27"/>
      <c r="FBD32" s="27"/>
      <c r="FBE32" s="27"/>
      <c r="FBF32" s="27"/>
      <c r="FBG32" s="27"/>
      <c r="FBH32" s="27"/>
      <c r="FBI32" s="27"/>
      <c r="FBJ32" s="27"/>
      <c r="FBK32" s="27"/>
      <c r="FBL32" s="27"/>
      <c r="FBM32" s="27"/>
      <c r="FBN32" s="27"/>
      <c r="FBO32" s="27"/>
      <c r="FBP32" s="27"/>
      <c r="FBQ32" s="27"/>
      <c r="FBR32" s="27"/>
      <c r="FBS32" s="27"/>
      <c r="FBT32" s="27"/>
      <c r="FBU32" s="27"/>
      <c r="FBV32" s="27"/>
      <c r="FBW32" s="27"/>
      <c r="FBX32" s="27"/>
      <c r="FBY32" s="27"/>
      <c r="FBZ32" s="27"/>
      <c r="FCA32" s="27"/>
      <c r="FCB32" s="27"/>
      <c r="FCC32" s="27"/>
      <c r="FCD32" s="27"/>
      <c r="FCE32" s="27"/>
      <c r="FCF32" s="27"/>
      <c r="FCG32" s="27"/>
      <c r="FCH32" s="27"/>
      <c r="FCI32" s="27"/>
      <c r="FCJ32" s="27"/>
      <c r="FCK32" s="27"/>
      <c r="FCL32" s="27"/>
      <c r="FCM32" s="27"/>
      <c r="FCN32" s="27"/>
      <c r="FCO32" s="27"/>
      <c r="FCP32" s="27"/>
      <c r="FCQ32" s="27"/>
      <c r="FCR32" s="27"/>
      <c r="FCS32" s="27"/>
      <c r="FCT32" s="27"/>
      <c r="FCU32" s="27"/>
      <c r="FCV32" s="27"/>
      <c r="FCW32" s="27"/>
      <c r="FCX32" s="27"/>
      <c r="FCY32" s="27"/>
      <c r="FCZ32" s="27"/>
      <c r="FDA32" s="27"/>
      <c r="FDB32" s="27"/>
      <c r="FDC32" s="27"/>
      <c r="FDD32" s="27"/>
      <c r="FDE32" s="27"/>
      <c r="FDF32" s="27"/>
      <c r="FDG32" s="27"/>
      <c r="FDH32" s="27"/>
      <c r="FDI32" s="27"/>
      <c r="FDJ32" s="27"/>
      <c r="FDK32" s="27"/>
      <c r="FDL32" s="27"/>
      <c r="FDM32" s="27"/>
      <c r="FDN32" s="27"/>
      <c r="FDO32" s="27"/>
      <c r="FDP32" s="27"/>
      <c r="FDQ32" s="27"/>
      <c r="FDR32" s="27"/>
      <c r="FDS32" s="27"/>
      <c r="FDT32" s="27"/>
      <c r="FDU32" s="27"/>
      <c r="FDV32" s="27"/>
      <c r="FDW32" s="27"/>
      <c r="FDX32" s="27"/>
      <c r="FDY32" s="27"/>
      <c r="FDZ32" s="27"/>
      <c r="FEA32" s="27"/>
      <c r="FEB32" s="27"/>
      <c r="FEC32" s="27"/>
      <c r="FED32" s="27"/>
      <c r="FEE32" s="27"/>
      <c r="FEF32" s="27"/>
      <c r="FEG32" s="27"/>
      <c r="FEH32" s="27"/>
      <c r="FEI32" s="27"/>
      <c r="FEJ32" s="27"/>
      <c r="FEK32" s="27"/>
      <c r="FEL32" s="27"/>
      <c r="FEM32" s="27"/>
      <c r="FEN32" s="27"/>
      <c r="FEO32" s="27"/>
      <c r="FEP32" s="27"/>
      <c r="FEQ32" s="27"/>
      <c r="FER32" s="27"/>
      <c r="FES32" s="27"/>
      <c r="FET32" s="27"/>
      <c r="FEU32" s="27"/>
      <c r="FEV32" s="27"/>
      <c r="FEW32" s="27"/>
      <c r="FEX32" s="27"/>
      <c r="FEY32" s="27"/>
      <c r="FEZ32" s="27"/>
      <c r="FFA32" s="27"/>
      <c r="FFB32" s="27"/>
      <c r="FFC32" s="27"/>
      <c r="FFD32" s="27"/>
      <c r="FFE32" s="27"/>
      <c r="FFF32" s="27"/>
      <c r="FFG32" s="27"/>
      <c r="FFH32" s="27"/>
      <c r="FFI32" s="27"/>
      <c r="FFJ32" s="27"/>
      <c r="FFK32" s="27"/>
      <c r="FFL32" s="27"/>
      <c r="FFM32" s="27"/>
      <c r="FFN32" s="27"/>
      <c r="FFO32" s="27"/>
      <c r="FFP32" s="27"/>
      <c r="FFQ32" s="27"/>
      <c r="FFR32" s="27"/>
      <c r="FFS32" s="27"/>
      <c r="FFT32" s="27"/>
      <c r="FFU32" s="27"/>
      <c r="FFV32" s="27"/>
      <c r="FFW32" s="27"/>
      <c r="FFX32" s="27"/>
      <c r="FFY32" s="27"/>
      <c r="FFZ32" s="27"/>
      <c r="FGA32" s="27"/>
      <c r="FGB32" s="27"/>
      <c r="FGC32" s="27"/>
      <c r="FGD32" s="27"/>
      <c r="FGE32" s="27"/>
      <c r="FGF32" s="27"/>
      <c r="FGG32" s="27"/>
      <c r="FGH32" s="27"/>
      <c r="FGI32" s="27"/>
      <c r="FGJ32" s="27"/>
      <c r="FGK32" s="27"/>
      <c r="FGL32" s="27"/>
      <c r="FGM32" s="27"/>
      <c r="FGN32" s="27"/>
      <c r="FGO32" s="27"/>
      <c r="FGP32" s="27"/>
      <c r="FGQ32" s="27"/>
      <c r="FGR32" s="27"/>
      <c r="FGS32" s="27"/>
      <c r="FGT32" s="27"/>
      <c r="FGU32" s="27"/>
      <c r="FGV32" s="27"/>
      <c r="FGW32" s="27"/>
      <c r="FGX32" s="27"/>
      <c r="FGY32" s="27"/>
      <c r="FGZ32" s="27"/>
      <c r="FHA32" s="27"/>
      <c r="FHB32" s="27"/>
      <c r="FHC32" s="27"/>
      <c r="FHD32" s="27"/>
      <c r="FHE32" s="27"/>
      <c r="FHF32" s="27"/>
      <c r="FHG32" s="27"/>
      <c r="FHH32" s="27"/>
      <c r="FHI32" s="27"/>
      <c r="FHJ32" s="27"/>
      <c r="FHK32" s="27"/>
      <c r="FHL32" s="27"/>
      <c r="FHM32" s="27"/>
      <c r="FHN32" s="27"/>
      <c r="FHO32" s="27"/>
      <c r="FHP32" s="27"/>
      <c r="FHQ32" s="27"/>
      <c r="FHR32" s="27"/>
      <c r="FHS32" s="27"/>
      <c r="FHT32" s="27"/>
      <c r="FHU32" s="27"/>
      <c r="FHV32" s="27"/>
      <c r="FHW32" s="27"/>
      <c r="FHX32" s="27"/>
      <c r="FHY32" s="27"/>
      <c r="FHZ32" s="27"/>
      <c r="FIA32" s="27"/>
      <c r="FIB32" s="27"/>
      <c r="FIC32" s="27"/>
      <c r="FID32" s="27"/>
      <c r="FIE32" s="27"/>
      <c r="FIF32" s="27"/>
      <c r="FIG32" s="27"/>
      <c r="FIH32" s="27"/>
      <c r="FII32" s="27"/>
      <c r="FIJ32" s="27"/>
      <c r="FIK32" s="27"/>
      <c r="FIL32" s="27"/>
      <c r="FIM32" s="27"/>
      <c r="FIN32" s="27"/>
      <c r="FIO32" s="27"/>
      <c r="FIP32" s="27"/>
      <c r="FIQ32" s="27"/>
      <c r="FIR32" s="27"/>
      <c r="FIS32" s="27"/>
      <c r="FIT32" s="27"/>
      <c r="FIU32" s="27"/>
      <c r="FIV32" s="27"/>
      <c r="FIW32" s="27"/>
      <c r="FIX32" s="27"/>
      <c r="FIY32" s="27"/>
      <c r="FIZ32" s="27"/>
      <c r="FJA32" s="27"/>
      <c r="FJB32" s="27"/>
      <c r="FJC32" s="27"/>
      <c r="FJD32" s="27"/>
      <c r="FJE32" s="27"/>
      <c r="FJF32" s="27"/>
      <c r="FJG32" s="27"/>
      <c r="FJH32" s="27"/>
      <c r="FJI32" s="27"/>
      <c r="FJJ32" s="27"/>
      <c r="FJK32" s="27"/>
      <c r="FJL32" s="27"/>
      <c r="FJM32" s="27"/>
      <c r="FJN32" s="27"/>
      <c r="FJO32" s="27"/>
      <c r="FJP32" s="27"/>
      <c r="FJQ32" s="27"/>
      <c r="FJR32" s="27"/>
      <c r="FJS32" s="27"/>
      <c r="FJT32" s="27"/>
      <c r="FJU32" s="27"/>
      <c r="FJV32" s="27"/>
      <c r="FJW32" s="27"/>
      <c r="FJX32" s="27"/>
      <c r="FJY32" s="27"/>
      <c r="FJZ32" s="27"/>
      <c r="FKA32" s="27"/>
      <c r="FKB32" s="27"/>
      <c r="FKC32" s="27"/>
      <c r="FKD32" s="27"/>
      <c r="FKE32" s="27"/>
      <c r="FKF32" s="27"/>
      <c r="FKG32" s="27"/>
      <c r="FKH32" s="27"/>
      <c r="FKI32" s="27"/>
      <c r="FKJ32" s="27"/>
      <c r="FKK32" s="27"/>
      <c r="FKL32" s="27"/>
      <c r="FKM32" s="27"/>
      <c r="FKN32" s="27"/>
      <c r="FKO32" s="27"/>
      <c r="FKP32" s="27"/>
      <c r="FKQ32" s="27"/>
      <c r="FKR32" s="27"/>
      <c r="FKS32" s="27"/>
      <c r="FKT32" s="27"/>
      <c r="FKU32" s="27"/>
      <c r="FKV32" s="27"/>
      <c r="FKW32" s="27"/>
      <c r="FKX32" s="27"/>
      <c r="FKY32" s="27"/>
      <c r="FKZ32" s="27"/>
      <c r="FLA32" s="27"/>
      <c r="FLB32" s="27"/>
      <c r="FLC32" s="27"/>
      <c r="FLD32" s="27"/>
      <c r="FLE32" s="27"/>
      <c r="FLF32" s="27"/>
      <c r="FLG32" s="27"/>
      <c r="FLH32" s="27"/>
      <c r="FLI32" s="27"/>
      <c r="FLJ32" s="27"/>
      <c r="FLK32" s="27"/>
      <c r="FLL32" s="27"/>
      <c r="FLM32" s="27"/>
      <c r="FLN32" s="27"/>
      <c r="FLO32" s="27"/>
      <c r="FLP32" s="27"/>
      <c r="FLQ32" s="27"/>
      <c r="FLR32" s="27"/>
      <c r="FLS32" s="27"/>
      <c r="FLT32" s="27"/>
      <c r="FLU32" s="27"/>
      <c r="FLV32" s="27"/>
      <c r="FLW32" s="27"/>
      <c r="FLX32" s="27"/>
      <c r="FLY32" s="27"/>
      <c r="FLZ32" s="27"/>
      <c r="FMA32" s="27"/>
      <c r="FMB32" s="27"/>
      <c r="FMC32" s="27"/>
      <c r="FMD32" s="27"/>
      <c r="FME32" s="27"/>
      <c r="FMF32" s="27"/>
      <c r="FMG32" s="27"/>
      <c r="FMH32" s="27"/>
      <c r="FMI32" s="27"/>
      <c r="FMJ32" s="27"/>
      <c r="FMK32" s="27"/>
      <c r="FML32" s="27"/>
      <c r="FMM32" s="27"/>
      <c r="FMN32" s="27"/>
      <c r="FMO32" s="27"/>
      <c r="FMP32" s="27"/>
      <c r="FMQ32" s="27"/>
      <c r="FMR32" s="27"/>
      <c r="FMS32" s="27"/>
      <c r="FMT32" s="27"/>
      <c r="FMU32" s="27"/>
      <c r="FMV32" s="27"/>
      <c r="FMW32" s="27"/>
      <c r="FMX32" s="27"/>
      <c r="FMY32" s="27"/>
      <c r="FMZ32" s="27"/>
      <c r="FNA32" s="27"/>
      <c r="FNB32" s="27"/>
      <c r="FNC32" s="27"/>
      <c r="FND32" s="27"/>
      <c r="FNE32" s="27"/>
      <c r="FNF32" s="27"/>
      <c r="FNG32" s="27"/>
      <c r="FNH32" s="27"/>
      <c r="FNI32" s="27"/>
      <c r="FNJ32" s="27"/>
      <c r="FNK32" s="27"/>
      <c r="FNL32" s="27"/>
      <c r="FNM32" s="27"/>
      <c r="FNN32" s="27"/>
      <c r="FNO32" s="27"/>
      <c r="FNP32" s="27"/>
      <c r="FNQ32" s="27"/>
      <c r="FNR32" s="27"/>
      <c r="FNS32" s="27"/>
      <c r="FNT32" s="27"/>
      <c r="FNU32" s="27"/>
      <c r="FNV32" s="27"/>
      <c r="FNW32" s="27"/>
      <c r="FNX32" s="27"/>
      <c r="FNY32" s="27"/>
      <c r="FNZ32" s="27"/>
      <c r="FOA32" s="27"/>
      <c r="FOB32" s="27"/>
      <c r="FOC32" s="27"/>
      <c r="FOD32" s="27"/>
      <c r="FOE32" s="27"/>
      <c r="FOF32" s="27"/>
      <c r="FOG32" s="27"/>
      <c r="FOH32" s="27"/>
      <c r="FOI32" s="27"/>
      <c r="FOJ32" s="27"/>
      <c r="FOK32" s="27"/>
      <c r="FOL32" s="27"/>
      <c r="FOM32" s="27"/>
      <c r="FON32" s="27"/>
      <c r="FOO32" s="27"/>
      <c r="FOP32" s="27"/>
      <c r="FOQ32" s="27"/>
      <c r="FOR32" s="27"/>
      <c r="FOS32" s="27"/>
      <c r="FOT32" s="27"/>
      <c r="FOU32" s="27"/>
      <c r="FOV32" s="27"/>
      <c r="FOW32" s="27"/>
      <c r="FOX32" s="27"/>
      <c r="FOY32" s="27"/>
      <c r="FOZ32" s="27"/>
      <c r="FPA32" s="27"/>
      <c r="FPB32" s="27"/>
      <c r="FPC32" s="27"/>
      <c r="FPD32" s="27"/>
      <c r="FPE32" s="27"/>
      <c r="FPF32" s="27"/>
      <c r="FPG32" s="27"/>
      <c r="FPH32" s="27"/>
      <c r="FPI32" s="27"/>
      <c r="FPJ32" s="27"/>
      <c r="FPK32" s="27"/>
      <c r="FPL32" s="27"/>
      <c r="FPM32" s="27"/>
      <c r="FPN32" s="27"/>
      <c r="FPO32" s="27"/>
      <c r="FPP32" s="27"/>
      <c r="FPQ32" s="27"/>
      <c r="FPR32" s="27"/>
      <c r="FPS32" s="27"/>
      <c r="FPT32" s="27"/>
      <c r="FPU32" s="27"/>
      <c r="FPV32" s="27"/>
      <c r="FPW32" s="27"/>
      <c r="FPX32" s="27"/>
      <c r="FPY32" s="27"/>
      <c r="FPZ32" s="27"/>
      <c r="FQA32" s="27"/>
      <c r="FQB32" s="27"/>
      <c r="FQC32" s="27"/>
      <c r="FQD32" s="27"/>
      <c r="FQE32" s="27"/>
      <c r="FQF32" s="27"/>
      <c r="FQG32" s="27"/>
      <c r="FQH32" s="27"/>
      <c r="FQI32" s="27"/>
      <c r="FQJ32" s="27"/>
      <c r="FQK32" s="27"/>
      <c r="FQL32" s="27"/>
      <c r="FQM32" s="27"/>
      <c r="FQN32" s="27"/>
      <c r="FQO32" s="27"/>
      <c r="FQP32" s="27"/>
      <c r="FQQ32" s="27"/>
      <c r="FQR32" s="27"/>
      <c r="FQS32" s="27"/>
      <c r="FQT32" s="27"/>
      <c r="FQU32" s="27"/>
      <c r="FQV32" s="27"/>
      <c r="FQW32" s="27"/>
      <c r="FQX32" s="27"/>
      <c r="FQY32" s="27"/>
      <c r="FQZ32" s="27"/>
      <c r="FRA32" s="27"/>
      <c r="FRB32" s="27"/>
      <c r="FRC32" s="27"/>
      <c r="FRD32" s="27"/>
      <c r="FRE32" s="27"/>
      <c r="FRF32" s="27"/>
      <c r="FRG32" s="27"/>
      <c r="FRH32" s="27"/>
      <c r="FRI32" s="27"/>
      <c r="FRJ32" s="27"/>
      <c r="FRK32" s="27"/>
      <c r="FRL32" s="27"/>
      <c r="FRM32" s="27"/>
      <c r="FRN32" s="27"/>
      <c r="FRO32" s="27"/>
      <c r="FRP32" s="27"/>
      <c r="FRQ32" s="27"/>
      <c r="FRR32" s="27"/>
      <c r="FRS32" s="27"/>
      <c r="FRT32" s="27"/>
      <c r="FRU32" s="27"/>
      <c r="FRV32" s="27"/>
      <c r="FRW32" s="27"/>
      <c r="FRX32" s="27"/>
      <c r="FRY32" s="27"/>
      <c r="FRZ32" s="27"/>
      <c r="FSA32" s="27"/>
      <c r="FSB32" s="27"/>
      <c r="FSC32" s="27"/>
      <c r="FSD32" s="27"/>
      <c r="FSE32" s="27"/>
      <c r="FSF32" s="27"/>
      <c r="FSG32" s="27"/>
      <c r="FSH32" s="27"/>
      <c r="FSI32" s="27"/>
      <c r="FSJ32" s="27"/>
      <c r="FSK32" s="27"/>
      <c r="FSL32" s="27"/>
      <c r="FSM32" s="27"/>
      <c r="FSN32" s="27"/>
      <c r="FSO32" s="27"/>
      <c r="FSP32" s="27"/>
      <c r="FSQ32" s="27"/>
      <c r="FSR32" s="27"/>
      <c r="FSS32" s="27"/>
      <c r="FST32" s="27"/>
      <c r="FSU32" s="27"/>
      <c r="FSV32" s="27"/>
      <c r="FSW32" s="27"/>
      <c r="FSX32" s="27"/>
      <c r="FSY32" s="27"/>
      <c r="FSZ32" s="27"/>
      <c r="FTA32" s="27"/>
      <c r="FTB32" s="27"/>
      <c r="FTC32" s="27"/>
      <c r="FTD32" s="27"/>
      <c r="FTE32" s="27"/>
      <c r="FTF32" s="27"/>
      <c r="FTG32" s="27"/>
      <c r="FTH32" s="27"/>
      <c r="FTI32" s="27"/>
      <c r="FTJ32" s="27"/>
      <c r="FTK32" s="27"/>
      <c r="FTL32" s="27"/>
      <c r="FTM32" s="27"/>
      <c r="FTN32" s="27"/>
      <c r="FTO32" s="27"/>
      <c r="FTP32" s="27"/>
      <c r="FTQ32" s="27"/>
      <c r="FTR32" s="27"/>
      <c r="FTS32" s="27"/>
      <c r="FTT32" s="27"/>
      <c r="FTU32" s="27"/>
      <c r="FTV32" s="27"/>
      <c r="FTW32" s="27"/>
      <c r="FTX32" s="27"/>
      <c r="FTY32" s="27"/>
      <c r="FTZ32" s="27"/>
      <c r="FUA32" s="27"/>
      <c r="FUB32" s="27"/>
      <c r="FUC32" s="27"/>
      <c r="FUD32" s="27"/>
      <c r="FUE32" s="27"/>
      <c r="FUF32" s="27"/>
      <c r="FUG32" s="27"/>
      <c r="FUH32" s="27"/>
      <c r="FUI32" s="27"/>
      <c r="FUJ32" s="27"/>
      <c r="FUK32" s="27"/>
      <c r="FUL32" s="27"/>
      <c r="FUM32" s="27"/>
      <c r="FUN32" s="27"/>
      <c r="FUO32" s="27"/>
      <c r="FUP32" s="27"/>
      <c r="FUQ32" s="27"/>
      <c r="FUR32" s="27"/>
      <c r="FUS32" s="27"/>
      <c r="FUT32" s="27"/>
      <c r="FUU32" s="27"/>
      <c r="FUV32" s="27"/>
      <c r="FUW32" s="27"/>
      <c r="FUX32" s="27"/>
      <c r="FUY32" s="27"/>
      <c r="FUZ32" s="27"/>
      <c r="FVA32" s="27"/>
      <c r="FVB32" s="27"/>
      <c r="FVC32" s="27"/>
      <c r="FVD32" s="27"/>
      <c r="FVE32" s="27"/>
      <c r="FVF32" s="27"/>
      <c r="FVG32" s="27"/>
      <c r="FVH32" s="27"/>
      <c r="FVI32" s="27"/>
      <c r="FVJ32" s="27"/>
      <c r="FVK32" s="27"/>
      <c r="FVL32" s="27"/>
      <c r="FVM32" s="27"/>
      <c r="FVN32" s="27"/>
      <c r="FVO32" s="27"/>
      <c r="FVP32" s="27"/>
      <c r="FVQ32" s="27"/>
      <c r="FVR32" s="27"/>
      <c r="FVS32" s="27"/>
      <c r="FVT32" s="27"/>
      <c r="FVU32" s="27"/>
      <c r="FVV32" s="27"/>
      <c r="FVW32" s="27"/>
      <c r="FVX32" s="27"/>
      <c r="FVY32" s="27"/>
      <c r="FVZ32" s="27"/>
      <c r="FWA32" s="27"/>
      <c r="FWB32" s="27"/>
      <c r="FWC32" s="27"/>
      <c r="FWD32" s="27"/>
      <c r="FWE32" s="27"/>
      <c r="FWF32" s="27"/>
      <c r="FWG32" s="27"/>
      <c r="FWH32" s="27"/>
      <c r="FWI32" s="27"/>
      <c r="FWJ32" s="27"/>
      <c r="FWK32" s="27"/>
      <c r="FWL32" s="27"/>
      <c r="FWM32" s="27"/>
      <c r="FWN32" s="27"/>
      <c r="FWO32" s="27"/>
      <c r="FWP32" s="27"/>
      <c r="FWQ32" s="27"/>
      <c r="FWR32" s="27"/>
      <c r="FWS32" s="27"/>
      <c r="FWT32" s="27"/>
      <c r="FWU32" s="27"/>
      <c r="FWV32" s="27"/>
      <c r="FWW32" s="27"/>
      <c r="FWX32" s="27"/>
      <c r="FWY32" s="27"/>
      <c r="FWZ32" s="27"/>
      <c r="FXA32" s="27"/>
      <c r="FXB32" s="27"/>
      <c r="FXC32" s="27"/>
      <c r="FXD32" s="27"/>
      <c r="FXE32" s="27"/>
      <c r="FXF32" s="27"/>
      <c r="FXG32" s="27"/>
      <c r="FXH32" s="27"/>
      <c r="FXI32" s="27"/>
      <c r="FXJ32" s="27"/>
      <c r="FXK32" s="27"/>
      <c r="FXL32" s="27"/>
      <c r="FXM32" s="27"/>
      <c r="FXN32" s="27"/>
      <c r="FXO32" s="27"/>
      <c r="FXP32" s="27"/>
      <c r="FXQ32" s="27"/>
      <c r="FXR32" s="27"/>
      <c r="FXS32" s="27"/>
      <c r="FXT32" s="27"/>
      <c r="FXU32" s="27"/>
      <c r="FXV32" s="27"/>
      <c r="FXW32" s="27"/>
      <c r="FXX32" s="27"/>
      <c r="FXY32" s="27"/>
      <c r="FXZ32" s="27"/>
      <c r="FYA32" s="27"/>
      <c r="FYB32" s="27"/>
      <c r="FYC32" s="27"/>
      <c r="FYD32" s="27"/>
      <c r="FYE32" s="27"/>
      <c r="FYF32" s="27"/>
      <c r="FYG32" s="27"/>
      <c r="FYH32" s="27"/>
      <c r="FYI32" s="27"/>
      <c r="FYJ32" s="27"/>
      <c r="FYK32" s="27"/>
      <c r="FYL32" s="27"/>
      <c r="FYM32" s="27"/>
      <c r="FYN32" s="27"/>
      <c r="FYO32" s="27"/>
      <c r="FYP32" s="27"/>
      <c r="FYQ32" s="27"/>
      <c r="FYR32" s="27"/>
      <c r="FYS32" s="27"/>
      <c r="FYT32" s="27"/>
      <c r="FYU32" s="27"/>
      <c r="FYV32" s="27"/>
      <c r="FYW32" s="27"/>
      <c r="FYX32" s="27"/>
      <c r="FYY32" s="27"/>
      <c r="FYZ32" s="27"/>
      <c r="FZA32" s="27"/>
      <c r="FZB32" s="27"/>
      <c r="FZC32" s="27"/>
      <c r="FZD32" s="27"/>
      <c r="FZE32" s="27"/>
      <c r="FZF32" s="27"/>
      <c r="FZG32" s="27"/>
      <c r="FZH32" s="27"/>
      <c r="FZI32" s="27"/>
      <c r="FZJ32" s="27"/>
      <c r="FZK32" s="27"/>
      <c r="FZL32" s="27"/>
      <c r="FZM32" s="27"/>
      <c r="FZN32" s="27"/>
      <c r="FZO32" s="27"/>
      <c r="FZP32" s="27"/>
      <c r="FZQ32" s="27"/>
      <c r="FZR32" s="27"/>
      <c r="FZS32" s="27"/>
      <c r="FZT32" s="27"/>
      <c r="FZU32" s="27"/>
      <c r="FZV32" s="27"/>
      <c r="FZW32" s="27"/>
      <c r="FZX32" s="27"/>
      <c r="FZY32" s="27"/>
      <c r="FZZ32" s="27"/>
      <c r="GAA32" s="27"/>
      <c r="GAB32" s="27"/>
      <c r="GAC32" s="27"/>
      <c r="GAD32" s="27"/>
      <c r="GAE32" s="27"/>
      <c r="GAF32" s="27"/>
      <c r="GAG32" s="27"/>
      <c r="GAH32" s="27"/>
      <c r="GAI32" s="27"/>
      <c r="GAJ32" s="27"/>
      <c r="GAK32" s="27"/>
      <c r="GAL32" s="27"/>
      <c r="GAM32" s="27"/>
      <c r="GAN32" s="27"/>
      <c r="GAO32" s="27"/>
      <c r="GAP32" s="27"/>
      <c r="GAQ32" s="27"/>
      <c r="GAR32" s="27"/>
      <c r="GAS32" s="27"/>
      <c r="GAT32" s="27"/>
      <c r="GAU32" s="27"/>
      <c r="GAV32" s="27"/>
      <c r="GAW32" s="27"/>
      <c r="GAX32" s="27"/>
      <c r="GAY32" s="27"/>
      <c r="GAZ32" s="27"/>
      <c r="GBA32" s="27"/>
      <c r="GBB32" s="27"/>
      <c r="GBC32" s="27"/>
      <c r="GBD32" s="27"/>
      <c r="GBE32" s="27"/>
      <c r="GBF32" s="27"/>
      <c r="GBG32" s="27"/>
      <c r="GBH32" s="27"/>
      <c r="GBI32" s="27"/>
      <c r="GBJ32" s="27"/>
      <c r="GBK32" s="27"/>
      <c r="GBL32" s="27"/>
      <c r="GBM32" s="27"/>
      <c r="GBN32" s="27"/>
      <c r="GBO32" s="27"/>
      <c r="GBP32" s="27"/>
      <c r="GBQ32" s="27"/>
      <c r="GBR32" s="27"/>
      <c r="GBS32" s="27"/>
      <c r="GBT32" s="27"/>
      <c r="GBU32" s="27"/>
      <c r="GBV32" s="27"/>
      <c r="GBW32" s="27"/>
      <c r="GBX32" s="27"/>
      <c r="GBY32" s="27"/>
      <c r="GBZ32" s="27"/>
      <c r="GCA32" s="27"/>
      <c r="GCB32" s="27"/>
      <c r="GCC32" s="27"/>
      <c r="GCD32" s="27"/>
      <c r="GCE32" s="27"/>
      <c r="GCF32" s="27"/>
      <c r="GCG32" s="27"/>
      <c r="GCH32" s="27"/>
      <c r="GCI32" s="27"/>
      <c r="GCJ32" s="27"/>
      <c r="GCK32" s="27"/>
      <c r="GCL32" s="27"/>
      <c r="GCM32" s="27"/>
      <c r="GCN32" s="27"/>
      <c r="GCO32" s="27"/>
      <c r="GCP32" s="27"/>
      <c r="GCQ32" s="27"/>
      <c r="GCR32" s="27"/>
      <c r="GCS32" s="27"/>
      <c r="GCT32" s="27"/>
      <c r="GCU32" s="27"/>
      <c r="GCV32" s="27"/>
      <c r="GCW32" s="27"/>
      <c r="GCX32" s="27"/>
      <c r="GCY32" s="27"/>
      <c r="GCZ32" s="27"/>
      <c r="GDA32" s="27"/>
      <c r="GDB32" s="27"/>
      <c r="GDC32" s="27"/>
      <c r="GDD32" s="27"/>
      <c r="GDE32" s="27"/>
      <c r="GDF32" s="27"/>
      <c r="GDG32" s="27"/>
      <c r="GDH32" s="27"/>
      <c r="GDI32" s="27"/>
      <c r="GDJ32" s="27"/>
      <c r="GDK32" s="27"/>
      <c r="GDL32" s="27"/>
      <c r="GDM32" s="27"/>
      <c r="GDN32" s="27"/>
      <c r="GDO32" s="27"/>
      <c r="GDP32" s="27"/>
      <c r="GDQ32" s="27"/>
      <c r="GDR32" s="27"/>
      <c r="GDS32" s="27"/>
      <c r="GDT32" s="27"/>
      <c r="GDU32" s="27"/>
      <c r="GDV32" s="27"/>
      <c r="GDW32" s="27"/>
      <c r="GDX32" s="27"/>
      <c r="GDY32" s="27"/>
      <c r="GDZ32" s="27"/>
      <c r="GEA32" s="27"/>
      <c r="GEB32" s="27"/>
      <c r="GEC32" s="27"/>
      <c r="GED32" s="27"/>
      <c r="GEE32" s="27"/>
      <c r="GEF32" s="27"/>
      <c r="GEG32" s="27"/>
      <c r="GEH32" s="27"/>
      <c r="GEI32" s="27"/>
      <c r="GEJ32" s="27"/>
      <c r="GEK32" s="27"/>
      <c r="GEL32" s="27"/>
      <c r="GEM32" s="27"/>
      <c r="GEN32" s="27"/>
      <c r="GEO32" s="27"/>
      <c r="GEP32" s="27"/>
      <c r="GEQ32" s="27"/>
      <c r="GER32" s="27"/>
      <c r="GES32" s="27"/>
      <c r="GET32" s="27"/>
      <c r="GEU32" s="27"/>
      <c r="GEV32" s="27"/>
      <c r="GEW32" s="27"/>
      <c r="GEX32" s="27"/>
      <c r="GEY32" s="27"/>
      <c r="GEZ32" s="27"/>
      <c r="GFA32" s="27"/>
      <c r="GFB32" s="27"/>
      <c r="GFC32" s="27"/>
      <c r="GFD32" s="27"/>
      <c r="GFE32" s="27"/>
      <c r="GFF32" s="27"/>
      <c r="GFG32" s="27"/>
      <c r="GFH32" s="27"/>
      <c r="GFI32" s="27"/>
      <c r="GFJ32" s="27"/>
      <c r="GFK32" s="27"/>
      <c r="GFL32" s="27"/>
      <c r="GFM32" s="27"/>
      <c r="GFN32" s="27"/>
      <c r="GFO32" s="27"/>
      <c r="GFP32" s="27"/>
      <c r="GFQ32" s="27"/>
      <c r="GFR32" s="27"/>
      <c r="GFS32" s="27"/>
      <c r="GFT32" s="27"/>
      <c r="GFU32" s="27"/>
      <c r="GFV32" s="27"/>
      <c r="GFW32" s="27"/>
      <c r="GFX32" s="27"/>
      <c r="GFY32" s="27"/>
      <c r="GFZ32" s="27"/>
      <c r="GGA32" s="27"/>
      <c r="GGB32" s="27"/>
      <c r="GGC32" s="27"/>
      <c r="GGD32" s="27"/>
      <c r="GGE32" s="27"/>
      <c r="GGF32" s="27"/>
      <c r="GGG32" s="27"/>
      <c r="GGH32" s="27"/>
      <c r="GGI32" s="27"/>
      <c r="GGJ32" s="27"/>
      <c r="GGK32" s="27"/>
      <c r="GGL32" s="27"/>
      <c r="GGM32" s="27"/>
      <c r="GGN32" s="27"/>
      <c r="GGO32" s="27"/>
      <c r="GGP32" s="27"/>
      <c r="GGQ32" s="27"/>
      <c r="GGR32" s="27"/>
      <c r="GGS32" s="27"/>
      <c r="GGT32" s="27"/>
      <c r="GGU32" s="27"/>
      <c r="GGV32" s="27"/>
      <c r="GGW32" s="27"/>
      <c r="GGX32" s="27"/>
      <c r="GGY32" s="27"/>
      <c r="GGZ32" s="27"/>
      <c r="GHA32" s="27"/>
      <c r="GHB32" s="27"/>
      <c r="GHC32" s="27"/>
      <c r="GHD32" s="27"/>
      <c r="GHE32" s="27"/>
      <c r="GHF32" s="27"/>
      <c r="GHG32" s="27"/>
      <c r="GHH32" s="27"/>
      <c r="GHI32" s="27"/>
      <c r="GHJ32" s="27"/>
      <c r="GHK32" s="27"/>
      <c r="GHL32" s="27"/>
      <c r="GHM32" s="27"/>
      <c r="GHN32" s="27"/>
      <c r="GHO32" s="27"/>
      <c r="GHP32" s="27"/>
      <c r="GHQ32" s="27"/>
      <c r="GHR32" s="27"/>
      <c r="GHS32" s="27"/>
      <c r="GHT32" s="27"/>
      <c r="GHU32" s="27"/>
      <c r="GHV32" s="27"/>
      <c r="GHW32" s="27"/>
      <c r="GHX32" s="27"/>
      <c r="GHY32" s="27"/>
      <c r="GHZ32" s="27"/>
      <c r="GIA32" s="27"/>
      <c r="GIB32" s="27"/>
      <c r="GIC32" s="27"/>
      <c r="GID32" s="27"/>
      <c r="GIE32" s="27"/>
      <c r="GIF32" s="27"/>
      <c r="GIG32" s="27"/>
      <c r="GIH32" s="27"/>
      <c r="GII32" s="27"/>
      <c r="GIJ32" s="27"/>
      <c r="GIK32" s="27"/>
      <c r="GIL32" s="27"/>
      <c r="GIM32" s="27"/>
      <c r="GIN32" s="27"/>
      <c r="GIO32" s="27"/>
      <c r="GIP32" s="27"/>
      <c r="GIQ32" s="27"/>
      <c r="GIR32" s="27"/>
      <c r="GIS32" s="27"/>
      <c r="GIT32" s="27"/>
      <c r="GIU32" s="27"/>
      <c r="GIV32" s="27"/>
      <c r="GIW32" s="27"/>
      <c r="GIX32" s="27"/>
      <c r="GIY32" s="27"/>
      <c r="GIZ32" s="27"/>
      <c r="GJA32" s="27"/>
      <c r="GJB32" s="27"/>
      <c r="GJC32" s="27"/>
      <c r="GJD32" s="27"/>
      <c r="GJE32" s="27"/>
      <c r="GJF32" s="27"/>
      <c r="GJG32" s="27"/>
      <c r="GJH32" s="27"/>
      <c r="GJI32" s="27"/>
      <c r="GJJ32" s="27"/>
      <c r="GJK32" s="27"/>
      <c r="GJL32" s="27"/>
      <c r="GJM32" s="27"/>
      <c r="GJN32" s="27"/>
      <c r="GJO32" s="27"/>
      <c r="GJP32" s="27"/>
      <c r="GJQ32" s="27"/>
      <c r="GJR32" s="27"/>
      <c r="GJS32" s="27"/>
      <c r="GJT32" s="27"/>
      <c r="GJU32" s="27"/>
      <c r="GJV32" s="27"/>
      <c r="GJW32" s="27"/>
      <c r="GJX32" s="27"/>
      <c r="GJY32" s="27"/>
      <c r="GJZ32" s="27"/>
      <c r="GKA32" s="27"/>
      <c r="GKB32" s="27"/>
      <c r="GKC32" s="27"/>
      <c r="GKD32" s="27"/>
      <c r="GKE32" s="27"/>
      <c r="GKF32" s="27"/>
      <c r="GKG32" s="27"/>
      <c r="GKH32" s="27"/>
      <c r="GKI32" s="27"/>
      <c r="GKJ32" s="27"/>
      <c r="GKK32" s="27"/>
      <c r="GKL32" s="27"/>
      <c r="GKM32" s="27"/>
      <c r="GKN32" s="27"/>
      <c r="GKO32" s="27"/>
      <c r="GKP32" s="27"/>
      <c r="GKQ32" s="27"/>
      <c r="GKR32" s="27"/>
      <c r="GKS32" s="27"/>
      <c r="GKT32" s="27"/>
      <c r="GKU32" s="27"/>
      <c r="GKV32" s="27"/>
      <c r="GKW32" s="27"/>
      <c r="GKX32" s="27"/>
      <c r="GKY32" s="27"/>
      <c r="GKZ32" s="27"/>
      <c r="GLA32" s="27"/>
      <c r="GLB32" s="27"/>
      <c r="GLC32" s="27"/>
      <c r="GLD32" s="27"/>
      <c r="GLE32" s="27"/>
      <c r="GLF32" s="27"/>
      <c r="GLG32" s="27"/>
      <c r="GLH32" s="27"/>
      <c r="GLI32" s="27"/>
      <c r="GLJ32" s="27"/>
      <c r="GLK32" s="27"/>
      <c r="GLL32" s="27"/>
      <c r="GLM32" s="27"/>
      <c r="GLN32" s="27"/>
      <c r="GLO32" s="27"/>
      <c r="GLP32" s="27"/>
      <c r="GLQ32" s="27"/>
      <c r="GLR32" s="27"/>
      <c r="GLS32" s="27"/>
      <c r="GLT32" s="27"/>
      <c r="GLU32" s="27"/>
      <c r="GLV32" s="27"/>
      <c r="GLW32" s="27"/>
      <c r="GLX32" s="27"/>
      <c r="GLY32" s="27"/>
      <c r="GLZ32" s="27"/>
      <c r="GMA32" s="27"/>
      <c r="GMB32" s="27"/>
      <c r="GMC32" s="27"/>
      <c r="GMD32" s="27"/>
      <c r="GME32" s="27"/>
      <c r="GMF32" s="27"/>
      <c r="GMG32" s="27"/>
      <c r="GMH32" s="27"/>
      <c r="GMI32" s="27"/>
      <c r="GMJ32" s="27"/>
      <c r="GMK32" s="27"/>
      <c r="GML32" s="27"/>
      <c r="GMM32" s="27"/>
      <c r="GMN32" s="27"/>
      <c r="GMO32" s="27"/>
      <c r="GMP32" s="27"/>
      <c r="GMQ32" s="27"/>
      <c r="GMR32" s="27"/>
      <c r="GMS32" s="27"/>
      <c r="GMT32" s="27"/>
      <c r="GMU32" s="27"/>
      <c r="GMV32" s="27"/>
      <c r="GMW32" s="27"/>
      <c r="GMX32" s="27"/>
      <c r="GMY32" s="27"/>
      <c r="GMZ32" s="27"/>
      <c r="GNA32" s="27"/>
      <c r="GNB32" s="27"/>
      <c r="GNC32" s="27"/>
      <c r="GND32" s="27"/>
      <c r="GNE32" s="27"/>
      <c r="GNF32" s="27"/>
      <c r="GNG32" s="27"/>
      <c r="GNH32" s="27"/>
      <c r="GNI32" s="27"/>
      <c r="GNJ32" s="27"/>
      <c r="GNK32" s="27"/>
      <c r="GNL32" s="27"/>
      <c r="GNM32" s="27"/>
      <c r="GNN32" s="27"/>
      <c r="GNO32" s="27"/>
      <c r="GNP32" s="27"/>
      <c r="GNQ32" s="27"/>
      <c r="GNR32" s="27"/>
      <c r="GNS32" s="27"/>
      <c r="GNT32" s="27"/>
      <c r="GNU32" s="27"/>
      <c r="GNV32" s="27"/>
      <c r="GNW32" s="27"/>
      <c r="GNX32" s="27"/>
      <c r="GNY32" s="27"/>
      <c r="GNZ32" s="27"/>
      <c r="GOA32" s="27"/>
      <c r="GOB32" s="27"/>
      <c r="GOC32" s="27"/>
      <c r="GOD32" s="27"/>
      <c r="GOE32" s="27"/>
      <c r="GOF32" s="27"/>
      <c r="GOG32" s="27"/>
      <c r="GOH32" s="27"/>
      <c r="GOI32" s="27"/>
      <c r="GOJ32" s="27"/>
      <c r="GOK32" s="27"/>
      <c r="GOL32" s="27"/>
      <c r="GOM32" s="27"/>
      <c r="GON32" s="27"/>
      <c r="GOO32" s="27"/>
      <c r="GOP32" s="27"/>
      <c r="GOQ32" s="27"/>
      <c r="GOR32" s="27"/>
      <c r="GOS32" s="27"/>
      <c r="GOT32" s="27"/>
      <c r="GOU32" s="27"/>
      <c r="GOV32" s="27"/>
      <c r="GOW32" s="27"/>
      <c r="GOX32" s="27"/>
      <c r="GOY32" s="27"/>
      <c r="GOZ32" s="27"/>
      <c r="GPA32" s="27"/>
      <c r="GPB32" s="27"/>
      <c r="GPC32" s="27"/>
      <c r="GPD32" s="27"/>
      <c r="GPE32" s="27"/>
      <c r="GPF32" s="27"/>
      <c r="GPG32" s="27"/>
      <c r="GPH32" s="27"/>
      <c r="GPI32" s="27"/>
      <c r="GPJ32" s="27"/>
      <c r="GPK32" s="27"/>
      <c r="GPL32" s="27"/>
      <c r="GPM32" s="27"/>
      <c r="GPN32" s="27"/>
      <c r="GPO32" s="27"/>
      <c r="GPP32" s="27"/>
      <c r="GPQ32" s="27"/>
      <c r="GPR32" s="27"/>
      <c r="GPS32" s="27"/>
      <c r="GPT32" s="27"/>
      <c r="GPU32" s="27"/>
      <c r="GPV32" s="27"/>
      <c r="GPW32" s="27"/>
      <c r="GPX32" s="27"/>
      <c r="GPY32" s="27"/>
      <c r="GPZ32" s="27"/>
      <c r="GQA32" s="27"/>
      <c r="GQB32" s="27"/>
      <c r="GQC32" s="27"/>
      <c r="GQD32" s="27"/>
      <c r="GQE32" s="27"/>
      <c r="GQF32" s="27"/>
      <c r="GQG32" s="27"/>
      <c r="GQH32" s="27"/>
      <c r="GQI32" s="27"/>
      <c r="GQJ32" s="27"/>
      <c r="GQK32" s="27"/>
      <c r="GQL32" s="27"/>
      <c r="GQM32" s="27"/>
      <c r="GQN32" s="27"/>
      <c r="GQO32" s="27"/>
      <c r="GQP32" s="27"/>
      <c r="GQQ32" s="27"/>
      <c r="GQR32" s="27"/>
      <c r="GQS32" s="27"/>
      <c r="GQT32" s="27"/>
      <c r="GQU32" s="27"/>
      <c r="GQV32" s="27"/>
      <c r="GQW32" s="27"/>
      <c r="GQX32" s="27"/>
      <c r="GQY32" s="27"/>
      <c r="GQZ32" s="27"/>
      <c r="GRA32" s="27"/>
      <c r="GRB32" s="27"/>
      <c r="GRC32" s="27"/>
      <c r="GRD32" s="27"/>
      <c r="GRE32" s="27"/>
      <c r="GRF32" s="27"/>
      <c r="GRG32" s="27"/>
      <c r="GRH32" s="27"/>
      <c r="GRI32" s="27"/>
      <c r="GRJ32" s="27"/>
      <c r="GRK32" s="27"/>
      <c r="GRL32" s="27"/>
      <c r="GRM32" s="27"/>
      <c r="GRN32" s="27"/>
      <c r="GRO32" s="27"/>
      <c r="GRP32" s="27"/>
      <c r="GRQ32" s="27"/>
      <c r="GRR32" s="27"/>
      <c r="GRS32" s="27"/>
      <c r="GRT32" s="27"/>
      <c r="GRU32" s="27"/>
      <c r="GRV32" s="27"/>
      <c r="GRW32" s="27"/>
      <c r="GRX32" s="27"/>
      <c r="GRY32" s="27"/>
      <c r="GRZ32" s="27"/>
      <c r="GSA32" s="27"/>
      <c r="GSB32" s="27"/>
      <c r="GSC32" s="27"/>
      <c r="GSD32" s="27"/>
      <c r="GSE32" s="27"/>
      <c r="GSF32" s="27"/>
      <c r="GSG32" s="27"/>
      <c r="GSH32" s="27"/>
      <c r="GSI32" s="27"/>
      <c r="GSJ32" s="27"/>
      <c r="GSK32" s="27"/>
      <c r="GSL32" s="27"/>
      <c r="GSM32" s="27"/>
      <c r="GSN32" s="27"/>
      <c r="GSO32" s="27"/>
      <c r="GSP32" s="27"/>
      <c r="GSQ32" s="27"/>
      <c r="GSR32" s="27"/>
      <c r="GSS32" s="27"/>
      <c r="GST32" s="27"/>
      <c r="GSU32" s="27"/>
      <c r="GSV32" s="27"/>
      <c r="GSW32" s="27"/>
      <c r="GSX32" s="27"/>
      <c r="GSY32" s="27"/>
      <c r="GSZ32" s="27"/>
      <c r="GTA32" s="27"/>
      <c r="GTB32" s="27"/>
      <c r="GTC32" s="27"/>
      <c r="GTD32" s="27"/>
      <c r="GTE32" s="27"/>
      <c r="GTF32" s="27"/>
      <c r="GTG32" s="27"/>
      <c r="GTH32" s="27"/>
      <c r="GTI32" s="27"/>
      <c r="GTJ32" s="27"/>
      <c r="GTK32" s="27"/>
      <c r="GTL32" s="27"/>
      <c r="GTM32" s="27"/>
      <c r="GTN32" s="27"/>
      <c r="GTO32" s="27"/>
      <c r="GTP32" s="27"/>
      <c r="GTQ32" s="27"/>
      <c r="GTR32" s="27"/>
      <c r="GTS32" s="27"/>
      <c r="GTT32" s="27"/>
      <c r="GTU32" s="27"/>
      <c r="GTV32" s="27"/>
      <c r="GTW32" s="27"/>
      <c r="GTX32" s="27"/>
      <c r="GTY32" s="27"/>
      <c r="GTZ32" s="27"/>
      <c r="GUA32" s="27"/>
      <c r="GUB32" s="27"/>
      <c r="GUC32" s="27"/>
      <c r="GUD32" s="27"/>
      <c r="GUE32" s="27"/>
      <c r="GUF32" s="27"/>
      <c r="GUG32" s="27"/>
      <c r="GUH32" s="27"/>
      <c r="GUI32" s="27"/>
      <c r="GUJ32" s="27"/>
      <c r="GUK32" s="27"/>
      <c r="GUL32" s="27"/>
      <c r="GUM32" s="27"/>
      <c r="GUN32" s="27"/>
      <c r="GUO32" s="27"/>
      <c r="GUP32" s="27"/>
      <c r="GUQ32" s="27"/>
      <c r="GUR32" s="27"/>
      <c r="GUS32" s="27"/>
      <c r="GUT32" s="27"/>
      <c r="GUU32" s="27"/>
      <c r="GUV32" s="27"/>
      <c r="GUW32" s="27"/>
      <c r="GUX32" s="27"/>
      <c r="GUY32" s="27"/>
      <c r="GUZ32" s="27"/>
      <c r="GVA32" s="27"/>
      <c r="GVB32" s="27"/>
      <c r="GVC32" s="27"/>
      <c r="GVD32" s="27"/>
      <c r="GVE32" s="27"/>
      <c r="GVF32" s="27"/>
      <c r="GVG32" s="27"/>
      <c r="GVH32" s="27"/>
      <c r="GVI32" s="27"/>
      <c r="GVJ32" s="27"/>
      <c r="GVK32" s="27"/>
      <c r="GVL32" s="27"/>
      <c r="GVM32" s="27"/>
      <c r="GVN32" s="27"/>
      <c r="GVO32" s="27"/>
      <c r="GVP32" s="27"/>
      <c r="GVQ32" s="27"/>
      <c r="GVR32" s="27"/>
      <c r="GVS32" s="27"/>
      <c r="GVT32" s="27"/>
      <c r="GVU32" s="27"/>
      <c r="GVV32" s="27"/>
      <c r="GVW32" s="27"/>
      <c r="GVX32" s="27"/>
      <c r="GVY32" s="27"/>
      <c r="GVZ32" s="27"/>
      <c r="GWA32" s="27"/>
      <c r="GWB32" s="27"/>
      <c r="GWC32" s="27"/>
      <c r="GWD32" s="27"/>
      <c r="GWE32" s="27"/>
      <c r="GWF32" s="27"/>
      <c r="GWG32" s="27"/>
      <c r="GWH32" s="27"/>
      <c r="GWI32" s="27"/>
      <c r="GWJ32" s="27"/>
      <c r="GWK32" s="27"/>
      <c r="GWL32" s="27"/>
      <c r="GWM32" s="27"/>
      <c r="GWN32" s="27"/>
      <c r="GWO32" s="27"/>
      <c r="GWP32" s="27"/>
      <c r="GWQ32" s="27"/>
      <c r="GWR32" s="27"/>
      <c r="GWS32" s="27"/>
      <c r="GWT32" s="27"/>
      <c r="GWU32" s="27"/>
      <c r="GWV32" s="27"/>
      <c r="GWW32" s="27"/>
      <c r="GWX32" s="27"/>
      <c r="GWY32" s="27"/>
      <c r="GWZ32" s="27"/>
      <c r="GXA32" s="27"/>
      <c r="GXB32" s="27"/>
      <c r="GXC32" s="27"/>
      <c r="GXD32" s="27"/>
      <c r="GXE32" s="27"/>
      <c r="GXF32" s="27"/>
      <c r="GXG32" s="27"/>
      <c r="GXH32" s="27"/>
      <c r="GXI32" s="27"/>
      <c r="GXJ32" s="27"/>
      <c r="GXK32" s="27"/>
      <c r="GXL32" s="27"/>
      <c r="GXM32" s="27"/>
      <c r="GXN32" s="27"/>
      <c r="GXO32" s="27"/>
      <c r="GXP32" s="27"/>
      <c r="GXQ32" s="27"/>
      <c r="GXR32" s="27"/>
      <c r="GXS32" s="27"/>
      <c r="GXT32" s="27"/>
      <c r="GXU32" s="27"/>
      <c r="GXV32" s="27"/>
      <c r="GXW32" s="27"/>
      <c r="GXX32" s="27"/>
      <c r="GXY32" s="27"/>
      <c r="GXZ32" s="27"/>
      <c r="GYA32" s="27"/>
      <c r="GYB32" s="27"/>
      <c r="GYC32" s="27"/>
      <c r="GYD32" s="27"/>
      <c r="GYE32" s="27"/>
      <c r="GYF32" s="27"/>
      <c r="GYG32" s="27"/>
      <c r="GYH32" s="27"/>
      <c r="GYI32" s="27"/>
      <c r="GYJ32" s="27"/>
      <c r="GYK32" s="27"/>
      <c r="GYL32" s="27"/>
      <c r="GYM32" s="27"/>
      <c r="GYN32" s="27"/>
      <c r="GYO32" s="27"/>
      <c r="GYP32" s="27"/>
      <c r="GYQ32" s="27"/>
      <c r="GYR32" s="27"/>
      <c r="GYS32" s="27"/>
      <c r="GYT32" s="27"/>
      <c r="GYU32" s="27"/>
      <c r="GYV32" s="27"/>
      <c r="GYW32" s="27"/>
      <c r="GYX32" s="27"/>
      <c r="GYY32" s="27"/>
      <c r="GYZ32" s="27"/>
      <c r="GZA32" s="27"/>
      <c r="GZB32" s="27"/>
      <c r="GZC32" s="27"/>
      <c r="GZD32" s="27"/>
      <c r="GZE32" s="27"/>
      <c r="GZF32" s="27"/>
      <c r="GZG32" s="27"/>
      <c r="GZH32" s="27"/>
      <c r="GZI32" s="27"/>
      <c r="GZJ32" s="27"/>
      <c r="GZK32" s="27"/>
      <c r="GZL32" s="27"/>
      <c r="GZM32" s="27"/>
      <c r="GZN32" s="27"/>
      <c r="GZO32" s="27"/>
      <c r="GZP32" s="27"/>
      <c r="GZQ32" s="27"/>
      <c r="GZR32" s="27"/>
      <c r="GZS32" s="27"/>
      <c r="GZT32" s="27"/>
      <c r="GZU32" s="27"/>
      <c r="GZV32" s="27"/>
      <c r="GZW32" s="27"/>
      <c r="GZX32" s="27"/>
      <c r="GZY32" s="27"/>
      <c r="GZZ32" s="27"/>
      <c r="HAA32" s="27"/>
      <c r="HAB32" s="27"/>
      <c r="HAC32" s="27"/>
      <c r="HAD32" s="27"/>
      <c r="HAE32" s="27"/>
      <c r="HAF32" s="27"/>
      <c r="HAG32" s="27"/>
      <c r="HAH32" s="27"/>
      <c r="HAI32" s="27"/>
      <c r="HAJ32" s="27"/>
      <c r="HAK32" s="27"/>
      <c r="HAL32" s="27"/>
      <c r="HAM32" s="27"/>
      <c r="HAN32" s="27"/>
      <c r="HAO32" s="27"/>
      <c r="HAP32" s="27"/>
      <c r="HAQ32" s="27"/>
      <c r="HAR32" s="27"/>
      <c r="HAS32" s="27"/>
      <c r="HAT32" s="27"/>
      <c r="HAU32" s="27"/>
      <c r="HAV32" s="27"/>
      <c r="HAW32" s="27"/>
      <c r="HAX32" s="27"/>
      <c r="HAY32" s="27"/>
      <c r="HAZ32" s="27"/>
      <c r="HBA32" s="27"/>
      <c r="HBB32" s="27"/>
      <c r="HBC32" s="27"/>
      <c r="HBD32" s="27"/>
      <c r="HBE32" s="27"/>
      <c r="HBF32" s="27"/>
      <c r="HBG32" s="27"/>
      <c r="HBH32" s="27"/>
      <c r="HBI32" s="27"/>
      <c r="HBJ32" s="27"/>
      <c r="HBK32" s="27"/>
      <c r="HBL32" s="27"/>
      <c r="HBM32" s="27"/>
      <c r="HBN32" s="27"/>
      <c r="HBO32" s="27"/>
      <c r="HBP32" s="27"/>
      <c r="HBQ32" s="27"/>
      <c r="HBR32" s="27"/>
      <c r="HBS32" s="27"/>
      <c r="HBT32" s="27"/>
      <c r="HBU32" s="27"/>
      <c r="HBV32" s="27"/>
      <c r="HBW32" s="27"/>
      <c r="HBX32" s="27"/>
      <c r="HBY32" s="27"/>
      <c r="HBZ32" s="27"/>
      <c r="HCA32" s="27"/>
      <c r="HCB32" s="27"/>
      <c r="HCC32" s="27"/>
      <c r="HCD32" s="27"/>
      <c r="HCE32" s="27"/>
      <c r="HCF32" s="27"/>
      <c r="HCG32" s="27"/>
      <c r="HCH32" s="27"/>
      <c r="HCI32" s="27"/>
      <c r="HCJ32" s="27"/>
      <c r="HCK32" s="27"/>
      <c r="HCL32" s="27"/>
      <c r="HCM32" s="27"/>
      <c r="HCN32" s="27"/>
      <c r="HCO32" s="27"/>
      <c r="HCP32" s="27"/>
      <c r="HCQ32" s="27"/>
      <c r="HCR32" s="27"/>
      <c r="HCS32" s="27"/>
      <c r="HCT32" s="27"/>
      <c r="HCU32" s="27"/>
      <c r="HCV32" s="27"/>
      <c r="HCW32" s="27"/>
      <c r="HCX32" s="27"/>
      <c r="HCY32" s="27"/>
      <c r="HCZ32" s="27"/>
      <c r="HDA32" s="27"/>
      <c r="HDB32" s="27"/>
      <c r="HDC32" s="27"/>
      <c r="HDD32" s="27"/>
      <c r="HDE32" s="27"/>
      <c r="HDF32" s="27"/>
      <c r="HDG32" s="27"/>
      <c r="HDH32" s="27"/>
      <c r="HDI32" s="27"/>
      <c r="HDJ32" s="27"/>
      <c r="HDK32" s="27"/>
      <c r="HDL32" s="27"/>
      <c r="HDM32" s="27"/>
      <c r="HDN32" s="27"/>
      <c r="HDO32" s="27"/>
      <c r="HDP32" s="27"/>
      <c r="HDQ32" s="27"/>
      <c r="HDR32" s="27"/>
      <c r="HDS32" s="27"/>
      <c r="HDT32" s="27"/>
      <c r="HDU32" s="27"/>
      <c r="HDV32" s="27"/>
      <c r="HDW32" s="27"/>
      <c r="HDX32" s="27"/>
      <c r="HDY32" s="27"/>
      <c r="HDZ32" s="27"/>
      <c r="HEA32" s="27"/>
      <c r="HEB32" s="27"/>
      <c r="HEC32" s="27"/>
      <c r="HED32" s="27"/>
      <c r="HEE32" s="27"/>
      <c r="HEF32" s="27"/>
      <c r="HEG32" s="27"/>
      <c r="HEH32" s="27"/>
      <c r="HEI32" s="27"/>
      <c r="HEJ32" s="27"/>
      <c r="HEK32" s="27"/>
      <c r="HEL32" s="27"/>
      <c r="HEM32" s="27"/>
      <c r="HEN32" s="27"/>
      <c r="HEO32" s="27"/>
      <c r="HEP32" s="27"/>
      <c r="HEQ32" s="27"/>
      <c r="HER32" s="27"/>
      <c r="HES32" s="27"/>
      <c r="HET32" s="27"/>
      <c r="HEU32" s="27"/>
      <c r="HEV32" s="27"/>
      <c r="HEW32" s="27"/>
      <c r="HEX32" s="27"/>
      <c r="HEY32" s="27"/>
      <c r="HEZ32" s="27"/>
      <c r="HFA32" s="27"/>
      <c r="HFB32" s="27"/>
      <c r="HFC32" s="27"/>
      <c r="HFD32" s="27"/>
      <c r="HFE32" s="27"/>
      <c r="HFF32" s="27"/>
      <c r="HFG32" s="27"/>
      <c r="HFH32" s="27"/>
      <c r="HFI32" s="27"/>
      <c r="HFJ32" s="27"/>
      <c r="HFK32" s="27"/>
      <c r="HFL32" s="27"/>
      <c r="HFM32" s="27"/>
      <c r="HFN32" s="27"/>
      <c r="HFO32" s="27"/>
      <c r="HFP32" s="27"/>
      <c r="HFQ32" s="27"/>
      <c r="HFR32" s="27"/>
      <c r="HFS32" s="27"/>
      <c r="HFT32" s="27"/>
      <c r="HFU32" s="27"/>
      <c r="HFV32" s="27"/>
      <c r="HFW32" s="27"/>
      <c r="HFX32" s="27"/>
      <c r="HFY32" s="27"/>
      <c r="HFZ32" s="27"/>
      <c r="HGA32" s="27"/>
      <c r="HGB32" s="27"/>
      <c r="HGC32" s="27"/>
      <c r="HGD32" s="27"/>
      <c r="HGE32" s="27"/>
      <c r="HGF32" s="27"/>
      <c r="HGG32" s="27"/>
      <c r="HGH32" s="27"/>
      <c r="HGI32" s="27"/>
      <c r="HGJ32" s="27"/>
      <c r="HGK32" s="27"/>
      <c r="HGL32" s="27"/>
      <c r="HGM32" s="27"/>
      <c r="HGN32" s="27"/>
      <c r="HGO32" s="27"/>
      <c r="HGP32" s="27"/>
      <c r="HGQ32" s="27"/>
      <c r="HGR32" s="27"/>
      <c r="HGS32" s="27"/>
      <c r="HGT32" s="27"/>
      <c r="HGU32" s="27"/>
      <c r="HGV32" s="27"/>
      <c r="HGW32" s="27"/>
      <c r="HGX32" s="27"/>
      <c r="HGY32" s="27"/>
      <c r="HGZ32" s="27"/>
      <c r="HHA32" s="27"/>
      <c r="HHB32" s="27"/>
      <c r="HHC32" s="27"/>
      <c r="HHD32" s="27"/>
      <c r="HHE32" s="27"/>
      <c r="HHF32" s="27"/>
      <c r="HHG32" s="27"/>
      <c r="HHH32" s="27"/>
      <c r="HHI32" s="27"/>
      <c r="HHJ32" s="27"/>
      <c r="HHK32" s="27"/>
      <c r="HHL32" s="27"/>
      <c r="HHM32" s="27"/>
      <c r="HHN32" s="27"/>
      <c r="HHO32" s="27"/>
      <c r="HHP32" s="27"/>
      <c r="HHQ32" s="27"/>
      <c r="HHR32" s="27"/>
      <c r="HHS32" s="27"/>
      <c r="HHT32" s="27"/>
      <c r="HHU32" s="27"/>
      <c r="HHV32" s="27"/>
      <c r="HHW32" s="27"/>
      <c r="HHX32" s="27"/>
      <c r="HHY32" s="27"/>
      <c r="HHZ32" s="27"/>
      <c r="HIA32" s="27"/>
      <c r="HIB32" s="27"/>
      <c r="HIC32" s="27"/>
      <c r="HID32" s="27"/>
      <c r="HIE32" s="27"/>
      <c r="HIF32" s="27"/>
      <c r="HIG32" s="27"/>
      <c r="HIH32" s="27"/>
      <c r="HII32" s="27"/>
      <c r="HIJ32" s="27"/>
      <c r="HIK32" s="27"/>
      <c r="HIL32" s="27"/>
      <c r="HIM32" s="27"/>
      <c r="HIN32" s="27"/>
      <c r="HIO32" s="27"/>
      <c r="HIP32" s="27"/>
      <c r="HIQ32" s="27"/>
      <c r="HIR32" s="27"/>
      <c r="HIS32" s="27"/>
      <c r="HIT32" s="27"/>
      <c r="HIU32" s="27"/>
      <c r="HIV32" s="27"/>
      <c r="HIW32" s="27"/>
      <c r="HIX32" s="27"/>
      <c r="HIY32" s="27"/>
      <c r="HIZ32" s="27"/>
      <c r="HJA32" s="27"/>
      <c r="HJB32" s="27"/>
      <c r="HJC32" s="27"/>
      <c r="HJD32" s="27"/>
      <c r="HJE32" s="27"/>
      <c r="HJF32" s="27"/>
      <c r="HJG32" s="27"/>
      <c r="HJH32" s="27"/>
      <c r="HJI32" s="27"/>
      <c r="HJJ32" s="27"/>
      <c r="HJK32" s="27"/>
      <c r="HJL32" s="27"/>
      <c r="HJM32" s="27"/>
      <c r="HJN32" s="27"/>
      <c r="HJO32" s="27"/>
      <c r="HJP32" s="27"/>
      <c r="HJQ32" s="27"/>
      <c r="HJR32" s="27"/>
      <c r="HJS32" s="27"/>
      <c r="HJT32" s="27"/>
      <c r="HJU32" s="27"/>
      <c r="HJV32" s="27"/>
      <c r="HJW32" s="27"/>
      <c r="HJX32" s="27"/>
      <c r="HJY32" s="27"/>
      <c r="HJZ32" s="27"/>
      <c r="HKA32" s="27"/>
      <c r="HKB32" s="27"/>
      <c r="HKC32" s="27"/>
      <c r="HKD32" s="27"/>
      <c r="HKE32" s="27"/>
      <c r="HKF32" s="27"/>
      <c r="HKG32" s="27"/>
      <c r="HKH32" s="27"/>
      <c r="HKI32" s="27"/>
      <c r="HKJ32" s="27"/>
      <c r="HKK32" s="27"/>
      <c r="HKL32" s="27"/>
      <c r="HKM32" s="27"/>
      <c r="HKN32" s="27"/>
      <c r="HKO32" s="27"/>
      <c r="HKP32" s="27"/>
      <c r="HKQ32" s="27"/>
      <c r="HKR32" s="27"/>
      <c r="HKS32" s="27"/>
      <c r="HKT32" s="27"/>
      <c r="HKU32" s="27"/>
      <c r="HKV32" s="27"/>
      <c r="HKW32" s="27"/>
      <c r="HKX32" s="27"/>
      <c r="HKY32" s="27"/>
      <c r="HKZ32" s="27"/>
      <c r="HLA32" s="27"/>
      <c r="HLB32" s="27"/>
      <c r="HLC32" s="27"/>
      <c r="HLD32" s="27"/>
      <c r="HLE32" s="27"/>
      <c r="HLF32" s="27"/>
      <c r="HLG32" s="27"/>
      <c r="HLH32" s="27"/>
      <c r="HLI32" s="27"/>
      <c r="HLJ32" s="27"/>
      <c r="HLK32" s="27"/>
      <c r="HLL32" s="27"/>
      <c r="HLM32" s="27"/>
      <c r="HLN32" s="27"/>
      <c r="HLO32" s="27"/>
      <c r="HLP32" s="27"/>
      <c r="HLQ32" s="27"/>
      <c r="HLR32" s="27"/>
      <c r="HLS32" s="27"/>
      <c r="HLT32" s="27"/>
      <c r="HLU32" s="27"/>
      <c r="HLV32" s="27"/>
      <c r="HLW32" s="27"/>
      <c r="HLX32" s="27"/>
      <c r="HLY32" s="27"/>
      <c r="HLZ32" s="27"/>
      <c r="HMA32" s="27"/>
      <c r="HMB32" s="27"/>
      <c r="HMC32" s="27"/>
      <c r="HMD32" s="27"/>
      <c r="HME32" s="27"/>
      <c r="HMF32" s="27"/>
      <c r="HMG32" s="27"/>
      <c r="HMH32" s="27"/>
      <c r="HMI32" s="27"/>
      <c r="HMJ32" s="27"/>
      <c r="HMK32" s="27"/>
      <c r="HML32" s="27"/>
      <c r="HMM32" s="27"/>
      <c r="HMN32" s="27"/>
      <c r="HMO32" s="27"/>
      <c r="HMP32" s="27"/>
      <c r="HMQ32" s="27"/>
      <c r="HMR32" s="27"/>
      <c r="HMS32" s="27"/>
      <c r="HMT32" s="27"/>
      <c r="HMU32" s="27"/>
      <c r="HMV32" s="27"/>
      <c r="HMW32" s="27"/>
      <c r="HMX32" s="27"/>
      <c r="HMY32" s="27"/>
      <c r="HMZ32" s="27"/>
      <c r="HNA32" s="27"/>
      <c r="HNB32" s="27"/>
      <c r="HNC32" s="27"/>
      <c r="HND32" s="27"/>
      <c r="HNE32" s="27"/>
      <c r="HNF32" s="27"/>
      <c r="HNG32" s="27"/>
      <c r="HNH32" s="27"/>
      <c r="HNI32" s="27"/>
      <c r="HNJ32" s="27"/>
      <c r="HNK32" s="27"/>
      <c r="HNL32" s="27"/>
      <c r="HNM32" s="27"/>
      <c r="HNN32" s="27"/>
      <c r="HNO32" s="27"/>
      <c r="HNP32" s="27"/>
      <c r="HNQ32" s="27"/>
      <c r="HNR32" s="27"/>
      <c r="HNS32" s="27"/>
      <c r="HNT32" s="27"/>
      <c r="HNU32" s="27"/>
      <c r="HNV32" s="27"/>
      <c r="HNW32" s="27"/>
      <c r="HNX32" s="27"/>
      <c r="HNY32" s="27"/>
      <c r="HNZ32" s="27"/>
      <c r="HOA32" s="27"/>
      <c r="HOB32" s="27"/>
      <c r="HOC32" s="27"/>
      <c r="HOD32" s="27"/>
      <c r="HOE32" s="27"/>
      <c r="HOF32" s="27"/>
      <c r="HOG32" s="27"/>
      <c r="HOH32" s="27"/>
      <c r="HOI32" s="27"/>
      <c r="HOJ32" s="27"/>
      <c r="HOK32" s="27"/>
      <c r="HOL32" s="27"/>
      <c r="HOM32" s="27"/>
      <c r="HON32" s="27"/>
      <c r="HOO32" s="27"/>
      <c r="HOP32" s="27"/>
      <c r="HOQ32" s="27"/>
      <c r="HOR32" s="27"/>
      <c r="HOS32" s="27"/>
      <c r="HOT32" s="27"/>
      <c r="HOU32" s="27"/>
      <c r="HOV32" s="27"/>
      <c r="HOW32" s="27"/>
      <c r="HOX32" s="27"/>
      <c r="HOY32" s="27"/>
      <c r="HOZ32" s="27"/>
      <c r="HPA32" s="27"/>
      <c r="HPB32" s="27"/>
      <c r="HPC32" s="27"/>
      <c r="HPD32" s="27"/>
      <c r="HPE32" s="27"/>
      <c r="HPF32" s="27"/>
      <c r="HPG32" s="27"/>
      <c r="HPH32" s="27"/>
      <c r="HPI32" s="27"/>
      <c r="HPJ32" s="27"/>
      <c r="HPK32" s="27"/>
      <c r="HPL32" s="27"/>
      <c r="HPM32" s="27"/>
      <c r="HPN32" s="27"/>
      <c r="HPO32" s="27"/>
      <c r="HPP32" s="27"/>
      <c r="HPQ32" s="27"/>
      <c r="HPR32" s="27"/>
      <c r="HPS32" s="27"/>
      <c r="HPT32" s="27"/>
      <c r="HPU32" s="27"/>
      <c r="HPV32" s="27"/>
      <c r="HPW32" s="27"/>
      <c r="HPX32" s="27"/>
      <c r="HPY32" s="27"/>
      <c r="HPZ32" s="27"/>
      <c r="HQA32" s="27"/>
      <c r="HQB32" s="27"/>
      <c r="HQC32" s="27"/>
      <c r="HQD32" s="27"/>
      <c r="HQE32" s="27"/>
      <c r="HQF32" s="27"/>
      <c r="HQG32" s="27"/>
      <c r="HQH32" s="27"/>
      <c r="HQI32" s="27"/>
      <c r="HQJ32" s="27"/>
      <c r="HQK32" s="27"/>
      <c r="HQL32" s="27"/>
      <c r="HQM32" s="27"/>
      <c r="HQN32" s="27"/>
      <c r="HQO32" s="27"/>
      <c r="HQP32" s="27"/>
      <c r="HQQ32" s="27"/>
      <c r="HQR32" s="27"/>
      <c r="HQS32" s="27"/>
      <c r="HQT32" s="27"/>
      <c r="HQU32" s="27"/>
      <c r="HQV32" s="27"/>
      <c r="HQW32" s="27"/>
      <c r="HQX32" s="27"/>
      <c r="HQY32" s="27"/>
      <c r="HQZ32" s="27"/>
      <c r="HRA32" s="27"/>
      <c r="HRB32" s="27"/>
      <c r="HRC32" s="27"/>
      <c r="HRD32" s="27"/>
      <c r="HRE32" s="27"/>
      <c r="HRF32" s="27"/>
      <c r="HRG32" s="27"/>
      <c r="HRH32" s="27"/>
      <c r="HRI32" s="27"/>
      <c r="HRJ32" s="27"/>
      <c r="HRK32" s="27"/>
      <c r="HRL32" s="27"/>
      <c r="HRM32" s="27"/>
      <c r="HRN32" s="27"/>
      <c r="HRO32" s="27"/>
      <c r="HRP32" s="27"/>
      <c r="HRQ32" s="27"/>
      <c r="HRR32" s="27"/>
      <c r="HRS32" s="27"/>
      <c r="HRT32" s="27"/>
      <c r="HRU32" s="27"/>
      <c r="HRV32" s="27"/>
      <c r="HRW32" s="27"/>
      <c r="HRX32" s="27"/>
      <c r="HRY32" s="27"/>
      <c r="HRZ32" s="27"/>
      <c r="HSA32" s="27"/>
      <c r="HSB32" s="27"/>
      <c r="HSC32" s="27"/>
      <c r="HSD32" s="27"/>
      <c r="HSE32" s="27"/>
      <c r="HSF32" s="27"/>
      <c r="HSG32" s="27"/>
      <c r="HSH32" s="27"/>
      <c r="HSI32" s="27"/>
      <c r="HSJ32" s="27"/>
      <c r="HSK32" s="27"/>
      <c r="HSL32" s="27"/>
      <c r="HSM32" s="27"/>
      <c r="HSN32" s="27"/>
      <c r="HSO32" s="27"/>
      <c r="HSP32" s="27"/>
      <c r="HSQ32" s="27"/>
      <c r="HSR32" s="27"/>
      <c r="HSS32" s="27"/>
      <c r="HST32" s="27"/>
      <c r="HSU32" s="27"/>
      <c r="HSV32" s="27"/>
      <c r="HSW32" s="27"/>
      <c r="HSX32" s="27"/>
      <c r="HSY32" s="27"/>
      <c r="HSZ32" s="27"/>
      <c r="HTA32" s="27"/>
      <c r="HTB32" s="27"/>
      <c r="HTC32" s="27"/>
      <c r="HTD32" s="27"/>
      <c r="HTE32" s="27"/>
      <c r="HTF32" s="27"/>
      <c r="HTG32" s="27"/>
      <c r="HTH32" s="27"/>
      <c r="HTI32" s="27"/>
      <c r="HTJ32" s="27"/>
      <c r="HTK32" s="27"/>
      <c r="HTL32" s="27"/>
      <c r="HTM32" s="27"/>
      <c r="HTN32" s="27"/>
      <c r="HTO32" s="27"/>
      <c r="HTP32" s="27"/>
      <c r="HTQ32" s="27"/>
      <c r="HTR32" s="27"/>
      <c r="HTS32" s="27"/>
      <c r="HTT32" s="27"/>
      <c r="HTU32" s="27"/>
      <c r="HTV32" s="27"/>
      <c r="HTW32" s="27"/>
      <c r="HTX32" s="27"/>
      <c r="HTY32" s="27"/>
      <c r="HTZ32" s="27"/>
      <c r="HUA32" s="27"/>
      <c r="HUB32" s="27"/>
      <c r="HUC32" s="27"/>
      <c r="HUD32" s="27"/>
      <c r="HUE32" s="27"/>
      <c r="HUF32" s="27"/>
      <c r="HUG32" s="27"/>
      <c r="HUH32" s="27"/>
      <c r="HUI32" s="27"/>
      <c r="HUJ32" s="27"/>
      <c r="HUK32" s="27"/>
      <c r="HUL32" s="27"/>
      <c r="HUM32" s="27"/>
      <c r="HUN32" s="27"/>
      <c r="HUO32" s="27"/>
      <c r="HUP32" s="27"/>
      <c r="HUQ32" s="27"/>
      <c r="HUR32" s="27"/>
      <c r="HUS32" s="27"/>
      <c r="HUT32" s="27"/>
      <c r="HUU32" s="27"/>
      <c r="HUV32" s="27"/>
      <c r="HUW32" s="27"/>
      <c r="HUX32" s="27"/>
      <c r="HUY32" s="27"/>
      <c r="HUZ32" s="27"/>
      <c r="HVA32" s="27"/>
      <c r="HVB32" s="27"/>
      <c r="HVC32" s="27"/>
      <c r="HVD32" s="27"/>
      <c r="HVE32" s="27"/>
      <c r="HVF32" s="27"/>
      <c r="HVG32" s="27"/>
      <c r="HVH32" s="27"/>
      <c r="HVI32" s="27"/>
      <c r="HVJ32" s="27"/>
      <c r="HVK32" s="27"/>
      <c r="HVL32" s="27"/>
      <c r="HVM32" s="27"/>
      <c r="HVN32" s="27"/>
      <c r="HVO32" s="27"/>
      <c r="HVP32" s="27"/>
      <c r="HVQ32" s="27"/>
      <c r="HVR32" s="27"/>
      <c r="HVS32" s="27"/>
      <c r="HVT32" s="27"/>
      <c r="HVU32" s="27"/>
      <c r="HVV32" s="27"/>
      <c r="HVW32" s="27"/>
      <c r="HVX32" s="27"/>
      <c r="HVY32" s="27"/>
      <c r="HVZ32" s="27"/>
      <c r="HWA32" s="27"/>
      <c r="HWB32" s="27"/>
      <c r="HWC32" s="27"/>
      <c r="HWD32" s="27"/>
      <c r="HWE32" s="27"/>
      <c r="HWF32" s="27"/>
      <c r="HWG32" s="27"/>
      <c r="HWH32" s="27"/>
      <c r="HWI32" s="27"/>
      <c r="HWJ32" s="27"/>
      <c r="HWK32" s="27"/>
      <c r="HWL32" s="27"/>
      <c r="HWM32" s="27"/>
      <c r="HWN32" s="27"/>
      <c r="HWO32" s="27"/>
      <c r="HWP32" s="27"/>
      <c r="HWQ32" s="27"/>
      <c r="HWR32" s="27"/>
      <c r="HWS32" s="27"/>
      <c r="HWT32" s="27"/>
      <c r="HWU32" s="27"/>
      <c r="HWV32" s="27"/>
      <c r="HWW32" s="27"/>
      <c r="HWX32" s="27"/>
      <c r="HWY32" s="27"/>
      <c r="HWZ32" s="27"/>
      <c r="HXA32" s="27"/>
      <c r="HXB32" s="27"/>
      <c r="HXC32" s="27"/>
      <c r="HXD32" s="27"/>
      <c r="HXE32" s="27"/>
      <c r="HXF32" s="27"/>
      <c r="HXG32" s="27"/>
      <c r="HXH32" s="27"/>
      <c r="HXI32" s="27"/>
      <c r="HXJ32" s="27"/>
      <c r="HXK32" s="27"/>
      <c r="HXL32" s="27"/>
      <c r="HXM32" s="27"/>
      <c r="HXN32" s="27"/>
      <c r="HXO32" s="27"/>
      <c r="HXP32" s="27"/>
      <c r="HXQ32" s="27"/>
      <c r="HXR32" s="27"/>
      <c r="HXS32" s="27"/>
      <c r="HXT32" s="27"/>
      <c r="HXU32" s="27"/>
      <c r="HXV32" s="27"/>
      <c r="HXW32" s="27"/>
      <c r="HXX32" s="27"/>
      <c r="HXY32" s="27"/>
      <c r="HXZ32" s="27"/>
      <c r="HYA32" s="27"/>
      <c r="HYB32" s="27"/>
      <c r="HYC32" s="27"/>
      <c r="HYD32" s="27"/>
      <c r="HYE32" s="27"/>
      <c r="HYF32" s="27"/>
      <c r="HYG32" s="27"/>
      <c r="HYH32" s="27"/>
      <c r="HYI32" s="27"/>
      <c r="HYJ32" s="27"/>
      <c r="HYK32" s="27"/>
      <c r="HYL32" s="27"/>
      <c r="HYM32" s="27"/>
      <c r="HYN32" s="27"/>
      <c r="HYO32" s="27"/>
      <c r="HYP32" s="27"/>
      <c r="HYQ32" s="27"/>
      <c r="HYR32" s="27"/>
      <c r="HYS32" s="27"/>
      <c r="HYT32" s="27"/>
      <c r="HYU32" s="27"/>
      <c r="HYV32" s="27"/>
      <c r="HYW32" s="27"/>
      <c r="HYX32" s="27"/>
      <c r="HYY32" s="27"/>
      <c r="HYZ32" s="27"/>
      <c r="HZA32" s="27"/>
      <c r="HZB32" s="27"/>
      <c r="HZC32" s="27"/>
      <c r="HZD32" s="27"/>
      <c r="HZE32" s="27"/>
      <c r="HZF32" s="27"/>
      <c r="HZG32" s="27"/>
      <c r="HZH32" s="27"/>
      <c r="HZI32" s="27"/>
      <c r="HZJ32" s="27"/>
      <c r="HZK32" s="27"/>
      <c r="HZL32" s="27"/>
      <c r="HZM32" s="27"/>
      <c r="HZN32" s="27"/>
      <c r="HZO32" s="27"/>
      <c r="HZP32" s="27"/>
      <c r="HZQ32" s="27"/>
      <c r="HZR32" s="27"/>
      <c r="HZS32" s="27"/>
      <c r="HZT32" s="27"/>
      <c r="HZU32" s="27"/>
      <c r="HZV32" s="27"/>
      <c r="HZW32" s="27"/>
      <c r="HZX32" s="27"/>
      <c r="HZY32" s="27"/>
      <c r="HZZ32" s="27"/>
      <c r="IAA32" s="27"/>
      <c r="IAB32" s="27"/>
      <c r="IAC32" s="27"/>
      <c r="IAD32" s="27"/>
      <c r="IAE32" s="27"/>
      <c r="IAF32" s="27"/>
      <c r="IAG32" s="27"/>
      <c r="IAH32" s="27"/>
      <c r="IAI32" s="27"/>
      <c r="IAJ32" s="27"/>
      <c r="IAK32" s="27"/>
      <c r="IAL32" s="27"/>
      <c r="IAM32" s="27"/>
      <c r="IAN32" s="27"/>
      <c r="IAO32" s="27"/>
      <c r="IAP32" s="27"/>
      <c r="IAQ32" s="27"/>
      <c r="IAR32" s="27"/>
      <c r="IAS32" s="27"/>
      <c r="IAT32" s="27"/>
      <c r="IAU32" s="27"/>
      <c r="IAV32" s="27"/>
      <c r="IAW32" s="27"/>
      <c r="IAX32" s="27"/>
      <c r="IAY32" s="27"/>
      <c r="IAZ32" s="27"/>
      <c r="IBA32" s="27"/>
      <c r="IBB32" s="27"/>
      <c r="IBC32" s="27"/>
      <c r="IBD32" s="27"/>
      <c r="IBE32" s="27"/>
      <c r="IBF32" s="27"/>
      <c r="IBG32" s="27"/>
      <c r="IBH32" s="27"/>
      <c r="IBI32" s="27"/>
      <c r="IBJ32" s="27"/>
      <c r="IBK32" s="27"/>
      <c r="IBL32" s="27"/>
      <c r="IBM32" s="27"/>
      <c r="IBN32" s="27"/>
      <c r="IBO32" s="27"/>
      <c r="IBP32" s="27"/>
      <c r="IBQ32" s="27"/>
      <c r="IBR32" s="27"/>
      <c r="IBS32" s="27"/>
      <c r="IBT32" s="27"/>
      <c r="IBU32" s="27"/>
      <c r="IBV32" s="27"/>
      <c r="IBW32" s="27"/>
      <c r="IBX32" s="27"/>
      <c r="IBY32" s="27"/>
      <c r="IBZ32" s="27"/>
      <c r="ICA32" s="27"/>
      <c r="ICB32" s="27"/>
      <c r="ICC32" s="27"/>
      <c r="ICD32" s="27"/>
      <c r="ICE32" s="27"/>
      <c r="ICF32" s="27"/>
      <c r="ICG32" s="27"/>
      <c r="ICH32" s="27"/>
      <c r="ICI32" s="27"/>
      <c r="ICJ32" s="27"/>
      <c r="ICK32" s="27"/>
      <c r="ICL32" s="27"/>
      <c r="ICM32" s="27"/>
      <c r="ICN32" s="27"/>
      <c r="ICO32" s="27"/>
      <c r="ICP32" s="27"/>
      <c r="ICQ32" s="27"/>
      <c r="ICR32" s="27"/>
      <c r="ICS32" s="27"/>
      <c r="ICT32" s="27"/>
      <c r="ICU32" s="27"/>
      <c r="ICV32" s="27"/>
      <c r="ICW32" s="27"/>
      <c r="ICX32" s="27"/>
      <c r="ICY32" s="27"/>
      <c r="ICZ32" s="27"/>
      <c r="IDA32" s="27"/>
      <c r="IDB32" s="27"/>
      <c r="IDC32" s="27"/>
      <c r="IDD32" s="27"/>
      <c r="IDE32" s="27"/>
      <c r="IDF32" s="27"/>
      <c r="IDG32" s="27"/>
      <c r="IDH32" s="27"/>
      <c r="IDI32" s="27"/>
      <c r="IDJ32" s="27"/>
      <c r="IDK32" s="27"/>
      <c r="IDL32" s="27"/>
      <c r="IDM32" s="27"/>
      <c r="IDN32" s="27"/>
      <c r="IDO32" s="27"/>
      <c r="IDP32" s="27"/>
      <c r="IDQ32" s="27"/>
      <c r="IDR32" s="27"/>
      <c r="IDS32" s="27"/>
      <c r="IDT32" s="27"/>
      <c r="IDU32" s="27"/>
      <c r="IDV32" s="27"/>
      <c r="IDW32" s="27"/>
      <c r="IDX32" s="27"/>
      <c r="IDY32" s="27"/>
      <c r="IDZ32" s="27"/>
      <c r="IEA32" s="27"/>
      <c r="IEB32" s="27"/>
      <c r="IEC32" s="27"/>
      <c r="IED32" s="27"/>
      <c r="IEE32" s="27"/>
      <c r="IEF32" s="27"/>
      <c r="IEG32" s="27"/>
      <c r="IEH32" s="27"/>
      <c r="IEI32" s="27"/>
      <c r="IEJ32" s="27"/>
      <c r="IEK32" s="27"/>
      <c r="IEL32" s="27"/>
      <c r="IEM32" s="27"/>
      <c r="IEN32" s="27"/>
      <c r="IEO32" s="27"/>
      <c r="IEP32" s="27"/>
      <c r="IEQ32" s="27"/>
      <c r="IER32" s="27"/>
      <c r="IES32" s="27"/>
      <c r="IET32" s="27"/>
      <c r="IEU32" s="27"/>
      <c r="IEV32" s="27"/>
      <c r="IEW32" s="27"/>
      <c r="IEX32" s="27"/>
      <c r="IEY32" s="27"/>
      <c r="IEZ32" s="27"/>
      <c r="IFA32" s="27"/>
      <c r="IFB32" s="27"/>
      <c r="IFC32" s="27"/>
      <c r="IFD32" s="27"/>
      <c r="IFE32" s="27"/>
      <c r="IFF32" s="27"/>
      <c r="IFG32" s="27"/>
      <c r="IFH32" s="27"/>
      <c r="IFI32" s="27"/>
      <c r="IFJ32" s="27"/>
      <c r="IFK32" s="27"/>
      <c r="IFL32" s="27"/>
      <c r="IFM32" s="27"/>
      <c r="IFN32" s="27"/>
      <c r="IFO32" s="27"/>
      <c r="IFP32" s="27"/>
      <c r="IFQ32" s="27"/>
      <c r="IFR32" s="27"/>
      <c r="IFS32" s="27"/>
      <c r="IFT32" s="27"/>
      <c r="IFU32" s="27"/>
      <c r="IFV32" s="27"/>
      <c r="IFW32" s="27"/>
      <c r="IFX32" s="27"/>
      <c r="IFY32" s="27"/>
      <c r="IFZ32" s="27"/>
      <c r="IGA32" s="27"/>
      <c r="IGB32" s="27"/>
      <c r="IGC32" s="27"/>
      <c r="IGD32" s="27"/>
      <c r="IGE32" s="27"/>
      <c r="IGF32" s="27"/>
      <c r="IGG32" s="27"/>
      <c r="IGH32" s="27"/>
      <c r="IGI32" s="27"/>
      <c r="IGJ32" s="27"/>
      <c r="IGK32" s="27"/>
      <c r="IGL32" s="27"/>
      <c r="IGM32" s="27"/>
      <c r="IGN32" s="27"/>
      <c r="IGO32" s="27"/>
      <c r="IGP32" s="27"/>
      <c r="IGQ32" s="27"/>
      <c r="IGR32" s="27"/>
      <c r="IGS32" s="27"/>
      <c r="IGT32" s="27"/>
      <c r="IGU32" s="27"/>
      <c r="IGV32" s="27"/>
      <c r="IGW32" s="27"/>
      <c r="IGX32" s="27"/>
      <c r="IGY32" s="27"/>
      <c r="IGZ32" s="27"/>
      <c r="IHA32" s="27"/>
      <c r="IHB32" s="27"/>
      <c r="IHC32" s="27"/>
      <c r="IHD32" s="27"/>
      <c r="IHE32" s="27"/>
      <c r="IHF32" s="27"/>
      <c r="IHG32" s="27"/>
      <c r="IHH32" s="27"/>
      <c r="IHI32" s="27"/>
      <c r="IHJ32" s="27"/>
      <c r="IHK32" s="27"/>
      <c r="IHL32" s="27"/>
      <c r="IHM32" s="27"/>
      <c r="IHN32" s="27"/>
      <c r="IHO32" s="27"/>
      <c r="IHP32" s="27"/>
      <c r="IHQ32" s="27"/>
      <c r="IHR32" s="27"/>
      <c r="IHS32" s="27"/>
      <c r="IHT32" s="27"/>
      <c r="IHU32" s="27"/>
      <c r="IHV32" s="27"/>
      <c r="IHW32" s="27"/>
      <c r="IHX32" s="27"/>
      <c r="IHY32" s="27"/>
      <c r="IHZ32" s="27"/>
      <c r="IIA32" s="27"/>
      <c r="IIB32" s="27"/>
      <c r="IIC32" s="27"/>
      <c r="IID32" s="27"/>
      <c r="IIE32" s="27"/>
      <c r="IIF32" s="27"/>
      <c r="IIG32" s="27"/>
      <c r="IIH32" s="27"/>
      <c r="III32" s="27"/>
      <c r="IIJ32" s="27"/>
      <c r="IIK32" s="27"/>
      <c r="IIL32" s="27"/>
      <c r="IIM32" s="27"/>
      <c r="IIN32" s="27"/>
      <c r="IIO32" s="27"/>
      <c r="IIP32" s="27"/>
      <c r="IIQ32" s="27"/>
      <c r="IIR32" s="27"/>
      <c r="IIS32" s="27"/>
      <c r="IIT32" s="27"/>
      <c r="IIU32" s="27"/>
      <c r="IIV32" s="27"/>
      <c r="IIW32" s="27"/>
      <c r="IIX32" s="27"/>
      <c r="IIY32" s="27"/>
      <c r="IIZ32" s="27"/>
      <c r="IJA32" s="27"/>
      <c r="IJB32" s="27"/>
      <c r="IJC32" s="27"/>
      <c r="IJD32" s="27"/>
      <c r="IJE32" s="27"/>
      <c r="IJF32" s="27"/>
      <c r="IJG32" s="27"/>
      <c r="IJH32" s="27"/>
      <c r="IJI32" s="27"/>
      <c r="IJJ32" s="27"/>
      <c r="IJK32" s="27"/>
      <c r="IJL32" s="27"/>
      <c r="IJM32" s="27"/>
      <c r="IJN32" s="27"/>
      <c r="IJO32" s="27"/>
      <c r="IJP32" s="27"/>
      <c r="IJQ32" s="27"/>
      <c r="IJR32" s="27"/>
      <c r="IJS32" s="27"/>
      <c r="IJT32" s="27"/>
      <c r="IJU32" s="27"/>
      <c r="IJV32" s="27"/>
      <c r="IJW32" s="27"/>
      <c r="IJX32" s="27"/>
      <c r="IJY32" s="27"/>
      <c r="IJZ32" s="27"/>
      <c r="IKA32" s="27"/>
      <c r="IKB32" s="27"/>
      <c r="IKC32" s="27"/>
      <c r="IKD32" s="27"/>
      <c r="IKE32" s="27"/>
      <c r="IKF32" s="27"/>
      <c r="IKG32" s="27"/>
      <c r="IKH32" s="27"/>
      <c r="IKI32" s="27"/>
      <c r="IKJ32" s="27"/>
      <c r="IKK32" s="27"/>
      <c r="IKL32" s="27"/>
      <c r="IKM32" s="27"/>
      <c r="IKN32" s="27"/>
      <c r="IKO32" s="27"/>
      <c r="IKP32" s="27"/>
      <c r="IKQ32" s="27"/>
      <c r="IKR32" s="27"/>
      <c r="IKS32" s="27"/>
      <c r="IKT32" s="27"/>
      <c r="IKU32" s="27"/>
      <c r="IKV32" s="27"/>
      <c r="IKW32" s="27"/>
      <c r="IKX32" s="27"/>
      <c r="IKY32" s="27"/>
      <c r="IKZ32" s="27"/>
      <c r="ILA32" s="27"/>
      <c r="ILB32" s="27"/>
      <c r="ILC32" s="27"/>
      <c r="ILD32" s="27"/>
      <c r="ILE32" s="27"/>
      <c r="ILF32" s="27"/>
      <c r="ILG32" s="27"/>
      <c r="ILH32" s="27"/>
      <c r="ILI32" s="27"/>
      <c r="ILJ32" s="27"/>
      <c r="ILK32" s="27"/>
      <c r="ILL32" s="27"/>
      <c r="ILM32" s="27"/>
      <c r="ILN32" s="27"/>
      <c r="ILO32" s="27"/>
      <c r="ILP32" s="27"/>
      <c r="ILQ32" s="27"/>
      <c r="ILR32" s="27"/>
      <c r="ILS32" s="27"/>
      <c r="ILT32" s="27"/>
      <c r="ILU32" s="27"/>
      <c r="ILV32" s="27"/>
      <c r="ILW32" s="27"/>
      <c r="ILX32" s="27"/>
      <c r="ILY32" s="27"/>
      <c r="ILZ32" s="27"/>
      <c r="IMA32" s="27"/>
      <c r="IMB32" s="27"/>
      <c r="IMC32" s="27"/>
      <c r="IMD32" s="27"/>
      <c r="IME32" s="27"/>
      <c r="IMF32" s="27"/>
      <c r="IMG32" s="27"/>
      <c r="IMH32" s="27"/>
      <c r="IMI32" s="27"/>
      <c r="IMJ32" s="27"/>
      <c r="IMK32" s="27"/>
      <c r="IML32" s="27"/>
      <c r="IMM32" s="27"/>
      <c r="IMN32" s="27"/>
      <c r="IMO32" s="27"/>
      <c r="IMP32" s="27"/>
      <c r="IMQ32" s="27"/>
      <c r="IMR32" s="27"/>
      <c r="IMS32" s="27"/>
      <c r="IMT32" s="27"/>
      <c r="IMU32" s="27"/>
      <c r="IMV32" s="27"/>
      <c r="IMW32" s="27"/>
      <c r="IMX32" s="27"/>
      <c r="IMY32" s="27"/>
      <c r="IMZ32" s="27"/>
      <c r="INA32" s="27"/>
      <c r="INB32" s="27"/>
      <c r="INC32" s="27"/>
      <c r="IND32" s="27"/>
      <c r="INE32" s="27"/>
      <c r="INF32" s="27"/>
      <c r="ING32" s="27"/>
      <c r="INH32" s="27"/>
      <c r="INI32" s="27"/>
      <c r="INJ32" s="27"/>
      <c r="INK32" s="27"/>
      <c r="INL32" s="27"/>
      <c r="INM32" s="27"/>
      <c r="INN32" s="27"/>
      <c r="INO32" s="27"/>
      <c r="INP32" s="27"/>
      <c r="INQ32" s="27"/>
      <c r="INR32" s="27"/>
      <c r="INS32" s="27"/>
      <c r="INT32" s="27"/>
      <c r="INU32" s="27"/>
      <c r="INV32" s="27"/>
      <c r="INW32" s="27"/>
      <c r="INX32" s="27"/>
      <c r="INY32" s="27"/>
      <c r="INZ32" s="27"/>
      <c r="IOA32" s="27"/>
      <c r="IOB32" s="27"/>
      <c r="IOC32" s="27"/>
      <c r="IOD32" s="27"/>
      <c r="IOE32" s="27"/>
      <c r="IOF32" s="27"/>
      <c r="IOG32" s="27"/>
      <c r="IOH32" s="27"/>
      <c r="IOI32" s="27"/>
      <c r="IOJ32" s="27"/>
      <c r="IOK32" s="27"/>
      <c r="IOL32" s="27"/>
      <c r="IOM32" s="27"/>
      <c r="ION32" s="27"/>
      <c r="IOO32" s="27"/>
      <c r="IOP32" s="27"/>
      <c r="IOQ32" s="27"/>
      <c r="IOR32" s="27"/>
      <c r="IOS32" s="27"/>
      <c r="IOT32" s="27"/>
      <c r="IOU32" s="27"/>
      <c r="IOV32" s="27"/>
      <c r="IOW32" s="27"/>
      <c r="IOX32" s="27"/>
      <c r="IOY32" s="27"/>
      <c r="IOZ32" s="27"/>
      <c r="IPA32" s="27"/>
      <c r="IPB32" s="27"/>
      <c r="IPC32" s="27"/>
      <c r="IPD32" s="27"/>
      <c r="IPE32" s="27"/>
      <c r="IPF32" s="27"/>
      <c r="IPG32" s="27"/>
      <c r="IPH32" s="27"/>
      <c r="IPI32" s="27"/>
      <c r="IPJ32" s="27"/>
      <c r="IPK32" s="27"/>
      <c r="IPL32" s="27"/>
      <c r="IPM32" s="27"/>
      <c r="IPN32" s="27"/>
      <c r="IPO32" s="27"/>
      <c r="IPP32" s="27"/>
      <c r="IPQ32" s="27"/>
      <c r="IPR32" s="27"/>
      <c r="IPS32" s="27"/>
      <c r="IPT32" s="27"/>
      <c r="IPU32" s="27"/>
      <c r="IPV32" s="27"/>
      <c r="IPW32" s="27"/>
      <c r="IPX32" s="27"/>
      <c r="IPY32" s="27"/>
      <c r="IPZ32" s="27"/>
      <c r="IQA32" s="27"/>
      <c r="IQB32" s="27"/>
      <c r="IQC32" s="27"/>
      <c r="IQD32" s="27"/>
      <c r="IQE32" s="27"/>
      <c r="IQF32" s="27"/>
      <c r="IQG32" s="27"/>
      <c r="IQH32" s="27"/>
      <c r="IQI32" s="27"/>
      <c r="IQJ32" s="27"/>
      <c r="IQK32" s="27"/>
      <c r="IQL32" s="27"/>
      <c r="IQM32" s="27"/>
      <c r="IQN32" s="27"/>
      <c r="IQO32" s="27"/>
      <c r="IQP32" s="27"/>
      <c r="IQQ32" s="27"/>
      <c r="IQR32" s="27"/>
      <c r="IQS32" s="27"/>
      <c r="IQT32" s="27"/>
      <c r="IQU32" s="27"/>
      <c r="IQV32" s="27"/>
      <c r="IQW32" s="27"/>
      <c r="IQX32" s="27"/>
      <c r="IQY32" s="27"/>
      <c r="IQZ32" s="27"/>
      <c r="IRA32" s="27"/>
      <c r="IRB32" s="27"/>
      <c r="IRC32" s="27"/>
      <c r="IRD32" s="27"/>
      <c r="IRE32" s="27"/>
      <c r="IRF32" s="27"/>
      <c r="IRG32" s="27"/>
      <c r="IRH32" s="27"/>
      <c r="IRI32" s="27"/>
      <c r="IRJ32" s="27"/>
      <c r="IRK32" s="27"/>
      <c r="IRL32" s="27"/>
      <c r="IRM32" s="27"/>
      <c r="IRN32" s="27"/>
      <c r="IRO32" s="27"/>
      <c r="IRP32" s="27"/>
      <c r="IRQ32" s="27"/>
      <c r="IRR32" s="27"/>
      <c r="IRS32" s="27"/>
      <c r="IRT32" s="27"/>
      <c r="IRU32" s="27"/>
      <c r="IRV32" s="27"/>
      <c r="IRW32" s="27"/>
      <c r="IRX32" s="27"/>
      <c r="IRY32" s="27"/>
      <c r="IRZ32" s="27"/>
      <c r="ISA32" s="27"/>
      <c r="ISB32" s="27"/>
      <c r="ISC32" s="27"/>
      <c r="ISD32" s="27"/>
      <c r="ISE32" s="27"/>
      <c r="ISF32" s="27"/>
      <c r="ISG32" s="27"/>
      <c r="ISH32" s="27"/>
      <c r="ISI32" s="27"/>
      <c r="ISJ32" s="27"/>
      <c r="ISK32" s="27"/>
      <c r="ISL32" s="27"/>
      <c r="ISM32" s="27"/>
      <c r="ISN32" s="27"/>
      <c r="ISO32" s="27"/>
      <c r="ISP32" s="27"/>
      <c r="ISQ32" s="27"/>
      <c r="ISR32" s="27"/>
      <c r="ISS32" s="27"/>
      <c r="IST32" s="27"/>
      <c r="ISU32" s="27"/>
      <c r="ISV32" s="27"/>
      <c r="ISW32" s="27"/>
      <c r="ISX32" s="27"/>
      <c r="ISY32" s="27"/>
      <c r="ISZ32" s="27"/>
      <c r="ITA32" s="27"/>
      <c r="ITB32" s="27"/>
      <c r="ITC32" s="27"/>
      <c r="ITD32" s="27"/>
      <c r="ITE32" s="27"/>
      <c r="ITF32" s="27"/>
      <c r="ITG32" s="27"/>
      <c r="ITH32" s="27"/>
      <c r="ITI32" s="27"/>
      <c r="ITJ32" s="27"/>
      <c r="ITK32" s="27"/>
      <c r="ITL32" s="27"/>
      <c r="ITM32" s="27"/>
      <c r="ITN32" s="27"/>
      <c r="ITO32" s="27"/>
      <c r="ITP32" s="27"/>
      <c r="ITQ32" s="27"/>
      <c r="ITR32" s="27"/>
      <c r="ITS32" s="27"/>
      <c r="ITT32" s="27"/>
      <c r="ITU32" s="27"/>
      <c r="ITV32" s="27"/>
      <c r="ITW32" s="27"/>
      <c r="ITX32" s="27"/>
      <c r="ITY32" s="27"/>
      <c r="ITZ32" s="27"/>
      <c r="IUA32" s="27"/>
      <c r="IUB32" s="27"/>
      <c r="IUC32" s="27"/>
      <c r="IUD32" s="27"/>
      <c r="IUE32" s="27"/>
      <c r="IUF32" s="27"/>
      <c r="IUG32" s="27"/>
      <c r="IUH32" s="27"/>
      <c r="IUI32" s="27"/>
      <c r="IUJ32" s="27"/>
      <c r="IUK32" s="27"/>
      <c r="IUL32" s="27"/>
      <c r="IUM32" s="27"/>
      <c r="IUN32" s="27"/>
      <c r="IUO32" s="27"/>
      <c r="IUP32" s="27"/>
      <c r="IUQ32" s="27"/>
      <c r="IUR32" s="27"/>
      <c r="IUS32" s="27"/>
      <c r="IUT32" s="27"/>
      <c r="IUU32" s="27"/>
      <c r="IUV32" s="27"/>
      <c r="IUW32" s="27"/>
      <c r="IUX32" s="27"/>
      <c r="IUY32" s="27"/>
      <c r="IUZ32" s="27"/>
      <c r="IVA32" s="27"/>
      <c r="IVB32" s="27"/>
      <c r="IVC32" s="27"/>
      <c r="IVD32" s="27"/>
      <c r="IVE32" s="27"/>
      <c r="IVF32" s="27"/>
      <c r="IVG32" s="27"/>
      <c r="IVH32" s="27"/>
      <c r="IVI32" s="27"/>
      <c r="IVJ32" s="27"/>
      <c r="IVK32" s="27"/>
      <c r="IVL32" s="27"/>
      <c r="IVM32" s="27"/>
      <c r="IVN32" s="27"/>
      <c r="IVO32" s="27"/>
      <c r="IVP32" s="27"/>
      <c r="IVQ32" s="27"/>
      <c r="IVR32" s="27"/>
      <c r="IVS32" s="27"/>
      <c r="IVT32" s="27"/>
      <c r="IVU32" s="27"/>
      <c r="IVV32" s="27"/>
      <c r="IVW32" s="27"/>
      <c r="IVX32" s="27"/>
      <c r="IVY32" s="27"/>
      <c r="IVZ32" s="27"/>
      <c r="IWA32" s="27"/>
      <c r="IWB32" s="27"/>
      <c r="IWC32" s="27"/>
      <c r="IWD32" s="27"/>
      <c r="IWE32" s="27"/>
      <c r="IWF32" s="27"/>
      <c r="IWG32" s="27"/>
      <c r="IWH32" s="27"/>
      <c r="IWI32" s="27"/>
      <c r="IWJ32" s="27"/>
      <c r="IWK32" s="27"/>
      <c r="IWL32" s="27"/>
      <c r="IWM32" s="27"/>
      <c r="IWN32" s="27"/>
      <c r="IWO32" s="27"/>
      <c r="IWP32" s="27"/>
      <c r="IWQ32" s="27"/>
      <c r="IWR32" s="27"/>
      <c r="IWS32" s="27"/>
      <c r="IWT32" s="27"/>
      <c r="IWU32" s="27"/>
      <c r="IWV32" s="27"/>
      <c r="IWW32" s="27"/>
      <c r="IWX32" s="27"/>
      <c r="IWY32" s="27"/>
      <c r="IWZ32" s="27"/>
      <c r="IXA32" s="27"/>
      <c r="IXB32" s="27"/>
      <c r="IXC32" s="27"/>
      <c r="IXD32" s="27"/>
      <c r="IXE32" s="27"/>
      <c r="IXF32" s="27"/>
      <c r="IXG32" s="27"/>
      <c r="IXH32" s="27"/>
      <c r="IXI32" s="27"/>
      <c r="IXJ32" s="27"/>
      <c r="IXK32" s="27"/>
      <c r="IXL32" s="27"/>
      <c r="IXM32" s="27"/>
      <c r="IXN32" s="27"/>
      <c r="IXO32" s="27"/>
      <c r="IXP32" s="27"/>
      <c r="IXQ32" s="27"/>
      <c r="IXR32" s="27"/>
      <c r="IXS32" s="27"/>
      <c r="IXT32" s="27"/>
      <c r="IXU32" s="27"/>
      <c r="IXV32" s="27"/>
      <c r="IXW32" s="27"/>
      <c r="IXX32" s="27"/>
      <c r="IXY32" s="27"/>
      <c r="IXZ32" s="27"/>
      <c r="IYA32" s="27"/>
      <c r="IYB32" s="27"/>
      <c r="IYC32" s="27"/>
      <c r="IYD32" s="27"/>
      <c r="IYE32" s="27"/>
      <c r="IYF32" s="27"/>
      <c r="IYG32" s="27"/>
      <c r="IYH32" s="27"/>
      <c r="IYI32" s="27"/>
      <c r="IYJ32" s="27"/>
      <c r="IYK32" s="27"/>
      <c r="IYL32" s="27"/>
      <c r="IYM32" s="27"/>
      <c r="IYN32" s="27"/>
      <c r="IYO32" s="27"/>
      <c r="IYP32" s="27"/>
      <c r="IYQ32" s="27"/>
      <c r="IYR32" s="27"/>
      <c r="IYS32" s="27"/>
      <c r="IYT32" s="27"/>
      <c r="IYU32" s="27"/>
      <c r="IYV32" s="27"/>
      <c r="IYW32" s="27"/>
      <c r="IYX32" s="27"/>
      <c r="IYY32" s="27"/>
      <c r="IYZ32" s="27"/>
      <c r="IZA32" s="27"/>
      <c r="IZB32" s="27"/>
      <c r="IZC32" s="27"/>
      <c r="IZD32" s="27"/>
      <c r="IZE32" s="27"/>
      <c r="IZF32" s="27"/>
      <c r="IZG32" s="27"/>
      <c r="IZH32" s="27"/>
      <c r="IZI32" s="27"/>
      <c r="IZJ32" s="27"/>
      <c r="IZK32" s="27"/>
      <c r="IZL32" s="27"/>
      <c r="IZM32" s="27"/>
      <c r="IZN32" s="27"/>
      <c r="IZO32" s="27"/>
      <c r="IZP32" s="27"/>
      <c r="IZQ32" s="27"/>
      <c r="IZR32" s="27"/>
      <c r="IZS32" s="27"/>
      <c r="IZT32" s="27"/>
      <c r="IZU32" s="27"/>
      <c r="IZV32" s="27"/>
      <c r="IZW32" s="27"/>
      <c r="IZX32" s="27"/>
      <c r="IZY32" s="27"/>
      <c r="IZZ32" s="27"/>
      <c r="JAA32" s="27"/>
      <c r="JAB32" s="27"/>
      <c r="JAC32" s="27"/>
      <c r="JAD32" s="27"/>
      <c r="JAE32" s="27"/>
      <c r="JAF32" s="27"/>
      <c r="JAG32" s="27"/>
      <c r="JAH32" s="27"/>
      <c r="JAI32" s="27"/>
      <c r="JAJ32" s="27"/>
      <c r="JAK32" s="27"/>
      <c r="JAL32" s="27"/>
      <c r="JAM32" s="27"/>
      <c r="JAN32" s="27"/>
      <c r="JAO32" s="27"/>
      <c r="JAP32" s="27"/>
      <c r="JAQ32" s="27"/>
      <c r="JAR32" s="27"/>
      <c r="JAS32" s="27"/>
      <c r="JAT32" s="27"/>
      <c r="JAU32" s="27"/>
      <c r="JAV32" s="27"/>
      <c r="JAW32" s="27"/>
      <c r="JAX32" s="27"/>
      <c r="JAY32" s="27"/>
      <c r="JAZ32" s="27"/>
      <c r="JBA32" s="27"/>
      <c r="JBB32" s="27"/>
      <c r="JBC32" s="27"/>
      <c r="JBD32" s="27"/>
      <c r="JBE32" s="27"/>
      <c r="JBF32" s="27"/>
      <c r="JBG32" s="27"/>
      <c r="JBH32" s="27"/>
      <c r="JBI32" s="27"/>
      <c r="JBJ32" s="27"/>
      <c r="JBK32" s="27"/>
      <c r="JBL32" s="27"/>
      <c r="JBM32" s="27"/>
      <c r="JBN32" s="27"/>
      <c r="JBO32" s="27"/>
      <c r="JBP32" s="27"/>
      <c r="JBQ32" s="27"/>
      <c r="JBR32" s="27"/>
      <c r="JBS32" s="27"/>
      <c r="JBT32" s="27"/>
      <c r="JBU32" s="27"/>
      <c r="JBV32" s="27"/>
      <c r="JBW32" s="27"/>
      <c r="JBX32" s="27"/>
      <c r="JBY32" s="27"/>
      <c r="JBZ32" s="27"/>
      <c r="JCA32" s="27"/>
      <c r="JCB32" s="27"/>
      <c r="JCC32" s="27"/>
      <c r="JCD32" s="27"/>
      <c r="JCE32" s="27"/>
      <c r="JCF32" s="27"/>
      <c r="JCG32" s="27"/>
      <c r="JCH32" s="27"/>
      <c r="JCI32" s="27"/>
      <c r="JCJ32" s="27"/>
      <c r="JCK32" s="27"/>
      <c r="JCL32" s="27"/>
      <c r="JCM32" s="27"/>
      <c r="JCN32" s="27"/>
      <c r="JCO32" s="27"/>
      <c r="JCP32" s="27"/>
      <c r="JCQ32" s="27"/>
      <c r="JCR32" s="27"/>
      <c r="JCS32" s="27"/>
      <c r="JCT32" s="27"/>
      <c r="JCU32" s="27"/>
      <c r="JCV32" s="27"/>
      <c r="JCW32" s="27"/>
      <c r="JCX32" s="27"/>
      <c r="JCY32" s="27"/>
      <c r="JCZ32" s="27"/>
      <c r="JDA32" s="27"/>
      <c r="JDB32" s="27"/>
      <c r="JDC32" s="27"/>
      <c r="JDD32" s="27"/>
      <c r="JDE32" s="27"/>
      <c r="JDF32" s="27"/>
      <c r="JDG32" s="27"/>
      <c r="JDH32" s="27"/>
      <c r="JDI32" s="27"/>
      <c r="JDJ32" s="27"/>
      <c r="JDK32" s="27"/>
      <c r="JDL32" s="27"/>
      <c r="JDM32" s="27"/>
      <c r="JDN32" s="27"/>
      <c r="JDO32" s="27"/>
      <c r="JDP32" s="27"/>
      <c r="JDQ32" s="27"/>
      <c r="JDR32" s="27"/>
      <c r="JDS32" s="27"/>
      <c r="JDT32" s="27"/>
      <c r="JDU32" s="27"/>
      <c r="JDV32" s="27"/>
      <c r="JDW32" s="27"/>
      <c r="JDX32" s="27"/>
      <c r="JDY32" s="27"/>
      <c r="JDZ32" s="27"/>
      <c r="JEA32" s="27"/>
      <c r="JEB32" s="27"/>
      <c r="JEC32" s="27"/>
      <c r="JED32" s="27"/>
      <c r="JEE32" s="27"/>
      <c r="JEF32" s="27"/>
      <c r="JEG32" s="27"/>
      <c r="JEH32" s="27"/>
      <c r="JEI32" s="27"/>
      <c r="JEJ32" s="27"/>
      <c r="JEK32" s="27"/>
      <c r="JEL32" s="27"/>
      <c r="JEM32" s="27"/>
      <c r="JEN32" s="27"/>
      <c r="JEO32" s="27"/>
      <c r="JEP32" s="27"/>
      <c r="JEQ32" s="27"/>
      <c r="JER32" s="27"/>
      <c r="JES32" s="27"/>
      <c r="JET32" s="27"/>
      <c r="JEU32" s="27"/>
      <c r="JEV32" s="27"/>
      <c r="JEW32" s="27"/>
      <c r="JEX32" s="27"/>
      <c r="JEY32" s="27"/>
      <c r="JEZ32" s="27"/>
      <c r="JFA32" s="27"/>
      <c r="JFB32" s="27"/>
      <c r="JFC32" s="27"/>
      <c r="JFD32" s="27"/>
      <c r="JFE32" s="27"/>
      <c r="JFF32" s="27"/>
      <c r="JFG32" s="27"/>
      <c r="JFH32" s="27"/>
      <c r="JFI32" s="27"/>
      <c r="JFJ32" s="27"/>
      <c r="JFK32" s="27"/>
      <c r="JFL32" s="27"/>
      <c r="JFM32" s="27"/>
      <c r="JFN32" s="27"/>
      <c r="JFO32" s="27"/>
      <c r="JFP32" s="27"/>
      <c r="JFQ32" s="27"/>
      <c r="JFR32" s="27"/>
      <c r="JFS32" s="27"/>
      <c r="JFT32" s="27"/>
      <c r="JFU32" s="27"/>
      <c r="JFV32" s="27"/>
      <c r="JFW32" s="27"/>
      <c r="JFX32" s="27"/>
      <c r="JFY32" s="27"/>
      <c r="JFZ32" s="27"/>
      <c r="JGA32" s="27"/>
      <c r="JGB32" s="27"/>
      <c r="JGC32" s="27"/>
      <c r="JGD32" s="27"/>
      <c r="JGE32" s="27"/>
      <c r="JGF32" s="27"/>
      <c r="JGG32" s="27"/>
      <c r="JGH32" s="27"/>
      <c r="JGI32" s="27"/>
      <c r="JGJ32" s="27"/>
      <c r="JGK32" s="27"/>
      <c r="JGL32" s="27"/>
      <c r="JGM32" s="27"/>
      <c r="JGN32" s="27"/>
      <c r="JGO32" s="27"/>
      <c r="JGP32" s="27"/>
      <c r="JGQ32" s="27"/>
      <c r="JGR32" s="27"/>
      <c r="JGS32" s="27"/>
      <c r="JGT32" s="27"/>
      <c r="JGU32" s="27"/>
      <c r="JGV32" s="27"/>
      <c r="JGW32" s="27"/>
      <c r="JGX32" s="27"/>
      <c r="JGY32" s="27"/>
      <c r="JGZ32" s="27"/>
      <c r="JHA32" s="27"/>
      <c r="JHB32" s="27"/>
      <c r="JHC32" s="27"/>
      <c r="JHD32" s="27"/>
      <c r="JHE32" s="27"/>
      <c r="JHF32" s="27"/>
      <c r="JHG32" s="27"/>
      <c r="JHH32" s="27"/>
      <c r="JHI32" s="27"/>
      <c r="JHJ32" s="27"/>
      <c r="JHK32" s="27"/>
      <c r="JHL32" s="27"/>
      <c r="JHM32" s="27"/>
      <c r="JHN32" s="27"/>
      <c r="JHO32" s="27"/>
      <c r="JHP32" s="27"/>
      <c r="JHQ32" s="27"/>
      <c r="JHR32" s="27"/>
      <c r="JHS32" s="27"/>
      <c r="JHT32" s="27"/>
      <c r="JHU32" s="27"/>
      <c r="JHV32" s="27"/>
      <c r="JHW32" s="27"/>
      <c r="JHX32" s="27"/>
      <c r="JHY32" s="27"/>
      <c r="JHZ32" s="27"/>
      <c r="JIA32" s="27"/>
      <c r="JIB32" s="27"/>
      <c r="JIC32" s="27"/>
      <c r="JID32" s="27"/>
      <c r="JIE32" s="27"/>
      <c r="JIF32" s="27"/>
      <c r="JIG32" s="27"/>
      <c r="JIH32" s="27"/>
      <c r="JII32" s="27"/>
      <c r="JIJ32" s="27"/>
      <c r="JIK32" s="27"/>
      <c r="JIL32" s="27"/>
      <c r="JIM32" s="27"/>
      <c r="JIN32" s="27"/>
      <c r="JIO32" s="27"/>
      <c r="JIP32" s="27"/>
      <c r="JIQ32" s="27"/>
      <c r="JIR32" s="27"/>
      <c r="JIS32" s="27"/>
      <c r="JIT32" s="27"/>
      <c r="JIU32" s="27"/>
      <c r="JIV32" s="27"/>
      <c r="JIW32" s="27"/>
      <c r="JIX32" s="27"/>
      <c r="JIY32" s="27"/>
      <c r="JIZ32" s="27"/>
      <c r="JJA32" s="27"/>
      <c r="JJB32" s="27"/>
      <c r="JJC32" s="27"/>
      <c r="JJD32" s="27"/>
      <c r="JJE32" s="27"/>
      <c r="JJF32" s="27"/>
      <c r="JJG32" s="27"/>
      <c r="JJH32" s="27"/>
      <c r="JJI32" s="27"/>
      <c r="JJJ32" s="27"/>
      <c r="JJK32" s="27"/>
      <c r="JJL32" s="27"/>
      <c r="JJM32" s="27"/>
      <c r="JJN32" s="27"/>
      <c r="JJO32" s="27"/>
      <c r="JJP32" s="27"/>
      <c r="JJQ32" s="27"/>
      <c r="JJR32" s="27"/>
      <c r="JJS32" s="27"/>
      <c r="JJT32" s="27"/>
      <c r="JJU32" s="27"/>
      <c r="JJV32" s="27"/>
      <c r="JJW32" s="27"/>
      <c r="JJX32" s="27"/>
      <c r="JJY32" s="27"/>
      <c r="JJZ32" s="27"/>
      <c r="JKA32" s="27"/>
      <c r="JKB32" s="27"/>
      <c r="JKC32" s="27"/>
      <c r="JKD32" s="27"/>
      <c r="JKE32" s="27"/>
      <c r="JKF32" s="27"/>
      <c r="JKG32" s="27"/>
      <c r="JKH32" s="27"/>
      <c r="JKI32" s="27"/>
      <c r="JKJ32" s="27"/>
      <c r="JKK32" s="27"/>
      <c r="JKL32" s="27"/>
      <c r="JKM32" s="27"/>
      <c r="JKN32" s="27"/>
      <c r="JKO32" s="27"/>
      <c r="JKP32" s="27"/>
      <c r="JKQ32" s="27"/>
      <c r="JKR32" s="27"/>
      <c r="JKS32" s="27"/>
      <c r="JKT32" s="27"/>
      <c r="JKU32" s="27"/>
      <c r="JKV32" s="27"/>
      <c r="JKW32" s="27"/>
      <c r="JKX32" s="27"/>
      <c r="JKY32" s="27"/>
      <c r="JKZ32" s="27"/>
      <c r="JLA32" s="27"/>
      <c r="JLB32" s="27"/>
      <c r="JLC32" s="27"/>
      <c r="JLD32" s="27"/>
      <c r="JLE32" s="27"/>
      <c r="JLF32" s="27"/>
      <c r="JLG32" s="27"/>
      <c r="JLH32" s="27"/>
      <c r="JLI32" s="27"/>
      <c r="JLJ32" s="27"/>
      <c r="JLK32" s="27"/>
      <c r="JLL32" s="27"/>
      <c r="JLM32" s="27"/>
      <c r="JLN32" s="27"/>
      <c r="JLO32" s="27"/>
      <c r="JLP32" s="27"/>
      <c r="JLQ32" s="27"/>
      <c r="JLR32" s="27"/>
      <c r="JLS32" s="27"/>
      <c r="JLT32" s="27"/>
      <c r="JLU32" s="27"/>
      <c r="JLV32" s="27"/>
      <c r="JLW32" s="27"/>
      <c r="JLX32" s="27"/>
      <c r="JLY32" s="27"/>
      <c r="JLZ32" s="27"/>
      <c r="JMA32" s="27"/>
      <c r="JMB32" s="27"/>
      <c r="JMC32" s="27"/>
      <c r="JMD32" s="27"/>
      <c r="JME32" s="27"/>
      <c r="JMF32" s="27"/>
      <c r="JMG32" s="27"/>
      <c r="JMH32" s="27"/>
      <c r="JMI32" s="27"/>
      <c r="JMJ32" s="27"/>
      <c r="JMK32" s="27"/>
      <c r="JML32" s="27"/>
      <c r="JMM32" s="27"/>
      <c r="JMN32" s="27"/>
      <c r="JMO32" s="27"/>
      <c r="JMP32" s="27"/>
      <c r="JMQ32" s="27"/>
      <c r="JMR32" s="27"/>
      <c r="JMS32" s="27"/>
      <c r="JMT32" s="27"/>
      <c r="JMU32" s="27"/>
      <c r="JMV32" s="27"/>
      <c r="JMW32" s="27"/>
      <c r="JMX32" s="27"/>
      <c r="JMY32" s="27"/>
      <c r="JMZ32" s="27"/>
      <c r="JNA32" s="27"/>
      <c r="JNB32" s="27"/>
      <c r="JNC32" s="27"/>
      <c r="JND32" s="27"/>
      <c r="JNE32" s="27"/>
      <c r="JNF32" s="27"/>
      <c r="JNG32" s="27"/>
      <c r="JNH32" s="27"/>
      <c r="JNI32" s="27"/>
      <c r="JNJ32" s="27"/>
      <c r="JNK32" s="27"/>
      <c r="JNL32" s="27"/>
      <c r="JNM32" s="27"/>
      <c r="JNN32" s="27"/>
      <c r="JNO32" s="27"/>
      <c r="JNP32" s="27"/>
      <c r="JNQ32" s="27"/>
      <c r="JNR32" s="27"/>
      <c r="JNS32" s="27"/>
      <c r="JNT32" s="27"/>
      <c r="JNU32" s="27"/>
      <c r="JNV32" s="27"/>
      <c r="JNW32" s="27"/>
      <c r="JNX32" s="27"/>
      <c r="JNY32" s="27"/>
      <c r="JNZ32" s="27"/>
      <c r="JOA32" s="27"/>
      <c r="JOB32" s="27"/>
      <c r="JOC32" s="27"/>
      <c r="JOD32" s="27"/>
      <c r="JOE32" s="27"/>
      <c r="JOF32" s="27"/>
      <c r="JOG32" s="27"/>
      <c r="JOH32" s="27"/>
      <c r="JOI32" s="27"/>
      <c r="JOJ32" s="27"/>
      <c r="JOK32" s="27"/>
      <c r="JOL32" s="27"/>
      <c r="JOM32" s="27"/>
      <c r="JON32" s="27"/>
      <c r="JOO32" s="27"/>
      <c r="JOP32" s="27"/>
      <c r="JOQ32" s="27"/>
      <c r="JOR32" s="27"/>
      <c r="JOS32" s="27"/>
      <c r="JOT32" s="27"/>
      <c r="JOU32" s="27"/>
      <c r="JOV32" s="27"/>
      <c r="JOW32" s="27"/>
      <c r="JOX32" s="27"/>
      <c r="JOY32" s="27"/>
      <c r="JOZ32" s="27"/>
      <c r="JPA32" s="27"/>
      <c r="JPB32" s="27"/>
      <c r="JPC32" s="27"/>
      <c r="JPD32" s="27"/>
      <c r="JPE32" s="27"/>
      <c r="JPF32" s="27"/>
      <c r="JPG32" s="27"/>
      <c r="JPH32" s="27"/>
      <c r="JPI32" s="27"/>
      <c r="JPJ32" s="27"/>
      <c r="JPK32" s="27"/>
      <c r="JPL32" s="27"/>
      <c r="JPM32" s="27"/>
      <c r="JPN32" s="27"/>
      <c r="JPO32" s="27"/>
      <c r="JPP32" s="27"/>
      <c r="JPQ32" s="27"/>
      <c r="JPR32" s="27"/>
      <c r="JPS32" s="27"/>
      <c r="JPT32" s="27"/>
      <c r="JPU32" s="27"/>
      <c r="JPV32" s="27"/>
      <c r="JPW32" s="27"/>
      <c r="JPX32" s="27"/>
      <c r="JPY32" s="27"/>
      <c r="JPZ32" s="27"/>
      <c r="JQA32" s="27"/>
      <c r="JQB32" s="27"/>
      <c r="JQC32" s="27"/>
      <c r="JQD32" s="27"/>
      <c r="JQE32" s="27"/>
      <c r="JQF32" s="27"/>
      <c r="JQG32" s="27"/>
      <c r="JQH32" s="27"/>
      <c r="JQI32" s="27"/>
      <c r="JQJ32" s="27"/>
      <c r="JQK32" s="27"/>
      <c r="JQL32" s="27"/>
      <c r="JQM32" s="27"/>
      <c r="JQN32" s="27"/>
      <c r="JQO32" s="27"/>
      <c r="JQP32" s="27"/>
      <c r="JQQ32" s="27"/>
      <c r="JQR32" s="27"/>
      <c r="JQS32" s="27"/>
      <c r="JQT32" s="27"/>
      <c r="JQU32" s="27"/>
      <c r="JQV32" s="27"/>
      <c r="JQW32" s="27"/>
      <c r="JQX32" s="27"/>
      <c r="JQY32" s="27"/>
      <c r="JQZ32" s="27"/>
      <c r="JRA32" s="27"/>
      <c r="JRB32" s="27"/>
      <c r="JRC32" s="27"/>
      <c r="JRD32" s="27"/>
      <c r="JRE32" s="27"/>
      <c r="JRF32" s="27"/>
      <c r="JRG32" s="27"/>
      <c r="JRH32" s="27"/>
      <c r="JRI32" s="27"/>
      <c r="JRJ32" s="27"/>
      <c r="JRK32" s="27"/>
      <c r="JRL32" s="27"/>
      <c r="JRM32" s="27"/>
      <c r="JRN32" s="27"/>
      <c r="JRO32" s="27"/>
      <c r="JRP32" s="27"/>
      <c r="JRQ32" s="27"/>
      <c r="JRR32" s="27"/>
      <c r="JRS32" s="27"/>
      <c r="JRT32" s="27"/>
      <c r="JRU32" s="27"/>
      <c r="JRV32" s="27"/>
      <c r="JRW32" s="27"/>
      <c r="JRX32" s="27"/>
      <c r="JRY32" s="27"/>
      <c r="JRZ32" s="27"/>
      <c r="JSA32" s="27"/>
      <c r="JSB32" s="27"/>
      <c r="JSC32" s="27"/>
      <c r="JSD32" s="27"/>
      <c r="JSE32" s="27"/>
      <c r="JSF32" s="27"/>
      <c r="JSG32" s="27"/>
      <c r="JSH32" s="27"/>
      <c r="JSI32" s="27"/>
      <c r="JSJ32" s="27"/>
      <c r="JSK32" s="27"/>
      <c r="JSL32" s="27"/>
      <c r="JSM32" s="27"/>
      <c r="JSN32" s="27"/>
      <c r="JSO32" s="27"/>
      <c r="JSP32" s="27"/>
      <c r="JSQ32" s="27"/>
      <c r="JSR32" s="27"/>
      <c r="JSS32" s="27"/>
      <c r="JST32" s="27"/>
      <c r="JSU32" s="27"/>
      <c r="JSV32" s="27"/>
      <c r="JSW32" s="27"/>
      <c r="JSX32" s="27"/>
      <c r="JSY32" s="27"/>
      <c r="JSZ32" s="27"/>
      <c r="JTA32" s="27"/>
      <c r="JTB32" s="27"/>
      <c r="JTC32" s="27"/>
      <c r="JTD32" s="27"/>
      <c r="JTE32" s="27"/>
      <c r="JTF32" s="27"/>
      <c r="JTG32" s="27"/>
      <c r="JTH32" s="27"/>
      <c r="JTI32" s="27"/>
      <c r="JTJ32" s="27"/>
      <c r="JTK32" s="27"/>
      <c r="JTL32" s="27"/>
      <c r="JTM32" s="27"/>
      <c r="JTN32" s="27"/>
      <c r="JTO32" s="27"/>
      <c r="JTP32" s="27"/>
      <c r="JTQ32" s="27"/>
      <c r="JTR32" s="27"/>
      <c r="JTS32" s="27"/>
      <c r="JTT32" s="27"/>
      <c r="JTU32" s="27"/>
      <c r="JTV32" s="27"/>
      <c r="JTW32" s="27"/>
      <c r="JTX32" s="27"/>
      <c r="JTY32" s="27"/>
      <c r="JTZ32" s="27"/>
      <c r="JUA32" s="27"/>
      <c r="JUB32" s="27"/>
      <c r="JUC32" s="27"/>
      <c r="JUD32" s="27"/>
      <c r="JUE32" s="27"/>
      <c r="JUF32" s="27"/>
      <c r="JUG32" s="27"/>
      <c r="JUH32" s="27"/>
      <c r="JUI32" s="27"/>
      <c r="JUJ32" s="27"/>
      <c r="JUK32" s="27"/>
      <c r="JUL32" s="27"/>
      <c r="JUM32" s="27"/>
      <c r="JUN32" s="27"/>
      <c r="JUO32" s="27"/>
      <c r="JUP32" s="27"/>
      <c r="JUQ32" s="27"/>
      <c r="JUR32" s="27"/>
      <c r="JUS32" s="27"/>
      <c r="JUT32" s="27"/>
      <c r="JUU32" s="27"/>
      <c r="JUV32" s="27"/>
      <c r="JUW32" s="27"/>
      <c r="JUX32" s="27"/>
      <c r="JUY32" s="27"/>
      <c r="JUZ32" s="27"/>
      <c r="JVA32" s="27"/>
      <c r="JVB32" s="27"/>
      <c r="JVC32" s="27"/>
      <c r="JVD32" s="27"/>
      <c r="JVE32" s="27"/>
      <c r="JVF32" s="27"/>
      <c r="JVG32" s="27"/>
      <c r="JVH32" s="27"/>
      <c r="JVI32" s="27"/>
      <c r="JVJ32" s="27"/>
      <c r="JVK32" s="27"/>
      <c r="JVL32" s="27"/>
      <c r="JVM32" s="27"/>
      <c r="JVN32" s="27"/>
      <c r="JVO32" s="27"/>
      <c r="JVP32" s="27"/>
      <c r="JVQ32" s="27"/>
      <c r="JVR32" s="27"/>
      <c r="JVS32" s="27"/>
      <c r="JVT32" s="27"/>
      <c r="JVU32" s="27"/>
      <c r="JVV32" s="27"/>
      <c r="JVW32" s="27"/>
      <c r="JVX32" s="27"/>
      <c r="JVY32" s="27"/>
      <c r="JVZ32" s="27"/>
      <c r="JWA32" s="27"/>
      <c r="JWB32" s="27"/>
      <c r="JWC32" s="27"/>
      <c r="JWD32" s="27"/>
      <c r="JWE32" s="27"/>
      <c r="JWF32" s="27"/>
      <c r="JWG32" s="27"/>
      <c r="JWH32" s="27"/>
      <c r="JWI32" s="27"/>
      <c r="JWJ32" s="27"/>
      <c r="JWK32" s="27"/>
      <c r="JWL32" s="27"/>
      <c r="JWM32" s="27"/>
      <c r="JWN32" s="27"/>
      <c r="JWO32" s="27"/>
      <c r="JWP32" s="27"/>
      <c r="JWQ32" s="27"/>
      <c r="JWR32" s="27"/>
      <c r="JWS32" s="27"/>
      <c r="JWT32" s="27"/>
      <c r="JWU32" s="27"/>
      <c r="JWV32" s="27"/>
      <c r="JWW32" s="27"/>
      <c r="JWX32" s="27"/>
      <c r="JWY32" s="27"/>
      <c r="JWZ32" s="27"/>
      <c r="JXA32" s="27"/>
      <c r="JXB32" s="27"/>
      <c r="JXC32" s="27"/>
      <c r="JXD32" s="27"/>
      <c r="JXE32" s="27"/>
      <c r="JXF32" s="27"/>
      <c r="JXG32" s="27"/>
      <c r="JXH32" s="27"/>
      <c r="JXI32" s="27"/>
      <c r="JXJ32" s="27"/>
      <c r="JXK32" s="27"/>
      <c r="JXL32" s="27"/>
      <c r="JXM32" s="27"/>
      <c r="JXN32" s="27"/>
      <c r="JXO32" s="27"/>
      <c r="JXP32" s="27"/>
      <c r="JXQ32" s="27"/>
      <c r="JXR32" s="27"/>
      <c r="JXS32" s="27"/>
      <c r="JXT32" s="27"/>
      <c r="JXU32" s="27"/>
      <c r="JXV32" s="27"/>
      <c r="JXW32" s="27"/>
      <c r="JXX32" s="27"/>
      <c r="JXY32" s="27"/>
      <c r="JXZ32" s="27"/>
      <c r="JYA32" s="27"/>
      <c r="JYB32" s="27"/>
      <c r="JYC32" s="27"/>
      <c r="JYD32" s="27"/>
      <c r="JYE32" s="27"/>
      <c r="JYF32" s="27"/>
      <c r="JYG32" s="27"/>
      <c r="JYH32" s="27"/>
      <c r="JYI32" s="27"/>
      <c r="JYJ32" s="27"/>
      <c r="JYK32" s="27"/>
      <c r="JYL32" s="27"/>
      <c r="JYM32" s="27"/>
      <c r="JYN32" s="27"/>
      <c r="JYO32" s="27"/>
      <c r="JYP32" s="27"/>
      <c r="JYQ32" s="27"/>
      <c r="JYR32" s="27"/>
      <c r="JYS32" s="27"/>
      <c r="JYT32" s="27"/>
      <c r="JYU32" s="27"/>
      <c r="JYV32" s="27"/>
      <c r="JYW32" s="27"/>
      <c r="JYX32" s="27"/>
      <c r="JYY32" s="27"/>
      <c r="JYZ32" s="27"/>
      <c r="JZA32" s="27"/>
      <c r="JZB32" s="27"/>
      <c r="JZC32" s="27"/>
      <c r="JZD32" s="27"/>
      <c r="JZE32" s="27"/>
      <c r="JZF32" s="27"/>
      <c r="JZG32" s="27"/>
      <c r="JZH32" s="27"/>
      <c r="JZI32" s="27"/>
      <c r="JZJ32" s="27"/>
      <c r="JZK32" s="27"/>
      <c r="JZL32" s="27"/>
      <c r="JZM32" s="27"/>
      <c r="JZN32" s="27"/>
      <c r="JZO32" s="27"/>
      <c r="JZP32" s="27"/>
      <c r="JZQ32" s="27"/>
      <c r="JZR32" s="27"/>
      <c r="JZS32" s="27"/>
      <c r="JZT32" s="27"/>
      <c r="JZU32" s="27"/>
      <c r="JZV32" s="27"/>
      <c r="JZW32" s="27"/>
      <c r="JZX32" s="27"/>
      <c r="JZY32" s="27"/>
      <c r="JZZ32" s="27"/>
      <c r="KAA32" s="27"/>
      <c r="KAB32" s="27"/>
      <c r="KAC32" s="27"/>
      <c r="KAD32" s="27"/>
      <c r="KAE32" s="27"/>
      <c r="KAF32" s="27"/>
      <c r="KAG32" s="27"/>
      <c r="KAH32" s="27"/>
      <c r="KAI32" s="27"/>
      <c r="KAJ32" s="27"/>
      <c r="KAK32" s="27"/>
      <c r="KAL32" s="27"/>
      <c r="KAM32" s="27"/>
      <c r="KAN32" s="27"/>
      <c r="KAO32" s="27"/>
      <c r="KAP32" s="27"/>
      <c r="KAQ32" s="27"/>
      <c r="KAR32" s="27"/>
      <c r="KAS32" s="27"/>
      <c r="KAT32" s="27"/>
      <c r="KAU32" s="27"/>
      <c r="KAV32" s="27"/>
      <c r="KAW32" s="27"/>
      <c r="KAX32" s="27"/>
      <c r="KAY32" s="27"/>
      <c r="KAZ32" s="27"/>
      <c r="KBA32" s="27"/>
      <c r="KBB32" s="27"/>
      <c r="KBC32" s="27"/>
      <c r="KBD32" s="27"/>
      <c r="KBE32" s="27"/>
      <c r="KBF32" s="27"/>
      <c r="KBG32" s="27"/>
      <c r="KBH32" s="27"/>
      <c r="KBI32" s="27"/>
      <c r="KBJ32" s="27"/>
      <c r="KBK32" s="27"/>
      <c r="KBL32" s="27"/>
      <c r="KBM32" s="27"/>
      <c r="KBN32" s="27"/>
      <c r="KBO32" s="27"/>
      <c r="KBP32" s="27"/>
      <c r="KBQ32" s="27"/>
      <c r="KBR32" s="27"/>
      <c r="KBS32" s="27"/>
      <c r="KBT32" s="27"/>
      <c r="KBU32" s="27"/>
      <c r="KBV32" s="27"/>
      <c r="KBW32" s="27"/>
      <c r="KBX32" s="27"/>
      <c r="KBY32" s="27"/>
      <c r="KBZ32" s="27"/>
      <c r="KCA32" s="27"/>
      <c r="KCB32" s="27"/>
      <c r="KCC32" s="27"/>
      <c r="KCD32" s="27"/>
      <c r="KCE32" s="27"/>
      <c r="KCF32" s="27"/>
      <c r="KCG32" s="27"/>
      <c r="KCH32" s="27"/>
      <c r="KCI32" s="27"/>
      <c r="KCJ32" s="27"/>
      <c r="KCK32" s="27"/>
      <c r="KCL32" s="27"/>
      <c r="KCM32" s="27"/>
      <c r="KCN32" s="27"/>
      <c r="KCO32" s="27"/>
      <c r="KCP32" s="27"/>
      <c r="KCQ32" s="27"/>
      <c r="KCR32" s="27"/>
      <c r="KCS32" s="27"/>
      <c r="KCT32" s="27"/>
      <c r="KCU32" s="27"/>
      <c r="KCV32" s="27"/>
      <c r="KCW32" s="27"/>
      <c r="KCX32" s="27"/>
      <c r="KCY32" s="27"/>
      <c r="KCZ32" s="27"/>
      <c r="KDA32" s="27"/>
      <c r="KDB32" s="27"/>
      <c r="KDC32" s="27"/>
      <c r="KDD32" s="27"/>
      <c r="KDE32" s="27"/>
      <c r="KDF32" s="27"/>
      <c r="KDG32" s="27"/>
      <c r="KDH32" s="27"/>
      <c r="KDI32" s="27"/>
      <c r="KDJ32" s="27"/>
      <c r="KDK32" s="27"/>
      <c r="KDL32" s="27"/>
      <c r="KDM32" s="27"/>
      <c r="KDN32" s="27"/>
      <c r="KDO32" s="27"/>
      <c r="KDP32" s="27"/>
      <c r="KDQ32" s="27"/>
      <c r="KDR32" s="27"/>
      <c r="KDS32" s="27"/>
      <c r="KDT32" s="27"/>
      <c r="KDU32" s="27"/>
      <c r="KDV32" s="27"/>
      <c r="KDW32" s="27"/>
      <c r="KDX32" s="27"/>
      <c r="KDY32" s="27"/>
      <c r="KDZ32" s="27"/>
      <c r="KEA32" s="27"/>
      <c r="KEB32" s="27"/>
      <c r="KEC32" s="27"/>
      <c r="KED32" s="27"/>
      <c r="KEE32" s="27"/>
      <c r="KEF32" s="27"/>
      <c r="KEG32" s="27"/>
      <c r="KEH32" s="27"/>
      <c r="KEI32" s="27"/>
      <c r="KEJ32" s="27"/>
      <c r="KEK32" s="27"/>
      <c r="KEL32" s="27"/>
      <c r="KEM32" s="27"/>
      <c r="KEN32" s="27"/>
      <c r="KEO32" s="27"/>
      <c r="KEP32" s="27"/>
      <c r="KEQ32" s="27"/>
      <c r="KER32" s="27"/>
      <c r="KES32" s="27"/>
      <c r="KET32" s="27"/>
      <c r="KEU32" s="27"/>
      <c r="KEV32" s="27"/>
      <c r="KEW32" s="27"/>
      <c r="KEX32" s="27"/>
      <c r="KEY32" s="27"/>
      <c r="KEZ32" s="27"/>
      <c r="KFA32" s="27"/>
      <c r="KFB32" s="27"/>
      <c r="KFC32" s="27"/>
      <c r="KFD32" s="27"/>
      <c r="KFE32" s="27"/>
      <c r="KFF32" s="27"/>
      <c r="KFG32" s="27"/>
      <c r="KFH32" s="27"/>
      <c r="KFI32" s="27"/>
      <c r="KFJ32" s="27"/>
      <c r="KFK32" s="27"/>
      <c r="KFL32" s="27"/>
      <c r="KFM32" s="27"/>
      <c r="KFN32" s="27"/>
      <c r="KFO32" s="27"/>
      <c r="KFP32" s="27"/>
      <c r="KFQ32" s="27"/>
      <c r="KFR32" s="27"/>
      <c r="KFS32" s="27"/>
      <c r="KFT32" s="27"/>
      <c r="KFU32" s="27"/>
      <c r="KFV32" s="27"/>
      <c r="KFW32" s="27"/>
      <c r="KFX32" s="27"/>
      <c r="KFY32" s="27"/>
      <c r="KFZ32" s="27"/>
      <c r="KGA32" s="27"/>
      <c r="KGB32" s="27"/>
      <c r="KGC32" s="27"/>
      <c r="KGD32" s="27"/>
      <c r="KGE32" s="27"/>
      <c r="KGF32" s="27"/>
      <c r="KGG32" s="27"/>
      <c r="KGH32" s="27"/>
      <c r="KGI32" s="27"/>
      <c r="KGJ32" s="27"/>
      <c r="KGK32" s="27"/>
      <c r="KGL32" s="27"/>
      <c r="KGM32" s="27"/>
      <c r="KGN32" s="27"/>
      <c r="KGO32" s="27"/>
      <c r="KGP32" s="27"/>
      <c r="KGQ32" s="27"/>
      <c r="KGR32" s="27"/>
      <c r="KGS32" s="27"/>
      <c r="KGT32" s="27"/>
      <c r="KGU32" s="27"/>
      <c r="KGV32" s="27"/>
      <c r="KGW32" s="27"/>
      <c r="KGX32" s="27"/>
      <c r="KGY32" s="27"/>
      <c r="KGZ32" s="27"/>
      <c r="KHA32" s="27"/>
      <c r="KHB32" s="27"/>
      <c r="KHC32" s="27"/>
      <c r="KHD32" s="27"/>
      <c r="KHE32" s="27"/>
      <c r="KHF32" s="27"/>
      <c r="KHG32" s="27"/>
      <c r="KHH32" s="27"/>
      <c r="KHI32" s="27"/>
      <c r="KHJ32" s="27"/>
      <c r="KHK32" s="27"/>
      <c r="KHL32" s="27"/>
      <c r="KHM32" s="27"/>
      <c r="KHN32" s="27"/>
      <c r="KHO32" s="27"/>
      <c r="KHP32" s="27"/>
      <c r="KHQ32" s="27"/>
      <c r="KHR32" s="27"/>
      <c r="KHS32" s="27"/>
      <c r="KHT32" s="27"/>
      <c r="KHU32" s="27"/>
      <c r="KHV32" s="27"/>
      <c r="KHW32" s="27"/>
      <c r="KHX32" s="27"/>
      <c r="KHY32" s="27"/>
      <c r="KHZ32" s="27"/>
      <c r="KIA32" s="27"/>
      <c r="KIB32" s="27"/>
      <c r="KIC32" s="27"/>
      <c r="KID32" s="27"/>
      <c r="KIE32" s="27"/>
      <c r="KIF32" s="27"/>
      <c r="KIG32" s="27"/>
      <c r="KIH32" s="27"/>
      <c r="KII32" s="27"/>
      <c r="KIJ32" s="27"/>
      <c r="KIK32" s="27"/>
      <c r="KIL32" s="27"/>
      <c r="KIM32" s="27"/>
      <c r="KIN32" s="27"/>
      <c r="KIO32" s="27"/>
      <c r="KIP32" s="27"/>
      <c r="KIQ32" s="27"/>
      <c r="KIR32" s="27"/>
      <c r="KIS32" s="27"/>
      <c r="KIT32" s="27"/>
      <c r="KIU32" s="27"/>
      <c r="KIV32" s="27"/>
      <c r="KIW32" s="27"/>
      <c r="KIX32" s="27"/>
      <c r="KIY32" s="27"/>
      <c r="KIZ32" s="27"/>
      <c r="KJA32" s="27"/>
      <c r="KJB32" s="27"/>
      <c r="KJC32" s="27"/>
      <c r="KJD32" s="27"/>
      <c r="KJE32" s="27"/>
      <c r="KJF32" s="27"/>
      <c r="KJG32" s="27"/>
      <c r="KJH32" s="27"/>
      <c r="KJI32" s="27"/>
      <c r="KJJ32" s="27"/>
      <c r="KJK32" s="27"/>
      <c r="KJL32" s="27"/>
      <c r="KJM32" s="27"/>
      <c r="KJN32" s="27"/>
      <c r="KJO32" s="27"/>
      <c r="KJP32" s="27"/>
      <c r="KJQ32" s="27"/>
      <c r="KJR32" s="27"/>
      <c r="KJS32" s="27"/>
      <c r="KJT32" s="27"/>
      <c r="KJU32" s="27"/>
      <c r="KJV32" s="27"/>
      <c r="KJW32" s="27"/>
      <c r="KJX32" s="27"/>
      <c r="KJY32" s="27"/>
      <c r="KJZ32" s="27"/>
      <c r="KKA32" s="27"/>
      <c r="KKB32" s="27"/>
      <c r="KKC32" s="27"/>
      <c r="KKD32" s="27"/>
      <c r="KKE32" s="27"/>
      <c r="KKF32" s="27"/>
      <c r="KKG32" s="27"/>
      <c r="KKH32" s="27"/>
      <c r="KKI32" s="27"/>
      <c r="KKJ32" s="27"/>
      <c r="KKK32" s="27"/>
      <c r="KKL32" s="27"/>
      <c r="KKM32" s="27"/>
      <c r="KKN32" s="27"/>
      <c r="KKO32" s="27"/>
      <c r="KKP32" s="27"/>
      <c r="KKQ32" s="27"/>
      <c r="KKR32" s="27"/>
      <c r="KKS32" s="27"/>
      <c r="KKT32" s="27"/>
      <c r="KKU32" s="27"/>
      <c r="KKV32" s="27"/>
      <c r="KKW32" s="27"/>
      <c r="KKX32" s="27"/>
      <c r="KKY32" s="27"/>
      <c r="KKZ32" s="27"/>
      <c r="KLA32" s="27"/>
      <c r="KLB32" s="27"/>
      <c r="KLC32" s="27"/>
      <c r="KLD32" s="27"/>
      <c r="KLE32" s="27"/>
      <c r="KLF32" s="27"/>
      <c r="KLG32" s="27"/>
      <c r="KLH32" s="27"/>
      <c r="KLI32" s="27"/>
      <c r="KLJ32" s="27"/>
      <c r="KLK32" s="27"/>
      <c r="KLL32" s="27"/>
      <c r="KLM32" s="27"/>
      <c r="KLN32" s="27"/>
      <c r="KLO32" s="27"/>
      <c r="KLP32" s="27"/>
      <c r="KLQ32" s="27"/>
      <c r="KLR32" s="27"/>
      <c r="KLS32" s="27"/>
      <c r="KLT32" s="27"/>
      <c r="KLU32" s="27"/>
      <c r="KLV32" s="27"/>
      <c r="KLW32" s="27"/>
      <c r="KLX32" s="27"/>
      <c r="KLY32" s="27"/>
      <c r="KLZ32" s="27"/>
      <c r="KMA32" s="27"/>
      <c r="KMB32" s="27"/>
      <c r="KMC32" s="27"/>
      <c r="KMD32" s="27"/>
      <c r="KME32" s="27"/>
      <c r="KMF32" s="27"/>
      <c r="KMG32" s="27"/>
      <c r="KMH32" s="27"/>
      <c r="KMI32" s="27"/>
      <c r="KMJ32" s="27"/>
      <c r="KMK32" s="27"/>
      <c r="KML32" s="27"/>
      <c r="KMM32" s="27"/>
      <c r="KMN32" s="27"/>
      <c r="KMO32" s="27"/>
      <c r="KMP32" s="27"/>
      <c r="KMQ32" s="27"/>
      <c r="KMR32" s="27"/>
      <c r="KMS32" s="27"/>
      <c r="KMT32" s="27"/>
      <c r="KMU32" s="27"/>
      <c r="KMV32" s="27"/>
      <c r="KMW32" s="27"/>
      <c r="KMX32" s="27"/>
      <c r="KMY32" s="27"/>
      <c r="KMZ32" s="27"/>
      <c r="KNA32" s="27"/>
      <c r="KNB32" s="27"/>
      <c r="KNC32" s="27"/>
      <c r="KND32" s="27"/>
      <c r="KNE32" s="27"/>
      <c r="KNF32" s="27"/>
      <c r="KNG32" s="27"/>
      <c r="KNH32" s="27"/>
      <c r="KNI32" s="27"/>
      <c r="KNJ32" s="27"/>
      <c r="KNK32" s="27"/>
      <c r="KNL32" s="27"/>
      <c r="KNM32" s="27"/>
      <c r="KNN32" s="27"/>
      <c r="KNO32" s="27"/>
      <c r="KNP32" s="27"/>
      <c r="KNQ32" s="27"/>
      <c r="KNR32" s="27"/>
      <c r="KNS32" s="27"/>
      <c r="KNT32" s="27"/>
      <c r="KNU32" s="27"/>
      <c r="KNV32" s="27"/>
      <c r="KNW32" s="27"/>
      <c r="KNX32" s="27"/>
      <c r="KNY32" s="27"/>
      <c r="KNZ32" s="27"/>
      <c r="KOA32" s="27"/>
      <c r="KOB32" s="27"/>
      <c r="KOC32" s="27"/>
      <c r="KOD32" s="27"/>
      <c r="KOE32" s="27"/>
      <c r="KOF32" s="27"/>
      <c r="KOG32" s="27"/>
      <c r="KOH32" s="27"/>
      <c r="KOI32" s="27"/>
      <c r="KOJ32" s="27"/>
      <c r="KOK32" s="27"/>
      <c r="KOL32" s="27"/>
      <c r="KOM32" s="27"/>
      <c r="KON32" s="27"/>
      <c r="KOO32" s="27"/>
      <c r="KOP32" s="27"/>
      <c r="KOQ32" s="27"/>
      <c r="KOR32" s="27"/>
      <c r="KOS32" s="27"/>
      <c r="KOT32" s="27"/>
      <c r="KOU32" s="27"/>
      <c r="KOV32" s="27"/>
      <c r="KOW32" s="27"/>
      <c r="KOX32" s="27"/>
      <c r="KOY32" s="27"/>
      <c r="KOZ32" s="27"/>
      <c r="KPA32" s="27"/>
      <c r="KPB32" s="27"/>
      <c r="KPC32" s="27"/>
      <c r="KPD32" s="27"/>
      <c r="KPE32" s="27"/>
      <c r="KPF32" s="27"/>
      <c r="KPG32" s="27"/>
      <c r="KPH32" s="27"/>
      <c r="KPI32" s="27"/>
      <c r="KPJ32" s="27"/>
      <c r="KPK32" s="27"/>
      <c r="KPL32" s="27"/>
      <c r="KPM32" s="27"/>
      <c r="KPN32" s="27"/>
      <c r="KPO32" s="27"/>
      <c r="KPP32" s="27"/>
      <c r="KPQ32" s="27"/>
      <c r="KPR32" s="27"/>
      <c r="KPS32" s="27"/>
      <c r="KPT32" s="27"/>
      <c r="KPU32" s="27"/>
      <c r="KPV32" s="27"/>
      <c r="KPW32" s="27"/>
      <c r="KPX32" s="27"/>
      <c r="KPY32" s="27"/>
      <c r="KPZ32" s="27"/>
      <c r="KQA32" s="27"/>
      <c r="KQB32" s="27"/>
      <c r="KQC32" s="27"/>
      <c r="KQD32" s="27"/>
      <c r="KQE32" s="27"/>
      <c r="KQF32" s="27"/>
      <c r="KQG32" s="27"/>
      <c r="KQH32" s="27"/>
      <c r="KQI32" s="27"/>
      <c r="KQJ32" s="27"/>
      <c r="KQK32" s="27"/>
      <c r="KQL32" s="27"/>
      <c r="KQM32" s="27"/>
      <c r="KQN32" s="27"/>
      <c r="KQO32" s="27"/>
      <c r="KQP32" s="27"/>
      <c r="KQQ32" s="27"/>
      <c r="KQR32" s="27"/>
      <c r="KQS32" s="27"/>
      <c r="KQT32" s="27"/>
      <c r="KQU32" s="27"/>
      <c r="KQV32" s="27"/>
      <c r="KQW32" s="27"/>
      <c r="KQX32" s="27"/>
      <c r="KQY32" s="27"/>
      <c r="KQZ32" s="27"/>
      <c r="KRA32" s="27"/>
      <c r="KRB32" s="27"/>
      <c r="KRC32" s="27"/>
      <c r="KRD32" s="27"/>
      <c r="KRE32" s="27"/>
      <c r="KRF32" s="27"/>
      <c r="KRG32" s="27"/>
      <c r="KRH32" s="27"/>
      <c r="KRI32" s="27"/>
      <c r="KRJ32" s="27"/>
      <c r="KRK32" s="27"/>
      <c r="KRL32" s="27"/>
      <c r="KRM32" s="27"/>
      <c r="KRN32" s="27"/>
      <c r="KRO32" s="27"/>
      <c r="KRP32" s="27"/>
      <c r="KRQ32" s="27"/>
      <c r="KRR32" s="27"/>
      <c r="KRS32" s="27"/>
      <c r="KRT32" s="27"/>
      <c r="KRU32" s="27"/>
      <c r="KRV32" s="27"/>
      <c r="KRW32" s="27"/>
      <c r="KRX32" s="27"/>
      <c r="KRY32" s="27"/>
      <c r="KRZ32" s="27"/>
      <c r="KSA32" s="27"/>
      <c r="KSB32" s="27"/>
      <c r="KSC32" s="27"/>
      <c r="KSD32" s="27"/>
      <c r="KSE32" s="27"/>
      <c r="KSF32" s="27"/>
      <c r="KSG32" s="27"/>
      <c r="KSH32" s="27"/>
      <c r="KSI32" s="27"/>
      <c r="KSJ32" s="27"/>
      <c r="KSK32" s="27"/>
      <c r="KSL32" s="27"/>
      <c r="KSM32" s="27"/>
      <c r="KSN32" s="27"/>
      <c r="KSO32" s="27"/>
      <c r="KSP32" s="27"/>
      <c r="KSQ32" s="27"/>
      <c r="KSR32" s="27"/>
      <c r="KSS32" s="27"/>
      <c r="KST32" s="27"/>
      <c r="KSU32" s="27"/>
      <c r="KSV32" s="27"/>
      <c r="KSW32" s="27"/>
      <c r="KSX32" s="27"/>
      <c r="KSY32" s="27"/>
      <c r="KSZ32" s="27"/>
      <c r="KTA32" s="27"/>
      <c r="KTB32" s="27"/>
      <c r="KTC32" s="27"/>
      <c r="KTD32" s="27"/>
      <c r="KTE32" s="27"/>
      <c r="KTF32" s="27"/>
      <c r="KTG32" s="27"/>
      <c r="KTH32" s="27"/>
      <c r="KTI32" s="27"/>
      <c r="KTJ32" s="27"/>
      <c r="KTK32" s="27"/>
      <c r="KTL32" s="27"/>
      <c r="KTM32" s="27"/>
      <c r="KTN32" s="27"/>
      <c r="KTO32" s="27"/>
      <c r="KTP32" s="27"/>
      <c r="KTQ32" s="27"/>
      <c r="KTR32" s="27"/>
      <c r="KTS32" s="27"/>
      <c r="KTT32" s="27"/>
      <c r="KTU32" s="27"/>
      <c r="KTV32" s="27"/>
      <c r="KTW32" s="27"/>
      <c r="KTX32" s="27"/>
      <c r="KTY32" s="27"/>
      <c r="KTZ32" s="27"/>
      <c r="KUA32" s="27"/>
      <c r="KUB32" s="27"/>
      <c r="KUC32" s="27"/>
      <c r="KUD32" s="27"/>
      <c r="KUE32" s="27"/>
      <c r="KUF32" s="27"/>
      <c r="KUG32" s="27"/>
      <c r="KUH32" s="27"/>
      <c r="KUI32" s="27"/>
      <c r="KUJ32" s="27"/>
      <c r="KUK32" s="27"/>
      <c r="KUL32" s="27"/>
      <c r="KUM32" s="27"/>
      <c r="KUN32" s="27"/>
      <c r="KUO32" s="27"/>
      <c r="KUP32" s="27"/>
      <c r="KUQ32" s="27"/>
      <c r="KUR32" s="27"/>
      <c r="KUS32" s="27"/>
      <c r="KUT32" s="27"/>
      <c r="KUU32" s="27"/>
      <c r="KUV32" s="27"/>
      <c r="KUW32" s="27"/>
      <c r="KUX32" s="27"/>
      <c r="KUY32" s="27"/>
      <c r="KUZ32" s="27"/>
      <c r="KVA32" s="27"/>
      <c r="KVB32" s="27"/>
      <c r="KVC32" s="27"/>
      <c r="KVD32" s="27"/>
      <c r="KVE32" s="27"/>
      <c r="KVF32" s="27"/>
      <c r="KVG32" s="27"/>
      <c r="KVH32" s="27"/>
      <c r="KVI32" s="27"/>
      <c r="KVJ32" s="27"/>
      <c r="KVK32" s="27"/>
      <c r="KVL32" s="27"/>
      <c r="KVM32" s="27"/>
      <c r="KVN32" s="27"/>
      <c r="KVO32" s="27"/>
      <c r="KVP32" s="27"/>
      <c r="KVQ32" s="27"/>
      <c r="KVR32" s="27"/>
      <c r="KVS32" s="27"/>
      <c r="KVT32" s="27"/>
      <c r="KVU32" s="27"/>
      <c r="KVV32" s="27"/>
      <c r="KVW32" s="27"/>
      <c r="KVX32" s="27"/>
      <c r="KVY32" s="27"/>
      <c r="KVZ32" s="27"/>
      <c r="KWA32" s="27"/>
      <c r="KWB32" s="27"/>
      <c r="KWC32" s="27"/>
      <c r="KWD32" s="27"/>
      <c r="KWE32" s="27"/>
      <c r="KWF32" s="27"/>
      <c r="KWG32" s="27"/>
      <c r="KWH32" s="27"/>
      <c r="KWI32" s="27"/>
      <c r="KWJ32" s="27"/>
      <c r="KWK32" s="27"/>
      <c r="KWL32" s="27"/>
      <c r="KWM32" s="27"/>
      <c r="KWN32" s="27"/>
      <c r="KWO32" s="27"/>
      <c r="KWP32" s="27"/>
      <c r="KWQ32" s="27"/>
      <c r="KWR32" s="27"/>
      <c r="KWS32" s="27"/>
      <c r="KWT32" s="27"/>
      <c r="KWU32" s="27"/>
      <c r="KWV32" s="27"/>
      <c r="KWW32" s="27"/>
      <c r="KWX32" s="27"/>
      <c r="KWY32" s="27"/>
      <c r="KWZ32" s="27"/>
      <c r="KXA32" s="27"/>
      <c r="KXB32" s="27"/>
      <c r="KXC32" s="27"/>
      <c r="KXD32" s="27"/>
      <c r="KXE32" s="27"/>
      <c r="KXF32" s="27"/>
      <c r="KXG32" s="27"/>
      <c r="KXH32" s="27"/>
      <c r="KXI32" s="27"/>
      <c r="KXJ32" s="27"/>
      <c r="KXK32" s="27"/>
      <c r="KXL32" s="27"/>
      <c r="KXM32" s="27"/>
      <c r="KXN32" s="27"/>
      <c r="KXO32" s="27"/>
      <c r="KXP32" s="27"/>
      <c r="KXQ32" s="27"/>
      <c r="KXR32" s="27"/>
      <c r="KXS32" s="27"/>
      <c r="KXT32" s="27"/>
      <c r="KXU32" s="27"/>
      <c r="KXV32" s="27"/>
      <c r="KXW32" s="27"/>
      <c r="KXX32" s="27"/>
      <c r="KXY32" s="27"/>
      <c r="KXZ32" s="27"/>
      <c r="KYA32" s="27"/>
      <c r="KYB32" s="27"/>
      <c r="KYC32" s="27"/>
      <c r="KYD32" s="27"/>
      <c r="KYE32" s="27"/>
      <c r="KYF32" s="27"/>
      <c r="KYG32" s="27"/>
      <c r="KYH32" s="27"/>
      <c r="KYI32" s="27"/>
      <c r="KYJ32" s="27"/>
      <c r="KYK32" s="27"/>
      <c r="KYL32" s="27"/>
      <c r="KYM32" s="27"/>
      <c r="KYN32" s="27"/>
      <c r="KYO32" s="27"/>
      <c r="KYP32" s="27"/>
      <c r="KYQ32" s="27"/>
      <c r="KYR32" s="27"/>
      <c r="KYS32" s="27"/>
      <c r="KYT32" s="27"/>
      <c r="KYU32" s="27"/>
      <c r="KYV32" s="27"/>
      <c r="KYW32" s="27"/>
      <c r="KYX32" s="27"/>
      <c r="KYY32" s="27"/>
      <c r="KYZ32" s="27"/>
      <c r="KZA32" s="27"/>
      <c r="KZB32" s="27"/>
      <c r="KZC32" s="27"/>
      <c r="KZD32" s="27"/>
      <c r="KZE32" s="27"/>
      <c r="KZF32" s="27"/>
      <c r="KZG32" s="27"/>
      <c r="KZH32" s="27"/>
      <c r="KZI32" s="27"/>
      <c r="KZJ32" s="27"/>
      <c r="KZK32" s="27"/>
      <c r="KZL32" s="27"/>
      <c r="KZM32" s="27"/>
      <c r="KZN32" s="27"/>
      <c r="KZO32" s="27"/>
      <c r="KZP32" s="27"/>
      <c r="KZQ32" s="27"/>
      <c r="KZR32" s="27"/>
      <c r="KZS32" s="27"/>
      <c r="KZT32" s="27"/>
      <c r="KZU32" s="27"/>
      <c r="KZV32" s="27"/>
      <c r="KZW32" s="27"/>
      <c r="KZX32" s="27"/>
      <c r="KZY32" s="27"/>
      <c r="KZZ32" s="27"/>
      <c r="LAA32" s="27"/>
      <c r="LAB32" s="27"/>
      <c r="LAC32" s="27"/>
      <c r="LAD32" s="27"/>
      <c r="LAE32" s="27"/>
      <c r="LAF32" s="27"/>
      <c r="LAG32" s="27"/>
      <c r="LAH32" s="27"/>
      <c r="LAI32" s="27"/>
      <c r="LAJ32" s="27"/>
      <c r="LAK32" s="27"/>
      <c r="LAL32" s="27"/>
      <c r="LAM32" s="27"/>
      <c r="LAN32" s="27"/>
      <c r="LAO32" s="27"/>
      <c r="LAP32" s="27"/>
      <c r="LAQ32" s="27"/>
      <c r="LAR32" s="27"/>
      <c r="LAS32" s="27"/>
      <c r="LAT32" s="27"/>
      <c r="LAU32" s="27"/>
      <c r="LAV32" s="27"/>
      <c r="LAW32" s="27"/>
      <c r="LAX32" s="27"/>
      <c r="LAY32" s="27"/>
      <c r="LAZ32" s="27"/>
      <c r="LBA32" s="27"/>
      <c r="LBB32" s="27"/>
      <c r="LBC32" s="27"/>
      <c r="LBD32" s="27"/>
      <c r="LBE32" s="27"/>
      <c r="LBF32" s="27"/>
      <c r="LBG32" s="27"/>
      <c r="LBH32" s="27"/>
      <c r="LBI32" s="27"/>
      <c r="LBJ32" s="27"/>
      <c r="LBK32" s="27"/>
      <c r="LBL32" s="27"/>
      <c r="LBM32" s="27"/>
      <c r="LBN32" s="27"/>
      <c r="LBO32" s="27"/>
      <c r="LBP32" s="27"/>
      <c r="LBQ32" s="27"/>
      <c r="LBR32" s="27"/>
      <c r="LBS32" s="27"/>
      <c r="LBT32" s="27"/>
      <c r="LBU32" s="27"/>
      <c r="LBV32" s="27"/>
      <c r="LBW32" s="27"/>
      <c r="LBX32" s="27"/>
      <c r="LBY32" s="27"/>
      <c r="LBZ32" s="27"/>
      <c r="LCA32" s="27"/>
      <c r="LCB32" s="27"/>
      <c r="LCC32" s="27"/>
      <c r="LCD32" s="27"/>
      <c r="LCE32" s="27"/>
      <c r="LCF32" s="27"/>
      <c r="LCG32" s="27"/>
      <c r="LCH32" s="27"/>
      <c r="LCI32" s="27"/>
      <c r="LCJ32" s="27"/>
      <c r="LCK32" s="27"/>
      <c r="LCL32" s="27"/>
      <c r="LCM32" s="27"/>
      <c r="LCN32" s="27"/>
      <c r="LCO32" s="27"/>
      <c r="LCP32" s="27"/>
      <c r="LCQ32" s="27"/>
      <c r="LCR32" s="27"/>
      <c r="LCS32" s="27"/>
      <c r="LCT32" s="27"/>
      <c r="LCU32" s="27"/>
      <c r="LCV32" s="27"/>
      <c r="LCW32" s="27"/>
      <c r="LCX32" s="27"/>
      <c r="LCY32" s="27"/>
      <c r="LCZ32" s="27"/>
      <c r="LDA32" s="27"/>
      <c r="LDB32" s="27"/>
      <c r="LDC32" s="27"/>
      <c r="LDD32" s="27"/>
      <c r="LDE32" s="27"/>
      <c r="LDF32" s="27"/>
      <c r="LDG32" s="27"/>
      <c r="LDH32" s="27"/>
      <c r="LDI32" s="27"/>
      <c r="LDJ32" s="27"/>
      <c r="LDK32" s="27"/>
      <c r="LDL32" s="27"/>
      <c r="LDM32" s="27"/>
      <c r="LDN32" s="27"/>
      <c r="LDO32" s="27"/>
      <c r="LDP32" s="27"/>
      <c r="LDQ32" s="27"/>
      <c r="LDR32" s="27"/>
      <c r="LDS32" s="27"/>
      <c r="LDT32" s="27"/>
      <c r="LDU32" s="27"/>
      <c r="LDV32" s="27"/>
      <c r="LDW32" s="27"/>
      <c r="LDX32" s="27"/>
      <c r="LDY32" s="27"/>
      <c r="LDZ32" s="27"/>
      <c r="LEA32" s="27"/>
      <c r="LEB32" s="27"/>
      <c r="LEC32" s="27"/>
      <c r="LED32" s="27"/>
      <c r="LEE32" s="27"/>
      <c r="LEF32" s="27"/>
      <c r="LEG32" s="27"/>
      <c r="LEH32" s="27"/>
      <c r="LEI32" s="27"/>
      <c r="LEJ32" s="27"/>
      <c r="LEK32" s="27"/>
      <c r="LEL32" s="27"/>
      <c r="LEM32" s="27"/>
      <c r="LEN32" s="27"/>
      <c r="LEO32" s="27"/>
      <c r="LEP32" s="27"/>
      <c r="LEQ32" s="27"/>
      <c r="LER32" s="27"/>
      <c r="LES32" s="27"/>
      <c r="LET32" s="27"/>
      <c r="LEU32" s="27"/>
      <c r="LEV32" s="27"/>
      <c r="LEW32" s="27"/>
      <c r="LEX32" s="27"/>
      <c r="LEY32" s="27"/>
      <c r="LEZ32" s="27"/>
      <c r="LFA32" s="27"/>
      <c r="LFB32" s="27"/>
      <c r="LFC32" s="27"/>
      <c r="LFD32" s="27"/>
      <c r="LFE32" s="27"/>
      <c r="LFF32" s="27"/>
      <c r="LFG32" s="27"/>
      <c r="LFH32" s="27"/>
      <c r="LFI32" s="27"/>
      <c r="LFJ32" s="27"/>
      <c r="LFK32" s="27"/>
      <c r="LFL32" s="27"/>
      <c r="LFM32" s="27"/>
      <c r="LFN32" s="27"/>
      <c r="LFO32" s="27"/>
      <c r="LFP32" s="27"/>
      <c r="LFQ32" s="27"/>
      <c r="LFR32" s="27"/>
      <c r="LFS32" s="27"/>
      <c r="LFT32" s="27"/>
      <c r="LFU32" s="27"/>
      <c r="LFV32" s="27"/>
      <c r="LFW32" s="27"/>
      <c r="LFX32" s="27"/>
      <c r="LFY32" s="27"/>
      <c r="LFZ32" s="27"/>
      <c r="LGA32" s="27"/>
      <c r="LGB32" s="27"/>
      <c r="LGC32" s="27"/>
      <c r="LGD32" s="27"/>
      <c r="LGE32" s="27"/>
      <c r="LGF32" s="27"/>
      <c r="LGG32" s="27"/>
      <c r="LGH32" s="27"/>
      <c r="LGI32" s="27"/>
      <c r="LGJ32" s="27"/>
      <c r="LGK32" s="27"/>
      <c r="LGL32" s="27"/>
      <c r="LGM32" s="27"/>
      <c r="LGN32" s="27"/>
      <c r="LGO32" s="27"/>
      <c r="LGP32" s="27"/>
      <c r="LGQ32" s="27"/>
      <c r="LGR32" s="27"/>
      <c r="LGS32" s="27"/>
      <c r="LGT32" s="27"/>
      <c r="LGU32" s="27"/>
      <c r="LGV32" s="27"/>
      <c r="LGW32" s="27"/>
      <c r="LGX32" s="27"/>
      <c r="LGY32" s="27"/>
      <c r="LGZ32" s="27"/>
      <c r="LHA32" s="27"/>
      <c r="LHB32" s="27"/>
      <c r="LHC32" s="27"/>
      <c r="LHD32" s="27"/>
      <c r="LHE32" s="27"/>
      <c r="LHF32" s="27"/>
      <c r="LHG32" s="27"/>
      <c r="LHH32" s="27"/>
      <c r="LHI32" s="27"/>
      <c r="LHJ32" s="27"/>
      <c r="LHK32" s="27"/>
      <c r="LHL32" s="27"/>
      <c r="LHM32" s="27"/>
      <c r="LHN32" s="27"/>
      <c r="LHO32" s="27"/>
      <c r="LHP32" s="27"/>
      <c r="LHQ32" s="27"/>
      <c r="LHR32" s="27"/>
      <c r="LHS32" s="27"/>
      <c r="LHT32" s="27"/>
      <c r="LHU32" s="27"/>
      <c r="LHV32" s="27"/>
      <c r="LHW32" s="27"/>
      <c r="LHX32" s="27"/>
      <c r="LHY32" s="27"/>
      <c r="LHZ32" s="27"/>
      <c r="LIA32" s="27"/>
      <c r="LIB32" s="27"/>
      <c r="LIC32" s="27"/>
      <c r="LID32" s="27"/>
      <c r="LIE32" s="27"/>
      <c r="LIF32" s="27"/>
      <c r="LIG32" s="27"/>
      <c r="LIH32" s="27"/>
      <c r="LII32" s="27"/>
      <c r="LIJ32" s="27"/>
      <c r="LIK32" s="27"/>
      <c r="LIL32" s="27"/>
      <c r="LIM32" s="27"/>
      <c r="LIN32" s="27"/>
      <c r="LIO32" s="27"/>
      <c r="LIP32" s="27"/>
      <c r="LIQ32" s="27"/>
      <c r="LIR32" s="27"/>
      <c r="LIS32" s="27"/>
      <c r="LIT32" s="27"/>
      <c r="LIU32" s="27"/>
      <c r="LIV32" s="27"/>
      <c r="LIW32" s="27"/>
      <c r="LIX32" s="27"/>
      <c r="LIY32" s="27"/>
      <c r="LIZ32" s="27"/>
      <c r="LJA32" s="27"/>
      <c r="LJB32" s="27"/>
      <c r="LJC32" s="27"/>
      <c r="LJD32" s="27"/>
      <c r="LJE32" s="27"/>
      <c r="LJF32" s="27"/>
      <c r="LJG32" s="27"/>
      <c r="LJH32" s="27"/>
      <c r="LJI32" s="27"/>
      <c r="LJJ32" s="27"/>
      <c r="LJK32" s="27"/>
      <c r="LJL32" s="27"/>
      <c r="LJM32" s="27"/>
      <c r="LJN32" s="27"/>
      <c r="LJO32" s="27"/>
      <c r="LJP32" s="27"/>
      <c r="LJQ32" s="27"/>
      <c r="LJR32" s="27"/>
      <c r="LJS32" s="27"/>
      <c r="LJT32" s="27"/>
      <c r="LJU32" s="27"/>
      <c r="LJV32" s="27"/>
      <c r="LJW32" s="27"/>
      <c r="LJX32" s="27"/>
      <c r="LJY32" s="27"/>
      <c r="LJZ32" s="27"/>
      <c r="LKA32" s="27"/>
      <c r="LKB32" s="27"/>
      <c r="LKC32" s="27"/>
      <c r="LKD32" s="27"/>
      <c r="LKE32" s="27"/>
      <c r="LKF32" s="27"/>
      <c r="LKG32" s="27"/>
      <c r="LKH32" s="27"/>
      <c r="LKI32" s="27"/>
      <c r="LKJ32" s="27"/>
      <c r="LKK32" s="27"/>
      <c r="LKL32" s="27"/>
      <c r="LKM32" s="27"/>
      <c r="LKN32" s="27"/>
      <c r="LKO32" s="27"/>
      <c r="LKP32" s="27"/>
      <c r="LKQ32" s="27"/>
      <c r="LKR32" s="27"/>
      <c r="LKS32" s="27"/>
      <c r="LKT32" s="27"/>
      <c r="LKU32" s="27"/>
      <c r="LKV32" s="27"/>
      <c r="LKW32" s="27"/>
      <c r="LKX32" s="27"/>
      <c r="LKY32" s="27"/>
      <c r="LKZ32" s="27"/>
      <c r="LLA32" s="27"/>
      <c r="LLB32" s="27"/>
      <c r="LLC32" s="27"/>
      <c r="LLD32" s="27"/>
      <c r="LLE32" s="27"/>
      <c r="LLF32" s="27"/>
      <c r="LLG32" s="27"/>
      <c r="LLH32" s="27"/>
      <c r="LLI32" s="27"/>
      <c r="LLJ32" s="27"/>
      <c r="LLK32" s="27"/>
      <c r="LLL32" s="27"/>
      <c r="LLM32" s="27"/>
      <c r="LLN32" s="27"/>
      <c r="LLO32" s="27"/>
      <c r="LLP32" s="27"/>
      <c r="LLQ32" s="27"/>
      <c r="LLR32" s="27"/>
      <c r="LLS32" s="27"/>
      <c r="LLT32" s="27"/>
      <c r="LLU32" s="27"/>
      <c r="LLV32" s="27"/>
      <c r="LLW32" s="27"/>
      <c r="LLX32" s="27"/>
      <c r="LLY32" s="27"/>
      <c r="LLZ32" s="27"/>
      <c r="LMA32" s="27"/>
      <c r="LMB32" s="27"/>
      <c r="LMC32" s="27"/>
      <c r="LMD32" s="27"/>
      <c r="LME32" s="27"/>
      <c r="LMF32" s="27"/>
      <c r="LMG32" s="27"/>
      <c r="LMH32" s="27"/>
      <c r="LMI32" s="27"/>
      <c r="LMJ32" s="27"/>
      <c r="LMK32" s="27"/>
      <c r="LML32" s="27"/>
      <c r="LMM32" s="27"/>
      <c r="LMN32" s="27"/>
      <c r="LMO32" s="27"/>
      <c r="LMP32" s="27"/>
      <c r="LMQ32" s="27"/>
      <c r="LMR32" s="27"/>
      <c r="LMS32" s="27"/>
      <c r="LMT32" s="27"/>
      <c r="LMU32" s="27"/>
      <c r="LMV32" s="27"/>
      <c r="LMW32" s="27"/>
      <c r="LMX32" s="27"/>
      <c r="LMY32" s="27"/>
      <c r="LMZ32" s="27"/>
      <c r="LNA32" s="27"/>
      <c r="LNB32" s="27"/>
      <c r="LNC32" s="27"/>
      <c r="LND32" s="27"/>
      <c r="LNE32" s="27"/>
      <c r="LNF32" s="27"/>
      <c r="LNG32" s="27"/>
      <c r="LNH32" s="27"/>
      <c r="LNI32" s="27"/>
      <c r="LNJ32" s="27"/>
      <c r="LNK32" s="27"/>
      <c r="LNL32" s="27"/>
      <c r="LNM32" s="27"/>
      <c r="LNN32" s="27"/>
      <c r="LNO32" s="27"/>
      <c r="LNP32" s="27"/>
      <c r="LNQ32" s="27"/>
      <c r="LNR32" s="27"/>
      <c r="LNS32" s="27"/>
      <c r="LNT32" s="27"/>
      <c r="LNU32" s="27"/>
      <c r="LNV32" s="27"/>
      <c r="LNW32" s="27"/>
      <c r="LNX32" s="27"/>
      <c r="LNY32" s="27"/>
      <c r="LNZ32" s="27"/>
      <c r="LOA32" s="27"/>
      <c r="LOB32" s="27"/>
      <c r="LOC32" s="27"/>
      <c r="LOD32" s="27"/>
      <c r="LOE32" s="27"/>
      <c r="LOF32" s="27"/>
      <c r="LOG32" s="27"/>
      <c r="LOH32" s="27"/>
      <c r="LOI32" s="27"/>
      <c r="LOJ32" s="27"/>
      <c r="LOK32" s="27"/>
      <c r="LOL32" s="27"/>
      <c r="LOM32" s="27"/>
      <c r="LON32" s="27"/>
      <c r="LOO32" s="27"/>
      <c r="LOP32" s="27"/>
      <c r="LOQ32" s="27"/>
      <c r="LOR32" s="27"/>
      <c r="LOS32" s="27"/>
      <c r="LOT32" s="27"/>
      <c r="LOU32" s="27"/>
      <c r="LOV32" s="27"/>
      <c r="LOW32" s="27"/>
      <c r="LOX32" s="27"/>
      <c r="LOY32" s="27"/>
      <c r="LOZ32" s="27"/>
      <c r="LPA32" s="27"/>
      <c r="LPB32" s="27"/>
      <c r="LPC32" s="27"/>
      <c r="LPD32" s="27"/>
      <c r="LPE32" s="27"/>
      <c r="LPF32" s="27"/>
      <c r="LPG32" s="27"/>
      <c r="LPH32" s="27"/>
      <c r="LPI32" s="27"/>
      <c r="LPJ32" s="27"/>
      <c r="LPK32" s="27"/>
      <c r="LPL32" s="27"/>
      <c r="LPM32" s="27"/>
      <c r="LPN32" s="27"/>
      <c r="LPO32" s="27"/>
      <c r="LPP32" s="27"/>
      <c r="LPQ32" s="27"/>
      <c r="LPR32" s="27"/>
      <c r="LPS32" s="27"/>
      <c r="LPT32" s="27"/>
      <c r="LPU32" s="27"/>
      <c r="LPV32" s="27"/>
      <c r="LPW32" s="27"/>
      <c r="LPX32" s="27"/>
      <c r="LPY32" s="27"/>
      <c r="LPZ32" s="27"/>
      <c r="LQA32" s="27"/>
      <c r="LQB32" s="27"/>
      <c r="LQC32" s="27"/>
      <c r="LQD32" s="27"/>
      <c r="LQE32" s="27"/>
      <c r="LQF32" s="27"/>
      <c r="LQG32" s="27"/>
      <c r="LQH32" s="27"/>
      <c r="LQI32" s="27"/>
      <c r="LQJ32" s="27"/>
      <c r="LQK32" s="27"/>
      <c r="LQL32" s="27"/>
      <c r="LQM32" s="27"/>
      <c r="LQN32" s="27"/>
      <c r="LQO32" s="27"/>
      <c r="LQP32" s="27"/>
      <c r="LQQ32" s="27"/>
      <c r="LQR32" s="27"/>
      <c r="LQS32" s="27"/>
      <c r="LQT32" s="27"/>
      <c r="LQU32" s="27"/>
      <c r="LQV32" s="27"/>
      <c r="LQW32" s="27"/>
      <c r="LQX32" s="27"/>
      <c r="LQY32" s="27"/>
      <c r="LQZ32" s="27"/>
      <c r="LRA32" s="27"/>
      <c r="LRB32" s="27"/>
      <c r="LRC32" s="27"/>
      <c r="LRD32" s="27"/>
      <c r="LRE32" s="27"/>
      <c r="LRF32" s="27"/>
      <c r="LRG32" s="27"/>
      <c r="LRH32" s="27"/>
      <c r="LRI32" s="27"/>
      <c r="LRJ32" s="27"/>
      <c r="LRK32" s="27"/>
      <c r="LRL32" s="27"/>
      <c r="LRM32" s="27"/>
      <c r="LRN32" s="27"/>
      <c r="LRO32" s="27"/>
      <c r="LRP32" s="27"/>
      <c r="LRQ32" s="27"/>
      <c r="LRR32" s="27"/>
      <c r="LRS32" s="27"/>
      <c r="LRT32" s="27"/>
      <c r="LRU32" s="27"/>
      <c r="LRV32" s="27"/>
      <c r="LRW32" s="27"/>
      <c r="LRX32" s="27"/>
      <c r="LRY32" s="27"/>
      <c r="LRZ32" s="27"/>
      <c r="LSA32" s="27"/>
      <c r="LSB32" s="27"/>
      <c r="LSC32" s="27"/>
      <c r="LSD32" s="27"/>
      <c r="LSE32" s="27"/>
      <c r="LSF32" s="27"/>
      <c r="LSG32" s="27"/>
      <c r="LSH32" s="27"/>
      <c r="LSI32" s="27"/>
      <c r="LSJ32" s="27"/>
      <c r="LSK32" s="27"/>
      <c r="LSL32" s="27"/>
      <c r="LSM32" s="27"/>
      <c r="LSN32" s="27"/>
      <c r="LSO32" s="27"/>
      <c r="LSP32" s="27"/>
      <c r="LSQ32" s="27"/>
      <c r="LSR32" s="27"/>
      <c r="LSS32" s="27"/>
      <c r="LST32" s="27"/>
      <c r="LSU32" s="27"/>
      <c r="LSV32" s="27"/>
      <c r="LSW32" s="27"/>
      <c r="LSX32" s="27"/>
      <c r="LSY32" s="27"/>
      <c r="LSZ32" s="27"/>
      <c r="LTA32" s="27"/>
      <c r="LTB32" s="27"/>
      <c r="LTC32" s="27"/>
      <c r="LTD32" s="27"/>
      <c r="LTE32" s="27"/>
      <c r="LTF32" s="27"/>
      <c r="LTG32" s="27"/>
      <c r="LTH32" s="27"/>
      <c r="LTI32" s="27"/>
      <c r="LTJ32" s="27"/>
      <c r="LTK32" s="27"/>
      <c r="LTL32" s="27"/>
      <c r="LTM32" s="27"/>
      <c r="LTN32" s="27"/>
      <c r="LTO32" s="27"/>
      <c r="LTP32" s="27"/>
      <c r="LTQ32" s="27"/>
      <c r="LTR32" s="27"/>
      <c r="LTS32" s="27"/>
      <c r="LTT32" s="27"/>
      <c r="LTU32" s="27"/>
      <c r="LTV32" s="27"/>
      <c r="LTW32" s="27"/>
      <c r="LTX32" s="27"/>
      <c r="LTY32" s="27"/>
      <c r="LTZ32" s="27"/>
      <c r="LUA32" s="27"/>
      <c r="LUB32" s="27"/>
      <c r="LUC32" s="27"/>
      <c r="LUD32" s="27"/>
      <c r="LUE32" s="27"/>
      <c r="LUF32" s="27"/>
      <c r="LUG32" s="27"/>
      <c r="LUH32" s="27"/>
      <c r="LUI32" s="27"/>
      <c r="LUJ32" s="27"/>
      <c r="LUK32" s="27"/>
      <c r="LUL32" s="27"/>
      <c r="LUM32" s="27"/>
      <c r="LUN32" s="27"/>
      <c r="LUO32" s="27"/>
      <c r="LUP32" s="27"/>
      <c r="LUQ32" s="27"/>
      <c r="LUR32" s="27"/>
      <c r="LUS32" s="27"/>
      <c r="LUT32" s="27"/>
      <c r="LUU32" s="27"/>
      <c r="LUV32" s="27"/>
      <c r="LUW32" s="27"/>
      <c r="LUX32" s="27"/>
      <c r="LUY32" s="27"/>
      <c r="LUZ32" s="27"/>
      <c r="LVA32" s="27"/>
      <c r="LVB32" s="27"/>
      <c r="LVC32" s="27"/>
      <c r="LVD32" s="27"/>
      <c r="LVE32" s="27"/>
      <c r="LVF32" s="27"/>
      <c r="LVG32" s="27"/>
      <c r="LVH32" s="27"/>
      <c r="LVI32" s="27"/>
      <c r="LVJ32" s="27"/>
      <c r="LVK32" s="27"/>
      <c r="LVL32" s="27"/>
      <c r="LVM32" s="27"/>
      <c r="LVN32" s="27"/>
      <c r="LVO32" s="27"/>
      <c r="LVP32" s="27"/>
      <c r="LVQ32" s="27"/>
      <c r="LVR32" s="27"/>
      <c r="LVS32" s="27"/>
      <c r="LVT32" s="27"/>
      <c r="LVU32" s="27"/>
      <c r="LVV32" s="27"/>
      <c r="LVW32" s="27"/>
      <c r="LVX32" s="27"/>
      <c r="LVY32" s="27"/>
      <c r="LVZ32" s="27"/>
      <c r="LWA32" s="27"/>
      <c r="LWB32" s="27"/>
      <c r="LWC32" s="27"/>
      <c r="LWD32" s="27"/>
      <c r="LWE32" s="27"/>
      <c r="LWF32" s="27"/>
      <c r="LWG32" s="27"/>
      <c r="LWH32" s="27"/>
      <c r="LWI32" s="27"/>
      <c r="LWJ32" s="27"/>
      <c r="LWK32" s="27"/>
      <c r="LWL32" s="27"/>
      <c r="LWM32" s="27"/>
      <c r="LWN32" s="27"/>
      <c r="LWO32" s="27"/>
      <c r="LWP32" s="27"/>
      <c r="LWQ32" s="27"/>
      <c r="LWR32" s="27"/>
      <c r="LWS32" s="27"/>
      <c r="LWT32" s="27"/>
      <c r="LWU32" s="27"/>
      <c r="LWV32" s="27"/>
      <c r="LWW32" s="27"/>
      <c r="LWX32" s="27"/>
      <c r="LWY32" s="27"/>
      <c r="LWZ32" s="27"/>
      <c r="LXA32" s="27"/>
      <c r="LXB32" s="27"/>
      <c r="LXC32" s="27"/>
      <c r="LXD32" s="27"/>
      <c r="LXE32" s="27"/>
      <c r="LXF32" s="27"/>
      <c r="LXG32" s="27"/>
      <c r="LXH32" s="27"/>
      <c r="LXI32" s="27"/>
      <c r="LXJ32" s="27"/>
      <c r="LXK32" s="27"/>
      <c r="LXL32" s="27"/>
      <c r="LXM32" s="27"/>
      <c r="LXN32" s="27"/>
      <c r="LXO32" s="27"/>
      <c r="LXP32" s="27"/>
      <c r="LXQ32" s="27"/>
      <c r="LXR32" s="27"/>
      <c r="LXS32" s="27"/>
      <c r="LXT32" s="27"/>
      <c r="LXU32" s="27"/>
      <c r="LXV32" s="27"/>
      <c r="LXW32" s="27"/>
      <c r="LXX32" s="27"/>
      <c r="LXY32" s="27"/>
      <c r="LXZ32" s="27"/>
      <c r="LYA32" s="27"/>
      <c r="LYB32" s="27"/>
      <c r="LYC32" s="27"/>
      <c r="LYD32" s="27"/>
      <c r="LYE32" s="27"/>
      <c r="LYF32" s="27"/>
      <c r="LYG32" s="27"/>
      <c r="LYH32" s="27"/>
      <c r="LYI32" s="27"/>
      <c r="LYJ32" s="27"/>
      <c r="LYK32" s="27"/>
      <c r="LYL32" s="27"/>
      <c r="LYM32" s="27"/>
      <c r="LYN32" s="27"/>
      <c r="LYO32" s="27"/>
      <c r="LYP32" s="27"/>
      <c r="LYQ32" s="27"/>
      <c r="LYR32" s="27"/>
      <c r="LYS32" s="27"/>
      <c r="LYT32" s="27"/>
      <c r="LYU32" s="27"/>
      <c r="LYV32" s="27"/>
      <c r="LYW32" s="27"/>
      <c r="LYX32" s="27"/>
      <c r="LYY32" s="27"/>
      <c r="LYZ32" s="27"/>
      <c r="LZA32" s="27"/>
      <c r="LZB32" s="27"/>
      <c r="LZC32" s="27"/>
      <c r="LZD32" s="27"/>
      <c r="LZE32" s="27"/>
      <c r="LZF32" s="27"/>
      <c r="LZG32" s="27"/>
      <c r="LZH32" s="27"/>
      <c r="LZI32" s="27"/>
      <c r="LZJ32" s="27"/>
      <c r="LZK32" s="27"/>
      <c r="LZL32" s="27"/>
      <c r="LZM32" s="27"/>
      <c r="LZN32" s="27"/>
      <c r="LZO32" s="27"/>
      <c r="LZP32" s="27"/>
      <c r="LZQ32" s="27"/>
      <c r="LZR32" s="27"/>
      <c r="LZS32" s="27"/>
      <c r="LZT32" s="27"/>
      <c r="LZU32" s="27"/>
      <c r="LZV32" s="27"/>
      <c r="LZW32" s="27"/>
      <c r="LZX32" s="27"/>
      <c r="LZY32" s="27"/>
      <c r="LZZ32" s="27"/>
      <c r="MAA32" s="27"/>
      <c r="MAB32" s="27"/>
      <c r="MAC32" s="27"/>
      <c r="MAD32" s="27"/>
      <c r="MAE32" s="27"/>
      <c r="MAF32" s="27"/>
      <c r="MAG32" s="27"/>
      <c r="MAH32" s="27"/>
      <c r="MAI32" s="27"/>
      <c r="MAJ32" s="27"/>
      <c r="MAK32" s="27"/>
      <c r="MAL32" s="27"/>
      <c r="MAM32" s="27"/>
      <c r="MAN32" s="27"/>
      <c r="MAO32" s="27"/>
      <c r="MAP32" s="27"/>
      <c r="MAQ32" s="27"/>
      <c r="MAR32" s="27"/>
      <c r="MAS32" s="27"/>
      <c r="MAT32" s="27"/>
      <c r="MAU32" s="27"/>
      <c r="MAV32" s="27"/>
      <c r="MAW32" s="27"/>
      <c r="MAX32" s="27"/>
      <c r="MAY32" s="27"/>
      <c r="MAZ32" s="27"/>
      <c r="MBA32" s="27"/>
      <c r="MBB32" s="27"/>
      <c r="MBC32" s="27"/>
      <c r="MBD32" s="27"/>
      <c r="MBE32" s="27"/>
      <c r="MBF32" s="27"/>
      <c r="MBG32" s="27"/>
      <c r="MBH32" s="27"/>
      <c r="MBI32" s="27"/>
      <c r="MBJ32" s="27"/>
      <c r="MBK32" s="27"/>
      <c r="MBL32" s="27"/>
      <c r="MBM32" s="27"/>
      <c r="MBN32" s="27"/>
      <c r="MBO32" s="27"/>
      <c r="MBP32" s="27"/>
      <c r="MBQ32" s="27"/>
      <c r="MBR32" s="27"/>
      <c r="MBS32" s="27"/>
      <c r="MBT32" s="27"/>
      <c r="MBU32" s="27"/>
      <c r="MBV32" s="27"/>
      <c r="MBW32" s="27"/>
      <c r="MBX32" s="27"/>
      <c r="MBY32" s="27"/>
      <c r="MBZ32" s="27"/>
      <c r="MCA32" s="27"/>
      <c r="MCB32" s="27"/>
      <c r="MCC32" s="27"/>
      <c r="MCD32" s="27"/>
      <c r="MCE32" s="27"/>
      <c r="MCF32" s="27"/>
      <c r="MCG32" s="27"/>
      <c r="MCH32" s="27"/>
      <c r="MCI32" s="27"/>
      <c r="MCJ32" s="27"/>
      <c r="MCK32" s="27"/>
      <c r="MCL32" s="27"/>
      <c r="MCM32" s="27"/>
      <c r="MCN32" s="27"/>
      <c r="MCO32" s="27"/>
      <c r="MCP32" s="27"/>
      <c r="MCQ32" s="27"/>
      <c r="MCR32" s="27"/>
      <c r="MCS32" s="27"/>
      <c r="MCT32" s="27"/>
      <c r="MCU32" s="27"/>
      <c r="MCV32" s="27"/>
      <c r="MCW32" s="27"/>
      <c r="MCX32" s="27"/>
      <c r="MCY32" s="27"/>
      <c r="MCZ32" s="27"/>
      <c r="MDA32" s="27"/>
      <c r="MDB32" s="27"/>
      <c r="MDC32" s="27"/>
      <c r="MDD32" s="27"/>
      <c r="MDE32" s="27"/>
      <c r="MDF32" s="27"/>
      <c r="MDG32" s="27"/>
      <c r="MDH32" s="27"/>
      <c r="MDI32" s="27"/>
      <c r="MDJ32" s="27"/>
      <c r="MDK32" s="27"/>
      <c r="MDL32" s="27"/>
      <c r="MDM32" s="27"/>
      <c r="MDN32" s="27"/>
      <c r="MDO32" s="27"/>
      <c r="MDP32" s="27"/>
      <c r="MDQ32" s="27"/>
      <c r="MDR32" s="27"/>
      <c r="MDS32" s="27"/>
      <c r="MDT32" s="27"/>
      <c r="MDU32" s="27"/>
      <c r="MDV32" s="27"/>
      <c r="MDW32" s="27"/>
      <c r="MDX32" s="27"/>
      <c r="MDY32" s="27"/>
      <c r="MDZ32" s="27"/>
      <c r="MEA32" s="27"/>
      <c r="MEB32" s="27"/>
      <c r="MEC32" s="27"/>
      <c r="MED32" s="27"/>
      <c r="MEE32" s="27"/>
      <c r="MEF32" s="27"/>
      <c r="MEG32" s="27"/>
      <c r="MEH32" s="27"/>
      <c r="MEI32" s="27"/>
      <c r="MEJ32" s="27"/>
      <c r="MEK32" s="27"/>
      <c r="MEL32" s="27"/>
      <c r="MEM32" s="27"/>
      <c r="MEN32" s="27"/>
      <c r="MEO32" s="27"/>
      <c r="MEP32" s="27"/>
      <c r="MEQ32" s="27"/>
      <c r="MER32" s="27"/>
      <c r="MES32" s="27"/>
      <c r="MET32" s="27"/>
      <c r="MEU32" s="27"/>
      <c r="MEV32" s="27"/>
      <c r="MEW32" s="27"/>
      <c r="MEX32" s="27"/>
      <c r="MEY32" s="27"/>
      <c r="MEZ32" s="27"/>
      <c r="MFA32" s="27"/>
      <c r="MFB32" s="27"/>
      <c r="MFC32" s="27"/>
      <c r="MFD32" s="27"/>
      <c r="MFE32" s="27"/>
      <c r="MFF32" s="27"/>
      <c r="MFG32" s="27"/>
      <c r="MFH32" s="27"/>
      <c r="MFI32" s="27"/>
      <c r="MFJ32" s="27"/>
      <c r="MFK32" s="27"/>
      <c r="MFL32" s="27"/>
      <c r="MFM32" s="27"/>
      <c r="MFN32" s="27"/>
      <c r="MFO32" s="27"/>
      <c r="MFP32" s="27"/>
      <c r="MFQ32" s="27"/>
      <c r="MFR32" s="27"/>
      <c r="MFS32" s="27"/>
      <c r="MFT32" s="27"/>
      <c r="MFU32" s="27"/>
      <c r="MFV32" s="27"/>
      <c r="MFW32" s="27"/>
      <c r="MFX32" s="27"/>
      <c r="MFY32" s="27"/>
      <c r="MFZ32" s="27"/>
      <c r="MGA32" s="27"/>
      <c r="MGB32" s="27"/>
      <c r="MGC32" s="27"/>
      <c r="MGD32" s="27"/>
      <c r="MGE32" s="27"/>
      <c r="MGF32" s="27"/>
      <c r="MGG32" s="27"/>
      <c r="MGH32" s="27"/>
      <c r="MGI32" s="27"/>
      <c r="MGJ32" s="27"/>
      <c r="MGK32" s="27"/>
      <c r="MGL32" s="27"/>
      <c r="MGM32" s="27"/>
      <c r="MGN32" s="27"/>
      <c r="MGO32" s="27"/>
      <c r="MGP32" s="27"/>
      <c r="MGQ32" s="27"/>
      <c r="MGR32" s="27"/>
      <c r="MGS32" s="27"/>
      <c r="MGT32" s="27"/>
      <c r="MGU32" s="27"/>
      <c r="MGV32" s="27"/>
      <c r="MGW32" s="27"/>
      <c r="MGX32" s="27"/>
      <c r="MGY32" s="27"/>
      <c r="MGZ32" s="27"/>
      <c r="MHA32" s="27"/>
      <c r="MHB32" s="27"/>
      <c r="MHC32" s="27"/>
      <c r="MHD32" s="27"/>
      <c r="MHE32" s="27"/>
      <c r="MHF32" s="27"/>
      <c r="MHG32" s="27"/>
      <c r="MHH32" s="27"/>
      <c r="MHI32" s="27"/>
      <c r="MHJ32" s="27"/>
      <c r="MHK32" s="27"/>
      <c r="MHL32" s="27"/>
      <c r="MHM32" s="27"/>
      <c r="MHN32" s="27"/>
      <c r="MHO32" s="27"/>
      <c r="MHP32" s="27"/>
      <c r="MHQ32" s="27"/>
      <c r="MHR32" s="27"/>
      <c r="MHS32" s="27"/>
      <c r="MHT32" s="27"/>
      <c r="MHU32" s="27"/>
      <c r="MHV32" s="27"/>
      <c r="MHW32" s="27"/>
      <c r="MHX32" s="27"/>
      <c r="MHY32" s="27"/>
      <c r="MHZ32" s="27"/>
      <c r="MIA32" s="27"/>
      <c r="MIB32" s="27"/>
      <c r="MIC32" s="27"/>
      <c r="MID32" s="27"/>
      <c r="MIE32" s="27"/>
      <c r="MIF32" s="27"/>
      <c r="MIG32" s="27"/>
      <c r="MIH32" s="27"/>
      <c r="MII32" s="27"/>
      <c r="MIJ32" s="27"/>
      <c r="MIK32" s="27"/>
      <c r="MIL32" s="27"/>
      <c r="MIM32" s="27"/>
      <c r="MIN32" s="27"/>
      <c r="MIO32" s="27"/>
      <c r="MIP32" s="27"/>
      <c r="MIQ32" s="27"/>
      <c r="MIR32" s="27"/>
      <c r="MIS32" s="27"/>
      <c r="MIT32" s="27"/>
      <c r="MIU32" s="27"/>
      <c r="MIV32" s="27"/>
      <c r="MIW32" s="27"/>
      <c r="MIX32" s="27"/>
      <c r="MIY32" s="27"/>
      <c r="MIZ32" s="27"/>
      <c r="MJA32" s="27"/>
      <c r="MJB32" s="27"/>
      <c r="MJC32" s="27"/>
      <c r="MJD32" s="27"/>
      <c r="MJE32" s="27"/>
      <c r="MJF32" s="27"/>
      <c r="MJG32" s="27"/>
      <c r="MJH32" s="27"/>
      <c r="MJI32" s="27"/>
      <c r="MJJ32" s="27"/>
      <c r="MJK32" s="27"/>
      <c r="MJL32" s="27"/>
      <c r="MJM32" s="27"/>
      <c r="MJN32" s="27"/>
      <c r="MJO32" s="27"/>
      <c r="MJP32" s="27"/>
      <c r="MJQ32" s="27"/>
      <c r="MJR32" s="27"/>
      <c r="MJS32" s="27"/>
      <c r="MJT32" s="27"/>
      <c r="MJU32" s="27"/>
      <c r="MJV32" s="27"/>
      <c r="MJW32" s="27"/>
      <c r="MJX32" s="27"/>
      <c r="MJY32" s="27"/>
      <c r="MJZ32" s="27"/>
      <c r="MKA32" s="27"/>
      <c r="MKB32" s="27"/>
      <c r="MKC32" s="27"/>
      <c r="MKD32" s="27"/>
      <c r="MKE32" s="27"/>
      <c r="MKF32" s="27"/>
      <c r="MKG32" s="27"/>
      <c r="MKH32" s="27"/>
      <c r="MKI32" s="27"/>
      <c r="MKJ32" s="27"/>
      <c r="MKK32" s="27"/>
      <c r="MKL32" s="27"/>
      <c r="MKM32" s="27"/>
      <c r="MKN32" s="27"/>
      <c r="MKO32" s="27"/>
      <c r="MKP32" s="27"/>
      <c r="MKQ32" s="27"/>
      <c r="MKR32" s="27"/>
      <c r="MKS32" s="27"/>
      <c r="MKT32" s="27"/>
      <c r="MKU32" s="27"/>
      <c r="MKV32" s="27"/>
      <c r="MKW32" s="27"/>
      <c r="MKX32" s="27"/>
      <c r="MKY32" s="27"/>
      <c r="MKZ32" s="27"/>
      <c r="MLA32" s="27"/>
      <c r="MLB32" s="27"/>
      <c r="MLC32" s="27"/>
      <c r="MLD32" s="27"/>
      <c r="MLE32" s="27"/>
      <c r="MLF32" s="27"/>
      <c r="MLG32" s="27"/>
      <c r="MLH32" s="27"/>
      <c r="MLI32" s="27"/>
      <c r="MLJ32" s="27"/>
      <c r="MLK32" s="27"/>
      <c r="MLL32" s="27"/>
      <c r="MLM32" s="27"/>
      <c r="MLN32" s="27"/>
      <c r="MLO32" s="27"/>
      <c r="MLP32" s="27"/>
      <c r="MLQ32" s="27"/>
      <c r="MLR32" s="27"/>
      <c r="MLS32" s="27"/>
      <c r="MLT32" s="27"/>
      <c r="MLU32" s="27"/>
      <c r="MLV32" s="27"/>
      <c r="MLW32" s="27"/>
      <c r="MLX32" s="27"/>
      <c r="MLY32" s="27"/>
      <c r="MLZ32" s="27"/>
      <c r="MMA32" s="27"/>
      <c r="MMB32" s="27"/>
      <c r="MMC32" s="27"/>
      <c r="MMD32" s="27"/>
      <c r="MME32" s="27"/>
      <c r="MMF32" s="27"/>
      <c r="MMG32" s="27"/>
      <c r="MMH32" s="27"/>
      <c r="MMI32" s="27"/>
      <c r="MMJ32" s="27"/>
      <c r="MMK32" s="27"/>
      <c r="MML32" s="27"/>
      <c r="MMM32" s="27"/>
      <c r="MMN32" s="27"/>
      <c r="MMO32" s="27"/>
      <c r="MMP32" s="27"/>
      <c r="MMQ32" s="27"/>
      <c r="MMR32" s="27"/>
      <c r="MMS32" s="27"/>
      <c r="MMT32" s="27"/>
      <c r="MMU32" s="27"/>
      <c r="MMV32" s="27"/>
      <c r="MMW32" s="27"/>
      <c r="MMX32" s="27"/>
      <c r="MMY32" s="27"/>
      <c r="MMZ32" s="27"/>
      <c r="MNA32" s="27"/>
      <c r="MNB32" s="27"/>
      <c r="MNC32" s="27"/>
      <c r="MND32" s="27"/>
      <c r="MNE32" s="27"/>
      <c r="MNF32" s="27"/>
      <c r="MNG32" s="27"/>
      <c r="MNH32" s="27"/>
      <c r="MNI32" s="27"/>
      <c r="MNJ32" s="27"/>
      <c r="MNK32" s="27"/>
      <c r="MNL32" s="27"/>
      <c r="MNM32" s="27"/>
      <c r="MNN32" s="27"/>
      <c r="MNO32" s="27"/>
      <c r="MNP32" s="27"/>
      <c r="MNQ32" s="27"/>
      <c r="MNR32" s="27"/>
      <c r="MNS32" s="27"/>
      <c r="MNT32" s="27"/>
      <c r="MNU32" s="27"/>
      <c r="MNV32" s="27"/>
      <c r="MNW32" s="27"/>
      <c r="MNX32" s="27"/>
      <c r="MNY32" s="27"/>
      <c r="MNZ32" s="27"/>
      <c r="MOA32" s="27"/>
      <c r="MOB32" s="27"/>
      <c r="MOC32" s="27"/>
      <c r="MOD32" s="27"/>
      <c r="MOE32" s="27"/>
      <c r="MOF32" s="27"/>
      <c r="MOG32" s="27"/>
      <c r="MOH32" s="27"/>
      <c r="MOI32" s="27"/>
      <c r="MOJ32" s="27"/>
      <c r="MOK32" s="27"/>
      <c r="MOL32" s="27"/>
      <c r="MOM32" s="27"/>
      <c r="MON32" s="27"/>
      <c r="MOO32" s="27"/>
      <c r="MOP32" s="27"/>
      <c r="MOQ32" s="27"/>
      <c r="MOR32" s="27"/>
      <c r="MOS32" s="27"/>
      <c r="MOT32" s="27"/>
      <c r="MOU32" s="27"/>
      <c r="MOV32" s="27"/>
      <c r="MOW32" s="27"/>
      <c r="MOX32" s="27"/>
      <c r="MOY32" s="27"/>
      <c r="MOZ32" s="27"/>
      <c r="MPA32" s="27"/>
      <c r="MPB32" s="27"/>
      <c r="MPC32" s="27"/>
      <c r="MPD32" s="27"/>
      <c r="MPE32" s="27"/>
      <c r="MPF32" s="27"/>
      <c r="MPG32" s="27"/>
      <c r="MPH32" s="27"/>
      <c r="MPI32" s="27"/>
      <c r="MPJ32" s="27"/>
      <c r="MPK32" s="27"/>
      <c r="MPL32" s="27"/>
      <c r="MPM32" s="27"/>
      <c r="MPN32" s="27"/>
      <c r="MPO32" s="27"/>
      <c r="MPP32" s="27"/>
      <c r="MPQ32" s="27"/>
      <c r="MPR32" s="27"/>
      <c r="MPS32" s="27"/>
      <c r="MPT32" s="27"/>
      <c r="MPU32" s="27"/>
      <c r="MPV32" s="27"/>
      <c r="MPW32" s="27"/>
      <c r="MPX32" s="27"/>
      <c r="MPY32" s="27"/>
      <c r="MPZ32" s="27"/>
      <c r="MQA32" s="27"/>
      <c r="MQB32" s="27"/>
      <c r="MQC32" s="27"/>
      <c r="MQD32" s="27"/>
      <c r="MQE32" s="27"/>
      <c r="MQF32" s="27"/>
      <c r="MQG32" s="27"/>
      <c r="MQH32" s="27"/>
      <c r="MQI32" s="27"/>
      <c r="MQJ32" s="27"/>
      <c r="MQK32" s="27"/>
      <c r="MQL32" s="27"/>
      <c r="MQM32" s="27"/>
      <c r="MQN32" s="27"/>
      <c r="MQO32" s="27"/>
      <c r="MQP32" s="27"/>
      <c r="MQQ32" s="27"/>
      <c r="MQR32" s="27"/>
      <c r="MQS32" s="27"/>
      <c r="MQT32" s="27"/>
      <c r="MQU32" s="27"/>
      <c r="MQV32" s="27"/>
      <c r="MQW32" s="27"/>
      <c r="MQX32" s="27"/>
      <c r="MQY32" s="27"/>
      <c r="MQZ32" s="27"/>
      <c r="MRA32" s="27"/>
      <c r="MRB32" s="27"/>
      <c r="MRC32" s="27"/>
      <c r="MRD32" s="27"/>
      <c r="MRE32" s="27"/>
      <c r="MRF32" s="27"/>
      <c r="MRG32" s="27"/>
      <c r="MRH32" s="27"/>
      <c r="MRI32" s="27"/>
      <c r="MRJ32" s="27"/>
      <c r="MRK32" s="27"/>
      <c r="MRL32" s="27"/>
      <c r="MRM32" s="27"/>
      <c r="MRN32" s="27"/>
      <c r="MRO32" s="27"/>
      <c r="MRP32" s="27"/>
      <c r="MRQ32" s="27"/>
      <c r="MRR32" s="27"/>
      <c r="MRS32" s="27"/>
      <c r="MRT32" s="27"/>
      <c r="MRU32" s="27"/>
      <c r="MRV32" s="27"/>
      <c r="MRW32" s="27"/>
      <c r="MRX32" s="27"/>
      <c r="MRY32" s="27"/>
      <c r="MRZ32" s="27"/>
      <c r="MSA32" s="27"/>
      <c r="MSB32" s="27"/>
      <c r="MSC32" s="27"/>
      <c r="MSD32" s="27"/>
      <c r="MSE32" s="27"/>
      <c r="MSF32" s="27"/>
      <c r="MSG32" s="27"/>
      <c r="MSH32" s="27"/>
      <c r="MSI32" s="27"/>
      <c r="MSJ32" s="27"/>
      <c r="MSK32" s="27"/>
      <c r="MSL32" s="27"/>
      <c r="MSM32" s="27"/>
      <c r="MSN32" s="27"/>
      <c r="MSO32" s="27"/>
      <c r="MSP32" s="27"/>
      <c r="MSQ32" s="27"/>
      <c r="MSR32" s="27"/>
      <c r="MSS32" s="27"/>
      <c r="MST32" s="27"/>
      <c r="MSU32" s="27"/>
      <c r="MSV32" s="27"/>
      <c r="MSW32" s="27"/>
      <c r="MSX32" s="27"/>
      <c r="MSY32" s="27"/>
      <c r="MSZ32" s="27"/>
      <c r="MTA32" s="27"/>
      <c r="MTB32" s="27"/>
      <c r="MTC32" s="27"/>
      <c r="MTD32" s="27"/>
      <c r="MTE32" s="27"/>
      <c r="MTF32" s="27"/>
      <c r="MTG32" s="27"/>
      <c r="MTH32" s="27"/>
      <c r="MTI32" s="27"/>
      <c r="MTJ32" s="27"/>
      <c r="MTK32" s="27"/>
      <c r="MTL32" s="27"/>
      <c r="MTM32" s="27"/>
      <c r="MTN32" s="27"/>
      <c r="MTO32" s="27"/>
      <c r="MTP32" s="27"/>
      <c r="MTQ32" s="27"/>
      <c r="MTR32" s="27"/>
      <c r="MTS32" s="27"/>
      <c r="MTT32" s="27"/>
      <c r="MTU32" s="27"/>
      <c r="MTV32" s="27"/>
      <c r="MTW32" s="27"/>
      <c r="MTX32" s="27"/>
      <c r="MTY32" s="27"/>
      <c r="MTZ32" s="27"/>
      <c r="MUA32" s="27"/>
      <c r="MUB32" s="27"/>
      <c r="MUC32" s="27"/>
      <c r="MUD32" s="27"/>
      <c r="MUE32" s="27"/>
      <c r="MUF32" s="27"/>
      <c r="MUG32" s="27"/>
      <c r="MUH32" s="27"/>
      <c r="MUI32" s="27"/>
      <c r="MUJ32" s="27"/>
      <c r="MUK32" s="27"/>
      <c r="MUL32" s="27"/>
      <c r="MUM32" s="27"/>
      <c r="MUN32" s="27"/>
      <c r="MUO32" s="27"/>
      <c r="MUP32" s="27"/>
      <c r="MUQ32" s="27"/>
      <c r="MUR32" s="27"/>
      <c r="MUS32" s="27"/>
      <c r="MUT32" s="27"/>
      <c r="MUU32" s="27"/>
      <c r="MUV32" s="27"/>
      <c r="MUW32" s="27"/>
      <c r="MUX32" s="27"/>
      <c r="MUY32" s="27"/>
      <c r="MUZ32" s="27"/>
      <c r="MVA32" s="27"/>
      <c r="MVB32" s="27"/>
      <c r="MVC32" s="27"/>
      <c r="MVD32" s="27"/>
      <c r="MVE32" s="27"/>
      <c r="MVF32" s="27"/>
      <c r="MVG32" s="27"/>
      <c r="MVH32" s="27"/>
      <c r="MVI32" s="27"/>
      <c r="MVJ32" s="27"/>
      <c r="MVK32" s="27"/>
      <c r="MVL32" s="27"/>
      <c r="MVM32" s="27"/>
      <c r="MVN32" s="27"/>
      <c r="MVO32" s="27"/>
      <c r="MVP32" s="27"/>
      <c r="MVQ32" s="27"/>
      <c r="MVR32" s="27"/>
      <c r="MVS32" s="27"/>
      <c r="MVT32" s="27"/>
      <c r="MVU32" s="27"/>
      <c r="MVV32" s="27"/>
      <c r="MVW32" s="27"/>
      <c r="MVX32" s="27"/>
      <c r="MVY32" s="27"/>
      <c r="MVZ32" s="27"/>
      <c r="MWA32" s="27"/>
      <c r="MWB32" s="27"/>
      <c r="MWC32" s="27"/>
      <c r="MWD32" s="27"/>
      <c r="MWE32" s="27"/>
      <c r="MWF32" s="27"/>
      <c r="MWG32" s="27"/>
      <c r="MWH32" s="27"/>
      <c r="MWI32" s="27"/>
      <c r="MWJ32" s="27"/>
      <c r="MWK32" s="27"/>
      <c r="MWL32" s="27"/>
      <c r="MWM32" s="27"/>
      <c r="MWN32" s="27"/>
      <c r="MWO32" s="27"/>
      <c r="MWP32" s="27"/>
      <c r="MWQ32" s="27"/>
      <c r="MWR32" s="27"/>
      <c r="MWS32" s="27"/>
      <c r="MWT32" s="27"/>
      <c r="MWU32" s="27"/>
      <c r="MWV32" s="27"/>
      <c r="MWW32" s="27"/>
      <c r="MWX32" s="27"/>
      <c r="MWY32" s="27"/>
      <c r="MWZ32" s="27"/>
      <c r="MXA32" s="27"/>
      <c r="MXB32" s="27"/>
      <c r="MXC32" s="27"/>
      <c r="MXD32" s="27"/>
      <c r="MXE32" s="27"/>
      <c r="MXF32" s="27"/>
      <c r="MXG32" s="27"/>
      <c r="MXH32" s="27"/>
      <c r="MXI32" s="27"/>
      <c r="MXJ32" s="27"/>
      <c r="MXK32" s="27"/>
      <c r="MXL32" s="27"/>
      <c r="MXM32" s="27"/>
      <c r="MXN32" s="27"/>
      <c r="MXO32" s="27"/>
      <c r="MXP32" s="27"/>
      <c r="MXQ32" s="27"/>
      <c r="MXR32" s="27"/>
      <c r="MXS32" s="27"/>
      <c r="MXT32" s="27"/>
      <c r="MXU32" s="27"/>
      <c r="MXV32" s="27"/>
      <c r="MXW32" s="27"/>
      <c r="MXX32" s="27"/>
      <c r="MXY32" s="27"/>
      <c r="MXZ32" s="27"/>
      <c r="MYA32" s="27"/>
      <c r="MYB32" s="27"/>
      <c r="MYC32" s="27"/>
      <c r="MYD32" s="27"/>
      <c r="MYE32" s="27"/>
      <c r="MYF32" s="27"/>
      <c r="MYG32" s="27"/>
      <c r="MYH32" s="27"/>
      <c r="MYI32" s="27"/>
      <c r="MYJ32" s="27"/>
      <c r="MYK32" s="27"/>
      <c r="MYL32" s="27"/>
      <c r="MYM32" s="27"/>
      <c r="MYN32" s="27"/>
      <c r="MYO32" s="27"/>
      <c r="MYP32" s="27"/>
      <c r="MYQ32" s="27"/>
      <c r="MYR32" s="27"/>
      <c r="MYS32" s="27"/>
      <c r="MYT32" s="27"/>
      <c r="MYU32" s="27"/>
      <c r="MYV32" s="27"/>
      <c r="MYW32" s="27"/>
      <c r="MYX32" s="27"/>
      <c r="MYY32" s="27"/>
      <c r="MYZ32" s="27"/>
      <c r="MZA32" s="27"/>
      <c r="MZB32" s="27"/>
      <c r="MZC32" s="27"/>
      <c r="MZD32" s="27"/>
      <c r="MZE32" s="27"/>
      <c r="MZF32" s="27"/>
      <c r="MZG32" s="27"/>
      <c r="MZH32" s="27"/>
      <c r="MZI32" s="27"/>
      <c r="MZJ32" s="27"/>
      <c r="MZK32" s="27"/>
      <c r="MZL32" s="27"/>
      <c r="MZM32" s="27"/>
      <c r="MZN32" s="27"/>
      <c r="MZO32" s="27"/>
      <c r="MZP32" s="27"/>
      <c r="MZQ32" s="27"/>
      <c r="MZR32" s="27"/>
      <c r="MZS32" s="27"/>
      <c r="MZT32" s="27"/>
      <c r="MZU32" s="27"/>
      <c r="MZV32" s="27"/>
      <c r="MZW32" s="27"/>
      <c r="MZX32" s="27"/>
      <c r="MZY32" s="27"/>
      <c r="MZZ32" s="27"/>
      <c r="NAA32" s="27"/>
      <c r="NAB32" s="27"/>
      <c r="NAC32" s="27"/>
      <c r="NAD32" s="27"/>
      <c r="NAE32" s="27"/>
      <c r="NAF32" s="27"/>
      <c r="NAG32" s="27"/>
      <c r="NAH32" s="27"/>
      <c r="NAI32" s="27"/>
      <c r="NAJ32" s="27"/>
      <c r="NAK32" s="27"/>
      <c r="NAL32" s="27"/>
      <c r="NAM32" s="27"/>
      <c r="NAN32" s="27"/>
      <c r="NAO32" s="27"/>
      <c r="NAP32" s="27"/>
      <c r="NAQ32" s="27"/>
      <c r="NAR32" s="27"/>
      <c r="NAS32" s="27"/>
      <c r="NAT32" s="27"/>
      <c r="NAU32" s="27"/>
      <c r="NAV32" s="27"/>
      <c r="NAW32" s="27"/>
      <c r="NAX32" s="27"/>
      <c r="NAY32" s="27"/>
      <c r="NAZ32" s="27"/>
      <c r="NBA32" s="27"/>
      <c r="NBB32" s="27"/>
      <c r="NBC32" s="27"/>
      <c r="NBD32" s="27"/>
      <c r="NBE32" s="27"/>
      <c r="NBF32" s="27"/>
      <c r="NBG32" s="27"/>
      <c r="NBH32" s="27"/>
      <c r="NBI32" s="27"/>
      <c r="NBJ32" s="27"/>
      <c r="NBK32" s="27"/>
      <c r="NBL32" s="27"/>
      <c r="NBM32" s="27"/>
      <c r="NBN32" s="27"/>
      <c r="NBO32" s="27"/>
      <c r="NBP32" s="27"/>
      <c r="NBQ32" s="27"/>
      <c r="NBR32" s="27"/>
      <c r="NBS32" s="27"/>
      <c r="NBT32" s="27"/>
      <c r="NBU32" s="27"/>
      <c r="NBV32" s="27"/>
      <c r="NBW32" s="27"/>
      <c r="NBX32" s="27"/>
      <c r="NBY32" s="27"/>
      <c r="NBZ32" s="27"/>
      <c r="NCA32" s="27"/>
      <c r="NCB32" s="27"/>
      <c r="NCC32" s="27"/>
      <c r="NCD32" s="27"/>
      <c r="NCE32" s="27"/>
      <c r="NCF32" s="27"/>
      <c r="NCG32" s="27"/>
      <c r="NCH32" s="27"/>
      <c r="NCI32" s="27"/>
      <c r="NCJ32" s="27"/>
      <c r="NCK32" s="27"/>
      <c r="NCL32" s="27"/>
      <c r="NCM32" s="27"/>
      <c r="NCN32" s="27"/>
      <c r="NCO32" s="27"/>
      <c r="NCP32" s="27"/>
      <c r="NCQ32" s="27"/>
      <c r="NCR32" s="27"/>
      <c r="NCS32" s="27"/>
      <c r="NCT32" s="27"/>
      <c r="NCU32" s="27"/>
      <c r="NCV32" s="27"/>
      <c r="NCW32" s="27"/>
      <c r="NCX32" s="27"/>
      <c r="NCY32" s="27"/>
      <c r="NCZ32" s="27"/>
      <c r="NDA32" s="27"/>
      <c r="NDB32" s="27"/>
      <c r="NDC32" s="27"/>
      <c r="NDD32" s="27"/>
      <c r="NDE32" s="27"/>
      <c r="NDF32" s="27"/>
      <c r="NDG32" s="27"/>
      <c r="NDH32" s="27"/>
      <c r="NDI32" s="27"/>
      <c r="NDJ32" s="27"/>
      <c r="NDK32" s="27"/>
      <c r="NDL32" s="27"/>
      <c r="NDM32" s="27"/>
      <c r="NDN32" s="27"/>
      <c r="NDO32" s="27"/>
      <c r="NDP32" s="27"/>
      <c r="NDQ32" s="27"/>
      <c r="NDR32" s="27"/>
      <c r="NDS32" s="27"/>
      <c r="NDT32" s="27"/>
      <c r="NDU32" s="27"/>
      <c r="NDV32" s="27"/>
      <c r="NDW32" s="27"/>
      <c r="NDX32" s="27"/>
      <c r="NDY32" s="27"/>
      <c r="NDZ32" s="27"/>
      <c r="NEA32" s="27"/>
      <c r="NEB32" s="27"/>
      <c r="NEC32" s="27"/>
      <c r="NED32" s="27"/>
      <c r="NEE32" s="27"/>
      <c r="NEF32" s="27"/>
      <c r="NEG32" s="27"/>
      <c r="NEH32" s="27"/>
      <c r="NEI32" s="27"/>
      <c r="NEJ32" s="27"/>
      <c r="NEK32" s="27"/>
      <c r="NEL32" s="27"/>
      <c r="NEM32" s="27"/>
      <c r="NEN32" s="27"/>
      <c r="NEO32" s="27"/>
      <c r="NEP32" s="27"/>
      <c r="NEQ32" s="27"/>
      <c r="NER32" s="27"/>
      <c r="NES32" s="27"/>
      <c r="NET32" s="27"/>
      <c r="NEU32" s="27"/>
      <c r="NEV32" s="27"/>
      <c r="NEW32" s="27"/>
      <c r="NEX32" s="27"/>
      <c r="NEY32" s="27"/>
      <c r="NEZ32" s="27"/>
      <c r="NFA32" s="27"/>
      <c r="NFB32" s="27"/>
      <c r="NFC32" s="27"/>
      <c r="NFD32" s="27"/>
      <c r="NFE32" s="27"/>
      <c r="NFF32" s="27"/>
      <c r="NFG32" s="27"/>
      <c r="NFH32" s="27"/>
      <c r="NFI32" s="27"/>
      <c r="NFJ32" s="27"/>
      <c r="NFK32" s="27"/>
      <c r="NFL32" s="27"/>
      <c r="NFM32" s="27"/>
      <c r="NFN32" s="27"/>
      <c r="NFO32" s="27"/>
      <c r="NFP32" s="27"/>
      <c r="NFQ32" s="27"/>
      <c r="NFR32" s="27"/>
      <c r="NFS32" s="27"/>
      <c r="NFT32" s="27"/>
      <c r="NFU32" s="27"/>
      <c r="NFV32" s="27"/>
      <c r="NFW32" s="27"/>
      <c r="NFX32" s="27"/>
      <c r="NFY32" s="27"/>
      <c r="NFZ32" s="27"/>
      <c r="NGA32" s="27"/>
      <c r="NGB32" s="27"/>
      <c r="NGC32" s="27"/>
      <c r="NGD32" s="27"/>
      <c r="NGE32" s="27"/>
      <c r="NGF32" s="27"/>
      <c r="NGG32" s="27"/>
      <c r="NGH32" s="27"/>
      <c r="NGI32" s="27"/>
      <c r="NGJ32" s="27"/>
      <c r="NGK32" s="27"/>
      <c r="NGL32" s="27"/>
      <c r="NGM32" s="27"/>
      <c r="NGN32" s="27"/>
      <c r="NGO32" s="27"/>
      <c r="NGP32" s="27"/>
      <c r="NGQ32" s="27"/>
      <c r="NGR32" s="27"/>
      <c r="NGS32" s="27"/>
      <c r="NGT32" s="27"/>
      <c r="NGU32" s="27"/>
      <c r="NGV32" s="27"/>
      <c r="NGW32" s="27"/>
      <c r="NGX32" s="27"/>
      <c r="NGY32" s="27"/>
      <c r="NGZ32" s="27"/>
      <c r="NHA32" s="27"/>
      <c r="NHB32" s="27"/>
      <c r="NHC32" s="27"/>
      <c r="NHD32" s="27"/>
      <c r="NHE32" s="27"/>
      <c r="NHF32" s="27"/>
      <c r="NHG32" s="27"/>
      <c r="NHH32" s="27"/>
      <c r="NHI32" s="27"/>
      <c r="NHJ32" s="27"/>
      <c r="NHK32" s="27"/>
      <c r="NHL32" s="27"/>
      <c r="NHM32" s="27"/>
      <c r="NHN32" s="27"/>
      <c r="NHO32" s="27"/>
      <c r="NHP32" s="27"/>
      <c r="NHQ32" s="27"/>
      <c r="NHR32" s="27"/>
      <c r="NHS32" s="27"/>
      <c r="NHT32" s="27"/>
      <c r="NHU32" s="27"/>
      <c r="NHV32" s="27"/>
      <c r="NHW32" s="27"/>
      <c r="NHX32" s="27"/>
      <c r="NHY32" s="27"/>
      <c r="NHZ32" s="27"/>
      <c r="NIA32" s="27"/>
      <c r="NIB32" s="27"/>
      <c r="NIC32" s="27"/>
      <c r="NID32" s="27"/>
      <c r="NIE32" s="27"/>
      <c r="NIF32" s="27"/>
      <c r="NIG32" s="27"/>
      <c r="NIH32" s="27"/>
      <c r="NII32" s="27"/>
      <c r="NIJ32" s="27"/>
      <c r="NIK32" s="27"/>
      <c r="NIL32" s="27"/>
      <c r="NIM32" s="27"/>
      <c r="NIN32" s="27"/>
      <c r="NIO32" s="27"/>
      <c r="NIP32" s="27"/>
      <c r="NIQ32" s="27"/>
      <c r="NIR32" s="27"/>
      <c r="NIS32" s="27"/>
      <c r="NIT32" s="27"/>
      <c r="NIU32" s="27"/>
      <c r="NIV32" s="27"/>
      <c r="NIW32" s="27"/>
      <c r="NIX32" s="27"/>
      <c r="NIY32" s="27"/>
      <c r="NIZ32" s="27"/>
      <c r="NJA32" s="27"/>
      <c r="NJB32" s="27"/>
      <c r="NJC32" s="27"/>
      <c r="NJD32" s="27"/>
      <c r="NJE32" s="27"/>
      <c r="NJF32" s="27"/>
      <c r="NJG32" s="27"/>
      <c r="NJH32" s="27"/>
      <c r="NJI32" s="27"/>
      <c r="NJJ32" s="27"/>
      <c r="NJK32" s="27"/>
      <c r="NJL32" s="27"/>
      <c r="NJM32" s="27"/>
      <c r="NJN32" s="27"/>
      <c r="NJO32" s="27"/>
      <c r="NJP32" s="27"/>
      <c r="NJQ32" s="27"/>
      <c r="NJR32" s="27"/>
      <c r="NJS32" s="27"/>
      <c r="NJT32" s="27"/>
      <c r="NJU32" s="27"/>
      <c r="NJV32" s="27"/>
      <c r="NJW32" s="27"/>
      <c r="NJX32" s="27"/>
      <c r="NJY32" s="27"/>
      <c r="NJZ32" s="27"/>
      <c r="NKA32" s="27"/>
      <c r="NKB32" s="27"/>
      <c r="NKC32" s="27"/>
      <c r="NKD32" s="27"/>
      <c r="NKE32" s="27"/>
      <c r="NKF32" s="27"/>
      <c r="NKG32" s="27"/>
      <c r="NKH32" s="27"/>
      <c r="NKI32" s="27"/>
      <c r="NKJ32" s="27"/>
      <c r="NKK32" s="27"/>
      <c r="NKL32" s="27"/>
      <c r="NKM32" s="27"/>
      <c r="NKN32" s="27"/>
      <c r="NKO32" s="27"/>
      <c r="NKP32" s="27"/>
      <c r="NKQ32" s="27"/>
      <c r="NKR32" s="27"/>
      <c r="NKS32" s="27"/>
      <c r="NKT32" s="27"/>
      <c r="NKU32" s="27"/>
      <c r="NKV32" s="27"/>
      <c r="NKW32" s="27"/>
      <c r="NKX32" s="27"/>
      <c r="NKY32" s="27"/>
      <c r="NKZ32" s="27"/>
      <c r="NLA32" s="27"/>
      <c r="NLB32" s="27"/>
      <c r="NLC32" s="27"/>
      <c r="NLD32" s="27"/>
      <c r="NLE32" s="27"/>
      <c r="NLF32" s="27"/>
      <c r="NLG32" s="27"/>
      <c r="NLH32" s="27"/>
      <c r="NLI32" s="27"/>
      <c r="NLJ32" s="27"/>
      <c r="NLK32" s="27"/>
      <c r="NLL32" s="27"/>
      <c r="NLM32" s="27"/>
      <c r="NLN32" s="27"/>
      <c r="NLO32" s="27"/>
      <c r="NLP32" s="27"/>
      <c r="NLQ32" s="27"/>
      <c r="NLR32" s="27"/>
      <c r="NLS32" s="27"/>
      <c r="NLT32" s="27"/>
      <c r="NLU32" s="27"/>
      <c r="NLV32" s="27"/>
      <c r="NLW32" s="27"/>
      <c r="NLX32" s="27"/>
      <c r="NLY32" s="27"/>
      <c r="NLZ32" s="27"/>
      <c r="NMA32" s="27"/>
      <c r="NMB32" s="27"/>
      <c r="NMC32" s="27"/>
      <c r="NMD32" s="27"/>
      <c r="NME32" s="27"/>
      <c r="NMF32" s="27"/>
      <c r="NMG32" s="27"/>
      <c r="NMH32" s="27"/>
      <c r="NMI32" s="27"/>
      <c r="NMJ32" s="27"/>
      <c r="NMK32" s="27"/>
      <c r="NML32" s="27"/>
      <c r="NMM32" s="27"/>
      <c r="NMN32" s="27"/>
      <c r="NMO32" s="27"/>
      <c r="NMP32" s="27"/>
      <c r="NMQ32" s="27"/>
      <c r="NMR32" s="27"/>
      <c r="NMS32" s="27"/>
      <c r="NMT32" s="27"/>
      <c r="NMU32" s="27"/>
      <c r="NMV32" s="27"/>
      <c r="NMW32" s="27"/>
      <c r="NMX32" s="27"/>
      <c r="NMY32" s="27"/>
      <c r="NMZ32" s="27"/>
      <c r="NNA32" s="27"/>
      <c r="NNB32" s="27"/>
      <c r="NNC32" s="27"/>
      <c r="NND32" s="27"/>
      <c r="NNE32" s="27"/>
      <c r="NNF32" s="27"/>
      <c r="NNG32" s="27"/>
      <c r="NNH32" s="27"/>
      <c r="NNI32" s="27"/>
      <c r="NNJ32" s="27"/>
      <c r="NNK32" s="27"/>
      <c r="NNL32" s="27"/>
      <c r="NNM32" s="27"/>
      <c r="NNN32" s="27"/>
      <c r="NNO32" s="27"/>
      <c r="NNP32" s="27"/>
      <c r="NNQ32" s="27"/>
      <c r="NNR32" s="27"/>
      <c r="NNS32" s="27"/>
      <c r="NNT32" s="27"/>
      <c r="NNU32" s="27"/>
      <c r="NNV32" s="27"/>
      <c r="NNW32" s="27"/>
      <c r="NNX32" s="27"/>
      <c r="NNY32" s="27"/>
      <c r="NNZ32" s="27"/>
      <c r="NOA32" s="27"/>
      <c r="NOB32" s="27"/>
      <c r="NOC32" s="27"/>
      <c r="NOD32" s="27"/>
      <c r="NOE32" s="27"/>
      <c r="NOF32" s="27"/>
      <c r="NOG32" s="27"/>
      <c r="NOH32" s="27"/>
      <c r="NOI32" s="27"/>
      <c r="NOJ32" s="27"/>
      <c r="NOK32" s="27"/>
      <c r="NOL32" s="27"/>
      <c r="NOM32" s="27"/>
      <c r="NON32" s="27"/>
      <c r="NOO32" s="27"/>
      <c r="NOP32" s="27"/>
      <c r="NOQ32" s="27"/>
      <c r="NOR32" s="27"/>
      <c r="NOS32" s="27"/>
      <c r="NOT32" s="27"/>
      <c r="NOU32" s="27"/>
      <c r="NOV32" s="27"/>
      <c r="NOW32" s="27"/>
      <c r="NOX32" s="27"/>
      <c r="NOY32" s="27"/>
      <c r="NOZ32" s="27"/>
      <c r="NPA32" s="27"/>
      <c r="NPB32" s="27"/>
      <c r="NPC32" s="27"/>
      <c r="NPD32" s="27"/>
      <c r="NPE32" s="27"/>
      <c r="NPF32" s="27"/>
      <c r="NPG32" s="27"/>
      <c r="NPH32" s="27"/>
      <c r="NPI32" s="27"/>
      <c r="NPJ32" s="27"/>
      <c r="NPK32" s="27"/>
      <c r="NPL32" s="27"/>
      <c r="NPM32" s="27"/>
      <c r="NPN32" s="27"/>
      <c r="NPO32" s="27"/>
      <c r="NPP32" s="27"/>
      <c r="NPQ32" s="27"/>
      <c r="NPR32" s="27"/>
      <c r="NPS32" s="27"/>
      <c r="NPT32" s="27"/>
      <c r="NPU32" s="27"/>
      <c r="NPV32" s="27"/>
      <c r="NPW32" s="27"/>
      <c r="NPX32" s="27"/>
      <c r="NPY32" s="27"/>
      <c r="NPZ32" s="27"/>
      <c r="NQA32" s="27"/>
      <c r="NQB32" s="27"/>
      <c r="NQC32" s="27"/>
      <c r="NQD32" s="27"/>
      <c r="NQE32" s="27"/>
      <c r="NQF32" s="27"/>
      <c r="NQG32" s="27"/>
      <c r="NQH32" s="27"/>
      <c r="NQI32" s="27"/>
      <c r="NQJ32" s="27"/>
      <c r="NQK32" s="27"/>
      <c r="NQL32" s="27"/>
      <c r="NQM32" s="27"/>
      <c r="NQN32" s="27"/>
      <c r="NQO32" s="27"/>
      <c r="NQP32" s="27"/>
      <c r="NQQ32" s="27"/>
      <c r="NQR32" s="27"/>
      <c r="NQS32" s="27"/>
      <c r="NQT32" s="27"/>
      <c r="NQU32" s="27"/>
      <c r="NQV32" s="27"/>
      <c r="NQW32" s="27"/>
      <c r="NQX32" s="27"/>
      <c r="NQY32" s="27"/>
      <c r="NQZ32" s="27"/>
      <c r="NRA32" s="27"/>
      <c r="NRB32" s="27"/>
      <c r="NRC32" s="27"/>
      <c r="NRD32" s="27"/>
      <c r="NRE32" s="27"/>
      <c r="NRF32" s="27"/>
      <c r="NRG32" s="27"/>
      <c r="NRH32" s="27"/>
      <c r="NRI32" s="27"/>
      <c r="NRJ32" s="27"/>
      <c r="NRK32" s="27"/>
      <c r="NRL32" s="27"/>
      <c r="NRM32" s="27"/>
      <c r="NRN32" s="27"/>
      <c r="NRO32" s="27"/>
      <c r="NRP32" s="27"/>
      <c r="NRQ32" s="27"/>
      <c r="NRR32" s="27"/>
      <c r="NRS32" s="27"/>
      <c r="NRT32" s="27"/>
      <c r="NRU32" s="27"/>
      <c r="NRV32" s="27"/>
      <c r="NRW32" s="27"/>
      <c r="NRX32" s="27"/>
      <c r="NRY32" s="27"/>
      <c r="NRZ32" s="27"/>
      <c r="NSA32" s="27"/>
      <c r="NSB32" s="27"/>
      <c r="NSC32" s="27"/>
      <c r="NSD32" s="27"/>
      <c r="NSE32" s="27"/>
      <c r="NSF32" s="27"/>
      <c r="NSG32" s="27"/>
      <c r="NSH32" s="27"/>
      <c r="NSI32" s="27"/>
      <c r="NSJ32" s="27"/>
      <c r="NSK32" s="27"/>
      <c r="NSL32" s="27"/>
      <c r="NSM32" s="27"/>
      <c r="NSN32" s="27"/>
      <c r="NSO32" s="27"/>
      <c r="NSP32" s="27"/>
      <c r="NSQ32" s="27"/>
      <c r="NSR32" s="27"/>
      <c r="NSS32" s="27"/>
      <c r="NST32" s="27"/>
      <c r="NSU32" s="27"/>
      <c r="NSV32" s="27"/>
      <c r="NSW32" s="27"/>
      <c r="NSX32" s="27"/>
      <c r="NSY32" s="27"/>
      <c r="NSZ32" s="27"/>
      <c r="NTA32" s="27"/>
      <c r="NTB32" s="27"/>
      <c r="NTC32" s="27"/>
      <c r="NTD32" s="27"/>
      <c r="NTE32" s="27"/>
      <c r="NTF32" s="27"/>
      <c r="NTG32" s="27"/>
      <c r="NTH32" s="27"/>
      <c r="NTI32" s="27"/>
      <c r="NTJ32" s="27"/>
      <c r="NTK32" s="27"/>
      <c r="NTL32" s="27"/>
      <c r="NTM32" s="27"/>
      <c r="NTN32" s="27"/>
      <c r="NTO32" s="27"/>
      <c r="NTP32" s="27"/>
      <c r="NTQ32" s="27"/>
      <c r="NTR32" s="27"/>
      <c r="NTS32" s="27"/>
      <c r="NTT32" s="27"/>
      <c r="NTU32" s="27"/>
      <c r="NTV32" s="27"/>
      <c r="NTW32" s="27"/>
      <c r="NTX32" s="27"/>
      <c r="NTY32" s="27"/>
      <c r="NTZ32" s="27"/>
      <c r="NUA32" s="27"/>
      <c r="NUB32" s="27"/>
      <c r="NUC32" s="27"/>
      <c r="NUD32" s="27"/>
      <c r="NUE32" s="27"/>
      <c r="NUF32" s="27"/>
      <c r="NUG32" s="27"/>
      <c r="NUH32" s="27"/>
      <c r="NUI32" s="27"/>
      <c r="NUJ32" s="27"/>
      <c r="NUK32" s="27"/>
      <c r="NUL32" s="27"/>
      <c r="NUM32" s="27"/>
      <c r="NUN32" s="27"/>
      <c r="NUO32" s="27"/>
      <c r="NUP32" s="27"/>
      <c r="NUQ32" s="27"/>
      <c r="NUR32" s="27"/>
      <c r="NUS32" s="27"/>
      <c r="NUT32" s="27"/>
      <c r="NUU32" s="27"/>
      <c r="NUV32" s="27"/>
      <c r="NUW32" s="27"/>
      <c r="NUX32" s="27"/>
      <c r="NUY32" s="27"/>
      <c r="NUZ32" s="27"/>
      <c r="NVA32" s="27"/>
      <c r="NVB32" s="27"/>
      <c r="NVC32" s="27"/>
      <c r="NVD32" s="27"/>
      <c r="NVE32" s="27"/>
      <c r="NVF32" s="27"/>
      <c r="NVG32" s="27"/>
      <c r="NVH32" s="27"/>
      <c r="NVI32" s="27"/>
      <c r="NVJ32" s="27"/>
      <c r="NVK32" s="27"/>
      <c r="NVL32" s="27"/>
      <c r="NVM32" s="27"/>
      <c r="NVN32" s="27"/>
      <c r="NVO32" s="27"/>
      <c r="NVP32" s="27"/>
      <c r="NVQ32" s="27"/>
      <c r="NVR32" s="27"/>
      <c r="NVS32" s="27"/>
      <c r="NVT32" s="27"/>
      <c r="NVU32" s="27"/>
      <c r="NVV32" s="27"/>
      <c r="NVW32" s="27"/>
      <c r="NVX32" s="27"/>
      <c r="NVY32" s="27"/>
      <c r="NVZ32" s="27"/>
      <c r="NWA32" s="27"/>
      <c r="NWB32" s="27"/>
      <c r="NWC32" s="27"/>
      <c r="NWD32" s="27"/>
      <c r="NWE32" s="27"/>
      <c r="NWF32" s="27"/>
      <c r="NWG32" s="27"/>
      <c r="NWH32" s="27"/>
      <c r="NWI32" s="27"/>
      <c r="NWJ32" s="27"/>
      <c r="NWK32" s="27"/>
      <c r="NWL32" s="27"/>
      <c r="NWM32" s="27"/>
      <c r="NWN32" s="27"/>
      <c r="NWO32" s="27"/>
      <c r="NWP32" s="27"/>
      <c r="NWQ32" s="27"/>
      <c r="NWR32" s="27"/>
      <c r="NWS32" s="27"/>
      <c r="NWT32" s="27"/>
      <c r="NWU32" s="27"/>
      <c r="NWV32" s="27"/>
      <c r="NWW32" s="27"/>
      <c r="NWX32" s="27"/>
      <c r="NWY32" s="27"/>
      <c r="NWZ32" s="27"/>
      <c r="NXA32" s="27"/>
      <c r="NXB32" s="27"/>
      <c r="NXC32" s="27"/>
      <c r="NXD32" s="27"/>
      <c r="NXE32" s="27"/>
      <c r="NXF32" s="27"/>
      <c r="NXG32" s="27"/>
      <c r="NXH32" s="27"/>
      <c r="NXI32" s="27"/>
      <c r="NXJ32" s="27"/>
      <c r="NXK32" s="27"/>
      <c r="NXL32" s="27"/>
      <c r="NXM32" s="27"/>
      <c r="NXN32" s="27"/>
      <c r="NXO32" s="27"/>
      <c r="NXP32" s="27"/>
      <c r="NXQ32" s="27"/>
      <c r="NXR32" s="27"/>
      <c r="NXS32" s="27"/>
      <c r="NXT32" s="27"/>
      <c r="NXU32" s="27"/>
      <c r="NXV32" s="27"/>
      <c r="NXW32" s="27"/>
      <c r="NXX32" s="27"/>
      <c r="NXY32" s="27"/>
      <c r="NXZ32" s="27"/>
      <c r="NYA32" s="27"/>
      <c r="NYB32" s="27"/>
      <c r="NYC32" s="27"/>
      <c r="NYD32" s="27"/>
      <c r="NYE32" s="27"/>
      <c r="NYF32" s="27"/>
      <c r="NYG32" s="27"/>
      <c r="NYH32" s="27"/>
      <c r="NYI32" s="27"/>
      <c r="NYJ32" s="27"/>
      <c r="NYK32" s="27"/>
      <c r="NYL32" s="27"/>
      <c r="NYM32" s="27"/>
      <c r="NYN32" s="27"/>
      <c r="NYO32" s="27"/>
      <c r="NYP32" s="27"/>
      <c r="NYQ32" s="27"/>
      <c r="NYR32" s="27"/>
      <c r="NYS32" s="27"/>
      <c r="NYT32" s="27"/>
      <c r="NYU32" s="27"/>
      <c r="NYV32" s="27"/>
      <c r="NYW32" s="27"/>
      <c r="NYX32" s="27"/>
      <c r="NYY32" s="27"/>
      <c r="NYZ32" s="27"/>
      <c r="NZA32" s="27"/>
      <c r="NZB32" s="27"/>
      <c r="NZC32" s="27"/>
      <c r="NZD32" s="27"/>
      <c r="NZE32" s="27"/>
      <c r="NZF32" s="27"/>
      <c r="NZG32" s="27"/>
      <c r="NZH32" s="27"/>
      <c r="NZI32" s="27"/>
      <c r="NZJ32" s="27"/>
      <c r="NZK32" s="27"/>
      <c r="NZL32" s="27"/>
      <c r="NZM32" s="27"/>
      <c r="NZN32" s="27"/>
      <c r="NZO32" s="27"/>
      <c r="NZP32" s="27"/>
      <c r="NZQ32" s="27"/>
      <c r="NZR32" s="27"/>
      <c r="NZS32" s="27"/>
      <c r="NZT32" s="27"/>
      <c r="NZU32" s="27"/>
      <c r="NZV32" s="27"/>
      <c r="NZW32" s="27"/>
      <c r="NZX32" s="27"/>
      <c r="NZY32" s="27"/>
      <c r="NZZ32" s="27"/>
      <c r="OAA32" s="27"/>
      <c r="OAB32" s="27"/>
      <c r="OAC32" s="27"/>
      <c r="OAD32" s="27"/>
      <c r="OAE32" s="27"/>
      <c r="OAF32" s="27"/>
      <c r="OAG32" s="27"/>
      <c r="OAH32" s="27"/>
      <c r="OAI32" s="27"/>
      <c r="OAJ32" s="27"/>
      <c r="OAK32" s="27"/>
      <c r="OAL32" s="27"/>
      <c r="OAM32" s="27"/>
      <c r="OAN32" s="27"/>
      <c r="OAO32" s="27"/>
      <c r="OAP32" s="27"/>
      <c r="OAQ32" s="27"/>
      <c r="OAR32" s="27"/>
      <c r="OAS32" s="27"/>
      <c r="OAT32" s="27"/>
      <c r="OAU32" s="27"/>
      <c r="OAV32" s="27"/>
      <c r="OAW32" s="27"/>
      <c r="OAX32" s="27"/>
      <c r="OAY32" s="27"/>
      <c r="OAZ32" s="27"/>
      <c r="OBA32" s="27"/>
      <c r="OBB32" s="27"/>
      <c r="OBC32" s="27"/>
      <c r="OBD32" s="27"/>
      <c r="OBE32" s="27"/>
      <c r="OBF32" s="27"/>
      <c r="OBG32" s="27"/>
      <c r="OBH32" s="27"/>
      <c r="OBI32" s="27"/>
      <c r="OBJ32" s="27"/>
      <c r="OBK32" s="27"/>
      <c r="OBL32" s="27"/>
      <c r="OBM32" s="27"/>
      <c r="OBN32" s="27"/>
      <c r="OBO32" s="27"/>
      <c r="OBP32" s="27"/>
      <c r="OBQ32" s="27"/>
      <c r="OBR32" s="27"/>
      <c r="OBS32" s="27"/>
      <c r="OBT32" s="27"/>
      <c r="OBU32" s="27"/>
      <c r="OBV32" s="27"/>
      <c r="OBW32" s="27"/>
      <c r="OBX32" s="27"/>
      <c r="OBY32" s="27"/>
      <c r="OBZ32" s="27"/>
      <c r="OCA32" s="27"/>
      <c r="OCB32" s="27"/>
      <c r="OCC32" s="27"/>
      <c r="OCD32" s="27"/>
      <c r="OCE32" s="27"/>
      <c r="OCF32" s="27"/>
      <c r="OCG32" s="27"/>
      <c r="OCH32" s="27"/>
      <c r="OCI32" s="27"/>
      <c r="OCJ32" s="27"/>
      <c r="OCK32" s="27"/>
      <c r="OCL32" s="27"/>
      <c r="OCM32" s="27"/>
      <c r="OCN32" s="27"/>
      <c r="OCO32" s="27"/>
      <c r="OCP32" s="27"/>
      <c r="OCQ32" s="27"/>
      <c r="OCR32" s="27"/>
      <c r="OCS32" s="27"/>
      <c r="OCT32" s="27"/>
      <c r="OCU32" s="27"/>
      <c r="OCV32" s="27"/>
      <c r="OCW32" s="27"/>
      <c r="OCX32" s="27"/>
      <c r="OCY32" s="27"/>
      <c r="OCZ32" s="27"/>
      <c r="ODA32" s="27"/>
      <c r="ODB32" s="27"/>
      <c r="ODC32" s="27"/>
      <c r="ODD32" s="27"/>
      <c r="ODE32" s="27"/>
      <c r="ODF32" s="27"/>
      <c r="ODG32" s="27"/>
      <c r="ODH32" s="27"/>
      <c r="ODI32" s="27"/>
      <c r="ODJ32" s="27"/>
      <c r="ODK32" s="27"/>
      <c r="ODL32" s="27"/>
      <c r="ODM32" s="27"/>
      <c r="ODN32" s="27"/>
      <c r="ODO32" s="27"/>
      <c r="ODP32" s="27"/>
      <c r="ODQ32" s="27"/>
      <c r="ODR32" s="27"/>
      <c r="ODS32" s="27"/>
      <c r="ODT32" s="27"/>
      <c r="ODU32" s="27"/>
      <c r="ODV32" s="27"/>
      <c r="ODW32" s="27"/>
      <c r="ODX32" s="27"/>
      <c r="ODY32" s="27"/>
      <c r="ODZ32" s="27"/>
      <c r="OEA32" s="27"/>
      <c r="OEB32" s="27"/>
      <c r="OEC32" s="27"/>
      <c r="OED32" s="27"/>
      <c r="OEE32" s="27"/>
      <c r="OEF32" s="27"/>
      <c r="OEG32" s="27"/>
      <c r="OEH32" s="27"/>
      <c r="OEI32" s="27"/>
      <c r="OEJ32" s="27"/>
      <c r="OEK32" s="27"/>
      <c r="OEL32" s="27"/>
      <c r="OEM32" s="27"/>
      <c r="OEN32" s="27"/>
      <c r="OEO32" s="27"/>
      <c r="OEP32" s="27"/>
      <c r="OEQ32" s="27"/>
      <c r="OER32" s="27"/>
      <c r="OES32" s="27"/>
      <c r="OET32" s="27"/>
      <c r="OEU32" s="27"/>
      <c r="OEV32" s="27"/>
      <c r="OEW32" s="27"/>
      <c r="OEX32" s="27"/>
      <c r="OEY32" s="27"/>
      <c r="OEZ32" s="27"/>
      <c r="OFA32" s="27"/>
      <c r="OFB32" s="27"/>
      <c r="OFC32" s="27"/>
      <c r="OFD32" s="27"/>
      <c r="OFE32" s="27"/>
      <c r="OFF32" s="27"/>
      <c r="OFG32" s="27"/>
      <c r="OFH32" s="27"/>
      <c r="OFI32" s="27"/>
      <c r="OFJ32" s="27"/>
      <c r="OFK32" s="27"/>
      <c r="OFL32" s="27"/>
      <c r="OFM32" s="27"/>
      <c r="OFN32" s="27"/>
      <c r="OFO32" s="27"/>
      <c r="OFP32" s="27"/>
      <c r="OFQ32" s="27"/>
      <c r="OFR32" s="27"/>
      <c r="OFS32" s="27"/>
      <c r="OFT32" s="27"/>
      <c r="OFU32" s="27"/>
      <c r="OFV32" s="27"/>
      <c r="OFW32" s="27"/>
      <c r="OFX32" s="27"/>
      <c r="OFY32" s="27"/>
      <c r="OFZ32" s="27"/>
      <c r="OGA32" s="27"/>
      <c r="OGB32" s="27"/>
      <c r="OGC32" s="27"/>
      <c r="OGD32" s="27"/>
      <c r="OGE32" s="27"/>
      <c r="OGF32" s="27"/>
      <c r="OGG32" s="27"/>
      <c r="OGH32" s="27"/>
      <c r="OGI32" s="27"/>
      <c r="OGJ32" s="27"/>
      <c r="OGK32" s="27"/>
      <c r="OGL32" s="27"/>
      <c r="OGM32" s="27"/>
      <c r="OGN32" s="27"/>
      <c r="OGO32" s="27"/>
      <c r="OGP32" s="27"/>
      <c r="OGQ32" s="27"/>
      <c r="OGR32" s="27"/>
      <c r="OGS32" s="27"/>
      <c r="OGT32" s="27"/>
      <c r="OGU32" s="27"/>
      <c r="OGV32" s="27"/>
      <c r="OGW32" s="27"/>
      <c r="OGX32" s="27"/>
      <c r="OGY32" s="27"/>
      <c r="OGZ32" s="27"/>
      <c r="OHA32" s="27"/>
      <c r="OHB32" s="27"/>
      <c r="OHC32" s="27"/>
      <c r="OHD32" s="27"/>
      <c r="OHE32" s="27"/>
      <c r="OHF32" s="27"/>
      <c r="OHG32" s="27"/>
      <c r="OHH32" s="27"/>
      <c r="OHI32" s="27"/>
      <c r="OHJ32" s="27"/>
      <c r="OHK32" s="27"/>
      <c r="OHL32" s="27"/>
      <c r="OHM32" s="27"/>
      <c r="OHN32" s="27"/>
      <c r="OHO32" s="27"/>
      <c r="OHP32" s="27"/>
      <c r="OHQ32" s="27"/>
      <c r="OHR32" s="27"/>
      <c r="OHS32" s="27"/>
      <c r="OHT32" s="27"/>
      <c r="OHU32" s="27"/>
      <c r="OHV32" s="27"/>
      <c r="OHW32" s="27"/>
      <c r="OHX32" s="27"/>
      <c r="OHY32" s="27"/>
      <c r="OHZ32" s="27"/>
      <c r="OIA32" s="27"/>
      <c r="OIB32" s="27"/>
      <c r="OIC32" s="27"/>
      <c r="OID32" s="27"/>
      <c r="OIE32" s="27"/>
      <c r="OIF32" s="27"/>
      <c r="OIG32" s="27"/>
      <c r="OIH32" s="27"/>
      <c r="OII32" s="27"/>
      <c r="OIJ32" s="27"/>
      <c r="OIK32" s="27"/>
      <c r="OIL32" s="27"/>
      <c r="OIM32" s="27"/>
      <c r="OIN32" s="27"/>
      <c r="OIO32" s="27"/>
      <c r="OIP32" s="27"/>
      <c r="OIQ32" s="27"/>
      <c r="OIR32" s="27"/>
      <c r="OIS32" s="27"/>
      <c r="OIT32" s="27"/>
      <c r="OIU32" s="27"/>
      <c r="OIV32" s="27"/>
      <c r="OIW32" s="27"/>
      <c r="OIX32" s="27"/>
      <c r="OIY32" s="27"/>
      <c r="OIZ32" s="27"/>
      <c r="OJA32" s="27"/>
      <c r="OJB32" s="27"/>
      <c r="OJC32" s="27"/>
      <c r="OJD32" s="27"/>
      <c r="OJE32" s="27"/>
      <c r="OJF32" s="27"/>
      <c r="OJG32" s="27"/>
      <c r="OJH32" s="27"/>
      <c r="OJI32" s="27"/>
      <c r="OJJ32" s="27"/>
      <c r="OJK32" s="27"/>
      <c r="OJL32" s="27"/>
      <c r="OJM32" s="27"/>
      <c r="OJN32" s="27"/>
      <c r="OJO32" s="27"/>
      <c r="OJP32" s="27"/>
      <c r="OJQ32" s="27"/>
      <c r="OJR32" s="27"/>
      <c r="OJS32" s="27"/>
      <c r="OJT32" s="27"/>
      <c r="OJU32" s="27"/>
      <c r="OJV32" s="27"/>
      <c r="OJW32" s="27"/>
      <c r="OJX32" s="27"/>
      <c r="OJY32" s="27"/>
      <c r="OJZ32" s="27"/>
      <c r="OKA32" s="27"/>
      <c r="OKB32" s="27"/>
      <c r="OKC32" s="27"/>
      <c r="OKD32" s="27"/>
      <c r="OKE32" s="27"/>
      <c r="OKF32" s="27"/>
      <c r="OKG32" s="27"/>
      <c r="OKH32" s="27"/>
      <c r="OKI32" s="27"/>
      <c r="OKJ32" s="27"/>
      <c r="OKK32" s="27"/>
      <c r="OKL32" s="27"/>
      <c r="OKM32" s="27"/>
      <c r="OKN32" s="27"/>
      <c r="OKO32" s="27"/>
      <c r="OKP32" s="27"/>
      <c r="OKQ32" s="27"/>
      <c r="OKR32" s="27"/>
      <c r="OKS32" s="27"/>
      <c r="OKT32" s="27"/>
      <c r="OKU32" s="27"/>
      <c r="OKV32" s="27"/>
      <c r="OKW32" s="27"/>
      <c r="OKX32" s="27"/>
      <c r="OKY32" s="27"/>
      <c r="OKZ32" s="27"/>
      <c r="OLA32" s="27"/>
      <c r="OLB32" s="27"/>
      <c r="OLC32" s="27"/>
      <c r="OLD32" s="27"/>
      <c r="OLE32" s="27"/>
      <c r="OLF32" s="27"/>
      <c r="OLG32" s="27"/>
      <c r="OLH32" s="27"/>
      <c r="OLI32" s="27"/>
      <c r="OLJ32" s="27"/>
      <c r="OLK32" s="27"/>
      <c r="OLL32" s="27"/>
      <c r="OLM32" s="27"/>
      <c r="OLN32" s="27"/>
      <c r="OLO32" s="27"/>
      <c r="OLP32" s="27"/>
      <c r="OLQ32" s="27"/>
      <c r="OLR32" s="27"/>
      <c r="OLS32" s="27"/>
      <c r="OLT32" s="27"/>
      <c r="OLU32" s="27"/>
      <c r="OLV32" s="27"/>
      <c r="OLW32" s="27"/>
      <c r="OLX32" s="27"/>
      <c r="OLY32" s="27"/>
      <c r="OLZ32" s="27"/>
      <c r="OMA32" s="27"/>
      <c r="OMB32" s="27"/>
      <c r="OMC32" s="27"/>
      <c r="OMD32" s="27"/>
      <c r="OME32" s="27"/>
      <c r="OMF32" s="27"/>
      <c r="OMG32" s="27"/>
      <c r="OMH32" s="27"/>
      <c r="OMI32" s="27"/>
      <c r="OMJ32" s="27"/>
      <c r="OMK32" s="27"/>
      <c r="OML32" s="27"/>
      <c r="OMM32" s="27"/>
      <c r="OMN32" s="27"/>
      <c r="OMO32" s="27"/>
      <c r="OMP32" s="27"/>
      <c r="OMQ32" s="27"/>
      <c r="OMR32" s="27"/>
      <c r="OMS32" s="27"/>
      <c r="OMT32" s="27"/>
      <c r="OMU32" s="27"/>
      <c r="OMV32" s="27"/>
      <c r="OMW32" s="27"/>
      <c r="OMX32" s="27"/>
      <c r="OMY32" s="27"/>
      <c r="OMZ32" s="27"/>
      <c r="ONA32" s="27"/>
      <c r="ONB32" s="27"/>
      <c r="ONC32" s="27"/>
      <c r="OND32" s="27"/>
      <c r="ONE32" s="27"/>
      <c r="ONF32" s="27"/>
      <c r="ONG32" s="27"/>
      <c r="ONH32" s="27"/>
      <c r="ONI32" s="27"/>
      <c r="ONJ32" s="27"/>
      <c r="ONK32" s="27"/>
      <c r="ONL32" s="27"/>
      <c r="ONM32" s="27"/>
      <c r="ONN32" s="27"/>
      <c r="ONO32" s="27"/>
      <c r="ONP32" s="27"/>
      <c r="ONQ32" s="27"/>
      <c r="ONR32" s="27"/>
      <c r="ONS32" s="27"/>
      <c r="ONT32" s="27"/>
      <c r="ONU32" s="27"/>
      <c r="ONV32" s="27"/>
      <c r="ONW32" s="27"/>
      <c r="ONX32" s="27"/>
      <c r="ONY32" s="27"/>
      <c r="ONZ32" s="27"/>
      <c r="OOA32" s="27"/>
      <c r="OOB32" s="27"/>
      <c r="OOC32" s="27"/>
      <c r="OOD32" s="27"/>
      <c r="OOE32" s="27"/>
      <c r="OOF32" s="27"/>
      <c r="OOG32" s="27"/>
      <c r="OOH32" s="27"/>
      <c r="OOI32" s="27"/>
      <c r="OOJ32" s="27"/>
      <c r="OOK32" s="27"/>
      <c r="OOL32" s="27"/>
      <c r="OOM32" s="27"/>
      <c r="OON32" s="27"/>
      <c r="OOO32" s="27"/>
      <c r="OOP32" s="27"/>
      <c r="OOQ32" s="27"/>
      <c r="OOR32" s="27"/>
      <c r="OOS32" s="27"/>
      <c r="OOT32" s="27"/>
      <c r="OOU32" s="27"/>
      <c r="OOV32" s="27"/>
      <c r="OOW32" s="27"/>
      <c r="OOX32" s="27"/>
      <c r="OOY32" s="27"/>
      <c r="OOZ32" s="27"/>
      <c r="OPA32" s="27"/>
      <c r="OPB32" s="27"/>
      <c r="OPC32" s="27"/>
      <c r="OPD32" s="27"/>
      <c r="OPE32" s="27"/>
      <c r="OPF32" s="27"/>
      <c r="OPG32" s="27"/>
      <c r="OPH32" s="27"/>
      <c r="OPI32" s="27"/>
      <c r="OPJ32" s="27"/>
      <c r="OPK32" s="27"/>
      <c r="OPL32" s="27"/>
      <c r="OPM32" s="27"/>
      <c r="OPN32" s="27"/>
      <c r="OPO32" s="27"/>
      <c r="OPP32" s="27"/>
      <c r="OPQ32" s="27"/>
      <c r="OPR32" s="27"/>
      <c r="OPS32" s="27"/>
      <c r="OPT32" s="27"/>
      <c r="OPU32" s="27"/>
      <c r="OPV32" s="27"/>
      <c r="OPW32" s="27"/>
      <c r="OPX32" s="27"/>
      <c r="OPY32" s="27"/>
      <c r="OPZ32" s="27"/>
      <c r="OQA32" s="27"/>
      <c r="OQB32" s="27"/>
      <c r="OQC32" s="27"/>
      <c r="OQD32" s="27"/>
      <c r="OQE32" s="27"/>
      <c r="OQF32" s="27"/>
      <c r="OQG32" s="27"/>
      <c r="OQH32" s="27"/>
      <c r="OQI32" s="27"/>
      <c r="OQJ32" s="27"/>
      <c r="OQK32" s="27"/>
      <c r="OQL32" s="27"/>
      <c r="OQM32" s="27"/>
      <c r="OQN32" s="27"/>
      <c r="OQO32" s="27"/>
      <c r="OQP32" s="27"/>
      <c r="OQQ32" s="27"/>
      <c r="OQR32" s="27"/>
      <c r="OQS32" s="27"/>
      <c r="OQT32" s="27"/>
      <c r="OQU32" s="27"/>
      <c r="OQV32" s="27"/>
      <c r="OQW32" s="27"/>
      <c r="OQX32" s="27"/>
      <c r="OQY32" s="27"/>
      <c r="OQZ32" s="27"/>
      <c r="ORA32" s="27"/>
      <c r="ORB32" s="27"/>
      <c r="ORC32" s="27"/>
      <c r="ORD32" s="27"/>
      <c r="ORE32" s="27"/>
      <c r="ORF32" s="27"/>
      <c r="ORG32" s="27"/>
      <c r="ORH32" s="27"/>
      <c r="ORI32" s="27"/>
      <c r="ORJ32" s="27"/>
      <c r="ORK32" s="27"/>
      <c r="ORL32" s="27"/>
      <c r="ORM32" s="27"/>
      <c r="ORN32" s="27"/>
      <c r="ORO32" s="27"/>
      <c r="ORP32" s="27"/>
      <c r="ORQ32" s="27"/>
      <c r="ORR32" s="27"/>
      <c r="ORS32" s="27"/>
      <c r="ORT32" s="27"/>
      <c r="ORU32" s="27"/>
      <c r="ORV32" s="27"/>
      <c r="ORW32" s="27"/>
      <c r="ORX32" s="27"/>
      <c r="ORY32" s="27"/>
      <c r="ORZ32" s="27"/>
      <c r="OSA32" s="27"/>
      <c r="OSB32" s="27"/>
      <c r="OSC32" s="27"/>
      <c r="OSD32" s="27"/>
      <c r="OSE32" s="27"/>
      <c r="OSF32" s="27"/>
      <c r="OSG32" s="27"/>
      <c r="OSH32" s="27"/>
      <c r="OSI32" s="27"/>
      <c r="OSJ32" s="27"/>
      <c r="OSK32" s="27"/>
      <c r="OSL32" s="27"/>
      <c r="OSM32" s="27"/>
      <c r="OSN32" s="27"/>
      <c r="OSO32" s="27"/>
      <c r="OSP32" s="27"/>
      <c r="OSQ32" s="27"/>
      <c r="OSR32" s="27"/>
      <c r="OSS32" s="27"/>
      <c r="OST32" s="27"/>
      <c r="OSU32" s="27"/>
      <c r="OSV32" s="27"/>
      <c r="OSW32" s="27"/>
      <c r="OSX32" s="27"/>
      <c r="OSY32" s="27"/>
      <c r="OSZ32" s="27"/>
      <c r="OTA32" s="27"/>
      <c r="OTB32" s="27"/>
      <c r="OTC32" s="27"/>
      <c r="OTD32" s="27"/>
      <c r="OTE32" s="27"/>
      <c r="OTF32" s="27"/>
      <c r="OTG32" s="27"/>
      <c r="OTH32" s="27"/>
      <c r="OTI32" s="27"/>
      <c r="OTJ32" s="27"/>
      <c r="OTK32" s="27"/>
      <c r="OTL32" s="27"/>
      <c r="OTM32" s="27"/>
      <c r="OTN32" s="27"/>
      <c r="OTO32" s="27"/>
      <c r="OTP32" s="27"/>
      <c r="OTQ32" s="27"/>
      <c r="OTR32" s="27"/>
      <c r="OTS32" s="27"/>
      <c r="OTT32" s="27"/>
      <c r="OTU32" s="27"/>
      <c r="OTV32" s="27"/>
      <c r="OTW32" s="27"/>
      <c r="OTX32" s="27"/>
      <c r="OTY32" s="27"/>
      <c r="OTZ32" s="27"/>
      <c r="OUA32" s="27"/>
      <c r="OUB32" s="27"/>
      <c r="OUC32" s="27"/>
      <c r="OUD32" s="27"/>
      <c r="OUE32" s="27"/>
      <c r="OUF32" s="27"/>
      <c r="OUG32" s="27"/>
      <c r="OUH32" s="27"/>
      <c r="OUI32" s="27"/>
      <c r="OUJ32" s="27"/>
      <c r="OUK32" s="27"/>
      <c r="OUL32" s="27"/>
      <c r="OUM32" s="27"/>
      <c r="OUN32" s="27"/>
      <c r="OUO32" s="27"/>
      <c r="OUP32" s="27"/>
      <c r="OUQ32" s="27"/>
      <c r="OUR32" s="27"/>
      <c r="OUS32" s="27"/>
      <c r="OUT32" s="27"/>
      <c r="OUU32" s="27"/>
      <c r="OUV32" s="27"/>
      <c r="OUW32" s="27"/>
      <c r="OUX32" s="27"/>
      <c r="OUY32" s="27"/>
      <c r="OUZ32" s="27"/>
      <c r="OVA32" s="27"/>
      <c r="OVB32" s="27"/>
      <c r="OVC32" s="27"/>
      <c r="OVD32" s="27"/>
      <c r="OVE32" s="27"/>
      <c r="OVF32" s="27"/>
      <c r="OVG32" s="27"/>
      <c r="OVH32" s="27"/>
      <c r="OVI32" s="27"/>
      <c r="OVJ32" s="27"/>
      <c r="OVK32" s="27"/>
      <c r="OVL32" s="27"/>
      <c r="OVM32" s="27"/>
      <c r="OVN32" s="27"/>
      <c r="OVO32" s="27"/>
      <c r="OVP32" s="27"/>
      <c r="OVQ32" s="27"/>
      <c r="OVR32" s="27"/>
      <c r="OVS32" s="27"/>
      <c r="OVT32" s="27"/>
      <c r="OVU32" s="27"/>
      <c r="OVV32" s="27"/>
      <c r="OVW32" s="27"/>
      <c r="OVX32" s="27"/>
      <c r="OVY32" s="27"/>
      <c r="OVZ32" s="27"/>
      <c r="OWA32" s="27"/>
      <c r="OWB32" s="27"/>
      <c r="OWC32" s="27"/>
      <c r="OWD32" s="27"/>
      <c r="OWE32" s="27"/>
      <c r="OWF32" s="27"/>
      <c r="OWG32" s="27"/>
      <c r="OWH32" s="27"/>
      <c r="OWI32" s="27"/>
      <c r="OWJ32" s="27"/>
      <c r="OWK32" s="27"/>
      <c r="OWL32" s="27"/>
      <c r="OWM32" s="27"/>
      <c r="OWN32" s="27"/>
      <c r="OWO32" s="27"/>
      <c r="OWP32" s="27"/>
      <c r="OWQ32" s="27"/>
      <c r="OWR32" s="27"/>
      <c r="OWS32" s="27"/>
      <c r="OWT32" s="27"/>
      <c r="OWU32" s="27"/>
      <c r="OWV32" s="27"/>
      <c r="OWW32" s="27"/>
      <c r="OWX32" s="27"/>
      <c r="OWY32" s="27"/>
      <c r="OWZ32" s="27"/>
      <c r="OXA32" s="27"/>
      <c r="OXB32" s="27"/>
      <c r="OXC32" s="27"/>
      <c r="OXD32" s="27"/>
      <c r="OXE32" s="27"/>
      <c r="OXF32" s="27"/>
      <c r="OXG32" s="27"/>
      <c r="OXH32" s="27"/>
      <c r="OXI32" s="27"/>
      <c r="OXJ32" s="27"/>
      <c r="OXK32" s="27"/>
      <c r="OXL32" s="27"/>
      <c r="OXM32" s="27"/>
      <c r="OXN32" s="27"/>
      <c r="OXO32" s="27"/>
      <c r="OXP32" s="27"/>
      <c r="OXQ32" s="27"/>
      <c r="OXR32" s="27"/>
      <c r="OXS32" s="27"/>
      <c r="OXT32" s="27"/>
      <c r="OXU32" s="27"/>
      <c r="OXV32" s="27"/>
      <c r="OXW32" s="27"/>
      <c r="OXX32" s="27"/>
      <c r="OXY32" s="27"/>
      <c r="OXZ32" s="27"/>
      <c r="OYA32" s="27"/>
      <c r="OYB32" s="27"/>
      <c r="OYC32" s="27"/>
      <c r="OYD32" s="27"/>
      <c r="OYE32" s="27"/>
      <c r="OYF32" s="27"/>
      <c r="OYG32" s="27"/>
      <c r="OYH32" s="27"/>
      <c r="OYI32" s="27"/>
      <c r="OYJ32" s="27"/>
      <c r="OYK32" s="27"/>
      <c r="OYL32" s="27"/>
      <c r="OYM32" s="27"/>
      <c r="OYN32" s="27"/>
      <c r="OYO32" s="27"/>
      <c r="OYP32" s="27"/>
      <c r="OYQ32" s="27"/>
      <c r="OYR32" s="27"/>
      <c r="OYS32" s="27"/>
      <c r="OYT32" s="27"/>
      <c r="OYU32" s="27"/>
      <c r="OYV32" s="27"/>
      <c r="OYW32" s="27"/>
      <c r="OYX32" s="27"/>
      <c r="OYY32" s="27"/>
      <c r="OYZ32" s="27"/>
      <c r="OZA32" s="27"/>
      <c r="OZB32" s="27"/>
      <c r="OZC32" s="27"/>
      <c r="OZD32" s="27"/>
      <c r="OZE32" s="27"/>
      <c r="OZF32" s="27"/>
      <c r="OZG32" s="27"/>
      <c r="OZH32" s="27"/>
      <c r="OZI32" s="27"/>
      <c r="OZJ32" s="27"/>
      <c r="OZK32" s="27"/>
      <c r="OZL32" s="27"/>
      <c r="OZM32" s="27"/>
      <c r="OZN32" s="27"/>
      <c r="OZO32" s="27"/>
      <c r="OZP32" s="27"/>
      <c r="OZQ32" s="27"/>
      <c r="OZR32" s="27"/>
      <c r="OZS32" s="27"/>
      <c r="OZT32" s="27"/>
      <c r="OZU32" s="27"/>
      <c r="OZV32" s="27"/>
      <c r="OZW32" s="27"/>
      <c r="OZX32" s="27"/>
      <c r="OZY32" s="27"/>
      <c r="OZZ32" s="27"/>
      <c r="PAA32" s="27"/>
      <c r="PAB32" s="27"/>
      <c r="PAC32" s="27"/>
      <c r="PAD32" s="27"/>
      <c r="PAE32" s="27"/>
      <c r="PAF32" s="27"/>
      <c r="PAG32" s="27"/>
      <c r="PAH32" s="27"/>
      <c r="PAI32" s="27"/>
      <c r="PAJ32" s="27"/>
      <c r="PAK32" s="27"/>
      <c r="PAL32" s="27"/>
      <c r="PAM32" s="27"/>
      <c r="PAN32" s="27"/>
      <c r="PAO32" s="27"/>
      <c r="PAP32" s="27"/>
      <c r="PAQ32" s="27"/>
      <c r="PAR32" s="27"/>
      <c r="PAS32" s="27"/>
      <c r="PAT32" s="27"/>
      <c r="PAU32" s="27"/>
      <c r="PAV32" s="27"/>
      <c r="PAW32" s="27"/>
      <c r="PAX32" s="27"/>
      <c r="PAY32" s="27"/>
      <c r="PAZ32" s="27"/>
      <c r="PBA32" s="27"/>
      <c r="PBB32" s="27"/>
      <c r="PBC32" s="27"/>
      <c r="PBD32" s="27"/>
      <c r="PBE32" s="27"/>
      <c r="PBF32" s="27"/>
      <c r="PBG32" s="27"/>
      <c r="PBH32" s="27"/>
      <c r="PBI32" s="27"/>
      <c r="PBJ32" s="27"/>
      <c r="PBK32" s="27"/>
      <c r="PBL32" s="27"/>
      <c r="PBM32" s="27"/>
      <c r="PBN32" s="27"/>
      <c r="PBO32" s="27"/>
      <c r="PBP32" s="27"/>
      <c r="PBQ32" s="27"/>
      <c r="PBR32" s="27"/>
      <c r="PBS32" s="27"/>
      <c r="PBT32" s="27"/>
      <c r="PBU32" s="27"/>
      <c r="PBV32" s="27"/>
      <c r="PBW32" s="27"/>
      <c r="PBX32" s="27"/>
      <c r="PBY32" s="27"/>
      <c r="PBZ32" s="27"/>
      <c r="PCA32" s="27"/>
      <c r="PCB32" s="27"/>
      <c r="PCC32" s="27"/>
      <c r="PCD32" s="27"/>
      <c r="PCE32" s="27"/>
      <c r="PCF32" s="27"/>
      <c r="PCG32" s="27"/>
      <c r="PCH32" s="27"/>
      <c r="PCI32" s="27"/>
      <c r="PCJ32" s="27"/>
      <c r="PCK32" s="27"/>
      <c r="PCL32" s="27"/>
      <c r="PCM32" s="27"/>
      <c r="PCN32" s="27"/>
      <c r="PCO32" s="27"/>
      <c r="PCP32" s="27"/>
      <c r="PCQ32" s="27"/>
      <c r="PCR32" s="27"/>
      <c r="PCS32" s="27"/>
      <c r="PCT32" s="27"/>
      <c r="PCU32" s="27"/>
      <c r="PCV32" s="27"/>
      <c r="PCW32" s="27"/>
      <c r="PCX32" s="27"/>
      <c r="PCY32" s="27"/>
      <c r="PCZ32" s="27"/>
      <c r="PDA32" s="27"/>
      <c r="PDB32" s="27"/>
      <c r="PDC32" s="27"/>
      <c r="PDD32" s="27"/>
      <c r="PDE32" s="27"/>
      <c r="PDF32" s="27"/>
      <c r="PDG32" s="27"/>
      <c r="PDH32" s="27"/>
      <c r="PDI32" s="27"/>
      <c r="PDJ32" s="27"/>
      <c r="PDK32" s="27"/>
      <c r="PDL32" s="27"/>
      <c r="PDM32" s="27"/>
      <c r="PDN32" s="27"/>
      <c r="PDO32" s="27"/>
      <c r="PDP32" s="27"/>
      <c r="PDQ32" s="27"/>
      <c r="PDR32" s="27"/>
      <c r="PDS32" s="27"/>
      <c r="PDT32" s="27"/>
      <c r="PDU32" s="27"/>
      <c r="PDV32" s="27"/>
      <c r="PDW32" s="27"/>
      <c r="PDX32" s="27"/>
      <c r="PDY32" s="27"/>
      <c r="PDZ32" s="27"/>
      <c r="PEA32" s="27"/>
      <c r="PEB32" s="27"/>
      <c r="PEC32" s="27"/>
      <c r="PED32" s="27"/>
      <c r="PEE32" s="27"/>
      <c r="PEF32" s="27"/>
      <c r="PEG32" s="27"/>
      <c r="PEH32" s="27"/>
      <c r="PEI32" s="27"/>
      <c r="PEJ32" s="27"/>
      <c r="PEK32" s="27"/>
      <c r="PEL32" s="27"/>
      <c r="PEM32" s="27"/>
      <c r="PEN32" s="27"/>
      <c r="PEO32" s="27"/>
      <c r="PEP32" s="27"/>
      <c r="PEQ32" s="27"/>
      <c r="PER32" s="27"/>
      <c r="PES32" s="27"/>
      <c r="PET32" s="27"/>
      <c r="PEU32" s="27"/>
      <c r="PEV32" s="27"/>
      <c r="PEW32" s="27"/>
      <c r="PEX32" s="27"/>
      <c r="PEY32" s="27"/>
      <c r="PEZ32" s="27"/>
      <c r="PFA32" s="27"/>
      <c r="PFB32" s="27"/>
      <c r="PFC32" s="27"/>
      <c r="PFD32" s="27"/>
      <c r="PFE32" s="27"/>
      <c r="PFF32" s="27"/>
      <c r="PFG32" s="27"/>
      <c r="PFH32" s="27"/>
      <c r="PFI32" s="27"/>
      <c r="PFJ32" s="27"/>
      <c r="PFK32" s="27"/>
      <c r="PFL32" s="27"/>
      <c r="PFM32" s="27"/>
      <c r="PFN32" s="27"/>
      <c r="PFO32" s="27"/>
      <c r="PFP32" s="27"/>
      <c r="PFQ32" s="27"/>
      <c r="PFR32" s="27"/>
      <c r="PFS32" s="27"/>
      <c r="PFT32" s="27"/>
      <c r="PFU32" s="27"/>
      <c r="PFV32" s="27"/>
      <c r="PFW32" s="27"/>
      <c r="PFX32" s="27"/>
      <c r="PFY32" s="27"/>
      <c r="PFZ32" s="27"/>
      <c r="PGA32" s="27"/>
      <c r="PGB32" s="27"/>
      <c r="PGC32" s="27"/>
      <c r="PGD32" s="27"/>
      <c r="PGE32" s="27"/>
      <c r="PGF32" s="27"/>
      <c r="PGG32" s="27"/>
      <c r="PGH32" s="27"/>
      <c r="PGI32" s="27"/>
      <c r="PGJ32" s="27"/>
      <c r="PGK32" s="27"/>
      <c r="PGL32" s="27"/>
      <c r="PGM32" s="27"/>
      <c r="PGN32" s="27"/>
      <c r="PGO32" s="27"/>
      <c r="PGP32" s="27"/>
      <c r="PGQ32" s="27"/>
      <c r="PGR32" s="27"/>
      <c r="PGS32" s="27"/>
      <c r="PGT32" s="27"/>
      <c r="PGU32" s="27"/>
      <c r="PGV32" s="27"/>
      <c r="PGW32" s="27"/>
      <c r="PGX32" s="27"/>
      <c r="PGY32" s="27"/>
      <c r="PGZ32" s="27"/>
      <c r="PHA32" s="27"/>
      <c r="PHB32" s="27"/>
      <c r="PHC32" s="27"/>
      <c r="PHD32" s="27"/>
      <c r="PHE32" s="27"/>
      <c r="PHF32" s="27"/>
      <c r="PHG32" s="27"/>
      <c r="PHH32" s="27"/>
      <c r="PHI32" s="27"/>
      <c r="PHJ32" s="27"/>
      <c r="PHK32" s="27"/>
      <c r="PHL32" s="27"/>
      <c r="PHM32" s="27"/>
      <c r="PHN32" s="27"/>
      <c r="PHO32" s="27"/>
      <c r="PHP32" s="27"/>
      <c r="PHQ32" s="27"/>
      <c r="PHR32" s="27"/>
      <c r="PHS32" s="27"/>
      <c r="PHT32" s="27"/>
      <c r="PHU32" s="27"/>
      <c r="PHV32" s="27"/>
      <c r="PHW32" s="27"/>
      <c r="PHX32" s="27"/>
      <c r="PHY32" s="27"/>
      <c r="PHZ32" s="27"/>
      <c r="PIA32" s="27"/>
      <c r="PIB32" s="27"/>
      <c r="PIC32" s="27"/>
      <c r="PID32" s="27"/>
      <c r="PIE32" s="27"/>
      <c r="PIF32" s="27"/>
      <c r="PIG32" s="27"/>
      <c r="PIH32" s="27"/>
      <c r="PII32" s="27"/>
      <c r="PIJ32" s="27"/>
      <c r="PIK32" s="27"/>
      <c r="PIL32" s="27"/>
      <c r="PIM32" s="27"/>
      <c r="PIN32" s="27"/>
      <c r="PIO32" s="27"/>
      <c r="PIP32" s="27"/>
      <c r="PIQ32" s="27"/>
      <c r="PIR32" s="27"/>
      <c r="PIS32" s="27"/>
      <c r="PIT32" s="27"/>
      <c r="PIU32" s="27"/>
      <c r="PIV32" s="27"/>
      <c r="PIW32" s="27"/>
      <c r="PIX32" s="27"/>
      <c r="PIY32" s="27"/>
      <c r="PIZ32" s="27"/>
      <c r="PJA32" s="27"/>
      <c r="PJB32" s="27"/>
      <c r="PJC32" s="27"/>
      <c r="PJD32" s="27"/>
      <c r="PJE32" s="27"/>
      <c r="PJF32" s="27"/>
      <c r="PJG32" s="27"/>
      <c r="PJH32" s="27"/>
      <c r="PJI32" s="27"/>
      <c r="PJJ32" s="27"/>
      <c r="PJK32" s="27"/>
      <c r="PJL32" s="27"/>
      <c r="PJM32" s="27"/>
      <c r="PJN32" s="27"/>
      <c r="PJO32" s="27"/>
      <c r="PJP32" s="27"/>
      <c r="PJQ32" s="27"/>
      <c r="PJR32" s="27"/>
      <c r="PJS32" s="27"/>
      <c r="PJT32" s="27"/>
      <c r="PJU32" s="27"/>
      <c r="PJV32" s="27"/>
      <c r="PJW32" s="27"/>
      <c r="PJX32" s="27"/>
      <c r="PJY32" s="27"/>
      <c r="PJZ32" s="27"/>
      <c r="PKA32" s="27"/>
      <c r="PKB32" s="27"/>
      <c r="PKC32" s="27"/>
      <c r="PKD32" s="27"/>
      <c r="PKE32" s="27"/>
      <c r="PKF32" s="27"/>
      <c r="PKG32" s="27"/>
      <c r="PKH32" s="27"/>
      <c r="PKI32" s="27"/>
      <c r="PKJ32" s="27"/>
      <c r="PKK32" s="27"/>
      <c r="PKL32" s="27"/>
      <c r="PKM32" s="27"/>
      <c r="PKN32" s="27"/>
      <c r="PKO32" s="27"/>
      <c r="PKP32" s="27"/>
      <c r="PKQ32" s="27"/>
      <c r="PKR32" s="27"/>
      <c r="PKS32" s="27"/>
      <c r="PKT32" s="27"/>
      <c r="PKU32" s="27"/>
      <c r="PKV32" s="27"/>
      <c r="PKW32" s="27"/>
      <c r="PKX32" s="27"/>
      <c r="PKY32" s="27"/>
      <c r="PKZ32" s="27"/>
      <c r="PLA32" s="27"/>
      <c r="PLB32" s="27"/>
      <c r="PLC32" s="27"/>
      <c r="PLD32" s="27"/>
      <c r="PLE32" s="27"/>
      <c r="PLF32" s="27"/>
      <c r="PLG32" s="27"/>
      <c r="PLH32" s="27"/>
      <c r="PLI32" s="27"/>
      <c r="PLJ32" s="27"/>
      <c r="PLK32" s="27"/>
      <c r="PLL32" s="27"/>
      <c r="PLM32" s="27"/>
      <c r="PLN32" s="27"/>
      <c r="PLO32" s="27"/>
      <c r="PLP32" s="27"/>
      <c r="PLQ32" s="27"/>
      <c r="PLR32" s="27"/>
      <c r="PLS32" s="27"/>
      <c r="PLT32" s="27"/>
      <c r="PLU32" s="27"/>
      <c r="PLV32" s="27"/>
      <c r="PLW32" s="27"/>
      <c r="PLX32" s="27"/>
      <c r="PLY32" s="27"/>
      <c r="PLZ32" s="27"/>
      <c r="PMA32" s="27"/>
      <c r="PMB32" s="27"/>
      <c r="PMC32" s="27"/>
      <c r="PMD32" s="27"/>
      <c r="PME32" s="27"/>
      <c r="PMF32" s="27"/>
      <c r="PMG32" s="27"/>
      <c r="PMH32" s="27"/>
      <c r="PMI32" s="27"/>
      <c r="PMJ32" s="27"/>
      <c r="PMK32" s="27"/>
      <c r="PML32" s="27"/>
      <c r="PMM32" s="27"/>
      <c r="PMN32" s="27"/>
      <c r="PMO32" s="27"/>
      <c r="PMP32" s="27"/>
      <c r="PMQ32" s="27"/>
      <c r="PMR32" s="27"/>
      <c r="PMS32" s="27"/>
      <c r="PMT32" s="27"/>
      <c r="PMU32" s="27"/>
      <c r="PMV32" s="27"/>
      <c r="PMW32" s="27"/>
      <c r="PMX32" s="27"/>
      <c r="PMY32" s="27"/>
      <c r="PMZ32" s="27"/>
      <c r="PNA32" s="27"/>
      <c r="PNB32" s="27"/>
      <c r="PNC32" s="27"/>
      <c r="PND32" s="27"/>
      <c r="PNE32" s="27"/>
      <c r="PNF32" s="27"/>
      <c r="PNG32" s="27"/>
      <c r="PNH32" s="27"/>
      <c r="PNI32" s="27"/>
      <c r="PNJ32" s="27"/>
      <c r="PNK32" s="27"/>
      <c r="PNL32" s="27"/>
      <c r="PNM32" s="27"/>
      <c r="PNN32" s="27"/>
      <c r="PNO32" s="27"/>
      <c r="PNP32" s="27"/>
      <c r="PNQ32" s="27"/>
      <c r="PNR32" s="27"/>
      <c r="PNS32" s="27"/>
      <c r="PNT32" s="27"/>
      <c r="PNU32" s="27"/>
      <c r="PNV32" s="27"/>
      <c r="PNW32" s="27"/>
      <c r="PNX32" s="27"/>
      <c r="PNY32" s="27"/>
      <c r="PNZ32" s="27"/>
      <c r="POA32" s="27"/>
      <c r="POB32" s="27"/>
      <c r="POC32" s="27"/>
      <c r="POD32" s="27"/>
      <c r="POE32" s="27"/>
      <c r="POF32" s="27"/>
      <c r="POG32" s="27"/>
      <c r="POH32" s="27"/>
      <c r="POI32" s="27"/>
      <c r="POJ32" s="27"/>
      <c r="POK32" s="27"/>
      <c r="POL32" s="27"/>
      <c r="POM32" s="27"/>
      <c r="PON32" s="27"/>
      <c r="POO32" s="27"/>
      <c r="POP32" s="27"/>
      <c r="POQ32" s="27"/>
      <c r="POR32" s="27"/>
      <c r="POS32" s="27"/>
      <c r="POT32" s="27"/>
      <c r="POU32" s="27"/>
      <c r="POV32" s="27"/>
      <c r="POW32" s="27"/>
      <c r="POX32" s="27"/>
      <c r="POY32" s="27"/>
      <c r="POZ32" s="27"/>
      <c r="PPA32" s="27"/>
      <c r="PPB32" s="27"/>
      <c r="PPC32" s="27"/>
      <c r="PPD32" s="27"/>
      <c r="PPE32" s="27"/>
      <c r="PPF32" s="27"/>
      <c r="PPG32" s="27"/>
      <c r="PPH32" s="27"/>
      <c r="PPI32" s="27"/>
      <c r="PPJ32" s="27"/>
      <c r="PPK32" s="27"/>
      <c r="PPL32" s="27"/>
      <c r="PPM32" s="27"/>
      <c r="PPN32" s="27"/>
      <c r="PPO32" s="27"/>
      <c r="PPP32" s="27"/>
      <c r="PPQ32" s="27"/>
      <c r="PPR32" s="27"/>
      <c r="PPS32" s="27"/>
      <c r="PPT32" s="27"/>
      <c r="PPU32" s="27"/>
      <c r="PPV32" s="27"/>
      <c r="PPW32" s="27"/>
      <c r="PPX32" s="27"/>
      <c r="PPY32" s="27"/>
      <c r="PPZ32" s="27"/>
      <c r="PQA32" s="27"/>
      <c r="PQB32" s="27"/>
      <c r="PQC32" s="27"/>
      <c r="PQD32" s="27"/>
      <c r="PQE32" s="27"/>
      <c r="PQF32" s="27"/>
      <c r="PQG32" s="27"/>
      <c r="PQH32" s="27"/>
      <c r="PQI32" s="27"/>
      <c r="PQJ32" s="27"/>
      <c r="PQK32" s="27"/>
      <c r="PQL32" s="27"/>
      <c r="PQM32" s="27"/>
      <c r="PQN32" s="27"/>
      <c r="PQO32" s="27"/>
      <c r="PQP32" s="27"/>
      <c r="PQQ32" s="27"/>
      <c r="PQR32" s="27"/>
      <c r="PQS32" s="27"/>
      <c r="PQT32" s="27"/>
      <c r="PQU32" s="27"/>
      <c r="PQV32" s="27"/>
      <c r="PQW32" s="27"/>
      <c r="PQX32" s="27"/>
      <c r="PQY32" s="27"/>
      <c r="PQZ32" s="27"/>
      <c r="PRA32" s="27"/>
      <c r="PRB32" s="27"/>
      <c r="PRC32" s="27"/>
      <c r="PRD32" s="27"/>
      <c r="PRE32" s="27"/>
      <c r="PRF32" s="27"/>
      <c r="PRG32" s="27"/>
      <c r="PRH32" s="27"/>
      <c r="PRI32" s="27"/>
      <c r="PRJ32" s="27"/>
      <c r="PRK32" s="27"/>
      <c r="PRL32" s="27"/>
      <c r="PRM32" s="27"/>
      <c r="PRN32" s="27"/>
      <c r="PRO32" s="27"/>
      <c r="PRP32" s="27"/>
      <c r="PRQ32" s="27"/>
      <c r="PRR32" s="27"/>
      <c r="PRS32" s="27"/>
      <c r="PRT32" s="27"/>
      <c r="PRU32" s="27"/>
      <c r="PRV32" s="27"/>
      <c r="PRW32" s="27"/>
      <c r="PRX32" s="27"/>
      <c r="PRY32" s="27"/>
      <c r="PRZ32" s="27"/>
      <c r="PSA32" s="27"/>
      <c r="PSB32" s="27"/>
      <c r="PSC32" s="27"/>
      <c r="PSD32" s="27"/>
      <c r="PSE32" s="27"/>
      <c r="PSF32" s="27"/>
      <c r="PSG32" s="27"/>
      <c r="PSH32" s="27"/>
      <c r="PSI32" s="27"/>
      <c r="PSJ32" s="27"/>
      <c r="PSK32" s="27"/>
      <c r="PSL32" s="27"/>
      <c r="PSM32" s="27"/>
      <c r="PSN32" s="27"/>
      <c r="PSO32" s="27"/>
      <c r="PSP32" s="27"/>
      <c r="PSQ32" s="27"/>
      <c r="PSR32" s="27"/>
      <c r="PSS32" s="27"/>
      <c r="PST32" s="27"/>
      <c r="PSU32" s="27"/>
      <c r="PSV32" s="27"/>
      <c r="PSW32" s="27"/>
      <c r="PSX32" s="27"/>
      <c r="PSY32" s="27"/>
      <c r="PSZ32" s="27"/>
      <c r="PTA32" s="27"/>
      <c r="PTB32" s="27"/>
      <c r="PTC32" s="27"/>
      <c r="PTD32" s="27"/>
      <c r="PTE32" s="27"/>
      <c r="PTF32" s="27"/>
      <c r="PTG32" s="27"/>
      <c r="PTH32" s="27"/>
      <c r="PTI32" s="27"/>
      <c r="PTJ32" s="27"/>
      <c r="PTK32" s="27"/>
      <c r="PTL32" s="27"/>
      <c r="PTM32" s="27"/>
      <c r="PTN32" s="27"/>
      <c r="PTO32" s="27"/>
      <c r="PTP32" s="27"/>
      <c r="PTQ32" s="27"/>
      <c r="PTR32" s="27"/>
      <c r="PTS32" s="27"/>
      <c r="PTT32" s="27"/>
      <c r="PTU32" s="27"/>
      <c r="PTV32" s="27"/>
      <c r="PTW32" s="27"/>
      <c r="PTX32" s="27"/>
      <c r="PTY32" s="27"/>
      <c r="PTZ32" s="27"/>
      <c r="PUA32" s="27"/>
      <c r="PUB32" s="27"/>
      <c r="PUC32" s="27"/>
      <c r="PUD32" s="27"/>
      <c r="PUE32" s="27"/>
      <c r="PUF32" s="27"/>
      <c r="PUG32" s="27"/>
      <c r="PUH32" s="27"/>
      <c r="PUI32" s="27"/>
      <c r="PUJ32" s="27"/>
      <c r="PUK32" s="27"/>
      <c r="PUL32" s="27"/>
      <c r="PUM32" s="27"/>
      <c r="PUN32" s="27"/>
      <c r="PUO32" s="27"/>
      <c r="PUP32" s="27"/>
      <c r="PUQ32" s="27"/>
      <c r="PUR32" s="27"/>
      <c r="PUS32" s="27"/>
      <c r="PUT32" s="27"/>
      <c r="PUU32" s="27"/>
      <c r="PUV32" s="27"/>
      <c r="PUW32" s="27"/>
      <c r="PUX32" s="27"/>
      <c r="PUY32" s="27"/>
      <c r="PUZ32" s="27"/>
      <c r="PVA32" s="27"/>
      <c r="PVB32" s="27"/>
      <c r="PVC32" s="27"/>
      <c r="PVD32" s="27"/>
      <c r="PVE32" s="27"/>
      <c r="PVF32" s="27"/>
      <c r="PVG32" s="27"/>
      <c r="PVH32" s="27"/>
      <c r="PVI32" s="27"/>
      <c r="PVJ32" s="27"/>
      <c r="PVK32" s="27"/>
      <c r="PVL32" s="27"/>
      <c r="PVM32" s="27"/>
      <c r="PVN32" s="27"/>
      <c r="PVO32" s="27"/>
      <c r="PVP32" s="27"/>
      <c r="PVQ32" s="27"/>
      <c r="PVR32" s="27"/>
      <c r="PVS32" s="27"/>
      <c r="PVT32" s="27"/>
      <c r="PVU32" s="27"/>
      <c r="PVV32" s="27"/>
      <c r="PVW32" s="27"/>
      <c r="PVX32" s="27"/>
      <c r="PVY32" s="27"/>
      <c r="PVZ32" s="27"/>
      <c r="PWA32" s="27"/>
      <c r="PWB32" s="27"/>
      <c r="PWC32" s="27"/>
      <c r="PWD32" s="27"/>
      <c r="PWE32" s="27"/>
      <c r="PWF32" s="27"/>
      <c r="PWG32" s="27"/>
      <c r="PWH32" s="27"/>
      <c r="PWI32" s="27"/>
      <c r="PWJ32" s="27"/>
      <c r="PWK32" s="27"/>
      <c r="PWL32" s="27"/>
      <c r="PWM32" s="27"/>
      <c r="PWN32" s="27"/>
      <c r="PWO32" s="27"/>
      <c r="PWP32" s="27"/>
      <c r="PWQ32" s="27"/>
      <c r="PWR32" s="27"/>
      <c r="PWS32" s="27"/>
      <c r="PWT32" s="27"/>
      <c r="PWU32" s="27"/>
      <c r="PWV32" s="27"/>
      <c r="PWW32" s="27"/>
      <c r="PWX32" s="27"/>
      <c r="PWY32" s="27"/>
      <c r="PWZ32" s="27"/>
      <c r="PXA32" s="27"/>
      <c r="PXB32" s="27"/>
      <c r="PXC32" s="27"/>
      <c r="PXD32" s="27"/>
      <c r="PXE32" s="27"/>
      <c r="PXF32" s="27"/>
      <c r="PXG32" s="27"/>
      <c r="PXH32" s="27"/>
      <c r="PXI32" s="27"/>
      <c r="PXJ32" s="27"/>
      <c r="PXK32" s="27"/>
      <c r="PXL32" s="27"/>
      <c r="PXM32" s="27"/>
      <c r="PXN32" s="27"/>
      <c r="PXO32" s="27"/>
      <c r="PXP32" s="27"/>
      <c r="PXQ32" s="27"/>
      <c r="PXR32" s="27"/>
      <c r="PXS32" s="27"/>
      <c r="PXT32" s="27"/>
      <c r="PXU32" s="27"/>
      <c r="PXV32" s="27"/>
      <c r="PXW32" s="27"/>
      <c r="PXX32" s="27"/>
      <c r="PXY32" s="27"/>
      <c r="PXZ32" s="27"/>
      <c r="PYA32" s="27"/>
      <c r="PYB32" s="27"/>
      <c r="PYC32" s="27"/>
      <c r="PYD32" s="27"/>
      <c r="PYE32" s="27"/>
      <c r="PYF32" s="27"/>
      <c r="PYG32" s="27"/>
      <c r="PYH32" s="27"/>
      <c r="PYI32" s="27"/>
      <c r="PYJ32" s="27"/>
      <c r="PYK32" s="27"/>
      <c r="PYL32" s="27"/>
      <c r="PYM32" s="27"/>
      <c r="PYN32" s="27"/>
      <c r="PYO32" s="27"/>
      <c r="PYP32" s="27"/>
      <c r="PYQ32" s="27"/>
      <c r="PYR32" s="27"/>
      <c r="PYS32" s="27"/>
      <c r="PYT32" s="27"/>
      <c r="PYU32" s="27"/>
      <c r="PYV32" s="27"/>
      <c r="PYW32" s="27"/>
      <c r="PYX32" s="27"/>
      <c r="PYY32" s="27"/>
      <c r="PYZ32" s="27"/>
      <c r="PZA32" s="27"/>
      <c r="PZB32" s="27"/>
      <c r="PZC32" s="27"/>
      <c r="PZD32" s="27"/>
      <c r="PZE32" s="27"/>
      <c r="PZF32" s="27"/>
      <c r="PZG32" s="27"/>
      <c r="PZH32" s="27"/>
      <c r="PZI32" s="27"/>
      <c r="PZJ32" s="27"/>
      <c r="PZK32" s="27"/>
      <c r="PZL32" s="27"/>
      <c r="PZM32" s="27"/>
      <c r="PZN32" s="27"/>
      <c r="PZO32" s="27"/>
      <c r="PZP32" s="27"/>
      <c r="PZQ32" s="27"/>
      <c r="PZR32" s="27"/>
      <c r="PZS32" s="27"/>
      <c r="PZT32" s="27"/>
      <c r="PZU32" s="27"/>
      <c r="PZV32" s="27"/>
      <c r="PZW32" s="27"/>
      <c r="PZX32" s="27"/>
      <c r="PZY32" s="27"/>
      <c r="PZZ32" s="27"/>
      <c r="QAA32" s="27"/>
      <c r="QAB32" s="27"/>
      <c r="QAC32" s="27"/>
      <c r="QAD32" s="27"/>
      <c r="QAE32" s="27"/>
      <c r="QAF32" s="27"/>
      <c r="QAG32" s="27"/>
      <c r="QAH32" s="27"/>
      <c r="QAI32" s="27"/>
      <c r="QAJ32" s="27"/>
      <c r="QAK32" s="27"/>
      <c r="QAL32" s="27"/>
      <c r="QAM32" s="27"/>
      <c r="QAN32" s="27"/>
      <c r="QAO32" s="27"/>
      <c r="QAP32" s="27"/>
      <c r="QAQ32" s="27"/>
      <c r="QAR32" s="27"/>
      <c r="QAS32" s="27"/>
      <c r="QAT32" s="27"/>
      <c r="QAU32" s="27"/>
      <c r="QAV32" s="27"/>
      <c r="QAW32" s="27"/>
      <c r="QAX32" s="27"/>
      <c r="QAY32" s="27"/>
      <c r="QAZ32" s="27"/>
      <c r="QBA32" s="27"/>
      <c r="QBB32" s="27"/>
      <c r="QBC32" s="27"/>
      <c r="QBD32" s="27"/>
      <c r="QBE32" s="27"/>
      <c r="QBF32" s="27"/>
      <c r="QBG32" s="27"/>
      <c r="QBH32" s="27"/>
      <c r="QBI32" s="27"/>
      <c r="QBJ32" s="27"/>
      <c r="QBK32" s="27"/>
      <c r="QBL32" s="27"/>
      <c r="QBM32" s="27"/>
      <c r="QBN32" s="27"/>
      <c r="QBO32" s="27"/>
      <c r="QBP32" s="27"/>
      <c r="QBQ32" s="27"/>
      <c r="QBR32" s="27"/>
      <c r="QBS32" s="27"/>
      <c r="QBT32" s="27"/>
      <c r="QBU32" s="27"/>
      <c r="QBV32" s="27"/>
      <c r="QBW32" s="27"/>
      <c r="QBX32" s="27"/>
      <c r="QBY32" s="27"/>
      <c r="QBZ32" s="27"/>
      <c r="QCA32" s="27"/>
      <c r="QCB32" s="27"/>
      <c r="QCC32" s="27"/>
      <c r="QCD32" s="27"/>
      <c r="QCE32" s="27"/>
      <c r="QCF32" s="27"/>
      <c r="QCG32" s="27"/>
      <c r="QCH32" s="27"/>
      <c r="QCI32" s="27"/>
      <c r="QCJ32" s="27"/>
      <c r="QCK32" s="27"/>
      <c r="QCL32" s="27"/>
      <c r="QCM32" s="27"/>
      <c r="QCN32" s="27"/>
      <c r="QCO32" s="27"/>
      <c r="QCP32" s="27"/>
      <c r="QCQ32" s="27"/>
      <c r="QCR32" s="27"/>
      <c r="QCS32" s="27"/>
      <c r="QCT32" s="27"/>
      <c r="QCU32" s="27"/>
      <c r="QCV32" s="27"/>
      <c r="QCW32" s="27"/>
      <c r="QCX32" s="27"/>
      <c r="QCY32" s="27"/>
      <c r="QCZ32" s="27"/>
      <c r="QDA32" s="27"/>
      <c r="QDB32" s="27"/>
      <c r="QDC32" s="27"/>
      <c r="QDD32" s="27"/>
      <c r="QDE32" s="27"/>
      <c r="QDF32" s="27"/>
      <c r="QDG32" s="27"/>
      <c r="QDH32" s="27"/>
      <c r="QDI32" s="27"/>
      <c r="QDJ32" s="27"/>
      <c r="QDK32" s="27"/>
      <c r="QDL32" s="27"/>
      <c r="QDM32" s="27"/>
      <c r="QDN32" s="27"/>
      <c r="QDO32" s="27"/>
      <c r="QDP32" s="27"/>
      <c r="QDQ32" s="27"/>
      <c r="QDR32" s="27"/>
      <c r="QDS32" s="27"/>
      <c r="QDT32" s="27"/>
      <c r="QDU32" s="27"/>
      <c r="QDV32" s="27"/>
      <c r="QDW32" s="27"/>
      <c r="QDX32" s="27"/>
      <c r="QDY32" s="27"/>
      <c r="QDZ32" s="27"/>
      <c r="QEA32" s="27"/>
      <c r="QEB32" s="27"/>
      <c r="QEC32" s="27"/>
      <c r="QED32" s="27"/>
      <c r="QEE32" s="27"/>
      <c r="QEF32" s="27"/>
      <c r="QEG32" s="27"/>
      <c r="QEH32" s="27"/>
      <c r="QEI32" s="27"/>
      <c r="QEJ32" s="27"/>
      <c r="QEK32" s="27"/>
      <c r="QEL32" s="27"/>
      <c r="QEM32" s="27"/>
      <c r="QEN32" s="27"/>
      <c r="QEO32" s="27"/>
      <c r="QEP32" s="27"/>
      <c r="QEQ32" s="27"/>
      <c r="QER32" s="27"/>
      <c r="QES32" s="27"/>
      <c r="QET32" s="27"/>
      <c r="QEU32" s="27"/>
      <c r="QEV32" s="27"/>
      <c r="QEW32" s="27"/>
      <c r="QEX32" s="27"/>
      <c r="QEY32" s="27"/>
      <c r="QEZ32" s="27"/>
      <c r="QFA32" s="27"/>
      <c r="QFB32" s="27"/>
      <c r="QFC32" s="27"/>
      <c r="QFD32" s="27"/>
      <c r="QFE32" s="27"/>
      <c r="QFF32" s="27"/>
      <c r="QFG32" s="27"/>
      <c r="QFH32" s="27"/>
      <c r="QFI32" s="27"/>
      <c r="QFJ32" s="27"/>
      <c r="QFK32" s="27"/>
      <c r="QFL32" s="27"/>
      <c r="QFM32" s="27"/>
      <c r="QFN32" s="27"/>
      <c r="QFO32" s="27"/>
      <c r="QFP32" s="27"/>
      <c r="QFQ32" s="27"/>
      <c r="QFR32" s="27"/>
      <c r="QFS32" s="27"/>
      <c r="QFT32" s="27"/>
      <c r="QFU32" s="27"/>
      <c r="QFV32" s="27"/>
      <c r="QFW32" s="27"/>
      <c r="QFX32" s="27"/>
      <c r="QFY32" s="27"/>
      <c r="QFZ32" s="27"/>
      <c r="QGA32" s="27"/>
      <c r="QGB32" s="27"/>
      <c r="QGC32" s="27"/>
      <c r="QGD32" s="27"/>
      <c r="QGE32" s="27"/>
      <c r="QGF32" s="27"/>
      <c r="QGG32" s="27"/>
      <c r="QGH32" s="27"/>
      <c r="QGI32" s="27"/>
      <c r="QGJ32" s="27"/>
      <c r="QGK32" s="27"/>
      <c r="QGL32" s="27"/>
      <c r="QGM32" s="27"/>
      <c r="QGN32" s="27"/>
      <c r="QGO32" s="27"/>
      <c r="QGP32" s="27"/>
      <c r="QGQ32" s="27"/>
      <c r="QGR32" s="27"/>
      <c r="QGS32" s="27"/>
      <c r="QGT32" s="27"/>
      <c r="QGU32" s="27"/>
      <c r="QGV32" s="27"/>
      <c r="QGW32" s="27"/>
      <c r="QGX32" s="27"/>
      <c r="QGY32" s="27"/>
      <c r="QGZ32" s="27"/>
      <c r="QHA32" s="27"/>
      <c r="QHB32" s="27"/>
      <c r="QHC32" s="27"/>
      <c r="QHD32" s="27"/>
      <c r="QHE32" s="27"/>
      <c r="QHF32" s="27"/>
      <c r="QHG32" s="27"/>
      <c r="QHH32" s="27"/>
      <c r="QHI32" s="27"/>
      <c r="QHJ32" s="27"/>
      <c r="QHK32" s="27"/>
      <c r="QHL32" s="27"/>
      <c r="QHM32" s="27"/>
      <c r="QHN32" s="27"/>
      <c r="QHO32" s="27"/>
      <c r="QHP32" s="27"/>
      <c r="QHQ32" s="27"/>
      <c r="QHR32" s="27"/>
      <c r="QHS32" s="27"/>
      <c r="QHT32" s="27"/>
      <c r="QHU32" s="27"/>
      <c r="QHV32" s="27"/>
      <c r="QHW32" s="27"/>
      <c r="QHX32" s="27"/>
      <c r="QHY32" s="27"/>
      <c r="QHZ32" s="27"/>
      <c r="QIA32" s="27"/>
      <c r="QIB32" s="27"/>
      <c r="QIC32" s="27"/>
      <c r="QID32" s="27"/>
      <c r="QIE32" s="27"/>
      <c r="QIF32" s="27"/>
      <c r="QIG32" s="27"/>
      <c r="QIH32" s="27"/>
      <c r="QII32" s="27"/>
      <c r="QIJ32" s="27"/>
      <c r="QIK32" s="27"/>
      <c r="QIL32" s="27"/>
      <c r="QIM32" s="27"/>
      <c r="QIN32" s="27"/>
      <c r="QIO32" s="27"/>
      <c r="QIP32" s="27"/>
      <c r="QIQ32" s="27"/>
      <c r="QIR32" s="27"/>
      <c r="QIS32" s="27"/>
      <c r="QIT32" s="27"/>
      <c r="QIU32" s="27"/>
      <c r="QIV32" s="27"/>
      <c r="QIW32" s="27"/>
      <c r="QIX32" s="27"/>
      <c r="QIY32" s="27"/>
      <c r="QIZ32" s="27"/>
      <c r="QJA32" s="27"/>
      <c r="QJB32" s="27"/>
      <c r="QJC32" s="27"/>
      <c r="QJD32" s="27"/>
      <c r="QJE32" s="27"/>
      <c r="QJF32" s="27"/>
      <c r="QJG32" s="27"/>
      <c r="QJH32" s="27"/>
      <c r="QJI32" s="27"/>
      <c r="QJJ32" s="27"/>
      <c r="QJK32" s="27"/>
      <c r="QJL32" s="27"/>
      <c r="QJM32" s="27"/>
      <c r="QJN32" s="27"/>
      <c r="QJO32" s="27"/>
      <c r="QJP32" s="27"/>
      <c r="QJQ32" s="27"/>
      <c r="QJR32" s="27"/>
      <c r="QJS32" s="27"/>
      <c r="QJT32" s="27"/>
      <c r="QJU32" s="27"/>
      <c r="QJV32" s="27"/>
      <c r="QJW32" s="27"/>
      <c r="QJX32" s="27"/>
      <c r="QJY32" s="27"/>
      <c r="QJZ32" s="27"/>
      <c r="QKA32" s="27"/>
      <c r="QKB32" s="27"/>
      <c r="QKC32" s="27"/>
      <c r="QKD32" s="27"/>
      <c r="QKE32" s="27"/>
      <c r="QKF32" s="27"/>
      <c r="QKG32" s="27"/>
      <c r="QKH32" s="27"/>
      <c r="QKI32" s="27"/>
      <c r="QKJ32" s="27"/>
      <c r="QKK32" s="27"/>
      <c r="QKL32" s="27"/>
      <c r="QKM32" s="27"/>
      <c r="QKN32" s="27"/>
      <c r="QKO32" s="27"/>
      <c r="QKP32" s="27"/>
      <c r="QKQ32" s="27"/>
      <c r="QKR32" s="27"/>
      <c r="QKS32" s="27"/>
      <c r="QKT32" s="27"/>
      <c r="QKU32" s="27"/>
      <c r="QKV32" s="27"/>
      <c r="QKW32" s="27"/>
      <c r="QKX32" s="27"/>
      <c r="QKY32" s="27"/>
      <c r="QKZ32" s="27"/>
      <c r="QLA32" s="27"/>
      <c r="QLB32" s="27"/>
      <c r="QLC32" s="27"/>
      <c r="QLD32" s="27"/>
      <c r="QLE32" s="27"/>
      <c r="QLF32" s="27"/>
      <c r="QLG32" s="27"/>
      <c r="QLH32" s="27"/>
      <c r="QLI32" s="27"/>
      <c r="QLJ32" s="27"/>
      <c r="QLK32" s="27"/>
      <c r="QLL32" s="27"/>
      <c r="QLM32" s="27"/>
      <c r="QLN32" s="27"/>
      <c r="QLO32" s="27"/>
      <c r="QLP32" s="27"/>
      <c r="QLQ32" s="27"/>
      <c r="QLR32" s="27"/>
      <c r="QLS32" s="27"/>
      <c r="QLT32" s="27"/>
      <c r="QLU32" s="27"/>
      <c r="QLV32" s="27"/>
      <c r="QLW32" s="27"/>
      <c r="QLX32" s="27"/>
      <c r="QLY32" s="27"/>
      <c r="QLZ32" s="27"/>
      <c r="QMA32" s="27"/>
      <c r="QMB32" s="27"/>
      <c r="QMC32" s="27"/>
      <c r="QMD32" s="27"/>
      <c r="QME32" s="27"/>
      <c r="QMF32" s="27"/>
      <c r="QMG32" s="27"/>
      <c r="QMH32" s="27"/>
      <c r="QMI32" s="27"/>
      <c r="QMJ32" s="27"/>
      <c r="QMK32" s="27"/>
      <c r="QML32" s="27"/>
      <c r="QMM32" s="27"/>
      <c r="QMN32" s="27"/>
      <c r="QMO32" s="27"/>
      <c r="QMP32" s="27"/>
      <c r="QMQ32" s="27"/>
      <c r="QMR32" s="27"/>
      <c r="QMS32" s="27"/>
      <c r="QMT32" s="27"/>
      <c r="QMU32" s="27"/>
      <c r="QMV32" s="27"/>
      <c r="QMW32" s="27"/>
      <c r="QMX32" s="27"/>
      <c r="QMY32" s="27"/>
      <c r="QMZ32" s="27"/>
      <c r="QNA32" s="27"/>
      <c r="QNB32" s="27"/>
      <c r="QNC32" s="27"/>
      <c r="QND32" s="27"/>
      <c r="QNE32" s="27"/>
      <c r="QNF32" s="27"/>
      <c r="QNG32" s="27"/>
      <c r="QNH32" s="27"/>
      <c r="QNI32" s="27"/>
      <c r="QNJ32" s="27"/>
      <c r="QNK32" s="27"/>
      <c r="QNL32" s="27"/>
      <c r="QNM32" s="27"/>
      <c r="QNN32" s="27"/>
      <c r="QNO32" s="27"/>
      <c r="QNP32" s="27"/>
      <c r="QNQ32" s="27"/>
      <c r="QNR32" s="27"/>
      <c r="QNS32" s="27"/>
      <c r="QNT32" s="27"/>
      <c r="QNU32" s="27"/>
      <c r="QNV32" s="27"/>
      <c r="QNW32" s="27"/>
      <c r="QNX32" s="27"/>
      <c r="QNY32" s="27"/>
      <c r="QNZ32" s="27"/>
      <c r="QOA32" s="27"/>
      <c r="QOB32" s="27"/>
      <c r="QOC32" s="27"/>
      <c r="QOD32" s="27"/>
      <c r="QOE32" s="27"/>
      <c r="QOF32" s="27"/>
      <c r="QOG32" s="27"/>
      <c r="QOH32" s="27"/>
      <c r="QOI32" s="27"/>
      <c r="QOJ32" s="27"/>
      <c r="QOK32" s="27"/>
      <c r="QOL32" s="27"/>
      <c r="QOM32" s="27"/>
      <c r="QON32" s="27"/>
      <c r="QOO32" s="27"/>
      <c r="QOP32" s="27"/>
      <c r="QOQ32" s="27"/>
      <c r="QOR32" s="27"/>
      <c r="QOS32" s="27"/>
      <c r="QOT32" s="27"/>
      <c r="QOU32" s="27"/>
      <c r="QOV32" s="27"/>
      <c r="QOW32" s="27"/>
      <c r="QOX32" s="27"/>
      <c r="QOY32" s="27"/>
      <c r="QOZ32" s="27"/>
      <c r="QPA32" s="27"/>
      <c r="QPB32" s="27"/>
      <c r="QPC32" s="27"/>
      <c r="QPD32" s="27"/>
      <c r="QPE32" s="27"/>
      <c r="QPF32" s="27"/>
      <c r="QPG32" s="27"/>
      <c r="QPH32" s="27"/>
      <c r="QPI32" s="27"/>
      <c r="QPJ32" s="27"/>
      <c r="QPK32" s="27"/>
      <c r="QPL32" s="27"/>
      <c r="QPM32" s="27"/>
      <c r="QPN32" s="27"/>
      <c r="QPO32" s="27"/>
      <c r="QPP32" s="27"/>
      <c r="QPQ32" s="27"/>
      <c r="QPR32" s="27"/>
      <c r="QPS32" s="27"/>
      <c r="QPT32" s="27"/>
      <c r="QPU32" s="27"/>
      <c r="QPV32" s="27"/>
      <c r="QPW32" s="27"/>
      <c r="QPX32" s="27"/>
      <c r="QPY32" s="27"/>
      <c r="QPZ32" s="27"/>
      <c r="QQA32" s="27"/>
      <c r="QQB32" s="27"/>
      <c r="QQC32" s="27"/>
      <c r="QQD32" s="27"/>
      <c r="QQE32" s="27"/>
      <c r="QQF32" s="27"/>
      <c r="QQG32" s="27"/>
      <c r="QQH32" s="27"/>
      <c r="QQI32" s="27"/>
      <c r="QQJ32" s="27"/>
      <c r="QQK32" s="27"/>
      <c r="QQL32" s="27"/>
      <c r="QQM32" s="27"/>
      <c r="QQN32" s="27"/>
      <c r="QQO32" s="27"/>
      <c r="QQP32" s="27"/>
      <c r="QQQ32" s="27"/>
      <c r="QQR32" s="27"/>
      <c r="QQS32" s="27"/>
      <c r="QQT32" s="27"/>
      <c r="QQU32" s="27"/>
      <c r="QQV32" s="27"/>
      <c r="QQW32" s="27"/>
      <c r="QQX32" s="27"/>
      <c r="QQY32" s="27"/>
      <c r="QQZ32" s="27"/>
      <c r="QRA32" s="27"/>
      <c r="QRB32" s="27"/>
      <c r="QRC32" s="27"/>
      <c r="QRD32" s="27"/>
      <c r="QRE32" s="27"/>
      <c r="QRF32" s="27"/>
      <c r="QRG32" s="27"/>
      <c r="QRH32" s="27"/>
      <c r="QRI32" s="27"/>
      <c r="QRJ32" s="27"/>
      <c r="QRK32" s="27"/>
      <c r="QRL32" s="27"/>
      <c r="QRM32" s="27"/>
      <c r="QRN32" s="27"/>
      <c r="QRO32" s="27"/>
      <c r="QRP32" s="27"/>
      <c r="QRQ32" s="27"/>
      <c r="QRR32" s="27"/>
      <c r="QRS32" s="27"/>
      <c r="QRT32" s="27"/>
      <c r="QRU32" s="27"/>
      <c r="QRV32" s="27"/>
      <c r="QRW32" s="27"/>
      <c r="QRX32" s="27"/>
      <c r="QRY32" s="27"/>
      <c r="QRZ32" s="27"/>
      <c r="QSA32" s="27"/>
      <c r="QSB32" s="27"/>
      <c r="QSC32" s="27"/>
      <c r="QSD32" s="27"/>
      <c r="QSE32" s="27"/>
      <c r="QSF32" s="27"/>
      <c r="QSG32" s="27"/>
      <c r="QSH32" s="27"/>
      <c r="QSI32" s="27"/>
      <c r="QSJ32" s="27"/>
      <c r="QSK32" s="27"/>
      <c r="QSL32" s="27"/>
      <c r="QSM32" s="27"/>
      <c r="QSN32" s="27"/>
      <c r="QSO32" s="27"/>
      <c r="QSP32" s="27"/>
      <c r="QSQ32" s="27"/>
      <c r="QSR32" s="27"/>
      <c r="QSS32" s="27"/>
      <c r="QST32" s="27"/>
      <c r="QSU32" s="27"/>
      <c r="QSV32" s="27"/>
      <c r="QSW32" s="27"/>
      <c r="QSX32" s="27"/>
      <c r="QSY32" s="27"/>
      <c r="QSZ32" s="27"/>
      <c r="QTA32" s="27"/>
      <c r="QTB32" s="27"/>
      <c r="QTC32" s="27"/>
      <c r="QTD32" s="27"/>
      <c r="QTE32" s="27"/>
      <c r="QTF32" s="27"/>
      <c r="QTG32" s="27"/>
      <c r="QTH32" s="27"/>
      <c r="QTI32" s="27"/>
      <c r="QTJ32" s="27"/>
      <c r="QTK32" s="27"/>
      <c r="QTL32" s="27"/>
      <c r="QTM32" s="27"/>
      <c r="QTN32" s="27"/>
      <c r="QTO32" s="27"/>
      <c r="QTP32" s="27"/>
      <c r="QTQ32" s="27"/>
      <c r="QTR32" s="27"/>
      <c r="QTS32" s="27"/>
      <c r="QTT32" s="27"/>
      <c r="QTU32" s="27"/>
      <c r="QTV32" s="27"/>
      <c r="QTW32" s="27"/>
      <c r="QTX32" s="27"/>
      <c r="QTY32" s="27"/>
      <c r="QTZ32" s="27"/>
      <c r="QUA32" s="27"/>
      <c r="QUB32" s="27"/>
      <c r="QUC32" s="27"/>
      <c r="QUD32" s="27"/>
      <c r="QUE32" s="27"/>
      <c r="QUF32" s="27"/>
      <c r="QUG32" s="27"/>
      <c r="QUH32" s="27"/>
      <c r="QUI32" s="27"/>
      <c r="QUJ32" s="27"/>
      <c r="QUK32" s="27"/>
      <c r="QUL32" s="27"/>
      <c r="QUM32" s="27"/>
      <c r="QUN32" s="27"/>
      <c r="QUO32" s="27"/>
      <c r="QUP32" s="27"/>
      <c r="QUQ32" s="27"/>
      <c r="QUR32" s="27"/>
      <c r="QUS32" s="27"/>
      <c r="QUT32" s="27"/>
      <c r="QUU32" s="27"/>
      <c r="QUV32" s="27"/>
      <c r="QUW32" s="27"/>
      <c r="QUX32" s="27"/>
      <c r="QUY32" s="27"/>
      <c r="QUZ32" s="27"/>
      <c r="QVA32" s="27"/>
      <c r="QVB32" s="27"/>
      <c r="QVC32" s="27"/>
      <c r="QVD32" s="27"/>
      <c r="QVE32" s="27"/>
      <c r="QVF32" s="27"/>
      <c r="QVG32" s="27"/>
      <c r="QVH32" s="27"/>
      <c r="QVI32" s="27"/>
      <c r="QVJ32" s="27"/>
      <c r="QVK32" s="27"/>
      <c r="QVL32" s="27"/>
      <c r="QVM32" s="27"/>
      <c r="QVN32" s="27"/>
      <c r="QVO32" s="27"/>
      <c r="QVP32" s="27"/>
      <c r="QVQ32" s="27"/>
      <c r="QVR32" s="27"/>
      <c r="QVS32" s="27"/>
      <c r="QVT32" s="27"/>
      <c r="QVU32" s="27"/>
      <c r="QVV32" s="27"/>
      <c r="QVW32" s="27"/>
      <c r="QVX32" s="27"/>
      <c r="QVY32" s="27"/>
      <c r="QVZ32" s="27"/>
      <c r="QWA32" s="27"/>
      <c r="QWB32" s="27"/>
      <c r="QWC32" s="27"/>
      <c r="QWD32" s="27"/>
      <c r="QWE32" s="27"/>
      <c r="QWF32" s="27"/>
      <c r="QWG32" s="27"/>
      <c r="QWH32" s="27"/>
      <c r="QWI32" s="27"/>
      <c r="QWJ32" s="27"/>
      <c r="QWK32" s="27"/>
      <c r="QWL32" s="27"/>
      <c r="QWM32" s="27"/>
      <c r="QWN32" s="27"/>
      <c r="QWO32" s="27"/>
      <c r="QWP32" s="27"/>
      <c r="QWQ32" s="27"/>
      <c r="QWR32" s="27"/>
      <c r="QWS32" s="27"/>
      <c r="QWT32" s="27"/>
      <c r="QWU32" s="27"/>
      <c r="QWV32" s="27"/>
      <c r="QWW32" s="27"/>
      <c r="QWX32" s="27"/>
      <c r="QWY32" s="27"/>
      <c r="QWZ32" s="27"/>
      <c r="QXA32" s="27"/>
      <c r="QXB32" s="27"/>
      <c r="QXC32" s="27"/>
      <c r="QXD32" s="27"/>
      <c r="QXE32" s="27"/>
      <c r="QXF32" s="27"/>
      <c r="QXG32" s="27"/>
      <c r="QXH32" s="27"/>
      <c r="QXI32" s="27"/>
      <c r="QXJ32" s="27"/>
      <c r="QXK32" s="27"/>
      <c r="QXL32" s="27"/>
      <c r="QXM32" s="27"/>
      <c r="QXN32" s="27"/>
      <c r="QXO32" s="27"/>
      <c r="QXP32" s="27"/>
      <c r="QXQ32" s="27"/>
      <c r="QXR32" s="27"/>
      <c r="QXS32" s="27"/>
      <c r="QXT32" s="27"/>
      <c r="QXU32" s="27"/>
      <c r="QXV32" s="27"/>
      <c r="QXW32" s="27"/>
      <c r="QXX32" s="27"/>
      <c r="QXY32" s="27"/>
      <c r="QXZ32" s="27"/>
      <c r="QYA32" s="27"/>
      <c r="QYB32" s="27"/>
      <c r="QYC32" s="27"/>
      <c r="QYD32" s="27"/>
      <c r="QYE32" s="27"/>
      <c r="QYF32" s="27"/>
      <c r="QYG32" s="27"/>
      <c r="QYH32" s="27"/>
      <c r="QYI32" s="27"/>
      <c r="QYJ32" s="27"/>
      <c r="QYK32" s="27"/>
      <c r="QYL32" s="27"/>
      <c r="QYM32" s="27"/>
      <c r="QYN32" s="27"/>
      <c r="QYO32" s="27"/>
      <c r="QYP32" s="27"/>
      <c r="QYQ32" s="27"/>
      <c r="QYR32" s="27"/>
      <c r="QYS32" s="27"/>
      <c r="QYT32" s="27"/>
      <c r="QYU32" s="27"/>
      <c r="QYV32" s="27"/>
      <c r="QYW32" s="27"/>
      <c r="QYX32" s="27"/>
      <c r="QYY32" s="27"/>
      <c r="QYZ32" s="27"/>
      <c r="QZA32" s="27"/>
      <c r="QZB32" s="27"/>
      <c r="QZC32" s="27"/>
      <c r="QZD32" s="27"/>
      <c r="QZE32" s="27"/>
      <c r="QZF32" s="27"/>
      <c r="QZG32" s="27"/>
      <c r="QZH32" s="27"/>
      <c r="QZI32" s="27"/>
      <c r="QZJ32" s="27"/>
      <c r="QZK32" s="27"/>
      <c r="QZL32" s="27"/>
      <c r="QZM32" s="27"/>
      <c r="QZN32" s="27"/>
      <c r="QZO32" s="27"/>
      <c r="QZP32" s="27"/>
      <c r="QZQ32" s="27"/>
      <c r="QZR32" s="27"/>
      <c r="QZS32" s="27"/>
      <c r="QZT32" s="27"/>
      <c r="QZU32" s="27"/>
      <c r="QZV32" s="27"/>
      <c r="QZW32" s="27"/>
      <c r="QZX32" s="27"/>
      <c r="QZY32" s="27"/>
      <c r="QZZ32" s="27"/>
      <c r="RAA32" s="27"/>
      <c r="RAB32" s="27"/>
      <c r="RAC32" s="27"/>
      <c r="RAD32" s="27"/>
      <c r="RAE32" s="27"/>
      <c r="RAF32" s="27"/>
      <c r="RAG32" s="27"/>
      <c r="RAH32" s="27"/>
      <c r="RAI32" s="27"/>
      <c r="RAJ32" s="27"/>
      <c r="RAK32" s="27"/>
      <c r="RAL32" s="27"/>
      <c r="RAM32" s="27"/>
      <c r="RAN32" s="27"/>
      <c r="RAO32" s="27"/>
      <c r="RAP32" s="27"/>
      <c r="RAQ32" s="27"/>
      <c r="RAR32" s="27"/>
      <c r="RAS32" s="27"/>
      <c r="RAT32" s="27"/>
      <c r="RAU32" s="27"/>
      <c r="RAV32" s="27"/>
      <c r="RAW32" s="27"/>
      <c r="RAX32" s="27"/>
      <c r="RAY32" s="27"/>
      <c r="RAZ32" s="27"/>
      <c r="RBA32" s="27"/>
      <c r="RBB32" s="27"/>
      <c r="RBC32" s="27"/>
      <c r="RBD32" s="27"/>
      <c r="RBE32" s="27"/>
      <c r="RBF32" s="27"/>
      <c r="RBG32" s="27"/>
      <c r="RBH32" s="27"/>
      <c r="RBI32" s="27"/>
      <c r="RBJ32" s="27"/>
      <c r="RBK32" s="27"/>
      <c r="RBL32" s="27"/>
      <c r="RBM32" s="27"/>
      <c r="RBN32" s="27"/>
      <c r="RBO32" s="27"/>
      <c r="RBP32" s="27"/>
      <c r="RBQ32" s="27"/>
      <c r="RBR32" s="27"/>
      <c r="RBS32" s="27"/>
      <c r="RBT32" s="27"/>
      <c r="RBU32" s="27"/>
      <c r="RBV32" s="27"/>
      <c r="RBW32" s="27"/>
      <c r="RBX32" s="27"/>
      <c r="RBY32" s="27"/>
      <c r="RBZ32" s="27"/>
      <c r="RCA32" s="27"/>
      <c r="RCB32" s="27"/>
      <c r="RCC32" s="27"/>
      <c r="RCD32" s="27"/>
      <c r="RCE32" s="27"/>
      <c r="RCF32" s="27"/>
      <c r="RCG32" s="27"/>
      <c r="RCH32" s="27"/>
      <c r="RCI32" s="27"/>
      <c r="RCJ32" s="27"/>
      <c r="RCK32" s="27"/>
      <c r="RCL32" s="27"/>
      <c r="RCM32" s="27"/>
      <c r="RCN32" s="27"/>
      <c r="RCO32" s="27"/>
      <c r="RCP32" s="27"/>
      <c r="RCQ32" s="27"/>
      <c r="RCR32" s="27"/>
      <c r="RCS32" s="27"/>
      <c r="RCT32" s="27"/>
      <c r="RCU32" s="27"/>
      <c r="RCV32" s="27"/>
      <c r="RCW32" s="27"/>
      <c r="RCX32" s="27"/>
      <c r="RCY32" s="27"/>
      <c r="RCZ32" s="27"/>
      <c r="RDA32" s="27"/>
      <c r="RDB32" s="27"/>
      <c r="RDC32" s="27"/>
      <c r="RDD32" s="27"/>
      <c r="RDE32" s="27"/>
      <c r="RDF32" s="27"/>
      <c r="RDG32" s="27"/>
      <c r="RDH32" s="27"/>
      <c r="RDI32" s="27"/>
      <c r="RDJ32" s="27"/>
      <c r="RDK32" s="27"/>
      <c r="RDL32" s="27"/>
      <c r="RDM32" s="27"/>
      <c r="RDN32" s="27"/>
      <c r="RDO32" s="27"/>
      <c r="RDP32" s="27"/>
      <c r="RDQ32" s="27"/>
      <c r="RDR32" s="27"/>
      <c r="RDS32" s="27"/>
      <c r="RDT32" s="27"/>
      <c r="RDU32" s="27"/>
      <c r="RDV32" s="27"/>
      <c r="RDW32" s="27"/>
      <c r="RDX32" s="27"/>
      <c r="RDY32" s="27"/>
      <c r="RDZ32" s="27"/>
      <c r="REA32" s="27"/>
      <c r="REB32" s="27"/>
      <c r="REC32" s="27"/>
      <c r="RED32" s="27"/>
      <c r="REE32" s="27"/>
      <c r="REF32" s="27"/>
      <c r="REG32" s="27"/>
      <c r="REH32" s="27"/>
      <c r="REI32" s="27"/>
      <c r="REJ32" s="27"/>
      <c r="REK32" s="27"/>
      <c r="REL32" s="27"/>
      <c r="REM32" s="27"/>
      <c r="REN32" s="27"/>
      <c r="REO32" s="27"/>
      <c r="REP32" s="27"/>
      <c r="REQ32" s="27"/>
      <c r="RER32" s="27"/>
      <c r="RES32" s="27"/>
      <c r="RET32" s="27"/>
      <c r="REU32" s="27"/>
      <c r="REV32" s="27"/>
      <c r="REW32" s="27"/>
      <c r="REX32" s="27"/>
      <c r="REY32" s="27"/>
      <c r="REZ32" s="27"/>
      <c r="RFA32" s="27"/>
      <c r="RFB32" s="27"/>
      <c r="RFC32" s="27"/>
      <c r="RFD32" s="27"/>
      <c r="RFE32" s="27"/>
      <c r="RFF32" s="27"/>
      <c r="RFG32" s="27"/>
      <c r="RFH32" s="27"/>
      <c r="RFI32" s="27"/>
      <c r="RFJ32" s="27"/>
      <c r="RFK32" s="27"/>
      <c r="RFL32" s="27"/>
      <c r="RFM32" s="27"/>
      <c r="RFN32" s="27"/>
      <c r="RFO32" s="27"/>
      <c r="RFP32" s="27"/>
      <c r="RFQ32" s="27"/>
      <c r="RFR32" s="27"/>
      <c r="RFS32" s="27"/>
      <c r="RFT32" s="27"/>
      <c r="RFU32" s="27"/>
      <c r="RFV32" s="27"/>
      <c r="RFW32" s="27"/>
      <c r="RFX32" s="27"/>
      <c r="RFY32" s="27"/>
      <c r="RFZ32" s="27"/>
      <c r="RGA32" s="27"/>
      <c r="RGB32" s="27"/>
      <c r="RGC32" s="27"/>
      <c r="RGD32" s="27"/>
      <c r="RGE32" s="27"/>
      <c r="RGF32" s="27"/>
      <c r="RGG32" s="27"/>
      <c r="RGH32" s="27"/>
      <c r="RGI32" s="27"/>
      <c r="RGJ32" s="27"/>
      <c r="RGK32" s="27"/>
      <c r="RGL32" s="27"/>
      <c r="RGM32" s="27"/>
      <c r="RGN32" s="27"/>
      <c r="RGO32" s="27"/>
      <c r="RGP32" s="27"/>
      <c r="RGQ32" s="27"/>
      <c r="RGR32" s="27"/>
      <c r="RGS32" s="27"/>
      <c r="RGT32" s="27"/>
      <c r="RGU32" s="27"/>
      <c r="RGV32" s="27"/>
      <c r="RGW32" s="27"/>
      <c r="RGX32" s="27"/>
      <c r="RGY32" s="27"/>
      <c r="RGZ32" s="27"/>
      <c r="RHA32" s="27"/>
      <c r="RHB32" s="27"/>
      <c r="RHC32" s="27"/>
      <c r="RHD32" s="27"/>
      <c r="RHE32" s="27"/>
      <c r="RHF32" s="27"/>
      <c r="RHG32" s="27"/>
      <c r="RHH32" s="27"/>
      <c r="RHI32" s="27"/>
      <c r="RHJ32" s="27"/>
      <c r="RHK32" s="27"/>
      <c r="RHL32" s="27"/>
      <c r="RHM32" s="27"/>
      <c r="RHN32" s="27"/>
      <c r="RHO32" s="27"/>
      <c r="RHP32" s="27"/>
      <c r="RHQ32" s="27"/>
      <c r="RHR32" s="27"/>
      <c r="RHS32" s="27"/>
      <c r="RHT32" s="27"/>
      <c r="RHU32" s="27"/>
      <c r="RHV32" s="27"/>
      <c r="RHW32" s="27"/>
      <c r="RHX32" s="27"/>
      <c r="RHY32" s="27"/>
      <c r="RHZ32" s="27"/>
      <c r="RIA32" s="27"/>
      <c r="RIB32" s="27"/>
      <c r="RIC32" s="27"/>
      <c r="RID32" s="27"/>
      <c r="RIE32" s="27"/>
      <c r="RIF32" s="27"/>
      <c r="RIG32" s="27"/>
      <c r="RIH32" s="27"/>
      <c r="RII32" s="27"/>
      <c r="RIJ32" s="27"/>
      <c r="RIK32" s="27"/>
      <c r="RIL32" s="27"/>
      <c r="RIM32" s="27"/>
      <c r="RIN32" s="27"/>
      <c r="RIO32" s="27"/>
      <c r="RIP32" s="27"/>
      <c r="RIQ32" s="27"/>
      <c r="RIR32" s="27"/>
      <c r="RIS32" s="27"/>
      <c r="RIT32" s="27"/>
      <c r="RIU32" s="27"/>
      <c r="RIV32" s="27"/>
      <c r="RIW32" s="27"/>
      <c r="RIX32" s="27"/>
      <c r="RIY32" s="27"/>
      <c r="RIZ32" s="27"/>
      <c r="RJA32" s="27"/>
      <c r="RJB32" s="27"/>
      <c r="RJC32" s="27"/>
      <c r="RJD32" s="27"/>
      <c r="RJE32" s="27"/>
      <c r="RJF32" s="27"/>
      <c r="RJG32" s="27"/>
      <c r="RJH32" s="27"/>
      <c r="RJI32" s="27"/>
      <c r="RJJ32" s="27"/>
      <c r="RJK32" s="27"/>
      <c r="RJL32" s="27"/>
      <c r="RJM32" s="27"/>
      <c r="RJN32" s="27"/>
      <c r="RJO32" s="27"/>
      <c r="RJP32" s="27"/>
      <c r="RJQ32" s="27"/>
      <c r="RJR32" s="27"/>
      <c r="RJS32" s="27"/>
      <c r="RJT32" s="27"/>
      <c r="RJU32" s="27"/>
      <c r="RJV32" s="27"/>
      <c r="RJW32" s="27"/>
      <c r="RJX32" s="27"/>
      <c r="RJY32" s="27"/>
      <c r="RJZ32" s="27"/>
      <c r="RKA32" s="27"/>
      <c r="RKB32" s="27"/>
      <c r="RKC32" s="27"/>
      <c r="RKD32" s="27"/>
      <c r="RKE32" s="27"/>
      <c r="RKF32" s="27"/>
      <c r="RKG32" s="27"/>
      <c r="RKH32" s="27"/>
      <c r="RKI32" s="27"/>
      <c r="RKJ32" s="27"/>
      <c r="RKK32" s="27"/>
      <c r="RKL32" s="27"/>
      <c r="RKM32" s="27"/>
      <c r="RKN32" s="27"/>
      <c r="RKO32" s="27"/>
      <c r="RKP32" s="27"/>
      <c r="RKQ32" s="27"/>
      <c r="RKR32" s="27"/>
      <c r="RKS32" s="27"/>
      <c r="RKT32" s="27"/>
      <c r="RKU32" s="27"/>
      <c r="RKV32" s="27"/>
      <c r="RKW32" s="27"/>
      <c r="RKX32" s="27"/>
      <c r="RKY32" s="27"/>
      <c r="RKZ32" s="27"/>
      <c r="RLA32" s="27"/>
      <c r="RLB32" s="27"/>
      <c r="RLC32" s="27"/>
      <c r="RLD32" s="27"/>
      <c r="RLE32" s="27"/>
      <c r="RLF32" s="27"/>
      <c r="RLG32" s="27"/>
      <c r="RLH32" s="27"/>
      <c r="RLI32" s="27"/>
      <c r="RLJ32" s="27"/>
      <c r="RLK32" s="27"/>
      <c r="RLL32" s="27"/>
      <c r="RLM32" s="27"/>
      <c r="RLN32" s="27"/>
      <c r="RLO32" s="27"/>
      <c r="RLP32" s="27"/>
      <c r="RLQ32" s="27"/>
      <c r="RLR32" s="27"/>
      <c r="RLS32" s="27"/>
      <c r="RLT32" s="27"/>
      <c r="RLU32" s="27"/>
      <c r="RLV32" s="27"/>
      <c r="RLW32" s="27"/>
      <c r="RLX32" s="27"/>
      <c r="RLY32" s="27"/>
      <c r="RLZ32" s="27"/>
      <c r="RMA32" s="27"/>
      <c r="RMB32" s="27"/>
      <c r="RMC32" s="27"/>
      <c r="RMD32" s="27"/>
      <c r="RME32" s="27"/>
      <c r="RMF32" s="27"/>
      <c r="RMG32" s="27"/>
      <c r="RMH32" s="27"/>
      <c r="RMI32" s="27"/>
      <c r="RMJ32" s="27"/>
      <c r="RMK32" s="27"/>
      <c r="RML32" s="27"/>
      <c r="RMM32" s="27"/>
      <c r="RMN32" s="27"/>
      <c r="RMO32" s="27"/>
      <c r="RMP32" s="27"/>
      <c r="RMQ32" s="27"/>
      <c r="RMR32" s="27"/>
      <c r="RMS32" s="27"/>
      <c r="RMT32" s="27"/>
      <c r="RMU32" s="27"/>
      <c r="RMV32" s="27"/>
      <c r="RMW32" s="27"/>
      <c r="RMX32" s="27"/>
      <c r="RMY32" s="27"/>
      <c r="RMZ32" s="27"/>
      <c r="RNA32" s="27"/>
      <c r="RNB32" s="27"/>
      <c r="RNC32" s="27"/>
      <c r="RND32" s="27"/>
      <c r="RNE32" s="27"/>
      <c r="RNF32" s="27"/>
      <c r="RNG32" s="27"/>
      <c r="RNH32" s="27"/>
      <c r="RNI32" s="27"/>
      <c r="RNJ32" s="27"/>
      <c r="RNK32" s="27"/>
      <c r="RNL32" s="27"/>
      <c r="RNM32" s="27"/>
      <c r="RNN32" s="27"/>
      <c r="RNO32" s="27"/>
      <c r="RNP32" s="27"/>
      <c r="RNQ32" s="27"/>
      <c r="RNR32" s="27"/>
      <c r="RNS32" s="27"/>
      <c r="RNT32" s="27"/>
      <c r="RNU32" s="27"/>
      <c r="RNV32" s="27"/>
      <c r="RNW32" s="27"/>
      <c r="RNX32" s="27"/>
      <c r="RNY32" s="27"/>
      <c r="RNZ32" s="27"/>
      <c r="ROA32" s="27"/>
      <c r="ROB32" s="27"/>
      <c r="ROC32" s="27"/>
      <c r="ROD32" s="27"/>
      <c r="ROE32" s="27"/>
      <c r="ROF32" s="27"/>
      <c r="ROG32" s="27"/>
      <c r="ROH32" s="27"/>
      <c r="ROI32" s="27"/>
      <c r="ROJ32" s="27"/>
      <c r="ROK32" s="27"/>
      <c r="ROL32" s="27"/>
      <c r="ROM32" s="27"/>
      <c r="RON32" s="27"/>
      <c r="ROO32" s="27"/>
      <c r="ROP32" s="27"/>
      <c r="ROQ32" s="27"/>
      <c r="ROR32" s="27"/>
      <c r="ROS32" s="27"/>
      <c r="ROT32" s="27"/>
      <c r="ROU32" s="27"/>
      <c r="ROV32" s="27"/>
      <c r="ROW32" s="27"/>
      <c r="ROX32" s="27"/>
      <c r="ROY32" s="27"/>
      <c r="ROZ32" s="27"/>
      <c r="RPA32" s="27"/>
      <c r="RPB32" s="27"/>
      <c r="RPC32" s="27"/>
      <c r="RPD32" s="27"/>
      <c r="RPE32" s="27"/>
      <c r="RPF32" s="27"/>
      <c r="RPG32" s="27"/>
      <c r="RPH32" s="27"/>
      <c r="RPI32" s="27"/>
      <c r="RPJ32" s="27"/>
      <c r="RPK32" s="27"/>
      <c r="RPL32" s="27"/>
      <c r="RPM32" s="27"/>
      <c r="RPN32" s="27"/>
      <c r="RPO32" s="27"/>
      <c r="RPP32" s="27"/>
      <c r="RPQ32" s="27"/>
      <c r="RPR32" s="27"/>
      <c r="RPS32" s="27"/>
      <c r="RPT32" s="27"/>
      <c r="RPU32" s="27"/>
      <c r="RPV32" s="27"/>
      <c r="RPW32" s="27"/>
      <c r="RPX32" s="27"/>
      <c r="RPY32" s="27"/>
      <c r="RPZ32" s="27"/>
      <c r="RQA32" s="27"/>
      <c r="RQB32" s="27"/>
      <c r="RQC32" s="27"/>
      <c r="RQD32" s="27"/>
      <c r="RQE32" s="27"/>
      <c r="RQF32" s="27"/>
      <c r="RQG32" s="27"/>
      <c r="RQH32" s="27"/>
      <c r="RQI32" s="27"/>
      <c r="RQJ32" s="27"/>
      <c r="RQK32" s="27"/>
      <c r="RQL32" s="27"/>
      <c r="RQM32" s="27"/>
      <c r="RQN32" s="27"/>
      <c r="RQO32" s="27"/>
      <c r="RQP32" s="27"/>
      <c r="RQQ32" s="27"/>
      <c r="RQR32" s="27"/>
      <c r="RQS32" s="27"/>
      <c r="RQT32" s="27"/>
      <c r="RQU32" s="27"/>
      <c r="RQV32" s="27"/>
      <c r="RQW32" s="27"/>
      <c r="RQX32" s="27"/>
      <c r="RQY32" s="27"/>
      <c r="RQZ32" s="27"/>
      <c r="RRA32" s="27"/>
      <c r="RRB32" s="27"/>
      <c r="RRC32" s="27"/>
      <c r="RRD32" s="27"/>
      <c r="RRE32" s="27"/>
      <c r="RRF32" s="27"/>
      <c r="RRG32" s="27"/>
      <c r="RRH32" s="27"/>
      <c r="RRI32" s="27"/>
      <c r="RRJ32" s="27"/>
      <c r="RRK32" s="27"/>
      <c r="RRL32" s="27"/>
      <c r="RRM32" s="27"/>
      <c r="RRN32" s="27"/>
      <c r="RRO32" s="27"/>
      <c r="RRP32" s="27"/>
      <c r="RRQ32" s="27"/>
      <c r="RRR32" s="27"/>
      <c r="RRS32" s="27"/>
      <c r="RRT32" s="27"/>
      <c r="RRU32" s="27"/>
      <c r="RRV32" s="27"/>
      <c r="RRW32" s="27"/>
      <c r="RRX32" s="27"/>
      <c r="RRY32" s="27"/>
      <c r="RRZ32" s="27"/>
      <c r="RSA32" s="27"/>
      <c r="RSB32" s="27"/>
      <c r="RSC32" s="27"/>
      <c r="RSD32" s="27"/>
      <c r="RSE32" s="27"/>
      <c r="RSF32" s="27"/>
      <c r="RSG32" s="27"/>
      <c r="RSH32" s="27"/>
      <c r="RSI32" s="27"/>
      <c r="RSJ32" s="27"/>
      <c r="RSK32" s="27"/>
      <c r="RSL32" s="27"/>
      <c r="RSM32" s="27"/>
      <c r="RSN32" s="27"/>
      <c r="RSO32" s="27"/>
      <c r="RSP32" s="27"/>
      <c r="RSQ32" s="27"/>
      <c r="RSR32" s="27"/>
      <c r="RSS32" s="27"/>
      <c r="RST32" s="27"/>
      <c r="RSU32" s="27"/>
      <c r="RSV32" s="27"/>
      <c r="RSW32" s="27"/>
      <c r="RSX32" s="27"/>
      <c r="RSY32" s="27"/>
      <c r="RSZ32" s="27"/>
      <c r="RTA32" s="27"/>
      <c r="RTB32" s="27"/>
      <c r="RTC32" s="27"/>
      <c r="RTD32" s="27"/>
      <c r="RTE32" s="27"/>
      <c r="RTF32" s="27"/>
      <c r="RTG32" s="27"/>
      <c r="RTH32" s="27"/>
      <c r="RTI32" s="27"/>
      <c r="RTJ32" s="27"/>
      <c r="RTK32" s="27"/>
      <c r="RTL32" s="27"/>
      <c r="RTM32" s="27"/>
      <c r="RTN32" s="27"/>
      <c r="RTO32" s="27"/>
      <c r="RTP32" s="27"/>
      <c r="RTQ32" s="27"/>
      <c r="RTR32" s="27"/>
      <c r="RTS32" s="27"/>
      <c r="RTT32" s="27"/>
      <c r="RTU32" s="27"/>
      <c r="RTV32" s="27"/>
      <c r="RTW32" s="27"/>
      <c r="RTX32" s="27"/>
      <c r="RTY32" s="27"/>
      <c r="RTZ32" s="27"/>
      <c r="RUA32" s="27"/>
      <c r="RUB32" s="27"/>
      <c r="RUC32" s="27"/>
      <c r="RUD32" s="27"/>
      <c r="RUE32" s="27"/>
      <c r="RUF32" s="27"/>
      <c r="RUG32" s="27"/>
      <c r="RUH32" s="27"/>
      <c r="RUI32" s="27"/>
      <c r="RUJ32" s="27"/>
      <c r="RUK32" s="27"/>
      <c r="RUL32" s="27"/>
      <c r="RUM32" s="27"/>
      <c r="RUN32" s="27"/>
      <c r="RUO32" s="27"/>
      <c r="RUP32" s="27"/>
      <c r="RUQ32" s="27"/>
      <c r="RUR32" s="27"/>
      <c r="RUS32" s="27"/>
      <c r="RUT32" s="27"/>
      <c r="RUU32" s="27"/>
      <c r="RUV32" s="27"/>
      <c r="RUW32" s="27"/>
      <c r="RUX32" s="27"/>
      <c r="RUY32" s="27"/>
      <c r="RUZ32" s="27"/>
      <c r="RVA32" s="27"/>
      <c r="RVB32" s="27"/>
      <c r="RVC32" s="27"/>
      <c r="RVD32" s="27"/>
      <c r="RVE32" s="27"/>
      <c r="RVF32" s="27"/>
      <c r="RVG32" s="27"/>
      <c r="RVH32" s="27"/>
      <c r="RVI32" s="27"/>
      <c r="RVJ32" s="27"/>
      <c r="RVK32" s="27"/>
      <c r="RVL32" s="27"/>
      <c r="RVM32" s="27"/>
      <c r="RVN32" s="27"/>
      <c r="RVO32" s="27"/>
      <c r="RVP32" s="27"/>
      <c r="RVQ32" s="27"/>
      <c r="RVR32" s="27"/>
      <c r="RVS32" s="27"/>
      <c r="RVT32" s="27"/>
      <c r="RVU32" s="27"/>
      <c r="RVV32" s="27"/>
      <c r="RVW32" s="27"/>
      <c r="RVX32" s="27"/>
      <c r="RVY32" s="27"/>
      <c r="RVZ32" s="27"/>
      <c r="RWA32" s="27"/>
      <c r="RWB32" s="27"/>
      <c r="RWC32" s="27"/>
      <c r="RWD32" s="27"/>
      <c r="RWE32" s="27"/>
      <c r="RWF32" s="27"/>
      <c r="RWG32" s="27"/>
      <c r="RWH32" s="27"/>
      <c r="RWI32" s="27"/>
      <c r="RWJ32" s="27"/>
      <c r="RWK32" s="27"/>
      <c r="RWL32" s="27"/>
      <c r="RWM32" s="27"/>
      <c r="RWN32" s="27"/>
      <c r="RWO32" s="27"/>
      <c r="RWP32" s="27"/>
      <c r="RWQ32" s="27"/>
      <c r="RWR32" s="27"/>
      <c r="RWS32" s="27"/>
      <c r="RWT32" s="27"/>
      <c r="RWU32" s="27"/>
      <c r="RWV32" s="27"/>
      <c r="RWW32" s="27"/>
      <c r="RWX32" s="27"/>
      <c r="RWY32" s="27"/>
      <c r="RWZ32" s="27"/>
      <c r="RXA32" s="27"/>
      <c r="RXB32" s="27"/>
      <c r="RXC32" s="27"/>
      <c r="RXD32" s="27"/>
      <c r="RXE32" s="27"/>
      <c r="RXF32" s="27"/>
      <c r="RXG32" s="27"/>
      <c r="RXH32" s="27"/>
      <c r="RXI32" s="27"/>
      <c r="RXJ32" s="27"/>
      <c r="RXK32" s="27"/>
      <c r="RXL32" s="27"/>
      <c r="RXM32" s="27"/>
      <c r="RXN32" s="27"/>
      <c r="RXO32" s="27"/>
      <c r="RXP32" s="27"/>
      <c r="RXQ32" s="27"/>
      <c r="RXR32" s="27"/>
      <c r="RXS32" s="27"/>
      <c r="RXT32" s="27"/>
      <c r="RXU32" s="27"/>
      <c r="RXV32" s="27"/>
      <c r="RXW32" s="27"/>
      <c r="RXX32" s="27"/>
      <c r="RXY32" s="27"/>
      <c r="RXZ32" s="27"/>
      <c r="RYA32" s="27"/>
      <c r="RYB32" s="27"/>
      <c r="RYC32" s="27"/>
      <c r="RYD32" s="27"/>
      <c r="RYE32" s="27"/>
      <c r="RYF32" s="27"/>
      <c r="RYG32" s="27"/>
      <c r="RYH32" s="27"/>
      <c r="RYI32" s="27"/>
      <c r="RYJ32" s="27"/>
      <c r="RYK32" s="27"/>
      <c r="RYL32" s="27"/>
      <c r="RYM32" s="27"/>
      <c r="RYN32" s="27"/>
      <c r="RYO32" s="27"/>
      <c r="RYP32" s="27"/>
      <c r="RYQ32" s="27"/>
      <c r="RYR32" s="27"/>
      <c r="RYS32" s="27"/>
      <c r="RYT32" s="27"/>
      <c r="RYU32" s="27"/>
      <c r="RYV32" s="27"/>
      <c r="RYW32" s="27"/>
      <c r="RYX32" s="27"/>
      <c r="RYY32" s="27"/>
      <c r="RYZ32" s="27"/>
      <c r="RZA32" s="27"/>
      <c r="RZB32" s="27"/>
      <c r="RZC32" s="27"/>
      <c r="RZD32" s="27"/>
      <c r="RZE32" s="27"/>
      <c r="RZF32" s="27"/>
      <c r="RZG32" s="27"/>
      <c r="RZH32" s="27"/>
      <c r="RZI32" s="27"/>
      <c r="RZJ32" s="27"/>
      <c r="RZK32" s="27"/>
      <c r="RZL32" s="27"/>
      <c r="RZM32" s="27"/>
      <c r="RZN32" s="27"/>
      <c r="RZO32" s="27"/>
      <c r="RZP32" s="27"/>
      <c r="RZQ32" s="27"/>
      <c r="RZR32" s="27"/>
      <c r="RZS32" s="27"/>
      <c r="RZT32" s="27"/>
      <c r="RZU32" s="27"/>
      <c r="RZV32" s="27"/>
      <c r="RZW32" s="27"/>
      <c r="RZX32" s="27"/>
      <c r="RZY32" s="27"/>
      <c r="RZZ32" s="27"/>
      <c r="SAA32" s="27"/>
      <c r="SAB32" s="27"/>
      <c r="SAC32" s="27"/>
      <c r="SAD32" s="27"/>
      <c r="SAE32" s="27"/>
      <c r="SAF32" s="27"/>
      <c r="SAG32" s="27"/>
      <c r="SAH32" s="27"/>
      <c r="SAI32" s="27"/>
      <c r="SAJ32" s="27"/>
      <c r="SAK32" s="27"/>
      <c r="SAL32" s="27"/>
      <c r="SAM32" s="27"/>
      <c r="SAN32" s="27"/>
      <c r="SAO32" s="27"/>
      <c r="SAP32" s="27"/>
      <c r="SAQ32" s="27"/>
      <c r="SAR32" s="27"/>
      <c r="SAS32" s="27"/>
      <c r="SAT32" s="27"/>
      <c r="SAU32" s="27"/>
      <c r="SAV32" s="27"/>
      <c r="SAW32" s="27"/>
      <c r="SAX32" s="27"/>
      <c r="SAY32" s="27"/>
      <c r="SAZ32" s="27"/>
      <c r="SBA32" s="27"/>
      <c r="SBB32" s="27"/>
      <c r="SBC32" s="27"/>
      <c r="SBD32" s="27"/>
      <c r="SBE32" s="27"/>
      <c r="SBF32" s="27"/>
      <c r="SBG32" s="27"/>
      <c r="SBH32" s="27"/>
      <c r="SBI32" s="27"/>
      <c r="SBJ32" s="27"/>
      <c r="SBK32" s="27"/>
      <c r="SBL32" s="27"/>
      <c r="SBM32" s="27"/>
      <c r="SBN32" s="27"/>
      <c r="SBO32" s="27"/>
      <c r="SBP32" s="27"/>
      <c r="SBQ32" s="27"/>
      <c r="SBR32" s="27"/>
      <c r="SBS32" s="27"/>
      <c r="SBT32" s="27"/>
      <c r="SBU32" s="27"/>
      <c r="SBV32" s="27"/>
      <c r="SBW32" s="27"/>
      <c r="SBX32" s="27"/>
      <c r="SBY32" s="27"/>
      <c r="SBZ32" s="27"/>
      <c r="SCA32" s="27"/>
      <c r="SCB32" s="27"/>
      <c r="SCC32" s="27"/>
      <c r="SCD32" s="27"/>
      <c r="SCE32" s="27"/>
      <c r="SCF32" s="27"/>
      <c r="SCG32" s="27"/>
      <c r="SCH32" s="27"/>
      <c r="SCI32" s="27"/>
      <c r="SCJ32" s="27"/>
      <c r="SCK32" s="27"/>
      <c r="SCL32" s="27"/>
      <c r="SCM32" s="27"/>
      <c r="SCN32" s="27"/>
      <c r="SCO32" s="27"/>
      <c r="SCP32" s="27"/>
      <c r="SCQ32" s="27"/>
      <c r="SCR32" s="27"/>
      <c r="SCS32" s="27"/>
      <c r="SCT32" s="27"/>
      <c r="SCU32" s="27"/>
      <c r="SCV32" s="27"/>
      <c r="SCW32" s="27"/>
      <c r="SCX32" s="27"/>
      <c r="SCY32" s="27"/>
      <c r="SCZ32" s="27"/>
      <c r="SDA32" s="27"/>
      <c r="SDB32" s="27"/>
      <c r="SDC32" s="27"/>
      <c r="SDD32" s="27"/>
      <c r="SDE32" s="27"/>
      <c r="SDF32" s="27"/>
      <c r="SDG32" s="27"/>
      <c r="SDH32" s="27"/>
      <c r="SDI32" s="27"/>
      <c r="SDJ32" s="27"/>
      <c r="SDK32" s="27"/>
      <c r="SDL32" s="27"/>
      <c r="SDM32" s="27"/>
      <c r="SDN32" s="27"/>
      <c r="SDO32" s="27"/>
      <c r="SDP32" s="27"/>
      <c r="SDQ32" s="27"/>
      <c r="SDR32" s="27"/>
      <c r="SDS32" s="27"/>
      <c r="SDT32" s="27"/>
      <c r="SDU32" s="27"/>
      <c r="SDV32" s="27"/>
      <c r="SDW32" s="27"/>
      <c r="SDX32" s="27"/>
      <c r="SDY32" s="27"/>
      <c r="SDZ32" s="27"/>
      <c r="SEA32" s="27"/>
      <c r="SEB32" s="27"/>
      <c r="SEC32" s="27"/>
      <c r="SED32" s="27"/>
      <c r="SEE32" s="27"/>
      <c r="SEF32" s="27"/>
      <c r="SEG32" s="27"/>
      <c r="SEH32" s="27"/>
      <c r="SEI32" s="27"/>
      <c r="SEJ32" s="27"/>
      <c r="SEK32" s="27"/>
      <c r="SEL32" s="27"/>
      <c r="SEM32" s="27"/>
      <c r="SEN32" s="27"/>
      <c r="SEO32" s="27"/>
      <c r="SEP32" s="27"/>
      <c r="SEQ32" s="27"/>
      <c r="SER32" s="27"/>
      <c r="SES32" s="27"/>
      <c r="SET32" s="27"/>
      <c r="SEU32" s="27"/>
      <c r="SEV32" s="27"/>
      <c r="SEW32" s="27"/>
      <c r="SEX32" s="27"/>
      <c r="SEY32" s="27"/>
      <c r="SEZ32" s="27"/>
      <c r="SFA32" s="27"/>
      <c r="SFB32" s="27"/>
      <c r="SFC32" s="27"/>
      <c r="SFD32" s="27"/>
      <c r="SFE32" s="27"/>
      <c r="SFF32" s="27"/>
      <c r="SFG32" s="27"/>
      <c r="SFH32" s="27"/>
      <c r="SFI32" s="27"/>
      <c r="SFJ32" s="27"/>
      <c r="SFK32" s="27"/>
      <c r="SFL32" s="27"/>
      <c r="SFM32" s="27"/>
      <c r="SFN32" s="27"/>
      <c r="SFO32" s="27"/>
      <c r="SFP32" s="27"/>
      <c r="SFQ32" s="27"/>
      <c r="SFR32" s="27"/>
      <c r="SFS32" s="27"/>
      <c r="SFT32" s="27"/>
      <c r="SFU32" s="27"/>
      <c r="SFV32" s="27"/>
      <c r="SFW32" s="27"/>
      <c r="SFX32" s="27"/>
      <c r="SFY32" s="27"/>
      <c r="SFZ32" s="27"/>
      <c r="SGA32" s="27"/>
      <c r="SGB32" s="27"/>
      <c r="SGC32" s="27"/>
      <c r="SGD32" s="27"/>
      <c r="SGE32" s="27"/>
      <c r="SGF32" s="27"/>
      <c r="SGG32" s="27"/>
      <c r="SGH32" s="27"/>
      <c r="SGI32" s="27"/>
      <c r="SGJ32" s="27"/>
      <c r="SGK32" s="27"/>
      <c r="SGL32" s="27"/>
      <c r="SGM32" s="27"/>
      <c r="SGN32" s="27"/>
      <c r="SGO32" s="27"/>
      <c r="SGP32" s="27"/>
      <c r="SGQ32" s="27"/>
      <c r="SGR32" s="27"/>
      <c r="SGS32" s="27"/>
      <c r="SGT32" s="27"/>
      <c r="SGU32" s="27"/>
      <c r="SGV32" s="27"/>
      <c r="SGW32" s="27"/>
      <c r="SGX32" s="27"/>
      <c r="SGY32" s="27"/>
      <c r="SGZ32" s="27"/>
      <c r="SHA32" s="27"/>
      <c r="SHB32" s="27"/>
      <c r="SHC32" s="27"/>
      <c r="SHD32" s="27"/>
      <c r="SHE32" s="27"/>
      <c r="SHF32" s="27"/>
      <c r="SHG32" s="27"/>
      <c r="SHH32" s="27"/>
      <c r="SHI32" s="27"/>
      <c r="SHJ32" s="27"/>
      <c r="SHK32" s="27"/>
      <c r="SHL32" s="27"/>
      <c r="SHM32" s="27"/>
      <c r="SHN32" s="27"/>
      <c r="SHO32" s="27"/>
      <c r="SHP32" s="27"/>
      <c r="SHQ32" s="27"/>
      <c r="SHR32" s="27"/>
      <c r="SHS32" s="27"/>
      <c r="SHT32" s="27"/>
      <c r="SHU32" s="27"/>
      <c r="SHV32" s="27"/>
      <c r="SHW32" s="27"/>
      <c r="SHX32" s="27"/>
      <c r="SHY32" s="27"/>
      <c r="SHZ32" s="27"/>
      <c r="SIA32" s="27"/>
      <c r="SIB32" s="27"/>
      <c r="SIC32" s="27"/>
      <c r="SID32" s="27"/>
      <c r="SIE32" s="27"/>
      <c r="SIF32" s="27"/>
      <c r="SIG32" s="27"/>
      <c r="SIH32" s="27"/>
      <c r="SII32" s="27"/>
      <c r="SIJ32" s="27"/>
      <c r="SIK32" s="27"/>
      <c r="SIL32" s="27"/>
      <c r="SIM32" s="27"/>
      <c r="SIN32" s="27"/>
      <c r="SIO32" s="27"/>
      <c r="SIP32" s="27"/>
      <c r="SIQ32" s="27"/>
      <c r="SIR32" s="27"/>
      <c r="SIS32" s="27"/>
      <c r="SIT32" s="27"/>
      <c r="SIU32" s="27"/>
      <c r="SIV32" s="27"/>
      <c r="SIW32" s="27"/>
      <c r="SIX32" s="27"/>
      <c r="SIY32" s="27"/>
      <c r="SIZ32" s="27"/>
      <c r="SJA32" s="27"/>
      <c r="SJB32" s="27"/>
      <c r="SJC32" s="27"/>
      <c r="SJD32" s="27"/>
      <c r="SJE32" s="27"/>
      <c r="SJF32" s="27"/>
      <c r="SJG32" s="27"/>
      <c r="SJH32" s="27"/>
      <c r="SJI32" s="27"/>
      <c r="SJJ32" s="27"/>
      <c r="SJK32" s="27"/>
      <c r="SJL32" s="27"/>
      <c r="SJM32" s="27"/>
      <c r="SJN32" s="27"/>
      <c r="SJO32" s="27"/>
      <c r="SJP32" s="27"/>
      <c r="SJQ32" s="27"/>
      <c r="SJR32" s="27"/>
      <c r="SJS32" s="27"/>
      <c r="SJT32" s="27"/>
      <c r="SJU32" s="27"/>
      <c r="SJV32" s="27"/>
      <c r="SJW32" s="27"/>
      <c r="SJX32" s="27"/>
      <c r="SJY32" s="27"/>
      <c r="SJZ32" s="27"/>
      <c r="SKA32" s="27"/>
      <c r="SKB32" s="27"/>
      <c r="SKC32" s="27"/>
      <c r="SKD32" s="27"/>
      <c r="SKE32" s="27"/>
      <c r="SKF32" s="27"/>
      <c r="SKG32" s="27"/>
      <c r="SKH32" s="27"/>
      <c r="SKI32" s="27"/>
      <c r="SKJ32" s="27"/>
      <c r="SKK32" s="27"/>
      <c r="SKL32" s="27"/>
      <c r="SKM32" s="27"/>
      <c r="SKN32" s="27"/>
      <c r="SKO32" s="27"/>
      <c r="SKP32" s="27"/>
      <c r="SKQ32" s="27"/>
      <c r="SKR32" s="27"/>
      <c r="SKS32" s="27"/>
      <c r="SKT32" s="27"/>
      <c r="SKU32" s="27"/>
      <c r="SKV32" s="27"/>
      <c r="SKW32" s="27"/>
      <c r="SKX32" s="27"/>
      <c r="SKY32" s="27"/>
      <c r="SKZ32" s="27"/>
      <c r="SLA32" s="27"/>
      <c r="SLB32" s="27"/>
      <c r="SLC32" s="27"/>
      <c r="SLD32" s="27"/>
      <c r="SLE32" s="27"/>
      <c r="SLF32" s="27"/>
      <c r="SLG32" s="27"/>
      <c r="SLH32" s="27"/>
      <c r="SLI32" s="27"/>
      <c r="SLJ32" s="27"/>
      <c r="SLK32" s="27"/>
      <c r="SLL32" s="27"/>
      <c r="SLM32" s="27"/>
      <c r="SLN32" s="27"/>
      <c r="SLO32" s="27"/>
      <c r="SLP32" s="27"/>
      <c r="SLQ32" s="27"/>
      <c r="SLR32" s="27"/>
      <c r="SLS32" s="27"/>
      <c r="SLT32" s="27"/>
      <c r="SLU32" s="27"/>
      <c r="SLV32" s="27"/>
      <c r="SLW32" s="27"/>
      <c r="SLX32" s="27"/>
      <c r="SLY32" s="27"/>
      <c r="SLZ32" s="27"/>
      <c r="SMA32" s="27"/>
      <c r="SMB32" s="27"/>
      <c r="SMC32" s="27"/>
      <c r="SMD32" s="27"/>
      <c r="SME32" s="27"/>
      <c r="SMF32" s="27"/>
      <c r="SMG32" s="27"/>
      <c r="SMH32" s="27"/>
      <c r="SMI32" s="27"/>
      <c r="SMJ32" s="27"/>
      <c r="SMK32" s="27"/>
      <c r="SML32" s="27"/>
      <c r="SMM32" s="27"/>
      <c r="SMN32" s="27"/>
      <c r="SMO32" s="27"/>
      <c r="SMP32" s="27"/>
      <c r="SMQ32" s="27"/>
      <c r="SMR32" s="27"/>
      <c r="SMS32" s="27"/>
      <c r="SMT32" s="27"/>
      <c r="SMU32" s="27"/>
      <c r="SMV32" s="27"/>
      <c r="SMW32" s="27"/>
      <c r="SMX32" s="27"/>
      <c r="SMY32" s="27"/>
      <c r="SMZ32" s="27"/>
      <c r="SNA32" s="27"/>
      <c r="SNB32" s="27"/>
      <c r="SNC32" s="27"/>
      <c r="SND32" s="27"/>
      <c r="SNE32" s="27"/>
      <c r="SNF32" s="27"/>
      <c r="SNG32" s="27"/>
      <c r="SNH32" s="27"/>
      <c r="SNI32" s="27"/>
      <c r="SNJ32" s="27"/>
      <c r="SNK32" s="27"/>
      <c r="SNL32" s="27"/>
      <c r="SNM32" s="27"/>
      <c r="SNN32" s="27"/>
      <c r="SNO32" s="27"/>
      <c r="SNP32" s="27"/>
      <c r="SNQ32" s="27"/>
      <c r="SNR32" s="27"/>
      <c r="SNS32" s="27"/>
      <c r="SNT32" s="27"/>
      <c r="SNU32" s="27"/>
      <c r="SNV32" s="27"/>
      <c r="SNW32" s="27"/>
      <c r="SNX32" s="27"/>
      <c r="SNY32" s="27"/>
      <c r="SNZ32" s="27"/>
      <c r="SOA32" s="27"/>
      <c r="SOB32" s="27"/>
      <c r="SOC32" s="27"/>
      <c r="SOD32" s="27"/>
      <c r="SOE32" s="27"/>
      <c r="SOF32" s="27"/>
      <c r="SOG32" s="27"/>
      <c r="SOH32" s="27"/>
      <c r="SOI32" s="27"/>
      <c r="SOJ32" s="27"/>
      <c r="SOK32" s="27"/>
      <c r="SOL32" s="27"/>
      <c r="SOM32" s="27"/>
      <c r="SON32" s="27"/>
      <c r="SOO32" s="27"/>
      <c r="SOP32" s="27"/>
      <c r="SOQ32" s="27"/>
      <c r="SOR32" s="27"/>
      <c r="SOS32" s="27"/>
      <c r="SOT32" s="27"/>
      <c r="SOU32" s="27"/>
      <c r="SOV32" s="27"/>
      <c r="SOW32" s="27"/>
      <c r="SOX32" s="27"/>
      <c r="SOY32" s="27"/>
      <c r="SOZ32" s="27"/>
      <c r="SPA32" s="27"/>
      <c r="SPB32" s="27"/>
      <c r="SPC32" s="27"/>
      <c r="SPD32" s="27"/>
      <c r="SPE32" s="27"/>
      <c r="SPF32" s="27"/>
      <c r="SPG32" s="27"/>
      <c r="SPH32" s="27"/>
      <c r="SPI32" s="27"/>
      <c r="SPJ32" s="27"/>
      <c r="SPK32" s="27"/>
      <c r="SPL32" s="27"/>
      <c r="SPM32" s="27"/>
      <c r="SPN32" s="27"/>
      <c r="SPO32" s="27"/>
      <c r="SPP32" s="27"/>
      <c r="SPQ32" s="27"/>
      <c r="SPR32" s="27"/>
      <c r="SPS32" s="27"/>
      <c r="SPT32" s="27"/>
      <c r="SPU32" s="27"/>
      <c r="SPV32" s="27"/>
      <c r="SPW32" s="27"/>
      <c r="SPX32" s="27"/>
      <c r="SPY32" s="27"/>
      <c r="SPZ32" s="27"/>
      <c r="SQA32" s="27"/>
      <c r="SQB32" s="27"/>
      <c r="SQC32" s="27"/>
      <c r="SQD32" s="27"/>
      <c r="SQE32" s="27"/>
      <c r="SQF32" s="27"/>
      <c r="SQG32" s="27"/>
      <c r="SQH32" s="27"/>
      <c r="SQI32" s="27"/>
      <c r="SQJ32" s="27"/>
      <c r="SQK32" s="27"/>
      <c r="SQL32" s="27"/>
      <c r="SQM32" s="27"/>
      <c r="SQN32" s="27"/>
      <c r="SQO32" s="27"/>
      <c r="SQP32" s="27"/>
      <c r="SQQ32" s="27"/>
      <c r="SQR32" s="27"/>
      <c r="SQS32" s="27"/>
      <c r="SQT32" s="27"/>
      <c r="SQU32" s="27"/>
      <c r="SQV32" s="27"/>
      <c r="SQW32" s="27"/>
      <c r="SQX32" s="27"/>
      <c r="SQY32" s="27"/>
      <c r="SQZ32" s="27"/>
      <c r="SRA32" s="27"/>
      <c r="SRB32" s="27"/>
      <c r="SRC32" s="27"/>
      <c r="SRD32" s="27"/>
      <c r="SRE32" s="27"/>
      <c r="SRF32" s="27"/>
      <c r="SRG32" s="27"/>
      <c r="SRH32" s="27"/>
      <c r="SRI32" s="27"/>
      <c r="SRJ32" s="27"/>
      <c r="SRK32" s="27"/>
      <c r="SRL32" s="27"/>
      <c r="SRM32" s="27"/>
      <c r="SRN32" s="27"/>
      <c r="SRO32" s="27"/>
      <c r="SRP32" s="27"/>
      <c r="SRQ32" s="27"/>
      <c r="SRR32" s="27"/>
      <c r="SRS32" s="27"/>
      <c r="SRT32" s="27"/>
      <c r="SRU32" s="27"/>
      <c r="SRV32" s="27"/>
      <c r="SRW32" s="27"/>
      <c r="SRX32" s="27"/>
      <c r="SRY32" s="27"/>
      <c r="SRZ32" s="27"/>
      <c r="SSA32" s="27"/>
      <c r="SSB32" s="27"/>
      <c r="SSC32" s="27"/>
      <c r="SSD32" s="27"/>
      <c r="SSE32" s="27"/>
      <c r="SSF32" s="27"/>
      <c r="SSG32" s="27"/>
      <c r="SSH32" s="27"/>
      <c r="SSI32" s="27"/>
      <c r="SSJ32" s="27"/>
      <c r="SSK32" s="27"/>
      <c r="SSL32" s="27"/>
      <c r="SSM32" s="27"/>
      <c r="SSN32" s="27"/>
      <c r="SSO32" s="27"/>
      <c r="SSP32" s="27"/>
      <c r="SSQ32" s="27"/>
      <c r="SSR32" s="27"/>
      <c r="SSS32" s="27"/>
      <c r="SST32" s="27"/>
      <c r="SSU32" s="27"/>
      <c r="SSV32" s="27"/>
      <c r="SSW32" s="27"/>
      <c r="SSX32" s="27"/>
      <c r="SSY32" s="27"/>
      <c r="SSZ32" s="27"/>
      <c r="STA32" s="27"/>
      <c r="STB32" s="27"/>
      <c r="STC32" s="27"/>
      <c r="STD32" s="27"/>
      <c r="STE32" s="27"/>
      <c r="STF32" s="27"/>
      <c r="STG32" s="27"/>
      <c r="STH32" s="27"/>
      <c r="STI32" s="27"/>
      <c r="STJ32" s="27"/>
      <c r="STK32" s="27"/>
      <c r="STL32" s="27"/>
      <c r="STM32" s="27"/>
      <c r="STN32" s="27"/>
      <c r="STO32" s="27"/>
      <c r="STP32" s="27"/>
      <c r="STQ32" s="27"/>
      <c r="STR32" s="27"/>
      <c r="STS32" s="27"/>
      <c r="STT32" s="27"/>
      <c r="STU32" s="27"/>
      <c r="STV32" s="27"/>
      <c r="STW32" s="27"/>
      <c r="STX32" s="27"/>
      <c r="STY32" s="27"/>
      <c r="STZ32" s="27"/>
      <c r="SUA32" s="27"/>
      <c r="SUB32" s="27"/>
      <c r="SUC32" s="27"/>
      <c r="SUD32" s="27"/>
      <c r="SUE32" s="27"/>
      <c r="SUF32" s="27"/>
      <c r="SUG32" s="27"/>
      <c r="SUH32" s="27"/>
      <c r="SUI32" s="27"/>
      <c r="SUJ32" s="27"/>
      <c r="SUK32" s="27"/>
      <c r="SUL32" s="27"/>
      <c r="SUM32" s="27"/>
      <c r="SUN32" s="27"/>
      <c r="SUO32" s="27"/>
      <c r="SUP32" s="27"/>
      <c r="SUQ32" s="27"/>
      <c r="SUR32" s="27"/>
      <c r="SUS32" s="27"/>
      <c r="SUT32" s="27"/>
      <c r="SUU32" s="27"/>
      <c r="SUV32" s="27"/>
      <c r="SUW32" s="27"/>
      <c r="SUX32" s="27"/>
      <c r="SUY32" s="27"/>
      <c r="SUZ32" s="27"/>
      <c r="SVA32" s="27"/>
      <c r="SVB32" s="27"/>
      <c r="SVC32" s="27"/>
      <c r="SVD32" s="27"/>
      <c r="SVE32" s="27"/>
      <c r="SVF32" s="27"/>
      <c r="SVG32" s="27"/>
      <c r="SVH32" s="27"/>
      <c r="SVI32" s="27"/>
      <c r="SVJ32" s="27"/>
      <c r="SVK32" s="27"/>
      <c r="SVL32" s="27"/>
      <c r="SVM32" s="27"/>
      <c r="SVN32" s="27"/>
      <c r="SVO32" s="27"/>
      <c r="SVP32" s="27"/>
      <c r="SVQ32" s="27"/>
      <c r="SVR32" s="27"/>
      <c r="SVS32" s="27"/>
      <c r="SVT32" s="27"/>
      <c r="SVU32" s="27"/>
      <c r="SVV32" s="27"/>
      <c r="SVW32" s="27"/>
      <c r="SVX32" s="27"/>
      <c r="SVY32" s="27"/>
      <c r="SVZ32" s="27"/>
      <c r="SWA32" s="27"/>
      <c r="SWB32" s="27"/>
      <c r="SWC32" s="27"/>
      <c r="SWD32" s="27"/>
      <c r="SWE32" s="27"/>
      <c r="SWF32" s="27"/>
      <c r="SWG32" s="27"/>
      <c r="SWH32" s="27"/>
      <c r="SWI32" s="27"/>
      <c r="SWJ32" s="27"/>
      <c r="SWK32" s="27"/>
      <c r="SWL32" s="27"/>
      <c r="SWM32" s="27"/>
      <c r="SWN32" s="27"/>
      <c r="SWO32" s="27"/>
      <c r="SWP32" s="27"/>
      <c r="SWQ32" s="27"/>
      <c r="SWR32" s="27"/>
      <c r="SWS32" s="27"/>
      <c r="SWT32" s="27"/>
      <c r="SWU32" s="27"/>
      <c r="SWV32" s="27"/>
      <c r="SWW32" s="27"/>
      <c r="SWX32" s="27"/>
      <c r="SWY32" s="27"/>
      <c r="SWZ32" s="27"/>
      <c r="SXA32" s="27"/>
      <c r="SXB32" s="27"/>
      <c r="SXC32" s="27"/>
      <c r="SXD32" s="27"/>
      <c r="SXE32" s="27"/>
      <c r="SXF32" s="27"/>
      <c r="SXG32" s="27"/>
      <c r="SXH32" s="27"/>
      <c r="SXI32" s="27"/>
      <c r="SXJ32" s="27"/>
      <c r="SXK32" s="27"/>
      <c r="SXL32" s="27"/>
      <c r="SXM32" s="27"/>
      <c r="SXN32" s="27"/>
      <c r="SXO32" s="27"/>
      <c r="SXP32" s="27"/>
      <c r="SXQ32" s="27"/>
      <c r="SXR32" s="27"/>
      <c r="SXS32" s="27"/>
      <c r="SXT32" s="27"/>
      <c r="SXU32" s="27"/>
      <c r="SXV32" s="27"/>
      <c r="SXW32" s="27"/>
      <c r="SXX32" s="27"/>
      <c r="SXY32" s="27"/>
      <c r="SXZ32" s="27"/>
      <c r="SYA32" s="27"/>
      <c r="SYB32" s="27"/>
      <c r="SYC32" s="27"/>
      <c r="SYD32" s="27"/>
      <c r="SYE32" s="27"/>
      <c r="SYF32" s="27"/>
      <c r="SYG32" s="27"/>
      <c r="SYH32" s="27"/>
      <c r="SYI32" s="27"/>
      <c r="SYJ32" s="27"/>
      <c r="SYK32" s="27"/>
      <c r="SYL32" s="27"/>
      <c r="SYM32" s="27"/>
      <c r="SYN32" s="27"/>
      <c r="SYO32" s="27"/>
      <c r="SYP32" s="27"/>
      <c r="SYQ32" s="27"/>
      <c r="SYR32" s="27"/>
      <c r="SYS32" s="27"/>
      <c r="SYT32" s="27"/>
      <c r="SYU32" s="27"/>
      <c r="SYV32" s="27"/>
      <c r="SYW32" s="27"/>
      <c r="SYX32" s="27"/>
      <c r="SYY32" s="27"/>
      <c r="SYZ32" s="27"/>
      <c r="SZA32" s="27"/>
      <c r="SZB32" s="27"/>
      <c r="SZC32" s="27"/>
      <c r="SZD32" s="27"/>
      <c r="SZE32" s="27"/>
      <c r="SZF32" s="27"/>
      <c r="SZG32" s="27"/>
      <c r="SZH32" s="27"/>
      <c r="SZI32" s="27"/>
      <c r="SZJ32" s="27"/>
      <c r="SZK32" s="27"/>
      <c r="SZL32" s="27"/>
      <c r="SZM32" s="27"/>
      <c r="SZN32" s="27"/>
      <c r="SZO32" s="27"/>
      <c r="SZP32" s="27"/>
      <c r="SZQ32" s="27"/>
      <c r="SZR32" s="27"/>
      <c r="SZS32" s="27"/>
      <c r="SZT32" s="27"/>
      <c r="SZU32" s="27"/>
      <c r="SZV32" s="27"/>
      <c r="SZW32" s="27"/>
      <c r="SZX32" s="27"/>
      <c r="SZY32" s="27"/>
      <c r="SZZ32" s="27"/>
      <c r="TAA32" s="27"/>
      <c r="TAB32" s="27"/>
      <c r="TAC32" s="27"/>
      <c r="TAD32" s="27"/>
      <c r="TAE32" s="27"/>
      <c r="TAF32" s="27"/>
      <c r="TAG32" s="27"/>
      <c r="TAH32" s="27"/>
      <c r="TAI32" s="27"/>
      <c r="TAJ32" s="27"/>
      <c r="TAK32" s="27"/>
      <c r="TAL32" s="27"/>
      <c r="TAM32" s="27"/>
      <c r="TAN32" s="27"/>
      <c r="TAO32" s="27"/>
      <c r="TAP32" s="27"/>
      <c r="TAQ32" s="27"/>
      <c r="TAR32" s="27"/>
      <c r="TAS32" s="27"/>
      <c r="TAT32" s="27"/>
      <c r="TAU32" s="27"/>
      <c r="TAV32" s="27"/>
      <c r="TAW32" s="27"/>
      <c r="TAX32" s="27"/>
      <c r="TAY32" s="27"/>
      <c r="TAZ32" s="27"/>
      <c r="TBA32" s="27"/>
      <c r="TBB32" s="27"/>
      <c r="TBC32" s="27"/>
      <c r="TBD32" s="27"/>
      <c r="TBE32" s="27"/>
      <c r="TBF32" s="27"/>
      <c r="TBG32" s="27"/>
      <c r="TBH32" s="27"/>
      <c r="TBI32" s="27"/>
      <c r="TBJ32" s="27"/>
      <c r="TBK32" s="27"/>
      <c r="TBL32" s="27"/>
      <c r="TBM32" s="27"/>
      <c r="TBN32" s="27"/>
      <c r="TBO32" s="27"/>
      <c r="TBP32" s="27"/>
      <c r="TBQ32" s="27"/>
      <c r="TBR32" s="27"/>
      <c r="TBS32" s="27"/>
      <c r="TBT32" s="27"/>
      <c r="TBU32" s="27"/>
      <c r="TBV32" s="27"/>
      <c r="TBW32" s="27"/>
      <c r="TBX32" s="27"/>
      <c r="TBY32" s="27"/>
      <c r="TBZ32" s="27"/>
      <c r="TCA32" s="27"/>
      <c r="TCB32" s="27"/>
      <c r="TCC32" s="27"/>
      <c r="TCD32" s="27"/>
      <c r="TCE32" s="27"/>
      <c r="TCF32" s="27"/>
      <c r="TCG32" s="27"/>
      <c r="TCH32" s="27"/>
      <c r="TCI32" s="27"/>
      <c r="TCJ32" s="27"/>
      <c r="TCK32" s="27"/>
      <c r="TCL32" s="27"/>
      <c r="TCM32" s="27"/>
      <c r="TCN32" s="27"/>
      <c r="TCO32" s="27"/>
      <c r="TCP32" s="27"/>
      <c r="TCQ32" s="27"/>
      <c r="TCR32" s="27"/>
      <c r="TCS32" s="27"/>
      <c r="TCT32" s="27"/>
      <c r="TCU32" s="27"/>
      <c r="TCV32" s="27"/>
      <c r="TCW32" s="27"/>
      <c r="TCX32" s="27"/>
      <c r="TCY32" s="27"/>
      <c r="TCZ32" s="27"/>
      <c r="TDA32" s="27"/>
      <c r="TDB32" s="27"/>
      <c r="TDC32" s="27"/>
      <c r="TDD32" s="27"/>
      <c r="TDE32" s="27"/>
      <c r="TDF32" s="27"/>
      <c r="TDG32" s="27"/>
      <c r="TDH32" s="27"/>
      <c r="TDI32" s="27"/>
      <c r="TDJ32" s="27"/>
      <c r="TDK32" s="27"/>
      <c r="TDL32" s="27"/>
      <c r="TDM32" s="27"/>
      <c r="TDN32" s="27"/>
      <c r="TDO32" s="27"/>
      <c r="TDP32" s="27"/>
      <c r="TDQ32" s="27"/>
      <c r="TDR32" s="27"/>
      <c r="TDS32" s="27"/>
      <c r="TDT32" s="27"/>
      <c r="TDU32" s="27"/>
      <c r="TDV32" s="27"/>
      <c r="TDW32" s="27"/>
      <c r="TDX32" s="27"/>
      <c r="TDY32" s="27"/>
      <c r="TDZ32" s="27"/>
      <c r="TEA32" s="27"/>
      <c r="TEB32" s="27"/>
      <c r="TEC32" s="27"/>
      <c r="TED32" s="27"/>
      <c r="TEE32" s="27"/>
      <c r="TEF32" s="27"/>
      <c r="TEG32" s="27"/>
      <c r="TEH32" s="27"/>
      <c r="TEI32" s="27"/>
      <c r="TEJ32" s="27"/>
      <c r="TEK32" s="27"/>
      <c r="TEL32" s="27"/>
      <c r="TEM32" s="27"/>
      <c r="TEN32" s="27"/>
      <c r="TEO32" s="27"/>
      <c r="TEP32" s="27"/>
      <c r="TEQ32" s="27"/>
      <c r="TER32" s="27"/>
      <c r="TES32" s="27"/>
      <c r="TET32" s="27"/>
      <c r="TEU32" s="27"/>
      <c r="TEV32" s="27"/>
      <c r="TEW32" s="27"/>
      <c r="TEX32" s="27"/>
      <c r="TEY32" s="27"/>
      <c r="TEZ32" s="27"/>
      <c r="TFA32" s="27"/>
      <c r="TFB32" s="27"/>
      <c r="TFC32" s="27"/>
      <c r="TFD32" s="27"/>
      <c r="TFE32" s="27"/>
      <c r="TFF32" s="27"/>
      <c r="TFG32" s="27"/>
      <c r="TFH32" s="27"/>
      <c r="TFI32" s="27"/>
      <c r="TFJ32" s="27"/>
      <c r="TFK32" s="27"/>
      <c r="TFL32" s="27"/>
      <c r="TFM32" s="27"/>
      <c r="TFN32" s="27"/>
      <c r="TFO32" s="27"/>
      <c r="TFP32" s="27"/>
      <c r="TFQ32" s="27"/>
      <c r="TFR32" s="27"/>
      <c r="TFS32" s="27"/>
      <c r="TFT32" s="27"/>
      <c r="TFU32" s="27"/>
      <c r="TFV32" s="27"/>
      <c r="TFW32" s="27"/>
      <c r="TFX32" s="27"/>
      <c r="TFY32" s="27"/>
      <c r="TFZ32" s="27"/>
      <c r="TGA32" s="27"/>
      <c r="TGB32" s="27"/>
      <c r="TGC32" s="27"/>
      <c r="TGD32" s="27"/>
      <c r="TGE32" s="27"/>
      <c r="TGF32" s="27"/>
      <c r="TGG32" s="27"/>
      <c r="TGH32" s="27"/>
      <c r="TGI32" s="27"/>
      <c r="TGJ32" s="27"/>
      <c r="TGK32" s="27"/>
      <c r="TGL32" s="27"/>
      <c r="TGM32" s="27"/>
      <c r="TGN32" s="27"/>
      <c r="TGO32" s="27"/>
      <c r="TGP32" s="27"/>
      <c r="TGQ32" s="27"/>
      <c r="TGR32" s="27"/>
      <c r="TGS32" s="27"/>
      <c r="TGT32" s="27"/>
      <c r="TGU32" s="27"/>
      <c r="TGV32" s="27"/>
      <c r="TGW32" s="27"/>
      <c r="TGX32" s="27"/>
      <c r="TGY32" s="27"/>
      <c r="TGZ32" s="27"/>
      <c r="THA32" s="27"/>
      <c r="THB32" s="27"/>
      <c r="THC32" s="27"/>
      <c r="THD32" s="27"/>
      <c r="THE32" s="27"/>
      <c r="THF32" s="27"/>
      <c r="THG32" s="27"/>
      <c r="THH32" s="27"/>
      <c r="THI32" s="27"/>
      <c r="THJ32" s="27"/>
      <c r="THK32" s="27"/>
      <c r="THL32" s="27"/>
      <c r="THM32" s="27"/>
      <c r="THN32" s="27"/>
      <c r="THO32" s="27"/>
      <c r="THP32" s="27"/>
      <c r="THQ32" s="27"/>
      <c r="THR32" s="27"/>
      <c r="THS32" s="27"/>
      <c r="THT32" s="27"/>
      <c r="THU32" s="27"/>
      <c r="THV32" s="27"/>
      <c r="THW32" s="27"/>
      <c r="THX32" s="27"/>
      <c r="THY32" s="27"/>
      <c r="THZ32" s="27"/>
      <c r="TIA32" s="27"/>
      <c r="TIB32" s="27"/>
      <c r="TIC32" s="27"/>
      <c r="TID32" s="27"/>
      <c r="TIE32" s="27"/>
      <c r="TIF32" s="27"/>
      <c r="TIG32" s="27"/>
      <c r="TIH32" s="27"/>
      <c r="TII32" s="27"/>
      <c r="TIJ32" s="27"/>
      <c r="TIK32" s="27"/>
      <c r="TIL32" s="27"/>
      <c r="TIM32" s="27"/>
      <c r="TIN32" s="27"/>
      <c r="TIO32" s="27"/>
      <c r="TIP32" s="27"/>
      <c r="TIQ32" s="27"/>
      <c r="TIR32" s="27"/>
      <c r="TIS32" s="27"/>
      <c r="TIT32" s="27"/>
      <c r="TIU32" s="27"/>
      <c r="TIV32" s="27"/>
      <c r="TIW32" s="27"/>
      <c r="TIX32" s="27"/>
      <c r="TIY32" s="27"/>
      <c r="TIZ32" s="27"/>
      <c r="TJA32" s="27"/>
      <c r="TJB32" s="27"/>
      <c r="TJC32" s="27"/>
      <c r="TJD32" s="27"/>
      <c r="TJE32" s="27"/>
      <c r="TJF32" s="27"/>
      <c r="TJG32" s="27"/>
      <c r="TJH32" s="27"/>
      <c r="TJI32" s="27"/>
      <c r="TJJ32" s="27"/>
      <c r="TJK32" s="27"/>
      <c r="TJL32" s="27"/>
      <c r="TJM32" s="27"/>
      <c r="TJN32" s="27"/>
      <c r="TJO32" s="27"/>
      <c r="TJP32" s="27"/>
      <c r="TJQ32" s="27"/>
      <c r="TJR32" s="27"/>
      <c r="TJS32" s="27"/>
      <c r="TJT32" s="27"/>
      <c r="TJU32" s="27"/>
      <c r="TJV32" s="27"/>
      <c r="TJW32" s="27"/>
      <c r="TJX32" s="27"/>
      <c r="TJY32" s="27"/>
      <c r="TJZ32" s="27"/>
      <c r="TKA32" s="27"/>
      <c r="TKB32" s="27"/>
      <c r="TKC32" s="27"/>
      <c r="TKD32" s="27"/>
      <c r="TKE32" s="27"/>
      <c r="TKF32" s="27"/>
      <c r="TKG32" s="27"/>
      <c r="TKH32" s="27"/>
      <c r="TKI32" s="27"/>
      <c r="TKJ32" s="27"/>
      <c r="TKK32" s="27"/>
      <c r="TKL32" s="27"/>
      <c r="TKM32" s="27"/>
      <c r="TKN32" s="27"/>
      <c r="TKO32" s="27"/>
      <c r="TKP32" s="27"/>
      <c r="TKQ32" s="27"/>
      <c r="TKR32" s="27"/>
      <c r="TKS32" s="27"/>
      <c r="TKT32" s="27"/>
      <c r="TKU32" s="27"/>
      <c r="TKV32" s="27"/>
      <c r="TKW32" s="27"/>
      <c r="TKX32" s="27"/>
      <c r="TKY32" s="27"/>
      <c r="TKZ32" s="27"/>
      <c r="TLA32" s="27"/>
      <c r="TLB32" s="27"/>
      <c r="TLC32" s="27"/>
      <c r="TLD32" s="27"/>
      <c r="TLE32" s="27"/>
      <c r="TLF32" s="27"/>
      <c r="TLG32" s="27"/>
      <c r="TLH32" s="27"/>
      <c r="TLI32" s="27"/>
      <c r="TLJ32" s="27"/>
      <c r="TLK32" s="27"/>
      <c r="TLL32" s="27"/>
      <c r="TLM32" s="27"/>
      <c r="TLN32" s="27"/>
      <c r="TLO32" s="27"/>
      <c r="TLP32" s="27"/>
      <c r="TLQ32" s="27"/>
      <c r="TLR32" s="27"/>
      <c r="TLS32" s="27"/>
      <c r="TLT32" s="27"/>
      <c r="TLU32" s="27"/>
      <c r="TLV32" s="27"/>
      <c r="TLW32" s="27"/>
      <c r="TLX32" s="27"/>
      <c r="TLY32" s="27"/>
      <c r="TLZ32" s="27"/>
      <c r="TMA32" s="27"/>
      <c r="TMB32" s="27"/>
      <c r="TMC32" s="27"/>
      <c r="TMD32" s="27"/>
      <c r="TME32" s="27"/>
      <c r="TMF32" s="27"/>
      <c r="TMG32" s="27"/>
      <c r="TMH32" s="27"/>
      <c r="TMI32" s="27"/>
      <c r="TMJ32" s="27"/>
      <c r="TMK32" s="27"/>
      <c r="TML32" s="27"/>
      <c r="TMM32" s="27"/>
      <c r="TMN32" s="27"/>
      <c r="TMO32" s="27"/>
      <c r="TMP32" s="27"/>
      <c r="TMQ32" s="27"/>
      <c r="TMR32" s="27"/>
      <c r="TMS32" s="27"/>
      <c r="TMT32" s="27"/>
      <c r="TMU32" s="27"/>
      <c r="TMV32" s="27"/>
      <c r="TMW32" s="27"/>
      <c r="TMX32" s="27"/>
      <c r="TMY32" s="27"/>
      <c r="TMZ32" s="27"/>
      <c r="TNA32" s="27"/>
      <c r="TNB32" s="27"/>
      <c r="TNC32" s="27"/>
      <c r="TND32" s="27"/>
      <c r="TNE32" s="27"/>
      <c r="TNF32" s="27"/>
      <c r="TNG32" s="27"/>
      <c r="TNH32" s="27"/>
      <c r="TNI32" s="27"/>
      <c r="TNJ32" s="27"/>
      <c r="TNK32" s="27"/>
      <c r="TNL32" s="27"/>
      <c r="TNM32" s="27"/>
      <c r="TNN32" s="27"/>
      <c r="TNO32" s="27"/>
      <c r="TNP32" s="27"/>
      <c r="TNQ32" s="27"/>
      <c r="TNR32" s="27"/>
      <c r="TNS32" s="27"/>
      <c r="TNT32" s="27"/>
      <c r="TNU32" s="27"/>
      <c r="TNV32" s="27"/>
      <c r="TNW32" s="27"/>
      <c r="TNX32" s="27"/>
      <c r="TNY32" s="27"/>
      <c r="TNZ32" s="27"/>
      <c r="TOA32" s="27"/>
      <c r="TOB32" s="27"/>
      <c r="TOC32" s="27"/>
      <c r="TOD32" s="27"/>
      <c r="TOE32" s="27"/>
      <c r="TOF32" s="27"/>
      <c r="TOG32" s="27"/>
      <c r="TOH32" s="27"/>
      <c r="TOI32" s="27"/>
      <c r="TOJ32" s="27"/>
      <c r="TOK32" s="27"/>
      <c r="TOL32" s="27"/>
      <c r="TOM32" s="27"/>
      <c r="TON32" s="27"/>
      <c r="TOO32" s="27"/>
      <c r="TOP32" s="27"/>
      <c r="TOQ32" s="27"/>
      <c r="TOR32" s="27"/>
      <c r="TOS32" s="27"/>
      <c r="TOT32" s="27"/>
      <c r="TOU32" s="27"/>
      <c r="TOV32" s="27"/>
      <c r="TOW32" s="27"/>
      <c r="TOX32" s="27"/>
      <c r="TOY32" s="27"/>
      <c r="TOZ32" s="27"/>
      <c r="TPA32" s="27"/>
      <c r="TPB32" s="27"/>
      <c r="TPC32" s="27"/>
      <c r="TPD32" s="27"/>
      <c r="TPE32" s="27"/>
      <c r="TPF32" s="27"/>
      <c r="TPG32" s="27"/>
      <c r="TPH32" s="27"/>
      <c r="TPI32" s="27"/>
      <c r="TPJ32" s="27"/>
      <c r="TPK32" s="27"/>
      <c r="TPL32" s="27"/>
      <c r="TPM32" s="27"/>
      <c r="TPN32" s="27"/>
      <c r="TPO32" s="27"/>
      <c r="TPP32" s="27"/>
      <c r="TPQ32" s="27"/>
      <c r="TPR32" s="27"/>
      <c r="TPS32" s="27"/>
      <c r="TPT32" s="27"/>
      <c r="TPU32" s="27"/>
      <c r="TPV32" s="27"/>
      <c r="TPW32" s="27"/>
      <c r="TPX32" s="27"/>
      <c r="TPY32" s="27"/>
      <c r="TPZ32" s="27"/>
      <c r="TQA32" s="27"/>
      <c r="TQB32" s="27"/>
      <c r="TQC32" s="27"/>
      <c r="TQD32" s="27"/>
      <c r="TQE32" s="27"/>
      <c r="TQF32" s="27"/>
      <c r="TQG32" s="27"/>
      <c r="TQH32" s="27"/>
      <c r="TQI32" s="27"/>
      <c r="TQJ32" s="27"/>
      <c r="TQK32" s="27"/>
      <c r="TQL32" s="27"/>
      <c r="TQM32" s="27"/>
      <c r="TQN32" s="27"/>
      <c r="TQO32" s="27"/>
      <c r="TQP32" s="27"/>
      <c r="TQQ32" s="27"/>
      <c r="TQR32" s="27"/>
      <c r="TQS32" s="27"/>
      <c r="TQT32" s="27"/>
      <c r="TQU32" s="27"/>
      <c r="TQV32" s="27"/>
      <c r="TQW32" s="27"/>
      <c r="TQX32" s="27"/>
      <c r="TQY32" s="27"/>
      <c r="TQZ32" s="27"/>
      <c r="TRA32" s="27"/>
      <c r="TRB32" s="27"/>
      <c r="TRC32" s="27"/>
      <c r="TRD32" s="27"/>
      <c r="TRE32" s="27"/>
      <c r="TRF32" s="27"/>
      <c r="TRG32" s="27"/>
      <c r="TRH32" s="27"/>
      <c r="TRI32" s="27"/>
      <c r="TRJ32" s="27"/>
      <c r="TRK32" s="27"/>
      <c r="TRL32" s="27"/>
      <c r="TRM32" s="27"/>
      <c r="TRN32" s="27"/>
      <c r="TRO32" s="27"/>
      <c r="TRP32" s="27"/>
      <c r="TRQ32" s="27"/>
      <c r="TRR32" s="27"/>
      <c r="TRS32" s="27"/>
      <c r="TRT32" s="27"/>
      <c r="TRU32" s="27"/>
      <c r="TRV32" s="27"/>
      <c r="TRW32" s="27"/>
      <c r="TRX32" s="27"/>
      <c r="TRY32" s="27"/>
      <c r="TRZ32" s="27"/>
      <c r="TSA32" s="27"/>
      <c r="TSB32" s="27"/>
      <c r="TSC32" s="27"/>
      <c r="TSD32" s="27"/>
      <c r="TSE32" s="27"/>
      <c r="TSF32" s="27"/>
      <c r="TSG32" s="27"/>
      <c r="TSH32" s="27"/>
      <c r="TSI32" s="27"/>
      <c r="TSJ32" s="27"/>
      <c r="TSK32" s="27"/>
      <c r="TSL32" s="27"/>
      <c r="TSM32" s="27"/>
      <c r="TSN32" s="27"/>
      <c r="TSO32" s="27"/>
      <c r="TSP32" s="27"/>
      <c r="TSQ32" s="27"/>
      <c r="TSR32" s="27"/>
      <c r="TSS32" s="27"/>
      <c r="TST32" s="27"/>
      <c r="TSU32" s="27"/>
      <c r="TSV32" s="27"/>
      <c r="TSW32" s="27"/>
      <c r="TSX32" s="27"/>
      <c r="TSY32" s="27"/>
      <c r="TSZ32" s="27"/>
      <c r="TTA32" s="27"/>
      <c r="TTB32" s="27"/>
      <c r="TTC32" s="27"/>
      <c r="TTD32" s="27"/>
      <c r="TTE32" s="27"/>
      <c r="TTF32" s="27"/>
      <c r="TTG32" s="27"/>
      <c r="TTH32" s="27"/>
      <c r="TTI32" s="27"/>
      <c r="TTJ32" s="27"/>
      <c r="TTK32" s="27"/>
      <c r="TTL32" s="27"/>
      <c r="TTM32" s="27"/>
      <c r="TTN32" s="27"/>
      <c r="TTO32" s="27"/>
      <c r="TTP32" s="27"/>
      <c r="TTQ32" s="27"/>
      <c r="TTR32" s="27"/>
      <c r="TTS32" s="27"/>
      <c r="TTT32" s="27"/>
      <c r="TTU32" s="27"/>
      <c r="TTV32" s="27"/>
      <c r="TTW32" s="27"/>
      <c r="TTX32" s="27"/>
      <c r="TTY32" s="27"/>
      <c r="TTZ32" s="27"/>
      <c r="TUA32" s="27"/>
      <c r="TUB32" s="27"/>
      <c r="TUC32" s="27"/>
      <c r="TUD32" s="27"/>
      <c r="TUE32" s="27"/>
      <c r="TUF32" s="27"/>
      <c r="TUG32" s="27"/>
      <c r="TUH32" s="27"/>
      <c r="TUI32" s="27"/>
      <c r="TUJ32" s="27"/>
      <c r="TUK32" s="27"/>
      <c r="TUL32" s="27"/>
      <c r="TUM32" s="27"/>
      <c r="TUN32" s="27"/>
      <c r="TUO32" s="27"/>
      <c r="TUP32" s="27"/>
      <c r="TUQ32" s="27"/>
      <c r="TUR32" s="27"/>
      <c r="TUS32" s="27"/>
      <c r="TUT32" s="27"/>
      <c r="TUU32" s="27"/>
      <c r="TUV32" s="27"/>
      <c r="TUW32" s="27"/>
      <c r="TUX32" s="27"/>
      <c r="TUY32" s="27"/>
      <c r="TUZ32" s="27"/>
      <c r="TVA32" s="27"/>
      <c r="TVB32" s="27"/>
      <c r="TVC32" s="27"/>
      <c r="TVD32" s="27"/>
      <c r="TVE32" s="27"/>
      <c r="TVF32" s="27"/>
      <c r="TVG32" s="27"/>
      <c r="TVH32" s="27"/>
      <c r="TVI32" s="27"/>
      <c r="TVJ32" s="27"/>
      <c r="TVK32" s="27"/>
      <c r="TVL32" s="27"/>
      <c r="TVM32" s="27"/>
      <c r="TVN32" s="27"/>
      <c r="TVO32" s="27"/>
      <c r="TVP32" s="27"/>
      <c r="TVQ32" s="27"/>
      <c r="TVR32" s="27"/>
      <c r="TVS32" s="27"/>
      <c r="TVT32" s="27"/>
      <c r="TVU32" s="27"/>
      <c r="TVV32" s="27"/>
      <c r="TVW32" s="27"/>
      <c r="TVX32" s="27"/>
      <c r="TVY32" s="27"/>
      <c r="TVZ32" s="27"/>
      <c r="TWA32" s="27"/>
      <c r="TWB32" s="27"/>
      <c r="TWC32" s="27"/>
      <c r="TWD32" s="27"/>
      <c r="TWE32" s="27"/>
      <c r="TWF32" s="27"/>
      <c r="TWG32" s="27"/>
      <c r="TWH32" s="27"/>
      <c r="TWI32" s="27"/>
      <c r="TWJ32" s="27"/>
      <c r="TWK32" s="27"/>
      <c r="TWL32" s="27"/>
      <c r="TWM32" s="27"/>
      <c r="TWN32" s="27"/>
      <c r="TWO32" s="27"/>
      <c r="TWP32" s="27"/>
      <c r="TWQ32" s="27"/>
      <c r="TWR32" s="27"/>
      <c r="TWS32" s="27"/>
      <c r="TWT32" s="27"/>
      <c r="TWU32" s="27"/>
      <c r="TWV32" s="27"/>
      <c r="TWW32" s="27"/>
      <c r="TWX32" s="27"/>
      <c r="TWY32" s="27"/>
      <c r="TWZ32" s="27"/>
      <c r="TXA32" s="27"/>
      <c r="TXB32" s="27"/>
      <c r="TXC32" s="27"/>
      <c r="TXD32" s="27"/>
      <c r="TXE32" s="27"/>
      <c r="TXF32" s="27"/>
      <c r="TXG32" s="27"/>
      <c r="TXH32" s="27"/>
      <c r="TXI32" s="27"/>
      <c r="TXJ32" s="27"/>
      <c r="TXK32" s="27"/>
      <c r="TXL32" s="27"/>
      <c r="TXM32" s="27"/>
      <c r="TXN32" s="27"/>
      <c r="TXO32" s="27"/>
      <c r="TXP32" s="27"/>
      <c r="TXQ32" s="27"/>
      <c r="TXR32" s="27"/>
      <c r="TXS32" s="27"/>
      <c r="TXT32" s="27"/>
      <c r="TXU32" s="27"/>
      <c r="TXV32" s="27"/>
      <c r="TXW32" s="27"/>
      <c r="TXX32" s="27"/>
      <c r="TXY32" s="27"/>
      <c r="TXZ32" s="27"/>
      <c r="TYA32" s="27"/>
      <c r="TYB32" s="27"/>
      <c r="TYC32" s="27"/>
      <c r="TYD32" s="27"/>
      <c r="TYE32" s="27"/>
      <c r="TYF32" s="27"/>
      <c r="TYG32" s="27"/>
      <c r="TYH32" s="27"/>
      <c r="TYI32" s="27"/>
      <c r="TYJ32" s="27"/>
      <c r="TYK32" s="27"/>
      <c r="TYL32" s="27"/>
      <c r="TYM32" s="27"/>
      <c r="TYN32" s="27"/>
      <c r="TYO32" s="27"/>
      <c r="TYP32" s="27"/>
      <c r="TYQ32" s="27"/>
      <c r="TYR32" s="27"/>
      <c r="TYS32" s="27"/>
      <c r="TYT32" s="27"/>
      <c r="TYU32" s="27"/>
      <c r="TYV32" s="27"/>
      <c r="TYW32" s="27"/>
      <c r="TYX32" s="27"/>
      <c r="TYY32" s="27"/>
      <c r="TYZ32" s="27"/>
      <c r="TZA32" s="27"/>
      <c r="TZB32" s="27"/>
      <c r="TZC32" s="27"/>
      <c r="TZD32" s="27"/>
      <c r="TZE32" s="27"/>
      <c r="TZF32" s="27"/>
      <c r="TZG32" s="27"/>
      <c r="TZH32" s="27"/>
      <c r="TZI32" s="27"/>
      <c r="TZJ32" s="27"/>
      <c r="TZK32" s="27"/>
      <c r="TZL32" s="27"/>
      <c r="TZM32" s="27"/>
      <c r="TZN32" s="27"/>
      <c r="TZO32" s="27"/>
      <c r="TZP32" s="27"/>
      <c r="TZQ32" s="27"/>
      <c r="TZR32" s="27"/>
      <c r="TZS32" s="27"/>
      <c r="TZT32" s="27"/>
      <c r="TZU32" s="27"/>
      <c r="TZV32" s="27"/>
      <c r="TZW32" s="27"/>
      <c r="TZX32" s="27"/>
      <c r="TZY32" s="27"/>
      <c r="TZZ32" s="27"/>
      <c r="UAA32" s="27"/>
      <c r="UAB32" s="27"/>
      <c r="UAC32" s="27"/>
      <c r="UAD32" s="27"/>
      <c r="UAE32" s="27"/>
      <c r="UAF32" s="27"/>
      <c r="UAG32" s="27"/>
      <c r="UAH32" s="27"/>
      <c r="UAI32" s="27"/>
      <c r="UAJ32" s="27"/>
      <c r="UAK32" s="27"/>
      <c r="UAL32" s="27"/>
      <c r="UAM32" s="27"/>
      <c r="UAN32" s="27"/>
      <c r="UAO32" s="27"/>
      <c r="UAP32" s="27"/>
      <c r="UAQ32" s="27"/>
      <c r="UAR32" s="27"/>
      <c r="UAS32" s="27"/>
      <c r="UAT32" s="27"/>
      <c r="UAU32" s="27"/>
      <c r="UAV32" s="27"/>
      <c r="UAW32" s="27"/>
      <c r="UAX32" s="27"/>
      <c r="UAY32" s="27"/>
      <c r="UAZ32" s="27"/>
      <c r="UBA32" s="27"/>
      <c r="UBB32" s="27"/>
      <c r="UBC32" s="27"/>
      <c r="UBD32" s="27"/>
      <c r="UBE32" s="27"/>
      <c r="UBF32" s="27"/>
      <c r="UBG32" s="27"/>
      <c r="UBH32" s="27"/>
      <c r="UBI32" s="27"/>
      <c r="UBJ32" s="27"/>
      <c r="UBK32" s="27"/>
      <c r="UBL32" s="27"/>
      <c r="UBM32" s="27"/>
      <c r="UBN32" s="27"/>
      <c r="UBO32" s="27"/>
      <c r="UBP32" s="27"/>
      <c r="UBQ32" s="27"/>
      <c r="UBR32" s="27"/>
      <c r="UBS32" s="27"/>
      <c r="UBT32" s="27"/>
      <c r="UBU32" s="27"/>
      <c r="UBV32" s="27"/>
      <c r="UBW32" s="27"/>
      <c r="UBX32" s="27"/>
      <c r="UBY32" s="27"/>
      <c r="UBZ32" s="27"/>
      <c r="UCA32" s="27"/>
      <c r="UCB32" s="27"/>
      <c r="UCC32" s="27"/>
      <c r="UCD32" s="27"/>
      <c r="UCE32" s="27"/>
      <c r="UCF32" s="27"/>
      <c r="UCG32" s="27"/>
      <c r="UCH32" s="27"/>
      <c r="UCI32" s="27"/>
      <c r="UCJ32" s="27"/>
      <c r="UCK32" s="27"/>
      <c r="UCL32" s="27"/>
      <c r="UCM32" s="27"/>
      <c r="UCN32" s="27"/>
      <c r="UCO32" s="27"/>
      <c r="UCP32" s="27"/>
      <c r="UCQ32" s="27"/>
      <c r="UCR32" s="27"/>
      <c r="UCS32" s="27"/>
      <c r="UCT32" s="27"/>
      <c r="UCU32" s="27"/>
      <c r="UCV32" s="27"/>
      <c r="UCW32" s="27"/>
      <c r="UCX32" s="27"/>
      <c r="UCY32" s="27"/>
      <c r="UCZ32" s="27"/>
      <c r="UDA32" s="27"/>
      <c r="UDB32" s="27"/>
      <c r="UDC32" s="27"/>
      <c r="UDD32" s="27"/>
      <c r="UDE32" s="27"/>
      <c r="UDF32" s="27"/>
      <c r="UDG32" s="27"/>
      <c r="UDH32" s="27"/>
      <c r="UDI32" s="27"/>
      <c r="UDJ32" s="27"/>
      <c r="UDK32" s="27"/>
      <c r="UDL32" s="27"/>
      <c r="UDM32" s="27"/>
      <c r="UDN32" s="27"/>
      <c r="UDO32" s="27"/>
      <c r="UDP32" s="27"/>
      <c r="UDQ32" s="27"/>
      <c r="UDR32" s="27"/>
      <c r="UDS32" s="27"/>
      <c r="UDT32" s="27"/>
      <c r="UDU32" s="27"/>
      <c r="UDV32" s="27"/>
      <c r="UDW32" s="27"/>
      <c r="UDX32" s="27"/>
      <c r="UDY32" s="27"/>
      <c r="UDZ32" s="27"/>
      <c r="UEA32" s="27"/>
      <c r="UEB32" s="27"/>
      <c r="UEC32" s="27"/>
      <c r="UED32" s="27"/>
      <c r="UEE32" s="27"/>
      <c r="UEF32" s="27"/>
      <c r="UEG32" s="27"/>
      <c r="UEH32" s="27"/>
      <c r="UEI32" s="27"/>
      <c r="UEJ32" s="27"/>
      <c r="UEK32" s="27"/>
      <c r="UEL32" s="27"/>
      <c r="UEM32" s="27"/>
      <c r="UEN32" s="27"/>
      <c r="UEO32" s="27"/>
      <c r="UEP32" s="27"/>
      <c r="UEQ32" s="27"/>
      <c r="UER32" s="27"/>
      <c r="UES32" s="27"/>
      <c r="UET32" s="27"/>
      <c r="UEU32" s="27"/>
      <c r="UEV32" s="27"/>
      <c r="UEW32" s="27"/>
      <c r="UEX32" s="27"/>
      <c r="UEY32" s="27"/>
      <c r="UEZ32" s="27"/>
      <c r="UFA32" s="27"/>
      <c r="UFB32" s="27"/>
      <c r="UFC32" s="27"/>
      <c r="UFD32" s="27"/>
      <c r="UFE32" s="27"/>
      <c r="UFF32" s="27"/>
      <c r="UFG32" s="27"/>
      <c r="UFH32" s="27"/>
      <c r="UFI32" s="27"/>
      <c r="UFJ32" s="27"/>
      <c r="UFK32" s="27"/>
      <c r="UFL32" s="27"/>
      <c r="UFM32" s="27"/>
      <c r="UFN32" s="27"/>
      <c r="UFO32" s="27"/>
      <c r="UFP32" s="27"/>
      <c r="UFQ32" s="27"/>
      <c r="UFR32" s="27"/>
      <c r="UFS32" s="27"/>
      <c r="UFT32" s="27"/>
      <c r="UFU32" s="27"/>
      <c r="UFV32" s="27"/>
      <c r="UFW32" s="27"/>
      <c r="UFX32" s="27"/>
      <c r="UFY32" s="27"/>
      <c r="UFZ32" s="27"/>
      <c r="UGA32" s="27"/>
      <c r="UGB32" s="27"/>
      <c r="UGC32" s="27"/>
      <c r="UGD32" s="27"/>
      <c r="UGE32" s="27"/>
      <c r="UGF32" s="27"/>
      <c r="UGG32" s="27"/>
      <c r="UGH32" s="27"/>
      <c r="UGI32" s="27"/>
      <c r="UGJ32" s="27"/>
      <c r="UGK32" s="27"/>
      <c r="UGL32" s="27"/>
      <c r="UGM32" s="27"/>
      <c r="UGN32" s="27"/>
      <c r="UGO32" s="27"/>
      <c r="UGP32" s="27"/>
      <c r="UGQ32" s="27"/>
      <c r="UGR32" s="27"/>
      <c r="UGS32" s="27"/>
      <c r="UGT32" s="27"/>
      <c r="UGU32" s="27"/>
      <c r="UGV32" s="27"/>
      <c r="UGW32" s="27"/>
      <c r="UGX32" s="27"/>
      <c r="UGY32" s="27"/>
      <c r="UGZ32" s="27"/>
      <c r="UHA32" s="27"/>
      <c r="UHB32" s="27"/>
      <c r="UHC32" s="27"/>
      <c r="UHD32" s="27"/>
      <c r="UHE32" s="27"/>
      <c r="UHF32" s="27"/>
      <c r="UHG32" s="27"/>
      <c r="UHH32" s="27"/>
      <c r="UHI32" s="27"/>
      <c r="UHJ32" s="27"/>
      <c r="UHK32" s="27"/>
      <c r="UHL32" s="27"/>
      <c r="UHM32" s="27"/>
      <c r="UHN32" s="27"/>
      <c r="UHO32" s="27"/>
      <c r="UHP32" s="27"/>
      <c r="UHQ32" s="27"/>
      <c r="UHR32" s="27"/>
      <c r="UHS32" s="27"/>
      <c r="UHT32" s="27"/>
      <c r="UHU32" s="27"/>
      <c r="UHV32" s="27"/>
      <c r="UHW32" s="27"/>
      <c r="UHX32" s="27"/>
      <c r="UHY32" s="27"/>
      <c r="UHZ32" s="27"/>
      <c r="UIA32" s="27"/>
      <c r="UIB32" s="27"/>
      <c r="UIC32" s="27"/>
      <c r="UID32" s="27"/>
      <c r="UIE32" s="27"/>
      <c r="UIF32" s="27"/>
      <c r="UIG32" s="27"/>
      <c r="UIH32" s="27"/>
      <c r="UII32" s="27"/>
      <c r="UIJ32" s="27"/>
      <c r="UIK32" s="27"/>
      <c r="UIL32" s="27"/>
      <c r="UIM32" s="27"/>
      <c r="UIN32" s="27"/>
      <c r="UIO32" s="27"/>
      <c r="UIP32" s="27"/>
      <c r="UIQ32" s="27"/>
      <c r="UIR32" s="27"/>
      <c r="UIS32" s="27"/>
      <c r="UIT32" s="27"/>
      <c r="UIU32" s="27"/>
      <c r="UIV32" s="27"/>
      <c r="UIW32" s="27"/>
      <c r="UIX32" s="27"/>
      <c r="UIY32" s="27"/>
      <c r="UIZ32" s="27"/>
      <c r="UJA32" s="27"/>
      <c r="UJB32" s="27"/>
      <c r="UJC32" s="27"/>
      <c r="UJD32" s="27"/>
      <c r="UJE32" s="27"/>
      <c r="UJF32" s="27"/>
      <c r="UJG32" s="27"/>
      <c r="UJH32" s="27"/>
      <c r="UJI32" s="27"/>
      <c r="UJJ32" s="27"/>
      <c r="UJK32" s="27"/>
      <c r="UJL32" s="27"/>
      <c r="UJM32" s="27"/>
      <c r="UJN32" s="27"/>
      <c r="UJO32" s="27"/>
      <c r="UJP32" s="27"/>
      <c r="UJQ32" s="27"/>
      <c r="UJR32" s="27"/>
      <c r="UJS32" s="27"/>
      <c r="UJT32" s="27"/>
      <c r="UJU32" s="27"/>
      <c r="UJV32" s="27"/>
      <c r="UJW32" s="27"/>
      <c r="UJX32" s="27"/>
      <c r="UJY32" s="27"/>
      <c r="UJZ32" s="27"/>
      <c r="UKA32" s="27"/>
      <c r="UKB32" s="27"/>
      <c r="UKC32" s="27"/>
      <c r="UKD32" s="27"/>
      <c r="UKE32" s="27"/>
      <c r="UKF32" s="27"/>
      <c r="UKG32" s="27"/>
      <c r="UKH32" s="27"/>
      <c r="UKI32" s="27"/>
      <c r="UKJ32" s="27"/>
      <c r="UKK32" s="27"/>
      <c r="UKL32" s="27"/>
      <c r="UKM32" s="27"/>
      <c r="UKN32" s="27"/>
      <c r="UKO32" s="27"/>
      <c r="UKP32" s="27"/>
      <c r="UKQ32" s="27"/>
      <c r="UKR32" s="27"/>
      <c r="UKS32" s="27"/>
      <c r="UKT32" s="27"/>
      <c r="UKU32" s="27"/>
      <c r="UKV32" s="27"/>
      <c r="UKW32" s="27"/>
      <c r="UKX32" s="27"/>
      <c r="UKY32" s="27"/>
      <c r="UKZ32" s="27"/>
      <c r="ULA32" s="27"/>
      <c r="ULB32" s="27"/>
      <c r="ULC32" s="27"/>
      <c r="ULD32" s="27"/>
      <c r="ULE32" s="27"/>
      <c r="ULF32" s="27"/>
      <c r="ULG32" s="27"/>
      <c r="ULH32" s="27"/>
      <c r="ULI32" s="27"/>
      <c r="ULJ32" s="27"/>
      <c r="ULK32" s="27"/>
      <c r="ULL32" s="27"/>
      <c r="ULM32" s="27"/>
      <c r="ULN32" s="27"/>
      <c r="ULO32" s="27"/>
      <c r="ULP32" s="27"/>
      <c r="ULQ32" s="27"/>
      <c r="ULR32" s="27"/>
      <c r="ULS32" s="27"/>
      <c r="ULT32" s="27"/>
      <c r="ULU32" s="27"/>
      <c r="ULV32" s="27"/>
      <c r="ULW32" s="27"/>
      <c r="ULX32" s="27"/>
      <c r="ULY32" s="27"/>
      <c r="ULZ32" s="27"/>
      <c r="UMA32" s="27"/>
      <c r="UMB32" s="27"/>
      <c r="UMC32" s="27"/>
      <c r="UMD32" s="27"/>
      <c r="UME32" s="27"/>
      <c r="UMF32" s="27"/>
      <c r="UMG32" s="27"/>
      <c r="UMH32" s="27"/>
      <c r="UMI32" s="27"/>
      <c r="UMJ32" s="27"/>
      <c r="UMK32" s="27"/>
      <c r="UML32" s="27"/>
      <c r="UMM32" s="27"/>
      <c r="UMN32" s="27"/>
      <c r="UMO32" s="27"/>
      <c r="UMP32" s="27"/>
      <c r="UMQ32" s="27"/>
      <c r="UMR32" s="27"/>
      <c r="UMS32" s="27"/>
      <c r="UMT32" s="27"/>
      <c r="UMU32" s="27"/>
      <c r="UMV32" s="27"/>
      <c r="UMW32" s="27"/>
      <c r="UMX32" s="27"/>
      <c r="UMY32" s="27"/>
      <c r="UMZ32" s="27"/>
      <c r="UNA32" s="27"/>
      <c r="UNB32" s="27"/>
      <c r="UNC32" s="27"/>
      <c r="UND32" s="27"/>
      <c r="UNE32" s="27"/>
      <c r="UNF32" s="27"/>
      <c r="UNG32" s="27"/>
      <c r="UNH32" s="27"/>
      <c r="UNI32" s="27"/>
      <c r="UNJ32" s="27"/>
      <c r="UNK32" s="27"/>
      <c r="UNL32" s="27"/>
      <c r="UNM32" s="27"/>
      <c r="UNN32" s="27"/>
      <c r="UNO32" s="27"/>
      <c r="UNP32" s="27"/>
      <c r="UNQ32" s="27"/>
      <c r="UNR32" s="27"/>
      <c r="UNS32" s="27"/>
      <c r="UNT32" s="27"/>
      <c r="UNU32" s="27"/>
      <c r="UNV32" s="27"/>
      <c r="UNW32" s="27"/>
      <c r="UNX32" s="27"/>
      <c r="UNY32" s="27"/>
      <c r="UNZ32" s="27"/>
      <c r="UOA32" s="27"/>
      <c r="UOB32" s="27"/>
      <c r="UOC32" s="27"/>
      <c r="UOD32" s="27"/>
      <c r="UOE32" s="27"/>
      <c r="UOF32" s="27"/>
      <c r="UOG32" s="27"/>
      <c r="UOH32" s="27"/>
      <c r="UOI32" s="27"/>
      <c r="UOJ32" s="27"/>
      <c r="UOK32" s="27"/>
      <c r="UOL32" s="27"/>
      <c r="UOM32" s="27"/>
      <c r="UON32" s="27"/>
      <c r="UOO32" s="27"/>
      <c r="UOP32" s="27"/>
      <c r="UOQ32" s="27"/>
      <c r="UOR32" s="27"/>
      <c r="UOS32" s="27"/>
      <c r="UOT32" s="27"/>
      <c r="UOU32" s="27"/>
      <c r="UOV32" s="27"/>
      <c r="UOW32" s="27"/>
      <c r="UOX32" s="27"/>
      <c r="UOY32" s="27"/>
      <c r="UOZ32" s="27"/>
      <c r="UPA32" s="27"/>
      <c r="UPB32" s="27"/>
      <c r="UPC32" s="27"/>
      <c r="UPD32" s="27"/>
      <c r="UPE32" s="27"/>
      <c r="UPF32" s="27"/>
      <c r="UPG32" s="27"/>
      <c r="UPH32" s="27"/>
      <c r="UPI32" s="27"/>
      <c r="UPJ32" s="27"/>
      <c r="UPK32" s="27"/>
      <c r="UPL32" s="27"/>
      <c r="UPM32" s="27"/>
      <c r="UPN32" s="27"/>
      <c r="UPO32" s="27"/>
      <c r="UPP32" s="27"/>
      <c r="UPQ32" s="27"/>
      <c r="UPR32" s="27"/>
      <c r="UPS32" s="27"/>
      <c r="UPT32" s="27"/>
      <c r="UPU32" s="27"/>
      <c r="UPV32" s="27"/>
      <c r="UPW32" s="27"/>
      <c r="UPX32" s="27"/>
      <c r="UPY32" s="27"/>
      <c r="UPZ32" s="27"/>
      <c r="UQA32" s="27"/>
      <c r="UQB32" s="27"/>
      <c r="UQC32" s="27"/>
      <c r="UQD32" s="27"/>
      <c r="UQE32" s="27"/>
      <c r="UQF32" s="27"/>
      <c r="UQG32" s="27"/>
      <c r="UQH32" s="27"/>
      <c r="UQI32" s="27"/>
      <c r="UQJ32" s="27"/>
      <c r="UQK32" s="27"/>
      <c r="UQL32" s="27"/>
      <c r="UQM32" s="27"/>
      <c r="UQN32" s="27"/>
      <c r="UQO32" s="27"/>
      <c r="UQP32" s="27"/>
      <c r="UQQ32" s="27"/>
      <c r="UQR32" s="27"/>
      <c r="UQS32" s="27"/>
      <c r="UQT32" s="27"/>
      <c r="UQU32" s="27"/>
      <c r="UQV32" s="27"/>
      <c r="UQW32" s="27"/>
      <c r="UQX32" s="27"/>
      <c r="UQY32" s="27"/>
      <c r="UQZ32" s="27"/>
      <c r="URA32" s="27"/>
      <c r="URB32" s="27"/>
      <c r="URC32" s="27"/>
      <c r="URD32" s="27"/>
      <c r="URE32" s="27"/>
      <c r="URF32" s="27"/>
      <c r="URG32" s="27"/>
      <c r="URH32" s="27"/>
      <c r="URI32" s="27"/>
      <c r="URJ32" s="27"/>
      <c r="URK32" s="27"/>
      <c r="URL32" s="27"/>
      <c r="URM32" s="27"/>
      <c r="URN32" s="27"/>
      <c r="URO32" s="27"/>
      <c r="URP32" s="27"/>
      <c r="URQ32" s="27"/>
      <c r="URR32" s="27"/>
      <c r="URS32" s="27"/>
      <c r="URT32" s="27"/>
      <c r="URU32" s="27"/>
      <c r="URV32" s="27"/>
      <c r="URW32" s="27"/>
      <c r="URX32" s="27"/>
      <c r="URY32" s="27"/>
      <c r="URZ32" s="27"/>
      <c r="USA32" s="27"/>
      <c r="USB32" s="27"/>
      <c r="USC32" s="27"/>
      <c r="USD32" s="27"/>
      <c r="USE32" s="27"/>
      <c r="USF32" s="27"/>
      <c r="USG32" s="27"/>
      <c r="USH32" s="27"/>
      <c r="USI32" s="27"/>
      <c r="USJ32" s="27"/>
      <c r="USK32" s="27"/>
      <c r="USL32" s="27"/>
      <c r="USM32" s="27"/>
      <c r="USN32" s="27"/>
      <c r="USO32" s="27"/>
      <c r="USP32" s="27"/>
      <c r="USQ32" s="27"/>
      <c r="USR32" s="27"/>
      <c r="USS32" s="27"/>
      <c r="UST32" s="27"/>
      <c r="USU32" s="27"/>
      <c r="USV32" s="27"/>
      <c r="USW32" s="27"/>
      <c r="USX32" s="27"/>
      <c r="USY32" s="27"/>
      <c r="USZ32" s="27"/>
      <c r="UTA32" s="27"/>
      <c r="UTB32" s="27"/>
      <c r="UTC32" s="27"/>
      <c r="UTD32" s="27"/>
      <c r="UTE32" s="27"/>
      <c r="UTF32" s="27"/>
      <c r="UTG32" s="27"/>
      <c r="UTH32" s="27"/>
      <c r="UTI32" s="27"/>
      <c r="UTJ32" s="27"/>
      <c r="UTK32" s="27"/>
      <c r="UTL32" s="27"/>
      <c r="UTM32" s="27"/>
      <c r="UTN32" s="27"/>
      <c r="UTO32" s="27"/>
      <c r="UTP32" s="27"/>
      <c r="UTQ32" s="27"/>
      <c r="UTR32" s="27"/>
      <c r="UTS32" s="27"/>
      <c r="UTT32" s="27"/>
      <c r="UTU32" s="27"/>
      <c r="UTV32" s="27"/>
      <c r="UTW32" s="27"/>
      <c r="UTX32" s="27"/>
      <c r="UTY32" s="27"/>
      <c r="UTZ32" s="27"/>
      <c r="UUA32" s="27"/>
      <c r="UUB32" s="27"/>
      <c r="UUC32" s="27"/>
      <c r="UUD32" s="27"/>
      <c r="UUE32" s="27"/>
      <c r="UUF32" s="27"/>
      <c r="UUG32" s="27"/>
      <c r="UUH32" s="27"/>
      <c r="UUI32" s="27"/>
      <c r="UUJ32" s="27"/>
      <c r="UUK32" s="27"/>
      <c r="UUL32" s="27"/>
      <c r="UUM32" s="27"/>
      <c r="UUN32" s="27"/>
      <c r="UUO32" s="27"/>
      <c r="UUP32" s="27"/>
      <c r="UUQ32" s="27"/>
      <c r="UUR32" s="27"/>
      <c r="UUS32" s="27"/>
      <c r="UUT32" s="27"/>
      <c r="UUU32" s="27"/>
      <c r="UUV32" s="27"/>
      <c r="UUW32" s="27"/>
      <c r="UUX32" s="27"/>
      <c r="UUY32" s="27"/>
      <c r="UUZ32" s="27"/>
      <c r="UVA32" s="27"/>
      <c r="UVB32" s="27"/>
      <c r="UVC32" s="27"/>
      <c r="UVD32" s="27"/>
      <c r="UVE32" s="27"/>
      <c r="UVF32" s="27"/>
      <c r="UVG32" s="27"/>
      <c r="UVH32" s="27"/>
      <c r="UVI32" s="27"/>
      <c r="UVJ32" s="27"/>
      <c r="UVK32" s="27"/>
      <c r="UVL32" s="27"/>
      <c r="UVM32" s="27"/>
      <c r="UVN32" s="27"/>
      <c r="UVO32" s="27"/>
      <c r="UVP32" s="27"/>
      <c r="UVQ32" s="27"/>
      <c r="UVR32" s="27"/>
      <c r="UVS32" s="27"/>
      <c r="UVT32" s="27"/>
      <c r="UVU32" s="27"/>
      <c r="UVV32" s="27"/>
      <c r="UVW32" s="27"/>
      <c r="UVX32" s="27"/>
      <c r="UVY32" s="27"/>
      <c r="UVZ32" s="27"/>
      <c r="UWA32" s="27"/>
      <c r="UWB32" s="27"/>
      <c r="UWC32" s="27"/>
      <c r="UWD32" s="27"/>
      <c r="UWE32" s="27"/>
      <c r="UWF32" s="27"/>
      <c r="UWG32" s="27"/>
      <c r="UWH32" s="27"/>
      <c r="UWI32" s="27"/>
      <c r="UWJ32" s="27"/>
      <c r="UWK32" s="27"/>
      <c r="UWL32" s="27"/>
      <c r="UWM32" s="27"/>
      <c r="UWN32" s="27"/>
      <c r="UWO32" s="27"/>
      <c r="UWP32" s="27"/>
      <c r="UWQ32" s="27"/>
      <c r="UWR32" s="27"/>
      <c r="UWS32" s="27"/>
      <c r="UWT32" s="27"/>
      <c r="UWU32" s="27"/>
      <c r="UWV32" s="27"/>
      <c r="UWW32" s="27"/>
      <c r="UWX32" s="27"/>
      <c r="UWY32" s="27"/>
      <c r="UWZ32" s="27"/>
      <c r="UXA32" s="27"/>
      <c r="UXB32" s="27"/>
      <c r="UXC32" s="27"/>
      <c r="UXD32" s="27"/>
      <c r="UXE32" s="27"/>
      <c r="UXF32" s="27"/>
      <c r="UXG32" s="27"/>
      <c r="UXH32" s="27"/>
      <c r="UXI32" s="27"/>
      <c r="UXJ32" s="27"/>
      <c r="UXK32" s="27"/>
      <c r="UXL32" s="27"/>
      <c r="UXM32" s="27"/>
      <c r="UXN32" s="27"/>
      <c r="UXO32" s="27"/>
      <c r="UXP32" s="27"/>
      <c r="UXQ32" s="27"/>
      <c r="UXR32" s="27"/>
      <c r="UXS32" s="27"/>
      <c r="UXT32" s="27"/>
      <c r="UXU32" s="27"/>
      <c r="UXV32" s="27"/>
      <c r="UXW32" s="27"/>
      <c r="UXX32" s="27"/>
      <c r="UXY32" s="27"/>
      <c r="UXZ32" s="27"/>
      <c r="UYA32" s="27"/>
      <c r="UYB32" s="27"/>
      <c r="UYC32" s="27"/>
      <c r="UYD32" s="27"/>
      <c r="UYE32" s="27"/>
      <c r="UYF32" s="27"/>
      <c r="UYG32" s="27"/>
      <c r="UYH32" s="27"/>
      <c r="UYI32" s="27"/>
      <c r="UYJ32" s="27"/>
      <c r="UYK32" s="27"/>
      <c r="UYL32" s="27"/>
      <c r="UYM32" s="27"/>
      <c r="UYN32" s="27"/>
      <c r="UYO32" s="27"/>
      <c r="UYP32" s="27"/>
      <c r="UYQ32" s="27"/>
      <c r="UYR32" s="27"/>
      <c r="UYS32" s="27"/>
      <c r="UYT32" s="27"/>
      <c r="UYU32" s="27"/>
      <c r="UYV32" s="27"/>
      <c r="UYW32" s="27"/>
      <c r="UYX32" s="27"/>
      <c r="UYY32" s="27"/>
      <c r="UYZ32" s="27"/>
      <c r="UZA32" s="27"/>
      <c r="UZB32" s="27"/>
      <c r="UZC32" s="27"/>
      <c r="UZD32" s="27"/>
      <c r="UZE32" s="27"/>
      <c r="UZF32" s="27"/>
      <c r="UZG32" s="27"/>
      <c r="UZH32" s="27"/>
      <c r="UZI32" s="27"/>
      <c r="UZJ32" s="27"/>
      <c r="UZK32" s="27"/>
      <c r="UZL32" s="27"/>
      <c r="UZM32" s="27"/>
      <c r="UZN32" s="27"/>
      <c r="UZO32" s="27"/>
      <c r="UZP32" s="27"/>
      <c r="UZQ32" s="27"/>
      <c r="UZR32" s="27"/>
      <c r="UZS32" s="27"/>
      <c r="UZT32" s="27"/>
      <c r="UZU32" s="27"/>
      <c r="UZV32" s="27"/>
      <c r="UZW32" s="27"/>
      <c r="UZX32" s="27"/>
      <c r="UZY32" s="27"/>
      <c r="UZZ32" s="27"/>
      <c r="VAA32" s="27"/>
      <c r="VAB32" s="27"/>
      <c r="VAC32" s="27"/>
      <c r="VAD32" s="27"/>
      <c r="VAE32" s="27"/>
      <c r="VAF32" s="27"/>
      <c r="VAG32" s="27"/>
      <c r="VAH32" s="27"/>
      <c r="VAI32" s="27"/>
      <c r="VAJ32" s="27"/>
      <c r="VAK32" s="27"/>
      <c r="VAL32" s="27"/>
      <c r="VAM32" s="27"/>
      <c r="VAN32" s="27"/>
      <c r="VAO32" s="27"/>
      <c r="VAP32" s="27"/>
      <c r="VAQ32" s="27"/>
      <c r="VAR32" s="27"/>
      <c r="VAS32" s="27"/>
      <c r="VAT32" s="27"/>
      <c r="VAU32" s="27"/>
      <c r="VAV32" s="27"/>
      <c r="VAW32" s="27"/>
      <c r="VAX32" s="27"/>
      <c r="VAY32" s="27"/>
      <c r="VAZ32" s="27"/>
      <c r="VBA32" s="27"/>
      <c r="VBB32" s="27"/>
      <c r="VBC32" s="27"/>
      <c r="VBD32" s="27"/>
      <c r="VBE32" s="27"/>
      <c r="VBF32" s="27"/>
      <c r="VBG32" s="27"/>
      <c r="VBH32" s="27"/>
      <c r="VBI32" s="27"/>
      <c r="VBJ32" s="27"/>
      <c r="VBK32" s="27"/>
      <c r="VBL32" s="27"/>
      <c r="VBM32" s="27"/>
      <c r="VBN32" s="27"/>
      <c r="VBO32" s="27"/>
      <c r="VBP32" s="27"/>
      <c r="VBQ32" s="27"/>
      <c r="VBR32" s="27"/>
      <c r="VBS32" s="27"/>
      <c r="VBT32" s="27"/>
      <c r="VBU32" s="27"/>
      <c r="VBV32" s="27"/>
      <c r="VBW32" s="27"/>
      <c r="VBX32" s="27"/>
      <c r="VBY32" s="27"/>
      <c r="VBZ32" s="27"/>
      <c r="VCA32" s="27"/>
      <c r="VCB32" s="27"/>
      <c r="VCC32" s="27"/>
      <c r="VCD32" s="27"/>
      <c r="VCE32" s="27"/>
      <c r="VCF32" s="27"/>
      <c r="VCG32" s="27"/>
      <c r="VCH32" s="27"/>
      <c r="VCI32" s="27"/>
      <c r="VCJ32" s="27"/>
      <c r="VCK32" s="27"/>
      <c r="VCL32" s="27"/>
      <c r="VCM32" s="27"/>
      <c r="VCN32" s="27"/>
      <c r="VCO32" s="27"/>
      <c r="VCP32" s="27"/>
      <c r="VCQ32" s="27"/>
      <c r="VCR32" s="27"/>
      <c r="VCS32" s="27"/>
      <c r="VCT32" s="27"/>
      <c r="VCU32" s="27"/>
      <c r="VCV32" s="27"/>
      <c r="VCW32" s="27"/>
      <c r="VCX32" s="27"/>
      <c r="VCY32" s="27"/>
      <c r="VCZ32" s="27"/>
      <c r="VDA32" s="27"/>
      <c r="VDB32" s="27"/>
      <c r="VDC32" s="27"/>
      <c r="VDD32" s="27"/>
      <c r="VDE32" s="27"/>
      <c r="VDF32" s="27"/>
      <c r="VDG32" s="27"/>
      <c r="VDH32" s="27"/>
      <c r="VDI32" s="27"/>
      <c r="VDJ32" s="27"/>
      <c r="VDK32" s="27"/>
      <c r="VDL32" s="27"/>
      <c r="VDM32" s="27"/>
      <c r="VDN32" s="27"/>
      <c r="VDO32" s="27"/>
      <c r="VDP32" s="27"/>
      <c r="VDQ32" s="27"/>
      <c r="VDR32" s="27"/>
      <c r="VDS32" s="27"/>
      <c r="VDT32" s="27"/>
      <c r="VDU32" s="27"/>
      <c r="VDV32" s="27"/>
      <c r="VDW32" s="27"/>
      <c r="VDX32" s="27"/>
      <c r="VDY32" s="27"/>
      <c r="VDZ32" s="27"/>
      <c r="VEA32" s="27"/>
      <c r="VEB32" s="27"/>
      <c r="VEC32" s="27"/>
      <c r="VED32" s="27"/>
      <c r="VEE32" s="27"/>
      <c r="VEF32" s="27"/>
      <c r="VEG32" s="27"/>
      <c r="VEH32" s="27"/>
      <c r="VEI32" s="27"/>
      <c r="VEJ32" s="27"/>
      <c r="VEK32" s="27"/>
      <c r="VEL32" s="27"/>
      <c r="VEM32" s="27"/>
      <c r="VEN32" s="27"/>
      <c r="VEO32" s="27"/>
      <c r="VEP32" s="27"/>
      <c r="VEQ32" s="27"/>
      <c r="VER32" s="27"/>
      <c r="VES32" s="27"/>
      <c r="VET32" s="27"/>
      <c r="VEU32" s="27"/>
      <c r="VEV32" s="27"/>
      <c r="VEW32" s="27"/>
      <c r="VEX32" s="27"/>
      <c r="VEY32" s="27"/>
      <c r="VEZ32" s="27"/>
      <c r="VFA32" s="27"/>
      <c r="VFB32" s="27"/>
      <c r="VFC32" s="27"/>
      <c r="VFD32" s="27"/>
      <c r="VFE32" s="27"/>
      <c r="VFF32" s="27"/>
      <c r="VFG32" s="27"/>
      <c r="VFH32" s="27"/>
      <c r="VFI32" s="27"/>
      <c r="VFJ32" s="27"/>
      <c r="VFK32" s="27"/>
      <c r="VFL32" s="27"/>
      <c r="VFM32" s="27"/>
      <c r="VFN32" s="27"/>
      <c r="VFO32" s="27"/>
      <c r="VFP32" s="27"/>
      <c r="VFQ32" s="27"/>
      <c r="VFR32" s="27"/>
      <c r="VFS32" s="27"/>
      <c r="VFT32" s="27"/>
      <c r="VFU32" s="27"/>
      <c r="VFV32" s="27"/>
      <c r="VFW32" s="27"/>
      <c r="VFX32" s="27"/>
      <c r="VFY32" s="27"/>
      <c r="VFZ32" s="27"/>
      <c r="VGA32" s="27"/>
      <c r="VGB32" s="27"/>
      <c r="VGC32" s="27"/>
      <c r="VGD32" s="27"/>
      <c r="VGE32" s="27"/>
      <c r="VGF32" s="27"/>
      <c r="VGG32" s="27"/>
      <c r="VGH32" s="27"/>
      <c r="VGI32" s="27"/>
      <c r="VGJ32" s="27"/>
      <c r="VGK32" s="27"/>
      <c r="VGL32" s="27"/>
      <c r="VGM32" s="27"/>
      <c r="VGN32" s="27"/>
      <c r="VGO32" s="27"/>
      <c r="VGP32" s="27"/>
      <c r="VGQ32" s="27"/>
      <c r="VGR32" s="27"/>
      <c r="VGS32" s="27"/>
      <c r="VGT32" s="27"/>
      <c r="VGU32" s="27"/>
      <c r="VGV32" s="27"/>
      <c r="VGW32" s="27"/>
      <c r="VGX32" s="27"/>
      <c r="VGY32" s="27"/>
      <c r="VGZ32" s="27"/>
      <c r="VHA32" s="27"/>
      <c r="VHB32" s="27"/>
      <c r="VHC32" s="27"/>
      <c r="VHD32" s="27"/>
      <c r="VHE32" s="27"/>
      <c r="VHF32" s="27"/>
      <c r="VHG32" s="27"/>
      <c r="VHH32" s="27"/>
      <c r="VHI32" s="27"/>
      <c r="VHJ32" s="27"/>
      <c r="VHK32" s="27"/>
      <c r="VHL32" s="27"/>
      <c r="VHM32" s="27"/>
      <c r="VHN32" s="27"/>
      <c r="VHO32" s="27"/>
      <c r="VHP32" s="27"/>
      <c r="VHQ32" s="27"/>
      <c r="VHR32" s="27"/>
      <c r="VHS32" s="27"/>
      <c r="VHT32" s="27"/>
      <c r="VHU32" s="27"/>
      <c r="VHV32" s="27"/>
      <c r="VHW32" s="27"/>
      <c r="VHX32" s="27"/>
      <c r="VHY32" s="27"/>
      <c r="VHZ32" s="27"/>
      <c r="VIA32" s="27"/>
      <c r="VIB32" s="27"/>
      <c r="VIC32" s="27"/>
      <c r="VID32" s="27"/>
      <c r="VIE32" s="27"/>
      <c r="VIF32" s="27"/>
      <c r="VIG32" s="27"/>
      <c r="VIH32" s="27"/>
      <c r="VII32" s="27"/>
      <c r="VIJ32" s="27"/>
      <c r="VIK32" s="27"/>
      <c r="VIL32" s="27"/>
      <c r="VIM32" s="27"/>
      <c r="VIN32" s="27"/>
      <c r="VIO32" s="27"/>
      <c r="VIP32" s="27"/>
      <c r="VIQ32" s="27"/>
      <c r="VIR32" s="27"/>
      <c r="VIS32" s="27"/>
      <c r="VIT32" s="27"/>
      <c r="VIU32" s="27"/>
      <c r="VIV32" s="27"/>
      <c r="VIW32" s="27"/>
      <c r="VIX32" s="27"/>
      <c r="VIY32" s="27"/>
      <c r="VIZ32" s="27"/>
      <c r="VJA32" s="27"/>
      <c r="VJB32" s="27"/>
      <c r="VJC32" s="27"/>
      <c r="VJD32" s="27"/>
      <c r="VJE32" s="27"/>
      <c r="VJF32" s="27"/>
      <c r="VJG32" s="27"/>
      <c r="VJH32" s="27"/>
      <c r="VJI32" s="27"/>
      <c r="VJJ32" s="27"/>
      <c r="VJK32" s="27"/>
      <c r="VJL32" s="27"/>
      <c r="VJM32" s="27"/>
      <c r="VJN32" s="27"/>
      <c r="VJO32" s="27"/>
      <c r="VJP32" s="27"/>
      <c r="VJQ32" s="27"/>
      <c r="VJR32" s="27"/>
      <c r="VJS32" s="27"/>
      <c r="VJT32" s="27"/>
      <c r="VJU32" s="27"/>
      <c r="VJV32" s="27"/>
      <c r="VJW32" s="27"/>
      <c r="VJX32" s="27"/>
      <c r="VJY32" s="27"/>
      <c r="VJZ32" s="27"/>
      <c r="VKA32" s="27"/>
      <c r="VKB32" s="27"/>
      <c r="VKC32" s="27"/>
      <c r="VKD32" s="27"/>
      <c r="VKE32" s="27"/>
      <c r="VKF32" s="27"/>
      <c r="VKG32" s="27"/>
      <c r="VKH32" s="27"/>
      <c r="VKI32" s="27"/>
      <c r="VKJ32" s="27"/>
      <c r="VKK32" s="27"/>
      <c r="VKL32" s="27"/>
      <c r="VKM32" s="27"/>
      <c r="VKN32" s="27"/>
      <c r="VKO32" s="27"/>
      <c r="VKP32" s="27"/>
      <c r="VKQ32" s="27"/>
      <c r="VKR32" s="27"/>
      <c r="VKS32" s="27"/>
      <c r="VKT32" s="27"/>
      <c r="VKU32" s="27"/>
      <c r="VKV32" s="27"/>
      <c r="VKW32" s="27"/>
      <c r="VKX32" s="27"/>
      <c r="VKY32" s="27"/>
      <c r="VKZ32" s="27"/>
      <c r="VLA32" s="27"/>
      <c r="VLB32" s="27"/>
      <c r="VLC32" s="27"/>
      <c r="VLD32" s="27"/>
      <c r="VLE32" s="27"/>
      <c r="VLF32" s="27"/>
      <c r="VLG32" s="27"/>
      <c r="VLH32" s="27"/>
      <c r="VLI32" s="27"/>
      <c r="VLJ32" s="27"/>
      <c r="VLK32" s="27"/>
      <c r="VLL32" s="27"/>
      <c r="VLM32" s="27"/>
      <c r="VLN32" s="27"/>
      <c r="VLO32" s="27"/>
      <c r="VLP32" s="27"/>
      <c r="VLQ32" s="27"/>
      <c r="VLR32" s="27"/>
      <c r="VLS32" s="27"/>
      <c r="VLT32" s="27"/>
      <c r="VLU32" s="27"/>
      <c r="VLV32" s="27"/>
      <c r="VLW32" s="27"/>
      <c r="VLX32" s="27"/>
      <c r="VLY32" s="27"/>
      <c r="VLZ32" s="27"/>
      <c r="VMA32" s="27"/>
      <c r="VMB32" s="27"/>
      <c r="VMC32" s="27"/>
      <c r="VMD32" s="27"/>
      <c r="VME32" s="27"/>
      <c r="VMF32" s="27"/>
      <c r="VMG32" s="27"/>
      <c r="VMH32" s="27"/>
      <c r="VMI32" s="27"/>
      <c r="VMJ32" s="27"/>
      <c r="VMK32" s="27"/>
      <c r="VML32" s="27"/>
      <c r="VMM32" s="27"/>
      <c r="VMN32" s="27"/>
      <c r="VMO32" s="27"/>
      <c r="VMP32" s="27"/>
      <c r="VMQ32" s="27"/>
      <c r="VMR32" s="27"/>
      <c r="VMS32" s="27"/>
      <c r="VMT32" s="27"/>
      <c r="VMU32" s="27"/>
      <c r="VMV32" s="27"/>
      <c r="VMW32" s="27"/>
      <c r="VMX32" s="27"/>
      <c r="VMY32" s="27"/>
      <c r="VMZ32" s="27"/>
      <c r="VNA32" s="27"/>
      <c r="VNB32" s="27"/>
      <c r="VNC32" s="27"/>
      <c r="VND32" s="27"/>
      <c r="VNE32" s="27"/>
      <c r="VNF32" s="27"/>
      <c r="VNG32" s="27"/>
      <c r="VNH32" s="27"/>
      <c r="VNI32" s="27"/>
      <c r="VNJ32" s="27"/>
      <c r="VNK32" s="27"/>
      <c r="VNL32" s="27"/>
      <c r="VNM32" s="27"/>
      <c r="VNN32" s="27"/>
      <c r="VNO32" s="27"/>
      <c r="VNP32" s="27"/>
      <c r="VNQ32" s="27"/>
      <c r="VNR32" s="27"/>
      <c r="VNS32" s="27"/>
      <c r="VNT32" s="27"/>
      <c r="VNU32" s="27"/>
      <c r="VNV32" s="27"/>
      <c r="VNW32" s="27"/>
      <c r="VNX32" s="27"/>
      <c r="VNY32" s="27"/>
      <c r="VNZ32" s="27"/>
      <c r="VOA32" s="27"/>
      <c r="VOB32" s="27"/>
      <c r="VOC32" s="27"/>
      <c r="VOD32" s="27"/>
      <c r="VOE32" s="27"/>
      <c r="VOF32" s="27"/>
      <c r="VOG32" s="27"/>
      <c r="VOH32" s="27"/>
      <c r="VOI32" s="27"/>
      <c r="VOJ32" s="27"/>
      <c r="VOK32" s="27"/>
      <c r="VOL32" s="27"/>
      <c r="VOM32" s="27"/>
      <c r="VON32" s="27"/>
      <c r="VOO32" s="27"/>
      <c r="VOP32" s="27"/>
      <c r="VOQ32" s="27"/>
      <c r="VOR32" s="27"/>
      <c r="VOS32" s="27"/>
      <c r="VOT32" s="27"/>
      <c r="VOU32" s="27"/>
      <c r="VOV32" s="27"/>
      <c r="VOW32" s="27"/>
      <c r="VOX32" s="27"/>
      <c r="VOY32" s="27"/>
      <c r="VOZ32" s="27"/>
      <c r="VPA32" s="27"/>
      <c r="VPB32" s="27"/>
      <c r="VPC32" s="27"/>
      <c r="VPD32" s="27"/>
      <c r="VPE32" s="27"/>
      <c r="VPF32" s="27"/>
      <c r="VPG32" s="27"/>
      <c r="VPH32" s="27"/>
      <c r="VPI32" s="27"/>
      <c r="VPJ32" s="27"/>
      <c r="VPK32" s="27"/>
      <c r="VPL32" s="27"/>
      <c r="VPM32" s="27"/>
      <c r="VPN32" s="27"/>
      <c r="VPO32" s="27"/>
      <c r="VPP32" s="27"/>
      <c r="VPQ32" s="27"/>
      <c r="VPR32" s="27"/>
      <c r="VPS32" s="27"/>
      <c r="VPT32" s="27"/>
      <c r="VPU32" s="27"/>
      <c r="VPV32" s="27"/>
      <c r="VPW32" s="27"/>
      <c r="VPX32" s="27"/>
      <c r="VPY32" s="27"/>
      <c r="VPZ32" s="27"/>
      <c r="VQA32" s="27"/>
      <c r="VQB32" s="27"/>
      <c r="VQC32" s="27"/>
      <c r="VQD32" s="27"/>
      <c r="VQE32" s="27"/>
      <c r="VQF32" s="27"/>
      <c r="VQG32" s="27"/>
      <c r="VQH32" s="27"/>
      <c r="VQI32" s="27"/>
      <c r="VQJ32" s="27"/>
      <c r="VQK32" s="27"/>
      <c r="VQL32" s="27"/>
      <c r="VQM32" s="27"/>
      <c r="VQN32" s="27"/>
      <c r="VQO32" s="27"/>
      <c r="VQP32" s="27"/>
      <c r="VQQ32" s="27"/>
      <c r="VQR32" s="27"/>
      <c r="VQS32" s="27"/>
      <c r="VQT32" s="27"/>
      <c r="VQU32" s="27"/>
      <c r="VQV32" s="27"/>
      <c r="VQW32" s="27"/>
      <c r="VQX32" s="27"/>
      <c r="VQY32" s="27"/>
      <c r="VQZ32" s="27"/>
      <c r="VRA32" s="27"/>
      <c r="VRB32" s="27"/>
      <c r="VRC32" s="27"/>
      <c r="VRD32" s="27"/>
      <c r="VRE32" s="27"/>
      <c r="VRF32" s="27"/>
      <c r="VRG32" s="27"/>
      <c r="VRH32" s="27"/>
      <c r="VRI32" s="27"/>
      <c r="VRJ32" s="27"/>
      <c r="VRK32" s="27"/>
      <c r="VRL32" s="27"/>
      <c r="VRM32" s="27"/>
      <c r="VRN32" s="27"/>
      <c r="VRO32" s="27"/>
      <c r="VRP32" s="27"/>
      <c r="VRQ32" s="27"/>
      <c r="VRR32" s="27"/>
      <c r="VRS32" s="27"/>
      <c r="VRT32" s="27"/>
      <c r="VRU32" s="27"/>
      <c r="VRV32" s="27"/>
      <c r="VRW32" s="27"/>
      <c r="VRX32" s="27"/>
      <c r="VRY32" s="27"/>
      <c r="VRZ32" s="27"/>
      <c r="VSA32" s="27"/>
      <c r="VSB32" s="27"/>
      <c r="VSC32" s="27"/>
      <c r="VSD32" s="27"/>
      <c r="VSE32" s="27"/>
      <c r="VSF32" s="27"/>
      <c r="VSG32" s="27"/>
      <c r="VSH32" s="27"/>
      <c r="VSI32" s="27"/>
      <c r="VSJ32" s="27"/>
      <c r="VSK32" s="27"/>
      <c r="VSL32" s="27"/>
      <c r="VSM32" s="27"/>
      <c r="VSN32" s="27"/>
      <c r="VSO32" s="27"/>
      <c r="VSP32" s="27"/>
      <c r="VSQ32" s="27"/>
      <c r="VSR32" s="27"/>
      <c r="VSS32" s="27"/>
      <c r="VST32" s="27"/>
      <c r="VSU32" s="27"/>
      <c r="VSV32" s="27"/>
      <c r="VSW32" s="27"/>
      <c r="VSX32" s="27"/>
      <c r="VSY32" s="27"/>
      <c r="VSZ32" s="27"/>
      <c r="VTA32" s="27"/>
      <c r="VTB32" s="27"/>
      <c r="VTC32" s="27"/>
      <c r="VTD32" s="27"/>
      <c r="VTE32" s="27"/>
      <c r="VTF32" s="27"/>
      <c r="VTG32" s="27"/>
      <c r="VTH32" s="27"/>
      <c r="VTI32" s="27"/>
      <c r="VTJ32" s="27"/>
      <c r="VTK32" s="27"/>
      <c r="VTL32" s="27"/>
      <c r="VTM32" s="27"/>
      <c r="VTN32" s="27"/>
      <c r="VTO32" s="27"/>
      <c r="VTP32" s="27"/>
      <c r="VTQ32" s="27"/>
      <c r="VTR32" s="27"/>
      <c r="VTS32" s="27"/>
      <c r="VTT32" s="27"/>
      <c r="VTU32" s="27"/>
      <c r="VTV32" s="27"/>
      <c r="VTW32" s="27"/>
      <c r="VTX32" s="27"/>
      <c r="VTY32" s="27"/>
      <c r="VTZ32" s="27"/>
      <c r="VUA32" s="27"/>
      <c r="VUB32" s="27"/>
      <c r="VUC32" s="27"/>
      <c r="VUD32" s="27"/>
      <c r="VUE32" s="27"/>
      <c r="VUF32" s="27"/>
      <c r="VUG32" s="27"/>
      <c r="VUH32" s="27"/>
      <c r="VUI32" s="27"/>
      <c r="VUJ32" s="27"/>
      <c r="VUK32" s="27"/>
      <c r="VUL32" s="27"/>
      <c r="VUM32" s="27"/>
      <c r="VUN32" s="27"/>
      <c r="VUO32" s="27"/>
      <c r="VUP32" s="27"/>
      <c r="VUQ32" s="27"/>
      <c r="VUR32" s="27"/>
      <c r="VUS32" s="27"/>
      <c r="VUT32" s="27"/>
      <c r="VUU32" s="27"/>
      <c r="VUV32" s="27"/>
      <c r="VUW32" s="27"/>
      <c r="VUX32" s="27"/>
      <c r="VUY32" s="27"/>
      <c r="VUZ32" s="27"/>
      <c r="VVA32" s="27"/>
      <c r="VVB32" s="27"/>
      <c r="VVC32" s="27"/>
      <c r="VVD32" s="27"/>
      <c r="VVE32" s="27"/>
      <c r="VVF32" s="27"/>
      <c r="VVG32" s="27"/>
      <c r="VVH32" s="27"/>
      <c r="VVI32" s="27"/>
      <c r="VVJ32" s="27"/>
      <c r="VVK32" s="27"/>
      <c r="VVL32" s="27"/>
      <c r="VVM32" s="27"/>
      <c r="VVN32" s="27"/>
      <c r="VVO32" s="27"/>
      <c r="VVP32" s="27"/>
      <c r="VVQ32" s="27"/>
      <c r="VVR32" s="27"/>
      <c r="VVS32" s="27"/>
      <c r="VVT32" s="27"/>
      <c r="VVU32" s="27"/>
      <c r="VVV32" s="27"/>
      <c r="VVW32" s="27"/>
      <c r="VVX32" s="27"/>
      <c r="VVY32" s="27"/>
      <c r="VVZ32" s="27"/>
      <c r="VWA32" s="27"/>
      <c r="VWB32" s="27"/>
      <c r="VWC32" s="27"/>
      <c r="VWD32" s="27"/>
      <c r="VWE32" s="27"/>
      <c r="VWF32" s="27"/>
      <c r="VWG32" s="27"/>
      <c r="VWH32" s="27"/>
      <c r="VWI32" s="27"/>
      <c r="VWJ32" s="27"/>
      <c r="VWK32" s="27"/>
      <c r="VWL32" s="27"/>
      <c r="VWM32" s="27"/>
      <c r="VWN32" s="27"/>
      <c r="VWO32" s="27"/>
      <c r="VWP32" s="27"/>
      <c r="VWQ32" s="27"/>
      <c r="VWR32" s="27"/>
      <c r="VWS32" s="27"/>
      <c r="VWT32" s="27"/>
      <c r="VWU32" s="27"/>
      <c r="VWV32" s="27"/>
      <c r="VWW32" s="27"/>
      <c r="VWX32" s="27"/>
      <c r="VWY32" s="27"/>
      <c r="VWZ32" s="27"/>
      <c r="VXA32" s="27"/>
      <c r="VXB32" s="27"/>
      <c r="VXC32" s="27"/>
      <c r="VXD32" s="27"/>
      <c r="VXE32" s="27"/>
      <c r="VXF32" s="27"/>
      <c r="VXG32" s="27"/>
      <c r="VXH32" s="27"/>
      <c r="VXI32" s="27"/>
      <c r="VXJ32" s="27"/>
      <c r="VXK32" s="27"/>
      <c r="VXL32" s="27"/>
      <c r="VXM32" s="27"/>
      <c r="VXN32" s="27"/>
      <c r="VXO32" s="27"/>
      <c r="VXP32" s="27"/>
      <c r="VXQ32" s="27"/>
      <c r="VXR32" s="27"/>
      <c r="VXS32" s="27"/>
      <c r="VXT32" s="27"/>
      <c r="VXU32" s="27"/>
      <c r="VXV32" s="27"/>
      <c r="VXW32" s="27"/>
      <c r="VXX32" s="27"/>
      <c r="VXY32" s="27"/>
      <c r="VXZ32" s="27"/>
      <c r="VYA32" s="27"/>
      <c r="VYB32" s="27"/>
      <c r="VYC32" s="27"/>
      <c r="VYD32" s="27"/>
      <c r="VYE32" s="27"/>
      <c r="VYF32" s="27"/>
      <c r="VYG32" s="27"/>
      <c r="VYH32" s="27"/>
      <c r="VYI32" s="27"/>
      <c r="VYJ32" s="27"/>
      <c r="VYK32" s="27"/>
      <c r="VYL32" s="27"/>
      <c r="VYM32" s="27"/>
      <c r="VYN32" s="27"/>
      <c r="VYO32" s="27"/>
      <c r="VYP32" s="27"/>
      <c r="VYQ32" s="27"/>
      <c r="VYR32" s="27"/>
      <c r="VYS32" s="27"/>
      <c r="VYT32" s="27"/>
      <c r="VYU32" s="27"/>
      <c r="VYV32" s="27"/>
      <c r="VYW32" s="27"/>
      <c r="VYX32" s="27"/>
      <c r="VYY32" s="27"/>
      <c r="VYZ32" s="27"/>
      <c r="VZA32" s="27"/>
      <c r="VZB32" s="27"/>
      <c r="VZC32" s="27"/>
      <c r="VZD32" s="27"/>
      <c r="VZE32" s="27"/>
      <c r="VZF32" s="27"/>
      <c r="VZG32" s="27"/>
      <c r="VZH32" s="27"/>
      <c r="VZI32" s="27"/>
      <c r="VZJ32" s="27"/>
      <c r="VZK32" s="27"/>
      <c r="VZL32" s="27"/>
      <c r="VZM32" s="27"/>
      <c r="VZN32" s="27"/>
      <c r="VZO32" s="27"/>
      <c r="VZP32" s="27"/>
      <c r="VZQ32" s="27"/>
      <c r="VZR32" s="27"/>
      <c r="VZS32" s="27"/>
      <c r="VZT32" s="27"/>
      <c r="VZU32" s="27"/>
      <c r="VZV32" s="27"/>
      <c r="VZW32" s="27"/>
      <c r="VZX32" s="27"/>
      <c r="VZY32" s="27"/>
      <c r="VZZ32" s="27"/>
      <c r="WAA32" s="27"/>
      <c r="WAB32" s="27"/>
      <c r="WAC32" s="27"/>
      <c r="WAD32" s="27"/>
      <c r="WAE32" s="27"/>
      <c r="WAF32" s="27"/>
      <c r="WAG32" s="27"/>
      <c r="WAH32" s="27"/>
      <c r="WAI32" s="27"/>
      <c r="WAJ32" s="27"/>
      <c r="WAK32" s="27"/>
      <c r="WAL32" s="27"/>
      <c r="WAM32" s="27"/>
      <c r="WAN32" s="27"/>
      <c r="WAO32" s="27"/>
      <c r="WAP32" s="27"/>
      <c r="WAQ32" s="27"/>
      <c r="WAR32" s="27"/>
      <c r="WAS32" s="27"/>
      <c r="WAT32" s="27"/>
      <c r="WAU32" s="27"/>
      <c r="WAV32" s="27"/>
      <c r="WAW32" s="27"/>
      <c r="WAX32" s="27"/>
      <c r="WAY32" s="27"/>
      <c r="WAZ32" s="27"/>
      <c r="WBA32" s="27"/>
      <c r="WBB32" s="27"/>
      <c r="WBC32" s="27"/>
      <c r="WBD32" s="27"/>
      <c r="WBE32" s="27"/>
      <c r="WBF32" s="27"/>
      <c r="WBG32" s="27"/>
      <c r="WBH32" s="27"/>
      <c r="WBI32" s="27"/>
      <c r="WBJ32" s="27"/>
      <c r="WBK32" s="27"/>
      <c r="WBL32" s="27"/>
      <c r="WBM32" s="27"/>
      <c r="WBN32" s="27"/>
      <c r="WBO32" s="27"/>
      <c r="WBP32" s="27"/>
      <c r="WBQ32" s="27"/>
      <c r="WBR32" s="27"/>
      <c r="WBS32" s="27"/>
      <c r="WBT32" s="27"/>
      <c r="WBU32" s="27"/>
      <c r="WBV32" s="27"/>
      <c r="WBW32" s="27"/>
      <c r="WBX32" s="27"/>
      <c r="WBY32" s="27"/>
      <c r="WBZ32" s="27"/>
      <c r="WCA32" s="27"/>
      <c r="WCB32" s="27"/>
      <c r="WCC32" s="27"/>
      <c r="WCD32" s="27"/>
      <c r="WCE32" s="27"/>
      <c r="WCF32" s="27"/>
      <c r="WCG32" s="27"/>
      <c r="WCH32" s="27"/>
      <c r="WCI32" s="27"/>
      <c r="WCJ32" s="27"/>
      <c r="WCK32" s="27"/>
      <c r="WCL32" s="27"/>
      <c r="WCM32" s="27"/>
      <c r="WCN32" s="27"/>
      <c r="WCO32" s="27"/>
      <c r="WCP32" s="27"/>
      <c r="WCQ32" s="27"/>
      <c r="WCR32" s="27"/>
      <c r="WCS32" s="27"/>
      <c r="WCT32" s="27"/>
      <c r="WCU32" s="27"/>
      <c r="WCV32" s="27"/>
      <c r="WCW32" s="27"/>
      <c r="WCX32" s="27"/>
      <c r="WCY32" s="27"/>
      <c r="WCZ32" s="27"/>
      <c r="WDA32" s="27"/>
      <c r="WDB32" s="27"/>
      <c r="WDC32" s="27"/>
      <c r="WDD32" s="27"/>
      <c r="WDE32" s="27"/>
      <c r="WDF32" s="27"/>
      <c r="WDG32" s="27"/>
      <c r="WDH32" s="27"/>
      <c r="WDI32" s="27"/>
      <c r="WDJ32" s="27"/>
      <c r="WDK32" s="27"/>
      <c r="WDL32" s="27"/>
      <c r="WDM32" s="27"/>
      <c r="WDN32" s="27"/>
      <c r="WDO32" s="27"/>
      <c r="WDP32" s="27"/>
      <c r="WDQ32" s="27"/>
      <c r="WDR32" s="27"/>
      <c r="WDS32" s="27"/>
      <c r="WDT32" s="27"/>
      <c r="WDU32" s="27"/>
      <c r="WDV32" s="27"/>
      <c r="WDW32" s="27"/>
      <c r="WDX32" s="27"/>
      <c r="WDY32" s="27"/>
      <c r="WDZ32" s="27"/>
      <c r="WEA32" s="27"/>
      <c r="WEB32" s="27"/>
      <c r="WEC32" s="27"/>
      <c r="WED32" s="27"/>
      <c r="WEE32" s="27"/>
      <c r="WEF32" s="27"/>
      <c r="WEG32" s="27"/>
      <c r="WEH32" s="27"/>
      <c r="WEI32" s="27"/>
      <c r="WEJ32" s="27"/>
      <c r="WEK32" s="27"/>
      <c r="WEL32" s="27"/>
      <c r="WEM32" s="27"/>
      <c r="WEN32" s="27"/>
      <c r="WEO32" s="27"/>
      <c r="WEP32" s="27"/>
      <c r="WEQ32" s="27"/>
      <c r="WER32" s="27"/>
      <c r="WES32" s="27"/>
      <c r="WET32" s="27"/>
      <c r="WEU32" s="27"/>
      <c r="WEV32" s="27"/>
      <c r="WEW32" s="27"/>
      <c r="WEX32" s="27"/>
      <c r="WEY32" s="27"/>
      <c r="WEZ32" s="27"/>
      <c r="WFA32" s="27"/>
      <c r="WFB32" s="27"/>
      <c r="WFC32" s="27"/>
      <c r="WFD32" s="27"/>
      <c r="WFE32" s="27"/>
      <c r="WFF32" s="27"/>
      <c r="WFG32" s="27"/>
      <c r="WFH32" s="27"/>
      <c r="WFI32" s="27"/>
      <c r="WFJ32" s="27"/>
      <c r="WFK32" s="27"/>
      <c r="WFL32" s="27"/>
      <c r="WFM32" s="27"/>
      <c r="WFN32" s="27"/>
      <c r="WFO32" s="27"/>
      <c r="WFP32" s="27"/>
      <c r="WFQ32" s="27"/>
      <c r="WFR32" s="27"/>
      <c r="WFS32" s="27"/>
      <c r="WFT32" s="27"/>
      <c r="WFU32" s="27"/>
      <c r="WFV32" s="27"/>
      <c r="WFW32" s="27"/>
      <c r="WFX32" s="27"/>
      <c r="WFY32" s="27"/>
      <c r="WFZ32" s="27"/>
      <c r="WGA32" s="27"/>
      <c r="WGB32" s="27"/>
      <c r="WGC32" s="27"/>
      <c r="WGD32" s="27"/>
      <c r="WGE32" s="27"/>
      <c r="WGF32" s="27"/>
      <c r="WGG32" s="27"/>
      <c r="WGH32" s="27"/>
      <c r="WGI32" s="27"/>
      <c r="WGJ32" s="27"/>
      <c r="WGK32" s="27"/>
      <c r="WGL32" s="27"/>
      <c r="WGM32" s="27"/>
      <c r="WGN32" s="27"/>
      <c r="WGO32" s="27"/>
      <c r="WGP32" s="27"/>
      <c r="WGQ32" s="27"/>
      <c r="WGR32" s="27"/>
      <c r="WGS32" s="27"/>
      <c r="WGT32" s="27"/>
      <c r="WGU32" s="27"/>
      <c r="WGV32" s="27"/>
      <c r="WGW32" s="27"/>
      <c r="WGX32" s="27"/>
      <c r="WGY32" s="27"/>
      <c r="WGZ32" s="27"/>
      <c r="WHA32" s="27"/>
      <c r="WHB32" s="27"/>
      <c r="WHC32" s="27"/>
      <c r="WHD32" s="27"/>
      <c r="WHE32" s="27"/>
      <c r="WHF32" s="27"/>
      <c r="WHG32" s="27"/>
      <c r="WHH32" s="27"/>
      <c r="WHI32" s="27"/>
      <c r="WHJ32" s="27"/>
      <c r="WHK32" s="27"/>
      <c r="WHL32" s="27"/>
      <c r="WHM32" s="27"/>
      <c r="WHN32" s="27"/>
      <c r="WHO32" s="27"/>
      <c r="WHP32" s="27"/>
      <c r="WHQ32" s="27"/>
      <c r="WHR32" s="27"/>
      <c r="WHS32" s="27"/>
      <c r="WHT32" s="27"/>
      <c r="WHU32" s="27"/>
      <c r="WHV32" s="27"/>
      <c r="WHW32" s="27"/>
      <c r="WHX32" s="27"/>
      <c r="WHY32" s="27"/>
      <c r="WHZ32" s="27"/>
      <c r="WIA32" s="27"/>
      <c r="WIB32" s="27"/>
      <c r="WIC32" s="27"/>
      <c r="WID32" s="27"/>
      <c r="WIE32" s="27"/>
      <c r="WIF32" s="27"/>
      <c r="WIG32" s="27"/>
      <c r="WIH32" s="27"/>
      <c r="WII32" s="27"/>
      <c r="WIJ32" s="27"/>
      <c r="WIK32" s="27"/>
      <c r="WIL32" s="27"/>
      <c r="WIM32" s="27"/>
      <c r="WIN32" s="27"/>
      <c r="WIO32" s="27"/>
      <c r="WIP32" s="27"/>
      <c r="WIQ32" s="27"/>
      <c r="WIR32" s="27"/>
      <c r="WIS32" s="27"/>
      <c r="WIT32" s="27"/>
      <c r="WIU32" s="27"/>
      <c r="WIV32" s="27"/>
      <c r="WIW32" s="27"/>
      <c r="WIX32" s="27"/>
      <c r="WIY32" s="27"/>
      <c r="WIZ32" s="27"/>
      <c r="WJA32" s="27"/>
      <c r="WJB32" s="27"/>
      <c r="WJC32" s="27"/>
      <c r="WJD32" s="27"/>
      <c r="WJE32" s="27"/>
      <c r="WJF32" s="27"/>
      <c r="WJG32" s="27"/>
      <c r="WJH32" s="27"/>
      <c r="WJI32" s="27"/>
      <c r="WJJ32" s="27"/>
      <c r="WJK32" s="27"/>
      <c r="WJL32" s="27"/>
      <c r="WJM32" s="27"/>
      <c r="WJN32" s="27"/>
      <c r="WJO32" s="27"/>
      <c r="WJP32" s="27"/>
      <c r="WJQ32" s="27"/>
      <c r="WJR32" s="27"/>
      <c r="WJS32" s="27"/>
      <c r="WJT32" s="27"/>
      <c r="WJU32" s="27"/>
      <c r="WJV32" s="27"/>
      <c r="WJW32" s="27"/>
      <c r="WJX32" s="27"/>
      <c r="WJY32" s="27"/>
      <c r="WJZ32" s="27"/>
      <c r="WKA32" s="27"/>
      <c r="WKB32" s="27"/>
      <c r="WKC32" s="27"/>
      <c r="WKD32" s="27"/>
      <c r="WKE32" s="27"/>
      <c r="WKF32" s="27"/>
      <c r="WKG32" s="27"/>
      <c r="WKH32" s="27"/>
      <c r="WKI32" s="27"/>
      <c r="WKJ32" s="27"/>
      <c r="WKK32" s="27"/>
      <c r="WKL32" s="27"/>
      <c r="WKM32" s="27"/>
      <c r="WKN32" s="27"/>
      <c r="WKO32" s="27"/>
      <c r="WKP32" s="27"/>
      <c r="WKQ32" s="27"/>
      <c r="WKR32" s="27"/>
      <c r="WKS32" s="27"/>
      <c r="WKT32" s="27"/>
      <c r="WKU32" s="27"/>
      <c r="WKV32" s="27"/>
      <c r="WKW32" s="27"/>
      <c r="WKX32" s="27"/>
      <c r="WKY32" s="27"/>
      <c r="WKZ32" s="27"/>
      <c r="WLA32" s="27"/>
      <c r="WLB32" s="27"/>
      <c r="WLC32" s="27"/>
      <c r="WLD32" s="27"/>
      <c r="WLE32" s="27"/>
      <c r="WLF32" s="27"/>
      <c r="WLG32" s="27"/>
      <c r="WLH32" s="27"/>
      <c r="WLI32" s="27"/>
      <c r="WLJ32" s="27"/>
      <c r="WLK32" s="27"/>
      <c r="WLL32" s="27"/>
      <c r="WLM32" s="27"/>
      <c r="WLN32" s="27"/>
      <c r="WLO32" s="27"/>
      <c r="WLP32" s="27"/>
      <c r="WLQ32" s="27"/>
      <c r="WLR32" s="27"/>
      <c r="WLS32" s="27"/>
      <c r="WLT32" s="27"/>
      <c r="WLU32" s="27"/>
      <c r="WLV32" s="27"/>
      <c r="WLW32" s="27"/>
      <c r="WLX32" s="27"/>
      <c r="WLY32" s="27"/>
      <c r="WLZ32" s="27"/>
      <c r="WMA32" s="27"/>
      <c r="WMB32" s="27"/>
      <c r="WMC32" s="27"/>
      <c r="WMD32" s="27"/>
      <c r="WME32" s="27"/>
      <c r="WMF32" s="27"/>
      <c r="WMG32" s="27"/>
      <c r="WMH32" s="27"/>
      <c r="WMI32" s="27"/>
      <c r="WMJ32" s="27"/>
      <c r="WMK32" s="27"/>
      <c r="WML32" s="27"/>
      <c r="WMM32" s="27"/>
      <c r="WMN32" s="27"/>
      <c r="WMO32" s="27"/>
      <c r="WMP32" s="27"/>
      <c r="WMQ32" s="27"/>
      <c r="WMR32" s="27"/>
      <c r="WMS32" s="27"/>
      <c r="WMT32" s="27"/>
      <c r="WMU32" s="27"/>
      <c r="WMV32" s="27"/>
      <c r="WMW32" s="27"/>
      <c r="WMX32" s="27"/>
      <c r="WMY32" s="27"/>
      <c r="WMZ32" s="27"/>
      <c r="WNA32" s="27"/>
      <c r="WNB32" s="27"/>
      <c r="WNC32" s="27"/>
      <c r="WND32" s="27"/>
      <c r="WNE32" s="27"/>
      <c r="WNF32" s="27"/>
      <c r="WNG32" s="27"/>
      <c r="WNH32" s="27"/>
      <c r="WNI32" s="27"/>
      <c r="WNJ32" s="27"/>
      <c r="WNK32" s="27"/>
      <c r="WNL32" s="27"/>
      <c r="WNM32" s="27"/>
      <c r="WNN32" s="27"/>
      <c r="WNO32" s="27"/>
      <c r="WNP32" s="27"/>
      <c r="WNQ32" s="27"/>
      <c r="WNR32" s="27"/>
      <c r="WNS32" s="27"/>
      <c r="WNT32" s="27"/>
      <c r="WNU32" s="27"/>
      <c r="WNV32" s="27"/>
      <c r="WNW32" s="27"/>
      <c r="WNX32" s="27"/>
      <c r="WNY32" s="27"/>
      <c r="WNZ32" s="27"/>
      <c r="WOA32" s="27"/>
      <c r="WOB32" s="27"/>
      <c r="WOC32" s="27"/>
      <c r="WOD32" s="27"/>
      <c r="WOE32" s="27"/>
      <c r="WOF32" s="27"/>
      <c r="WOG32" s="27"/>
      <c r="WOH32" s="27"/>
      <c r="WOI32" s="27"/>
      <c r="WOJ32" s="27"/>
      <c r="WOK32" s="27"/>
      <c r="WOL32" s="27"/>
      <c r="WOM32" s="27"/>
      <c r="WON32" s="27"/>
      <c r="WOO32" s="27"/>
      <c r="WOP32" s="27"/>
      <c r="WOQ32" s="27"/>
      <c r="WOR32" s="27"/>
      <c r="WOS32" s="27"/>
      <c r="WOT32" s="27"/>
      <c r="WOU32" s="27"/>
      <c r="WOV32" s="27"/>
      <c r="WOW32" s="27"/>
      <c r="WOX32" s="27"/>
      <c r="WOY32" s="27"/>
      <c r="WOZ32" s="27"/>
      <c r="WPA32" s="27"/>
      <c r="WPB32" s="27"/>
      <c r="WPC32" s="27"/>
      <c r="WPD32" s="27"/>
      <c r="WPE32" s="27"/>
      <c r="WPF32" s="27"/>
      <c r="WPG32" s="27"/>
      <c r="WPH32" s="27"/>
      <c r="WPI32" s="27"/>
      <c r="WPJ32" s="27"/>
      <c r="WPK32" s="27"/>
      <c r="WPL32" s="27"/>
      <c r="WPM32" s="27"/>
      <c r="WPN32" s="27"/>
      <c r="WPO32" s="27"/>
      <c r="WPP32" s="27"/>
      <c r="WPQ32" s="27"/>
      <c r="WPR32" s="27"/>
      <c r="WPS32" s="27"/>
      <c r="WPT32" s="27"/>
      <c r="WPU32" s="27"/>
      <c r="WPV32" s="27"/>
      <c r="WPW32" s="27"/>
      <c r="WPX32" s="27"/>
      <c r="WPY32" s="27"/>
      <c r="WPZ32" s="27"/>
      <c r="WQA32" s="27"/>
      <c r="WQB32" s="27"/>
      <c r="WQC32" s="27"/>
      <c r="WQD32" s="27"/>
      <c r="WQE32" s="27"/>
      <c r="WQF32" s="27"/>
      <c r="WQG32" s="27"/>
      <c r="WQH32" s="27"/>
      <c r="WQI32" s="27"/>
      <c r="WQJ32" s="27"/>
      <c r="WQK32" s="27"/>
      <c r="WQL32" s="27"/>
      <c r="WQM32" s="27"/>
      <c r="WQN32" s="27"/>
      <c r="WQO32" s="27"/>
      <c r="WQP32" s="27"/>
      <c r="WQQ32" s="27"/>
      <c r="WQR32" s="27"/>
      <c r="WQS32" s="27"/>
      <c r="WQT32" s="27"/>
      <c r="WQU32" s="27"/>
      <c r="WQV32" s="27"/>
      <c r="WQW32" s="27"/>
      <c r="WQX32" s="27"/>
      <c r="WQY32" s="27"/>
      <c r="WQZ32" s="27"/>
      <c r="WRA32" s="27"/>
      <c r="WRB32" s="27"/>
      <c r="WRC32" s="27"/>
      <c r="WRD32" s="27"/>
      <c r="WRE32" s="27"/>
      <c r="WRF32" s="27"/>
      <c r="WRG32" s="27"/>
      <c r="WRH32" s="27"/>
      <c r="WRI32" s="27"/>
      <c r="WRJ32" s="27"/>
      <c r="WRK32" s="27"/>
      <c r="WRL32" s="27"/>
      <c r="WRM32" s="27"/>
      <c r="WRN32" s="27"/>
      <c r="WRO32" s="27"/>
      <c r="WRP32" s="27"/>
      <c r="WRQ32" s="27"/>
      <c r="WRR32" s="27"/>
      <c r="WRS32" s="27"/>
      <c r="WRT32" s="27"/>
      <c r="WRU32" s="27"/>
      <c r="WRV32" s="27"/>
      <c r="WRW32" s="27"/>
      <c r="WRX32" s="27"/>
      <c r="WRY32" s="27"/>
      <c r="WRZ32" s="27"/>
      <c r="WSA32" s="27"/>
      <c r="WSB32" s="27"/>
      <c r="WSC32" s="27"/>
      <c r="WSD32" s="27"/>
      <c r="WSE32" s="27"/>
      <c r="WSF32" s="27"/>
      <c r="WSG32" s="27"/>
      <c r="WSH32" s="27"/>
      <c r="WSI32" s="27"/>
      <c r="WSJ32" s="27"/>
      <c r="WSK32" s="27"/>
      <c r="WSL32" s="27"/>
      <c r="WSM32" s="27"/>
      <c r="WSN32" s="27"/>
      <c r="WSO32" s="27"/>
      <c r="WSP32" s="27"/>
      <c r="WSQ32" s="27"/>
      <c r="WSR32" s="27"/>
      <c r="WSS32" s="27"/>
      <c r="WST32" s="27"/>
      <c r="WSU32" s="27"/>
      <c r="WSV32" s="27"/>
      <c r="WSW32" s="27"/>
      <c r="WSX32" s="27"/>
      <c r="WSY32" s="27"/>
      <c r="WSZ32" s="27"/>
      <c r="WTA32" s="27"/>
      <c r="WTB32" s="27"/>
      <c r="WTC32" s="27"/>
      <c r="WTD32" s="27"/>
      <c r="WTE32" s="27"/>
      <c r="WTF32" s="27"/>
      <c r="WTG32" s="27"/>
      <c r="WTH32" s="27"/>
      <c r="WTI32" s="27"/>
      <c r="WTJ32" s="27"/>
      <c r="WTK32" s="27"/>
      <c r="WTL32" s="27"/>
      <c r="WTM32" s="27"/>
      <c r="WTN32" s="27"/>
      <c r="WTO32" s="27"/>
      <c r="WTP32" s="27"/>
      <c r="WTQ32" s="27"/>
      <c r="WTR32" s="27"/>
      <c r="WTS32" s="27"/>
      <c r="WTT32" s="27"/>
      <c r="WTU32" s="27"/>
      <c r="WTV32" s="27"/>
      <c r="WTW32" s="27"/>
      <c r="WTX32" s="27"/>
      <c r="WTY32" s="27"/>
      <c r="WTZ32" s="27"/>
      <c r="WUA32" s="27"/>
      <c r="WUB32" s="27"/>
      <c r="WUC32" s="27"/>
      <c r="WUD32" s="27"/>
      <c r="WUE32" s="27"/>
      <c r="WUF32" s="27"/>
      <c r="WUG32" s="27"/>
      <c r="WUH32" s="27"/>
      <c r="WUI32" s="27"/>
      <c r="WUJ32" s="27"/>
      <c r="WUK32" s="27"/>
      <c r="WUL32" s="27"/>
      <c r="WUM32" s="27"/>
      <c r="WUN32" s="27"/>
      <c r="WUO32" s="27"/>
      <c r="WUP32" s="27"/>
      <c r="WUQ32" s="27"/>
      <c r="WUR32" s="27"/>
      <c r="WUS32" s="27"/>
      <c r="WUT32" s="27"/>
      <c r="WUU32" s="27"/>
      <c r="WUV32" s="27"/>
      <c r="WUW32" s="27"/>
      <c r="WUX32" s="27"/>
      <c r="WUY32" s="27"/>
      <c r="WUZ32" s="27"/>
      <c r="WVA32" s="27"/>
      <c r="WVB32" s="27"/>
      <c r="WVC32" s="27"/>
      <c r="WVD32" s="27"/>
      <c r="WVE32" s="27"/>
      <c r="WVF32" s="27"/>
      <c r="WVG32" s="27"/>
      <c r="WVH32" s="27"/>
      <c r="WVI32" s="27"/>
      <c r="WVJ32" s="27"/>
      <c r="WVK32" s="27"/>
      <c r="WVL32" s="27"/>
      <c r="WVM32" s="27"/>
      <c r="WVN32" s="27"/>
      <c r="WVO32" s="27"/>
      <c r="WVP32" s="27"/>
      <c r="WVQ32" s="27"/>
      <c r="WVR32" s="27"/>
      <c r="WVS32" s="27"/>
      <c r="WVT32" s="27"/>
      <c r="WVU32" s="27"/>
      <c r="WVV32" s="27"/>
      <c r="WVW32" s="27"/>
      <c r="WVX32" s="27"/>
    </row>
    <row r="33" spans="1:16144" s="70" customFormat="1" ht="10.5" hidden="1" x14ac:dyDescent="0.25">
      <c r="A33" s="263" t="s">
        <v>358</v>
      </c>
      <c r="B33" s="234"/>
      <c r="C33" s="90">
        <v>27.556065056785584</v>
      </c>
      <c r="D33" s="90">
        <v>32.592390737919231</v>
      </c>
      <c r="E33" s="90"/>
      <c r="F33" s="90">
        <v>1.6832860023453595</v>
      </c>
      <c r="G33" s="90">
        <v>1.2743225791261037</v>
      </c>
      <c r="H33" s="90">
        <v>0.40896342321925455</v>
      </c>
      <c r="I33" s="90"/>
      <c r="J33" s="90">
        <v>65.724323259734462</v>
      </c>
      <c r="K33" s="90">
        <v>37.20431829933645</v>
      </c>
      <c r="L33" s="90">
        <v>28.520004960398328</v>
      </c>
      <c r="M33" s="90"/>
      <c r="N33" s="92">
        <v>31412.93180300024</v>
      </c>
      <c r="O33" s="92">
        <v>31369</v>
      </c>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c r="DA33" s="27"/>
      <c r="DB33" s="27"/>
      <c r="DC33" s="27"/>
      <c r="DD33" s="27"/>
      <c r="DE33" s="27"/>
      <c r="DF33" s="27"/>
      <c r="DG33" s="27"/>
      <c r="DH33" s="27"/>
      <c r="DI33" s="27"/>
      <c r="DJ33" s="27"/>
      <c r="DK33" s="27"/>
      <c r="DL33" s="27"/>
      <c r="DM33" s="27"/>
      <c r="DN33" s="27"/>
      <c r="DO33" s="27"/>
      <c r="DP33" s="27"/>
      <c r="DQ33" s="27"/>
      <c r="DR33" s="27"/>
      <c r="DS33" s="27"/>
      <c r="DT33" s="27"/>
      <c r="DU33" s="27"/>
      <c r="DV33" s="27"/>
      <c r="DW33" s="27"/>
      <c r="DX33" s="27"/>
      <c r="DY33" s="27"/>
      <c r="DZ33" s="27"/>
      <c r="EA33" s="27"/>
      <c r="EB33" s="27"/>
      <c r="EC33" s="27"/>
      <c r="ED33" s="27"/>
      <c r="EE33" s="27"/>
      <c r="EF33" s="27"/>
      <c r="EG33" s="27"/>
      <c r="EH33" s="27"/>
      <c r="EI33" s="27"/>
      <c r="EJ33" s="27"/>
      <c r="EK33" s="27"/>
      <c r="EL33" s="27"/>
      <c r="EM33" s="27"/>
      <c r="EN33" s="27"/>
      <c r="EO33" s="27"/>
      <c r="EP33" s="27"/>
      <c r="EQ33" s="27"/>
      <c r="ER33" s="27"/>
      <c r="ES33" s="27"/>
      <c r="ET33" s="27"/>
      <c r="EU33" s="27"/>
      <c r="EV33" s="27"/>
      <c r="EW33" s="27"/>
      <c r="EX33" s="27"/>
      <c r="EY33" s="27"/>
      <c r="EZ33" s="27"/>
      <c r="FA33" s="27"/>
      <c r="FB33" s="27"/>
      <c r="FC33" s="27"/>
      <c r="FD33" s="27"/>
      <c r="FE33" s="27"/>
      <c r="FF33" s="27"/>
      <c r="FG33" s="27"/>
      <c r="FH33" s="27"/>
      <c r="FI33" s="27"/>
      <c r="FJ33" s="27"/>
      <c r="FK33" s="27"/>
      <c r="FL33" s="27"/>
      <c r="FM33" s="27"/>
      <c r="FN33" s="27"/>
      <c r="FO33" s="27"/>
      <c r="FP33" s="27"/>
      <c r="FQ33" s="27"/>
      <c r="FR33" s="27"/>
      <c r="FS33" s="27"/>
      <c r="FT33" s="27"/>
      <c r="FU33" s="27"/>
      <c r="FV33" s="27"/>
      <c r="FW33" s="27"/>
      <c r="FX33" s="27"/>
      <c r="FY33" s="27"/>
      <c r="FZ33" s="27"/>
      <c r="GA33" s="27"/>
      <c r="GB33" s="27"/>
      <c r="GC33" s="27"/>
      <c r="GD33" s="27"/>
      <c r="GE33" s="27"/>
      <c r="GF33" s="27"/>
      <c r="GG33" s="27"/>
      <c r="GH33" s="27"/>
      <c r="GI33" s="27"/>
      <c r="GJ33" s="27"/>
      <c r="GK33" s="27"/>
      <c r="GL33" s="27"/>
      <c r="GM33" s="27"/>
      <c r="GN33" s="27"/>
      <c r="GO33" s="27"/>
      <c r="GP33" s="27"/>
      <c r="GQ33" s="27"/>
      <c r="GR33" s="27"/>
      <c r="GS33" s="27"/>
      <c r="GT33" s="27"/>
      <c r="GU33" s="27"/>
      <c r="GV33" s="27"/>
      <c r="GW33" s="27"/>
      <c r="GX33" s="27"/>
      <c r="GY33" s="27"/>
      <c r="GZ33" s="27"/>
      <c r="HA33" s="27"/>
      <c r="HB33" s="27"/>
      <c r="HC33" s="27"/>
      <c r="HD33" s="27"/>
      <c r="HE33" s="27"/>
      <c r="HF33" s="27"/>
      <c r="HG33" s="27"/>
      <c r="HH33" s="27"/>
      <c r="HI33" s="27"/>
      <c r="HJ33" s="27"/>
      <c r="HK33" s="27"/>
      <c r="HL33" s="27"/>
      <c r="HM33" s="27"/>
      <c r="HN33" s="27"/>
      <c r="HO33" s="27"/>
      <c r="HP33" s="27"/>
      <c r="HQ33" s="27"/>
      <c r="HR33" s="27"/>
      <c r="HS33" s="27"/>
      <c r="HT33" s="27"/>
      <c r="HU33" s="27"/>
      <c r="HV33" s="27"/>
      <c r="HW33" s="27"/>
      <c r="HX33" s="27"/>
      <c r="HY33" s="27"/>
      <c r="HZ33" s="27"/>
      <c r="IA33" s="27"/>
      <c r="IB33" s="27"/>
      <c r="IC33" s="27"/>
      <c r="ID33" s="27"/>
      <c r="IE33" s="27"/>
      <c r="IF33" s="27"/>
      <c r="IG33" s="27"/>
      <c r="IH33" s="27"/>
      <c r="II33" s="27"/>
      <c r="IJ33" s="27"/>
      <c r="IK33" s="27"/>
      <c r="IL33" s="27"/>
      <c r="IM33" s="27"/>
      <c r="IN33" s="27"/>
      <c r="IO33" s="27"/>
      <c r="IP33" s="27"/>
      <c r="IQ33" s="27"/>
      <c r="IR33" s="27"/>
      <c r="IS33" s="27"/>
      <c r="IT33" s="27"/>
      <c r="IU33" s="27"/>
      <c r="IV33" s="27"/>
      <c r="IW33" s="27"/>
      <c r="IX33" s="27"/>
      <c r="IY33" s="27"/>
      <c r="IZ33" s="27"/>
      <c r="JA33" s="27"/>
      <c r="JB33" s="27"/>
      <c r="JC33" s="27"/>
      <c r="JD33" s="27"/>
      <c r="JE33" s="27"/>
      <c r="JF33" s="27"/>
      <c r="JG33" s="27"/>
      <c r="JH33" s="27"/>
      <c r="JI33" s="27"/>
      <c r="JJ33" s="27"/>
      <c r="JK33" s="27"/>
      <c r="JL33" s="27"/>
      <c r="JM33" s="27"/>
      <c r="JN33" s="27"/>
      <c r="JO33" s="27"/>
      <c r="JP33" s="27"/>
      <c r="JQ33" s="27"/>
      <c r="JR33" s="27"/>
      <c r="JS33" s="27"/>
      <c r="JT33" s="27"/>
      <c r="JU33" s="27"/>
      <c r="JV33" s="27"/>
      <c r="JW33" s="27"/>
      <c r="JX33" s="27"/>
      <c r="JY33" s="27"/>
      <c r="JZ33" s="27"/>
      <c r="KA33" s="27"/>
      <c r="KB33" s="27"/>
      <c r="KC33" s="27"/>
      <c r="KD33" s="27"/>
      <c r="KE33" s="27"/>
      <c r="KF33" s="27"/>
      <c r="KG33" s="27"/>
      <c r="KH33" s="27"/>
      <c r="KI33" s="27"/>
      <c r="KJ33" s="27"/>
      <c r="KK33" s="27"/>
      <c r="KL33" s="27"/>
      <c r="KM33" s="27"/>
      <c r="KN33" s="27"/>
      <c r="KO33" s="27"/>
      <c r="KP33" s="27"/>
      <c r="KQ33" s="27"/>
      <c r="KR33" s="27"/>
      <c r="KS33" s="27"/>
      <c r="KT33" s="27"/>
      <c r="KU33" s="27"/>
      <c r="KV33" s="27"/>
      <c r="KW33" s="27"/>
      <c r="KX33" s="27"/>
      <c r="KY33" s="27"/>
      <c r="KZ33" s="27"/>
      <c r="LA33" s="27"/>
      <c r="LB33" s="27"/>
      <c r="LC33" s="27"/>
      <c r="LD33" s="27"/>
      <c r="LE33" s="27"/>
      <c r="LF33" s="27"/>
      <c r="LG33" s="27"/>
      <c r="LH33" s="27"/>
      <c r="LI33" s="27"/>
      <c r="LJ33" s="27"/>
      <c r="LK33" s="27"/>
      <c r="LL33" s="27"/>
      <c r="LM33" s="27"/>
      <c r="LN33" s="27"/>
      <c r="LO33" s="27"/>
      <c r="LP33" s="27"/>
      <c r="LQ33" s="27"/>
      <c r="LR33" s="27"/>
      <c r="LS33" s="27"/>
      <c r="LT33" s="27"/>
      <c r="LU33" s="27"/>
      <c r="LV33" s="27"/>
      <c r="LW33" s="27"/>
      <c r="LX33" s="27"/>
      <c r="LY33" s="27"/>
      <c r="LZ33" s="27"/>
      <c r="MA33" s="27"/>
      <c r="MB33" s="27"/>
      <c r="MC33" s="27"/>
      <c r="MD33" s="27"/>
      <c r="ME33" s="27"/>
      <c r="MF33" s="27"/>
      <c r="MG33" s="27"/>
      <c r="MH33" s="27"/>
      <c r="MI33" s="27"/>
      <c r="MJ33" s="27"/>
      <c r="MK33" s="27"/>
      <c r="ML33" s="27"/>
      <c r="MM33" s="27"/>
      <c r="MN33" s="27"/>
      <c r="MO33" s="27"/>
      <c r="MP33" s="27"/>
      <c r="MQ33" s="27"/>
      <c r="MR33" s="27"/>
      <c r="MS33" s="27"/>
      <c r="MT33" s="27"/>
      <c r="MU33" s="27"/>
      <c r="MV33" s="27"/>
      <c r="MW33" s="27"/>
      <c r="MX33" s="27"/>
      <c r="MY33" s="27"/>
      <c r="MZ33" s="27"/>
      <c r="NA33" s="27"/>
      <c r="NB33" s="27"/>
      <c r="NC33" s="27"/>
      <c r="ND33" s="27"/>
      <c r="NE33" s="27"/>
      <c r="NF33" s="27"/>
      <c r="NG33" s="27"/>
      <c r="NH33" s="27"/>
      <c r="NI33" s="27"/>
      <c r="NJ33" s="27"/>
      <c r="NK33" s="27"/>
      <c r="NL33" s="27"/>
      <c r="NM33" s="27"/>
      <c r="NN33" s="27"/>
      <c r="NO33" s="27"/>
      <c r="NP33" s="27"/>
      <c r="NQ33" s="27"/>
      <c r="NR33" s="27"/>
      <c r="NS33" s="27"/>
      <c r="NT33" s="27"/>
      <c r="NU33" s="27"/>
      <c r="NV33" s="27"/>
      <c r="NW33" s="27"/>
      <c r="NX33" s="27"/>
      <c r="NY33" s="27"/>
      <c r="NZ33" s="27"/>
      <c r="OA33" s="27"/>
      <c r="OB33" s="27"/>
      <c r="OC33" s="27"/>
      <c r="OD33" s="27"/>
      <c r="OE33" s="27"/>
      <c r="OF33" s="27"/>
      <c r="OG33" s="27"/>
      <c r="OH33" s="27"/>
      <c r="OI33" s="27"/>
      <c r="OJ33" s="27"/>
      <c r="OK33" s="27"/>
      <c r="OL33" s="27"/>
      <c r="OM33" s="27"/>
      <c r="ON33" s="27"/>
      <c r="OO33" s="27"/>
      <c r="OP33" s="27"/>
      <c r="OQ33" s="27"/>
      <c r="OR33" s="27"/>
      <c r="OS33" s="27"/>
      <c r="OT33" s="27"/>
      <c r="OU33" s="27"/>
      <c r="OV33" s="27"/>
      <c r="OW33" s="27"/>
      <c r="OX33" s="27"/>
      <c r="OY33" s="27"/>
      <c r="OZ33" s="27"/>
      <c r="PA33" s="27"/>
      <c r="PB33" s="27"/>
      <c r="PC33" s="27"/>
      <c r="PD33" s="27"/>
      <c r="PE33" s="27"/>
      <c r="PF33" s="27"/>
      <c r="PG33" s="27"/>
      <c r="PH33" s="27"/>
      <c r="PI33" s="27"/>
      <c r="PJ33" s="27"/>
      <c r="PK33" s="27"/>
      <c r="PL33" s="27"/>
      <c r="PM33" s="27"/>
      <c r="PN33" s="27"/>
      <c r="PO33" s="27"/>
      <c r="PP33" s="27"/>
      <c r="PQ33" s="27"/>
      <c r="PR33" s="27"/>
      <c r="PS33" s="27"/>
      <c r="PT33" s="27"/>
      <c r="PU33" s="27"/>
      <c r="PV33" s="27"/>
      <c r="PW33" s="27"/>
      <c r="PX33" s="27"/>
      <c r="PY33" s="27"/>
      <c r="PZ33" s="27"/>
      <c r="QA33" s="27"/>
      <c r="QB33" s="27"/>
      <c r="QC33" s="27"/>
      <c r="QD33" s="27"/>
      <c r="QE33" s="27"/>
      <c r="QF33" s="27"/>
      <c r="QG33" s="27"/>
      <c r="QH33" s="27"/>
      <c r="QI33" s="27"/>
      <c r="QJ33" s="27"/>
      <c r="QK33" s="27"/>
      <c r="QL33" s="27"/>
      <c r="QM33" s="27"/>
      <c r="QN33" s="27"/>
      <c r="QO33" s="27"/>
      <c r="QP33" s="27"/>
      <c r="QQ33" s="27"/>
      <c r="QR33" s="27"/>
      <c r="QS33" s="27"/>
      <c r="QT33" s="27"/>
      <c r="QU33" s="27"/>
      <c r="QV33" s="27"/>
      <c r="QW33" s="27"/>
      <c r="QX33" s="27"/>
      <c r="QY33" s="27"/>
      <c r="QZ33" s="27"/>
      <c r="RA33" s="27"/>
      <c r="RB33" s="27"/>
      <c r="RC33" s="27"/>
      <c r="RD33" s="27"/>
      <c r="RE33" s="27"/>
      <c r="RF33" s="27"/>
      <c r="RG33" s="27"/>
      <c r="RH33" s="27"/>
      <c r="RI33" s="27"/>
      <c r="RJ33" s="27"/>
      <c r="RK33" s="27"/>
      <c r="RL33" s="27"/>
      <c r="RM33" s="27"/>
      <c r="RN33" s="27"/>
      <c r="RO33" s="27"/>
      <c r="RP33" s="27"/>
      <c r="RQ33" s="27"/>
      <c r="RR33" s="27"/>
      <c r="RS33" s="27"/>
      <c r="RT33" s="27"/>
      <c r="RU33" s="27"/>
      <c r="RV33" s="27"/>
      <c r="RW33" s="27"/>
      <c r="RX33" s="27"/>
      <c r="RY33" s="27"/>
      <c r="RZ33" s="27"/>
      <c r="SA33" s="27"/>
      <c r="SB33" s="27"/>
      <c r="SC33" s="27"/>
      <c r="SD33" s="27"/>
      <c r="SE33" s="27"/>
      <c r="SF33" s="27"/>
      <c r="SG33" s="27"/>
      <c r="SH33" s="27"/>
      <c r="SI33" s="27"/>
      <c r="SJ33" s="27"/>
      <c r="SK33" s="27"/>
      <c r="SL33" s="27"/>
      <c r="SM33" s="27"/>
      <c r="SN33" s="27"/>
      <c r="SO33" s="27"/>
      <c r="SP33" s="27"/>
      <c r="SQ33" s="27"/>
      <c r="SR33" s="27"/>
      <c r="SS33" s="27"/>
      <c r="ST33" s="27"/>
      <c r="SU33" s="27"/>
      <c r="SV33" s="27"/>
      <c r="SW33" s="27"/>
      <c r="SX33" s="27"/>
      <c r="SY33" s="27"/>
      <c r="SZ33" s="27"/>
      <c r="TA33" s="27"/>
      <c r="TB33" s="27"/>
      <c r="TC33" s="27"/>
      <c r="TD33" s="27"/>
      <c r="TE33" s="27"/>
      <c r="TF33" s="27"/>
      <c r="TG33" s="27"/>
      <c r="TH33" s="27"/>
      <c r="TI33" s="27"/>
      <c r="TJ33" s="27"/>
      <c r="TK33" s="27"/>
      <c r="TL33" s="27"/>
      <c r="TM33" s="27"/>
      <c r="TN33" s="27"/>
      <c r="TO33" s="27"/>
      <c r="TP33" s="27"/>
      <c r="TQ33" s="27"/>
      <c r="TR33" s="27"/>
      <c r="TS33" s="27"/>
      <c r="TT33" s="27"/>
      <c r="TU33" s="27"/>
      <c r="TV33" s="27"/>
      <c r="TW33" s="27"/>
      <c r="TX33" s="27"/>
      <c r="TY33" s="27"/>
      <c r="TZ33" s="27"/>
      <c r="UA33" s="27"/>
      <c r="UB33" s="27"/>
      <c r="UC33" s="27"/>
      <c r="UD33" s="27"/>
      <c r="UE33" s="27"/>
      <c r="UF33" s="27"/>
      <c r="UG33" s="27"/>
      <c r="UH33" s="27"/>
      <c r="UI33" s="27"/>
      <c r="UJ33" s="27"/>
      <c r="UK33" s="27"/>
      <c r="UL33" s="27"/>
      <c r="UM33" s="27"/>
      <c r="UN33" s="27"/>
      <c r="UO33" s="27"/>
      <c r="UP33" s="27"/>
      <c r="UQ33" s="27"/>
      <c r="UR33" s="27"/>
      <c r="US33" s="27"/>
      <c r="UT33" s="27"/>
      <c r="UU33" s="27"/>
      <c r="UV33" s="27"/>
      <c r="UW33" s="27"/>
      <c r="UX33" s="27"/>
      <c r="UY33" s="27"/>
      <c r="UZ33" s="27"/>
      <c r="VA33" s="27"/>
      <c r="VB33" s="27"/>
      <c r="VC33" s="27"/>
      <c r="VD33" s="27"/>
      <c r="VE33" s="27"/>
      <c r="VF33" s="27"/>
      <c r="VG33" s="27"/>
      <c r="VH33" s="27"/>
      <c r="VI33" s="27"/>
      <c r="VJ33" s="27"/>
      <c r="VK33" s="27"/>
      <c r="VL33" s="27"/>
      <c r="VM33" s="27"/>
      <c r="VN33" s="27"/>
      <c r="VO33" s="27"/>
      <c r="VP33" s="27"/>
      <c r="VQ33" s="27"/>
      <c r="VR33" s="27"/>
      <c r="VS33" s="27"/>
      <c r="VT33" s="27"/>
      <c r="VU33" s="27"/>
      <c r="VV33" s="27"/>
      <c r="VW33" s="27"/>
      <c r="VX33" s="27"/>
      <c r="VY33" s="27"/>
      <c r="VZ33" s="27"/>
      <c r="WA33" s="27"/>
      <c r="WB33" s="27"/>
      <c r="WC33" s="27"/>
      <c r="WD33" s="27"/>
      <c r="WE33" s="27"/>
      <c r="WF33" s="27"/>
      <c r="WG33" s="27"/>
      <c r="WH33" s="27"/>
      <c r="WI33" s="27"/>
      <c r="WJ33" s="27"/>
      <c r="WK33" s="27"/>
      <c r="WL33" s="27"/>
      <c r="WM33" s="27"/>
      <c r="WN33" s="27"/>
      <c r="WO33" s="27"/>
      <c r="WP33" s="27"/>
      <c r="WQ33" s="27"/>
      <c r="WR33" s="27"/>
      <c r="WS33" s="27"/>
      <c r="WT33" s="27"/>
      <c r="WU33" s="27"/>
      <c r="WV33" s="27"/>
      <c r="WW33" s="27"/>
      <c r="WX33" s="27"/>
      <c r="WY33" s="27"/>
      <c r="WZ33" s="27"/>
      <c r="XA33" s="27"/>
      <c r="XB33" s="27"/>
      <c r="XC33" s="27"/>
      <c r="XD33" s="27"/>
      <c r="XE33" s="27"/>
      <c r="XF33" s="27"/>
      <c r="XG33" s="27"/>
      <c r="XH33" s="27"/>
      <c r="XI33" s="27"/>
      <c r="XJ33" s="27"/>
      <c r="XK33" s="27"/>
      <c r="XL33" s="27"/>
      <c r="XM33" s="27"/>
      <c r="XN33" s="27"/>
      <c r="XO33" s="27"/>
      <c r="XP33" s="27"/>
      <c r="XQ33" s="27"/>
      <c r="XR33" s="27"/>
      <c r="XS33" s="27"/>
      <c r="XT33" s="27"/>
      <c r="XU33" s="27"/>
      <c r="XV33" s="27"/>
      <c r="XW33" s="27"/>
      <c r="XX33" s="27"/>
      <c r="XY33" s="27"/>
      <c r="XZ33" s="27"/>
      <c r="YA33" s="27"/>
      <c r="YB33" s="27"/>
      <c r="YC33" s="27"/>
      <c r="YD33" s="27"/>
      <c r="YE33" s="27"/>
      <c r="YF33" s="27"/>
      <c r="YG33" s="27"/>
      <c r="YH33" s="27"/>
      <c r="YI33" s="27"/>
      <c r="YJ33" s="27"/>
      <c r="YK33" s="27"/>
      <c r="YL33" s="27"/>
      <c r="YM33" s="27"/>
      <c r="YN33" s="27"/>
      <c r="YO33" s="27"/>
      <c r="YP33" s="27"/>
      <c r="YQ33" s="27"/>
      <c r="YR33" s="27"/>
      <c r="YS33" s="27"/>
      <c r="YT33" s="27"/>
      <c r="YU33" s="27"/>
      <c r="YV33" s="27"/>
      <c r="YW33" s="27"/>
      <c r="YX33" s="27"/>
      <c r="YY33" s="27"/>
      <c r="YZ33" s="27"/>
      <c r="ZA33" s="27"/>
      <c r="ZB33" s="27"/>
      <c r="ZC33" s="27"/>
      <c r="ZD33" s="27"/>
      <c r="ZE33" s="27"/>
      <c r="ZF33" s="27"/>
      <c r="ZG33" s="27"/>
      <c r="ZH33" s="27"/>
      <c r="ZI33" s="27"/>
      <c r="ZJ33" s="27"/>
      <c r="ZK33" s="27"/>
      <c r="ZL33" s="27"/>
      <c r="ZM33" s="27"/>
      <c r="ZN33" s="27"/>
      <c r="ZO33" s="27"/>
      <c r="ZP33" s="27"/>
      <c r="ZQ33" s="27"/>
      <c r="ZR33" s="27"/>
      <c r="ZS33" s="27"/>
      <c r="ZT33" s="27"/>
      <c r="ZU33" s="27"/>
      <c r="ZV33" s="27"/>
      <c r="ZW33" s="27"/>
      <c r="ZX33" s="27"/>
      <c r="ZY33" s="27"/>
      <c r="ZZ33" s="27"/>
      <c r="AAA33" s="27"/>
      <c r="AAB33" s="27"/>
      <c r="AAC33" s="27"/>
      <c r="AAD33" s="27"/>
      <c r="AAE33" s="27"/>
      <c r="AAF33" s="27"/>
      <c r="AAG33" s="27"/>
      <c r="AAH33" s="27"/>
      <c r="AAI33" s="27"/>
      <c r="AAJ33" s="27"/>
      <c r="AAK33" s="27"/>
      <c r="AAL33" s="27"/>
      <c r="AAM33" s="27"/>
      <c r="AAN33" s="27"/>
      <c r="AAO33" s="27"/>
      <c r="AAP33" s="27"/>
      <c r="AAQ33" s="27"/>
      <c r="AAR33" s="27"/>
      <c r="AAS33" s="27"/>
      <c r="AAT33" s="27"/>
      <c r="AAU33" s="27"/>
      <c r="AAV33" s="27"/>
      <c r="AAW33" s="27"/>
      <c r="AAX33" s="27"/>
      <c r="AAY33" s="27"/>
      <c r="AAZ33" s="27"/>
      <c r="ABA33" s="27"/>
      <c r="ABB33" s="27"/>
      <c r="ABC33" s="27"/>
      <c r="ABD33" s="27"/>
      <c r="ABE33" s="27"/>
      <c r="ABF33" s="27"/>
      <c r="ABG33" s="27"/>
      <c r="ABH33" s="27"/>
      <c r="ABI33" s="27"/>
      <c r="ABJ33" s="27"/>
      <c r="ABK33" s="27"/>
      <c r="ABL33" s="27"/>
      <c r="ABM33" s="27"/>
      <c r="ABN33" s="27"/>
      <c r="ABO33" s="27"/>
      <c r="ABP33" s="27"/>
      <c r="ABQ33" s="27"/>
      <c r="ABR33" s="27"/>
      <c r="ABS33" s="27"/>
      <c r="ABT33" s="27"/>
      <c r="ABU33" s="27"/>
      <c r="ABV33" s="27"/>
      <c r="ABW33" s="27"/>
      <c r="ABX33" s="27"/>
      <c r="ABY33" s="27"/>
      <c r="ABZ33" s="27"/>
      <c r="ACA33" s="27"/>
      <c r="ACB33" s="27"/>
      <c r="ACC33" s="27"/>
      <c r="ACD33" s="27"/>
      <c r="ACE33" s="27"/>
      <c r="ACF33" s="27"/>
      <c r="ACG33" s="27"/>
      <c r="ACH33" s="27"/>
      <c r="ACI33" s="27"/>
      <c r="ACJ33" s="27"/>
      <c r="ACK33" s="27"/>
      <c r="ACL33" s="27"/>
      <c r="ACM33" s="27"/>
      <c r="ACN33" s="27"/>
      <c r="ACO33" s="27"/>
      <c r="ACP33" s="27"/>
      <c r="ACQ33" s="27"/>
      <c r="ACR33" s="27"/>
      <c r="ACS33" s="27"/>
      <c r="ACT33" s="27"/>
      <c r="ACU33" s="27"/>
      <c r="ACV33" s="27"/>
      <c r="ACW33" s="27"/>
      <c r="ACX33" s="27"/>
      <c r="ACY33" s="27"/>
      <c r="ACZ33" s="27"/>
      <c r="ADA33" s="27"/>
      <c r="ADB33" s="27"/>
      <c r="ADC33" s="27"/>
      <c r="ADD33" s="27"/>
      <c r="ADE33" s="27"/>
      <c r="ADF33" s="27"/>
      <c r="ADG33" s="27"/>
      <c r="ADH33" s="27"/>
      <c r="ADI33" s="27"/>
      <c r="ADJ33" s="27"/>
      <c r="ADK33" s="27"/>
      <c r="ADL33" s="27"/>
      <c r="ADM33" s="27"/>
      <c r="ADN33" s="27"/>
      <c r="ADO33" s="27"/>
      <c r="ADP33" s="27"/>
      <c r="ADQ33" s="27"/>
      <c r="ADR33" s="27"/>
      <c r="ADS33" s="27"/>
      <c r="ADT33" s="27"/>
      <c r="ADU33" s="27"/>
      <c r="ADV33" s="27"/>
      <c r="ADW33" s="27"/>
      <c r="ADX33" s="27"/>
      <c r="ADY33" s="27"/>
      <c r="ADZ33" s="27"/>
      <c r="AEA33" s="27"/>
      <c r="AEB33" s="27"/>
      <c r="AEC33" s="27"/>
      <c r="AED33" s="27"/>
      <c r="AEE33" s="27"/>
      <c r="AEF33" s="27"/>
      <c r="AEG33" s="27"/>
      <c r="AEH33" s="27"/>
      <c r="AEI33" s="27"/>
      <c r="AEJ33" s="27"/>
      <c r="AEK33" s="27"/>
      <c r="AEL33" s="27"/>
      <c r="AEM33" s="27"/>
      <c r="AEN33" s="27"/>
      <c r="AEO33" s="27"/>
      <c r="AEP33" s="27"/>
      <c r="AEQ33" s="27"/>
      <c r="AER33" s="27"/>
      <c r="AES33" s="27"/>
      <c r="AET33" s="27"/>
      <c r="AEU33" s="27"/>
      <c r="AEV33" s="27"/>
      <c r="AEW33" s="27"/>
      <c r="AEX33" s="27"/>
      <c r="AEY33" s="27"/>
      <c r="AEZ33" s="27"/>
      <c r="AFA33" s="27"/>
      <c r="AFB33" s="27"/>
      <c r="AFC33" s="27"/>
      <c r="AFD33" s="27"/>
      <c r="AFE33" s="27"/>
      <c r="AFF33" s="27"/>
      <c r="AFG33" s="27"/>
      <c r="AFH33" s="27"/>
      <c r="AFI33" s="27"/>
      <c r="AFJ33" s="27"/>
      <c r="AFK33" s="27"/>
      <c r="AFL33" s="27"/>
      <c r="AFM33" s="27"/>
      <c r="AFN33" s="27"/>
      <c r="AFO33" s="27"/>
      <c r="AFP33" s="27"/>
      <c r="AFQ33" s="27"/>
      <c r="AFR33" s="27"/>
      <c r="AFS33" s="27"/>
      <c r="AFT33" s="27"/>
      <c r="AFU33" s="27"/>
      <c r="AFV33" s="27"/>
      <c r="AFW33" s="27"/>
      <c r="AFX33" s="27"/>
      <c r="AFY33" s="27"/>
      <c r="AFZ33" s="27"/>
      <c r="AGA33" s="27"/>
      <c r="AGB33" s="27"/>
      <c r="AGC33" s="27"/>
      <c r="AGD33" s="27"/>
      <c r="AGE33" s="27"/>
      <c r="AGF33" s="27"/>
      <c r="AGG33" s="27"/>
      <c r="AGH33" s="27"/>
      <c r="AGI33" s="27"/>
      <c r="AGJ33" s="27"/>
      <c r="AGK33" s="27"/>
      <c r="AGL33" s="27"/>
      <c r="AGM33" s="27"/>
      <c r="AGN33" s="27"/>
      <c r="AGO33" s="27"/>
      <c r="AGP33" s="27"/>
      <c r="AGQ33" s="27"/>
      <c r="AGR33" s="27"/>
      <c r="AGS33" s="27"/>
      <c r="AGT33" s="27"/>
      <c r="AGU33" s="27"/>
      <c r="AGV33" s="27"/>
      <c r="AGW33" s="27"/>
      <c r="AGX33" s="27"/>
      <c r="AGY33" s="27"/>
      <c r="AGZ33" s="27"/>
      <c r="AHA33" s="27"/>
      <c r="AHB33" s="27"/>
      <c r="AHC33" s="27"/>
      <c r="AHD33" s="27"/>
      <c r="AHE33" s="27"/>
      <c r="AHF33" s="27"/>
      <c r="AHG33" s="27"/>
      <c r="AHH33" s="27"/>
      <c r="AHI33" s="27"/>
      <c r="AHJ33" s="27"/>
      <c r="AHK33" s="27"/>
      <c r="AHL33" s="27"/>
      <c r="AHM33" s="27"/>
      <c r="AHN33" s="27"/>
      <c r="AHO33" s="27"/>
      <c r="AHP33" s="27"/>
      <c r="AHQ33" s="27"/>
      <c r="AHR33" s="27"/>
      <c r="AHS33" s="27"/>
      <c r="AHT33" s="27"/>
      <c r="AHU33" s="27"/>
      <c r="AHV33" s="27"/>
      <c r="AHW33" s="27"/>
      <c r="AHX33" s="27"/>
      <c r="AHY33" s="27"/>
      <c r="AHZ33" s="27"/>
      <c r="AIA33" s="27"/>
      <c r="AIB33" s="27"/>
      <c r="AIC33" s="27"/>
      <c r="AID33" s="27"/>
      <c r="AIE33" s="27"/>
      <c r="AIF33" s="27"/>
      <c r="AIG33" s="27"/>
      <c r="AIH33" s="27"/>
      <c r="AII33" s="27"/>
      <c r="AIJ33" s="27"/>
      <c r="AIK33" s="27"/>
      <c r="AIL33" s="27"/>
      <c r="AIM33" s="27"/>
      <c r="AIN33" s="27"/>
      <c r="AIO33" s="27"/>
      <c r="AIP33" s="27"/>
      <c r="AIQ33" s="27"/>
      <c r="AIR33" s="27"/>
      <c r="AIS33" s="27"/>
      <c r="AIT33" s="27"/>
      <c r="AIU33" s="27"/>
      <c r="AIV33" s="27"/>
      <c r="AIW33" s="27"/>
      <c r="AIX33" s="27"/>
      <c r="AIY33" s="27"/>
      <c r="AIZ33" s="27"/>
      <c r="AJA33" s="27"/>
      <c r="AJB33" s="27"/>
      <c r="AJC33" s="27"/>
      <c r="AJD33" s="27"/>
      <c r="AJE33" s="27"/>
      <c r="AJF33" s="27"/>
      <c r="AJG33" s="27"/>
      <c r="AJH33" s="27"/>
      <c r="AJI33" s="27"/>
      <c r="AJJ33" s="27"/>
      <c r="AJK33" s="27"/>
      <c r="AJL33" s="27"/>
      <c r="AJM33" s="27"/>
      <c r="AJN33" s="27"/>
      <c r="AJO33" s="27"/>
      <c r="AJP33" s="27"/>
      <c r="AJQ33" s="27"/>
      <c r="AJR33" s="27"/>
      <c r="AJS33" s="27"/>
      <c r="AJT33" s="27"/>
      <c r="AJU33" s="27"/>
      <c r="AJV33" s="27"/>
      <c r="AJW33" s="27"/>
      <c r="AJX33" s="27"/>
      <c r="AJY33" s="27"/>
      <c r="AJZ33" s="27"/>
      <c r="AKA33" s="27"/>
      <c r="AKB33" s="27"/>
      <c r="AKC33" s="27"/>
      <c r="AKD33" s="27"/>
      <c r="AKE33" s="27"/>
      <c r="AKF33" s="27"/>
      <c r="AKG33" s="27"/>
      <c r="AKH33" s="27"/>
      <c r="AKI33" s="27"/>
      <c r="AKJ33" s="27"/>
      <c r="AKK33" s="27"/>
      <c r="AKL33" s="27"/>
      <c r="AKM33" s="27"/>
      <c r="AKN33" s="27"/>
      <c r="AKO33" s="27"/>
      <c r="AKP33" s="27"/>
      <c r="AKQ33" s="27"/>
      <c r="AKR33" s="27"/>
      <c r="AKS33" s="27"/>
      <c r="AKT33" s="27"/>
      <c r="AKU33" s="27"/>
      <c r="AKV33" s="27"/>
      <c r="AKW33" s="27"/>
      <c r="AKX33" s="27"/>
      <c r="AKY33" s="27"/>
      <c r="AKZ33" s="27"/>
      <c r="ALA33" s="27"/>
      <c r="ALB33" s="27"/>
      <c r="ALC33" s="27"/>
      <c r="ALD33" s="27"/>
      <c r="ALE33" s="27"/>
      <c r="ALF33" s="27"/>
      <c r="ALG33" s="27"/>
      <c r="ALH33" s="27"/>
      <c r="ALI33" s="27"/>
      <c r="ALJ33" s="27"/>
      <c r="ALK33" s="27"/>
      <c r="ALL33" s="27"/>
      <c r="ALM33" s="27"/>
      <c r="ALN33" s="27"/>
      <c r="ALO33" s="27"/>
      <c r="ALP33" s="27"/>
      <c r="ALQ33" s="27"/>
      <c r="ALR33" s="27"/>
      <c r="ALS33" s="27"/>
      <c r="ALT33" s="27"/>
      <c r="ALU33" s="27"/>
      <c r="ALV33" s="27"/>
      <c r="ALW33" s="27"/>
      <c r="ALX33" s="27"/>
      <c r="ALY33" s="27"/>
      <c r="ALZ33" s="27"/>
      <c r="AMA33" s="27"/>
      <c r="AMB33" s="27"/>
      <c r="AMC33" s="27"/>
      <c r="AMD33" s="27"/>
      <c r="AME33" s="27"/>
      <c r="AMF33" s="27"/>
      <c r="AMG33" s="27"/>
      <c r="AMH33" s="27"/>
      <c r="AMI33" s="27"/>
      <c r="AMJ33" s="27"/>
      <c r="AMK33" s="27"/>
      <c r="AML33" s="27"/>
      <c r="AMM33" s="27"/>
      <c r="AMN33" s="27"/>
      <c r="AMO33" s="27"/>
      <c r="AMP33" s="27"/>
      <c r="AMQ33" s="27"/>
      <c r="AMR33" s="27"/>
      <c r="AMS33" s="27"/>
      <c r="AMT33" s="27"/>
      <c r="AMU33" s="27"/>
      <c r="AMV33" s="27"/>
      <c r="AMW33" s="27"/>
      <c r="AMX33" s="27"/>
      <c r="AMY33" s="27"/>
      <c r="AMZ33" s="27"/>
      <c r="ANA33" s="27"/>
      <c r="ANB33" s="27"/>
      <c r="ANC33" s="27"/>
      <c r="AND33" s="27"/>
      <c r="ANE33" s="27"/>
      <c r="ANF33" s="27"/>
      <c r="ANG33" s="27"/>
      <c r="ANH33" s="27"/>
      <c r="ANI33" s="27"/>
      <c r="ANJ33" s="27"/>
      <c r="ANK33" s="27"/>
      <c r="ANL33" s="27"/>
      <c r="ANM33" s="27"/>
      <c r="ANN33" s="27"/>
      <c r="ANO33" s="27"/>
      <c r="ANP33" s="27"/>
      <c r="ANQ33" s="27"/>
      <c r="ANR33" s="27"/>
      <c r="ANS33" s="27"/>
      <c r="ANT33" s="27"/>
      <c r="ANU33" s="27"/>
      <c r="ANV33" s="27"/>
      <c r="ANW33" s="27"/>
      <c r="ANX33" s="27"/>
      <c r="ANY33" s="27"/>
      <c r="ANZ33" s="27"/>
      <c r="AOA33" s="27"/>
      <c r="AOB33" s="27"/>
      <c r="AOC33" s="27"/>
      <c r="AOD33" s="27"/>
      <c r="AOE33" s="27"/>
      <c r="AOF33" s="27"/>
      <c r="AOG33" s="27"/>
      <c r="AOH33" s="27"/>
      <c r="AOI33" s="27"/>
      <c r="AOJ33" s="27"/>
      <c r="AOK33" s="27"/>
      <c r="AOL33" s="27"/>
      <c r="AOM33" s="27"/>
      <c r="AON33" s="27"/>
      <c r="AOO33" s="27"/>
      <c r="AOP33" s="27"/>
      <c r="AOQ33" s="27"/>
      <c r="AOR33" s="27"/>
      <c r="AOS33" s="27"/>
      <c r="AOT33" s="27"/>
      <c r="AOU33" s="27"/>
      <c r="AOV33" s="27"/>
      <c r="AOW33" s="27"/>
      <c r="AOX33" s="27"/>
      <c r="AOY33" s="27"/>
      <c r="AOZ33" s="27"/>
      <c r="APA33" s="27"/>
      <c r="APB33" s="27"/>
      <c r="APC33" s="27"/>
      <c r="APD33" s="27"/>
      <c r="APE33" s="27"/>
      <c r="APF33" s="27"/>
      <c r="APG33" s="27"/>
      <c r="APH33" s="27"/>
      <c r="API33" s="27"/>
      <c r="APJ33" s="27"/>
      <c r="APK33" s="27"/>
      <c r="APL33" s="27"/>
      <c r="APM33" s="27"/>
      <c r="APN33" s="27"/>
      <c r="APO33" s="27"/>
      <c r="APP33" s="27"/>
      <c r="APQ33" s="27"/>
      <c r="APR33" s="27"/>
      <c r="APS33" s="27"/>
      <c r="APT33" s="27"/>
      <c r="APU33" s="27"/>
      <c r="APV33" s="27"/>
      <c r="APW33" s="27"/>
      <c r="APX33" s="27"/>
      <c r="APY33" s="27"/>
      <c r="APZ33" s="27"/>
      <c r="AQA33" s="27"/>
      <c r="AQB33" s="27"/>
      <c r="AQC33" s="27"/>
      <c r="AQD33" s="27"/>
      <c r="AQE33" s="27"/>
      <c r="AQF33" s="27"/>
      <c r="AQG33" s="27"/>
      <c r="AQH33" s="27"/>
      <c r="AQI33" s="27"/>
      <c r="AQJ33" s="27"/>
      <c r="AQK33" s="27"/>
      <c r="AQL33" s="27"/>
      <c r="AQM33" s="27"/>
      <c r="AQN33" s="27"/>
      <c r="AQO33" s="27"/>
      <c r="AQP33" s="27"/>
      <c r="AQQ33" s="27"/>
      <c r="AQR33" s="27"/>
      <c r="AQS33" s="27"/>
      <c r="AQT33" s="27"/>
      <c r="AQU33" s="27"/>
      <c r="AQV33" s="27"/>
      <c r="AQW33" s="27"/>
      <c r="AQX33" s="27"/>
      <c r="AQY33" s="27"/>
      <c r="AQZ33" s="27"/>
      <c r="ARA33" s="27"/>
      <c r="ARB33" s="27"/>
      <c r="ARC33" s="27"/>
      <c r="ARD33" s="27"/>
      <c r="ARE33" s="27"/>
      <c r="ARF33" s="27"/>
      <c r="ARG33" s="27"/>
      <c r="ARH33" s="27"/>
      <c r="ARI33" s="27"/>
      <c r="ARJ33" s="27"/>
      <c r="ARK33" s="27"/>
      <c r="ARL33" s="27"/>
      <c r="ARM33" s="27"/>
      <c r="ARN33" s="27"/>
      <c r="ARO33" s="27"/>
      <c r="ARP33" s="27"/>
      <c r="ARQ33" s="27"/>
      <c r="ARR33" s="27"/>
      <c r="ARS33" s="27"/>
      <c r="ART33" s="27"/>
      <c r="ARU33" s="27"/>
      <c r="ARV33" s="27"/>
      <c r="ARW33" s="27"/>
      <c r="ARX33" s="27"/>
      <c r="ARY33" s="27"/>
      <c r="ARZ33" s="27"/>
      <c r="ASA33" s="27"/>
      <c r="ASB33" s="27"/>
      <c r="ASC33" s="27"/>
      <c r="ASD33" s="27"/>
      <c r="ASE33" s="27"/>
      <c r="ASF33" s="27"/>
      <c r="ASG33" s="27"/>
      <c r="ASH33" s="27"/>
      <c r="ASI33" s="27"/>
      <c r="ASJ33" s="27"/>
      <c r="ASK33" s="27"/>
      <c r="ASL33" s="27"/>
      <c r="ASM33" s="27"/>
      <c r="ASN33" s="27"/>
      <c r="ASO33" s="27"/>
      <c r="ASP33" s="27"/>
      <c r="ASQ33" s="27"/>
      <c r="ASR33" s="27"/>
      <c r="ASS33" s="27"/>
      <c r="AST33" s="27"/>
      <c r="ASU33" s="27"/>
      <c r="ASV33" s="27"/>
      <c r="ASW33" s="27"/>
      <c r="ASX33" s="27"/>
      <c r="ASY33" s="27"/>
      <c r="ASZ33" s="27"/>
      <c r="ATA33" s="27"/>
      <c r="ATB33" s="27"/>
      <c r="ATC33" s="27"/>
      <c r="ATD33" s="27"/>
      <c r="ATE33" s="27"/>
      <c r="ATF33" s="27"/>
      <c r="ATG33" s="27"/>
      <c r="ATH33" s="27"/>
      <c r="ATI33" s="27"/>
      <c r="ATJ33" s="27"/>
      <c r="ATK33" s="27"/>
      <c r="ATL33" s="27"/>
      <c r="ATM33" s="27"/>
      <c r="ATN33" s="27"/>
      <c r="ATO33" s="27"/>
      <c r="ATP33" s="27"/>
      <c r="ATQ33" s="27"/>
      <c r="ATR33" s="27"/>
      <c r="ATS33" s="27"/>
      <c r="ATT33" s="27"/>
      <c r="ATU33" s="27"/>
      <c r="ATV33" s="27"/>
      <c r="ATW33" s="27"/>
      <c r="ATX33" s="27"/>
      <c r="ATY33" s="27"/>
      <c r="ATZ33" s="27"/>
      <c r="AUA33" s="27"/>
      <c r="AUB33" s="27"/>
      <c r="AUC33" s="27"/>
      <c r="AUD33" s="27"/>
      <c r="AUE33" s="27"/>
      <c r="AUF33" s="27"/>
      <c r="AUG33" s="27"/>
      <c r="AUH33" s="27"/>
      <c r="AUI33" s="27"/>
      <c r="AUJ33" s="27"/>
      <c r="AUK33" s="27"/>
      <c r="AUL33" s="27"/>
      <c r="AUM33" s="27"/>
      <c r="AUN33" s="27"/>
      <c r="AUO33" s="27"/>
      <c r="AUP33" s="27"/>
      <c r="AUQ33" s="27"/>
      <c r="AUR33" s="27"/>
      <c r="AUS33" s="27"/>
      <c r="AUT33" s="27"/>
      <c r="AUU33" s="27"/>
      <c r="AUV33" s="27"/>
      <c r="AUW33" s="27"/>
      <c r="AUX33" s="27"/>
      <c r="AUY33" s="27"/>
      <c r="AUZ33" s="27"/>
      <c r="AVA33" s="27"/>
      <c r="AVB33" s="27"/>
      <c r="AVC33" s="27"/>
      <c r="AVD33" s="27"/>
      <c r="AVE33" s="27"/>
      <c r="AVF33" s="27"/>
      <c r="AVG33" s="27"/>
      <c r="AVH33" s="27"/>
      <c r="AVI33" s="27"/>
      <c r="AVJ33" s="27"/>
      <c r="AVK33" s="27"/>
      <c r="AVL33" s="27"/>
      <c r="AVM33" s="27"/>
      <c r="AVN33" s="27"/>
      <c r="AVO33" s="27"/>
      <c r="AVP33" s="27"/>
      <c r="AVQ33" s="27"/>
      <c r="AVR33" s="27"/>
      <c r="AVS33" s="27"/>
      <c r="AVT33" s="27"/>
      <c r="AVU33" s="27"/>
      <c r="AVV33" s="27"/>
      <c r="AVW33" s="27"/>
      <c r="AVX33" s="27"/>
      <c r="AVY33" s="27"/>
      <c r="AVZ33" s="27"/>
      <c r="AWA33" s="27"/>
      <c r="AWB33" s="27"/>
      <c r="AWC33" s="27"/>
      <c r="AWD33" s="27"/>
      <c r="AWE33" s="27"/>
      <c r="AWF33" s="27"/>
      <c r="AWG33" s="27"/>
      <c r="AWH33" s="27"/>
      <c r="AWI33" s="27"/>
      <c r="AWJ33" s="27"/>
      <c r="AWK33" s="27"/>
      <c r="AWL33" s="27"/>
      <c r="AWM33" s="27"/>
      <c r="AWN33" s="27"/>
      <c r="AWO33" s="27"/>
      <c r="AWP33" s="27"/>
      <c r="AWQ33" s="27"/>
      <c r="AWR33" s="27"/>
      <c r="AWS33" s="27"/>
      <c r="AWT33" s="27"/>
      <c r="AWU33" s="27"/>
      <c r="AWV33" s="27"/>
      <c r="AWW33" s="27"/>
      <c r="AWX33" s="27"/>
      <c r="AWY33" s="27"/>
      <c r="AWZ33" s="27"/>
      <c r="AXA33" s="27"/>
      <c r="AXB33" s="27"/>
      <c r="AXC33" s="27"/>
      <c r="AXD33" s="27"/>
      <c r="AXE33" s="27"/>
      <c r="AXF33" s="27"/>
      <c r="AXG33" s="27"/>
      <c r="AXH33" s="27"/>
      <c r="AXI33" s="27"/>
      <c r="AXJ33" s="27"/>
      <c r="AXK33" s="27"/>
      <c r="AXL33" s="27"/>
      <c r="AXM33" s="27"/>
      <c r="AXN33" s="27"/>
      <c r="AXO33" s="27"/>
      <c r="AXP33" s="27"/>
      <c r="AXQ33" s="27"/>
      <c r="AXR33" s="27"/>
      <c r="AXS33" s="27"/>
      <c r="AXT33" s="27"/>
      <c r="AXU33" s="27"/>
      <c r="AXV33" s="27"/>
      <c r="AXW33" s="27"/>
      <c r="AXX33" s="27"/>
      <c r="AXY33" s="27"/>
      <c r="AXZ33" s="27"/>
      <c r="AYA33" s="27"/>
      <c r="AYB33" s="27"/>
      <c r="AYC33" s="27"/>
      <c r="AYD33" s="27"/>
      <c r="AYE33" s="27"/>
      <c r="AYF33" s="27"/>
      <c r="AYG33" s="27"/>
      <c r="AYH33" s="27"/>
      <c r="AYI33" s="27"/>
      <c r="AYJ33" s="27"/>
      <c r="AYK33" s="27"/>
      <c r="AYL33" s="27"/>
      <c r="AYM33" s="27"/>
      <c r="AYN33" s="27"/>
      <c r="AYO33" s="27"/>
      <c r="AYP33" s="27"/>
      <c r="AYQ33" s="27"/>
      <c r="AYR33" s="27"/>
      <c r="AYS33" s="27"/>
      <c r="AYT33" s="27"/>
      <c r="AYU33" s="27"/>
      <c r="AYV33" s="27"/>
      <c r="AYW33" s="27"/>
      <c r="AYX33" s="27"/>
      <c r="AYY33" s="27"/>
      <c r="AYZ33" s="27"/>
      <c r="AZA33" s="27"/>
      <c r="AZB33" s="27"/>
      <c r="AZC33" s="27"/>
      <c r="AZD33" s="27"/>
      <c r="AZE33" s="27"/>
      <c r="AZF33" s="27"/>
      <c r="AZG33" s="27"/>
      <c r="AZH33" s="27"/>
      <c r="AZI33" s="27"/>
      <c r="AZJ33" s="27"/>
      <c r="AZK33" s="27"/>
      <c r="AZL33" s="27"/>
      <c r="AZM33" s="27"/>
      <c r="AZN33" s="27"/>
      <c r="AZO33" s="27"/>
      <c r="AZP33" s="27"/>
      <c r="AZQ33" s="27"/>
      <c r="AZR33" s="27"/>
      <c r="AZS33" s="27"/>
      <c r="AZT33" s="27"/>
      <c r="AZU33" s="27"/>
      <c r="AZV33" s="27"/>
      <c r="AZW33" s="27"/>
      <c r="AZX33" s="27"/>
      <c r="AZY33" s="27"/>
      <c r="AZZ33" s="27"/>
      <c r="BAA33" s="27"/>
      <c r="BAB33" s="27"/>
      <c r="BAC33" s="27"/>
      <c r="BAD33" s="27"/>
      <c r="BAE33" s="27"/>
      <c r="BAF33" s="27"/>
      <c r="BAG33" s="27"/>
      <c r="BAH33" s="27"/>
      <c r="BAI33" s="27"/>
      <c r="BAJ33" s="27"/>
      <c r="BAK33" s="27"/>
      <c r="BAL33" s="27"/>
      <c r="BAM33" s="27"/>
      <c r="BAN33" s="27"/>
      <c r="BAO33" s="27"/>
      <c r="BAP33" s="27"/>
      <c r="BAQ33" s="27"/>
      <c r="BAR33" s="27"/>
      <c r="BAS33" s="27"/>
      <c r="BAT33" s="27"/>
      <c r="BAU33" s="27"/>
      <c r="BAV33" s="27"/>
      <c r="BAW33" s="27"/>
      <c r="BAX33" s="27"/>
      <c r="BAY33" s="27"/>
      <c r="BAZ33" s="27"/>
      <c r="BBA33" s="27"/>
      <c r="BBB33" s="27"/>
      <c r="BBC33" s="27"/>
      <c r="BBD33" s="27"/>
      <c r="BBE33" s="27"/>
      <c r="BBF33" s="27"/>
      <c r="BBG33" s="27"/>
      <c r="BBH33" s="27"/>
      <c r="BBI33" s="27"/>
      <c r="BBJ33" s="27"/>
      <c r="BBK33" s="27"/>
      <c r="BBL33" s="27"/>
      <c r="BBM33" s="27"/>
      <c r="BBN33" s="27"/>
      <c r="BBO33" s="27"/>
      <c r="BBP33" s="27"/>
      <c r="BBQ33" s="27"/>
      <c r="BBR33" s="27"/>
      <c r="BBS33" s="27"/>
      <c r="BBT33" s="27"/>
      <c r="BBU33" s="27"/>
      <c r="BBV33" s="27"/>
      <c r="BBW33" s="27"/>
      <c r="BBX33" s="27"/>
      <c r="BBY33" s="27"/>
      <c r="BBZ33" s="27"/>
      <c r="BCA33" s="27"/>
      <c r="BCB33" s="27"/>
      <c r="BCC33" s="27"/>
      <c r="BCD33" s="27"/>
      <c r="BCE33" s="27"/>
      <c r="BCF33" s="27"/>
      <c r="BCG33" s="27"/>
      <c r="BCH33" s="27"/>
      <c r="BCI33" s="27"/>
      <c r="BCJ33" s="27"/>
      <c r="BCK33" s="27"/>
      <c r="BCL33" s="27"/>
      <c r="BCM33" s="27"/>
      <c r="BCN33" s="27"/>
      <c r="BCO33" s="27"/>
      <c r="BCP33" s="27"/>
      <c r="BCQ33" s="27"/>
      <c r="BCR33" s="27"/>
      <c r="BCS33" s="27"/>
      <c r="BCT33" s="27"/>
      <c r="BCU33" s="27"/>
      <c r="BCV33" s="27"/>
      <c r="BCW33" s="27"/>
      <c r="BCX33" s="27"/>
      <c r="BCY33" s="27"/>
      <c r="BCZ33" s="27"/>
      <c r="BDA33" s="27"/>
      <c r="BDB33" s="27"/>
      <c r="BDC33" s="27"/>
      <c r="BDD33" s="27"/>
      <c r="BDE33" s="27"/>
      <c r="BDF33" s="27"/>
      <c r="BDG33" s="27"/>
      <c r="BDH33" s="27"/>
      <c r="BDI33" s="27"/>
      <c r="BDJ33" s="27"/>
      <c r="BDK33" s="27"/>
      <c r="BDL33" s="27"/>
      <c r="BDM33" s="27"/>
      <c r="BDN33" s="27"/>
      <c r="BDO33" s="27"/>
      <c r="BDP33" s="27"/>
      <c r="BDQ33" s="27"/>
      <c r="BDR33" s="27"/>
      <c r="BDS33" s="27"/>
      <c r="BDT33" s="27"/>
      <c r="BDU33" s="27"/>
      <c r="BDV33" s="27"/>
      <c r="BDW33" s="27"/>
      <c r="BDX33" s="27"/>
      <c r="BDY33" s="27"/>
      <c r="BDZ33" s="27"/>
      <c r="BEA33" s="27"/>
      <c r="BEB33" s="27"/>
      <c r="BEC33" s="27"/>
      <c r="BED33" s="27"/>
      <c r="BEE33" s="27"/>
      <c r="BEF33" s="27"/>
      <c r="BEG33" s="27"/>
      <c r="BEH33" s="27"/>
      <c r="BEI33" s="27"/>
      <c r="BEJ33" s="27"/>
      <c r="BEK33" s="27"/>
      <c r="BEL33" s="27"/>
      <c r="BEM33" s="27"/>
      <c r="BEN33" s="27"/>
      <c r="BEO33" s="27"/>
      <c r="BEP33" s="27"/>
      <c r="BEQ33" s="27"/>
      <c r="BER33" s="27"/>
      <c r="BES33" s="27"/>
      <c r="BET33" s="27"/>
      <c r="BEU33" s="27"/>
      <c r="BEV33" s="27"/>
      <c r="BEW33" s="27"/>
      <c r="BEX33" s="27"/>
      <c r="BEY33" s="27"/>
      <c r="BEZ33" s="27"/>
      <c r="BFA33" s="27"/>
      <c r="BFB33" s="27"/>
      <c r="BFC33" s="27"/>
      <c r="BFD33" s="27"/>
      <c r="BFE33" s="27"/>
      <c r="BFF33" s="27"/>
      <c r="BFG33" s="27"/>
      <c r="BFH33" s="27"/>
      <c r="BFI33" s="27"/>
      <c r="BFJ33" s="27"/>
      <c r="BFK33" s="27"/>
      <c r="BFL33" s="27"/>
      <c r="BFM33" s="27"/>
      <c r="BFN33" s="27"/>
      <c r="BFO33" s="27"/>
      <c r="BFP33" s="27"/>
      <c r="BFQ33" s="27"/>
      <c r="BFR33" s="27"/>
      <c r="BFS33" s="27"/>
      <c r="BFT33" s="27"/>
      <c r="BFU33" s="27"/>
      <c r="BFV33" s="27"/>
      <c r="BFW33" s="27"/>
      <c r="BFX33" s="27"/>
      <c r="BFY33" s="27"/>
      <c r="BFZ33" s="27"/>
      <c r="BGA33" s="27"/>
      <c r="BGB33" s="27"/>
      <c r="BGC33" s="27"/>
      <c r="BGD33" s="27"/>
      <c r="BGE33" s="27"/>
      <c r="BGF33" s="27"/>
      <c r="BGG33" s="27"/>
      <c r="BGH33" s="27"/>
      <c r="BGI33" s="27"/>
      <c r="BGJ33" s="27"/>
      <c r="BGK33" s="27"/>
      <c r="BGL33" s="27"/>
      <c r="BGM33" s="27"/>
      <c r="BGN33" s="27"/>
      <c r="BGO33" s="27"/>
      <c r="BGP33" s="27"/>
      <c r="BGQ33" s="27"/>
      <c r="BGR33" s="27"/>
      <c r="BGS33" s="27"/>
      <c r="BGT33" s="27"/>
      <c r="BGU33" s="27"/>
      <c r="BGV33" s="27"/>
      <c r="BGW33" s="27"/>
      <c r="BGX33" s="27"/>
      <c r="BGY33" s="27"/>
      <c r="BGZ33" s="27"/>
      <c r="BHA33" s="27"/>
      <c r="BHB33" s="27"/>
      <c r="BHC33" s="27"/>
      <c r="BHD33" s="27"/>
      <c r="BHE33" s="27"/>
      <c r="BHF33" s="27"/>
      <c r="BHG33" s="27"/>
      <c r="BHH33" s="27"/>
      <c r="BHI33" s="27"/>
      <c r="BHJ33" s="27"/>
      <c r="BHK33" s="27"/>
      <c r="BHL33" s="27"/>
      <c r="BHM33" s="27"/>
      <c r="BHN33" s="27"/>
      <c r="BHO33" s="27"/>
      <c r="BHP33" s="27"/>
      <c r="BHQ33" s="27"/>
      <c r="BHR33" s="27"/>
      <c r="BHS33" s="27"/>
      <c r="BHT33" s="27"/>
      <c r="BHU33" s="27"/>
      <c r="BHV33" s="27"/>
      <c r="BHW33" s="27"/>
      <c r="BHX33" s="27"/>
      <c r="BHY33" s="27"/>
      <c r="BHZ33" s="27"/>
      <c r="BIA33" s="27"/>
      <c r="BIB33" s="27"/>
      <c r="BIC33" s="27"/>
      <c r="BID33" s="27"/>
      <c r="BIE33" s="27"/>
      <c r="BIF33" s="27"/>
      <c r="BIG33" s="27"/>
      <c r="BIH33" s="27"/>
      <c r="BII33" s="27"/>
      <c r="BIJ33" s="27"/>
      <c r="BIK33" s="27"/>
      <c r="BIL33" s="27"/>
      <c r="BIM33" s="27"/>
      <c r="BIN33" s="27"/>
      <c r="BIO33" s="27"/>
      <c r="BIP33" s="27"/>
      <c r="BIQ33" s="27"/>
      <c r="BIR33" s="27"/>
      <c r="BIS33" s="27"/>
      <c r="BIT33" s="27"/>
      <c r="BIU33" s="27"/>
      <c r="BIV33" s="27"/>
      <c r="BIW33" s="27"/>
      <c r="BIX33" s="27"/>
      <c r="BIY33" s="27"/>
      <c r="BIZ33" s="27"/>
      <c r="BJA33" s="27"/>
      <c r="BJB33" s="27"/>
      <c r="BJC33" s="27"/>
      <c r="BJD33" s="27"/>
      <c r="BJE33" s="27"/>
      <c r="BJF33" s="27"/>
      <c r="BJG33" s="27"/>
      <c r="BJH33" s="27"/>
      <c r="BJI33" s="27"/>
      <c r="BJJ33" s="27"/>
      <c r="BJK33" s="27"/>
      <c r="BJL33" s="27"/>
      <c r="BJM33" s="27"/>
      <c r="BJN33" s="27"/>
      <c r="BJO33" s="27"/>
      <c r="BJP33" s="27"/>
      <c r="BJQ33" s="27"/>
      <c r="BJR33" s="27"/>
      <c r="BJS33" s="27"/>
      <c r="BJT33" s="27"/>
      <c r="BJU33" s="27"/>
      <c r="BJV33" s="27"/>
      <c r="BJW33" s="27"/>
      <c r="BJX33" s="27"/>
      <c r="BJY33" s="27"/>
      <c r="BJZ33" s="27"/>
      <c r="BKA33" s="27"/>
      <c r="BKB33" s="27"/>
      <c r="BKC33" s="27"/>
      <c r="BKD33" s="27"/>
      <c r="BKE33" s="27"/>
      <c r="BKF33" s="27"/>
      <c r="BKG33" s="27"/>
      <c r="BKH33" s="27"/>
      <c r="BKI33" s="27"/>
      <c r="BKJ33" s="27"/>
      <c r="BKK33" s="27"/>
      <c r="BKL33" s="27"/>
      <c r="BKM33" s="27"/>
      <c r="BKN33" s="27"/>
      <c r="BKO33" s="27"/>
      <c r="BKP33" s="27"/>
      <c r="BKQ33" s="27"/>
      <c r="BKR33" s="27"/>
      <c r="BKS33" s="27"/>
      <c r="BKT33" s="27"/>
      <c r="BKU33" s="27"/>
      <c r="BKV33" s="27"/>
      <c r="BKW33" s="27"/>
      <c r="BKX33" s="27"/>
      <c r="BKY33" s="27"/>
      <c r="BKZ33" s="27"/>
      <c r="BLA33" s="27"/>
      <c r="BLB33" s="27"/>
      <c r="BLC33" s="27"/>
      <c r="BLD33" s="27"/>
      <c r="BLE33" s="27"/>
      <c r="BLF33" s="27"/>
      <c r="BLG33" s="27"/>
      <c r="BLH33" s="27"/>
      <c r="BLI33" s="27"/>
      <c r="BLJ33" s="27"/>
      <c r="BLK33" s="27"/>
      <c r="BLL33" s="27"/>
      <c r="BLM33" s="27"/>
      <c r="BLN33" s="27"/>
      <c r="BLO33" s="27"/>
      <c r="BLP33" s="27"/>
      <c r="BLQ33" s="27"/>
      <c r="BLR33" s="27"/>
      <c r="BLS33" s="27"/>
      <c r="BLT33" s="27"/>
      <c r="BLU33" s="27"/>
      <c r="BLV33" s="27"/>
      <c r="BLW33" s="27"/>
      <c r="BLX33" s="27"/>
      <c r="BLY33" s="27"/>
      <c r="BLZ33" s="27"/>
      <c r="BMA33" s="27"/>
      <c r="BMB33" s="27"/>
      <c r="BMC33" s="27"/>
      <c r="BMD33" s="27"/>
      <c r="BME33" s="27"/>
      <c r="BMF33" s="27"/>
      <c r="BMG33" s="27"/>
      <c r="BMH33" s="27"/>
      <c r="BMI33" s="27"/>
      <c r="BMJ33" s="27"/>
      <c r="BMK33" s="27"/>
      <c r="BML33" s="27"/>
      <c r="BMM33" s="27"/>
      <c r="BMN33" s="27"/>
      <c r="BMO33" s="27"/>
      <c r="BMP33" s="27"/>
      <c r="BMQ33" s="27"/>
      <c r="BMR33" s="27"/>
      <c r="BMS33" s="27"/>
      <c r="BMT33" s="27"/>
      <c r="BMU33" s="27"/>
      <c r="BMV33" s="27"/>
      <c r="BMW33" s="27"/>
      <c r="BMX33" s="27"/>
      <c r="BMY33" s="27"/>
      <c r="BMZ33" s="27"/>
      <c r="BNA33" s="27"/>
      <c r="BNB33" s="27"/>
      <c r="BNC33" s="27"/>
      <c r="BND33" s="27"/>
      <c r="BNE33" s="27"/>
      <c r="BNF33" s="27"/>
      <c r="BNG33" s="27"/>
      <c r="BNH33" s="27"/>
      <c r="BNI33" s="27"/>
      <c r="BNJ33" s="27"/>
      <c r="BNK33" s="27"/>
      <c r="BNL33" s="27"/>
      <c r="BNM33" s="27"/>
      <c r="BNN33" s="27"/>
      <c r="BNO33" s="27"/>
      <c r="BNP33" s="27"/>
      <c r="BNQ33" s="27"/>
      <c r="BNR33" s="27"/>
      <c r="BNS33" s="27"/>
      <c r="BNT33" s="27"/>
      <c r="BNU33" s="27"/>
      <c r="BNV33" s="27"/>
      <c r="BNW33" s="27"/>
      <c r="BNX33" s="27"/>
      <c r="BNY33" s="27"/>
      <c r="BNZ33" s="27"/>
      <c r="BOA33" s="27"/>
      <c r="BOB33" s="27"/>
      <c r="BOC33" s="27"/>
      <c r="BOD33" s="27"/>
      <c r="BOE33" s="27"/>
      <c r="BOF33" s="27"/>
      <c r="BOG33" s="27"/>
      <c r="BOH33" s="27"/>
      <c r="BOI33" s="27"/>
      <c r="BOJ33" s="27"/>
      <c r="BOK33" s="27"/>
      <c r="BOL33" s="27"/>
      <c r="BOM33" s="27"/>
      <c r="BON33" s="27"/>
      <c r="BOO33" s="27"/>
      <c r="BOP33" s="27"/>
      <c r="BOQ33" s="27"/>
      <c r="BOR33" s="27"/>
      <c r="BOS33" s="27"/>
      <c r="BOT33" s="27"/>
      <c r="BOU33" s="27"/>
      <c r="BOV33" s="27"/>
      <c r="BOW33" s="27"/>
      <c r="BOX33" s="27"/>
      <c r="BOY33" s="27"/>
      <c r="BOZ33" s="27"/>
      <c r="BPA33" s="27"/>
      <c r="BPB33" s="27"/>
      <c r="BPC33" s="27"/>
      <c r="BPD33" s="27"/>
      <c r="BPE33" s="27"/>
      <c r="BPF33" s="27"/>
      <c r="BPG33" s="27"/>
      <c r="BPH33" s="27"/>
      <c r="BPI33" s="27"/>
      <c r="BPJ33" s="27"/>
      <c r="BPK33" s="27"/>
      <c r="BPL33" s="27"/>
      <c r="BPM33" s="27"/>
      <c r="BPN33" s="27"/>
      <c r="BPO33" s="27"/>
      <c r="BPP33" s="27"/>
      <c r="BPQ33" s="27"/>
      <c r="BPR33" s="27"/>
      <c r="BPS33" s="27"/>
      <c r="BPT33" s="27"/>
      <c r="BPU33" s="27"/>
      <c r="BPV33" s="27"/>
      <c r="BPW33" s="27"/>
      <c r="BPX33" s="27"/>
      <c r="BPY33" s="27"/>
      <c r="BPZ33" s="27"/>
      <c r="BQA33" s="27"/>
      <c r="BQB33" s="27"/>
      <c r="BQC33" s="27"/>
      <c r="BQD33" s="27"/>
      <c r="BQE33" s="27"/>
      <c r="BQF33" s="27"/>
      <c r="BQG33" s="27"/>
      <c r="BQH33" s="27"/>
      <c r="BQI33" s="27"/>
      <c r="BQJ33" s="27"/>
      <c r="BQK33" s="27"/>
      <c r="BQL33" s="27"/>
      <c r="BQM33" s="27"/>
      <c r="BQN33" s="27"/>
      <c r="BQO33" s="27"/>
      <c r="BQP33" s="27"/>
      <c r="BQQ33" s="27"/>
      <c r="BQR33" s="27"/>
      <c r="BQS33" s="27"/>
      <c r="BQT33" s="27"/>
      <c r="BQU33" s="27"/>
      <c r="BQV33" s="27"/>
      <c r="BQW33" s="27"/>
      <c r="BQX33" s="27"/>
      <c r="BQY33" s="27"/>
      <c r="BQZ33" s="27"/>
      <c r="BRA33" s="27"/>
      <c r="BRB33" s="27"/>
      <c r="BRC33" s="27"/>
      <c r="BRD33" s="27"/>
      <c r="BRE33" s="27"/>
      <c r="BRF33" s="27"/>
      <c r="BRG33" s="27"/>
      <c r="BRH33" s="27"/>
      <c r="BRI33" s="27"/>
      <c r="BRJ33" s="27"/>
      <c r="BRK33" s="27"/>
      <c r="BRL33" s="27"/>
      <c r="BRM33" s="27"/>
      <c r="BRN33" s="27"/>
      <c r="BRO33" s="27"/>
      <c r="BRP33" s="27"/>
      <c r="BRQ33" s="27"/>
      <c r="BRR33" s="27"/>
      <c r="BRS33" s="27"/>
      <c r="BRT33" s="27"/>
      <c r="BRU33" s="27"/>
      <c r="BRV33" s="27"/>
      <c r="BRW33" s="27"/>
      <c r="BRX33" s="27"/>
      <c r="BRY33" s="27"/>
      <c r="BRZ33" s="27"/>
      <c r="BSA33" s="27"/>
      <c r="BSB33" s="27"/>
      <c r="BSC33" s="27"/>
      <c r="BSD33" s="27"/>
      <c r="BSE33" s="27"/>
      <c r="BSF33" s="27"/>
      <c r="BSG33" s="27"/>
      <c r="BSH33" s="27"/>
      <c r="BSI33" s="27"/>
      <c r="BSJ33" s="27"/>
      <c r="BSK33" s="27"/>
      <c r="BSL33" s="27"/>
      <c r="BSM33" s="27"/>
      <c r="BSN33" s="27"/>
      <c r="BSO33" s="27"/>
      <c r="BSP33" s="27"/>
      <c r="BSQ33" s="27"/>
      <c r="BSR33" s="27"/>
      <c r="BSS33" s="27"/>
      <c r="BST33" s="27"/>
      <c r="BSU33" s="27"/>
      <c r="BSV33" s="27"/>
      <c r="BSW33" s="27"/>
      <c r="BSX33" s="27"/>
      <c r="BSY33" s="27"/>
      <c r="BSZ33" s="27"/>
      <c r="BTA33" s="27"/>
      <c r="BTB33" s="27"/>
      <c r="BTC33" s="27"/>
      <c r="BTD33" s="27"/>
      <c r="BTE33" s="27"/>
      <c r="BTF33" s="27"/>
      <c r="BTG33" s="27"/>
      <c r="BTH33" s="27"/>
      <c r="BTI33" s="27"/>
      <c r="BTJ33" s="27"/>
      <c r="BTK33" s="27"/>
      <c r="BTL33" s="27"/>
      <c r="BTM33" s="27"/>
      <c r="BTN33" s="27"/>
      <c r="BTO33" s="27"/>
      <c r="BTP33" s="27"/>
      <c r="BTQ33" s="27"/>
      <c r="BTR33" s="27"/>
      <c r="BTS33" s="27"/>
      <c r="BTT33" s="27"/>
      <c r="BTU33" s="27"/>
      <c r="BTV33" s="27"/>
      <c r="BTW33" s="27"/>
      <c r="BTX33" s="27"/>
      <c r="BTY33" s="27"/>
      <c r="BTZ33" s="27"/>
      <c r="BUA33" s="27"/>
      <c r="BUB33" s="27"/>
      <c r="BUC33" s="27"/>
      <c r="BUD33" s="27"/>
      <c r="BUE33" s="27"/>
      <c r="BUF33" s="27"/>
      <c r="BUG33" s="27"/>
      <c r="BUH33" s="27"/>
      <c r="BUI33" s="27"/>
      <c r="BUJ33" s="27"/>
      <c r="BUK33" s="27"/>
      <c r="BUL33" s="27"/>
      <c r="BUM33" s="27"/>
      <c r="BUN33" s="27"/>
      <c r="BUO33" s="27"/>
      <c r="BUP33" s="27"/>
      <c r="BUQ33" s="27"/>
      <c r="BUR33" s="27"/>
      <c r="BUS33" s="27"/>
      <c r="BUT33" s="27"/>
      <c r="BUU33" s="27"/>
      <c r="BUV33" s="27"/>
      <c r="BUW33" s="27"/>
      <c r="BUX33" s="27"/>
      <c r="BUY33" s="27"/>
      <c r="BUZ33" s="27"/>
      <c r="BVA33" s="27"/>
      <c r="BVB33" s="27"/>
      <c r="BVC33" s="27"/>
      <c r="BVD33" s="27"/>
      <c r="BVE33" s="27"/>
      <c r="BVF33" s="27"/>
      <c r="BVG33" s="27"/>
      <c r="BVH33" s="27"/>
      <c r="BVI33" s="27"/>
      <c r="BVJ33" s="27"/>
      <c r="BVK33" s="27"/>
      <c r="BVL33" s="27"/>
      <c r="BVM33" s="27"/>
      <c r="BVN33" s="27"/>
      <c r="BVO33" s="27"/>
      <c r="BVP33" s="27"/>
      <c r="BVQ33" s="27"/>
      <c r="BVR33" s="27"/>
      <c r="BVS33" s="27"/>
      <c r="BVT33" s="27"/>
      <c r="BVU33" s="27"/>
      <c r="BVV33" s="27"/>
      <c r="BVW33" s="27"/>
      <c r="BVX33" s="27"/>
      <c r="BVY33" s="27"/>
      <c r="BVZ33" s="27"/>
      <c r="BWA33" s="27"/>
      <c r="BWB33" s="27"/>
      <c r="BWC33" s="27"/>
      <c r="BWD33" s="27"/>
      <c r="BWE33" s="27"/>
      <c r="BWF33" s="27"/>
      <c r="BWG33" s="27"/>
      <c r="BWH33" s="27"/>
      <c r="BWI33" s="27"/>
      <c r="BWJ33" s="27"/>
      <c r="BWK33" s="27"/>
      <c r="BWL33" s="27"/>
      <c r="BWM33" s="27"/>
      <c r="BWN33" s="27"/>
      <c r="BWO33" s="27"/>
      <c r="BWP33" s="27"/>
      <c r="BWQ33" s="27"/>
      <c r="BWR33" s="27"/>
      <c r="BWS33" s="27"/>
      <c r="BWT33" s="27"/>
      <c r="BWU33" s="27"/>
      <c r="BWV33" s="27"/>
      <c r="BWW33" s="27"/>
      <c r="BWX33" s="27"/>
      <c r="BWY33" s="27"/>
      <c r="BWZ33" s="27"/>
      <c r="BXA33" s="27"/>
      <c r="BXB33" s="27"/>
      <c r="BXC33" s="27"/>
      <c r="BXD33" s="27"/>
      <c r="BXE33" s="27"/>
      <c r="BXF33" s="27"/>
      <c r="BXG33" s="27"/>
      <c r="BXH33" s="27"/>
      <c r="BXI33" s="27"/>
      <c r="BXJ33" s="27"/>
      <c r="BXK33" s="27"/>
      <c r="BXL33" s="27"/>
      <c r="BXM33" s="27"/>
      <c r="BXN33" s="27"/>
      <c r="BXO33" s="27"/>
      <c r="BXP33" s="27"/>
      <c r="BXQ33" s="27"/>
      <c r="BXR33" s="27"/>
      <c r="BXS33" s="27"/>
      <c r="BXT33" s="27"/>
      <c r="BXU33" s="27"/>
      <c r="BXV33" s="27"/>
      <c r="BXW33" s="27"/>
      <c r="BXX33" s="27"/>
      <c r="BXY33" s="27"/>
      <c r="BXZ33" s="27"/>
      <c r="BYA33" s="27"/>
      <c r="BYB33" s="27"/>
      <c r="BYC33" s="27"/>
      <c r="BYD33" s="27"/>
      <c r="BYE33" s="27"/>
      <c r="BYF33" s="27"/>
      <c r="BYG33" s="27"/>
      <c r="BYH33" s="27"/>
      <c r="BYI33" s="27"/>
      <c r="BYJ33" s="27"/>
      <c r="BYK33" s="27"/>
      <c r="BYL33" s="27"/>
      <c r="BYM33" s="27"/>
      <c r="BYN33" s="27"/>
      <c r="BYO33" s="27"/>
      <c r="BYP33" s="27"/>
      <c r="BYQ33" s="27"/>
      <c r="BYR33" s="27"/>
      <c r="BYS33" s="27"/>
      <c r="BYT33" s="27"/>
      <c r="BYU33" s="27"/>
      <c r="BYV33" s="27"/>
      <c r="BYW33" s="27"/>
      <c r="BYX33" s="27"/>
      <c r="BYY33" s="27"/>
      <c r="BYZ33" s="27"/>
      <c r="BZA33" s="27"/>
      <c r="BZB33" s="27"/>
      <c r="BZC33" s="27"/>
      <c r="BZD33" s="27"/>
      <c r="BZE33" s="27"/>
      <c r="BZF33" s="27"/>
      <c r="BZG33" s="27"/>
      <c r="BZH33" s="27"/>
      <c r="BZI33" s="27"/>
      <c r="BZJ33" s="27"/>
      <c r="BZK33" s="27"/>
      <c r="BZL33" s="27"/>
      <c r="BZM33" s="27"/>
      <c r="BZN33" s="27"/>
      <c r="BZO33" s="27"/>
      <c r="BZP33" s="27"/>
      <c r="BZQ33" s="27"/>
      <c r="BZR33" s="27"/>
      <c r="BZS33" s="27"/>
      <c r="BZT33" s="27"/>
      <c r="BZU33" s="27"/>
      <c r="BZV33" s="27"/>
      <c r="BZW33" s="27"/>
      <c r="BZX33" s="27"/>
      <c r="BZY33" s="27"/>
      <c r="BZZ33" s="27"/>
      <c r="CAA33" s="27"/>
      <c r="CAB33" s="27"/>
      <c r="CAC33" s="27"/>
      <c r="CAD33" s="27"/>
      <c r="CAE33" s="27"/>
      <c r="CAF33" s="27"/>
      <c r="CAG33" s="27"/>
      <c r="CAH33" s="27"/>
      <c r="CAI33" s="27"/>
      <c r="CAJ33" s="27"/>
      <c r="CAK33" s="27"/>
      <c r="CAL33" s="27"/>
      <c r="CAM33" s="27"/>
      <c r="CAN33" s="27"/>
      <c r="CAO33" s="27"/>
      <c r="CAP33" s="27"/>
      <c r="CAQ33" s="27"/>
      <c r="CAR33" s="27"/>
      <c r="CAS33" s="27"/>
      <c r="CAT33" s="27"/>
      <c r="CAU33" s="27"/>
      <c r="CAV33" s="27"/>
      <c r="CAW33" s="27"/>
      <c r="CAX33" s="27"/>
      <c r="CAY33" s="27"/>
      <c r="CAZ33" s="27"/>
      <c r="CBA33" s="27"/>
      <c r="CBB33" s="27"/>
      <c r="CBC33" s="27"/>
      <c r="CBD33" s="27"/>
      <c r="CBE33" s="27"/>
      <c r="CBF33" s="27"/>
      <c r="CBG33" s="27"/>
      <c r="CBH33" s="27"/>
      <c r="CBI33" s="27"/>
      <c r="CBJ33" s="27"/>
      <c r="CBK33" s="27"/>
      <c r="CBL33" s="27"/>
      <c r="CBM33" s="27"/>
      <c r="CBN33" s="27"/>
      <c r="CBO33" s="27"/>
      <c r="CBP33" s="27"/>
      <c r="CBQ33" s="27"/>
      <c r="CBR33" s="27"/>
      <c r="CBS33" s="27"/>
      <c r="CBT33" s="27"/>
      <c r="CBU33" s="27"/>
      <c r="CBV33" s="27"/>
      <c r="CBW33" s="27"/>
      <c r="CBX33" s="27"/>
      <c r="CBY33" s="27"/>
      <c r="CBZ33" s="27"/>
      <c r="CCA33" s="27"/>
      <c r="CCB33" s="27"/>
      <c r="CCC33" s="27"/>
      <c r="CCD33" s="27"/>
      <c r="CCE33" s="27"/>
      <c r="CCF33" s="27"/>
      <c r="CCG33" s="27"/>
      <c r="CCH33" s="27"/>
      <c r="CCI33" s="27"/>
      <c r="CCJ33" s="27"/>
      <c r="CCK33" s="27"/>
      <c r="CCL33" s="27"/>
      <c r="CCM33" s="27"/>
      <c r="CCN33" s="27"/>
      <c r="CCO33" s="27"/>
      <c r="CCP33" s="27"/>
      <c r="CCQ33" s="27"/>
      <c r="CCR33" s="27"/>
      <c r="CCS33" s="27"/>
      <c r="CCT33" s="27"/>
      <c r="CCU33" s="27"/>
      <c r="CCV33" s="27"/>
      <c r="CCW33" s="27"/>
      <c r="CCX33" s="27"/>
      <c r="CCY33" s="27"/>
      <c r="CCZ33" s="27"/>
      <c r="CDA33" s="27"/>
      <c r="CDB33" s="27"/>
      <c r="CDC33" s="27"/>
      <c r="CDD33" s="27"/>
      <c r="CDE33" s="27"/>
      <c r="CDF33" s="27"/>
      <c r="CDG33" s="27"/>
      <c r="CDH33" s="27"/>
      <c r="CDI33" s="27"/>
      <c r="CDJ33" s="27"/>
      <c r="CDK33" s="27"/>
      <c r="CDL33" s="27"/>
      <c r="CDM33" s="27"/>
      <c r="CDN33" s="27"/>
      <c r="CDO33" s="27"/>
      <c r="CDP33" s="27"/>
      <c r="CDQ33" s="27"/>
      <c r="CDR33" s="27"/>
      <c r="CDS33" s="27"/>
      <c r="CDT33" s="27"/>
      <c r="CDU33" s="27"/>
      <c r="CDV33" s="27"/>
      <c r="CDW33" s="27"/>
      <c r="CDX33" s="27"/>
      <c r="CDY33" s="27"/>
      <c r="CDZ33" s="27"/>
      <c r="CEA33" s="27"/>
      <c r="CEB33" s="27"/>
      <c r="CEC33" s="27"/>
      <c r="CED33" s="27"/>
      <c r="CEE33" s="27"/>
      <c r="CEF33" s="27"/>
      <c r="CEG33" s="27"/>
      <c r="CEH33" s="27"/>
      <c r="CEI33" s="27"/>
      <c r="CEJ33" s="27"/>
      <c r="CEK33" s="27"/>
      <c r="CEL33" s="27"/>
      <c r="CEM33" s="27"/>
      <c r="CEN33" s="27"/>
      <c r="CEO33" s="27"/>
      <c r="CEP33" s="27"/>
      <c r="CEQ33" s="27"/>
      <c r="CER33" s="27"/>
      <c r="CES33" s="27"/>
      <c r="CET33" s="27"/>
      <c r="CEU33" s="27"/>
      <c r="CEV33" s="27"/>
      <c r="CEW33" s="27"/>
      <c r="CEX33" s="27"/>
      <c r="CEY33" s="27"/>
      <c r="CEZ33" s="27"/>
      <c r="CFA33" s="27"/>
      <c r="CFB33" s="27"/>
      <c r="CFC33" s="27"/>
      <c r="CFD33" s="27"/>
      <c r="CFE33" s="27"/>
      <c r="CFF33" s="27"/>
      <c r="CFG33" s="27"/>
      <c r="CFH33" s="27"/>
      <c r="CFI33" s="27"/>
      <c r="CFJ33" s="27"/>
      <c r="CFK33" s="27"/>
      <c r="CFL33" s="27"/>
      <c r="CFM33" s="27"/>
      <c r="CFN33" s="27"/>
      <c r="CFO33" s="27"/>
      <c r="CFP33" s="27"/>
      <c r="CFQ33" s="27"/>
      <c r="CFR33" s="27"/>
      <c r="CFS33" s="27"/>
      <c r="CFT33" s="27"/>
      <c r="CFU33" s="27"/>
      <c r="CFV33" s="27"/>
      <c r="CFW33" s="27"/>
      <c r="CFX33" s="27"/>
      <c r="CFY33" s="27"/>
      <c r="CFZ33" s="27"/>
      <c r="CGA33" s="27"/>
      <c r="CGB33" s="27"/>
      <c r="CGC33" s="27"/>
      <c r="CGD33" s="27"/>
      <c r="CGE33" s="27"/>
      <c r="CGF33" s="27"/>
      <c r="CGG33" s="27"/>
      <c r="CGH33" s="27"/>
      <c r="CGI33" s="27"/>
      <c r="CGJ33" s="27"/>
      <c r="CGK33" s="27"/>
      <c r="CGL33" s="27"/>
      <c r="CGM33" s="27"/>
      <c r="CGN33" s="27"/>
      <c r="CGO33" s="27"/>
      <c r="CGP33" s="27"/>
      <c r="CGQ33" s="27"/>
      <c r="CGR33" s="27"/>
      <c r="CGS33" s="27"/>
      <c r="CGT33" s="27"/>
      <c r="CGU33" s="27"/>
      <c r="CGV33" s="27"/>
      <c r="CGW33" s="27"/>
      <c r="CGX33" s="27"/>
      <c r="CGY33" s="27"/>
      <c r="CGZ33" s="27"/>
      <c r="CHA33" s="27"/>
      <c r="CHB33" s="27"/>
      <c r="CHC33" s="27"/>
      <c r="CHD33" s="27"/>
      <c r="CHE33" s="27"/>
      <c r="CHF33" s="27"/>
      <c r="CHG33" s="27"/>
      <c r="CHH33" s="27"/>
      <c r="CHI33" s="27"/>
      <c r="CHJ33" s="27"/>
      <c r="CHK33" s="27"/>
      <c r="CHL33" s="27"/>
      <c r="CHM33" s="27"/>
      <c r="CHN33" s="27"/>
      <c r="CHO33" s="27"/>
      <c r="CHP33" s="27"/>
      <c r="CHQ33" s="27"/>
      <c r="CHR33" s="27"/>
      <c r="CHS33" s="27"/>
      <c r="CHT33" s="27"/>
      <c r="CHU33" s="27"/>
      <c r="CHV33" s="27"/>
      <c r="CHW33" s="27"/>
      <c r="CHX33" s="27"/>
      <c r="CHY33" s="27"/>
      <c r="CHZ33" s="27"/>
      <c r="CIA33" s="27"/>
      <c r="CIB33" s="27"/>
      <c r="CIC33" s="27"/>
      <c r="CID33" s="27"/>
      <c r="CIE33" s="27"/>
      <c r="CIF33" s="27"/>
      <c r="CIG33" s="27"/>
      <c r="CIH33" s="27"/>
      <c r="CII33" s="27"/>
      <c r="CIJ33" s="27"/>
      <c r="CIK33" s="27"/>
      <c r="CIL33" s="27"/>
      <c r="CIM33" s="27"/>
      <c r="CIN33" s="27"/>
      <c r="CIO33" s="27"/>
      <c r="CIP33" s="27"/>
      <c r="CIQ33" s="27"/>
      <c r="CIR33" s="27"/>
      <c r="CIS33" s="27"/>
      <c r="CIT33" s="27"/>
      <c r="CIU33" s="27"/>
      <c r="CIV33" s="27"/>
      <c r="CIW33" s="27"/>
      <c r="CIX33" s="27"/>
      <c r="CIY33" s="27"/>
      <c r="CIZ33" s="27"/>
      <c r="CJA33" s="27"/>
      <c r="CJB33" s="27"/>
      <c r="CJC33" s="27"/>
      <c r="CJD33" s="27"/>
      <c r="CJE33" s="27"/>
      <c r="CJF33" s="27"/>
      <c r="CJG33" s="27"/>
      <c r="CJH33" s="27"/>
      <c r="CJI33" s="27"/>
      <c r="CJJ33" s="27"/>
      <c r="CJK33" s="27"/>
      <c r="CJL33" s="27"/>
      <c r="CJM33" s="27"/>
      <c r="CJN33" s="27"/>
      <c r="CJO33" s="27"/>
      <c r="CJP33" s="27"/>
      <c r="CJQ33" s="27"/>
      <c r="CJR33" s="27"/>
      <c r="CJS33" s="27"/>
      <c r="CJT33" s="27"/>
      <c r="CJU33" s="27"/>
      <c r="CJV33" s="27"/>
      <c r="CJW33" s="27"/>
      <c r="CJX33" s="27"/>
      <c r="CJY33" s="27"/>
      <c r="CJZ33" s="27"/>
      <c r="CKA33" s="27"/>
      <c r="CKB33" s="27"/>
      <c r="CKC33" s="27"/>
      <c r="CKD33" s="27"/>
      <c r="CKE33" s="27"/>
      <c r="CKF33" s="27"/>
      <c r="CKG33" s="27"/>
      <c r="CKH33" s="27"/>
      <c r="CKI33" s="27"/>
      <c r="CKJ33" s="27"/>
      <c r="CKK33" s="27"/>
      <c r="CKL33" s="27"/>
      <c r="CKM33" s="27"/>
      <c r="CKN33" s="27"/>
      <c r="CKO33" s="27"/>
      <c r="CKP33" s="27"/>
      <c r="CKQ33" s="27"/>
      <c r="CKR33" s="27"/>
      <c r="CKS33" s="27"/>
      <c r="CKT33" s="27"/>
      <c r="CKU33" s="27"/>
      <c r="CKV33" s="27"/>
      <c r="CKW33" s="27"/>
      <c r="CKX33" s="27"/>
      <c r="CKY33" s="27"/>
      <c r="CKZ33" s="27"/>
      <c r="CLA33" s="27"/>
      <c r="CLB33" s="27"/>
      <c r="CLC33" s="27"/>
      <c r="CLD33" s="27"/>
      <c r="CLE33" s="27"/>
      <c r="CLF33" s="27"/>
      <c r="CLG33" s="27"/>
      <c r="CLH33" s="27"/>
      <c r="CLI33" s="27"/>
      <c r="CLJ33" s="27"/>
      <c r="CLK33" s="27"/>
      <c r="CLL33" s="27"/>
      <c r="CLM33" s="27"/>
      <c r="CLN33" s="27"/>
      <c r="CLO33" s="27"/>
      <c r="CLP33" s="27"/>
      <c r="CLQ33" s="27"/>
      <c r="CLR33" s="27"/>
      <c r="CLS33" s="27"/>
      <c r="CLT33" s="27"/>
      <c r="CLU33" s="27"/>
      <c r="CLV33" s="27"/>
      <c r="CLW33" s="27"/>
      <c r="CLX33" s="27"/>
      <c r="CLY33" s="27"/>
      <c r="CLZ33" s="27"/>
      <c r="CMA33" s="27"/>
      <c r="CMB33" s="27"/>
      <c r="CMC33" s="27"/>
      <c r="CMD33" s="27"/>
      <c r="CME33" s="27"/>
      <c r="CMF33" s="27"/>
      <c r="CMG33" s="27"/>
      <c r="CMH33" s="27"/>
      <c r="CMI33" s="27"/>
      <c r="CMJ33" s="27"/>
      <c r="CMK33" s="27"/>
      <c r="CML33" s="27"/>
      <c r="CMM33" s="27"/>
      <c r="CMN33" s="27"/>
      <c r="CMO33" s="27"/>
      <c r="CMP33" s="27"/>
      <c r="CMQ33" s="27"/>
      <c r="CMR33" s="27"/>
      <c r="CMS33" s="27"/>
      <c r="CMT33" s="27"/>
      <c r="CMU33" s="27"/>
      <c r="CMV33" s="27"/>
      <c r="CMW33" s="27"/>
      <c r="CMX33" s="27"/>
      <c r="CMY33" s="27"/>
      <c r="CMZ33" s="27"/>
      <c r="CNA33" s="27"/>
      <c r="CNB33" s="27"/>
      <c r="CNC33" s="27"/>
      <c r="CND33" s="27"/>
      <c r="CNE33" s="27"/>
      <c r="CNF33" s="27"/>
      <c r="CNG33" s="27"/>
      <c r="CNH33" s="27"/>
      <c r="CNI33" s="27"/>
      <c r="CNJ33" s="27"/>
      <c r="CNK33" s="27"/>
      <c r="CNL33" s="27"/>
      <c r="CNM33" s="27"/>
      <c r="CNN33" s="27"/>
      <c r="CNO33" s="27"/>
      <c r="CNP33" s="27"/>
      <c r="CNQ33" s="27"/>
      <c r="CNR33" s="27"/>
      <c r="CNS33" s="27"/>
      <c r="CNT33" s="27"/>
      <c r="CNU33" s="27"/>
      <c r="CNV33" s="27"/>
      <c r="CNW33" s="27"/>
      <c r="CNX33" s="27"/>
      <c r="CNY33" s="27"/>
      <c r="CNZ33" s="27"/>
      <c r="COA33" s="27"/>
      <c r="COB33" s="27"/>
      <c r="COC33" s="27"/>
      <c r="COD33" s="27"/>
      <c r="COE33" s="27"/>
      <c r="COF33" s="27"/>
      <c r="COG33" s="27"/>
      <c r="COH33" s="27"/>
      <c r="COI33" s="27"/>
      <c r="COJ33" s="27"/>
      <c r="COK33" s="27"/>
      <c r="COL33" s="27"/>
      <c r="COM33" s="27"/>
      <c r="CON33" s="27"/>
      <c r="COO33" s="27"/>
      <c r="COP33" s="27"/>
      <c r="COQ33" s="27"/>
      <c r="COR33" s="27"/>
      <c r="COS33" s="27"/>
      <c r="COT33" s="27"/>
      <c r="COU33" s="27"/>
      <c r="COV33" s="27"/>
      <c r="COW33" s="27"/>
      <c r="COX33" s="27"/>
      <c r="COY33" s="27"/>
      <c r="COZ33" s="27"/>
      <c r="CPA33" s="27"/>
      <c r="CPB33" s="27"/>
      <c r="CPC33" s="27"/>
      <c r="CPD33" s="27"/>
      <c r="CPE33" s="27"/>
      <c r="CPF33" s="27"/>
      <c r="CPG33" s="27"/>
      <c r="CPH33" s="27"/>
      <c r="CPI33" s="27"/>
      <c r="CPJ33" s="27"/>
      <c r="CPK33" s="27"/>
      <c r="CPL33" s="27"/>
      <c r="CPM33" s="27"/>
      <c r="CPN33" s="27"/>
      <c r="CPO33" s="27"/>
      <c r="CPP33" s="27"/>
      <c r="CPQ33" s="27"/>
      <c r="CPR33" s="27"/>
      <c r="CPS33" s="27"/>
      <c r="CPT33" s="27"/>
      <c r="CPU33" s="27"/>
      <c r="CPV33" s="27"/>
      <c r="CPW33" s="27"/>
      <c r="CPX33" s="27"/>
      <c r="CPY33" s="27"/>
      <c r="CPZ33" s="27"/>
      <c r="CQA33" s="27"/>
      <c r="CQB33" s="27"/>
      <c r="CQC33" s="27"/>
      <c r="CQD33" s="27"/>
      <c r="CQE33" s="27"/>
      <c r="CQF33" s="27"/>
      <c r="CQG33" s="27"/>
      <c r="CQH33" s="27"/>
      <c r="CQI33" s="27"/>
      <c r="CQJ33" s="27"/>
      <c r="CQK33" s="27"/>
      <c r="CQL33" s="27"/>
      <c r="CQM33" s="27"/>
      <c r="CQN33" s="27"/>
      <c r="CQO33" s="27"/>
      <c r="CQP33" s="27"/>
      <c r="CQQ33" s="27"/>
      <c r="CQR33" s="27"/>
      <c r="CQS33" s="27"/>
      <c r="CQT33" s="27"/>
      <c r="CQU33" s="27"/>
      <c r="CQV33" s="27"/>
      <c r="CQW33" s="27"/>
      <c r="CQX33" s="27"/>
      <c r="CQY33" s="27"/>
      <c r="CQZ33" s="27"/>
      <c r="CRA33" s="27"/>
      <c r="CRB33" s="27"/>
      <c r="CRC33" s="27"/>
      <c r="CRD33" s="27"/>
      <c r="CRE33" s="27"/>
      <c r="CRF33" s="27"/>
      <c r="CRG33" s="27"/>
      <c r="CRH33" s="27"/>
      <c r="CRI33" s="27"/>
      <c r="CRJ33" s="27"/>
      <c r="CRK33" s="27"/>
      <c r="CRL33" s="27"/>
      <c r="CRM33" s="27"/>
      <c r="CRN33" s="27"/>
      <c r="CRO33" s="27"/>
      <c r="CRP33" s="27"/>
      <c r="CRQ33" s="27"/>
      <c r="CRR33" s="27"/>
      <c r="CRS33" s="27"/>
      <c r="CRT33" s="27"/>
      <c r="CRU33" s="27"/>
      <c r="CRV33" s="27"/>
      <c r="CRW33" s="27"/>
      <c r="CRX33" s="27"/>
      <c r="CRY33" s="27"/>
      <c r="CRZ33" s="27"/>
      <c r="CSA33" s="27"/>
      <c r="CSB33" s="27"/>
      <c r="CSC33" s="27"/>
      <c r="CSD33" s="27"/>
      <c r="CSE33" s="27"/>
      <c r="CSF33" s="27"/>
      <c r="CSG33" s="27"/>
      <c r="CSH33" s="27"/>
      <c r="CSI33" s="27"/>
      <c r="CSJ33" s="27"/>
      <c r="CSK33" s="27"/>
      <c r="CSL33" s="27"/>
      <c r="CSM33" s="27"/>
      <c r="CSN33" s="27"/>
      <c r="CSO33" s="27"/>
      <c r="CSP33" s="27"/>
      <c r="CSQ33" s="27"/>
      <c r="CSR33" s="27"/>
      <c r="CSS33" s="27"/>
      <c r="CST33" s="27"/>
      <c r="CSU33" s="27"/>
      <c r="CSV33" s="27"/>
      <c r="CSW33" s="27"/>
      <c r="CSX33" s="27"/>
      <c r="CSY33" s="27"/>
      <c r="CSZ33" s="27"/>
      <c r="CTA33" s="27"/>
      <c r="CTB33" s="27"/>
      <c r="CTC33" s="27"/>
      <c r="CTD33" s="27"/>
      <c r="CTE33" s="27"/>
      <c r="CTF33" s="27"/>
      <c r="CTG33" s="27"/>
      <c r="CTH33" s="27"/>
      <c r="CTI33" s="27"/>
      <c r="CTJ33" s="27"/>
      <c r="CTK33" s="27"/>
      <c r="CTL33" s="27"/>
      <c r="CTM33" s="27"/>
      <c r="CTN33" s="27"/>
      <c r="CTO33" s="27"/>
      <c r="CTP33" s="27"/>
      <c r="CTQ33" s="27"/>
      <c r="CTR33" s="27"/>
      <c r="CTS33" s="27"/>
      <c r="CTT33" s="27"/>
      <c r="CTU33" s="27"/>
      <c r="CTV33" s="27"/>
      <c r="CTW33" s="27"/>
      <c r="CTX33" s="27"/>
      <c r="CTY33" s="27"/>
      <c r="CTZ33" s="27"/>
      <c r="CUA33" s="27"/>
      <c r="CUB33" s="27"/>
      <c r="CUC33" s="27"/>
      <c r="CUD33" s="27"/>
      <c r="CUE33" s="27"/>
      <c r="CUF33" s="27"/>
      <c r="CUG33" s="27"/>
      <c r="CUH33" s="27"/>
      <c r="CUI33" s="27"/>
      <c r="CUJ33" s="27"/>
      <c r="CUK33" s="27"/>
      <c r="CUL33" s="27"/>
      <c r="CUM33" s="27"/>
      <c r="CUN33" s="27"/>
      <c r="CUO33" s="27"/>
      <c r="CUP33" s="27"/>
      <c r="CUQ33" s="27"/>
      <c r="CUR33" s="27"/>
      <c r="CUS33" s="27"/>
      <c r="CUT33" s="27"/>
      <c r="CUU33" s="27"/>
      <c r="CUV33" s="27"/>
      <c r="CUW33" s="27"/>
      <c r="CUX33" s="27"/>
      <c r="CUY33" s="27"/>
      <c r="CUZ33" s="27"/>
      <c r="CVA33" s="27"/>
      <c r="CVB33" s="27"/>
      <c r="CVC33" s="27"/>
      <c r="CVD33" s="27"/>
      <c r="CVE33" s="27"/>
      <c r="CVF33" s="27"/>
      <c r="CVG33" s="27"/>
      <c r="CVH33" s="27"/>
      <c r="CVI33" s="27"/>
      <c r="CVJ33" s="27"/>
      <c r="CVK33" s="27"/>
      <c r="CVL33" s="27"/>
      <c r="CVM33" s="27"/>
      <c r="CVN33" s="27"/>
      <c r="CVO33" s="27"/>
      <c r="CVP33" s="27"/>
      <c r="CVQ33" s="27"/>
      <c r="CVR33" s="27"/>
      <c r="CVS33" s="27"/>
      <c r="CVT33" s="27"/>
      <c r="CVU33" s="27"/>
      <c r="CVV33" s="27"/>
      <c r="CVW33" s="27"/>
      <c r="CVX33" s="27"/>
      <c r="CVY33" s="27"/>
      <c r="CVZ33" s="27"/>
      <c r="CWA33" s="27"/>
      <c r="CWB33" s="27"/>
      <c r="CWC33" s="27"/>
      <c r="CWD33" s="27"/>
      <c r="CWE33" s="27"/>
      <c r="CWF33" s="27"/>
      <c r="CWG33" s="27"/>
      <c r="CWH33" s="27"/>
      <c r="CWI33" s="27"/>
      <c r="CWJ33" s="27"/>
      <c r="CWK33" s="27"/>
      <c r="CWL33" s="27"/>
      <c r="CWM33" s="27"/>
      <c r="CWN33" s="27"/>
      <c r="CWO33" s="27"/>
      <c r="CWP33" s="27"/>
      <c r="CWQ33" s="27"/>
      <c r="CWR33" s="27"/>
      <c r="CWS33" s="27"/>
      <c r="CWT33" s="27"/>
      <c r="CWU33" s="27"/>
      <c r="CWV33" s="27"/>
      <c r="CWW33" s="27"/>
      <c r="CWX33" s="27"/>
      <c r="CWY33" s="27"/>
      <c r="CWZ33" s="27"/>
      <c r="CXA33" s="27"/>
      <c r="CXB33" s="27"/>
      <c r="CXC33" s="27"/>
      <c r="CXD33" s="27"/>
      <c r="CXE33" s="27"/>
      <c r="CXF33" s="27"/>
      <c r="CXG33" s="27"/>
      <c r="CXH33" s="27"/>
      <c r="CXI33" s="27"/>
      <c r="CXJ33" s="27"/>
      <c r="CXK33" s="27"/>
      <c r="CXL33" s="27"/>
      <c r="CXM33" s="27"/>
      <c r="CXN33" s="27"/>
      <c r="CXO33" s="27"/>
      <c r="CXP33" s="27"/>
      <c r="CXQ33" s="27"/>
      <c r="CXR33" s="27"/>
      <c r="CXS33" s="27"/>
      <c r="CXT33" s="27"/>
      <c r="CXU33" s="27"/>
      <c r="CXV33" s="27"/>
      <c r="CXW33" s="27"/>
      <c r="CXX33" s="27"/>
      <c r="CXY33" s="27"/>
      <c r="CXZ33" s="27"/>
      <c r="CYA33" s="27"/>
      <c r="CYB33" s="27"/>
      <c r="CYC33" s="27"/>
      <c r="CYD33" s="27"/>
      <c r="CYE33" s="27"/>
      <c r="CYF33" s="27"/>
      <c r="CYG33" s="27"/>
      <c r="CYH33" s="27"/>
      <c r="CYI33" s="27"/>
      <c r="CYJ33" s="27"/>
      <c r="CYK33" s="27"/>
      <c r="CYL33" s="27"/>
      <c r="CYM33" s="27"/>
      <c r="CYN33" s="27"/>
      <c r="CYO33" s="27"/>
      <c r="CYP33" s="27"/>
      <c r="CYQ33" s="27"/>
      <c r="CYR33" s="27"/>
      <c r="CYS33" s="27"/>
      <c r="CYT33" s="27"/>
      <c r="CYU33" s="27"/>
      <c r="CYV33" s="27"/>
      <c r="CYW33" s="27"/>
      <c r="CYX33" s="27"/>
      <c r="CYY33" s="27"/>
      <c r="CYZ33" s="27"/>
      <c r="CZA33" s="27"/>
      <c r="CZB33" s="27"/>
      <c r="CZC33" s="27"/>
      <c r="CZD33" s="27"/>
      <c r="CZE33" s="27"/>
      <c r="CZF33" s="27"/>
      <c r="CZG33" s="27"/>
      <c r="CZH33" s="27"/>
      <c r="CZI33" s="27"/>
      <c r="CZJ33" s="27"/>
      <c r="CZK33" s="27"/>
      <c r="CZL33" s="27"/>
      <c r="CZM33" s="27"/>
      <c r="CZN33" s="27"/>
      <c r="CZO33" s="27"/>
      <c r="CZP33" s="27"/>
      <c r="CZQ33" s="27"/>
      <c r="CZR33" s="27"/>
      <c r="CZS33" s="27"/>
      <c r="CZT33" s="27"/>
      <c r="CZU33" s="27"/>
      <c r="CZV33" s="27"/>
      <c r="CZW33" s="27"/>
      <c r="CZX33" s="27"/>
      <c r="CZY33" s="27"/>
      <c r="CZZ33" s="27"/>
      <c r="DAA33" s="27"/>
      <c r="DAB33" s="27"/>
      <c r="DAC33" s="27"/>
      <c r="DAD33" s="27"/>
      <c r="DAE33" s="27"/>
      <c r="DAF33" s="27"/>
      <c r="DAG33" s="27"/>
      <c r="DAH33" s="27"/>
      <c r="DAI33" s="27"/>
      <c r="DAJ33" s="27"/>
      <c r="DAK33" s="27"/>
      <c r="DAL33" s="27"/>
      <c r="DAM33" s="27"/>
      <c r="DAN33" s="27"/>
      <c r="DAO33" s="27"/>
      <c r="DAP33" s="27"/>
      <c r="DAQ33" s="27"/>
      <c r="DAR33" s="27"/>
      <c r="DAS33" s="27"/>
      <c r="DAT33" s="27"/>
      <c r="DAU33" s="27"/>
      <c r="DAV33" s="27"/>
      <c r="DAW33" s="27"/>
      <c r="DAX33" s="27"/>
      <c r="DAY33" s="27"/>
      <c r="DAZ33" s="27"/>
      <c r="DBA33" s="27"/>
      <c r="DBB33" s="27"/>
      <c r="DBC33" s="27"/>
      <c r="DBD33" s="27"/>
      <c r="DBE33" s="27"/>
      <c r="DBF33" s="27"/>
      <c r="DBG33" s="27"/>
      <c r="DBH33" s="27"/>
      <c r="DBI33" s="27"/>
      <c r="DBJ33" s="27"/>
      <c r="DBK33" s="27"/>
      <c r="DBL33" s="27"/>
      <c r="DBM33" s="27"/>
      <c r="DBN33" s="27"/>
      <c r="DBO33" s="27"/>
      <c r="DBP33" s="27"/>
      <c r="DBQ33" s="27"/>
      <c r="DBR33" s="27"/>
      <c r="DBS33" s="27"/>
      <c r="DBT33" s="27"/>
      <c r="DBU33" s="27"/>
      <c r="DBV33" s="27"/>
      <c r="DBW33" s="27"/>
      <c r="DBX33" s="27"/>
      <c r="DBY33" s="27"/>
      <c r="DBZ33" s="27"/>
      <c r="DCA33" s="27"/>
      <c r="DCB33" s="27"/>
      <c r="DCC33" s="27"/>
      <c r="DCD33" s="27"/>
      <c r="DCE33" s="27"/>
      <c r="DCF33" s="27"/>
      <c r="DCG33" s="27"/>
      <c r="DCH33" s="27"/>
      <c r="DCI33" s="27"/>
      <c r="DCJ33" s="27"/>
      <c r="DCK33" s="27"/>
      <c r="DCL33" s="27"/>
      <c r="DCM33" s="27"/>
      <c r="DCN33" s="27"/>
      <c r="DCO33" s="27"/>
      <c r="DCP33" s="27"/>
      <c r="DCQ33" s="27"/>
      <c r="DCR33" s="27"/>
      <c r="DCS33" s="27"/>
      <c r="DCT33" s="27"/>
      <c r="DCU33" s="27"/>
      <c r="DCV33" s="27"/>
      <c r="DCW33" s="27"/>
      <c r="DCX33" s="27"/>
      <c r="DCY33" s="27"/>
      <c r="DCZ33" s="27"/>
      <c r="DDA33" s="27"/>
      <c r="DDB33" s="27"/>
      <c r="DDC33" s="27"/>
      <c r="DDD33" s="27"/>
      <c r="DDE33" s="27"/>
      <c r="DDF33" s="27"/>
      <c r="DDG33" s="27"/>
      <c r="DDH33" s="27"/>
      <c r="DDI33" s="27"/>
      <c r="DDJ33" s="27"/>
      <c r="DDK33" s="27"/>
      <c r="DDL33" s="27"/>
      <c r="DDM33" s="27"/>
      <c r="DDN33" s="27"/>
      <c r="DDO33" s="27"/>
      <c r="DDP33" s="27"/>
      <c r="DDQ33" s="27"/>
      <c r="DDR33" s="27"/>
      <c r="DDS33" s="27"/>
      <c r="DDT33" s="27"/>
      <c r="DDU33" s="27"/>
      <c r="DDV33" s="27"/>
      <c r="DDW33" s="27"/>
      <c r="DDX33" s="27"/>
      <c r="DDY33" s="27"/>
      <c r="DDZ33" s="27"/>
      <c r="DEA33" s="27"/>
      <c r="DEB33" s="27"/>
      <c r="DEC33" s="27"/>
      <c r="DED33" s="27"/>
      <c r="DEE33" s="27"/>
      <c r="DEF33" s="27"/>
      <c r="DEG33" s="27"/>
      <c r="DEH33" s="27"/>
      <c r="DEI33" s="27"/>
      <c r="DEJ33" s="27"/>
      <c r="DEK33" s="27"/>
      <c r="DEL33" s="27"/>
      <c r="DEM33" s="27"/>
      <c r="DEN33" s="27"/>
      <c r="DEO33" s="27"/>
      <c r="DEP33" s="27"/>
      <c r="DEQ33" s="27"/>
      <c r="DER33" s="27"/>
      <c r="DES33" s="27"/>
      <c r="DET33" s="27"/>
      <c r="DEU33" s="27"/>
      <c r="DEV33" s="27"/>
      <c r="DEW33" s="27"/>
      <c r="DEX33" s="27"/>
      <c r="DEY33" s="27"/>
      <c r="DEZ33" s="27"/>
      <c r="DFA33" s="27"/>
      <c r="DFB33" s="27"/>
      <c r="DFC33" s="27"/>
      <c r="DFD33" s="27"/>
      <c r="DFE33" s="27"/>
      <c r="DFF33" s="27"/>
      <c r="DFG33" s="27"/>
      <c r="DFH33" s="27"/>
      <c r="DFI33" s="27"/>
      <c r="DFJ33" s="27"/>
      <c r="DFK33" s="27"/>
      <c r="DFL33" s="27"/>
      <c r="DFM33" s="27"/>
      <c r="DFN33" s="27"/>
      <c r="DFO33" s="27"/>
      <c r="DFP33" s="27"/>
      <c r="DFQ33" s="27"/>
      <c r="DFR33" s="27"/>
      <c r="DFS33" s="27"/>
      <c r="DFT33" s="27"/>
      <c r="DFU33" s="27"/>
      <c r="DFV33" s="27"/>
      <c r="DFW33" s="27"/>
      <c r="DFX33" s="27"/>
      <c r="DFY33" s="27"/>
      <c r="DFZ33" s="27"/>
      <c r="DGA33" s="27"/>
      <c r="DGB33" s="27"/>
      <c r="DGC33" s="27"/>
      <c r="DGD33" s="27"/>
      <c r="DGE33" s="27"/>
      <c r="DGF33" s="27"/>
      <c r="DGG33" s="27"/>
      <c r="DGH33" s="27"/>
      <c r="DGI33" s="27"/>
      <c r="DGJ33" s="27"/>
      <c r="DGK33" s="27"/>
      <c r="DGL33" s="27"/>
      <c r="DGM33" s="27"/>
      <c r="DGN33" s="27"/>
      <c r="DGO33" s="27"/>
      <c r="DGP33" s="27"/>
      <c r="DGQ33" s="27"/>
      <c r="DGR33" s="27"/>
      <c r="DGS33" s="27"/>
      <c r="DGT33" s="27"/>
      <c r="DGU33" s="27"/>
      <c r="DGV33" s="27"/>
      <c r="DGW33" s="27"/>
      <c r="DGX33" s="27"/>
      <c r="DGY33" s="27"/>
      <c r="DGZ33" s="27"/>
      <c r="DHA33" s="27"/>
      <c r="DHB33" s="27"/>
      <c r="DHC33" s="27"/>
      <c r="DHD33" s="27"/>
      <c r="DHE33" s="27"/>
      <c r="DHF33" s="27"/>
      <c r="DHG33" s="27"/>
      <c r="DHH33" s="27"/>
      <c r="DHI33" s="27"/>
      <c r="DHJ33" s="27"/>
      <c r="DHK33" s="27"/>
      <c r="DHL33" s="27"/>
      <c r="DHM33" s="27"/>
      <c r="DHN33" s="27"/>
      <c r="DHO33" s="27"/>
      <c r="DHP33" s="27"/>
      <c r="DHQ33" s="27"/>
      <c r="DHR33" s="27"/>
      <c r="DHS33" s="27"/>
      <c r="DHT33" s="27"/>
      <c r="DHU33" s="27"/>
      <c r="DHV33" s="27"/>
      <c r="DHW33" s="27"/>
      <c r="DHX33" s="27"/>
      <c r="DHY33" s="27"/>
      <c r="DHZ33" s="27"/>
      <c r="DIA33" s="27"/>
      <c r="DIB33" s="27"/>
      <c r="DIC33" s="27"/>
      <c r="DID33" s="27"/>
      <c r="DIE33" s="27"/>
      <c r="DIF33" s="27"/>
      <c r="DIG33" s="27"/>
      <c r="DIH33" s="27"/>
      <c r="DII33" s="27"/>
      <c r="DIJ33" s="27"/>
      <c r="DIK33" s="27"/>
      <c r="DIL33" s="27"/>
      <c r="DIM33" s="27"/>
      <c r="DIN33" s="27"/>
      <c r="DIO33" s="27"/>
      <c r="DIP33" s="27"/>
      <c r="DIQ33" s="27"/>
      <c r="DIR33" s="27"/>
      <c r="DIS33" s="27"/>
      <c r="DIT33" s="27"/>
      <c r="DIU33" s="27"/>
      <c r="DIV33" s="27"/>
      <c r="DIW33" s="27"/>
      <c r="DIX33" s="27"/>
      <c r="DIY33" s="27"/>
      <c r="DIZ33" s="27"/>
      <c r="DJA33" s="27"/>
      <c r="DJB33" s="27"/>
      <c r="DJC33" s="27"/>
      <c r="DJD33" s="27"/>
      <c r="DJE33" s="27"/>
      <c r="DJF33" s="27"/>
      <c r="DJG33" s="27"/>
      <c r="DJH33" s="27"/>
      <c r="DJI33" s="27"/>
      <c r="DJJ33" s="27"/>
      <c r="DJK33" s="27"/>
      <c r="DJL33" s="27"/>
      <c r="DJM33" s="27"/>
      <c r="DJN33" s="27"/>
      <c r="DJO33" s="27"/>
      <c r="DJP33" s="27"/>
      <c r="DJQ33" s="27"/>
      <c r="DJR33" s="27"/>
      <c r="DJS33" s="27"/>
      <c r="DJT33" s="27"/>
      <c r="DJU33" s="27"/>
      <c r="DJV33" s="27"/>
      <c r="DJW33" s="27"/>
      <c r="DJX33" s="27"/>
      <c r="DJY33" s="27"/>
      <c r="DJZ33" s="27"/>
      <c r="DKA33" s="27"/>
      <c r="DKB33" s="27"/>
      <c r="DKC33" s="27"/>
      <c r="DKD33" s="27"/>
      <c r="DKE33" s="27"/>
      <c r="DKF33" s="27"/>
      <c r="DKG33" s="27"/>
      <c r="DKH33" s="27"/>
      <c r="DKI33" s="27"/>
      <c r="DKJ33" s="27"/>
      <c r="DKK33" s="27"/>
      <c r="DKL33" s="27"/>
      <c r="DKM33" s="27"/>
      <c r="DKN33" s="27"/>
      <c r="DKO33" s="27"/>
      <c r="DKP33" s="27"/>
      <c r="DKQ33" s="27"/>
      <c r="DKR33" s="27"/>
      <c r="DKS33" s="27"/>
      <c r="DKT33" s="27"/>
      <c r="DKU33" s="27"/>
      <c r="DKV33" s="27"/>
      <c r="DKW33" s="27"/>
      <c r="DKX33" s="27"/>
      <c r="DKY33" s="27"/>
      <c r="DKZ33" s="27"/>
      <c r="DLA33" s="27"/>
      <c r="DLB33" s="27"/>
      <c r="DLC33" s="27"/>
      <c r="DLD33" s="27"/>
      <c r="DLE33" s="27"/>
      <c r="DLF33" s="27"/>
      <c r="DLG33" s="27"/>
      <c r="DLH33" s="27"/>
      <c r="DLI33" s="27"/>
      <c r="DLJ33" s="27"/>
      <c r="DLK33" s="27"/>
      <c r="DLL33" s="27"/>
      <c r="DLM33" s="27"/>
      <c r="DLN33" s="27"/>
      <c r="DLO33" s="27"/>
      <c r="DLP33" s="27"/>
      <c r="DLQ33" s="27"/>
      <c r="DLR33" s="27"/>
      <c r="DLS33" s="27"/>
      <c r="DLT33" s="27"/>
      <c r="DLU33" s="27"/>
      <c r="DLV33" s="27"/>
      <c r="DLW33" s="27"/>
      <c r="DLX33" s="27"/>
      <c r="DLY33" s="27"/>
      <c r="DLZ33" s="27"/>
      <c r="DMA33" s="27"/>
      <c r="DMB33" s="27"/>
      <c r="DMC33" s="27"/>
      <c r="DMD33" s="27"/>
      <c r="DME33" s="27"/>
      <c r="DMF33" s="27"/>
      <c r="DMG33" s="27"/>
      <c r="DMH33" s="27"/>
      <c r="DMI33" s="27"/>
      <c r="DMJ33" s="27"/>
      <c r="DMK33" s="27"/>
      <c r="DML33" s="27"/>
      <c r="DMM33" s="27"/>
      <c r="DMN33" s="27"/>
      <c r="DMO33" s="27"/>
      <c r="DMP33" s="27"/>
      <c r="DMQ33" s="27"/>
      <c r="DMR33" s="27"/>
      <c r="DMS33" s="27"/>
      <c r="DMT33" s="27"/>
      <c r="DMU33" s="27"/>
      <c r="DMV33" s="27"/>
      <c r="DMW33" s="27"/>
      <c r="DMX33" s="27"/>
      <c r="DMY33" s="27"/>
      <c r="DMZ33" s="27"/>
      <c r="DNA33" s="27"/>
      <c r="DNB33" s="27"/>
      <c r="DNC33" s="27"/>
      <c r="DND33" s="27"/>
      <c r="DNE33" s="27"/>
      <c r="DNF33" s="27"/>
      <c r="DNG33" s="27"/>
      <c r="DNH33" s="27"/>
      <c r="DNI33" s="27"/>
      <c r="DNJ33" s="27"/>
      <c r="DNK33" s="27"/>
      <c r="DNL33" s="27"/>
      <c r="DNM33" s="27"/>
      <c r="DNN33" s="27"/>
      <c r="DNO33" s="27"/>
      <c r="DNP33" s="27"/>
      <c r="DNQ33" s="27"/>
      <c r="DNR33" s="27"/>
      <c r="DNS33" s="27"/>
      <c r="DNT33" s="27"/>
      <c r="DNU33" s="27"/>
      <c r="DNV33" s="27"/>
      <c r="DNW33" s="27"/>
      <c r="DNX33" s="27"/>
      <c r="DNY33" s="27"/>
      <c r="DNZ33" s="27"/>
      <c r="DOA33" s="27"/>
      <c r="DOB33" s="27"/>
      <c r="DOC33" s="27"/>
      <c r="DOD33" s="27"/>
      <c r="DOE33" s="27"/>
      <c r="DOF33" s="27"/>
      <c r="DOG33" s="27"/>
      <c r="DOH33" s="27"/>
      <c r="DOI33" s="27"/>
      <c r="DOJ33" s="27"/>
      <c r="DOK33" s="27"/>
      <c r="DOL33" s="27"/>
      <c r="DOM33" s="27"/>
      <c r="DON33" s="27"/>
      <c r="DOO33" s="27"/>
      <c r="DOP33" s="27"/>
      <c r="DOQ33" s="27"/>
      <c r="DOR33" s="27"/>
      <c r="DOS33" s="27"/>
      <c r="DOT33" s="27"/>
      <c r="DOU33" s="27"/>
      <c r="DOV33" s="27"/>
      <c r="DOW33" s="27"/>
      <c r="DOX33" s="27"/>
      <c r="DOY33" s="27"/>
      <c r="DOZ33" s="27"/>
      <c r="DPA33" s="27"/>
      <c r="DPB33" s="27"/>
      <c r="DPC33" s="27"/>
      <c r="DPD33" s="27"/>
      <c r="DPE33" s="27"/>
      <c r="DPF33" s="27"/>
      <c r="DPG33" s="27"/>
      <c r="DPH33" s="27"/>
      <c r="DPI33" s="27"/>
      <c r="DPJ33" s="27"/>
      <c r="DPK33" s="27"/>
      <c r="DPL33" s="27"/>
      <c r="DPM33" s="27"/>
      <c r="DPN33" s="27"/>
      <c r="DPO33" s="27"/>
      <c r="DPP33" s="27"/>
      <c r="DPQ33" s="27"/>
      <c r="DPR33" s="27"/>
      <c r="DPS33" s="27"/>
      <c r="DPT33" s="27"/>
      <c r="DPU33" s="27"/>
      <c r="DPV33" s="27"/>
      <c r="DPW33" s="27"/>
      <c r="DPX33" s="27"/>
      <c r="DPY33" s="27"/>
      <c r="DPZ33" s="27"/>
      <c r="DQA33" s="27"/>
      <c r="DQB33" s="27"/>
      <c r="DQC33" s="27"/>
      <c r="DQD33" s="27"/>
      <c r="DQE33" s="27"/>
      <c r="DQF33" s="27"/>
      <c r="DQG33" s="27"/>
      <c r="DQH33" s="27"/>
      <c r="DQI33" s="27"/>
      <c r="DQJ33" s="27"/>
      <c r="DQK33" s="27"/>
      <c r="DQL33" s="27"/>
      <c r="DQM33" s="27"/>
      <c r="DQN33" s="27"/>
      <c r="DQO33" s="27"/>
      <c r="DQP33" s="27"/>
      <c r="DQQ33" s="27"/>
      <c r="DQR33" s="27"/>
      <c r="DQS33" s="27"/>
      <c r="DQT33" s="27"/>
      <c r="DQU33" s="27"/>
      <c r="DQV33" s="27"/>
      <c r="DQW33" s="27"/>
      <c r="DQX33" s="27"/>
      <c r="DQY33" s="27"/>
      <c r="DQZ33" s="27"/>
      <c r="DRA33" s="27"/>
      <c r="DRB33" s="27"/>
      <c r="DRC33" s="27"/>
      <c r="DRD33" s="27"/>
      <c r="DRE33" s="27"/>
      <c r="DRF33" s="27"/>
      <c r="DRG33" s="27"/>
      <c r="DRH33" s="27"/>
      <c r="DRI33" s="27"/>
      <c r="DRJ33" s="27"/>
      <c r="DRK33" s="27"/>
      <c r="DRL33" s="27"/>
      <c r="DRM33" s="27"/>
      <c r="DRN33" s="27"/>
      <c r="DRO33" s="27"/>
      <c r="DRP33" s="27"/>
      <c r="DRQ33" s="27"/>
      <c r="DRR33" s="27"/>
      <c r="DRS33" s="27"/>
      <c r="DRT33" s="27"/>
      <c r="DRU33" s="27"/>
      <c r="DRV33" s="27"/>
      <c r="DRW33" s="27"/>
      <c r="DRX33" s="27"/>
      <c r="DRY33" s="27"/>
      <c r="DRZ33" s="27"/>
      <c r="DSA33" s="27"/>
      <c r="DSB33" s="27"/>
      <c r="DSC33" s="27"/>
      <c r="DSD33" s="27"/>
      <c r="DSE33" s="27"/>
      <c r="DSF33" s="27"/>
      <c r="DSG33" s="27"/>
      <c r="DSH33" s="27"/>
      <c r="DSI33" s="27"/>
      <c r="DSJ33" s="27"/>
      <c r="DSK33" s="27"/>
      <c r="DSL33" s="27"/>
      <c r="DSM33" s="27"/>
      <c r="DSN33" s="27"/>
      <c r="DSO33" s="27"/>
      <c r="DSP33" s="27"/>
      <c r="DSQ33" s="27"/>
      <c r="DSR33" s="27"/>
      <c r="DSS33" s="27"/>
      <c r="DST33" s="27"/>
      <c r="DSU33" s="27"/>
      <c r="DSV33" s="27"/>
      <c r="DSW33" s="27"/>
      <c r="DSX33" s="27"/>
      <c r="DSY33" s="27"/>
      <c r="DSZ33" s="27"/>
      <c r="DTA33" s="27"/>
      <c r="DTB33" s="27"/>
      <c r="DTC33" s="27"/>
      <c r="DTD33" s="27"/>
      <c r="DTE33" s="27"/>
      <c r="DTF33" s="27"/>
      <c r="DTG33" s="27"/>
      <c r="DTH33" s="27"/>
      <c r="DTI33" s="27"/>
      <c r="DTJ33" s="27"/>
      <c r="DTK33" s="27"/>
      <c r="DTL33" s="27"/>
      <c r="DTM33" s="27"/>
      <c r="DTN33" s="27"/>
      <c r="DTO33" s="27"/>
      <c r="DTP33" s="27"/>
      <c r="DTQ33" s="27"/>
      <c r="DTR33" s="27"/>
      <c r="DTS33" s="27"/>
      <c r="DTT33" s="27"/>
      <c r="DTU33" s="27"/>
      <c r="DTV33" s="27"/>
      <c r="DTW33" s="27"/>
      <c r="DTX33" s="27"/>
      <c r="DTY33" s="27"/>
      <c r="DTZ33" s="27"/>
      <c r="DUA33" s="27"/>
      <c r="DUB33" s="27"/>
      <c r="DUC33" s="27"/>
      <c r="DUD33" s="27"/>
      <c r="DUE33" s="27"/>
      <c r="DUF33" s="27"/>
      <c r="DUG33" s="27"/>
      <c r="DUH33" s="27"/>
      <c r="DUI33" s="27"/>
      <c r="DUJ33" s="27"/>
      <c r="DUK33" s="27"/>
      <c r="DUL33" s="27"/>
      <c r="DUM33" s="27"/>
      <c r="DUN33" s="27"/>
      <c r="DUO33" s="27"/>
      <c r="DUP33" s="27"/>
      <c r="DUQ33" s="27"/>
      <c r="DUR33" s="27"/>
      <c r="DUS33" s="27"/>
      <c r="DUT33" s="27"/>
      <c r="DUU33" s="27"/>
      <c r="DUV33" s="27"/>
      <c r="DUW33" s="27"/>
      <c r="DUX33" s="27"/>
      <c r="DUY33" s="27"/>
      <c r="DUZ33" s="27"/>
      <c r="DVA33" s="27"/>
      <c r="DVB33" s="27"/>
      <c r="DVC33" s="27"/>
      <c r="DVD33" s="27"/>
      <c r="DVE33" s="27"/>
      <c r="DVF33" s="27"/>
      <c r="DVG33" s="27"/>
      <c r="DVH33" s="27"/>
      <c r="DVI33" s="27"/>
      <c r="DVJ33" s="27"/>
      <c r="DVK33" s="27"/>
      <c r="DVL33" s="27"/>
      <c r="DVM33" s="27"/>
      <c r="DVN33" s="27"/>
      <c r="DVO33" s="27"/>
      <c r="DVP33" s="27"/>
      <c r="DVQ33" s="27"/>
      <c r="DVR33" s="27"/>
      <c r="DVS33" s="27"/>
      <c r="DVT33" s="27"/>
      <c r="DVU33" s="27"/>
      <c r="DVV33" s="27"/>
      <c r="DVW33" s="27"/>
      <c r="DVX33" s="27"/>
      <c r="DVY33" s="27"/>
      <c r="DVZ33" s="27"/>
      <c r="DWA33" s="27"/>
      <c r="DWB33" s="27"/>
      <c r="DWC33" s="27"/>
      <c r="DWD33" s="27"/>
      <c r="DWE33" s="27"/>
      <c r="DWF33" s="27"/>
      <c r="DWG33" s="27"/>
      <c r="DWH33" s="27"/>
      <c r="DWI33" s="27"/>
      <c r="DWJ33" s="27"/>
      <c r="DWK33" s="27"/>
      <c r="DWL33" s="27"/>
      <c r="DWM33" s="27"/>
      <c r="DWN33" s="27"/>
      <c r="DWO33" s="27"/>
      <c r="DWP33" s="27"/>
      <c r="DWQ33" s="27"/>
      <c r="DWR33" s="27"/>
      <c r="DWS33" s="27"/>
      <c r="DWT33" s="27"/>
      <c r="DWU33" s="27"/>
      <c r="DWV33" s="27"/>
      <c r="DWW33" s="27"/>
      <c r="DWX33" s="27"/>
      <c r="DWY33" s="27"/>
      <c r="DWZ33" s="27"/>
      <c r="DXA33" s="27"/>
      <c r="DXB33" s="27"/>
      <c r="DXC33" s="27"/>
      <c r="DXD33" s="27"/>
      <c r="DXE33" s="27"/>
      <c r="DXF33" s="27"/>
      <c r="DXG33" s="27"/>
      <c r="DXH33" s="27"/>
      <c r="DXI33" s="27"/>
      <c r="DXJ33" s="27"/>
      <c r="DXK33" s="27"/>
      <c r="DXL33" s="27"/>
      <c r="DXM33" s="27"/>
      <c r="DXN33" s="27"/>
      <c r="DXO33" s="27"/>
      <c r="DXP33" s="27"/>
      <c r="DXQ33" s="27"/>
      <c r="DXR33" s="27"/>
      <c r="DXS33" s="27"/>
      <c r="DXT33" s="27"/>
      <c r="DXU33" s="27"/>
      <c r="DXV33" s="27"/>
      <c r="DXW33" s="27"/>
      <c r="DXX33" s="27"/>
      <c r="DXY33" s="27"/>
      <c r="DXZ33" s="27"/>
      <c r="DYA33" s="27"/>
      <c r="DYB33" s="27"/>
      <c r="DYC33" s="27"/>
      <c r="DYD33" s="27"/>
      <c r="DYE33" s="27"/>
      <c r="DYF33" s="27"/>
      <c r="DYG33" s="27"/>
      <c r="DYH33" s="27"/>
      <c r="DYI33" s="27"/>
      <c r="DYJ33" s="27"/>
      <c r="DYK33" s="27"/>
      <c r="DYL33" s="27"/>
      <c r="DYM33" s="27"/>
      <c r="DYN33" s="27"/>
      <c r="DYO33" s="27"/>
      <c r="DYP33" s="27"/>
      <c r="DYQ33" s="27"/>
      <c r="DYR33" s="27"/>
      <c r="DYS33" s="27"/>
      <c r="DYT33" s="27"/>
      <c r="DYU33" s="27"/>
      <c r="DYV33" s="27"/>
      <c r="DYW33" s="27"/>
      <c r="DYX33" s="27"/>
      <c r="DYY33" s="27"/>
      <c r="DYZ33" s="27"/>
      <c r="DZA33" s="27"/>
      <c r="DZB33" s="27"/>
      <c r="DZC33" s="27"/>
      <c r="DZD33" s="27"/>
      <c r="DZE33" s="27"/>
      <c r="DZF33" s="27"/>
      <c r="DZG33" s="27"/>
      <c r="DZH33" s="27"/>
      <c r="DZI33" s="27"/>
      <c r="DZJ33" s="27"/>
      <c r="DZK33" s="27"/>
      <c r="DZL33" s="27"/>
      <c r="DZM33" s="27"/>
      <c r="DZN33" s="27"/>
      <c r="DZO33" s="27"/>
      <c r="DZP33" s="27"/>
      <c r="DZQ33" s="27"/>
      <c r="DZR33" s="27"/>
      <c r="DZS33" s="27"/>
      <c r="DZT33" s="27"/>
      <c r="DZU33" s="27"/>
      <c r="DZV33" s="27"/>
      <c r="DZW33" s="27"/>
      <c r="DZX33" s="27"/>
      <c r="DZY33" s="27"/>
      <c r="DZZ33" s="27"/>
      <c r="EAA33" s="27"/>
      <c r="EAB33" s="27"/>
      <c r="EAC33" s="27"/>
      <c r="EAD33" s="27"/>
      <c r="EAE33" s="27"/>
      <c r="EAF33" s="27"/>
      <c r="EAG33" s="27"/>
      <c r="EAH33" s="27"/>
      <c r="EAI33" s="27"/>
      <c r="EAJ33" s="27"/>
      <c r="EAK33" s="27"/>
      <c r="EAL33" s="27"/>
      <c r="EAM33" s="27"/>
      <c r="EAN33" s="27"/>
      <c r="EAO33" s="27"/>
      <c r="EAP33" s="27"/>
      <c r="EAQ33" s="27"/>
      <c r="EAR33" s="27"/>
      <c r="EAS33" s="27"/>
      <c r="EAT33" s="27"/>
      <c r="EAU33" s="27"/>
      <c r="EAV33" s="27"/>
      <c r="EAW33" s="27"/>
      <c r="EAX33" s="27"/>
      <c r="EAY33" s="27"/>
      <c r="EAZ33" s="27"/>
      <c r="EBA33" s="27"/>
      <c r="EBB33" s="27"/>
      <c r="EBC33" s="27"/>
      <c r="EBD33" s="27"/>
      <c r="EBE33" s="27"/>
      <c r="EBF33" s="27"/>
      <c r="EBG33" s="27"/>
      <c r="EBH33" s="27"/>
      <c r="EBI33" s="27"/>
      <c r="EBJ33" s="27"/>
      <c r="EBK33" s="27"/>
      <c r="EBL33" s="27"/>
      <c r="EBM33" s="27"/>
      <c r="EBN33" s="27"/>
      <c r="EBO33" s="27"/>
      <c r="EBP33" s="27"/>
      <c r="EBQ33" s="27"/>
      <c r="EBR33" s="27"/>
      <c r="EBS33" s="27"/>
      <c r="EBT33" s="27"/>
      <c r="EBU33" s="27"/>
      <c r="EBV33" s="27"/>
      <c r="EBW33" s="27"/>
      <c r="EBX33" s="27"/>
      <c r="EBY33" s="27"/>
      <c r="EBZ33" s="27"/>
      <c r="ECA33" s="27"/>
      <c r="ECB33" s="27"/>
      <c r="ECC33" s="27"/>
      <c r="ECD33" s="27"/>
      <c r="ECE33" s="27"/>
      <c r="ECF33" s="27"/>
      <c r="ECG33" s="27"/>
      <c r="ECH33" s="27"/>
      <c r="ECI33" s="27"/>
      <c r="ECJ33" s="27"/>
      <c r="ECK33" s="27"/>
      <c r="ECL33" s="27"/>
      <c r="ECM33" s="27"/>
      <c r="ECN33" s="27"/>
      <c r="ECO33" s="27"/>
      <c r="ECP33" s="27"/>
      <c r="ECQ33" s="27"/>
      <c r="ECR33" s="27"/>
      <c r="ECS33" s="27"/>
      <c r="ECT33" s="27"/>
      <c r="ECU33" s="27"/>
      <c r="ECV33" s="27"/>
      <c r="ECW33" s="27"/>
      <c r="ECX33" s="27"/>
      <c r="ECY33" s="27"/>
      <c r="ECZ33" s="27"/>
      <c r="EDA33" s="27"/>
      <c r="EDB33" s="27"/>
      <c r="EDC33" s="27"/>
      <c r="EDD33" s="27"/>
      <c r="EDE33" s="27"/>
      <c r="EDF33" s="27"/>
      <c r="EDG33" s="27"/>
      <c r="EDH33" s="27"/>
      <c r="EDI33" s="27"/>
      <c r="EDJ33" s="27"/>
      <c r="EDK33" s="27"/>
      <c r="EDL33" s="27"/>
      <c r="EDM33" s="27"/>
      <c r="EDN33" s="27"/>
      <c r="EDO33" s="27"/>
      <c r="EDP33" s="27"/>
      <c r="EDQ33" s="27"/>
      <c r="EDR33" s="27"/>
      <c r="EDS33" s="27"/>
      <c r="EDT33" s="27"/>
      <c r="EDU33" s="27"/>
      <c r="EDV33" s="27"/>
      <c r="EDW33" s="27"/>
      <c r="EDX33" s="27"/>
      <c r="EDY33" s="27"/>
      <c r="EDZ33" s="27"/>
      <c r="EEA33" s="27"/>
      <c r="EEB33" s="27"/>
      <c r="EEC33" s="27"/>
      <c r="EED33" s="27"/>
      <c r="EEE33" s="27"/>
      <c r="EEF33" s="27"/>
      <c r="EEG33" s="27"/>
      <c r="EEH33" s="27"/>
      <c r="EEI33" s="27"/>
      <c r="EEJ33" s="27"/>
      <c r="EEK33" s="27"/>
      <c r="EEL33" s="27"/>
      <c r="EEM33" s="27"/>
      <c r="EEN33" s="27"/>
      <c r="EEO33" s="27"/>
      <c r="EEP33" s="27"/>
      <c r="EEQ33" s="27"/>
      <c r="EER33" s="27"/>
      <c r="EES33" s="27"/>
      <c r="EET33" s="27"/>
      <c r="EEU33" s="27"/>
      <c r="EEV33" s="27"/>
      <c r="EEW33" s="27"/>
      <c r="EEX33" s="27"/>
      <c r="EEY33" s="27"/>
      <c r="EEZ33" s="27"/>
      <c r="EFA33" s="27"/>
      <c r="EFB33" s="27"/>
      <c r="EFC33" s="27"/>
      <c r="EFD33" s="27"/>
      <c r="EFE33" s="27"/>
      <c r="EFF33" s="27"/>
      <c r="EFG33" s="27"/>
      <c r="EFH33" s="27"/>
      <c r="EFI33" s="27"/>
      <c r="EFJ33" s="27"/>
      <c r="EFK33" s="27"/>
      <c r="EFL33" s="27"/>
      <c r="EFM33" s="27"/>
      <c r="EFN33" s="27"/>
      <c r="EFO33" s="27"/>
      <c r="EFP33" s="27"/>
      <c r="EFQ33" s="27"/>
      <c r="EFR33" s="27"/>
      <c r="EFS33" s="27"/>
      <c r="EFT33" s="27"/>
      <c r="EFU33" s="27"/>
      <c r="EFV33" s="27"/>
      <c r="EFW33" s="27"/>
      <c r="EFX33" s="27"/>
      <c r="EFY33" s="27"/>
      <c r="EFZ33" s="27"/>
      <c r="EGA33" s="27"/>
      <c r="EGB33" s="27"/>
      <c r="EGC33" s="27"/>
      <c r="EGD33" s="27"/>
      <c r="EGE33" s="27"/>
      <c r="EGF33" s="27"/>
      <c r="EGG33" s="27"/>
      <c r="EGH33" s="27"/>
      <c r="EGI33" s="27"/>
      <c r="EGJ33" s="27"/>
      <c r="EGK33" s="27"/>
      <c r="EGL33" s="27"/>
      <c r="EGM33" s="27"/>
      <c r="EGN33" s="27"/>
      <c r="EGO33" s="27"/>
      <c r="EGP33" s="27"/>
      <c r="EGQ33" s="27"/>
      <c r="EGR33" s="27"/>
      <c r="EGS33" s="27"/>
      <c r="EGT33" s="27"/>
      <c r="EGU33" s="27"/>
      <c r="EGV33" s="27"/>
      <c r="EGW33" s="27"/>
      <c r="EGX33" s="27"/>
      <c r="EGY33" s="27"/>
      <c r="EGZ33" s="27"/>
      <c r="EHA33" s="27"/>
      <c r="EHB33" s="27"/>
      <c r="EHC33" s="27"/>
      <c r="EHD33" s="27"/>
      <c r="EHE33" s="27"/>
      <c r="EHF33" s="27"/>
      <c r="EHG33" s="27"/>
      <c r="EHH33" s="27"/>
      <c r="EHI33" s="27"/>
      <c r="EHJ33" s="27"/>
      <c r="EHK33" s="27"/>
      <c r="EHL33" s="27"/>
      <c r="EHM33" s="27"/>
      <c r="EHN33" s="27"/>
      <c r="EHO33" s="27"/>
      <c r="EHP33" s="27"/>
      <c r="EHQ33" s="27"/>
      <c r="EHR33" s="27"/>
      <c r="EHS33" s="27"/>
      <c r="EHT33" s="27"/>
      <c r="EHU33" s="27"/>
      <c r="EHV33" s="27"/>
      <c r="EHW33" s="27"/>
      <c r="EHX33" s="27"/>
      <c r="EHY33" s="27"/>
      <c r="EHZ33" s="27"/>
      <c r="EIA33" s="27"/>
      <c r="EIB33" s="27"/>
      <c r="EIC33" s="27"/>
      <c r="EID33" s="27"/>
      <c r="EIE33" s="27"/>
      <c r="EIF33" s="27"/>
      <c r="EIG33" s="27"/>
      <c r="EIH33" s="27"/>
      <c r="EII33" s="27"/>
      <c r="EIJ33" s="27"/>
      <c r="EIK33" s="27"/>
      <c r="EIL33" s="27"/>
      <c r="EIM33" s="27"/>
      <c r="EIN33" s="27"/>
      <c r="EIO33" s="27"/>
      <c r="EIP33" s="27"/>
      <c r="EIQ33" s="27"/>
      <c r="EIR33" s="27"/>
      <c r="EIS33" s="27"/>
      <c r="EIT33" s="27"/>
      <c r="EIU33" s="27"/>
      <c r="EIV33" s="27"/>
      <c r="EIW33" s="27"/>
      <c r="EIX33" s="27"/>
      <c r="EIY33" s="27"/>
      <c r="EIZ33" s="27"/>
      <c r="EJA33" s="27"/>
      <c r="EJB33" s="27"/>
      <c r="EJC33" s="27"/>
      <c r="EJD33" s="27"/>
      <c r="EJE33" s="27"/>
      <c r="EJF33" s="27"/>
      <c r="EJG33" s="27"/>
      <c r="EJH33" s="27"/>
      <c r="EJI33" s="27"/>
      <c r="EJJ33" s="27"/>
      <c r="EJK33" s="27"/>
      <c r="EJL33" s="27"/>
      <c r="EJM33" s="27"/>
      <c r="EJN33" s="27"/>
      <c r="EJO33" s="27"/>
      <c r="EJP33" s="27"/>
      <c r="EJQ33" s="27"/>
      <c r="EJR33" s="27"/>
      <c r="EJS33" s="27"/>
      <c r="EJT33" s="27"/>
      <c r="EJU33" s="27"/>
      <c r="EJV33" s="27"/>
      <c r="EJW33" s="27"/>
      <c r="EJX33" s="27"/>
      <c r="EJY33" s="27"/>
      <c r="EJZ33" s="27"/>
      <c r="EKA33" s="27"/>
      <c r="EKB33" s="27"/>
      <c r="EKC33" s="27"/>
      <c r="EKD33" s="27"/>
      <c r="EKE33" s="27"/>
      <c r="EKF33" s="27"/>
      <c r="EKG33" s="27"/>
      <c r="EKH33" s="27"/>
      <c r="EKI33" s="27"/>
      <c r="EKJ33" s="27"/>
      <c r="EKK33" s="27"/>
      <c r="EKL33" s="27"/>
      <c r="EKM33" s="27"/>
      <c r="EKN33" s="27"/>
      <c r="EKO33" s="27"/>
      <c r="EKP33" s="27"/>
      <c r="EKQ33" s="27"/>
      <c r="EKR33" s="27"/>
      <c r="EKS33" s="27"/>
      <c r="EKT33" s="27"/>
      <c r="EKU33" s="27"/>
      <c r="EKV33" s="27"/>
      <c r="EKW33" s="27"/>
      <c r="EKX33" s="27"/>
      <c r="EKY33" s="27"/>
      <c r="EKZ33" s="27"/>
      <c r="ELA33" s="27"/>
      <c r="ELB33" s="27"/>
      <c r="ELC33" s="27"/>
      <c r="ELD33" s="27"/>
      <c r="ELE33" s="27"/>
      <c r="ELF33" s="27"/>
      <c r="ELG33" s="27"/>
      <c r="ELH33" s="27"/>
      <c r="ELI33" s="27"/>
      <c r="ELJ33" s="27"/>
      <c r="ELK33" s="27"/>
      <c r="ELL33" s="27"/>
      <c r="ELM33" s="27"/>
      <c r="ELN33" s="27"/>
      <c r="ELO33" s="27"/>
      <c r="ELP33" s="27"/>
      <c r="ELQ33" s="27"/>
      <c r="ELR33" s="27"/>
      <c r="ELS33" s="27"/>
      <c r="ELT33" s="27"/>
      <c r="ELU33" s="27"/>
      <c r="ELV33" s="27"/>
      <c r="ELW33" s="27"/>
      <c r="ELX33" s="27"/>
      <c r="ELY33" s="27"/>
      <c r="ELZ33" s="27"/>
      <c r="EMA33" s="27"/>
      <c r="EMB33" s="27"/>
      <c r="EMC33" s="27"/>
      <c r="EMD33" s="27"/>
      <c r="EME33" s="27"/>
      <c r="EMF33" s="27"/>
      <c r="EMG33" s="27"/>
      <c r="EMH33" s="27"/>
      <c r="EMI33" s="27"/>
      <c r="EMJ33" s="27"/>
      <c r="EMK33" s="27"/>
      <c r="EML33" s="27"/>
      <c r="EMM33" s="27"/>
      <c r="EMN33" s="27"/>
      <c r="EMO33" s="27"/>
      <c r="EMP33" s="27"/>
      <c r="EMQ33" s="27"/>
      <c r="EMR33" s="27"/>
      <c r="EMS33" s="27"/>
      <c r="EMT33" s="27"/>
      <c r="EMU33" s="27"/>
      <c r="EMV33" s="27"/>
      <c r="EMW33" s="27"/>
      <c r="EMX33" s="27"/>
      <c r="EMY33" s="27"/>
      <c r="EMZ33" s="27"/>
      <c r="ENA33" s="27"/>
      <c r="ENB33" s="27"/>
      <c r="ENC33" s="27"/>
      <c r="END33" s="27"/>
      <c r="ENE33" s="27"/>
      <c r="ENF33" s="27"/>
      <c r="ENG33" s="27"/>
      <c r="ENH33" s="27"/>
      <c r="ENI33" s="27"/>
      <c r="ENJ33" s="27"/>
      <c r="ENK33" s="27"/>
      <c r="ENL33" s="27"/>
      <c r="ENM33" s="27"/>
      <c r="ENN33" s="27"/>
      <c r="ENO33" s="27"/>
      <c r="ENP33" s="27"/>
      <c r="ENQ33" s="27"/>
      <c r="ENR33" s="27"/>
      <c r="ENS33" s="27"/>
      <c r="ENT33" s="27"/>
      <c r="ENU33" s="27"/>
      <c r="ENV33" s="27"/>
      <c r="ENW33" s="27"/>
      <c r="ENX33" s="27"/>
      <c r="ENY33" s="27"/>
      <c r="ENZ33" s="27"/>
      <c r="EOA33" s="27"/>
      <c r="EOB33" s="27"/>
      <c r="EOC33" s="27"/>
      <c r="EOD33" s="27"/>
      <c r="EOE33" s="27"/>
      <c r="EOF33" s="27"/>
      <c r="EOG33" s="27"/>
      <c r="EOH33" s="27"/>
      <c r="EOI33" s="27"/>
      <c r="EOJ33" s="27"/>
      <c r="EOK33" s="27"/>
      <c r="EOL33" s="27"/>
      <c r="EOM33" s="27"/>
      <c r="EON33" s="27"/>
      <c r="EOO33" s="27"/>
      <c r="EOP33" s="27"/>
      <c r="EOQ33" s="27"/>
      <c r="EOR33" s="27"/>
      <c r="EOS33" s="27"/>
      <c r="EOT33" s="27"/>
      <c r="EOU33" s="27"/>
      <c r="EOV33" s="27"/>
      <c r="EOW33" s="27"/>
      <c r="EOX33" s="27"/>
      <c r="EOY33" s="27"/>
      <c r="EOZ33" s="27"/>
      <c r="EPA33" s="27"/>
      <c r="EPB33" s="27"/>
      <c r="EPC33" s="27"/>
      <c r="EPD33" s="27"/>
      <c r="EPE33" s="27"/>
      <c r="EPF33" s="27"/>
      <c r="EPG33" s="27"/>
      <c r="EPH33" s="27"/>
      <c r="EPI33" s="27"/>
      <c r="EPJ33" s="27"/>
      <c r="EPK33" s="27"/>
      <c r="EPL33" s="27"/>
      <c r="EPM33" s="27"/>
      <c r="EPN33" s="27"/>
      <c r="EPO33" s="27"/>
      <c r="EPP33" s="27"/>
      <c r="EPQ33" s="27"/>
      <c r="EPR33" s="27"/>
      <c r="EPS33" s="27"/>
      <c r="EPT33" s="27"/>
      <c r="EPU33" s="27"/>
      <c r="EPV33" s="27"/>
      <c r="EPW33" s="27"/>
      <c r="EPX33" s="27"/>
      <c r="EPY33" s="27"/>
      <c r="EPZ33" s="27"/>
      <c r="EQA33" s="27"/>
      <c r="EQB33" s="27"/>
      <c r="EQC33" s="27"/>
      <c r="EQD33" s="27"/>
      <c r="EQE33" s="27"/>
      <c r="EQF33" s="27"/>
      <c r="EQG33" s="27"/>
      <c r="EQH33" s="27"/>
      <c r="EQI33" s="27"/>
      <c r="EQJ33" s="27"/>
      <c r="EQK33" s="27"/>
      <c r="EQL33" s="27"/>
      <c r="EQM33" s="27"/>
      <c r="EQN33" s="27"/>
      <c r="EQO33" s="27"/>
      <c r="EQP33" s="27"/>
      <c r="EQQ33" s="27"/>
      <c r="EQR33" s="27"/>
      <c r="EQS33" s="27"/>
      <c r="EQT33" s="27"/>
      <c r="EQU33" s="27"/>
      <c r="EQV33" s="27"/>
      <c r="EQW33" s="27"/>
      <c r="EQX33" s="27"/>
      <c r="EQY33" s="27"/>
      <c r="EQZ33" s="27"/>
      <c r="ERA33" s="27"/>
      <c r="ERB33" s="27"/>
      <c r="ERC33" s="27"/>
      <c r="ERD33" s="27"/>
      <c r="ERE33" s="27"/>
      <c r="ERF33" s="27"/>
      <c r="ERG33" s="27"/>
      <c r="ERH33" s="27"/>
      <c r="ERI33" s="27"/>
      <c r="ERJ33" s="27"/>
      <c r="ERK33" s="27"/>
      <c r="ERL33" s="27"/>
      <c r="ERM33" s="27"/>
      <c r="ERN33" s="27"/>
      <c r="ERO33" s="27"/>
      <c r="ERP33" s="27"/>
      <c r="ERQ33" s="27"/>
      <c r="ERR33" s="27"/>
      <c r="ERS33" s="27"/>
      <c r="ERT33" s="27"/>
      <c r="ERU33" s="27"/>
      <c r="ERV33" s="27"/>
      <c r="ERW33" s="27"/>
      <c r="ERX33" s="27"/>
      <c r="ERY33" s="27"/>
      <c r="ERZ33" s="27"/>
      <c r="ESA33" s="27"/>
      <c r="ESB33" s="27"/>
      <c r="ESC33" s="27"/>
      <c r="ESD33" s="27"/>
      <c r="ESE33" s="27"/>
      <c r="ESF33" s="27"/>
      <c r="ESG33" s="27"/>
      <c r="ESH33" s="27"/>
      <c r="ESI33" s="27"/>
      <c r="ESJ33" s="27"/>
      <c r="ESK33" s="27"/>
      <c r="ESL33" s="27"/>
      <c r="ESM33" s="27"/>
      <c r="ESN33" s="27"/>
      <c r="ESO33" s="27"/>
      <c r="ESP33" s="27"/>
      <c r="ESQ33" s="27"/>
      <c r="ESR33" s="27"/>
      <c r="ESS33" s="27"/>
      <c r="EST33" s="27"/>
      <c r="ESU33" s="27"/>
      <c r="ESV33" s="27"/>
      <c r="ESW33" s="27"/>
      <c r="ESX33" s="27"/>
      <c r="ESY33" s="27"/>
      <c r="ESZ33" s="27"/>
      <c r="ETA33" s="27"/>
      <c r="ETB33" s="27"/>
      <c r="ETC33" s="27"/>
      <c r="ETD33" s="27"/>
      <c r="ETE33" s="27"/>
      <c r="ETF33" s="27"/>
      <c r="ETG33" s="27"/>
      <c r="ETH33" s="27"/>
      <c r="ETI33" s="27"/>
      <c r="ETJ33" s="27"/>
      <c r="ETK33" s="27"/>
      <c r="ETL33" s="27"/>
      <c r="ETM33" s="27"/>
      <c r="ETN33" s="27"/>
      <c r="ETO33" s="27"/>
      <c r="ETP33" s="27"/>
      <c r="ETQ33" s="27"/>
      <c r="ETR33" s="27"/>
      <c r="ETS33" s="27"/>
      <c r="ETT33" s="27"/>
      <c r="ETU33" s="27"/>
      <c r="ETV33" s="27"/>
      <c r="ETW33" s="27"/>
      <c r="ETX33" s="27"/>
      <c r="ETY33" s="27"/>
      <c r="ETZ33" s="27"/>
      <c r="EUA33" s="27"/>
      <c r="EUB33" s="27"/>
      <c r="EUC33" s="27"/>
      <c r="EUD33" s="27"/>
      <c r="EUE33" s="27"/>
      <c r="EUF33" s="27"/>
      <c r="EUG33" s="27"/>
      <c r="EUH33" s="27"/>
      <c r="EUI33" s="27"/>
      <c r="EUJ33" s="27"/>
      <c r="EUK33" s="27"/>
      <c r="EUL33" s="27"/>
      <c r="EUM33" s="27"/>
      <c r="EUN33" s="27"/>
      <c r="EUO33" s="27"/>
      <c r="EUP33" s="27"/>
      <c r="EUQ33" s="27"/>
      <c r="EUR33" s="27"/>
      <c r="EUS33" s="27"/>
      <c r="EUT33" s="27"/>
      <c r="EUU33" s="27"/>
      <c r="EUV33" s="27"/>
      <c r="EUW33" s="27"/>
      <c r="EUX33" s="27"/>
      <c r="EUY33" s="27"/>
      <c r="EUZ33" s="27"/>
      <c r="EVA33" s="27"/>
      <c r="EVB33" s="27"/>
      <c r="EVC33" s="27"/>
      <c r="EVD33" s="27"/>
      <c r="EVE33" s="27"/>
      <c r="EVF33" s="27"/>
      <c r="EVG33" s="27"/>
      <c r="EVH33" s="27"/>
      <c r="EVI33" s="27"/>
      <c r="EVJ33" s="27"/>
      <c r="EVK33" s="27"/>
      <c r="EVL33" s="27"/>
      <c r="EVM33" s="27"/>
      <c r="EVN33" s="27"/>
      <c r="EVO33" s="27"/>
      <c r="EVP33" s="27"/>
      <c r="EVQ33" s="27"/>
      <c r="EVR33" s="27"/>
      <c r="EVS33" s="27"/>
      <c r="EVT33" s="27"/>
      <c r="EVU33" s="27"/>
      <c r="EVV33" s="27"/>
      <c r="EVW33" s="27"/>
      <c r="EVX33" s="27"/>
      <c r="EVY33" s="27"/>
      <c r="EVZ33" s="27"/>
      <c r="EWA33" s="27"/>
      <c r="EWB33" s="27"/>
      <c r="EWC33" s="27"/>
      <c r="EWD33" s="27"/>
      <c r="EWE33" s="27"/>
      <c r="EWF33" s="27"/>
      <c r="EWG33" s="27"/>
      <c r="EWH33" s="27"/>
      <c r="EWI33" s="27"/>
      <c r="EWJ33" s="27"/>
      <c r="EWK33" s="27"/>
      <c r="EWL33" s="27"/>
      <c r="EWM33" s="27"/>
      <c r="EWN33" s="27"/>
      <c r="EWO33" s="27"/>
      <c r="EWP33" s="27"/>
      <c r="EWQ33" s="27"/>
      <c r="EWR33" s="27"/>
      <c r="EWS33" s="27"/>
      <c r="EWT33" s="27"/>
      <c r="EWU33" s="27"/>
      <c r="EWV33" s="27"/>
      <c r="EWW33" s="27"/>
      <c r="EWX33" s="27"/>
      <c r="EWY33" s="27"/>
      <c r="EWZ33" s="27"/>
      <c r="EXA33" s="27"/>
      <c r="EXB33" s="27"/>
      <c r="EXC33" s="27"/>
      <c r="EXD33" s="27"/>
      <c r="EXE33" s="27"/>
      <c r="EXF33" s="27"/>
      <c r="EXG33" s="27"/>
      <c r="EXH33" s="27"/>
      <c r="EXI33" s="27"/>
      <c r="EXJ33" s="27"/>
      <c r="EXK33" s="27"/>
      <c r="EXL33" s="27"/>
      <c r="EXM33" s="27"/>
      <c r="EXN33" s="27"/>
      <c r="EXO33" s="27"/>
      <c r="EXP33" s="27"/>
      <c r="EXQ33" s="27"/>
      <c r="EXR33" s="27"/>
      <c r="EXS33" s="27"/>
      <c r="EXT33" s="27"/>
      <c r="EXU33" s="27"/>
      <c r="EXV33" s="27"/>
      <c r="EXW33" s="27"/>
      <c r="EXX33" s="27"/>
      <c r="EXY33" s="27"/>
      <c r="EXZ33" s="27"/>
      <c r="EYA33" s="27"/>
      <c r="EYB33" s="27"/>
      <c r="EYC33" s="27"/>
      <c r="EYD33" s="27"/>
      <c r="EYE33" s="27"/>
      <c r="EYF33" s="27"/>
      <c r="EYG33" s="27"/>
      <c r="EYH33" s="27"/>
      <c r="EYI33" s="27"/>
      <c r="EYJ33" s="27"/>
      <c r="EYK33" s="27"/>
      <c r="EYL33" s="27"/>
      <c r="EYM33" s="27"/>
      <c r="EYN33" s="27"/>
      <c r="EYO33" s="27"/>
      <c r="EYP33" s="27"/>
      <c r="EYQ33" s="27"/>
      <c r="EYR33" s="27"/>
      <c r="EYS33" s="27"/>
      <c r="EYT33" s="27"/>
      <c r="EYU33" s="27"/>
      <c r="EYV33" s="27"/>
      <c r="EYW33" s="27"/>
      <c r="EYX33" s="27"/>
      <c r="EYY33" s="27"/>
      <c r="EYZ33" s="27"/>
      <c r="EZA33" s="27"/>
      <c r="EZB33" s="27"/>
      <c r="EZC33" s="27"/>
      <c r="EZD33" s="27"/>
      <c r="EZE33" s="27"/>
      <c r="EZF33" s="27"/>
      <c r="EZG33" s="27"/>
      <c r="EZH33" s="27"/>
      <c r="EZI33" s="27"/>
      <c r="EZJ33" s="27"/>
      <c r="EZK33" s="27"/>
      <c r="EZL33" s="27"/>
      <c r="EZM33" s="27"/>
      <c r="EZN33" s="27"/>
      <c r="EZO33" s="27"/>
      <c r="EZP33" s="27"/>
      <c r="EZQ33" s="27"/>
      <c r="EZR33" s="27"/>
      <c r="EZS33" s="27"/>
      <c r="EZT33" s="27"/>
      <c r="EZU33" s="27"/>
      <c r="EZV33" s="27"/>
      <c r="EZW33" s="27"/>
      <c r="EZX33" s="27"/>
      <c r="EZY33" s="27"/>
      <c r="EZZ33" s="27"/>
      <c r="FAA33" s="27"/>
      <c r="FAB33" s="27"/>
      <c r="FAC33" s="27"/>
      <c r="FAD33" s="27"/>
      <c r="FAE33" s="27"/>
      <c r="FAF33" s="27"/>
      <c r="FAG33" s="27"/>
      <c r="FAH33" s="27"/>
      <c r="FAI33" s="27"/>
      <c r="FAJ33" s="27"/>
      <c r="FAK33" s="27"/>
      <c r="FAL33" s="27"/>
      <c r="FAM33" s="27"/>
      <c r="FAN33" s="27"/>
      <c r="FAO33" s="27"/>
      <c r="FAP33" s="27"/>
      <c r="FAQ33" s="27"/>
      <c r="FAR33" s="27"/>
      <c r="FAS33" s="27"/>
      <c r="FAT33" s="27"/>
      <c r="FAU33" s="27"/>
      <c r="FAV33" s="27"/>
      <c r="FAW33" s="27"/>
      <c r="FAX33" s="27"/>
      <c r="FAY33" s="27"/>
      <c r="FAZ33" s="27"/>
      <c r="FBA33" s="27"/>
      <c r="FBB33" s="27"/>
      <c r="FBC33" s="27"/>
      <c r="FBD33" s="27"/>
      <c r="FBE33" s="27"/>
      <c r="FBF33" s="27"/>
      <c r="FBG33" s="27"/>
      <c r="FBH33" s="27"/>
      <c r="FBI33" s="27"/>
      <c r="FBJ33" s="27"/>
      <c r="FBK33" s="27"/>
      <c r="FBL33" s="27"/>
      <c r="FBM33" s="27"/>
      <c r="FBN33" s="27"/>
      <c r="FBO33" s="27"/>
      <c r="FBP33" s="27"/>
      <c r="FBQ33" s="27"/>
      <c r="FBR33" s="27"/>
      <c r="FBS33" s="27"/>
      <c r="FBT33" s="27"/>
      <c r="FBU33" s="27"/>
      <c r="FBV33" s="27"/>
      <c r="FBW33" s="27"/>
      <c r="FBX33" s="27"/>
      <c r="FBY33" s="27"/>
      <c r="FBZ33" s="27"/>
      <c r="FCA33" s="27"/>
      <c r="FCB33" s="27"/>
      <c r="FCC33" s="27"/>
      <c r="FCD33" s="27"/>
      <c r="FCE33" s="27"/>
      <c r="FCF33" s="27"/>
      <c r="FCG33" s="27"/>
      <c r="FCH33" s="27"/>
      <c r="FCI33" s="27"/>
      <c r="FCJ33" s="27"/>
      <c r="FCK33" s="27"/>
      <c r="FCL33" s="27"/>
      <c r="FCM33" s="27"/>
      <c r="FCN33" s="27"/>
      <c r="FCO33" s="27"/>
      <c r="FCP33" s="27"/>
      <c r="FCQ33" s="27"/>
      <c r="FCR33" s="27"/>
      <c r="FCS33" s="27"/>
      <c r="FCT33" s="27"/>
      <c r="FCU33" s="27"/>
      <c r="FCV33" s="27"/>
      <c r="FCW33" s="27"/>
      <c r="FCX33" s="27"/>
      <c r="FCY33" s="27"/>
      <c r="FCZ33" s="27"/>
      <c r="FDA33" s="27"/>
      <c r="FDB33" s="27"/>
      <c r="FDC33" s="27"/>
      <c r="FDD33" s="27"/>
      <c r="FDE33" s="27"/>
      <c r="FDF33" s="27"/>
      <c r="FDG33" s="27"/>
      <c r="FDH33" s="27"/>
      <c r="FDI33" s="27"/>
      <c r="FDJ33" s="27"/>
      <c r="FDK33" s="27"/>
      <c r="FDL33" s="27"/>
      <c r="FDM33" s="27"/>
      <c r="FDN33" s="27"/>
      <c r="FDO33" s="27"/>
      <c r="FDP33" s="27"/>
      <c r="FDQ33" s="27"/>
      <c r="FDR33" s="27"/>
      <c r="FDS33" s="27"/>
      <c r="FDT33" s="27"/>
      <c r="FDU33" s="27"/>
      <c r="FDV33" s="27"/>
      <c r="FDW33" s="27"/>
      <c r="FDX33" s="27"/>
      <c r="FDY33" s="27"/>
      <c r="FDZ33" s="27"/>
      <c r="FEA33" s="27"/>
      <c r="FEB33" s="27"/>
      <c r="FEC33" s="27"/>
      <c r="FED33" s="27"/>
      <c r="FEE33" s="27"/>
      <c r="FEF33" s="27"/>
      <c r="FEG33" s="27"/>
      <c r="FEH33" s="27"/>
      <c r="FEI33" s="27"/>
      <c r="FEJ33" s="27"/>
      <c r="FEK33" s="27"/>
      <c r="FEL33" s="27"/>
      <c r="FEM33" s="27"/>
      <c r="FEN33" s="27"/>
      <c r="FEO33" s="27"/>
      <c r="FEP33" s="27"/>
      <c r="FEQ33" s="27"/>
      <c r="FER33" s="27"/>
      <c r="FES33" s="27"/>
      <c r="FET33" s="27"/>
      <c r="FEU33" s="27"/>
      <c r="FEV33" s="27"/>
      <c r="FEW33" s="27"/>
      <c r="FEX33" s="27"/>
      <c r="FEY33" s="27"/>
      <c r="FEZ33" s="27"/>
      <c r="FFA33" s="27"/>
      <c r="FFB33" s="27"/>
      <c r="FFC33" s="27"/>
      <c r="FFD33" s="27"/>
      <c r="FFE33" s="27"/>
      <c r="FFF33" s="27"/>
      <c r="FFG33" s="27"/>
      <c r="FFH33" s="27"/>
      <c r="FFI33" s="27"/>
      <c r="FFJ33" s="27"/>
      <c r="FFK33" s="27"/>
      <c r="FFL33" s="27"/>
      <c r="FFM33" s="27"/>
      <c r="FFN33" s="27"/>
      <c r="FFO33" s="27"/>
      <c r="FFP33" s="27"/>
      <c r="FFQ33" s="27"/>
      <c r="FFR33" s="27"/>
      <c r="FFS33" s="27"/>
      <c r="FFT33" s="27"/>
      <c r="FFU33" s="27"/>
      <c r="FFV33" s="27"/>
      <c r="FFW33" s="27"/>
      <c r="FFX33" s="27"/>
      <c r="FFY33" s="27"/>
      <c r="FFZ33" s="27"/>
      <c r="FGA33" s="27"/>
      <c r="FGB33" s="27"/>
      <c r="FGC33" s="27"/>
      <c r="FGD33" s="27"/>
      <c r="FGE33" s="27"/>
      <c r="FGF33" s="27"/>
      <c r="FGG33" s="27"/>
      <c r="FGH33" s="27"/>
      <c r="FGI33" s="27"/>
      <c r="FGJ33" s="27"/>
      <c r="FGK33" s="27"/>
      <c r="FGL33" s="27"/>
      <c r="FGM33" s="27"/>
      <c r="FGN33" s="27"/>
      <c r="FGO33" s="27"/>
      <c r="FGP33" s="27"/>
      <c r="FGQ33" s="27"/>
      <c r="FGR33" s="27"/>
      <c r="FGS33" s="27"/>
      <c r="FGT33" s="27"/>
      <c r="FGU33" s="27"/>
      <c r="FGV33" s="27"/>
      <c r="FGW33" s="27"/>
      <c r="FGX33" s="27"/>
      <c r="FGY33" s="27"/>
      <c r="FGZ33" s="27"/>
      <c r="FHA33" s="27"/>
      <c r="FHB33" s="27"/>
      <c r="FHC33" s="27"/>
      <c r="FHD33" s="27"/>
      <c r="FHE33" s="27"/>
      <c r="FHF33" s="27"/>
      <c r="FHG33" s="27"/>
      <c r="FHH33" s="27"/>
      <c r="FHI33" s="27"/>
      <c r="FHJ33" s="27"/>
      <c r="FHK33" s="27"/>
      <c r="FHL33" s="27"/>
      <c r="FHM33" s="27"/>
      <c r="FHN33" s="27"/>
      <c r="FHO33" s="27"/>
      <c r="FHP33" s="27"/>
      <c r="FHQ33" s="27"/>
      <c r="FHR33" s="27"/>
      <c r="FHS33" s="27"/>
      <c r="FHT33" s="27"/>
      <c r="FHU33" s="27"/>
      <c r="FHV33" s="27"/>
      <c r="FHW33" s="27"/>
      <c r="FHX33" s="27"/>
      <c r="FHY33" s="27"/>
      <c r="FHZ33" s="27"/>
      <c r="FIA33" s="27"/>
      <c r="FIB33" s="27"/>
      <c r="FIC33" s="27"/>
      <c r="FID33" s="27"/>
      <c r="FIE33" s="27"/>
      <c r="FIF33" s="27"/>
      <c r="FIG33" s="27"/>
      <c r="FIH33" s="27"/>
      <c r="FII33" s="27"/>
      <c r="FIJ33" s="27"/>
      <c r="FIK33" s="27"/>
      <c r="FIL33" s="27"/>
      <c r="FIM33" s="27"/>
      <c r="FIN33" s="27"/>
      <c r="FIO33" s="27"/>
      <c r="FIP33" s="27"/>
      <c r="FIQ33" s="27"/>
      <c r="FIR33" s="27"/>
      <c r="FIS33" s="27"/>
      <c r="FIT33" s="27"/>
      <c r="FIU33" s="27"/>
      <c r="FIV33" s="27"/>
      <c r="FIW33" s="27"/>
      <c r="FIX33" s="27"/>
      <c r="FIY33" s="27"/>
      <c r="FIZ33" s="27"/>
      <c r="FJA33" s="27"/>
      <c r="FJB33" s="27"/>
      <c r="FJC33" s="27"/>
      <c r="FJD33" s="27"/>
      <c r="FJE33" s="27"/>
      <c r="FJF33" s="27"/>
      <c r="FJG33" s="27"/>
      <c r="FJH33" s="27"/>
      <c r="FJI33" s="27"/>
      <c r="FJJ33" s="27"/>
      <c r="FJK33" s="27"/>
      <c r="FJL33" s="27"/>
      <c r="FJM33" s="27"/>
      <c r="FJN33" s="27"/>
      <c r="FJO33" s="27"/>
      <c r="FJP33" s="27"/>
      <c r="FJQ33" s="27"/>
      <c r="FJR33" s="27"/>
      <c r="FJS33" s="27"/>
      <c r="FJT33" s="27"/>
      <c r="FJU33" s="27"/>
      <c r="FJV33" s="27"/>
      <c r="FJW33" s="27"/>
      <c r="FJX33" s="27"/>
      <c r="FJY33" s="27"/>
      <c r="FJZ33" s="27"/>
      <c r="FKA33" s="27"/>
      <c r="FKB33" s="27"/>
      <c r="FKC33" s="27"/>
      <c r="FKD33" s="27"/>
      <c r="FKE33" s="27"/>
      <c r="FKF33" s="27"/>
      <c r="FKG33" s="27"/>
      <c r="FKH33" s="27"/>
      <c r="FKI33" s="27"/>
      <c r="FKJ33" s="27"/>
      <c r="FKK33" s="27"/>
      <c r="FKL33" s="27"/>
      <c r="FKM33" s="27"/>
      <c r="FKN33" s="27"/>
      <c r="FKO33" s="27"/>
      <c r="FKP33" s="27"/>
      <c r="FKQ33" s="27"/>
      <c r="FKR33" s="27"/>
      <c r="FKS33" s="27"/>
      <c r="FKT33" s="27"/>
      <c r="FKU33" s="27"/>
      <c r="FKV33" s="27"/>
      <c r="FKW33" s="27"/>
      <c r="FKX33" s="27"/>
      <c r="FKY33" s="27"/>
      <c r="FKZ33" s="27"/>
      <c r="FLA33" s="27"/>
      <c r="FLB33" s="27"/>
      <c r="FLC33" s="27"/>
      <c r="FLD33" s="27"/>
      <c r="FLE33" s="27"/>
      <c r="FLF33" s="27"/>
      <c r="FLG33" s="27"/>
      <c r="FLH33" s="27"/>
      <c r="FLI33" s="27"/>
      <c r="FLJ33" s="27"/>
      <c r="FLK33" s="27"/>
      <c r="FLL33" s="27"/>
      <c r="FLM33" s="27"/>
      <c r="FLN33" s="27"/>
      <c r="FLO33" s="27"/>
      <c r="FLP33" s="27"/>
      <c r="FLQ33" s="27"/>
      <c r="FLR33" s="27"/>
      <c r="FLS33" s="27"/>
      <c r="FLT33" s="27"/>
      <c r="FLU33" s="27"/>
      <c r="FLV33" s="27"/>
      <c r="FLW33" s="27"/>
      <c r="FLX33" s="27"/>
      <c r="FLY33" s="27"/>
      <c r="FLZ33" s="27"/>
      <c r="FMA33" s="27"/>
      <c r="FMB33" s="27"/>
      <c r="FMC33" s="27"/>
      <c r="FMD33" s="27"/>
      <c r="FME33" s="27"/>
      <c r="FMF33" s="27"/>
      <c r="FMG33" s="27"/>
      <c r="FMH33" s="27"/>
      <c r="FMI33" s="27"/>
      <c r="FMJ33" s="27"/>
      <c r="FMK33" s="27"/>
      <c r="FML33" s="27"/>
      <c r="FMM33" s="27"/>
      <c r="FMN33" s="27"/>
      <c r="FMO33" s="27"/>
      <c r="FMP33" s="27"/>
      <c r="FMQ33" s="27"/>
      <c r="FMR33" s="27"/>
      <c r="FMS33" s="27"/>
      <c r="FMT33" s="27"/>
      <c r="FMU33" s="27"/>
      <c r="FMV33" s="27"/>
      <c r="FMW33" s="27"/>
      <c r="FMX33" s="27"/>
      <c r="FMY33" s="27"/>
      <c r="FMZ33" s="27"/>
      <c r="FNA33" s="27"/>
      <c r="FNB33" s="27"/>
      <c r="FNC33" s="27"/>
      <c r="FND33" s="27"/>
      <c r="FNE33" s="27"/>
      <c r="FNF33" s="27"/>
      <c r="FNG33" s="27"/>
      <c r="FNH33" s="27"/>
      <c r="FNI33" s="27"/>
      <c r="FNJ33" s="27"/>
      <c r="FNK33" s="27"/>
      <c r="FNL33" s="27"/>
      <c r="FNM33" s="27"/>
      <c r="FNN33" s="27"/>
      <c r="FNO33" s="27"/>
      <c r="FNP33" s="27"/>
      <c r="FNQ33" s="27"/>
      <c r="FNR33" s="27"/>
      <c r="FNS33" s="27"/>
      <c r="FNT33" s="27"/>
      <c r="FNU33" s="27"/>
      <c r="FNV33" s="27"/>
      <c r="FNW33" s="27"/>
      <c r="FNX33" s="27"/>
      <c r="FNY33" s="27"/>
      <c r="FNZ33" s="27"/>
      <c r="FOA33" s="27"/>
      <c r="FOB33" s="27"/>
      <c r="FOC33" s="27"/>
      <c r="FOD33" s="27"/>
      <c r="FOE33" s="27"/>
      <c r="FOF33" s="27"/>
      <c r="FOG33" s="27"/>
      <c r="FOH33" s="27"/>
      <c r="FOI33" s="27"/>
      <c r="FOJ33" s="27"/>
      <c r="FOK33" s="27"/>
      <c r="FOL33" s="27"/>
      <c r="FOM33" s="27"/>
      <c r="FON33" s="27"/>
      <c r="FOO33" s="27"/>
      <c r="FOP33" s="27"/>
      <c r="FOQ33" s="27"/>
      <c r="FOR33" s="27"/>
      <c r="FOS33" s="27"/>
      <c r="FOT33" s="27"/>
      <c r="FOU33" s="27"/>
      <c r="FOV33" s="27"/>
      <c r="FOW33" s="27"/>
      <c r="FOX33" s="27"/>
      <c r="FOY33" s="27"/>
      <c r="FOZ33" s="27"/>
      <c r="FPA33" s="27"/>
      <c r="FPB33" s="27"/>
      <c r="FPC33" s="27"/>
      <c r="FPD33" s="27"/>
      <c r="FPE33" s="27"/>
      <c r="FPF33" s="27"/>
      <c r="FPG33" s="27"/>
      <c r="FPH33" s="27"/>
      <c r="FPI33" s="27"/>
      <c r="FPJ33" s="27"/>
      <c r="FPK33" s="27"/>
      <c r="FPL33" s="27"/>
      <c r="FPM33" s="27"/>
      <c r="FPN33" s="27"/>
      <c r="FPO33" s="27"/>
      <c r="FPP33" s="27"/>
      <c r="FPQ33" s="27"/>
      <c r="FPR33" s="27"/>
      <c r="FPS33" s="27"/>
      <c r="FPT33" s="27"/>
      <c r="FPU33" s="27"/>
      <c r="FPV33" s="27"/>
      <c r="FPW33" s="27"/>
      <c r="FPX33" s="27"/>
      <c r="FPY33" s="27"/>
      <c r="FPZ33" s="27"/>
      <c r="FQA33" s="27"/>
      <c r="FQB33" s="27"/>
      <c r="FQC33" s="27"/>
      <c r="FQD33" s="27"/>
      <c r="FQE33" s="27"/>
      <c r="FQF33" s="27"/>
      <c r="FQG33" s="27"/>
      <c r="FQH33" s="27"/>
      <c r="FQI33" s="27"/>
      <c r="FQJ33" s="27"/>
      <c r="FQK33" s="27"/>
      <c r="FQL33" s="27"/>
      <c r="FQM33" s="27"/>
      <c r="FQN33" s="27"/>
      <c r="FQO33" s="27"/>
      <c r="FQP33" s="27"/>
      <c r="FQQ33" s="27"/>
      <c r="FQR33" s="27"/>
      <c r="FQS33" s="27"/>
      <c r="FQT33" s="27"/>
      <c r="FQU33" s="27"/>
      <c r="FQV33" s="27"/>
      <c r="FQW33" s="27"/>
      <c r="FQX33" s="27"/>
      <c r="FQY33" s="27"/>
      <c r="FQZ33" s="27"/>
      <c r="FRA33" s="27"/>
      <c r="FRB33" s="27"/>
      <c r="FRC33" s="27"/>
      <c r="FRD33" s="27"/>
      <c r="FRE33" s="27"/>
      <c r="FRF33" s="27"/>
      <c r="FRG33" s="27"/>
      <c r="FRH33" s="27"/>
      <c r="FRI33" s="27"/>
      <c r="FRJ33" s="27"/>
      <c r="FRK33" s="27"/>
      <c r="FRL33" s="27"/>
      <c r="FRM33" s="27"/>
      <c r="FRN33" s="27"/>
      <c r="FRO33" s="27"/>
      <c r="FRP33" s="27"/>
      <c r="FRQ33" s="27"/>
      <c r="FRR33" s="27"/>
      <c r="FRS33" s="27"/>
      <c r="FRT33" s="27"/>
      <c r="FRU33" s="27"/>
      <c r="FRV33" s="27"/>
      <c r="FRW33" s="27"/>
      <c r="FRX33" s="27"/>
      <c r="FRY33" s="27"/>
      <c r="FRZ33" s="27"/>
      <c r="FSA33" s="27"/>
      <c r="FSB33" s="27"/>
      <c r="FSC33" s="27"/>
      <c r="FSD33" s="27"/>
      <c r="FSE33" s="27"/>
      <c r="FSF33" s="27"/>
      <c r="FSG33" s="27"/>
      <c r="FSH33" s="27"/>
      <c r="FSI33" s="27"/>
      <c r="FSJ33" s="27"/>
      <c r="FSK33" s="27"/>
      <c r="FSL33" s="27"/>
      <c r="FSM33" s="27"/>
      <c r="FSN33" s="27"/>
      <c r="FSO33" s="27"/>
      <c r="FSP33" s="27"/>
      <c r="FSQ33" s="27"/>
      <c r="FSR33" s="27"/>
      <c r="FSS33" s="27"/>
      <c r="FST33" s="27"/>
      <c r="FSU33" s="27"/>
      <c r="FSV33" s="27"/>
      <c r="FSW33" s="27"/>
      <c r="FSX33" s="27"/>
      <c r="FSY33" s="27"/>
      <c r="FSZ33" s="27"/>
      <c r="FTA33" s="27"/>
      <c r="FTB33" s="27"/>
      <c r="FTC33" s="27"/>
      <c r="FTD33" s="27"/>
      <c r="FTE33" s="27"/>
      <c r="FTF33" s="27"/>
      <c r="FTG33" s="27"/>
      <c r="FTH33" s="27"/>
      <c r="FTI33" s="27"/>
      <c r="FTJ33" s="27"/>
      <c r="FTK33" s="27"/>
      <c r="FTL33" s="27"/>
      <c r="FTM33" s="27"/>
      <c r="FTN33" s="27"/>
      <c r="FTO33" s="27"/>
      <c r="FTP33" s="27"/>
      <c r="FTQ33" s="27"/>
      <c r="FTR33" s="27"/>
      <c r="FTS33" s="27"/>
      <c r="FTT33" s="27"/>
      <c r="FTU33" s="27"/>
      <c r="FTV33" s="27"/>
      <c r="FTW33" s="27"/>
      <c r="FTX33" s="27"/>
      <c r="FTY33" s="27"/>
      <c r="FTZ33" s="27"/>
      <c r="FUA33" s="27"/>
      <c r="FUB33" s="27"/>
      <c r="FUC33" s="27"/>
      <c r="FUD33" s="27"/>
      <c r="FUE33" s="27"/>
      <c r="FUF33" s="27"/>
      <c r="FUG33" s="27"/>
      <c r="FUH33" s="27"/>
      <c r="FUI33" s="27"/>
      <c r="FUJ33" s="27"/>
      <c r="FUK33" s="27"/>
      <c r="FUL33" s="27"/>
      <c r="FUM33" s="27"/>
      <c r="FUN33" s="27"/>
      <c r="FUO33" s="27"/>
      <c r="FUP33" s="27"/>
      <c r="FUQ33" s="27"/>
      <c r="FUR33" s="27"/>
      <c r="FUS33" s="27"/>
      <c r="FUT33" s="27"/>
      <c r="FUU33" s="27"/>
      <c r="FUV33" s="27"/>
      <c r="FUW33" s="27"/>
      <c r="FUX33" s="27"/>
      <c r="FUY33" s="27"/>
      <c r="FUZ33" s="27"/>
      <c r="FVA33" s="27"/>
      <c r="FVB33" s="27"/>
      <c r="FVC33" s="27"/>
      <c r="FVD33" s="27"/>
      <c r="FVE33" s="27"/>
      <c r="FVF33" s="27"/>
      <c r="FVG33" s="27"/>
      <c r="FVH33" s="27"/>
      <c r="FVI33" s="27"/>
      <c r="FVJ33" s="27"/>
      <c r="FVK33" s="27"/>
      <c r="FVL33" s="27"/>
      <c r="FVM33" s="27"/>
      <c r="FVN33" s="27"/>
      <c r="FVO33" s="27"/>
      <c r="FVP33" s="27"/>
      <c r="FVQ33" s="27"/>
      <c r="FVR33" s="27"/>
      <c r="FVS33" s="27"/>
      <c r="FVT33" s="27"/>
      <c r="FVU33" s="27"/>
      <c r="FVV33" s="27"/>
      <c r="FVW33" s="27"/>
      <c r="FVX33" s="27"/>
      <c r="FVY33" s="27"/>
      <c r="FVZ33" s="27"/>
      <c r="FWA33" s="27"/>
      <c r="FWB33" s="27"/>
      <c r="FWC33" s="27"/>
      <c r="FWD33" s="27"/>
      <c r="FWE33" s="27"/>
      <c r="FWF33" s="27"/>
      <c r="FWG33" s="27"/>
      <c r="FWH33" s="27"/>
      <c r="FWI33" s="27"/>
      <c r="FWJ33" s="27"/>
      <c r="FWK33" s="27"/>
      <c r="FWL33" s="27"/>
      <c r="FWM33" s="27"/>
      <c r="FWN33" s="27"/>
      <c r="FWO33" s="27"/>
      <c r="FWP33" s="27"/>
      <c r="FWQ33" s="27"/>
      <c r="FWR33" s="27"/>
      <c r="FWS33" s="27"/>
      <c r="FWT33" s="27"/>
      <c r="FWU33" s="27"/>
      <c r="FWV33" s="27"/>
      <c r="FWW33" s="27"/>
      <c r="FWX33" s="27"/>
      <c r="FWY33" s="27"/>
      <c r="FWZ33" s="27"/>
      <c r="FXA33" s="27"/>
      <c r="FXB33" s="27"/>
      <c r="FXC33" s="27"/>
      <c r="FXD33" s="27"/>
      <c r="FXE33" s="27"/>
      <c r="FXF33" s="27"/>
      <c r="FXG33" s="27"/>
      <c r="FXH33" s="27"/>
      <c r="FXI33" s="27"/>
      <c r="FXJ33" s="27"/>
      <c r="FXK33" s="27"/>
      <c r="FXL33" s="27"/>
      <c r="FXM33" s="27"/>
      <c r="FXN33" s="27"/>
      <c r="FXO33" s="27"/>
      <c r="FXP33" s="27"/>
      <c r="FXQ33" s="27"/>
      <c r="FXR33" s="27"/>
      <c r="FXS33" s="27"/>
      <c r="FXT33" s="27"/>
      <c r="FXU33" s="27"/>
      <c r="FXV33" s="27"/>
      <c r="FXW33" s="27"/>
      <c r="FXX33" s="27"/>
      <c r="FXY33" s="27"/>
      <c r="FXZ33" s="27"/>
      <c r="FYA33" s="27"/>
      <c r="FYB33" s="27"/>
      <c r="FYC33" s="27"/>
      <c r="FYD33" s="27"/>
      <c r="FYE33" s="27"/>
      <c r="FYF33" s="27"/>
      <c r="FYG33" s="27"/>
      <c r="FYH33" s="27"/>
      <c r="FYI33" s="27"/>
      <c r="FYJ33" s="27"/>
      <c r="FYK33" s="27"/>
      <c r="FYL33" s="27"/>
      <c r="FYM33" s="27"/>
      <c r="FYN33" s="27"/>
      <c r="FYO33" s="27"/>
      <c r="FYP33" s="27"/>
      <c r="FYQ33" s="27"/>
      <c r="FYR33" s="27"/>
      <c r="FYS33" s="27"/>
      <c r="FYT33" s="27"/>
      <c r="FYU33" s="27"/>
      <c r="FYV33" s="27"/>
      <c r="FYW33" s="27"/>
      <c r="FYX33" s="27"/>
      <c r="FYY33" s="27"/>
      <c r="FYZ33" s="27"/>
      <c r="FZA33" s="27"/>
      <c r="FZB33" s="27"/>
      <c r="FZC33" s="27"/>
      <c r="FZD33" s="27"/>
      <c r="FZE33" s="27"/>
      <c r="FZF33" s="27"/>
      <c r="FZG33" s="27"/>
      <c r="FZH33" s="27"/>
      <c r="FZI33" s="27"/>
      <c r="FZJ33" s="27"/>
      <c r="FZK33" s="27"/>
      <c r="FZL33" s="27"/>
      <c r="FZM33" s="27"/>
      <c r="FZN33" s="27"/>
      <c r="FZO33" s="27"/>
      <c r="FZP33" s="27"/>
      <c r="FZQ33" s="27"/>
      <c r="FZR33" s="27"/>
      <c r="FZS33" s="27"/>
      <c r="FZT33" s="27"/>
      <c r="FZU33" s="27"/>
      <c r="FZV33" s="27"/>
      <c r="FZW33" s="27"/>
      <c r="FZX33" s="27"/>
      <c r="FZY33" s="27"/>
      <c r="FZZ33" s="27"/>
      <c r="GAA33" s="27"/>
      <c r="GAB33" s="27"/>
      <c r="GAC33" s="27"/>
      <c r="GAD33" s="27"/>
      <c r="GAE33" s="27"/>
      <c r="GAF33" s="27"/>
      <c r="GAG33" s="27"/>
      <c r="GAH33" s="27"/>
      <c r="GAI33" s="27"/>
      <c r="GAJ33" s="27"/>
      <c r="GAK33" s="27"/>
      <c r="GAL33" s="27"/>
      <c r="GAM33" s="27"/>
      <c r="GAN33" s="27"/>
      <c r="GAO33" s="27"/>
      <c r="GAP33" s="27"/>
      <c r="GAQ33" s="27"/>
      <c r="GAR33" s="27"/>
      <c r="GAS33" s="27"/>
      <c r="GAT33" s="27"/>
      <c r="GAU33" s="27"/>
      <c r="GAV33" s="27"/>
      <c r="GAW33" s="27"/>
      <c r="GAX33" s="27"/>
      <c r="GAY33" s="27"/>
      <c r="GAZ33" s="27"/>
      <c r="GBA33" s="27"/>
      <c r="GBB33" s="27"/>
      <c r="GBC33" s="27"/>
      <c r="GBD33" s="27"/>
      <c r="GBE33" s="27"/>
      <c r="GBF33" s="27"/>
      <c r="GBG33" s="27"/>
      <c r="GBH33" s="27"/>
      <c r="GBI33" s="27"/>
      <c r="GBJ33" s="27"/>
      <c r="GBK33" s="27"/>
      <c r="GBL33" s="27"/>
      <c r="GBM33" s="27"/>
      <c r="GBN33" s="27"/>
      <c r="GBO33" s="27"/>
      <c r="GBP33" s="27"/>
      <c r="GBQ33" s="27"/>
      <c r="GBR33" s="27"/>
      <c r="GBS33" s="27"/>
      <c r="GBT33" s="27"/>
      <c r="GBU33" s="27"/>
      <c r="GBV33" s="27"/>
      <c r="GBW33" s="27"/>
      <c r="GBX33" s="27"/>
      <c r="GBY33" s="27"/>
      <c r="GBZ33" s="27"/>
      <c r="GCA33" s="27"/>
      <c r="GCB33" s="27"/>
      <c r="GCC33" s="27"/>
      <c r="GCD33" s="27"/>
      <c r="GCE33" s="27"/>
      <c r="GCF33" s="27"/>
      <c r="GCG33" s="27"/>
      <c r="GCH33" s="27"/>
      <c r="GCI33" s="27"/>
      <c r="GCJ33" s="27"/>
      <c r="GCK33" s="27"/>
      <c r="GCL33" s="27"/>
      <c r="GCM33" s="27"/>
      <c r="GCN33" s="27"/>
      <c r="GCO33" s="27"/>
      <c r="GCP33" s="27"/>
      <c r="GCQ33" s="27"/>
      <c r="GCR33" s="27"/>
      <c r="GCS33" s="27"/>
      <c r="GCT33" s="27"/>
      <c r="GCU33" s="27"/>
      <c r="GCV33" s="27"/>
      <c r="GCW33" s="27"/>
      <c r="GCX33" s="27"/>
      <c r="GCY33" s="27"/>
      <c r="GCZ33" s="27"/>
      <c r="GDA33" s="27"/>
      <c r="GDB33" s="27"/>
      <c r="GDC33" s="27"/>
      <c r="GDD33" s="27"/>
      <c r="GDE33" s="27"/>
      <c r="GDF33" s="27"/>
      <c r="GDG33" s="27"/>
      <c r="GDH33" s="27"/>
      <c r="GDI33" s="27"/>
      <c r="GDJ33" s="27"/>
      <c r="GDK33" s="27"/>
      <c r="GDL33" s="27"/>
      <c r="GDM33" s="27"/>
      <c r="GDN33" s="27"/>
      <c r="GDO33" s="27"/>
      <c r="GDP33" s="27"/>
      <c r="GDQ33" s="27"/>
      <c r="GDR33" s="27"/>
      <c r="GDS33" s="27"/>
      <c r="GDT33" s="27"/>
      <c r="GDU33" s="27"/>
      <c r="GDV33" s="27"/>
      <c r="GDW33" s="27"/>
      <c r="GDX33" s="27"/>
      <c r="GDY33" s="27"/>
      <c r="GDZ33" s="27"/>
      <c r="GEA33" s="27"/>
      <c r="GEB33" s="27"/>
      <c r="GEC33" s="27"/>
      <c r="GED33" s="27"/>
      <c r="GEE33" s="27"/>
      <c r="GEF33" s="27"/>
      <c r="GEG33" s="27"/>
      <c r="GEH33" s="27"/>
      <c r="GEI33" s="27"/>
      <c r="GEJ33" s="27"/>
      <c r="GEK33" s="27"/>
      <c r="GEL33" s="27"/>
      <c r="GEM33" s="27"/>
      <c r="GEN33" s="27"/>
      <c r="GEO33" s="27"/>
      <c r="GEP33" s="27"/>
      <c r="GEQ33" s="27"/>
      <c r="GER33" s="27"/>
      <c r="GES33" s="27"/>
      <c r="GET33" s="27"/>
      <c r="GEU33" s="27"/>
      <c r="GEV33" s="27"/>
      <c r="GEW33" s="27"/>
      <c r="GEX33" s="27"/>
      <c r="GEY33" s="27"/>
      <c r="GEZ33" s="27"/>
      <c r="GFA33" s="27"/>
      <c r="GFB33" s="27"/>
      <c r="GFC33" s="27"/>
      <c r="GFD33" s="27"/>
      <c r="GFE33" s="27"/>
      <c r="GFF33" s="27"/>
      <c r="GFG33" s="27"/>
      <c r="GFH33" s="27"/>
      <c r="GFI33" s="27"/>
      <c r="GFJ33" s="27"/>
      <c r="GFK33" s="27"/>
      <c r="GFL33" s="27"/>
      <c r="GFM33" s="27"/>
      <c r="GFN33" s="27"/>
      <c r="GFO33" s="27"/>
      <c r="GFP33" s="27"/>
      <c r="GFQ33" s="27"/>
      <c r="GFR33" s="27"/>
      <c r="GFS33" s="27"/>
      <c r="GFT33" s="27"/>
      <c r="GFU33" s="27"/>
      <c r="GFV33" s="27"/>
      <c r="GFW33" s="27"/>
      <c r="GFX33" s="27"/>
      <c r="GFY33" s="27"/>
      <c r="GFZ33" s="27"/>
      <c r="GGA33" s="27"/>
      <c r="GGB33" s="27"/>
      <c r="GGC33" s="27"/>
      <c r="GGD33" s="27"/>
      <c r="GGE33" s="27"/>
      <c r="GGF33" s="27"/>
      <c r="GGG33" s="27"/>
      <c r="GGH33" s="27"/>
      <c r="GGI33" s="27"/>
      <c r="GGJ33" s="27"/>
      <c r="GGK33" s="27"/>
      <c r="GGL33" s="27"/>
      <c r="GGM33" s="27"/>
      <c r="GGN33" s="27"/>
      <c r="GGO33" s="27"/>
      <c r="GGP33" s="27"/>
      <c r="GGQ33" s="27"/>
      <c r="GGR33" s="27"/>
      <c r="GGS33" s="27"/>
      <c r="GGT33" s="27"/>
      <c r="GGU33" s="27"/>
      <c r="GGV33" s="27"/>
      <c r="GGW33" s="27"/>
      <c r="GGX33" s="27"/>
      <c r="GGY33" s="27"/>
      <c r="GGZ33" s="27"/>
      <c r="GHA33" s="27"/>
      <c r="GHB33" s="27"/>
      <c r="GHC33" s="27"/>
      <c r="GHD33" s="27"/>
      <c r="GHE33" s="27"/>
      <c r="GHF33" s="27"/>
      <c r="GHG33" s="27"/>
      <c r="GHH33" s="27"/>
      <c r="GHI33" s="27"/>
      <c r="GHJ33" s="27"/>
      <c r="GHK33" s="27"/>
      <c r="GHL33" s="27"/>
      <c r="GHM33" s="27"/>
      <c r="GHN33" s="27"/>
      <c r="GHO33" s="27"/>
      <c r="GHP33" s="27"/>
      <c r="GHQ33" s="27"/>
      <c r="GHR33" s="27"/>
      <c r="GHS33" s="27"/>
      <c r="GHT33" s="27"/>
      <c r="GHU33" s="27"/>
      <c r="GHV33" s="27"/>
      <c r="GHW33" s="27"/>
      <c r="GHX33" s="27"/>
      <c r="GHY33" s="27"/>
      <c r="GHZ33" s="27"/>
      <c r="GIA33" s="27"/>
      <c r="GIB33" s="27"/>
      <c r="GIC33" s="27"/>
      <c r="GID33" s="27"/>
      <c r="GIE33" s="27"/>
      <c r="GIF33" s="27"/>
      <c r="GIG33" s="27"/>
      <c r="GIH33" s="27"/>
      <c r="GII33" s="27"/>
      <c r="GIJ33" s="27"/>
      <c r="GIK33" s="27"/>
      <c r="GIL33" s="27"/>
      <c r="GIM33" s="27"/>
      <c r="GIN33" s="27"/>
      <c r="GIO33" s="27"/>
      <c r="GIP33" s="27"/>
      <c r="GIQ33" s="27"/>
      <c r="GIR33" s="27"/>
      <c r="GIS33" s="27"/>
      <c r="GIT33" s="27"/>
      <c r="GIU33" s="27"/>
      <c r="GIV33" s="27"/>
      <c r="GIW33" s="27"/>
      <c r="GIX33" s="27"/>
      <c r="GIY33" s="27"/>
      <c r="GIZ33" s="27"/>
      <c r="GJA33" s="27"/>
      <c r="GJB33" s="27"/>
      <c r="GJC33" s="27"/>
      <c r="GJD33" s="27"/>
      <c r="GJE33" s="27"/>
      <c r="GJF33" s="27"/>
      <c r="GJG33" s="27"/>
      <c r="GJH33" s="27"/>
      <c r="GJI33" s="27"/>
      <c r="GJJ33" s="27"/>
      <c r="GJK33" s="27"/>
      <c r="GJL33" s="27"/>
      <c r="GJM33" s="27"/>
      <c r="GJN33" s="27"/>
      <c r="GJO33" s="27"/>
      <c r="GJP33" s="27"/>
      <c r="GJQ33" s="27"/>
      <c r="GJR33" s="27"/>
      <c r="GJS33" s="27"/>
      <c r="GJT33" s="27"/>
      <c r="GJU33" s="27"/>
      <c r="GJV33" s="27"/>
      <c r="GJW33" s="27"/>
      <c r="GJX33" s="27"/>
      <c r="GJY33" s="27"/>
      <c r="GJZ33" s="27"/>
      <c r="GKA33" s="27"/>
      <c r="GKB33" s="27"/>
      <c r="GKC33" s="27"/>
      <c r="GKD33" s="27"/>
      <c r="GKE33" s="27"/>
      <c r="GKF33" s="27"/>
      <c r="GKG33" s="27"/>
      <c r="GKH33" s="27"/>
      <c r="GKI33" s="27"/>
      <c r="GKJ33" s="27"/>
      <c r="GKK33" s="27"/>
      <c r="GKL33" s="27"/>
      <c r="GKM33" s="27"/>
      <c r="GKN33" s="27"/>
      <c r="GKO33" s="27"/>
      <c r="GKP33" s="27"/>
      <c r="GKQ33" s="27"/>
      <c r="GKR33" s="27"/>
      <c r="GKS33" s="27"/>
      <c r="GKT33" s="27"/>
      <c r="GKU33" s="27"/>
      <c r="GKV33" s="27"/>
      <c r="GKW33" s="27"/>
      <c r="GKX33" s="27"/>
      <c r="GKY33" s="27"/>
      <c r="GKZ33" s="27"/>
      <c r="GLA33" s="27"/>
      <c r="GLB33" s="27"/>
      <c r="GLC33" s="27"/>
      <c r="GLD33" s="27"/>
      <c r="GLE33" s="27"/>
      <c r="GLF33" s="27"/>
      <c r="GLG33" s="27"/>
      <c r="GLH33" s="27"/>
      <c r="GLI33" s="27"/>
      <c r="GLJ33" s="27"/>
      <c r="GLK33" s="27"/>
      <c r="GLL33" s="27"/>
      <c r="GLM33" s="27"/>
      <c r="GLN33" s="27"/>
      <c r="GLO33" s="27"/>
      <c r="GLP33" s="27"/>
      <c r="GLQ33" s="27"/>
      <c r="GLR33" s="27"/>
      <c r="GLS33" s="27"/>
      <c r="GLT33" s="27"/>
      <c r="GLU33" s="27"/>
      <c r="GLV33" s="27"/>
      <c r="GLW33" s="27"/>
      <c r="GLX33" s="27"/>
      <c r="GLY33" s="27"/>
      <c r="GLZ33" s="27"/>
      <c r="GMA33" s="27"/>
      <c r="GMB33" s="27"/>
      <c r="GMC33" s="27"/>
      <c r="GMD33" s="27"/>
      <c r="GME33" s="27"/>
      <c r="GMF33" s="27"/>
      <c r="GMG33" s="27"/>
      <c r="GMH33" s="27"/>
      <c r="GMI33" s="27"/>
      <c r="GMJ33" s="27"/>
      <c r="GMK33" s="27"/>
      <c r="GML33" s="27"/>
      <c r="GMM33" s="27"/>
      <c r="GMN33" s="27"/>
      <c r="GMO33" s="27"/>
      <c r="GMP33" s="27"/>
      <c r="GMQ33" s="27"/>
      <c r="GMR33" s="27"/>
      <c r="GMS33" s="27"/>
      <c r="GMT33" s="27"/>
      <c r="GMU33" s="27"/>
      <c r="GMV33" s="27"/>
      <c r="GMW33" s="27"/>
      <c r="GMX33" s="27"/>
      <c r="GMY33" s="27"/>
      <c r="GMZ33" s="27"/>
      <c r="GNA33" s="27"/>
      <c r="GNB33" s="27"/>
      <c r="GNC33" s="27"/>
      <c r="GND33" s="27"/>
      <c r="GNE33" s="27"/>
      <c r="GNF33" s="27"/>
      <c r="GNG33" s="27"/>
      <c r="GNH33" s="27"/>
      <c r="GNI33" s="27"/>
      <c r="GNJ33" s="27"/>
      <c r="GNK33" s="27"/>
      <c r="GNL33" s="27"/>
      <c r="GNM33" s="27"/>
      <c r="GNN33" s="27"/>
      <c r="GNO33" s="27"/>
      <c r="GNP33" s="27"/>
      <c r="GNQ33" s="27"/>
      <c r="GNR33" s="27"/>
      <c r="GNS33" s="27"/>
      <c r="GNT33" s="27"/>
      <c r="GNU33" s="27"/>
      <c r="GNV33" s="27"/>
      <c r="GNW33" s="27"/>
      <c r="GNX33" s="27"/>
      <c r="GNY33" s="27"/>
      <c r="GNZ33" s="27"/>
      <c r="GOA33" s="27"/>
      <c r="GOB33" s="27"/>
      <c r="GOC33" s="27"/>
      <c r="GOD33" s="27"/>
      <c r="GOE33" s="27"/>
      <c r="GOF33" s="27"/>
      <c r="GOG33" s="27"/>
      <c r="GOH33" s="27"/>
      <c r="GOI33" s="27"/>
      <c r="GOJ33" s="27"/>
      <c r="GOK33" s="27"/>
      <c r="GOL33" s="27"/>
      <c r="GOM33" s="27"/>
      <c r="GON33" s="27"/>
      <c r="GOO33" s="27"/>
      <c r="GOP33" s="27"/>
      <c r="GOQ33" s="27"/>
      <c r="GOR33" s="27"/>
      <c r="GOS33" s="27"/>
      <c r="GOT33" s="27"/>
      <c r="GOU33" s="27"/>
      <c r="GOV33" s="27"/>
      <c r="GOW33" s="27"/>
      <c r="GOX33" s="27"/>
      <c r="GOY33" s="27"/>
      <c r="GOZ33" s="27"/>
      <c r="GPA33" s="27"/>
      <c r="GPB33" s="27"/>
      <c r="GPC33" s="27"/>
      <c r="GPD33" s="27"/>
      <c r="GPE33" s="27"/>
      <c r="GPF33" s="27"/>
      <c r="GPG33" s="27"/>
      <c r="GPH33" s="27"/>
      <c r="GPI33" s="27"/>
      <c r="GPJ33" s="27"/>
      <c r="GPK33" s="27"/>
      <c r="GPL33" s="27"/>
      <c r="GPM33" s="27"/>
      <c r="GPN33" s="27"/>
      <c r="GPO33" s="27"/>
      <c r="GPP33" s="27"/>
      <c r="GPQ33" s="27"/>
      <c r="GPR33" s="27"/>
      <c r="GPS33" s="27"/>
      <c r="GPT33" s="27"/>
      <c r="GPU33" s="27"/>
      <c r="GPV33" s="27"/>
      <c r="GPW33" s="27"/>
      <c r="GPX33" s="27"/>
      <c r="GPY33" s="27"/>
      <c r="GPZ33" s="27"/>
      <c r="GQA33" s="27"/>
      <c r="GQB33" s="27"/>
      <c r="GQC33" s="27"/>
      <c r="GQD33" s="27"/>
      <c r="GQE33" s="27"/>
      <c r="GQF33" s="27"/>
      <c r="GQG33" s="27"/>
      <c r="GQH33" s="27"/>
      <c r="GQI33" s="27"/>
      <c r="GQJ33" s="27"/>
      <c r="GQK33" s="27"/>
      <c r="GQL33" s="27"/>
      <c r="GQM33" s="27"/>
      <c r="GQN33" s="27"/>
      <c r="GQO33" s="27"/>
      <c r="GQP33" s="27"/>
      <c r="GQQ33" s="27"/>
      <c r="GQR33" s="27"/>
      <c r="GQS33" s="27"/>
      <c r="GQT33" s="27"/>
      <c r="GQU33" s="27"/>
      <c r="GQV33" s="27"/>
      <c r="GQW33" s="27"/>
      <c r="GQX33" s="27"/>
      <c r="GQY33" s="27"/>
      <c r="GQZ33" s="27"/>
      <c r="GRA33" s="27"/>
      <c r="GRB33" s="27"/>
      <c r="GRC33" s="27"/>
      <c r="GRD33" s="27"/>
      <c r="GRE33" s="27"/>
      <c r="GRF33" s="27"/>
      <c r="GRG33" s="27"/>
      <c r="GRH33" s="27"/>
      <c r="GRI33" s="27"/>
      <c r="GRJ33" s="27"/>
      <c r="GRK33" s="27"/>
      <c r="GRL33" s="27"/>
      <c r="GRM33" s="27"/>
      <c r="GRN33" s="27"/>
      <c r="GRO33" s="27"/>
      <c r="GRP33" s="27"/>
      <c r="GRQ33" s="27"/>
      <c r="GRR33" s="27"/>
      <c r="GRS33" s="27"/>
      <c r="GRT33" s="27"/>
      <c r="GRU33" s="27"/>
      <c r="GRV33" s="27"/>
      <c r="GRW33" s="27"/>
      <c r="GRX33" s="27"/>
      <c r="GRY33" s="27"/>
      <c r="GRZ33" s="27"/>
      <c r="GSA33" s="27"/>
      <c r="GSB33" s="27"/>
      <c r="GSC33" s="27"/>
      <c r="GSD33" s="27"/>
      <c r="GSE33" s="27"/>
      <c r="GSF33" s="27"/>
      <c r="GSG33" s="27"/>
      <c r="GSH33" s="27"/>
      <c r="GSI33" s="27"/>
      <c r="GSJ33" s="27"/>
      <c r="GSK33" s="27"/>
      <c r="GSL33" s="27"/>
      <c r="GSM33" s="27"/>
      <c r="GSN33" s="27"/>
      <c r="GSO33" s="27"/>
      <c r="GSP33" s="27"/>
      <c r="GSQ33" s="27"/>
      <c r="GSR33" s="27"/>
      <c r="GSS33" s="27"/>
      <c r="GST33" s="27"/>
      <c r="GSU33" s="27"/>
      <c r="GSV33" s="27"/>
      <c r="GSW33" s="27"/>
      <c r="GSX33" s="27"/>
      <c r="GSY33" s="27"/>
      <c r="GSZ33" s="27"/>
      <c r="GTA33" s="27"/>
      <c r="GTB33" s="27"/>
      <c r="GTC33" s="27"/>
      <c r="GTD33" s="27"/>
      <c r="GTE33" s="27"/>
      <c r="GTF33" s="27"/>
      <c r="GTG33" s="27"/>
      <c r="GTH33" s="27"/>
      <c r="GTI33" s="27"/>
      <c r="GTJ33" s="27"/>
      <c r="GTK33" s="27"/>
      <c r="GTL33" s="27"/>
      <c r="GTM33" s="27"/>
      <c r="GTN33" s="27"/>
      <c r="GTO33" s="27"/>
      <c r="GTP33" s="27"/>
      <c r="GTQ33" s="27"/>
      <c r="GTR33" s="27"/>
      <c r="GTS33" s="27"/>
      <c r="GTT33" s="27"/>
      <c r="GTU33" s="27"/>
      <c r="GTV33" s="27"/>
      <c r="GTW33" s="27"/>
      <c r="GTX33" s="27"/>
      <c r="GTY33" s="27"/>
      <c r="GTZ33" s="27"/>
      <c r="GUA33" s="27"/>
      <c r="GUB33" s="27"/>
      <c r="GUC33" s="27"/>
      <c r="GUD33" s="27"/>
      <c r="GUE33" s="27"/>
      <c r="GUF33" s="27"/>
      <c r="GUG33" s="27"/>
      <c r="GUH33" s="27"/>
      <c r="GUI33" s="27"/>
      <c r="GUJ33" s="27"/>
      <c r="GUK33" s="27"/>
      <c r="GUL33" s="27"/>
      <c r="GUM33" s="27"/>
      <c r="GUN33" s="27"/>
      <c r="GUO33" s="27"/>
      <c r="GUP33" s="27"/>
      <c r="GUQ33" s="27"/>
      <c r="GUR33" s="27"/>
      <c r="GUS33" s="27"/>
      <c r="GUT33" s="27"/>
      <c r="GUU33" s="27"/>
      <c r="GUV33" s="27"/>
      <c r="GUW33" s="27"/>
      <c r="GUX33" s="27"/>
      <c r="GUY33" s="27"/>
      <c r="GUZ33" s="27"/>
      <c r="GVA33" s="27"/>
      <c r="GVB33" s="27"/>
      <c r="GVC33" s="27"/>
      <c r="GVD33" s="27"/>
      <c r="GVE33" s="27"/>
      <c r="GVF33" s="27"/>
      <c r="GVG33" s="27"/>
      <c r="GVH33" s="27"/>
      <c r="GVI33" s="27"/>
      <c r="GVJ33" s="27"/>
      <c r="GVK33" s="27"/>
      <c r="GVL33" s="27"/>
      <c r="GVM33" s="27"/>
      <c r="GVN33" s="27"/>
      <c r="GVO33" s="27"/>
      <c r="GVP33" s="27"/>
      <c r="GVQ33" s="27"/>
      <c r="GVR33" s="27"/>
      <c r="GVS33" s="27"/>
      <c r="GVT33" s="27"/>
      <c r="GVU33" s="27"/>
      <c r="GVV33" s="27"/>
      <c r="GVW33" s="27"/>
      <c r="GVX33" s="27"/>
      <c r="GVY33" s="27"/>
      <c r="GVZ33" s="27"/>
      <c r="GWA33" s="27"/>
      <c r="GWB33" s="27"/>
      <c r="GWC33" s="27"/>
      <c r="GWD33" s="27"/>
      <c r="GWE33" s="27"/>
      <c r="GWF33" s="27"/>
      <c r="GWG33" s="27"/>
      <c r="GWH33" s="27"/>
      <c r="GWI33" s="27"/>
      <c r="GWJ33" s="27"/>
      <c r="GWK33" s="27"/>
      <c r="GWL33" s="27"/>
      <c r="GWM33" s="27"/>
      <c r="GWN33" s="27"/>
      <c r="GWO33" s="27"/>
      <c r="GWP33" s="27"/>
      <c r="GWQ33" s="27"/>
      <c r="GWR33" s="27"/>
      <c r="GWS33" s="27"/>
      <c r="GWT33" s="27"/>
      <c r="GWU33" s="27"/>
      <c r="GWV33" s="27"/>
      <c r="GWW33" s="27"/>
      <c r="GWX33" s="27"/>
      <c r="GWY33" s="27"/>
      <c r="GWZ33" s="27"/>
      <c r="GXA33" s="27"/>
      <c r="GXB33" s="27"/>
      <c r="GXC33" s="27"/>
      <c r="GXD33" s="27"/>
      <c r="GXE33" s="27"/>
      <c r="GXF33" s="27"/>
      <c r="GXG33" s="27"/>
      <c r="GXH33" s="27"/>
      <c r="GXI33" s="27"/>
      <c r="GXJ33" s="27"/>
      <c r="GXK33" s="27"/>
      <c r="GXL33" s="27"/>
      <c r="GXM33" s="27"/>
      <c r="GXN33" s="27"/>
      <c r="GXO33" s="27"/>
      <c r="GXP33" s="27"/>
      <c r="GXQ33" s="27"/>
      <c r="GXR33" s="27"/>
      <c r="GXS33" s="27"/>
      <c r="GXT33" s="27"/>
      <c r="GXU33" s="27"/>
      <c r="GXV33" s="27"/>
      <c r="GXW33" s="27"/>
      <c r="GXX33" s="27"/>
      <c r="GXY33" s="27"/>
      <c r="GXZ33" s="27"/>
      <c r="GYA33" s="27"/>
      <c r="GYB33" s="27"/>
      <c r="GYC33" s="27"/>
      <c r="GYD33" s="27"/>
      <c r="GYE33" s="27"/>
      <c r="GYF33" s="27"/>
      <c r="GYG33" s="27"/>
      <c r="GYH33" s="27"/>
      <c r="GYI33" s="27"/>
      <c r="GYJ33" s="27"/>
      <c r="GYK33" s="27"/>
      <c r="GYL33" s="27"/>
      <c r="GYM33" s="27"/>
      <c r="GYN33" s="27"/>
      <c r="GYO33" s="27"/>
      <c r="GYP33" s="27"/>
      <c r="GYQ33" s="27"/>
      <c r="GYR33" s="27"/>
      <c r="GYS33" s="27"/>
      <c r="GYT33" s="27"/>
      <c r="GYU33" s="27"/>
      <c r="GYV33" s="27"/>
      <c r="GYW33" s="27"/>
      <c r="GYX33" s="27"/>
      <c r="GYY33" s="27"/>
      <c r="GYZ33" s="27"/>
      <c r="GZA33" s="27"/>
      <c r="GZB33" s="27"/>
      <c r="GZC33" s="27"/>
      <c r="GZD33" s="27"/>
      <c r="GZE33" s="27"/>
      <c r="GZF33" s="27"/>
      <c r="GZG33" s="27"/>
      <c r="GZH33" s="27"/>
      <c r="GZI33" s="27"/>
      <c r="GZJ33" s="27"/>
      <c r="GZK33" s="27"/>
      <c r="GZL33" s="27"/>
      <c r="GZM33" s="27"/>
      <c r="GZN33" s="27"/>
      <c r="GZO33" s="27"/>
      <c r="GZP33" s="27"/>
      <c r="GZQ33" s="27"/>
      <c r="GZR33" s="27"/>
      <c r="GZS33" s="27"/>
      <c r="GZT33" s="27"/>
      <c r="GZU33" s="27"/>
      <c r="GZV33" s="27"/>
      <c r="GZW33" s="27"/>
      <c r="GZX33" s="27"/>
      <c r="GZY33" s="27"/>
      <c r="GZZ33" s="27"/>
      <c r="HAA33" s="27"/>
      <c r="HAB33" s="27"/>
      <c r="HAC33" s="27"/>
      <c r="HAD33" s="27"/>
      <c r="HAE33" s="27"/>
      <c r="HAF33" s="27"/>
      <c r="HAG33" s="27"/>
      <c r="HAH33" s="27"/>
      <c r="HAI33" s="27"/>
      <c r="HAJ33" s="27"/>
      <c r="HAK33" s="27"/>
      <c r="HAL33" s="27"/>
      <c r="HAM33" s="27"/>
      <c r="HAN33" s="27"/>
      <c r="HAO33" s="27"/>
      <c r="HAP33" s="27"/>
      <c r="HAQ33" s="27"/>
      <c r="HAR33" s="27"/>
      <c r="HAS33" s="27"/>
      <c r="HAT33" s="27"/>
      <c r="HAU33" s="27"/>
      <c r="HAV33" s="27"/>
      <c r="HAW33" s="27"/>
      <c r="HAX33" s="27"/>
      <c r="HAY33" s="27"/>
      <c r="HAZ33" s="27"/>
      <c r="HBA33" s="27"/>
      <c r="HBB33" s="27"/>
      <c r="HBC33" s="27"/>
      <c r="HBD33" s="27"/>
      <c r="HBE33" s="27"/>
      <c r="HBF33" s="27"/>
      <c r="HBG33" s="27"/>
      <c r="HBH33" s="27"/>
      <c r="HBI33" s="27"/>
      <c r="HBJ33" s="27"/>
      <c r="HBK33" s="27"/>
      <c r="HBL33" s="27"/>
      <c r="HBM33" s="27"/>
      <c r="HBN33" s="27"/>
      <c r="HBO33" s="27"/>
      <c r="HBP33" s="27"/>
      <c r="HBQ33" s="27"/>
      <c r="HBR33" s="27"/>
      <c r="HBS33" s="27"/>
      <c r="HBT33" s="27"/>
      <c r="HBU33" s="27"/>
      <c r="HBV33" s="27"/>
      <c r="HBW33" s="27"/>
      <c r="HBX33" s="27"/>
      <c r="HBY33" s="27"/>
      <c r="HBZ33" s="27"/>
      <c r="HCA33" s="27"/>
      <c r="HCB33" s="27"/>
      <c r="HCC33" s="27"/>
      <c r="HCD33" s="27"/>
      <c r="HCE33" s="27"/>
      <c r="HCF33" s="27"/>
      <c r="HCG33" s="27"/>
      <c r="HCH33" s="27"/>
      <c r="HCI33" s="27"/>
      <c r="HCJ33" s="27"/>
      <c r="HCK33" s="27"/>
      <c r="HCL33" s="27"/>
      <c r="HCM33" s="27"/>
      <c r="HCN33" s="27"/>
      <c r="HCO33" s="27"/>
      <c r="HCP33" s="27"/>
      <c r="HCQ33" s="27"/>
      <c r="HCR33" s="27"/>
      <c r="HCS33" s="27"/>
      <c r="HCT33" s="27"/>
      <c r="HCU33" s="27"/>
      <c r="HCV33" s="27"/>
      <c r="HCW33" s="27"/>
      <c r="HCX33" s="27"/>
      <c r="HCY33" s="27"/>
      <c r="HCZ33" s="27"/>
      <c r="HDA33" s="27"/>
      <c r="HDB33" s="27"/>
      <c r="HDC33" s="27"/>
      <c r="HDD33" s="27"/>
      <c r="HDE33" s="27"/>
      <c r="HDF33" s="27"/>
      <c r="HDG33" s="27"/>
      <c r="HDH33" s="27"/>
      <c r="HDI33" s="27"/>
      <c r="HDJ33" s="27"/>
      <c r="HDK33" s="27"/>
      <c r="HDL33" s="27"/>
      <c r="HDM33" s="27"/>
      <c r="HDN33" s="27"/>
      <c r="HDO33" s="27"/>
      <c r="HDP33" s="27"/>
      <c r="HDQ33" s="27"/>
      <c r="HDR33" s="27"/>
      <c r="HDS33" s="27"/>
      <c r="HDT33" s="27"/>
      <c r="HDU33" s="27"/>
      <c r="HDV33" s="27"/>
      <c r="HDW33" s="27"/>
      <c r="HDX33" s="27"/>
      <c r="HDY33" s="27"/>
      <c r="HDZ33" s="27"/>
      <c r="HEA33" s="27"/>
      <c r="HEB33" s="27"/>
      <c r="HEC33" s="27"/>
      <c r="HED33" s="27"/>
      <c r="HEE33" s="27"/>
      <c r="HEF33" s="27"/>
      <c r="HEG33" s="27"/>
      <c r="HEH33" s="27"/>
      <c r="HEI33" s="27"/>
      <c r="HEJ33" s="27"/>
      <c r="HEK33" s="27"/>
      <c r="HEL33" s="27"/>
      <c r="HEM33" s="27"/>
      <c r="HEN33" s="27"/>
      <c r="HEO33" s="27"/>
      <c r="HEP33" s="27"/>
      <c r="HEQ33" s="27"/>
      <c r="HER33" s="27"/>
      <c r="HES33" s="27"/>
      <c r="HET33" s="27"/>
      <c r="HEU33" s="27"/>
      <c r="HEV33" s="27"/>
      <c r="HEW33" s="27"/>
      <c r="HEX33" s="27"/>
      <c r="HEY33" s="27"/>
      <c r="HEZ33" s="27"/>
      <c r="HFA33" s="27"/>
      <c r="HFB33" s="27"/>
      <c r="HFC33" s="27"/>
      <c r="HFD33" s="27"/>
      <c r="HFE33" s="27"/>
      <c r="HFF33" s="27"/>
      <c r="HFG33" s="27"/>
      <c r="HFH33" s="27"/>
      <c r="HFI33" s="27"/>
      <c r="HFJ33" s="27"/>
      <c r="HFK33" s="27"/>
      <c r="HFL33" s="27"/>
      <c r="HFM33" s="27"/>
      <c r="HFN33" s="27"/>
      <c r="HFO33" s="27"/>
      <c r="HFP33" s="27"/>
      <c r="HFQ33" s="27"/>
      <c r="HFR33" s="27"/>
      <c r="HFS33" s="27"/>
      <c r="HFT33" s="27"/>
      <c r="HFU33" s="27"/>
      <c r="HFV33" s="27"/>
      <c r="HFW33" s="27"/>
      <c r="HFX33" s="27"/>
      <c r="HFY33" s="27"/>
      <c r="HFZ33" s="27"/>
      <c r="HGA33" s="27"/>
      <c r="HGB33" s="27"/>
      <c r="HGC33" s="27"/>
      <c r="HGD33" s="27"/>
      <c r="HGE33" s="27"/>
      <c r="HGF33" s="27"/>
      <c r="HGG33" s="27"/>
      <c r="HGH33" s="27"/>
      <c r="HGI33" s="27"/>
      <c r="HGJ33" s="27"/>
      <c r="HGK33" s="27"/>
      <c r="HGL33" s="27"/>
      <c r="HGM33" s="27"/>
      <c r="HGN33" s="27"/>
      <c r="HGO33" s="27"/>
      <c r="HGP33" s="27"/>
      <c r="HGQ33" s="27"/>
      <c r="HGR33" s="27"/>
      <c r="HGS33" s="27"/>
      <c r="HGT33" s="27"/>
      <c r="HGU33" s="27"/>
      <c r="HGV33" s="27"/>
      <c r="HGW33" s="27"/>
      <c r="HGX33" s="27"/>
      <c r="HGY33" s="27"/>
      <c r="HGZ33" s="27"/>
      <c r="HHA33" s="27"/>
      <c r="HHB33" s="27"/>
      <c r="HHC33" s="27"/>
      <c r="HHD33" s="27"/>
      <c r="HHE33" s="27"/>
      <c r="HHF33" s="27"/>
      <c r="HHG33" s="27"/>
      <c r="HHH33" s="27"/>
      <c r="HHI33" s="27"/>
      <c r="HHJ33" s="27"/>
      <c r="HHK33" s="27"/>
      <c r="HHL33" s="27"/>
      <c r="HHM33" s="27"/>
      <c r="HHN33" s="27"/>
      <c r="HHO33" s="27"/>
      <c r="HHP33" s="27"/>
      <c r="HHQ33" s="27"/>
      <c r="HHR33" s="27"/>
      <c r="HHS33" s="27"/>
      <c r="HHT33" s="27"/>
      <c r="HHU33" s="27"/>
      <c r="HHV33" s="27"/>
      <c r="HHW33" s="27"/>
      <c r="HHX33" s="27"/>
      <c r="HHY33" s="27"/>
      <c r="HHZ33" s="27"/>
      <c r="HIA33" s="27"/>
      <c r="HIB33" s="27"/>
      <c r="HIC33" s="27"/>
      <c r="HID33" s="27"/>
      <c r="HIE33" s="27"/>
      <c r="HIF33" s="27"/>
      <c r="HIG33" s="27"/>
      <c r="HIH33" s="27"/>
      <c r="HII33" s="27"/>
      <c r="HIJ33" s="27"/>
      <c r="HIK33" s="27"/>
      <c r="HIL33" s="27"/>
      <c r="HIM33" s="27"/>
      <c r="HIN33" s="27"/>
      <c r="HIO33" s="27"/>
      <c r="HIP33" s="27"/>
      <c r="HIQ33" s="27"/>
      <c r="HIR33" s="27"/>
      <c r="HIS33" s="27"/>
      <c r="HIT33" s="27"/>
      <c r="HIU33" s="27"/>
      <c r="HIV33" s="27"/>
      <c r="HIW33" s="27"/>
      <c r="HIX33" s="27"/>
      <c r="HIY33" s="27"/>
      <c r="HIZ33" s="27"/>
      <c r="HJA33" s="27"/>
      <c r="HJB33" s="27"/>
      <c r="HJC33" s="27"/>
      <c r="HJD33" s="27"/>
      <c r="HJE33" s="27"/>
      <c r="HJF33" s="27"/>
      <c r="HJG33" s="27"/>
      <c r="HJH33" s="27"/>
      <c r="HJI33" s="27"/>
      <c r="HJJ33" s="27"/>
      <c r="HJK33" s="27"/>
      <c r="HJL33" s="27"/>
      <c r="HJM33" s="27"/>
      <c r="HJN33" s="27"/>
      <c r="HJO33" s="27"/>
      <c r="HJP33" s="27"/>
      <c r="HJQ33" s="27"/>
      <c r="HJR33" s="27"/>
      <c r="HJS33" s="27"/>
      <c r="HJT33" s="27"/>
      <c r="HJU33" s="27"/>
      <c r="HJV33" s="27"/>
      <c r="HJW33" s="27"/>
      <c r="HJX33" s="27"/>
      <c r="HJY33" s="27"/>
      <c r="HJZ33" s="27"/>
      <c r="HKA33" s="27"/>
      <c r="HKB33" s="27"/>
      <c r="HKC33" s="27"/>
      <c r="HKD33" s="27"/>
      <c r="HKE33" s="27"/>
      <c r="HKF33" s="27"/>
      <c r="HKG33" s="27"/>
      <c r="HKH33" s="27"/>
      <c r="HKI33" s="27"/>
      <c r="HKJ33" s="27"/>
      <c r="HKK33" s="27"/>
      <c r="HKL33" s="27"/>
      <c r="HKM33" s="27"/>
      <c r="HKN33" s="27"/>
      <c r="HKO33" s="27"/>
      <c r="HKP33" s="27"/>
      <c r="HKQ33" s="27"/>
      <c r="HKR33" s="27"/>
      <c r="HKS33" s="27"/>
      <c r="HKT33" s="27"/>
      <c r="HKU33" s="27"/>
      <c r="HKV33" s="27"/>
      <c r="HKW33" s="27"/>
      <c r="HKX33" s="27"/>
      <c r="HKY33" s="27"/>
      <c r="HKZ33" s="27"/>
      <c r="HLA33" s="27"/>
      <c r="HLB33" s="27"/>
      <c r="HLC33" s="27"/>
      <c r="HLD33" s="27"/>
      <c r="HLE33" s="27"/>
      <c r="HLF33" s="27"/>
      <c r="HLG33" s="27"/>
      <c r="HLH33" s="27"/>
      <c r="HLI33" s="27"/>
      <c r="HLJ33" s="27"/>
      <c r="HLK33" s="27"/>
      <c r="HLL33" s="27"/>
      <c r="HLM33" s="27"/>
      <c r="HLN33" s="27"/>
      <c r="HLO33" s="27"/>
      <c r="HLP33" s="27"/>
      <c r="HLQ33" s="27"/>
      <c r="HLR33" s="27"/>
      <c r="HLS33" s="27"/>
      <c r="HLT33" s="27"/>
      <c r="HLU33" s="27"/>
      <c r="HLV33" s="27"/>
      <c r="HLW33" s="27"/>
      <c r="HLX33" s="27"/>
      <c r="HLY33" s="27"/>
      <c r="HLZ33" s="27"/>
      <c r="HMA33" s="27"/>
      <c r="HMB33" s="27"/>
      <c r="HMC33" s="27"/>
      <c r="HMD33" s="27"/>
      <c r="HME33" s="27"/>
      <c r="HMF33" s="27"/>
      <c r="HMG33" s="27"/>
      <c r="HMH33" s="27"/>
      <c r="HMI33" s="27"/>
      <c r="HMJ33" s="27"/>
      <c r="HMK33" s="27"/>
      <c r="HML33" s="27"/>
      <c r="HMM33" s="27"/>
      <c r="HMN33" s="27"/>
      <c r="HMO33" s="27"/>
      <c r="HMP33" s="27"/>
      <c r="HMQ33" s="27"/>
      <c r="HMR33" s="27"/>
      <c r="HMS33" s="27"/>
      <c r="HMT33" s="27"/>
      <c r="HMU33" s="27"/>
      <c r="HMV33" s="27"/>
      <c r="HMW33" s="27"/>
      <c r="HMX33" s="27"/>
      <c r="HMY33" s="27"/>
      <c r="HMZ33" s="27"/>
      <c r="HNA33" s="27"/>
      <c r="HNB33" s="27"/>
      <c r="HNC33" s="27"/>
      <c r="HND33" s="27"/>
      <c r="HNE33" s="27"/>
      <c r="HNF33" s="27"/>
      <c r="HNG33" s="27"/>
      <c r="HNH33" s="27"/>
      <c r="HNI33" s="27"/>
      <c r="HNJ33" s="27"/>
      <c r="HNK33" s="27"/>
      <c r="HNL33" s="27"/>
      <c r="HNM33" s="27"/>
      <c r="HNN33" s="27"/>
      <c r="HNO33" s="27"/>
      <c r="HNP33" s="27"/>
      <c r="HNQ33" s="27"/>
      <c r="HNR33" s="27"/>
      <c r="HNS33" s="27"/>
      <c r="HNT33" s="27"/>
      <c r="HNU33" s="27"/>
      <c r="HNV33" s="27"/>
      <c r="HNW33" s="27"/>
      <c r="HNX33" s="27"/>
      <c r="HNY33" s="27"/>
      <c r="HNZ33" s="27"/>
      <c r="HOA33" s="27"/>
      <c r="HOB33" s="27"/>
      <c r="HOC33" s="27"/>
      <c r="HOD33" s="27"/>
      <c r="HOE33" s="27"/>
      <c r="HOF33" s="27"/>
      <c r="HOG33" s="27"/>
      <c r="HOH33" s="27"/>
      <c r="HOI33" s="27"/>
      <c r="HOJ33" s="27"/>
      <c r="HOK33" s="27"/>
      <c r="HOL33" s="27"/>
      <c r="HOM33" s="27"/>
      <c r="HON33" s="27"/>
      <c r="HOO33" s="27"/>
      <c r="HOP33" s="27"/>
      <c r="HOQ33" s="27"/>
      <c r="HOR33" s="27"/>
      <c r="HOS33" s="27"/>
      <c r="HOT33" s="27"/>
      <c r="HOU33" s="27"/>
      <c r="HOV33" s="27"/>
      <c r="HOW33" s="27"/>
      <c r="HOX33" s="27"/>
      <c r="HOY33" s="27"/>
      <c r="HOZ33" s="27"/>
      <c r="HPA33" s="27"/>
      <c r="HPB33" s="27"/>
      <c r="HPC33" s="27"/>
      <c r="HPD33" s="27"/>
      <c r="HPE33" s="27"/>
      <c r="HPF33" s="27"/>
      <c r="HPG33" s="27"/>
      <c r="HPH33" s="27"/>
      <c r="HPI33" s="27"/>
      <c r="HPJ33" s="27"/>
      <c r="HPK33" s="27"/>
      <c r="HPL33" s="27"/>
      <c r="HPM33" s="27"/>
      <c r="HPN33" s="27"/>
      <c r="HPO33" s="27"/>
      <c r="HPP33" s="27"/>
      <c r="HPQ33" s="27"/>
      <c r="HPR33" s="27"/>
      <c r="HPS33" s="27"/>
      <c r="HPT33" s="27"/>
      <c r="HPU33" s="27"/>
      <c r="HPV33" s="27"/>
      <c r="HPW33" s="27"/>
      <c r="HPX33" s="27"/>
      <c r="HPY33" s="27"/>
      <c r="HPZ33" s="27"/>
      <c r="HQA33" s="27"/>
      <c r="HQB33" s="27"/>
      <c r="HQC33" s="27"/>
      <c r="HQD33" s="27"/>
      <c r="HQE33" s="27"/>
      <c r="HQF33" s="27"/>
      <c r="HQG33" s="27"/>
      <c r="HQH33" s="27"/>
      <c r="HQI33" s="27"/>
      <c r="HQJ33" s="27"/>
      <c r="HQK33" s="27"/>
      <c r="HQL33" s="27"/>
      <c r="HQM33" s="27"/>
      <c r="HQN33" s="27"/>
      <c r="HQO33" s="27"/>
      <c r="HQP33" s="27"/>
      <c r="HQQ33" s="27"/>
      <c r="HQR33" s="27"/>
      <c r="HQS33" s="27"/>
      <c r="HQT33" s="27"/>
      <c r="HQU33" s="27"/>
      <c r="HQV33" s="27"/>
      <c r="HQW33" s="27"/>
      <c r="HQX33" s="27"/>
      <c r="HQY33" s="27"/>
      <c r="HQZ33" s="27"/>
      <c r="HRA33" s="27"/>
      <c r="HRB33" s="27"/>
      <c r="HRC33" s="27"/>
      <c r="HRD33" s="27"/>
      <c r="HRE33" s="27"/>
      <c r="HRF33" s="27"/>
      <c r="HRG33" s="27"/>
      <c r="HRH33" s="27"/>
      <c r="HRI33" s="27"/>
      <c r="HRJ33" s="27"/>
      <c r="HRK33" s="27"/>
      <c r="HRL33" s="27"/>
      <c r="HRM33" s="27"/>
      <c r="HRN33" s="27"/>
      <c r="HRO33" s="27"/>
      <c r="HRP33" s="27"/>
      <c r="HRQ33" s="27"/>
      <c r="HRR33" s="27"/>
      <c r="HRS33" s="27"/>
      <c r="HRT33" s="27"/>
      <c r="HRU33" s="27"/>
      <c r="HRV33" s="27"/>
      <c r="HRW33" s="27"/>
      <c r="HRX33" s="27"/>
      <c r="HRY33" s="27"/>
      <c r="HRZ33" s="27"/>
      <c r="HSA33" s="27"/>
      <c r="HSB33" s="27"/>
      <c r="HSC33" s="27"/>
      <c r="HSD33" s="27"/>
      <c r="HSE33" s="27"/>
      <c r="HSF33" s="27"/>
      <c r="HSG33" s="27"/>
      <c r="HSH33" s="27"/>
      <c r="HSI33" s="27"/>
      <c r="HSJ33" s="27"/>
      <c r="HSK33" s="27"/>
      <c r="HSL33" s="27"/>
      <c r="HSM33" s="27"/>
      <c r="HSN33" s="27"/>
      <c r="HSO33" s="27"/>
      <c r="HSP33" s="27"/>
      <c r="HSQ33" s="27"/>
      <c r="HSR33" s="27"/>
      <c r="HSS33" s="27"/>
      <c r="HST33" s="27"/>
      <c r="HSU33" s="27"/>
      <c r="HSV33" s="27"/>
      <c r="HSW33" s="27"/>
      <c r="HSX33" s="27"/>
      <c r="HSY33" s="27"/>
      <c r="HSZ33" s="27"/>
      <c r="HTA33" s="27"/>
      <c r="HTB33" s="27"/>
      <c r="HTC33" s="27"/>
      <c r="HTD33" s="27"/>
      <c r="HTE33" s="27"/>
      <c r="HTF33" s="27"/>
      <c r="HTG33" s="27"/>
      <c r="HTH33" s="27"/>
      <c r="HTI33" s="27"/>
      <c r="HTJ33" s="27"/>
      <c r="HTK33" s="27"/>
      <c r="HTL33" s="27"/>
      <c r="HTM33" s="27"/>
      <c r="HTN33" s="27"/>
      <c r="HTO33" s="27"/>
      <c r="HTP33" s="27"/>
      <c r="HTQ33" s="27"/>
      <c r="HTR33" s="27"/>
      <c r="HTS33" s="27"/>
      <c r="HTT33" s="27"/>
      <c r="HTU33" s="27"/>
      <c r="HTV33" s="27"/>
      <c r="HTW33" s="27"/>
      <c r="HTX33" s="27"/>
      <c r="HTY33" s="27"/>
      <c r="HTZ33" s="27"/>
      <c r="HUA33" s="27"/>
      <c r="HUB33" s="27"/>
      <c r="HUC33" s="27"/>
      <c r="HUD33" s="27"/>
      <c r="HUE33" s="27"/>
      <c r="HUF33" s="27"/>
      <c r="HUG33" s="27"/>
      <c r="HUH33" s="27"/>
      <c r="HUI33" s="27"/>
      <c r="HUJ33" s="27"/>
      <c r="HUK33" s="27"/>
      <c r="HUL33" s="27"/>
      <c r="HUM33" s="27"/>
      <c r="HUN33" s="27"/>
      <c r="HUO33" s="27"/>
      <c r="HUP33" s="27"/>
      <c r="HUQ33" s="27"/>
      <c r="HUR33" s="27"/>
      <c r="HUS33" s="27"/>
      <c r="HUT33" s="27"/>
      <c r="HUU33" s="27"/>
      <c r="HUV33" s="27"/>
      <c r="HUW33" s="27"/>
      <c r="HUX33" s="27"/>
      <c r="HUY33" s="27"/>
      <c r="HUZ33" s="27"/>
      <c r="HVA33" s="27"/>
      <c r="HVB33" s="27"/>
      <c r="HVC33" s="27"/>
      <c r="HVD33" s="27"/>
      <c r="HVE33" s="27"/>
      <c r="HVF33" s="27"/>
      <c r="HVG33" s="27"/>
      <c r="HVH33" s="27"/>
      <c r="HVI33" s="27"/>
      <c r="HVJ33" s="27"/>
      <c r="HVK33" s="27"/>
      <c r="HVL33" s="27"/>
      <c r="HVM33" s="27"/>
      <c r="HVN33" s="27"/>
      <c r="HVO33" s="27"/>
      <c r="HVP33" s="27"/>
      <c r="HVQ33" s="27"/>
      <c r="HVR33" s="27"/>
      <c r="HVS33" s="27"/>
      <c r="HVT33" s="27"/>
      <c r="HVU33" s="27"/>
      <c r="HVV33" s="27"/>
      <c r="HVW33" s="27"/>
      <c r="HVX33" s="27"/>
      <c r="HVY33" s="27"/>
      <c r="HVZ33" s="27"/>
      <c r="HWA33" s="27"/>
      <c r="HWB33" s="27"/>
      <c r="HWC33" s="27"/>
      <c r="HWD33" s="27"/>
      <c r="HWE33" s="27"/>
      <c r="HWF33" s="27"/>
      <c r="HWG33" s="27"/>
      <c r="HWH33" s="27"/>
      <c r="HWI33" s="27"/>
      <c r="HWJ33" s="27"/>
      <c r="HWK33" s="27"/>
      <c r="HWL33" s="27"/>
      <c r="HWM33" s="27"/>
      <c r="HWN33" s="27"/>
      <c r="HWO33" s="27"/>
      <c r="HWP33" s="27"/>
      <c r="HWQ33" s="27"/>
      <c r="HWR33" s="27"/>
      <c r="HWS33" s="27"/>
      <c r="HWT33" s="27"/>
      <c r="HWU33" s="27"/>
      <c r="HWV33" s="27"/>
      <c r="HWW33" s="27"/>
      <c r="HWX33" s="27"/>
      <c r="HWY33" s="27"/>
      <c r="HWZ33" s="27"/>
      <c r="HXA33" s="27"/>
      <c r="HXB33" s="27"/>
      <c r="HXC33" s="27"/>
      <c r="HXD33" s="27"/>
      <c r="HXE33" s="27"/>
      <c r="HXF33" s="27"/>
      <c r="HXG33" s="27"/>
      <c r="HXH33" s="27"/>
      <c r="HXI33" s="27"/>
      <c r="HXJ33" s="27"/>
      <c r="HXK33" s="27"/>
      <c r="HXL33" s="27"/>
      <c r="HXM33" s="27"/>
      <c r="HXN33" s="27"/>
      <c r="HXO33" s="27"/>
      <c r="HXP33" s="27"/>
      <c r="HXQ33" s="27"/>
      <c r="HXR33" s="27"/>
      <c r="HXS33" s="27"/>
      <c r="HXT33" s="27"/>
      <c r="HXU33" s="27"/>
      <c r="HXV33" s="27"/>
      <c r="HXW33" s="27"/>
      <c r="HXX33" s="27"/>
      <c r="HXY33" s="27"/>
      <c r="HXZ33" s="27"/>
      <c r="HYA33" s="27"/>
      <c r="HYB33" s="27"/>
      <c r="HYC33" s="27"/>
      <c r="HYD33" s="27"/>
      <c r="HYE33" s="27"/>
      <c r="HYF33" s="27"/>
      <c r="HYG33" s="27"/>
      <c r="HYH33" s="27"/>
      <c r="HYI33" s="27"/>
      <c r="HYJ33" s="27"/>
      <c r="HYK33" s="27"/>
      <c r="HYL33" s="27"/>
      <c r="HYM33" s="27"/>
      <c r="HYN33" s="27"/>
      <c r="HYO33" s="27"/>
      <c r="HYP33" s="27"/>
      <c r="HYQ33" s="27"/>
      <c r="HYR33" s="27"/>
      <c r="HYS33" s="27"/>
      <c r="HYT33" s="27"/>
      <c r="HYU33" s="27"/>
      <c r="HYV33" s="27"/>
      <c r="HYW33" s="27"/>
      <c r="HYX33" s="27"/>
      <c r="HYY33" s="27"/>
      <c r="HYZ33" s="27"/>
      <c r="HZA33" s="27"/>
      <c r="HZB33" s="27"/>
      <c r="HZC33" s="27"/>
      <c r="HZD33" s="27"/>
      <c r="HZE33" s="27"/>
      <c r="HZF33" s="27"/>
      <c r="HZG33" s="27"/>
      <c r="HZH33" s="27"/>
      <c r="HZI33" s="27"/>
      <c r="HZJ33" s="27"/>
      <c r="HZK33" s="27"/>
      <c r="HZL33" s="27"/>
      <c r="HZM33" s="27"/>
      <c r="HZN33" s="27"/>
      <c r="HZO33" s="27"/>
      <c r="HZP33" s="27"/>
      <c r="HZQ33" s="27"/>
      <c r="HZR33" s="27"/>
      <c r="HZS33" s="27"/>
      <c r="HZT33" s="27"/>
      <c r="HZU33" s="27"/>
      <c r="HZV33" s="27"/>
      <c r="HZW33" s="27"/>
      <c r="HZX33" s="27"/>
      <c r="HZY33" s="27"/>
      <c r="HZZ33" s="27"/>
      <c r="IAA33" s="27"/>
      <c r="IAB33" s="27"/>
      <c r="IAC33" s="27"/>
      <c r="IAD33" s="27"/>
      <c r="IAE33" s="27"/>
      <c r="IAF33" s="27"/>
      <c r="IAG33" s="27"/>
      <c r="IAH33" s="27"/>
      <c r="IAI33" s="27"/>
      <c r="IAJ33" s="27"/>
      <c r="IAK33" s="27"/>
      <c r="IAL33" s="27"/>
      <c r="IAM33" s="27"/>
      <c r="IAN33" s="27"/>
      <c r="IAO33" s="27"/>
      <c r="IAP33" s="27"/>
      <c r="IAQ33" s="27"/>
      <c r="IAR33" s="27"/>
      <c r="IAS33" s="27"/>
      <c r="IAT33" s="27"/>
      <c r="IAU33" s="27"/>
      <c r="IAV33" s="27"/>
      <c r="IAW33" s="27"/>
      <c r="IAX33" s="27"/>
      <c r="IAY33" s="27"/>
      <c r="IAZ33" s="27"/>
      <c r="IBA33" s="27"/>
      <c r="IBB33" s="27"/>
      <c r="IBC33" s="27"/>
      <c r="IBD33" s="27"/>
      <c r="IBE33" s="27"/>
      <c r="IBF33" s="27"/>
      <c r="IBG33" s="27"/>
      <c r="IBH33" s="27"/>
      <c r="IBI33" s="27"/>
      <c r="IBJ33" s="27"/>
      <c r="IBK33" s="27"/>
      <c r="IBL33" s="27"/>
      <c r="IBM33" s="27"/>
      <c r="IBN33" s="27"/>
      <c r="IBO33" s="27"/>
      <c r="IBP33" s="27"/>
      <c r="IBQ33" s="27"/>
      <c r="IBR33" s="27"/>
      <c r="IBS33" s="27"/>
      <c r="IBT33" s="27"/>
      <c r="IBU33" s="27"/>
      <c r="IBV33" s="27"/>
      <c r="IBW33" s="27"/>
      <c r="IBX33" s="27"/>
      <c r="IBY33" s="27"/>
      <c r="IBZ33" s="27"/>
      <c r="ICA33" s="27"/>
      <c r="ICB33" s="27"/>
      <c r="ICC33" s="27"/>
      <c r="ICD33" s="27"/>
      <c r="ICE33" s="27"/>
      <c r="ICF33" s="27"/>
      <c r="ICG33" s="27"/>
      <c r="ICH33" s="27"/>
      <c r="ICI33" s="27"/>
      <c r="ICJ33" s="27"/>
      <c r="ICK33" s="27"/>
      <c r="ICL33" s="27"/>
      <c r="ICM33" s="27"/>
      <c r="ICN33" s="27"/>
      <c r="ICO33" s="27"/>
      <c r="ICP33" s="27"/>
      <c r="ICQ33" s="27"/>
      <c r="ICR33" s="27"/>
      <c r="ICS33" s="27"/>
      <c r="ICT33" s="27"/>
      <c r="ICU33" s="27"/>
      <c r="ICV33" s="27"/>
      <c r="ICW33" s="27"/>
      <c r="ICX33" s="27"/>
      <c r="ICY33" s="27"/>
      <c r="ICZ33" s="27"/>
      <c r="IDA33" s="27"/>
      <c r="IDB33" s="27"/>
      <c r="IDC33" s="27"/>
      <c r="IDD33" s="27"/>
      <c r="IDE33" s="27"/>
      <c r="IDF33" s="27"/>
      <c r="IDG33" s="27"/>
      <c r="IDH33" s="27"/>
      <c r="IDI33" s="27"/>
      <c r="IDJ33" s="27"/>
      <c r="IDK33" s="27"/>
      <c r="IDL33" s="27"/>
      <c r="IDM33" s="27"/>
      <c r="IDN33" s="27"/>
      <c r="IDO33" s="27"/>
      <c r="IDP33" s="27"/>
      <c r="IDQ33" s="27"/>
      <c r="IDR33" s="27"/>
      <c r="IDS33" s="27"/>
      <c r="IDT33" s="27"/>
      <c r="IDU33" s="27"/>
      <c r="IDV33" s="27"/>
      <c r="IDW33" s="27"/>
      <c r="IDX33" s="27"/>
      <c r="IDY33" s="27"/>
      <c r="IDZ33" s="27"/>
      <c r="IEA33" s="27"/>
      <c r="IEB33" s="27"/>
      <c r="IEC33" s="27"/>
      <c r="IED33" s="27"/>
      <c r="IEE33" s="27"/>
      <c r="IEF33" s="27"/>
      <c r="IEG33" s="27"/>
      <c r="IEH33" s="27"/>
      <c r="IEI33" s="27"/>
      <c r="IEJ33" s="27"/>
      <c r="IEK33" s="27"/>
      <c r="IEL33" s="27"/>
      <c r="IEM33" s="27"/>
      <c r="IEN33" s="27"/>
      <c r="IEO33" s="27"/>
      <c r="IEP33" s="27"/>
      <c r="IEQ33" s="27"/>
      <c r="IER33" s="27"/>
      <c r="IES33" s="27"/>
      <c r="IET33" s="27"/>
      <c r="IEU33" s="27"/>
      <c r="IEV33" s="27"/>
      <c r="IEW33" s="27"/>
      <c r="IEX33" s="27"/>
      <c r="IEY33" s="27"/>
      <c r="IEZ33" s="27"/>
      <c r="IFA33" s="27"/>
      <c r="IFB33" s="27"/>
      <c r="IFC33" s="27"/>
      <c r="IFD33" s="27"/>
      <c r="IFE33" s="27"/>
      <c r="IFF33" s="27"/>
      <c r="IFG33" s="27"/>
      <c r="IFH33" s="27"/>
      <c r="IFI33" s="27"/>
      <c r="IFJ33" s="27"/>
      <c r="IFK33" s="27"/>
      <c r="IFL33" s="27"/>
      <c r="IFM33" s="27"/>
      <c r="IFN33" s="27"/>
      <c r="IFO33" s="27"/>
      <c r="IFP33" s="27"/>
      <c r="IFQ33" s="27"/>
      <c r="IFR33" s="27"/>
      <c r="IFS33" s="27"/>
      <c r="IFT33" s="27"/>
      <c r="IFU33" s="27"/>
      <c r="IFV33" s="27"/>
      <c r="IFW33" s="27"/>
      <c r="IFX33" s="27"/>
      <c r="IFY33" s="27"/>
      <c r="IFZ33" s="27"/>
      <c r="IGA33" s="27"/>
      <c r="IGB33" s="27"/>
      <c r="IGC33" s="27"/>
      <c r="IGD33" s="27"/>
      <c r="IGE33" s="27"/>
      <c r="IGF33" s="27"/>
      <c r="IGG33" s="27"/>
      <c r="IGH33" s="27"/>
      <c r="IGI33" s="27"/>
      <c r="IGJ33" s="27"/>
      <c r="IGK33" s="27"/>
      <c r="IGL33" s="27"/>
      <c r="IGM33" s="27"/>
      <c r="IGN33" s="27"/>
      <c r="IGO33" s="27"/>
      <c r="IGP33" s="27"/>
      <c r="IGQ33" s="27"/>
      <c r="IGR33" s="27"/>
      <c r="IGS33" s="27"/>
      <c r="IGT33" s="27"/>
      <c r="IGU33" s="27"/>
      <c r="IGV33" s="27"/>
      <c r="IGW33" s="27"/>
      <c r="IGX33" s="27"/>
      <c r="IGY33" s="27"/>
      <c r="IGZ33" s="27"/>
      <c r="IHA33" s="27"/>
      <c r="IHB33" s="27"/>
      <c r="IHC33" s="27"/>
      <c r="IHD33" s="27"/>
      <c r="IHE33" s="27"/>
      <c r="IHF33" s="27"/>
      <c r="IHG33" s="27"/>
      <c r="IHH33" s="27"/>
      <c r="IHI33" s="27"/>
      <c r="IHJ33" s="27"/>
      <c r="IHK33" s="27"/>
      <c r="IHL33" s="27"/>
      <c r="IHM33" s="27"/>
      <c r="IHN33" s="27"/>
      <c r="IHO33" s="27"/>
      <c r="IHP33" s="27"/>
      <c r="IHQ33" s="27"/>
      <c r="IHR33" s="27"/>
      <c r="IHS33" s="27"/>
      <c r="IHT33" s="27"/>
      <c r="IHU33" s="27"/>
      <c r="IHV33" s="27"/>
      <c r="IHW33" s="27"/>
      <c r="IHX33" s="27"/>
      <c r="IHY33" s="27"/>
      <c r="IHZ33" s="27"/>
      <c r="IIA33" s="27"/>
      <c r="IIB33" s="27"/>
      <c r="IIC33" s="27"/>
      <c r="IID33" s="27"/>
      <c r="IIE33" s="27"/>
      <c r="IIF33" s="27"/>
      <c r="IIG33" s="27"/>
      <c r="IIH33" s="27"/>
      <c r="III33" s="27"/>
      <c r="IIJ33" s="27"/>
      <c r="IIK33" s="27"/>
      <c r="IIL33" s="27"/>
      <c r="IIM33" s="27"/>
      <c r="IIN33" s="27"/>
      <c r="IIO33" s="27"/>
      <c r="IIP33" s="27"/>
      <c r="IIQ33" s="27"/>
      <c r="IIR33" s="27"/>
      <c r="IIS33" s="27"/>
      <c r="IIT33" s="27"/>
      <c r="IIU33" s="27"/>
      <c r="IIV33" s="27"/>
      <c r="IIW33" s="27"/>
      <c r="IIX33" s="27"/>
      <c r="IIY33" s="27"/>
      <c r="IIZ33" s="27"/>
      <c r="IJA33" s="27"/>
      <c r="IJB33" s="27"/>
      <c r="IJC33" s="27"/>
      <c r="IJD33" s="27"/>
      <c r="IJE33" s="27"/>
      <c r="IJF33" s="27"/>
      <c r="IJG33" s="27"/>
      <c r="IJH33" s="27"/>
      <c r="IJI33" s="27"/>
      <c r="IJJ33" s="27"/>
      <c r="IJK33" s="27"/>
      <c r="IJL33" s="27"/>
      <c r="IJM33" s="27"/>
      <c r="IJN33" s="27"/>
      <c r="IJO33" s="27"/>
      <c r="IJP33" s="27"/>
      <c r="IJQ33" s="27"/>
      <c r="IJR33" s="27"/>
      <c r="IJS33" s="27"/>
      <c r="IJT33" s="27"/>
      <c r="IJU33" s="27"/>
      <c r="IJV33" s="27"/>
      <c r="IJW33" s="27"/>
      <c r="IJX33" s="27"/>
      <c r="IJY33" s="27"/>
      <c r="IJZ33" s="27"/>
      <c r="IKA33" s="27"/>
      <c r="IKB33" s="27"/>
      <c r="IKC33" s="27"/>
      <c r="IKD33" s="27"/>
      <c r="IKE33" s="27"/>
      <c r="IKF33" s="27"/>
      <c r="IKG33" s="27"/>
      <c r="IKH33" s="27"/>
      <c r="IKI33" s="27"/>
      <c r="IKJ33" s="27"/>
      <c r="IKK33" s="27"/>
      <c r="IKL33" s="27"/>
      <c r="IKM33" s="27"/>
      <c r="IKN33" s="27"/>
      <c r="IKO33" s="27"/>
      <c r="IKP33" s="27"/>
      <c r="IKQ33" s="27"/>
      <c r="IKR33" s="27"/>
      <c r="IKS33" s="27"/>
      <c r="IKT33" s="27"/>
      <c r="IKU33" s="27"/>
      <c r="IKV33" s="27"/>
      <c r="IKW33" s="27"/>
      <c r="IKX33" s="27"/>
      <c r="IKY33" s="27"/>
      <c r="IKZ33" s="27"/>
      <c r="ILA33" s="27"/>
      <c r="ILB33" s="27"/>
      <c r="ILC33" s="27"/>
      <c r="ILD33" s="27"/>
      <c r="ILE33" s="27"/>
      <c r="ILF33" s="27"/>
      <c r="ILG33" s="27"/>
      <c r="ILH33" s="27"/>
      <c r="ILI33" s="27"/>
      <c r="ILJ33" s="27"/>
      <c r="ILK33" s="27"/>
      <c r="ILL33" s="27"/>
      <c r="ILM33" s="27"/>
      <c r="ILN33" s="27"/>
      <c r="ILO33" s="27"/>
      <c r="ILP33" s="27"/>
      <c r="ILQ33" s="27"/>
      <c r="ILR33" s="27"/>
      <c r="ILS33" s="27"/>
      <c r="ILT33" s="27"/>
      <c r="ILU33" s="27"/>
      <c r="ILV33" s="27"/>
      <c r="ILW33" s="27"/>
      <c r="ILX33" s="27"/>
      <c r="ILY33" s="27"/>
      <c r="ILZ33" s="27"/>
      <c r="IMA33" s="27"/>
      <c r="IMB33" s="27"/>
      <c r="IMC33" s="27"/>
      <c r="IMD33" s="27"/>
      <c r="IME33" s="27"/>
      <c r="IMF33" s="27"/>
      <c r="IMG33" s="27"/>
      <c r="IMH33" s="27"/>
      <c r="IMI33" s="27"/>
      <c r="IMJ33" s="27"/>
      <c r="IMK33" s="27"/>
      <c r="IML33" s="27"/>
      <c r="IMM33" s="27"/>
      <c r="IMN33" s="27"/>
      <c r="IMO33" s="27"/>
      <c r="IMP33" s="27"/>
      <c r="IMQ33" s="27"/>
      <c r="IMR33" s="27"/>
      <c r="IMS33" s="27"/>
      <c r="IMT33" s="27"/>
      <c r="IMU33" s="27"/>
      <c r="IMV33" s="27"/>
      <c r="IMW33" s="27"/>
      <c r="IMX33" s="27"/>
      <c r="IMY33" s="27"/>
      <c r="IMZ33" s="27"/>
      <c r="INA33" s="27"/>
      <c r="INB33" s="27"/>
      <c r="INC33" s="27"/>
      <c r="IND33" s="27"/>
      <c r="INE33" s="27"/>
      <c r="INF33" s="27"/>
      <c r="ING33" s="27"/>
      <c r="INH33" s="27"/>
      <c r="INI33" s="27"/>
      <c r="INJ33" s="27"/>
      <c r="INK33" s="27"/>
      <c r="INL33" s="27"/>
      <c r="INM33" s="27"/>
      <c r="INN33" s="27"/>
      <c r="INO33" s="27"/>
      <c r="INP33" s="27"/>
      <c r="INQ33" s="27"/>
      <c r="INR33" s="27"/>
      <c r="INS33" s="27"/>
      <c r="INT33" s="27"/>
      <c r="INU33" s="27"/>
      <c r="INV33" s="27"/>
      <c r="INW33" s="27"/>
      <c r="INX33" s="27"/>
      <c r="INY33" s="27"/>
      <c r="INZ33" s="27"/>
      <c r="IOA33" s="27"/>
      <c r="IOB33" s="27"/>
      <c r="IOC33" s="27"/>
      <c r="IOD33" s="27"/>
      <c r="IOE33" s="27"/>
      <c r="IOF33" s="27"/>
      <c r="IOG33" s="27"/>
      <c r="IOH33" s="27"/>
      <c r="IOI33" s="27"/>
      <c r="IOJ33" s="27"/>
      <c r="IOK33" s="27"/>
      <c r="IOL33" s="27"/>
      <c r="IOM33" s="27"/>
      <c r="ION33" s="27"/>
      <c r="IOO33" s="27"/>
      <c r="IOP33" s="27"/>
      <c r="IOQ33" s="27"/>
      <c r="IOR33" s="27"/>
      <c r="IOS33" s="27"/>
      <c r="IOT33" s="27"/>
      <c r="IOU33" s="27"/>
      <c r="IOV33" s="27"/>
      <c r="IOW33" s="27"/>
      <c r="IOX33" s="27"/>
      <c r="IOY33" s="27"/>
      <c r="IOZ33" s="27"/>
      <c r="IPA33" s="27"/>
      <c r="IPB33" s="27"/>
      <c r="IPC33" s="27"/>
      <c r="IPD33" s="27"/>
      <c r="IPE33" s="27"/>
      <c r="IPF33" s="27"/>
      <c r="IPG33" s="27"/>
      <c r="IPH33" s="27"/>
      <c r="IPI33" s="27"/>
      <c r="IPJ33" s="27"/>
      <c r="IPK33" s="27"/>
      <c r="IPL33" s="27"/>
      <c r="IPM33" s="27"/>
      <c r="IPN33" s="27"/>
      <c r="IPO33" s="27"/>
      <c r="IPP33" s="27"/>
      <c r="IPQ33" s="27"/>
      <c r="IPR33" s="27"/>
      <c r="IPS33" s="27"/>
      <c r="IPT33" s="27"/>
      <c r="IPU33" s="27"/>
      <c r="IPV33" s="27"/>
      <c r="IPW33" s="27"/>
      <c r="IPX33" s="27"/>
      <c r="IPY33" s="27"/>
      <c r="IPZ33" s="27"/>
      <c r="IQA33" s="27"/>
      <c r="IQB33" s="27"/>
      <c r="IQC33" s="27"/>
      <c r="IQD33" s="27"/>
      <c r="IQE33" s="27"/>
      <c r="IQF33" s="27"/>
      <c r="IQG33" s="27"/>
      <c r="IQH33" s="27"/>
      <c r="IQI33" s="27"/>
      <c r="IQJ33" s="27"/>
      <c r="IQK33" s="27"/>
      <c r="IQL33" s="27"/>
      <c r="IQM33" s="27"/>
      <c r="IQN33" s="27"/>
      <c r="IQO33" s="27"/>
      <c r="IQP33" s="27"/>
      <c r="IQQ33" s="27"/>
      <c r="IQR33" s="27"/>
      <c r="IQS33" s="27"/>
      <c r="IQT33" s="27"/>
      <c r="IQU33" s="27"/>
      <c r="IQV33" s="27"/>
      <c r="IQW33" s="27"/>
      <c r="IQX33" s="27"/>
      <c r="IQY33" s="27"/>
      <c r="IQZ33" s="27"/>
      <c r="IRA33" s="27"/>
      <c r="IRB33" s="27"/>
      <c r="IRC33" s="27"/>
      <c r="IRD33" s="27"/>
      <c r="IRE33" s="27"/>
      <c r="IRF33" s="27"/>
      <c r="IRG33" s="27"/>
      <c r="IRH33" s="27"/>
      <c r="IRI33" s="27"/>
      <c r="IRJ33" s="27"/>
      <c r="IRK33" s="27"/>
      <c r="IRL33" s="27"/>
      <c r="IRM33" s="27"/>
      <c r="IRN33" s="27"/>
      <c r="IRO33" s="27"/>
      <c r="IRP33" s="27"/>
      <c r="IRQ33" s="27"/>
      <c r="IRR33" s="27"/>
      <c r="IRS33" s="27"/>
      <c r="IRT33" s="27"/>
      <c r="IRU33" s="27"/>
      <c r="IRV33" s="27"/>
      <c r="IRW33" s="27"/>
      <c r="IRX33" s="27"/>
      <c r="IRY33" s="27"/>
      <c r="IRZ33" s="27"/>
      <c r="ISA33" s="27"/>
      <c r="ISB33" s="27"/>
      <c r="ISC33" s="27"/>
      <c r="ISD33" s="27"/>
      <c r="ISE33" s="27"/>
      <c r="ISF33" s="27"/>
      <c r="ISG33" s="27"/>
      <c r="ISH33" s="27"/>
      <c r="ISI33" s="27"/>
      <c r="ISJ33" s="27"/>
      <c r="ISK33" s="27"/>
      <c r="ISL33" s="27"/>
      <c r="ISM33" s="27"/>
      <c r="ISN33" s="27"/>
      <c r="ISO33" s="27"/>
      <c r="ISP33" s="27"/>
      <c r="ISQ33" s="27"/>
      <c r="ISR33" s="27"/>
      <c r="ISS33" s="27"/>
      <c r="IST33" s="27"/>
      <c r="ISU33" s="27"/>
      <c r="ISV33" s="27"/>
      <c r="ISW33" s="27"/>
      <c r="ISX33" s="27"/>
      <c r="ISY33" s="27"/>
      <c r="ISZ33" s="27"/>
      <c r="ITA33" s="27"/>
      <c r="ITB33" s="27"/>
      <c r="ITC33" s="27"/>
      <c r="ITD33" s="27"/>
      <c r="ITE33" s="27"/>
      <c r="ITF33" s="27"/>
      <c r="ITG33" s="27"/>
      <c r="ITH33" s="27"/>
      <c r="ITI33" s="27"/>
      <c r="ITJ33" s="27"/>
      <c r="ITK33" s="27"/>
      <c r="ITL33" s="27"/>
      <c r="ITM33" s="27"/>
      <c r="ITN33" s="27"/>
      <c r="ITO33" s="27"/>
      <c r="ITP33" s="27"/>
      <c r="ITQ33" s="27"/>
      <c r="ITR33" s="27"/>
      <c r="ITS33" s="27"/>
      <c r="ITT33" s="27"/>
      <c r="ITU33" s="27"/>
      <c r="ITV33" s="27"/>
      <c r="ITW33" s="27"/>
      <c r="ITX33" s="27"/>
      <c r="ITY33" s="27"/>
      <c r="ITZ33" s="27"/>
      <c r="IUA33" s="27"/>
      <c r="IUB33" s="27"/>
      <c r="IUC33" s="27"/>
      <c r="IUD33" s="27"/>
      <c r="IUE33" s="27"/>
      <c r="IUF33" s="27"/>
      <c r="IUG33" s="27"/>
      <c r="IUH33" s="27"/>
      <c r="IUI33" s="27"/>
      <c r="IUJ33" s="27"/>
      <c r="IUK33" s="27"/>
      <c r="IUL33" s="27"/>
      <c r="IUM33" s="27"/>
      <c r="IUN33" s="27"/>
      <c r="IUO33" s="27"/>
      <c r="IUP33" s="27"/>
      <c r="IUQ33" s="27"/>
      <c r="IUR33" s="27"/>
      <c r="IUS33" s="27"/>
      <c r="IUT33" s="27"/>
      <c r="IUU33" s="27"/>
      <c r="IUV33" s="27"/>
      <c r="IUW33" s="27"/>
      <c r="IUX33" s="27"/>
      <c r="IUY33" s="27"/>
      <c r="IUZ33" s="27"/>
      <c r="IVA33" s="27"/>
      <c r="IVB33" s="27"/>
      <c r="IVC33" s="27"/>
      <c r="IVD33" s="27"/>
      <c r="IVE33" s="27"/>
      <c r="IVF33" s="27"/>
      <c r="IVG33" s="27"/>
      <c r="IVH33" s="27"/>
      <c r="IVI33" s="27"/>
      <c r="IVJ33" s="27"/>
      <c r="IVK33" s="27"/>
      <c r="IVL33" s="27"/>
      <c r="IVM33" s="27"/>
      <c r="IVN33" s="27"/>
      <c r="IVO33" s="27"/>
      <c r="IVP33" s="27"/>
      <c r="IVQ33" s="27"/>
      <c r="IVR33" s="27"/>
      <c r="IVS33" s="27"/>
      <c r="IVT33" s="27"/>
      <c r="IVU33" s="27"/>
      <c r="IVV33" s="27"/>
      <c r="IVW33" s="27"/>
      <c r="IVX33" s="27"/>
      <c r="IVY33" s="27"/>
      <c r="IVZ33" s="27"/>
      <c r="IWA33" s="27"/>
      <c r="IWB33" s="27"/>
      <c r="IWC33" s="27"/>
      <c r="IWD33" s="27"/>
      <c r="IWE33" s="27"/>
      <c r="IWF33" s="27"/>
      <c r="IWG33" s="27"/>
      <c r="IWH33" s="27"/>
      <c r="IWI33" s="27"/>
      <c r="IWJ33" s="27"/>
      <c r="IWK33" s="27"/>
      <c r="IWL33" s="27"/>
      <c r="IWM33" s="27"/>
      <c r="IWN33" s="27"/>
      <c r="IWO33" s="27"/>
      <c r="IWP33" s="27"/>
      <c r="IWQ33" s="27"/>
      <c r="IWR33" s="27"/>
      <c r="IWS33" s="27"/>
      <c r="IWT33" s="27"/>
      <c r="IWU33" s="27"/>
      <c r="IWV33" s="27"/>
      <c r="IWW33" s="27"/>
      <c r="IWX33" s="27"/>
      <c r="IWY33" s="27"/>
      <c r="IWZ33" s="27"/>
      <c r="IXA33" s="27"/>
      <c r="IXB33" s="27"/>
      <c r="IXC33" s="27"/>
      <c r="IXD33" s="27"/>
      <c r="IXE33" s="27"/>
      <c r="IXF33" s="27"/>
      <c r="IXG33" s="27"/>
      <c r="IXH33" s="27"/>
      <c r="IXI33" s="27"/>
      <c r="IXJ33" s="27"/>
      <c r="IXK33" s="27"/>
      <c r="IXL33" s="27"/>
      <c r="IXM33" s="27"/>
      <c r="IXN33" s="27"/>
      <c r="IXO33" s="27"/>
      <c r="IXP33" s="27"/>
      <c r="IXQ33" s="27"/>
      <c r="IXR33" s="27"/>
      <c r="IXS33" s="27"/>
      <c r="IXT33" s="27"/>
      <c r="IXU33" s="27"/>
      <c r="IXV33" s="27"/>
      <c r="IXW33" s="27"/>
      <c r="IXX33" s="27"/>
      <c r="IXY33" s="27"/>
      <c r="IXZ33" s="27"/>
      <c r="IYA33" s="27"/>
      <c r="IYB33" s="27"/>
      <c r="IYC33" s="27"/>
      <c r="IYD33" s="27"/>
      <c r="IYE33" s="27"/>
      <c r="IYF33" s="27"/>
      <c r="IYG33" s="27"/>
      <c r="IYH33" s="27"/>
      <c r="IYI33" s="27"/>
      <c r="IYJ33" s="27"/>
      <c r="IYK33" s="27"/>
      <c r="IYL33" s="27"/>
      <c r="IYM33" s="27"/>
      <c r="IYN33" s="27"/>
      <c r="IYO33" s="27"/>
      <c r="IYP33" s="27"/>
      <c r="IYQ33" s="27"/>
      <c r="IYR33" s="27"/>
      <c r="IYS33" s="27"/>
      <c r="IYT33" s="27"/>
      <c r="IYU33" s="27"/>
      <c r="IYV33" s="27"/>
      <c r="IYW33" s="27"/>
      <c r="IYX33" s="27"/>
      <c r="IYY33" s="27"/>
      <c r="IYZ33" s="27"/>
      <c r="IZA33" s="27"/>
      <c r="IZB33" s="27"/>
      <c r="IZC33" s="27"/>
      <c r="IZD33" s="27"/>
      <c r="IZE33" s="27"/>
      <c r="IZF33" s="27"/>
      <c r="IZG33" s="27"/>
      <c r="IZH33" s="27"/>
      <c r="IZI33" s="27"/>
      <c r="IZJ33" s="27"/>
      <c r="IZK33" s="27"/>
      <c r="IZL33" s="27"/>
      <c r="IZM33" s="27"/>
      <c r="IZN33" s="27"/>
      <c r="IZO33" s="27"/>
      <c r="IZP33" s="27"/>
      <c r="IZQ33" s="27"/>
      <c r="IZR33" s="27"/>
      <c r="IZS33" s="27"/>
      <c r="IZT33" s="27"/>
      <c r="IZU33" s="27"/>
      <c r="IZV33" s="27"/>
      <c r="IZW33" s="27"/>
      <c r="IZX33" s="27"/>
      <c r="IZY33" s="27"/>
      <c r="IZZ33" s="27"/>
      <c r="JAA33" s="27"/>
      <c r="JAB33" s="27"/>
      <c r="JAC33" s="27"/>
      <c r="JAD33" s="27"/>
      <c r="JAE33" s="27"/>
      <c r="JAF33" s="27"/>
      <c r="JAG33" s="27"/>
      <c r="JAH33" s="27"/>
      <c r="JAI33" s="27"/>
      <c r="JAJ33" s="27"/>
      <c r="JAK33" s="27"/>
      <c r="JAL33" s="27"/>
      <c r="JAM33" s="27"/>
      <c r="JAN33" s="27"/>
      <c r="JAO33" s="27"/>
      <c r="JAP33" s="27"/>
      <c r="JAQ33" s="27"/>
      <c r="JAR33" s="27"/>
      <c r="JAS33" s="27"/>
      <c r="JAT33" s="27"/>
      <c r="JAU33" s="27"/>
      <c r="JAV33" s="27"/>
      <c r="JAW33" s="27"/>
      <c r="JAX33" s="27"/>
      <c r="JAY33" s="27"/>
      <c r="JAZ33" s="27"/>
      <c r="JBA33" s="27"/>
      <c r="JBB33" s="27"/>
      <c r="JBC33" s="27"/>
      <c r="JBD33" s="27"/>
      <c r="JBE33" s="27"/>
      <c r="JBF33" s="27"/>
      <c r="JBG33" s="27"/>
      <c r="JBH33" s="27"/>
      <c r="JBI33" s="27"/>
      <c r="JBJ33" s="27"/>
      <c r="JBK33" s="27"/>
      <c r="JBL33" s="27"/>
      <c r="JBM33" s="27"/>
      <c r="JBN33" s="27"/>
      <c r="JBO33" s="27"/>
      <c r="JBP33" s="27"/>
      <c r="JBQ33" s="27"/>
      <c r="JBR33" s="27"/>
      <c r="JBS33" s="27"/>
      <c r="JBT33" s="27"/>
      <c r="JBU33" s="27"/>
      <c r="JBV33" s="27"/>
      <c r="JBW33" s="27"/>
      <c r="JBX33" s="27"/>
      <c r="JBY33" s="27"/>
      <c r="JBZ33" s="27"/>
      <c r="JCA33" s="27"/>
      <c r="JCB33" s="27"/>
      <c r="JCC33" s="27"/>
      <c r="JCD33" s="27"/>
      <c r="JCE33" s="27"/>
      <c r="JCF33" s="27"/>
      <c r="JCG33" s="27"/>
      <c r="JCH33" s="27"/>
      <c r="JCI33" s="27"/>
      <c r="JCJ33" s="27"/>
      <c r="JCK33" s="27"/>
      <c r="JCL33" s="27"/>
      <c r="JCM33" s="27"/>
      <c r="JCN33" s="27"/>
      <c r="JCO33" s="27"/>
      <c r="JCP33" s="27"/>
      <c r="JCQ33" s="27"/>
      <c r="JCR33" s="27"/>
      <c r="JCS33" s="27"/>
      <c r="JCT33" s="27"/>
      <c r="JCU33" s="27"/>
      <c r="JCV33" s="27"/>
      <c r="JCW33" s="27"/>
      <c r="JCX33" s="27"/>
      <c r="JCY33" s="27"/>
      <c r="JCZ33" s="27"/>
      <c r="JDA33" s="27"/>
      <c r="JDB33" s="27"/>
      <c r="JDC33" s="27"/>
      <c r="JDD33" s="27"/>
      <c r="JDE33" s="27"/>
      <c r="JDF33" s="27"/>
      <c r="JDG33" s="27"/>
      <c r="JDH33" s="27"/>
      <c r="JDI33" s="27"/>
      <c r="JDJ33" s="27"/>
      <c r="JDK33" s="27"/>
      <c r="JDL33" s="27"/>
      <c r="JDM33" s="27"/>
      <c r="JDN33" s="27"/>
      <c r="JDO33" s="27"/>
      <c r="JDP33" s="27"/>
      <c r="JDQ33" s="27"/>
      <c r="JDR33" s="27"/>
      <c r="JDS33" s="27"/>
      <c r="JDT33" s="27"/>
      <c r="JDU33" s="27"/>
      <c r="JDV33" s="27"/>
      <c r="JDW33" s="27"/>
      <c r="JDX33" s="27"/>
      <c r="JDY33" s="27"/>
      <c r="JDZ33" s="27"/>
      <c r="JEA33" s="27"/>
      <c r="JEB33" s="27"/>
      <c r="JEC33" s="27"/>
      <c r="JED33" s="27"/>
      <c r="JEE33" s="27"/>
      <c r="JEF33" s="27"/>
      <c r="JEG33" s="27"/>
      <c r="JEH33" s="27"/>
      <c r="JEI33" s="27"/>
      <c r="JEJ33" s="27"/>
      <c r="JEK33" s="27"/>
      <c r="JEL33" s="27"/>
      <c r="JEM33" s="27"/>
      <c r="JEN33" s="27"/>
      <c r="JEO33" s="27"/>
      <c r="JEP33" s="27"/>
      <c r="JEQ33" s="27"/>
      <c r="JER33" s="27"/>
      <c r="JES33" s="27"/>
      <c r="JET33" s="27"/>
      <c r="JEU33" s="27"/>
      <c r="JEV33" s="27"/>
      <c r="JEW33" s="27"/>
      <c r="JEX33" s="27"/>
      <c r="JEY33" s="27"/>
      <c r="JEZ33" s="27"/>
      <c r="JFA33" s="27"/>
      <c r="JFB33" s="27"/>
      <c r="JFC33" s="27"/>
      <c r="JFD33" s="27"/>
      <c r="JFE33" s="27"/>
      <c r="JFF33" s="27"/>
      <c r="JFG33" s="27"/>
      <c r="JFH33" s="27"/>
      <c r="JFI33" s="27"/>
      <c r="JFJ33" s="27"/>
      <c r="JFK33" s="27"/>
      <c r="JFL33" s="27"/>
      <c r="JFM33" s="27"/>
      <c r="JFN33" s="27"/>
      <c r="JFO33" s="27"/>
      <c r="JFP33" s="27"/>
      <c r="JFQ33" s="27"/>
      <c r="JFR33" s="27"/>
      <c r="JFS33" s="27"/>
      <c r="JFT33" s="27"/>
      <c r="JFU33" s="27"/>
      <c r="JFV33" s="27"/>
      <c r="JFW33" s="27"/>
      <c r="JFX33" s="27"/>
      <c r="JFY33" s="27"/>
      <c r="JFZ33" s="27"/>
      <c r="JGA33" s="27"/>
      <c r="JGB33" s="27"/>
      <c r="JGC33" s="27"/>
      <c r="JGD33" s="27"/>
      <c r="JGE33" s="27"/>
      <c r="JGF33" s="27"/>
      <c r="JGG33" s="27"/>
      <c r="JGH33" s="27"/>
      <c r="JGI33" s="27"/>
      <c r="JGJ33" s="27"/>
      <c r="JGK33" s="27"/>
      <c r="JGL33" s="27"/>
      <c r="JGM33" s="27"/>
      <c r="JGN33" s="27"/>
      <c r="JGO33" s="27"/>
      <c r="JGP33" s="27"/>
      <c r="JGQ33" s="27"/>
      <c r="JGR33" s="27"/>
      <c r="JGS33" s="27"/>
      <c r="JGT33" s="27"/>
      <c r="JGU33" s="27"/>
      <c r="JGV33" s="27"/>
      <c r="JGW33" s="27"/>
      <c r="JGX33" s="27"/>
      <c r="JGY33" s="27"/>
      <c r="JGZ33" s="27"/>
      <c r="JHA33" s="27"/>
      <c r="JHB33" s="27"/>
      <c r="JHC33" s="27"/>
      <c r="JHD33" s="27"/>
      <c r="JHE33" s="27"/>
      <c r="JHF33" s="27"/>
      <c r="JHG33" s="27"/>
      <c r="JHH33" s="27"/>
      <c r="JHI33" s="27"/>
      <c r="JHJ33" s="27"/>
      <c r="JHK33" s="27"/>
      <c r="JHL33" s="27"/>
      <c r="JHM33" s="27"/>
      <c r="JHN33" s="27"/>
      <c r="JHO33" s="27"/>
      <c r="JHP33" s="27"/>
      <c r="JHQ33" s="27"/>
      <c r="JHR33" s="27"/>
      <c r="JHS33" s="27"/>
      <c r="JHT33" s="27"/>
      <c r="JHU33" s="27"/>
      <c r="JHV33" s="27"/>
      <c r="JHW33" s="27"/>
      <c r="JHX33" s="27"/>
      <c r="JHY33" s="27"/>
      <c r="JHZ33" s="27"/>
      <c r="JIA33" s="27"/>
      <c r="JIB33" s="27"/>
      <c r="JIC33" s="27"/>
      <c r="JID33" s="27"/>
      <c r="JIE33" s="27"/>
      <c r="JIF33" s="27"/>
      <c r="JIG33" s="27"/>
      <c r="JIH33" s="27"/>
      <c r="JII33" s="27"/>
      <c r="JIJ33" s="27"/>
      <c r="JIK33" s="27"/>
      <c r="JIL33" s="27"/>
      <c r="JIM33" s="27"/>
      <c r="JIN33" s="27"/>
      <c r="JIO33" s="27"/>
      <c r="JIP33" s="27"/>
      <c r="JIQ33" s="27"/>
      <c r="JIR33" s="27"/>
      <c r="JIS33" s="27"/>
      <c r="JIT33" s="27"/>
      <c r="JIU33" s="27"/>
      <c r="JIV33" s="27"/>
      <c r="JIW33" s="27"/>
      <c r="JIX33" s="27"/>
      <c r="JIY33" s="27"/>
      <c r="JIZ33" s="27"/>
      <c r="JJA33" s="27"/>
      <c r="JJB33" s="27"/>
      <c r="JJC33" s="27"/>
      <c r="JJD33" s="27"/>
      <c r="JJE33" s="27"/>
      <c r="JJF33" s="27"/>
      <c r="JJG33" s="27"/>
      <c r="JJH33" s="27"/>
      <c r="JJI33" s="27"/>
      <c r="JJJ33" s="27"/>
      <c r="JJK33" s="27"/>
      <c r="JJL33" s="27"/>
      <c r="JJM33" s="27"/>
      <c r="JJN33" s="27"/>
      <c r="JJO33" s="27"/>
      <c r="JJP33" s="27"/>
      <c r="JJQ33" s="27"/>
      <c r="JJR33" s="27"/>
      <c r="JJS33" s="27"/>
      <c r="JJT33" s="27"/>
      <c r="JJU33" s="27"/>
      <c r="JJV33" s="27"/>
      <c r="JJW33" s="27"/>
      <c r="JJX33" s="27"/>
      <c r="JJY33" s="27"/>
      <c r="JJZ33" s="27"/>
      <c r="JKA33" s="27"/>
      <c r="JKB33" s="27"/>
      <c r="JKC33" s="27"/>
      <c r="JKD33" s="27"/>
      <c r="JKE33" s="27"/>
      <c r="JKF33" s="27"/>
      <c r="JKG33" s="27"/>
      <c r="JKH33" s="27"/>
      <c r="JKI33" s="27"/>
      <c r="JKJ33" s="27"/>
      <c r="JKK33" s="27"/>
      <c r="JKL33" s="27"/>
      <c r="JKM33" s="27"/>
      <c r="JKN33" s="27"/>
      <c r="JKO33" s="27"/>
      <c r="JKP33" s="27"/>
      <c r="JKQ33" s="27"/>
      <c r="JKR33" s="27"/>
      <c r="JKS33" s="27"/>
      <c r="JKT33" s="27"/>
      <c r="JKU33" s="27"/>
      <c r="JKV33" s="27"/>
      <c r="JKW33" s="27"/>
      <c r="JKX33" s="27"/>
      <c r="JKY33" s="27"/>
      <c r="JKZ33" s="27"/>
      <c r="JLA33" s="27"/>
      <c r="JLB33" s="27"/>
      <c r="JLC33" s="27"/>
      <c r="JLD33" s="27"/>
      <c r="JLE33" s="27"/>
      <c r="JLF33" s="27"/>
      <c r="JLG33" s="27"/>
      <c r="JLH33" s="27"/>
      <c r="JLI33" s="27"/>
      <c r="JLJ33" s="27"/>
      <c r="JLK33" s="27"/>
      <c r="JLL33" s="27"/>
      <c r="JLM33" s="27"/>
      <c r="JLN33" s="27"/>
      <c r="JLO33" s="27"/>
      <c r="JLP33" s="27"/>
      <c r="JLQ33" s="27"/>
      <c r="JLR33" s="27"/>
      <c r="JLS33" s="27"/>
      <c r="JLT33" s="27"/>
      <c r="JLU33" s="27"/>
      <c r="JLV33" s="27"/>
      <c r="JLW33" s="27"/>
      <c r="JLX33" s="27"/>
      <c r="JLY33" s="27"/>
      <c r="JLZ33" s="27"/>
      <c r="JMA33" s="27"/>
      <c r="JMB33" s="27"/>
      <c r="JMC33" s="27"/>
      <c r="JMD33" s="27"/>
      <c r="JME33" s="27"/>
      <c r="JMF33" s="27"/>
      <c r="JMG33" s="27"/>
      <c r="JMH33" s="27"/>
      <c r="JMI33" s="27"/>
      <c r="JMJ33" s="27"/>
      <c r="JMK33" s="27"/>
      <c r="JML33" s="27"/>
      <c r="JMM33" s="27"/>
      <c r="JMN33" s="27"/>
      <c r="JMO33" s="27"/>
      <c r="JMP33" s="27"/>
      <c r="JMQ33" s="27"/>
      <c r="JMR33" s="27"/>
      <c r="JMS33" s="27"/>
      <c r="JMT33" s="27"/>
      <c r="JMU33" s="27"/>
      <c r="JMV33" s="27"/>
      <c r="JMW33" s="27"/>
      <c r="JMX33" s="27"/>
      <c r="JMY33" s="27"/>
      <c r="JMZ33" s="27"/>
      <c r="JNA33" s="27"/>
      <c r="JNB33" s="27"/>
      <c r="JNC33" s="27"/>
      <c r="JND33" s="27"/>
      <c r="JNE33" s="27"/>
      <c r="JNF33" s="27"/>
      <c r="JNG33" s="27"/>
      <c r="JNH33" s="27"/>
      <c r="JNI33" s="27"/>
      <c r="JNJ33" s="27"/>
      <c r="JNK33" s="27"/>
      <c r="JNL33" s="27"/>
      <c r="JNM33" s="27"/>
      <c r="JNN33" s="27"/>
      <c r="JNO33" s="27"/>
      <c r="JNP33" s="27"/>
      <c r="JNQ33" s="27"/>
      <c r="JNR33" s="27"/>
      <c r="JNS33" s="27"/>
      <c r="JNT33" s="27"/>
      <c r="JNU33" s="27"/>
      <c r="JNV33" s="27"/>
      <c r="JNW33" s="27"/>
      <c r="JNX33" s="27"/>
      <c r="JNY33" s="27"/>
      <c r="JNZ33" s="27"/>
      <c r="JOA33" s="27"/>
      <c r="JOB33" s="27"/>
      <c r="JOC33" s="27"/>
      <c r="JOD33" s="27"/>
      <c r="JOE33" s="27"/>
      <c r="JOF33" s="27"/>
      <c r="JOG33" s="27"/>
      <c r="JOH33" s="27"/>
      <c r="JOI33" s="27"/>
      <c r="JOJ33" s="27"/>
      <c r="JOK33" s="27"/>
      <c r="JOL33" s="27"/>
      <c r="JOM33" s="27"/>
      <c r="JON33" s="27"/>
      <c r="JOO33" s="27"/>
      <c r="JOP33" s="27"/>
      <c r="JOQ33" s="27"/>
      <c r="JOR33" s="27"/>
      <c r="JOS33" s="27"/>
      <c r="JOT33" s="27"/>
      <c r="JOU33" s="27"/>
      <c r="JOV33" s="27"/>
      <c r="JOW33" s="27"/>
      <c r="JOX33" s="27"/>
      <c r="JOY33" s="27"/>
      <c r="JOZ33" s="27"/>
      <c r="JPA33" s="27"/>
      <c r="JPB33" s="27"/>
      <c r="JPC33" s="27"/>
      <c r="JPD33" s="27"/>
      <c r="JPE33" s="27"/>
      <c r="JPF33" s="27"/>
      <c r="JPG33" s="27"/>
      <c r="JPH33" s="27"/>
      <c r="JPI33" s="27"/>
      <c r="JPJ33" s="27"/>
      <c r="JPK33" s="27"/>
      <c r="JPL33" s="27"/>
      <c r="JPM33" s="27"/>
      <c r="JPN33" s="27"/>
      <c r="JPO33" s="27"/>
      <c r="JPP33" s="27"/>
      <c r="JPQ33" s="27"/>
      <c r="JPR33" s="27"/>
      <c r="JPS33" s="27"/>
      <c r="JPT33" s="27"/>
      <c r="JPU33" s="27"/>
      <c r="JPV33" s="27"/>
      <c r="JPW33" s="27"/>
      <c r="JPX33" s="27"/>
      <c r="JPY33" s="27"/>
      <c r="JPZ33" s="27"/>
      <c r="JQA33" s="27"/>
      <c r="JQB33" s="27"/>
      <c r="JQC33" s="27"/>
      <c r="JQD33" s="27"/>
      <c r="JQE33" s="27"/>
      <c r="JQF33" s="27"/>
      <c r="JQG33" s="27"/>
      <c r="JQH33" s="27"/>
      <c r="JQI33" s="27"/>
      <c r="JQJ33" s="27"/>
      <c r="JQK33" s="27"/>
      <c r="JQL33" s="27"/>
      <c r="JQM33" s="27"/>
      <c r="JQN33" s="27"/>
      <c r="JQO33" s="27"/>
      <c r="JQP33" s="27"/>
      <c r="JQQ33" s="27"/>
      <c r="JQR33" s="27"/>
      <c r="JQS33" s="27"/>
      <c r="JQT33" s="27"/>
      <c r="JQU33" s="27"/>
      <c r="JQV33" s="27"/>
      <c r="JQW33" s="27"/>
      <c r="JQX33" s="27"/>
      <c r="JQY33" s="27"/>
      <c r="JQZ33" s="27"/>
      <c r="JRA33" s="27"/>
      <c r="JRB33" s="27"/>
      <c r="JRC33" s="27"/>
      <c r="JRD33" s="27"/>
      <c r="JRE33" s="27"/>
      <c r="JRF33" s="27"/>
      <c r="JRG33" s="27"/>
      <c r="JRH33" s="27"/>
      <c r="JRI33" s="27"/>
      <c r="JRJ33" s="27"/>
      <c r="JRK33" s="27"/>
      <c r="JRL33" s="27"/>
      <c r="JRM33" s="27"/>
      <c r="JRN33" s="27"/>
      <c r="JRO33" s="27"/>
      <c r="JRP33" s="27"/>
      <c r="JRQ33" s="27"/>
      <c r="JRR33" s="27"/>
      <c r="JRS33" s="27"/>
      <c r="JRT33" s="27"/>
      <c r="JRU33" s="27"/>
      <c r="JRV33" s="27"/>
      <c r="JRW33" s="27"/>
      <c r="JRX33" s="27"/>
      <c r="JRY33" s="27"/>
      <c r="JRZ33" s="27"/>
      <c r="JSA33" s="27"/>
      <c r="JSB33" s="27"/>
      <c r="JSC33" s="27"/>
      <c r="JSD33" s="27"/>
      <c r="JSE33" s="27"/>
      <c r="JSF33" s="27"/>
      <c r="JSG33" s="27"/>
      <c r="JSH33" s="27"/>
      <c r="JSI33" s="27"/>
      <c r="JSJ33" s="27"/>
      <c r="JSK33" s="27"/>
      <c r="JSL33" s="27"/>
      <c r="JSM33" s="27"/>
      <c r="JSN33" s="27"/>
      <c r="JSO33" s="27"/>
      <c r="JSP33" s="27"/>
      <c r="JSQ33" s="27"/>
      <c r="JSR33" s="27"/>
      <c r="JSS33" s="27"/>
      <c r="JST33" s="27"/>
      <c r="JSU33" s="27"/>
      <c r="JSV33" s="27"/>
      <c r="JSW33" s="27"/>
      <c r="JSX33" s="27"/>
      <c r="JSY33" s="27"/>
      <c r="JSZ33" s="27"/>
      <c r="JTA33" s="27"/>
      <c r="JTB33" s="27"/>
      <c r="JTC33" s="27"/>
      <c r="JTD33" s="27"/>
      <c r="JTE33" s="27"/>
      <c r="JTF33" s="27"/>
      <c r="JTG33" s="27"/>
      <c r="JTH33" s="27"/>
      <c r="JTI33" s="27"/>
      <c r="JTJ33" s="27"/>
      <c r="JTK33" s="27"/>
      <c r="JTL33" s="27"/>
      <c r="JTM33" s="27"/>
      <c r="JTN33" s="27"/>
      <c r="JTO33" s="27"/>
      <c r="JTP33" s="27"/>
      <c r="JTQ33" s="27"/>
      <c r="JTR33" s="27"/>
      <c r="JTS33" s="27"/>
      <c r="JTT33" s="27"/>
      <c r="JTU33" s="27"/>
      <c r="JTV33" s="27"/>
      <c r="JTW33" s="27"/>
      <c r="JTX33" s="27"/>
      <c r="JTY33" s="27"/>
      <c r="JTZ33" s="27"/>
      <c r="JUA33" s="27"/>
      <c r="JUB33" s="27"/>
      <c r="JUC33" s="27"/>
      <c r="JUD33" s="27"/>
      <c r="JUE33" s="27"/>
      <c r="JUF33" s="27"/>
      <c r="JUG33" s="27"/>
      <c r="JUH33" s="27"/>
      <c r="JUI33" s="27"/>
      <c r="JUJ33" s="27"/>
      <c r="JUK33" s="27"/>
      <c r="JUL33" s="27"/>
      <c r="JUM33" s="27"/>
      <c r="JUN33" s="27"/>
      <c r="JUO33" s="27"/>
      <c r="JUP33" s="27"/>
      <c r="JUQ33" s="27"/>
      <c r="JUR33" s="27"/>
      <c r="JUS33" s="27"/>
      <c r="JUT33" s="27"/>
      <c r="JUU33" s="27"/>
      <c r="JUV33" s="27"/>
      <c r="JUW33" s="27"/>
      <c r="JUX33" s="27"/>
      <c r="JUY33" s="27"/>
      <c r="JUZ33" s="27"/>
      <c r="JVA33" s="27"/>
      <c r="JVB33" s="27"/>
      <c r="JVC33" s="27"/>
      <c r="JVD33" s="27"/>
      <c r="JVE33" s="27"/>
      <c r="JVF33" s="27"/>
      <c r="JVG33" s="27"/>
      <c r="JVH33" s="27"/>
      <c r="JVI33" s="27"/>
      <c r="JVJ33" s="27"/>
      <c r="JVK33" s="27"/>
      <c r="JVL33" s="27"/>
      <c r="JVM33" s="27"/>
      <c r="JVN33" s="27"/>
      <c r="JVO33" s="27"/>
      <c r="JVP33" s="27"/>
      <c r="JVQ33" s="27"/>
      <c r="JVR33" s="27"/>
      <c r="JVS33" s="27"/>
      <c r="JVT33" s="27"/>
      <c r="JVU33" s="27"/>
      <c r="JVV33" s="27"/>
      <c r="JVW33" s="27"/>
      <c r="JVX33" s="27"/>
      <c r="JVY33" s="27"/>
      <c r="JVZ33" s="27"/>
      <c r="JWA33" s="27"/>
      <c r="JWB33" s="27"/>
      <c r="JWC33" s="27"/>
      <c r="JWD33" s="27"/>
      <c r="JWE33" s="27"/>
      <c r="JWF33" s="27"/>
      <c r="JWG33" s="27"/>
      <c r="JWH33" s="27"/>
      <c r="JWI33" s="27"/>
      <c r="JWJ33" s="27"/>
      <c r="JWK33" s="27"/>
      <c r="JWL33" s="27"/>
      <c r="JWM33" s="27"/>
      <c r="JWN33" s="27"/>
      <c r="JWO33" s="27"/>
      <c r="JWP33" s="27"/>
      <c r="JWQ33" s="27"/>
      <c r="JWR33" s="27"/>
      <c r="JWS33" s="27"/>
      <c r="JWT33" s="27"/>
      <c r="JWU33" s="27"/>
      <c r="JWV33" s="27"/>
      <c r="JWW33" s="27"/>
      <c r="JWX33" s="27"/>
      <c r="JWY33" s="27"/>
      <c r="JWZ33" s="27"/>
      <c r="JXA33" s="27"/>
      <c r="JXB33" s="27"/>
      <c r="JXC33" s="27"/>
      <c r="JXD33" s="27"/>
      <c r="JXE33" s="27"/>
      <c r="JXF33" s="27"/>
      <c r="JXG33" s="27"/>
      <c r="JXH33" s="27"/>
      <c r="JXI33" s="27"/>
      <c r="JXJ33" s="27"/>
      <c r="JXK33" s="27"/>
      <c r="JXL33" s="27"/>
      <c r="JXM33" s="27"/>
      <c r="JXN33" s="27"/>
      <c r="JXO33" s="27"/>
      <c r="JXP33" s="27"/>
      <c r="JXQ33" s="27"/>
      <c r="JXR33" s="27"/>
      <c r="JXS33" s="27"/>
      <c r="JXT33" s="27"/>
      <c r="JXU33" s="27"/>
      <c r="JXV33" s="27"/>
      <c r="JXW33" s="27"/>
      <c r="JXX33" s="27"/>
      <c r="JXY33" s="27"/>
      <c r="JXZ33" s="27"/>
      <c r="JYA33" s="27"/>
      <c r="JYB33" s="27"/>
      <c r="JYC33" s="27"/>
      <c r="JYD33" s="27"/>
      <c r="JYE33" s="27"/>
      <c r="JYF33" s="27"/>
      <c r="JYG33" s="27"/>
      <c r="JYH33" s="27"/>
      <c r="JYI33" s="27"/>
      <c r="JYJ33" s="27"/>
      <c r="JYK33" s="27"/>
      <c r="JYL33" s="27"/>
      <c r="JYM33" s="27"/>
      <c r="JYN33" s="27"/>
      <c r="JYO33" s="27"/>
      <c r="JYP33" s="27"/>
      <c r="JYQ33" s="27"/>
      <c r="JYR33" s="27"/>
      <c r="JYS33" s="27"/>
      <c r="JYT33" s="27"/>
      <c r="JYU33" s="27"/>
      <c r="JYV33" s="27"/>
      <c r="JYW33" s="27"/>
      <c r="JYX33" s="27"/>
      <c r="JYY33" s="27"/>
      <c r="JYZ33" s="27"/>
      <c r="JZA33" s="27"/>
      <c r="JZB33" s="27"/>
      <c r="JZC33" s="27"/>
      <c r="JZD33" s="27"/>
      <c r="JZE33" s="27"/>
      <c r="JZF33" s="27"/>
      <c r="JZG33" s="27"/>
      <c r="JZH33" s="27"/>
      <c r="JZI33" s="27"/>
      <c r="JZJ33" s="27"/>
      <c r="JZK33" s="27"/>
      <c r="JZL33" s="27"/>
      <c r="JZM33" s="27"/>
      <c r="JZN33" s="27"/>
      <c r="JZO33" s="27"/>
      <c r="JZP33" s="27"/>
      <c r="JZQ33" s="27"/>
      <c r="JZR33" s="27"/>
      <c r="JZS33" s="27"/>
      <c r="JZT33" s="27"/>
      <c r="JZU33" s="27"/>
      <c r="JZV33" s="27"/>
      <c r="JZW33" s="27"/>
      <c r="JZX33" s="27"/>
      <c r="JZY33" s="27"/>
      <c r="JZZ33" s="27"/>
      <c r="KAA33" s="27"/>
      <c r="KAB33" s="27"/>
      <c r="KAC33" s="27"/>
      <c r="KAD33" s="27"/>
      <c r="KAE33" s="27"/>
      <c r="KAF33" s="27"/>
      <c r="KAG33" s="27"/>
      <c r="KAH33" s="27"/>
      <c r="KAI33" s="27"/>
      <c r="KAJ33" s="27"/>
      <c r="KAK33" s="27"/>
      <c r="KAL33" s="27"/>
      <c r="KAM33" s="27"/>
      <c r="KAN33" s="27"/>
      <c r="KAO33" s="27"/>
      <c r="KAP33" s="27"/>
      <c r="KAQ33" s="27"/>
      <c r="KAR33" s="27"/>
      <c r="KAS33" s="27"/>
      <c r="KAT33" s="27"/>
      <c r="KAU33" s="27"/>
      <c r="KAV33" s="27"/>
      <c r="KAW33" s="27"/>
      <c r="KAX33" s="27"/>
      <c r="KAY33" s="27"/>
      <c r="KAZ33" s="27"/>
      <c r="KBA33" s="27"/>
      <c r="KBB33" s="27"/>
      <c r="KBC33" s="27"/>
      <c r="KBD33" s="27"/>
      <c r="KBE33" s="27"/>
      <c r="KBF33" s="27"/>
      <c r="KBG33" s="27"/>
      <c r="KBH33" s="27"/>
      <c r="KBI33" s="27"/>
      <c r="KBJ33" s="27"/>
      <c r="KBK33" s="27"/>
      <c r="KBL33" s="27"/>
      <c r="KBM33" s="27"/>
      <c r="KBN33" s="27"/>
      <c r="KBO33" s="27"/>
      <c r="KBP33" s="27"/>
      <c r="KBQ33" s="27"/>
      <c r="KBR33" s="27"/>
      <c r="KBS33" s="27"/>
      <c r="KBT33" s="27"/>
      <c r="KBU33" s="27"/>
      <c r="KBV33" s="27"/>
      <c r="KBW33" s="27"/>
      <c r="KBX33" s="27"/>
      <c r="KBY33" s="27"/>
      <c r="KBZ33" s="27"/>
      <c r="KCA33" s="27"/>
      <c r="KCB33" s="27"/>
      <c r="KCC33" s="27"/>
      <c r="KCD33" s="27"/>
      <c r="KCE33" s="27"/>
      <c r="KCF33" s="27"/>
      <c r="KCG33" s="27"/>
      <c r="KCH33" s="27"/>
      <c r="KCI33" s="27"/>
      <c r="KCJ33" s="27"/>
      <c r="KCK33" s="27"/>
      <c r="KCL33" s="27"/>
      <c r="KCM33" s="27"/>
      <c r="KCN33" s="27"/>
      <c r="KCO33" s="27"/>
      <c r="KCP33" s="27"/>
      <c r="KCQ33" s="27"/>
      <c r="KCR33" s="27"/>
      <c r="KCS33" s="27"/>
      <c r="KCT33" s="27"/>
      <c r="KCU33" s="27"/>
      <c r="KCV33" s="27"/>
      <c r="KCW33" s="27"/>
      <c r="KCX33" s="27"/>
      <c r="KCY33" s="27"/>
      <c r="KCZ33" s="27"/>
      <c r="KDA33" s="27"/>
      <c r="KDB33" s="27"/>
      <c r="KDC33" s="27"/>
      <c r="KDD33" s="27"/>
      <c r="KDE33" s="27"/>
      <c r="KDF33" s="27"/>
      <c r="KDG33" s="27"/>
      <c r="KDH33" s="27"/>
      <c r="KDI33" s="27"/>
      <c r="KDJ33" s="27"/>
      <c r="KDK33" s="27"/>
      <c r="KDL33" s="27"/>
      <c r="KDM33" s="27"/>
      <c r="KDN33" s="27"/>
      <c r="KDO33" s="27"/>
      <c r="KDP33" s="27"/>
      <c r="KDQ33" s="27"/>
      <c r="KDR33" s="27"/>
      <c r="KDS33" s="27"/>
      <c r="KDT33" s="27"/>
      <c r="KDU33" s="27"/>
      <c r="KDV33" s="27"/>
      <c r="KDW33" s="27"/>
      <c r="KDX33" s="27"/>
      <c r="KDY33" s="27"/>
      <c r="KDZ33" s="27"/>
      <c r="KEA33" s="27"/>
      <c r="KEB33" s="27"/>
      <c r="KEC33" s="27"/>
      <c r="KED33" s="27"/>
      <c r="KEE33" s="27"/>
      <c r="KEF33" s="27"/>
      <c r="KEG33" s="27"/>
      <c r="KEH33" s="27"/>
      <c r="KEI33" s="27"/>
      <c r="KEJ33" s="27"/>
      <c r="KEK33" s="27"/>
      <c r="KEL33" s="27"/>
      <c r="KEM33" s="27"/>
      <c r="KEN33" s="27"/>
      <c r="KEO33" s="27"/>
      <c r="KEP33" s="27"/>
      <c r="KEQ33" s="27"/>
      <c r="KER33" s="27"/>
      <c r="KES33" s="27"/>
      <c r="KET33" s="27"/>
      <c r="KEU33" s="27"/>
      <c r="KEV33" s="27"/>
      <c r="KEW33" s="27"/>
      <c r="KEX33" s="27"/>
      <c r="KEY33" s="27"/>
      <c r="KEZ33" s="27"/>
      <c r="KFA33" s="27"/>
      <c r="KFB33" s="27"/>
      <c r="KFC33" s="27"/>
      <c r="KFD33" s="27"/>
      <c r="KFE33" s="27"/>
      <c r="KFF33" s="27"/>
      <c r="KFG33" s="27"/>
      <c r="KFH33" s="27"/>
      <c r="KFI33" s="27"/>
      <c r="KFJ33" s="27"/>
      <c r="KFK33" s="27"/>
      <c r="KFL33" s="27"/>
      <c r="KFM33" s="27"/>
      <c r="KFN33" s="27"/>
      <c r="KFO33" s="27"/>
      <c r="KFP33" s="27"/>
      <c r="KFQ33" s="27"/>
      <c r="KFR33" s="27"/>
      <c r="KFS33" s="27"/>
      <c r="KFT33" s="27"/>
      <c r="KFU33" s="27"/>
      <c r="KFV33" s="27"/>
      <c r="KFW33" s="27"/>
      <c r="KFX33" s="27"/>
      <c r="KFY33" s="27"/>
      <c r="KFZ33" s="27"/>
      <c r="KGA33" s="27"/>
      <c r="KGB33" s="27"/>
      <c r="KGC33" s="27"/>
      <c r="KGD33" s="27"/>
      <c r="KGE33" s="27"/>
      <c r="KGF33" s="27"/>
      <c r="KGG33" s="27"/>
      <c r="KGH33" s="27"/>
      <c r="KGI33" s="27"/>
      <c r="KGJ33" s="27"/>
      <c r="KGK33" s="27"/>
      <c r="KGL33" s="27"/>
      <c r="KGM33" s="27"/>
      <c r="KGN33" s="27"/>
      <c r="KGO33" s="27"/>
      <c r="KGP33" s="27"/>
      <c r="KGQ33" s="27"/>
      <c r="KGR33" s="27"/>
      <c r="KGS33" s="27"/>
      <c r="KGT33" s="27"/>
      <c r="KGU33" s="27"/>
      <c r="KGV33" s="27"/>
      <c r="KGW33" s="27"/>
      <c r="KGX33" s="27"/>
      <c r="KGY33" s="27"/>
      <c r="KGZ33" s="27"/>
      <c r="KHA33" s="27"/>
      <c r="KHB33" s="27"/>
      <c r="KHC33" s="27"/>
      <c r="KHD33" s="27"/>
      <c r="KHE33" s="27"/>
      <c r="KHF33" s="27"/>
      <c r="KHG33" s="27"/>
      <c r="KHH33" s="27"/>
      <c r="KHI33" s="27"/>
      <c r="KHJ33" s="27"/>
      <c r="KHK33" s="27"/>
      <c r="KHL33" s="27"/>
      <c r="KHM33" s="27"/>
      <c r="KHN33" s="27"/>
      <c r="KHO33" s="27"/>
      <c r="KHP33" s="27"/>
      <c r="KHQ33" s="27"/>
      <c r="KHR33" s="27"/>
      <c r="KHS33" s="27"/>
      <c r="KHT33" s="27"/>
      <c r="KHU33" s="27"/>
      <c r="KHV33" s="27"/>
      <c r="KHW33" s="27"/>
      <c r="KHX33" s="27"/>
      <c r="KHY33" s="27"/>
      <c r="KHZ33" s="27"/>
      <c r="KIA33" s="27"/>
      <c r="KIB33" s="27"/>
      <c r="KIC33" s="27"/>
      <c r="KID33" s="27"/>
      <c r="KIE33" s="27"/>
      <c r="KIF33" s="27"/>
      <c r="KIG33" s="27"/>
      <c r="KIH33" s="27"/>
      <c r="KII33" s="27"/>
      <c r="KIJ33" s="27"/>
      <c r="KIK33" s="27"/>
      <c r="KIL33" s="27"/>
      <c r="KIM33" s="27"/>
      <c r="KIN33" s="27"/>
      <c r="KIO33" s="27"/>
      <c r="KIP33" s="27"/>
      <c r="KIQ33" s="27"/>
      <c r="KIR33" s="27"/>
      <c r="KIS33" s="27"/>
      <c r="KIT33" s="27"/>
      <c r="KIU33" s="27"/>
      <c r="KIV33" s="27"/>
      <c r="KIW33" s="27"/>
      <c r="KIX33" s="27"/>
      <c r="KIY33" s="27"/>
      <c r="KIZ33" s="27"/>
      <c r="KJA33" s="27"/>
      <c r="KJB33" s="27"/>
      <c r="KJC33" s="27"/>
      <c r="KJD33" s="27"/>
      <c r="KJE33" s="27"/>
      <c r="KJF33" s="27"/>
      <c r="KJG33" s="27"/>
      <c r="KJH33" s="27"/>
      <c r="KJI33" s="27"/>
      <c r="KJJ33" s="27"/>
      <c r="KJK33" s="27"/>
      <c r="KJL33" s="27"/>
      <c r="KJM33" s="27"/>
      <c r="KJN33" s="27"/>
      <c r="KJO33" s="27"/>
      <c r="KJP33" s="27"/>
      <c r="KJQ33" s="27"/>
      <c r="KJR33" s="27"/>
      <c r="KJS33" s="27"/>
      <c r="KJT33" s="27"/>
      <c r="KJU33" s="27"/>
      <c r="KJV33" s="27"/>
      <c r="KJW33" s="27"/>
      <c r="KJX33" s="27"/>
      <c r="KJY33" s="27"/>
      <c r="KJZ33" s="27"/>
      <c r="KKA33" s="27"/>
      <c r="KKB33" s="27"/>
      <c r="KKC33" s="27"/>
      <c r="KKD33" s="27"/>
      <c r="KKE33" s="27"/>
      <c r="KKF33" s="27"/>
      <c r="KKG33" s="27"/>
      <c r="KKH33" s="27"/>
      <c r="KKI33" s="27"/>
      <c r="KKJ33" s="27"/>
      <c r="KKK33" s="27"/>
      <c r="KKL33" s="27"/>
      <c r="KKM33" s="27"/>
      <c r="KKN33" s="27"/>
      <c r="KKO33" s="27"/>
      <c r="KKP33" s="27"/>
      <c r="KKQ33" s="27"/>
      <c r="KKR33" s="27"/>
      <c r="KKS33" s="27"/>
      <c r="KKT33" s="27"/>
      <c r="KKU33" s="27"/>
      <c r="KKV33" s="27"/>
      <c r="KKW33" s="27"/>
      <c r="KKX33" s="27"/>
      <c r="KKY33" s="27"/>
      <c r="KKZ33" s="27"/>
      <c r="KLA33" s="27"/>
      <c r="KLB33" s="27"/>
      <c r="KLC33" s="27"/>
      <c r="KLD33" s="27"/>
      <c r="KLE33" s="27"/>
      <c r="KLF33" s="27"/>
      <c r="KLG33" s="27"/>
      <c r="KLH33" s="27"/>
      <c r="KLI33" s="27"/>
      <c r="KLJ33" s="27"/>
      <c r="KLK33" s="27"/>
      <c r="KLL33" s="27"/>
      <c r="KLM33" s="27"/>
      <c r="KLN33" s="27"/>
      <c r="KLO33" s="27"/>
      <c r="KLP33" s="27"/>
      <c r="KLQ33" s="27"/>
      <c r="KLR33" s="27"/>
      <c r="KLS33" s="27"/>
      <c r="KLT33" s="27"/>
      <c r="KLU33" s="27"/>
      <c r="KLV33" s="27"/>
      <c r="KLW33" s="27"/>
      <c r="KLX33" s="27"/>
      <c r="KLY33" s="27"/>
      <c r="KLZ33" s="27"/>
      <c r="KMA33" s="27"/>
      <c r="KMB33" s="27"/>
      <c r="KMC33" s="27"/>
      <c r="KMD33" s="27"/>
      <c r="KME33" s="27"/>
      <c r="KMF33" s="27"/>
      <c r="KMG33" s="27"/>
      <c r="KMH33" s="27"/>
      <c r="KMI33" s="27"/>
      <c r="KMJ33" s="27"/>
      <c r="KMK33" s="27"/>
      <c r="KML33" s="27"/>
      <c r="KMM33" s="27"/>
      <c r="KMN33" s="27"/>
      <c r="KMO33" s="27"/>
      <c r="KMP33" s="27"/>
      <c r="KMQ33" s="27"/>
      <c r="KMR33" s="27"/>
      <c r="KMS33" s="27"/>
      <c r="KMT33" s="27"/>
      <c r="KMU33" s="27"/>
      <c r="KMV33" s="27"/>
      <c r="KMW33" s="27"/>
      <c r="KMX33" s="27"/>
      <c r="KMY33" s="27"/>
      <c r="KMZ33" s="27"/>
      <c r="KNA33" s="27"/>
      <c r="KNB33" s="27"/>
      <c r="KNC33" s="27"/>
      <c r="KND33" s="27"/>
      <c r="KNE33" s="27"/>
      <c r="KNF33" s="27"/>
      <c r="KNG33" s="27"/>
      <c r="KNH33" s="27"/>
      <c r="KNI33" s="27"/>
      <c r="KNJ33" s="27"/>
      <c r="KNK33" s="27"/>
      <c r="KNL33" s="27"/>
      <c r="KNM33" s="27"/>
      <c r="KNN33" s="27"/>
      <c r="KNO33" s="27"/>
      <c r="KNP33" s="27"/>
      <c r="KNQ33" s="27"/>
      <c r="KNR33" s="27"/>
      <c r="KNS33" s="27"/>
      <c r="KNT33" s="27"/>
      <c r="KNU33" s="27"/>
      <c r="KNV33" s="27"/>
      <c r="KNW33" s="27"/>
      <c r="KNX33" s="27"/>
      <c r="KNY33" s="27"/>
      <c r="KNZ33" s="27"/>
      <c r="KOA33" s="27"/>
      <c r="KOB33" s="27"/>
      <c r="KOC33" s="27"/>
      <c r="KOD33" s="27"/>
      <c r="KOE33" s="27"/>
      <c r="KOF33" s="27"/>
      <c r="KOG33" s="27"/>
      <c r="KOH33" s="27"/>
      <c r="KOI33" s="27"/>
      <c r="KOJ33" s="27"/>
      <c r="KOK33" s="27"/>
      <c r="KOL33" s="27"/>
      <c r="KOM33" s="27"/>
      <c r="KON33" s="27"/>
      <c r="KOO33" s="27"/>
      <c r="KOP33" s="27"/>
      <c r="KOQ33" s="27"/>
      <c r="KOR33" s="27"/>
      <c r="KOS33" s="27"/>
      <c r="KOT33" s="27"/>
      <c r="KOU33" s="27"/>
      <c r="KOV33" s="27"/>
      <c r="KOW33" s="27"/>
      <c r="KOX33" s="27"/>
      <c r="KOY33" s="27"/>
      <c r="KOZ33" s="27"/>
      <c r="KPA33" s="27"/>
      <c r="KPB33" s="27"/>
      <c r="KPC33" s="27"/>
      <c r="KPD33" s="27"/>
      <c r="KPE33" s="27"/>
      <c r="KPF33" s="27"/>
      <c r="KPG33" s="27"/>
      <c r="KPH33" s="27"/>
      <c r="KPI33" s="27"/>
      <c r="KPJ33" s="27"/>
      <c r="KPK33" s="27"/>
      <c r="KPL33" s="27"/>
      <c r="KPM33" s="27"/>
      <c r="KPN33" s="27"/>
      <c r="KPO33" s="27"/>
      <c r="KPP33" s="27"/>
      <c r="KPQ33" s="27"/>
      <c r="KPR33" s="27"/>
      <c r="KPS33" s="27"/>
      <c r="KPT33" s="27"/>
      <c r="KPU33" s="27"/>
      <c r="KPV33" s="27"/>
      <c r="KPW33" s="27"/>
      <c r="KPX33" s="27"/>
      <c r="KPY33" s="27"/>
      <c r="KPZ33" s="27"/>
      <c r="KQA33" s="27"/>
      <c r="KQB33" s="27"/>
      <c r="KQC33" s="27"/>
      <c r="KQD33" s="27"/>
      <c r="KQE33" s="27"/>
      <c r="KQF33" s="27"/>
      <c r="KQG33" s="27"/>
      <c r="KQH33" s="27"/>
      <c r="KQI33" s="27"/>
      <c r="KQJ33" s="27"/>
      <c r="KQK33" s="27"/>
      <c r="KQL33" s="27"/>
      <c r="KQM33" s="27"/>
      <c r="KQN33" s="27"/>
      <c r="KQO33" s="27"/>
      <c r="KQP33" s="27"/>
      <c r="KQQ33" s="27"/>
      <c r="KQR33" s="27"/>
      <c r="KQS33" s="27"/>
      <c r="KQT33" s="27"/>
      <c r="KQU33" s="27"/>
      <c r="KQV33" s="27"/>
      <c r="KQW33" s="27"/>
      <c r="KQX33" s="27"/>
      <c r="KQY33" s="27"/>
      <c r="KQZ33" s="27"/>
      <c r="KRA33" s="27"/>
      <c r="KRB33" s="27"/>
      <c r="KRC33" s="27"/>
      <c r="KRD33" s="27"/>
      <c r="KRE33" s="27"/>
      <c r="KRF33" s="27"/>
      <c r="KRG33" s="27"/>
      <c r="KRH33" s="27"/>
      <c r="KRI33" s="27"/>
      <c r="KRJ33" s="27"/>
      <c r="KRK33" s="27"/>
      <c r="KRL33" s="27"/>
      <c r="KRM33" s="27"/>
      <c r="KRN33" s="27"/>
      <c r="KRO33" s="27"/>
      <c r="KRP33" s="27"/>
      <c r="KRQ33" s="27"/>
      <c r="KRR33" s="27"/>
      <c r="KRS33" s="27"/>
      <c r="KRT33" s="27"/>
      <c r="KRU33" s="27"/>
      <c r="KRV33" s="27"/>
      <c r="KRW33" s="27"/>
      <c r="KRX33" s="27"/>
      <c r="KRY33" s="27"/>
      <c r="KRZ33" s="27"/>
      <c r="KSA33" s="27"/>
      <c r="KSB33" s="27"/>
      <c r="KSC33" s="27"/>
      <c r="KSD33" s="27"/>
      <c r="KSE33" s="27"/>
      <c r="KSF33" s="27"/>
      <c r="KSG33" s="27"/>
      <c r="KSH33" s="27"/>
      <c r="KSI33" s="27"/>
      <c r="KSJ33" s="27"/>
      <c r="KSK33" s="27"/>
      <c r="KSL33" s="27"/>
      <c r="KSM33" s="27"/>
      <c r="KSN33" s="27"/>
      <c r="KSO33" s="27"/>
      <c r="KSP33" s="27"/>
      <c r="KSQ33" s="27"/>
      <c r="KSR33" s="27"/>
      <c r="KSS33" s="27"/>
      <c r="KST33" s="27"/>
      <c r="KSU33" s="27"/>
      <c r="KSV33" s="27"/>
      <c r="KSW33" s="27"/>
      <c r="KSX33" s="27"/>
      <c r="KSY33" s="27"/>
      <c r="KSZ33" s="27"/>
      <c r="KTA33" s="27"/>
      <c r="KTB33" s="27"/>
      <c r="KTC33" s="27"/>
      <c r="KTD33" s="27"/>
      <c r="KTE33" s="27"/>
      <c r="KTF33" s="27"/>
      <c r="KTG33" s="27"/>
      <c r="KTH33" s="27"/>
      <c r="KTI33" s="27"/>
      <c r="KTJ33" s="27"/>
      <c r="KTK33" s="27"/>
      <c r="KTL33" s="27"/>
      <c r="KTM33" s="27"/>
      <c r="KTN33" s="27"/>
      <c r="KTO33" s="27"/>
      <c r="KTP33" s="27"/>
      <c r="KTQ33" s="27"/>
      <c r="KTR33" s="27"/>
      <c r="KTS33" s="27"/>
      <c r="KTT33" s="27"/>
      <c r="KTU33" s="27"/>
      <c r="KTV33" s="27"/>
      <c r="KTW33" s="27"/>
      <c r="KTX33" s="27"/>
      <c r="KTY33" s="27"/>
      <c r="KTZ33" s="27"/>
      <c r="KUA33" s="27"/>
      <c r="KUB33" s="27"/>
      <c r="KUC33" s="27"/>
      <c r="KUD33" s="27"/>
      <c r="KUE33" s="27"/>
      <c r="KUF33" s="27"/>
      <c r="KUG33" s="27"/>
      <c r="KUH33" s="27"/>
      <c r="KUI33" s="27"/>
      <c r="KUJ33" s="27"/>
      <c r="KUK33" s="27"/>
      <c r="KUL33" s="27"/>
      <c r="KUM33" s="27"/>
      <c r="KUN33" s="27"/>
      <c r="KUO33" s="27"/>
      <c r="KUP33" s="27"/>
      <c r="KUQ33" s="27"/>
      <c r="KUR33" s="27"/>
      <c r="KUS33" s="27"/>
      <c r="KUT33" s="27"/>
      <c r="KUU33" s="27"/>
      <c r="KUV33" s="27"/>
      <c r="KUW33" s="27"/>
      <c r="KUX33" s="27"/>
      <c r="KUY33" s="27"/>
      <c r="KUZ33" s="27"/>
      <c r="KVA33" s="27"/>
      <c r="KVB33" s="27"/>
      <c r="KVC33" s="27"/>
      <c r="KVD33" s="27"/>
      <c r="KVE33" s="27"/>
      <c r="KVF33" s="27"/>
      <c r="KVG33" s="27"/>
      <c r="KVH33" s="27"/>
      <c r="KVI33" s="27"/>
      <c r="KVJ33" s="27"/>
      <c r="KVK33" s="27"/>
      <c r="KVL33" s="27"/>
      <c r="KVM33" s="27"/>
      <c r="KVN33" s="27"/>
      <c r="KVO33" s="27"/>
      <c r="KVP33" s="27"/>
      <c r="KVQ33" s="27"/>
      <c r="KVR33" s="27"/>
      <c r="KVS33" s="27"/>
      <c r="KVT33" s="27"/>
      <c r="KVU33" s="27"/>
      <c r="KVV33" s="27"/>
      <c r="KVW33" s="27"/>
      <c r="KVX33" s="27"/>
      <c r="KVY33" s="27"/>
      <c r="KVZ33" s="27"/>
      <c r="KWA33" s="27"/>
      <c r="KWB33" s="27"/>
      <c r="KWC33" s="27"/>
      <c r="KWD33" s="27"/>
      <c r="KWE33" s="27"/>
      <c r="KWF33" s="27"/>
      <c r="KWG33" s="27"/>
      <c r="KWH33" s="27"/>
      <c r="KWI33" s="27"/>
      <c r="KWJ33" s="27"/>
      <c r="KWK33" s="27"/>
      <c r="KWL33" s="27"/>
      <c r="KWM33" s="27"/>
      <c r="KWN33" s="27"/>
      <c r="KWO33" s="27"/>
      <c r="KWP33" s="27"/>
      <c r="KWQ33" s="27"/>
      <c r="KWR33" s="27"/>
      <c r="KWS33" s="27"/>
      <c r="KWT33" s="27"/>
      <c r="KWU33" s="27"/>
      <c r="KWV33" s="27"/>
      <c r="KWW33" s="27"/>
      <c r="KWX33" s="27"/>
      <c r="KWY33" s="27"/>
      <c r="KWZ33" s="27"/>
      <c r="KXA33" s="27"/>
      <c r="KXB33" s="27"/>
      <c r="KXC33" s="27"/>
      <c r="KXD33" s="27"/>
      <c r="KXE33" s="27"/>
      <c r="KXF33" s="27"/>
      <c r="KXG33" s="27"/>
      <c r="KXH33" s="27"/>
      <c r="KXI33" s="27"/>
      <c r="KXJ33" s="27"/>
      <c r="KXK33" s="27"/>
      <c r="KXL33" s="27"/>
      <c r="KXM33" s="27"/>
      <c r="KXN33" s="27"/>
      <c r="KXO33" s="27"/>
      <c r="KXP33" s="27"/>
      <c r="KXQ33" s="27"/>
      <c r="KXR33" s="27"/>
      <c r="KXS33" s="27"/>
      <c r="KXT33" s="27"/>
      <c r="KXU33" s="27"/>
      <c r="KXV33" s="27"/>
      <c r="KXW33" s="27"/>
      <c r="KXX33" s="27"/>
      <c r="KXY33" s="27"/>
      <c r="KXZ33" s="27"/>
      <c r="KYA33" s="27"/>
      <c r="KYB33" s="27"/>
      <c r="KYC33" s="27"/>
      <c r="KYD33" s="27"/>
      <c r="KYE33" s="27"/>
      <c r="KYF33" s="27"/>
      <c r="KYG33" s="27"/>
      <c r="KYH33" s="27"/>
      <c r="KYI33" s="27"/>
      <c r="KYJ33" s="27"/>
      <c r="KYK33" s="27"/>
      <c r="KYL33" s="27"/>
      <c r="KYM33" s="27"/>
      <c r="KYN33" s="27"/>
      <c r="KYO33" s="27"/>
      <c r="KYP33" s="27"/>
      <c r="KYQ33" s="27"/>
      <c r="KYR33" s="27"/>
      <c r="KYS33" s="27"/>
      <c r="KYT33" s="27"/>
      <c r="KYU33" s="27"/>
      <c r="KYV33" s="27"/>
      <c r="KYW33" s="27"/>
      <c r="KYX33" s="27"/>
      <c r="KYY33" s="27"/>
      <c r="KYZ33" s="27"/>
      <c r="KZA33" s="27"/>
      <c r="KZB33" s="27"/>
      <c r="KZC33" s="27"/>
      <c r="KZD33" s="27"/>
      <c r="KZE33" s="27"/>
      <c r="KZF33" s="27"/>
      <c r="KZG33" s="27"/>
      <c r="KZH33" s="27"/>
      <c r="KZI33" s="27"/>
      <c r="KZJ33" s="27"/>
      <c r="KZK33" s="27"/>
      <c r="KZL33" s="27"/>
      <c r="KZM33" s="27"/>
      <c r="KZN33" s="27"/>
      <c r="KZO33" s="27"/>
      <c r="KZP33" s="27"/>
      <c r="KZQ33" s="27"/>
      <c r="KZR33" s="27"/>
      <c r="KZS33" s="27"/>
      <c r="KZT33" s="27"/>
      <c r="KZU33" s="27"/>
      <c r="KZV33" s="27"/>
      <c r="KZW33" s="27"/>
      <c r="KZX33" s="27"/>
      <c r="KZY33" s="27"/>
      <c r="KZZ33" s="27"/>
      <c r="LAA33" s="27"/>
      <c r="LAB33" s="27"/>
      <c r="LAC33" s="27"/>
      <c r="LAD33" s="27"/>
      <c r="LAE33" s="27"/>
      <c r="LAF33" s="27"/>
      <c r="LAG33" s="27"/>
      <c r="LAH33" s="27"/>
      <c r="LAI33" s="27"/>
      <c r="LAJ33" s="27"/>
      <c r="LAK33" s="27"/>
      <c r="LAL33" s="27"/>
      <c r="LAM33" s="27"/>
      <c r="LAN33" s="27"/>
      <c r="LAO33" s="27"/>
      <c r="LAP33" s="27"/>
      <c r="LAQ33" s="27"/>
      <c r="LAR33" s="27"/>
      <c r="LAS33" s="27"/>
      <c r="LAT33" s="27"/>
      <c r="LAU33" s="27"/>
      <c r="LAV33" s="27"/>
      <c r="LAW33" s="27"/>
      <c r="LAX33" s="27"/>
      <c r="LAY33" s="27"/>
      <c r="LAZ33" s="27"/>
      <c r="LBA33" s="27"/>
      <c r="LBB33" s="27"/>
      <c r="LBC33" s="27"/>
      <c r="LBD33" s="27"/>
      <c r="LBE33" s="27"/>
      <c r="LBF33" s="27"/>
      <c r="LBG33" s="27"/>
      <c r="LBH33" s="27"/>
      <c r="LBI33" s="27"/>
      <c r="LBJ33" s="27"/>
      <c r="LBK33" s="27"/>
      <c r="LBL33" s="27"/>
      <c r="LBM33" s="27"/>
      <c r="LBN33" s="27"/>
      <c r="LBO33" s="27"/>
      <c r="LBP33" s="27"/>
      <c r="LBQ33" s="27"/>
      <c r="LBR33" s="27"/>
      <c r="LBS33" s="27"/>
      <c r="LBT33" s="27"/>
      <c r="LBU33" s="27"/>
      <c r="LBV33" s="27"/>
      <c r="LBW33" s="27"/>
      <c r="LBX33" s="27"/>
      <c r="LBY33" s="27"/>
      <c r="LBZ33" s="27"/>
      <c r="LCA33" s="27"/>
      <c r="LCB33" s="27"/>
      <c r="LCC33" s="27"/>
      <c r="LCD33" s="27"/>
      <c r="LCE33" s="27"/>
      <c r="LCF33" s="27"/>
      <c r="LCG33" s="27"/>
      <c r="LCH33" s="27"/>
      <c r="LCI33" s="27"/>
      <c r="LCJ33" s="27"/>
      <c r="LCK33" s="27"/>
      <c r="LCL33" s="27"/>
      <c r="LCM33" s="27"/>
      <c r="LCN33" s="27"/>
      <c r="LCO33" s="27"/>
      <c r="LCP33" s="27"/>
      <c r="LCQ33" s="27"/>
      <c r="LCR33" s="27"/>
      <c r="LCS33" s="27"/>
      <c r="LCT33" s="27"/>
      <c r="LCU33" s="27"/>
      <c r="LCV33" s="27"/>
      <c r="LCW33" s="27"/>
      <c r="LCX33" s="27"/>
      <c r="LCY33" s="27"/>
      <c r="LCZ33" s="27"/>
      <c r="LDA33" s="27"/>
      <c r="LDB33" s="27"/>
      <c r="LDC33" s="27"/>
      <c r="LDD33" s="27"/>
      <c r="LDE33" s="27"/>
      <c r="LDF33" s="27"/>
      <c r="LDG33" s="27"/>
      <c r="LDH33" s="27"/>
      <c r="LDI33" s="27"/>
      <c r="LDJ33" s="27"/>
      <c r="LDK33" s="27"/>
      <c r="LDL33" s="27"/>
      <c r="LDM33" s="27"/>
      <c r="LDN33" s="27"/>
      <c r="LDO33" s="27"/>
      <c r="LDP33" s="27"/>
      <c r="LDQ33" s="27"/>
      <c r="LDR33" s="27"/>
      <c r="LDS33" s="27"/>
      <c r="LDT33" s="27"/>
      <c r="LDU33" s="27"/>
      <c r="LDV33" s="27"/>
      <c r="LDW33" s="27"/>
      <c r="LDX33" s="27"/>
      <c r="LDY33" s="27"/>
      <c r="LDZ33" s="27"/>
      <c r="LEA33" s="27"/>
      <c r="LEB33" s="27"/>
      <c r="LEC33" s="27"/>
      <c r="LED33" s="27"/>
      <c r="LEE33" s="27"/>
      <c r="LEF33" s="27"/>
      <c r="LEG33" s="27"/>
      <c r="LEH33" s="27"/>
      <c r="LEI33" s="27"/>
      <c r="LEJ33" s="27"/>
      <c r="LEK33" s="27"/>
      <c r="LEL33" s="27"/>
      <c r="LEM33" s="27"/>
      <c r="LEN33" s="27"/>
      <c r="LEO33" s="27"/>
      <c r="LEP33" s="27"/>
      <c r="LEQ33" s="27"/>
      <c r="LER33" s="27"/>
      <c r="LES33" s="27"/>
      <c r="LET33" s="27"/>
      <c r="LEU33" s="27"/>
      <c r="LEV33" s="27"/>
      <c r="LEW33" s="27"/>
      <c r="LEX33" s="27"/>
      <c r="LEY33" s="27"/>
      <c r="LEZ33" s="27"/>
      <c r="LFA33" s="27"/>
      <c r="LFB33" s="27"/>
      <c r="LFC33" s="27"/>
      <c r="LFD33" s="27"/>
      <c r="LFE33" s="27"/>
      <c r="LFF33" s="27"/>
      <c r="LFG33" s="27"/>
      <c r="LFH33" s="27"/>
      <c r="LFI33" s="27"/>
      <c r="LFJ33" s="27"/>
      <c r="LFK33" s="27"/>
      <c r="LFL33" s="27"/>
      <c r="LFM33" s="27"/>
      <c r="LFN33" s="27"/>
      <c r="LFO33" s="27"/>
      <c r="LFP33" s="27"/>
      <c r="LFQ33" s="27"/>
      <c r="LFR33" s="27"/>
      <c r="LFS33" s="27"/>
      <c r="LFT33" s="27"/>
      <c r="LFU33" s="27"/>
      <c r="LFV33" s="27"/>
      <c r="LFW33" s="27"/>
      <c r="LFX33" s="27"/>
      <c r="LFY33" s="27"/>
      <c r="LFZ33" s="27"/>
      <c r="LGA33" s="27"/>
      <c r="LGB33" s="27"/>
      <c r="LGC33" s="27"/>
      <c r="LGD33" s="27"/>
      <c r="LGE33" s="27"/>
      <c r="LGF33" s="27"/>
      <c r="LGG33" s="27"/>
      <c r="LGH33" s="27"/>
      <c r="LGI33" s="27"/>
      <c r="LGJ33" s="27"/>
      <c r="LGK33" s="27"/>
      <c r="LGL33" s="27"/>
      <c r="LGM33" s="27"/>
      <c r="LGN33" s="27"/>
      <c r="LGO33" s="27"/>
      <c r="LGP33" s="27"/>
      <c r="LGQ33" s="27"/>
      <c r="LGR33" s="27"/>
      <c r="LGS33" s="27"/>
      <c r="LGT33" s="27"/>
      <c r="LGU33" s="27"/>
      <c r="LGV33" s="27"/>
      <c r="LGW33" s="27"/>
      <c r="LGX33" s="27"/>
      <c r="LGY33" s="27"/>
      <c r="LGZ33" s="27"/>
      <c r="LHA33" s="27"/>
      <c r="LHB33" s="27"/>
      <c r="LHC33" s="27"/>
      <c r="LHD33" s="27"/>
      <c r="LHE33" s="27"/>
      <c r="LHF33" s="27"/>
      <c r="LHG33" s="27"/>
      <c r="LHH33" s="27"/>
      <c r="LHI33" s="27"/>
      <c r="LHJ33" s="27"/>
      <c r="LHK33" s="27"/>
      <c r="LHL33" s="27"/>
      <c r="LHM33" s="27"/>
      <c r="LHN33" s="27"/>
      <c r="LHO33" s="27"/>
      <c r="LHP33" s="27"/>
      <c r="LHQ33" s="27"/>
      <c r="LHR33" s="27"/>
      <c r="LHS33" s="27"/>
      <c r="LHT33" s="27"/>
      <c r="LHU33" s="27"/>
      <c r="LHV33" s="27"/>
      <c r="LHW33" s="27"/>
      <c r="LHX33" s="27"/>
      <c r="LHY33" s="27"/>
      <c r="LHZ33" s="27"/>
      <c r="LIA33" s="27"/>
      <c r="LIB33" s="27"/>
      <c r="LIC33" s="27"/>
      <c r="LID33" s="27"/>
      <c r="LIE33" s="27"/>
      <c r="LIF33" s="27"/>
      <c r="LIG33" s="27"/>
      <c r="LIH33" s="27"/>
      <c r="LII33" s="27"/>
      <c r="LIJ33" s="27"/>
      <c r="LIK33" s="27"/>
      <c r="LIL33" s="27"/>
      <c r="LIM33" s="27"/>
      <c r="LIN33" s="27"/>
      <c r="LIO33" s="27"/>
      <c r="LIP33" s="27"/>
      <c r="LIQ33" s="27"/>
      <c r="LIR33" s="27"/>
      <c r="LIS33" s="27"/>
      <c r="LIT33" s="27"/>
      <c r="LIU33" s="27"/>
      <c r="LIV33" s="27"/>
      <c r="LIW33" s="27"/>
      <c r="LIX33" s="27"/>
      <c r="LIY33" s="27"/>
      <c r="LIZ33" s="27"/>
      <c r="LJA33" s="27"/>
      <c r="LJB33" s="27"/>
      <c r="LJC33" s="27"/>
      <c r="LJD33" s="27"/>
      <c r="LJE33" s="27"/>
      <c r="LJF33" s="27"/>
      <c r="LJG33" s="27"/>
      <c r="LJH33" s="27"/>
      <c r="LJI33" s="27"/>
      <c r="LJJ33" s="27"/>
      <c r="LJK33" s="27"/>
      <c r="LJL33" s="27"/>
      <c r="LJM33" s="27"/>
      <c r="LJN33" s="27"/>
      <c r="LJO33" s="27"/>
      <c r="LJP33" s="27"/>
      <c r="LJQ33" s="27"/>
      <c r="LJR33" s="27"/>
      <c r="LJS33" s="27"/>
      <c r="LJT33" s="27"/>
      <c r="LJU33" s="27"/>
      <c r="LJV33" s="27"/>
      <c r="LJW33" s="27"/>
      <c r="LJX33" s="27"/>
      <c r="LJY33" s="27"/>
      <c r="LJZ33" s="27"/>
      <c r="LKA33" s="27"/>
      <c r="LKB33" s="27"/>
      <c r="LKC33" s="27"/>
      <c r="LKD33" s="27"/>
      <c r="LKE33" s="27"/>
      <c r="LKF33" s="27"/>
      <c r="LKG33" s="27"/>
      <c r="LKH33" s="27"/>
      <c r="LKI33" s="27"/>
      <c r="LKJ33" s="27"/>
      <c r="LKK33" s="27"/>
      <c r="LKL33" s="27"/>
      <c r="LKM33" s="27"/>
      <c r="LKN33" s="27"/>
      <c r="LKO33" s="27"/>
      <c r="LKP33" s="27"/>
      <c r="LKQ33" s="27"/>
      <c r="LKR33" s="27"/>
      <c r="LKS33" s="27"/>
      <c r="LKT33" s="27"/>
      <c r="LKU33" s="27"/>
      <c r="LKV33" s="27"/>
      <c r="LKW33" s="27"/>
      <c r="LKX33" s="27"/>
      <c r="LKY33" s="27"/>
      <c r="LKZ33" s="27"/>
      <c r="LLA33" s="27"/>
      <c r="LLB33" s="27"/>
      <c r="LLC33" s="27"/>
      <c r="LLD33" s="27"/>
      <c r="LLE33" s="27"/>
      <c r="LLF33" s="27"/>
      <c r="LLG33" s="27"/>
      <c r="LLH33" s="27"/>
      <c r="LLI33" s="27"/>
      <c r="LLJ33" s="27"/>
      <c r="LLK33" s="27"/>
      <c r="LLL33" s="27"/>
      <c r="LLM33" s="27"/>
      <c r="LLN33" s="27"/>
      <c r="LLO33" s="27"/>
      <c r="LLP33" s="27"/>
      <c r="LLQ33" s="27"/>
      <c r="LLR33" s="27"/>
      <c r="LLS33" s="27"/>
      <c r="LLT33" s="27"/>
      <c r="LLU33" s="27"/>
      <c r="LLV33" s="27"/>
      <c r="LLW33" s="27"/>
      <c r="LLX33" s="27"/>
      <c r="LLY33" s="27"/>
      <c r="LLZ33" s="27"/>
      <c r="LMA33" s="27"/>
      <c r="LMB33" s="27"/>
      <c r="LMC33" s="27"/>
      <c r="LMD33" s="27"/>
      <c r="LME33" s="27"/>
      <c r="LMF33" s="27"/>
      <c r="LMG33" s="27"/>
      <c r="LMH33" s="27"/>
      <c r="LMI33" s="27"/>
      <c r="LMJ33" s="27"/>
      <c r="LMK33" s="27"/>
      <c r="LML33" s="27"/>
      <c r="LMM33" s="27"/>
      <c r="LMN33" s="27"/>
      <c r="LMO33" s="27"/>
      <c r="LMP33" s="27"/>
      <c r="LMQ33" s="27"/>
      <c r="LMR33" s="27"/>
      <c r="LMS33" s="27"/>
      <c r="LMT33" s="27"/>
      <c r="LMU33" s="27"/>
      <c r="LMV33" s="27"/>
      <c r="LMW33" s="27"/>
      <c r="LMX33" s="27"/>
      <c r="LMY33" s="27"/>
      <c r="LMZ33" s="27"/>
      <c r="LNA33" s="27"/>
      <c r="LNB33" s="27"/>
      <c r="LNC33" s="27"/>
      <c r="LND33" s="27"/>
      <c r="LNE33" s="27"/>
      <c r="LNF33" s="27"/>
      <c r="LNG33" s="27"/>
      <c r="LNH33" s="27"/>
      <c r="LNI33" s="27"/>
      <c r="LNJ33" s="27"/>
      <c r="LNK33" s="27"/>
      <c r="LNL33" s="27"/>
      <c r="LNM33" s="27"/>
      <c r="LNN33" s="27"/>
      <c r="LNO33" s="27"/>
      <c r="LNP33" s="27"/>
      <c r="LNQ33" s="27"/>
      <c r="LNR33" s="27"/>
      <c r="LNS33" s="27"/>
      <c r="LNT33" s="27"/>
      <c r="LNU33" s="27"/>
      <c r="LNV33" s="27"/>
      <c r="LNW33" s="27"/>
      <c r="LNX33" s="27"/>
      <c r="LNY33" s="27"/>
      <c r="LNZ33" s="27"/>
      <c r="LOA33" s="27"/>
      <c r="LOB33" s="27"/>
      <c r="LOC33" s="27"/>
      <c r="LOD33" s="27"/>
      <c r="LOE33" s="27"/>
      <c r="LOF33" s="27"/>
      <c r="LOG33" s="27"/>
      <c r="LOH33" s="27"/>
      <c r="LOI33" s="27"/>
      <c r="LOJ33" s="27"/>
      <c r="LOK33" s="27"/>
      <c r="LOL33" s="27"/>
      <c r="LOM33" s="27"/>
      <c r="LON33" s="27"/>
      <c r="LOO33" s="27"/>
      <c r="LOP33" s="27"/>
      <c r="LOQ33" s="27"/>
      <c r="LOR33" s="27"/>
      <c r="LOS33" s="27"/>
      <c r="LOT33" s="27"/>
      <c r="LOU33" s="27"/>
      <c r="LOV33" s="27"/>
      <c r="LOW33" s="27"/>
      <c r="LOX33" s="27"/>
      <c r="LOY33" s="27"/>
      <c r="LOZ33" s="27"/>
      <c r="LPA33" s="27"/>
      <c r="LPB33" s="27"/>
      <c r="LPC33" s="27"/>
      <c r="LPD33" s="27"/>
      <c r="LPE33" s="27"/>
      <c r="LPF33" s="27"/>
      <c r="LPG33" s="27"/>
      <c r="LPH33" s="27"/>
      <c r="LPI33" s="27"/>
      <c r="LPJ33" s="27"/>
      <c r="LPK33" s="27"/>
      <c r="LPL33" s="27"/>
      <c r="LPM33" s="27"/>
      <c r="LPN33" s="27"/>
      <c r="LPO33" s="27"/>
      <c r="LPP33" s="27"/>
      <c r="LPQ33" s="27"/>
      <c r="LPR33" s="27"/>
      <c r="LPS33" s="27"/>
      <c r="LPT33" s="27"/>
      <c r="LPU33" s="27"/>
      <c r="LPV33" s="27"/>
      <c r="LPW33" s="27"/>
      <c r="LPX33" s="27"/>
      <c r="LPY33" s="27"/>
      <c r="LPZ33" s="27"/>
      <c r="LQA33" s="27"/>
      <c r="LQB33" s="27"/>
      <c r="LQC33" s="27"/>
      <c r="LQD33" s="27"/>
      <c r="LQE33" s="27"/>
      <c r="LQF33" s="27"/>
      <c r="LQG33" s="27"/>
      <c r="LQH33" s="27"/>
      <c r="LQI33" s="27"/>
      <c r="LQJ33" s="27"/>
      <c r="LQK33" s="27"/>
      <c r="LQL33" s="27"/>
      <c r="LQM33" s="27"/>
      <c r="LQN33" s="27"/>
      <c r="LQO33" s="27"/>
      <c r="LQP33" s="27"/>
      <c r="LQQ33" s="27"/>
      <c r="LQR33" s="27"/>
      <c r="LQS33" s="27"/>
      <c r="LQT33" s="27"/>
      <c r="LQU33" s="27"/>
      <c r="LQV33" s="27"/>
      <c r="LQW33" s="27"/>
      <c r="LQX33" s="27"/>
      <c r="LQY33" s="27"/>
      <c r="LQZ33" s="27"/>
      <c r="LRA33" s="27"/>
      <c r="LRB33" s="27"/>
      <c r="LRC33" s="27"/>
      <c r="LRD33" s="27"/>
      <c r="LRE33" s="27"/>
      <c r="LRF33" s="27"/>
      <c r="LRG33" s="27"/>
      <c r="LRH33" s="27"/>
      <c r="LRI33" s="27"/>
      <c r="LRJ33" s="27"/>
      <c r="LRK33" s="27"/>
      <c r="LRL33" s="27"/>
      <c r="LRM33" s="27"/>
      <c r="LRN33" s="27"/>
      <c r="LRO33" s="27"/>
      <c r="LRP33" s="27"/>
      <c r="LRQ33" s="27"/>
      <c r="LRR33" s="27"/>
      <c r="LRS33" s="27"/>
      <c r="LRT33" s="27"/>
      <c r="LRU33" s="27"/>
      <c r="LRV33" s="27"/>
      <c r="LRW33" s="27"/>
      <c r="LRX33" s="27"/>
      <c r="LRY33" s="27"/>
      <c r="LRZ33" s="27"/>
      <c r="LSA33" s="27"/>
      <c r="LSB33" s="27"/>
      <c r="LSC33" s="27"/>
      <c r="LSD33" s="27"/>
      <c r="LSE33" s="27"/>
      <c r="LSF33" s="27"/>
      <c r="LSG33" s="27"/>
      <c r="LSH33" s="27"/>
      <c r="LSI33" s="27"/>
      <c r="LSJ33" s="27"/>
      <c r="LSK33" s="27"/>
      <c r="LSL33" s="27"/>
      <c r="LSM33" s="27"/>
      <c r="LSN33" s="27"/>
      <c r="LSO33" s="27"/>
      <c r="LSP33" s="27"/>
      <c r="LSQ33" s="27"/>
      <c r="LSR33" s="27"/>
      <c r="LSS33" s="27"/>
      <c r="LST33" s="27"/>
      <c r="LSU33" s="27"/>
      <c r="LSV33" s="27"/>
      <c r="LSW33" s="27"/>
      <c r="LSX33" s="27"/>
      <c r="LSY33" s="27"/>
      <c r="LSZ33" s="27"/>
      <c r="LTA33" s="27"/>
      <c r="LTB33" s="27"/>
      <c r="LTC33" s="27"/>
      <c r="LTD33" s="27"/>
      <c r="LTE33" s="27"/>
      <c r="LTF33" s="27"/>
      <c r="LTG33" s="27"/>
      <c r="LTH33" s="27"/>
      <c r="LTI33" s="27"/>
      <c r="LTJ33" s="27"/>
      <c r="LTK33" s="27"/>
      <c r="LTL33" s="27"/>
      <c r="LTM33" s="27"/>
      <c r="LTN33" s="27"/>
      <c r="LTO33" s="27"/>
      <c r="LTP33" s="27"/>
      <c r="LTQ33" s="27"/>
      <c r="LTR33" s="27"/>
      <c r="LTS33" s="27"/>
      <c r="LTT33" s="27"/>
      <c r="LTU33" s="27"/>
      <c r="LTV33" s="27"/>
      <c r="LTW33" s="27"/>
      <c r="LTX33" s="27"/>
      <c r="LTY33" s="27"/>
      <c r="LTZ33" s="27"/>
      <c r="LUA33" s="27"/>
      <c r="LUB33" s="27"/>
      <c r="LUC33" s="27"/>
      <c r="LUD33" s="27"/>
      <c r="LUE33" s="27"/>
      <c r="LUF33" s="27"/>
      <c r="LUG33" s="27"/>
      <c r="LUH33" s="27"/>
      <c r="LUI33" s="27"/>
      <c r="LUJ33" s="27"/>
      <c r="LUK33" s="27"/>
      <c r="LUL33" s="27"/>
      <c r="LUM33" s="27"/>
      <c r="LUN33" s="27"/>
      <c r="LUO33" s="27"/>
      <c r="LUP33" s="27"/>
      <c r="LUQ33" s="27"/>
      <c r="LUR33" s="27"/>
      <c r="LUS33" s="27"/>
      <c r="LUT33" s="27"/>
      <c r="LUU33" s="27"/>
      <c r="LUV33" s="27"/>
      <c r="LUW33" s="27"/>
      <c r="LUX33" s="27"/>
      <c r="LUY33" s="27"/>
      <c r="LUZ33" s="27"/>
      <c r="LVA33" s="27"/>
      <c r="LVB33" s="27"/>
      <c r="LVC33" s="27"/>
      <c r="LVD33" s="27"/>
      <c r="LVE33" s="27"/>
      <c r="LVF33" s="27"/>
      <c r="LVG33" s="27"/>
      <c r="LVH33" s="27"/>
      <c r="LVI33" s="27"/>
      <c r="LVJ33" s="27"/>
      <c r="LVK33" s="27"/>
      <c r="LVL33" s="27"/>
      <c r="LVM33" s="27"/>
      <c r="LVN33" s="27"/>
      <c r="LVO33" s="27"/>
      <c r="LVP33" s="27"/>
      <c r="LVQ33" s="27"/>
      <c r="LVR33" s="27"/>
      <c r="LVS33" s="27"/>
      <c r="LVT33" s="27"/>
      <c r="LVU33" s="27"/>
      <c r="LVV33" s="27"/>
      <c r="LVW33" s="27"/>
      <c r="LVX33" s="27"/>
      <c r="LVY33" s="27"/>
      <c r="LVZ33" s="27"/>
      <c r="LWA33" s="27"/>
      <c r="LWB33" s="27"/>
      <c r="LWC33" s="27"/>
      <c r="LWD33" s="27"/>
      <c r="LWE33" s="27"/>
      <c r="LWF33" s="27"/>
      <c r="LWG33" s="27"/>
      <c r="LWH33" s="27"/>
      <c r="LWI33" s="27"/>
      <c r="LWJ33" s="27"/>
      <c r="LWK33" s="27"/>
      <c r="LWL33" s="27"/>
      <c r="LWM33" s="27"/>
      <c r="LWN33" s="27"/>
      <c r="LWO33" s="27"/>
      <c r="LWP33" s="27"/>
      <c r="LWQ33" s="27"/>
      <c r="LWR33" s="27"/>
      <c r="LWS33" s="27"/>
      <c r="LWT33" s="27"/>
      <c r="LWU33" s="27"/>
      <c r="LWV33" s="27"/>
      <c r="LWW33" s="27"/>
      <c r="LWX33" s="27"/>
      <c r="LWY33" s="27"/>
      <c r="LWZ33" s="27"/>
      <c r="LXA33" s="27"/>
      <c r="LXB33" s="27"/>
      <c r="LXC33" s="27"/>
      <c r="LXD33" s="27"/>
      <c r="LXE33" s="27"/>
      <c r="LXF33" s="27"/>
      <c r="LXG33" s="27"/>
      <c r="LXH33" s="27"/>
      <c r="LXI33" s="27"/>
      <c r="LXJ33" s="27"/>
      <c r="LXK33" s="27"/>
      <c r="LXL33" s="27"/>
      <c r="LXM33" s="27"/>
      <c r="LXN33" s="27"/>
      <c r="LXO33" s="27"/>
      <c r="LXP33" s="27"/>
      <c r="LXQ33" s="27"/>
      <c r="LXR33" s="27"/>
      <c r="LXS33" s="27"/>
      <c r="LXT33" s="27"/>
      <c r="LXU33" s="27"/>
      <c r="LXV33" s="27"/>
      <c r="LXW33" s="27"/>
      <c r="LXX33" s="27"/>
      <c r="LXY33" s="27"/>
      <c r="LXZ33" s="27"/>
      <c r="LYA33" s="27"/>
      <c r="LYB33" s="27"/>
      <c r="LYC33" s="27"/>
      <c r="LYD33" s="27"/>
      <c r="LYE33" s="27"/>
      <c r="LYF33" s="27"/>
      <c r="LYG33" s="27"/>
      <c r="LYH33" s="27"/>
      <c r="LYI33" s="27"/>
      <c r="LYJ33" s="27"/>
      <c r="LYK33" s="27"/>
      <c r="LYL33" s="27"/>
      <c r="LYM33" s="27"/>
      <c r="LYN33" s="27"/>
      <c r="LYO33" s="27"/>
      <c r="LYP33" s="27"/>
      <c r="LYQ33" s="27"/>
      <c r="LYR33" s="27"/>
      <c r="LYS33" s="27"/>
      <c r="LYT33" s="27"/>
      <c r="LYU33" s="27"/>
      <c r="LYV33" s="27"/>
      <c r="LYW33" s="27"/>
      <c r="LYX33" s="27"/>
      <c r="LYY33" s="27"/>
      <c r="LYZ33" s="27"/>
      <c r="LZA33" s="27"/>
      <c r="LZB33" s="27"/>
      <c r="LZC33" s="27"/>
      <c r="LZD33" s="27"/>
      <c r="LZE33" s="27"/>
      <c r="LZF33" s="27"/>
      <c r="LZG33" s="27"/>
      <c r="LZH33" s="27"/>
      <c r="LZI33" s="27"/>
      <c r="LZJ33" s="27"/>
      <c r="LZK33" s="27"/>
      <c r="LZL33" s="27"/>
      <c r="LZM33" s="27"/>
      <c r="LZN33" s="27"/>
      <c r="LZO33" s="27"/>
      <c r="LZP33" s="27"/>
      <c r="LZQ33" s="27"/>
      <c r="LZR33" s="27"/>
      <c r="LZS33" s="27"/>
      <c r="LZT33" s="27"/>
      <c r="LZU33" s="27"/>
      <c r="LZV33" s="27"/>
      <c r="LZW33" s="27"/>
      <c r="LZX33" s="27"/>
      <c r="LZY33" s="27"/>
      <c r="LZZ33" s="27"/>
      <c r="MAA33" s="27"/>
      <c r="MAB33" s="27"/>
      <c r="MAC33" s="27"/>
      <c r="MAD33" s="27"/>
      <c r="MAE33" s="27"/>
      <c r="MAF33" s="27"/>
      <c r="MAG33" s="27"/>
      <c r="MAH33" s="27"/>
      <c r="MAI33" s="27"/>
      <c r="MAJ33" s="27"/>
      <c r="MAK33" s="27"/>
      <c r="MAL33" s="27"/>
      <c r="MAM33" s="27"/>
      <c r="MAN33" s="27"/>
      <c r="MAO33" s="27"/>
      <c r="MAP33" s="27"/>
      <c r="MAQ33" s="27"/>
      <c r="MAR33" s="27"/>
      <c r="MAS33" s="27"/>
      <c r="MAT33" s="27"/>
      <c r="MAU33" s="27"/>
      <c r="MAV33" s="27"/>
      <c r="MAW33" s="27"/>
      <c r="MAX33" s="27"/>
      <c r="MAY33" s="27"/>
      <c r="MAZ33" s="27"/>
      <c r="MBA33" s="27"/>
      <c r="MBB33" s="27"/>
      <c r="MBC33" s="27"/>
      <c r="MBD33" s="27"/>
      <c r="MBE33" s="27"/>
      <c r="MBF33" s="27"/>
      <c r="MBG33" s="27"/>
      <c r="MBH33" s="27"/>
      <c r="MBI33" s="27"/>
      <c r="MBJ33" s="27"/>
      <c r="MBK33" s="27"/>
      <c r="MBL33" s="27"/>
      <c r="MBM33" s="27"/>
      <c r="MBN33" s="27"/>
      <c r="MBO33" s="27"/>
      <c r="MBP33" s="27"/>
      <c r="MBQ33" s="27"/>
      <c r="MBR33" s="27"/>
      <c r="MBS33" s="27"/>
      <c r="MBT33" s="27"/>
      <c r="MBU33" s="27"/>
      <c r="MBV33" s="27"/>
      <c r="MBW33" s="27"/>
      <c r="MBX33" s="27"/>
      <c r="MBY33" s="27"/>
      <c r="MBZ33" s="27"/>
      <c r="MCA33" s="27"/>
      <c r="MCB33" s="27"/>
      <c r="MCC33" s="27"/>
      <c r="MCD33" s="27"/>
      <c r="MCE33" s="27"/>
      <c r="MCF33" s="27"/>
      <c r="MCG33" s="27"/>
      <c r="MCH33" s="27"/>
      <c r="MCI33" s="27"/>
      <c r="MCJ33" s="27"/>
      <c r="MCK33" s="27"/>
      <c r="MCL33" s="27"/>
      <c r="MCM33" s="27"/>
      <c r="MCN33" s="27"/>
      <c r="MCO33" s="27"/>
      <c r="MCP33" s="27"/>
      <c r="MCQ33" s="27"/>
      <c r="MCR33" s="27"/>
      <c r="MCS33" s="27"/>
      <c r="MCT33" s="27"/>
      <c r="MCU33" s="27"/>
      <c r="MCV33" s="27"/>
      <c r="MCW33" s="27"/>
      <c r="MCX33" s="27"/>
      <c r="MCY33" s="27"/>
      <c r="MCZ33" s="27"/>
      <c r="MDA33" s="27"/>
      <c r="MDB33" s="27"/>
      <c r="MDC33" s="27"/>
      <c r="MDD33" s="27"/>
      <c r="MDE33" s="27"/>
      <c r="MDF33" s="27"/>
      <c r="MDG33" s="27"/>
      <c r="MDH33" s="27"/>
      <c r="MDI33" s="27"/>
      <c r="MDJ33" s="27"/>
      <c r="MDK33" s="27"/>
      <c r="MDL33" s="27"/>
      <c r="MDM33" s="27"/>
      <c r="MDN33" s="27"/>
      <c r="MDO33" s="27"/>
      <c r="MDP33" s="27"/>
      <c r="MDQ33" s="27"/>
      <c r="MDR33" s="27"/>
      <c r="MDS33" s="27"/>
      <c r="MDT33" s="27"/>
      <c r="MDU33" s="27"/>
      <c r="MDV33" s="27"/>
      <c r="MDW33" s="27"/>
      <c r="MDX33" s="27"/>
      <c r="MDY33" s="27"/>
      <c r="MDZ33" s="27"/>
      <c r="MEA33" s="27"/>
      <c r="MEB33" s="27"/>
      <c r="MEC33" s="27"/>
      <c r="MED33" s="27"/>
      <c r="MEE33" s="27"/>
      <c r="MEF33" s="27"/>
      <c r="MEG33" s="27"/>
      <c r="MEH33" s="27"/>
      <c r="MEI33" s="27"/>
      <c r="MEJ33" s="27"/>
      <c r="MEK33" s="27"/>
      <c r="MEL33" s="27"/>
      <c r="MEM33" s="27"/>
      <c r="MEN33" s="27"/>
      <c r="MEO33" s="27"/>
      <c r="MEP33" s="27"/>
      <c r="MEQ33" s="27"/>
      <c r="MER33" s="27"/>
      <c r="MES33" s="27"/>
      <c r="MET33" s="27"/>
      <c r="MEU33" s="27"/>
      <c r="MEV33" s="27"/>
      <c r="MEW33" s="27"/>
      <c r="MEX33" s="27"/>
      <c r="MEY33" s="27"/>
      <c r="MEZ33" s="27"/>
      <c r="MFA33" s="27"/>
      <c r="MFB33" s="27"/>
      <c r="MFC33" s="27"/>
      <c r="MFD33" s="27"/>
      <c r="MFE33" s="27"/>
      <c r="MFF33" s="27"/>
      <c r="MFG33" s="27"/>
      <c r="MFH33" s="27"/>
      <c r="MFI33" s="27"/>
      <c r="MFJ33" s="27"/>
      <c r="MFK33" s="27"/>
      <c r="MFL33" s="27"/>
      <c r="MFM33" s="27"/>
      <c r="MFN33" s="27"/>
      <c r="MFO33" s="27"/>
      <c r="MFP33" s="27"/>
      <c r="MFQ33" s="27"/>
      <c r="MFR33" s="27"/>
      <c r="MFS33" s="27"/>
      <c r="MFT33" s="27"/>
      <c r="MFU33" s="27"/>
      <c r="MFV33" s="27"/>
      <c r="MFW33" s="27"/>
      <c r="MFX33" s="27"/>
      <c r="MFY33" s="27"/>
      <c r="MFZ33" s="27"/>
      <c r="MGA33" s="27"/>
      <c r="MGB33" s="27"/>
      <c r="MGC33" s="27"/>
      <c r="MGD33" s="27"/>
      <c r="MGE33" s="27"/>
      <c r="MGF33" s="27"/>
      <c r="MGG33" s="27"/>
      <c r="MGH33" s="27"/>
      <c r="MGI33" s="27"/>
      <c r="MGJ33" s="27"/>
      <c r="MGK33" s="27"/>
      <c r="MGL33" s="27"/>
      <c r="MGM33" s="27"/>
      <c r="MGN33" s="27"/>
      <c r="MGO33" s="27"/>
      <c r="MGP33" s="27"/>
      <c r="MGQ33" s="27"/>
      <c r="MGR33" s="27"/>
      <c r="MGS33" s="27"/>
      <c r="MGT33" s="27"/>
      <c r="MGU33" s="27"/>
      <c r="MGV33" s="27"/>
      <c r="MGW33" s="27"/>
      <c r="MGX33" s="27"/>
      <c r="MGY33" s="27"/>
      <c r="MGZ33" s="27"/>
      <c r="MHA33" s="27"/>
      <c r="MHB33" s="27"/>
      <c r="MHC33" s="27"/>
      <c r="MHD33" s="27"/>
      <c r="MHE33" s="27"/>
      <c r="MHF33" s="27"/>
      <c r="MHG33" s="27"/>
      <c r="MHH33" s="27"/>
      <c r="MHI33" s="27"/>
      <c r="MHJ33" s="27"/>
      <c r="MHK33" s="27"/>
      <c r="MHL33" s="27"/>
      <c r="MHM33" s="27"/>
      <c r="MHN33" s="27"/>
      <c r="MHO33" s="27"/>
      <c r="MHP33" s="27"/>
      <c r="MHQ33" s="27"/>
      <c r="MHR33" s="27"/>
      <c r="MHS33" s="27"/>
      <c r="MHT33" s="27"/>
      <c r="MHU33" s="27"/>
      <c r="MHV33" s="27"/>
      <c r="MHW33" s="27"/>
      <c r="MHX33" s="27"/>
      <c r="MHY33" s="27"/>
      <c r="MHZ33" s="27"/>
      <c r="MIA33" s="27"/>
      <c r="MIB33" s="27"/>
      <c r="MIC33" s="27"/>
      <c r="MID33" s="27"/>
      <c r="MIE33" s="27"/>
      <c r="MIF33" s="27"/>
      <c r="MIG33" s="27"/>
      <c r="MIH33" s="27"/>
      <c r="MII33" s="27"/>
      <c r="MIJ33" s="27"/>
      <c r="MIK33" s="27"/>
      <c r="MIL33" s="27"/>
      <c r="MIM33" s="27"/>
      <c r="MIN33" s="27"/>
      <c r="MIO33" s="27"/>
      <c r="MIP33" s="27"/>
      <c r="MIQ33" s="27"/>
      <c r="MIR33" s="27"/>
      <c r="MIS33" s="27"/>
      <c r="MIT33" s="27"/>
      <c r="MIU33" s="27"/>
      <c r="MIV33" s="27"/>
      <c r="MIW33" s="27"/>
      <c r="MIX33" s="27"/>
      <c r="MIY33" s="27"/>
      <c r="MIZ33" s="27"/>
      <c r="MJA33" s="27"/>
      <c r="MJB33" s="27"/>
      <c r="MJC33" s="27"/>
      <c r="MJD33" s="27"/>
      <c r="MJE33" s="27"/>
      <c r="MJF33" s="27"/>
      <c r="MJG33" s="27"/>
      <c r="MJH33" s="27"/>
      <c r="MJI33" s="27"/>
      <c r="MJJ33" s="27"/>
      <c r="MJK33" s="27"/>
      <c r="MJL33" s="27"/>
      <c r="MJM33" s="27"/>
      <c r="MJN33" s="27"/>
      <c r="MJO33" s="27"/>
      <c r="MJP33" s="27"/>
      <c r="MJQ33" s="27"/>
      <c r="MJR33" s="27"/>
      <c r="MJS33" s="27"/>
      <c r="MJT33" s="27"/>
      <c r="MJU33" s="27"/>
      <c r="MJV33" s="27"/>
      <c r="MJW33" s="27"/>
      <c r="MJX33" s="27"/>
      <c r="MJY33" s="27"/>
      <c r="MJZ33" s="27"/>
      <c r="MKA33" s="27"/>
      <c r="MKB33" s="27"/>
      <c r="MKC33" s="27"/>
      <c r="MKD33" s="27"/>
      <c r="MKE33" s="27"/>
      <c r="MKF33" s="27"/>
      <c r="MKG33" s="27"/>
      <c r="MKH33" s="27"/>
      <c r="MKI33" s="27"/>
      <c r="MKJ33" s="27"/>
      <c r="MKK33" s="27"/>
      <c r="MKL33" s="27"/>
      <c r="MKM33" s="27"/>
      <c r="MKN33" s="27"/>
      <c r="MKO33" s="27"/>
      <c r="MKP33" s="27"/>
      <c r="MKQ33" s="27"/>
      <c r="MKR33" s="27"/>
      <c r="MKS33" s="27"/>
      <c r="MKT33" s="27"/>
      <c r="MKU33" s="27"/>
      <c r="MKV33" s="27"/>
      <c r="MKW33" s="27"/>
      <c r="MKX33" s="27"/>
      <c r="MKY33" s="27"/>
      <c r="MKZ33" s="27"/>
      <c r="MLA33" s="27"/>
      <c r="MLB33" s="27"/>
      <c r="MLC33" s="27"/>
      <c r="MLD33" s="27"/>
      <c r="MLE33" s="27"/>
      <c r="MLF33" s="27"/>
      <c r="MLG33" s="27"/>
      <c r="MLH33" s="27"/>
      <c r="MLI33" s="27"/>
      <c r="MLJ33" s="27"/>
      <c r="MLK33" s="27"/>
      <c r="MLL33" s="27"/>
      <c r="MLM33" s="27"/>
      <c r="MLN33" s="27"/>
      <c r="MLO33" s="27"/>
      <c r="MLP33" s="27"/>
      <c r="MLQ33" s="27"/>
      <c r="MLR33" s="27"/>
      <c r="MLS33" s="27"/>
      <c r="MLT33" s="27"/>
      <c r="MLU33" s="27"/>
      <c r="MLV33" s="27"/>
      <c r="MLW33" s="27"/>
      <c r="MLX33" s="27"/>
      <c r="MLY33" s="27"/>
      <c r="MLZ33" s="27"/>
      <c r="MMA33" s="27"/>
      <c r="MMB33" s="27"/>
      <c r="MMC33" s="27"/>
      <c r="MMD33" s="27"/>
      <c r="MME33" s="27"/>
      <c r="MMF33" s="27"/>
      <c r="MMG33" s="27"/>
      <c r="MMH33" s="27"/>
      <c r="MMI33" s="27"/>
      <c r="MMJ33" s="27"/>
      <c r="MMK33" s="27"/>
      <c r="MML33" s="27"/>
      <c r="MMM33" s="27"/>
      <c r="MMN33" s="27"/>
      <c r="MMO33" s="27"/>
      <c r="MMP33" s="27"/>
      <c r="MMQ33" s="27"/>
      <c r="MMR33" s="27"/>
      <c r="MMS33" s="27"/>
      <c r="MMT33" s="27"/>
      <c r="MMU33" s="27"/>
      <c r="MMV33" s="27"/>
      <c r="MMW33" s="27"/>
      <c r="MMX33" s="27"/>
      <c r="MMY33" s="27"/>
      <c r="MMZ33" s="27"/>
      <c r="MNA33" s="27"/>
      <c r="MNB33" s="27"/>
      <c r="MNC33" s="27"/>
      <c r="MND33" s="27"/>
      <c r="MNE33" s="27"/>
      <c r="MNF33" s="27"/>
      <c r="MNG33" s="27"/>
      <c r="MNH33" s="27"/>
      <c r="MNI33" s="27"/>
      <c r="MNJ33" s="27"/>
      <c r="MNK33" s="27"/>
      <c r="MNL33" s="27"/>
      <c r="MNM33" s="27"/>
      <c r="MNN33" s="27"/>
      <c r="MNO33" s="27"/>
      <c r="MNP33" s="27"/>
      <c r="MNQ33" s="27"/>
      <c r="MNR33" s="27"/>
      <c r="MNS33" s="27"/>
      <c r="MNT33" s="27"/>
      <c r="MNU33" s="27"/>
      <c r="MNV33" s="27"/>
      <c r="MNW33" s="27"/>
      <c r="MNX33" s="27"/>
      <c r="MNY33" s="27"/>
      <c r="MNZ33" s="27"/>
      <c r="MOA33" s="27"/>
      <c r="MOB33" s="27"/>
      <c r="MOC33" s="27"/>
      <c r="MOD33" s="27"/>
      <c r="MOE33" s="27"/>
      <c r="MOF33" s="27"/>
      <c r="MOG33" s="27"/>
      <c r="MOH33" s="27"/>
      <c r="MOI33" s="27"/>
      <c r="MOJ33" s="27"/>
      <c r="MOK33" s="27"/>
      <c r="MOL33" s="27"/>
      <c r="MOM33" s="27"/>
      <c r="MON33" s="27"/>
      <c r="MOO33" s="27"/>
      <c r="MOP33" s="27"/>
      <c r="MOQ33" s="27"/>
      <c r="MOR33" s="27"/>
      <c r="MOS33" s="27"/>
      <c r="MOT33" s="27"/>
      <c r="MOU33" s="27"/>
      <c r="MOV33" s="27"/>
      <c r="MOW33" s="27"/>
      <c r="MOX33" s="27"/>
      <c r="MOY33" s="27"/>
      <c r="MOZ33" s="27"/>
      <c r="MPA33" s="27"/>
      <c r="MPB33" s="27"/>
      <c r="MPC33" s="27"/>
      <c r="MPD33" s="27"/>
      <c r="MPE33" s="27"/>
      <c r="MPF33" s="27"/>
      <c r="MPG33" s="27"/>
      <c r="MPH33" s="27"/>
      <c r="MPI33" s="27"/>
      <c r="MPJ33" s="27"/>
      <c r="MPK33" s="27"/>
      <c r="MPL33" s="27"/>
      <c r="MPM33" s="27"/>
      <c r="MPN33" s="27"/>
      <c r="MPO33" s="27"/>
      <c r="MPP33" s="27"/>
      <c r="MPQ33" s="27"/>
      <c r="MPR33" s="27"/>
      <c r="MPS33" s="27"/>
      <c r="MPT33" s="27"/>
      <c r="MPU33" s="27"/>
      <c r="MPV33" s="27"/>
      <c r="MPW33" s="27"/>
      <c r="MPX33" s="27"/>
      <c r="MPY33" s="27"/>
      <c r="MPZ33" s="27"/>
      <c r="MQA33" s="27"/>
      <c r="MQB33" s="27"/>
      <c r="MQC33" s="27"/>
      <c r="MQD33" s="27"/>
      <c r="MQE33" s="27"/>
      <c r="MQF33" s="27"/>
      <c r="MQG33" s="27"/>
      <c r="MQH33" s="27"/>
      <c r="MQI33" s="27"/>
      <c r="MQJ33" s="27"/>
      <c r="MQK33" s="27"/>
      <c r="MQL33" s="27"/>
      <c r="MQM33" s="27"/>
      <c r="MQN33" s="27"/>
      <c r="MQO33" s="27"/>
      <c r="MQP33" s="27"/>
      <c r="MQQ33" s="27"/>
      <c r="MQR33" s="27"/>
      <c r="MQS33" s="27"/>
      <c r="MQT33" s="27"/>
      <c r="MQU33" s="27"/>
      <c r="MQV33" s="27"/>
      <c r="MQW33" s="27"/>
      <c r="MQX33" s="27"/>
      <c r="MQY33" s="27"/>
      <c r="MQZ33" s="27"/>
      <c r="MRA33" s="27"/>
      <c r="MRB33" s="27"/>
      <c r="MRC33" s="27"/>
      <c r="MRD33" s="27"/>
      <c r="MRE33" s="27"/>
      <c r="MRF33" s="27"/>
      <c r="MRG33" s="27"/>
      <c r="MRH33" s="27"/>
      <c r="MRI33" s="27"/>
      <c r="MRJ33" s="27"/>
      <c r="MRK33" s="27"/>
      <c r="MRL33" s="27"/>
      <c r="MRM33" s="27"/>
      <c r="MRN33" s="27"/>
      <c r="MRO33" s="27"/>
      <c r="MRP33" s="27"/>
      <c r="MRQ33" s="27"/>
      <c r="MRR33" s="27"/>
      <c r="MRS33" s="27"/>
      <c r="MRT33" s="27"/>
      <c r="MRU33" s="27"/>
      <c r="MRV33" s="27"/>
      <c r="MRW33" s="27"/>
      <c r="MRX33" s="27"/>
      <c r="MRY33" s="27"/>
      <c r="MRZ33" s="27"/>
      <c r="MSA33" s="27"/>
      <c r="MSB33" s="27"/>
      <c r="MSC33" s="27"/>
      <c r="MSD33" s="27"/>
      <c r="MSE33" s="27"/>
      <c r="MSF33" s="27"/>
      <c r="MSG33" s="27"/>
      <c r="MSH33" s="27"/>
      <c r="MSI33" s="27"/>
      <c r="MSJ33" s="27"/>
      <c r="MSK33" s="27"/>
      <c r="MSL33" s="27"/>
      <c r="MSM33" s="27"/>
      <c r="MSN33" s="27"/>
      <c r="MSO33" s="27"/>
      <c r="MSP33" s="27"/>
      <c r="MSQ33" s="27"/>
      <c r="MSR33" s="27"/>
      <c r="MSS33" s="27"/>
      <c r="MST33" s="27"/>
      <c r="MSU33" s="27"/>
      <c r="MSV33" s="27"/>
      <c r="MSW33" s="27"/>
      <c r="MSX33" s="27"/>
      <c r="MSY33" s="27"/>
      <c r="MSZ33" s="27"/>
      <c r="MTA33" s="27"/>
      <c r="MTB33" s="27"/>
      <c r="MTC33" s="27"/>
      <c r="MTD33" s="27"/>
      <c r="MTE33" s="27"/>
      <c r="MTF33" s="27"/>
      <c r="MTG33" s="27"/>
      <c r="MTH33" s="27"/>
      <c r="MTI33" s="27"/>
      <c r="MTJ33" s="27"/>
      <c r="MTK33" s="27"/>
      <c r="MTL33" s="27"/>
      <c r="MTM33" s="27"/>
      <c r="MTN33" s="27"/>
      <c r="MTO33" s="27"/>
      <c r="MTP33" s="27"/>
      <c r="MTQ33" s="27"/>
      <c r="MTR33" s="27"/>
      <c r="MTS33" s="27"/>
      <c r="MTT33" s="27"/>
      <c r="MTU33" s="27"/>
      <c r="MTV33" s="27"/>
      <c r="MTW33" s="27"/>
      <c r="MTX33" s="27"/>
      <c r="MTY33" s="27"/>
      <c r="MTZ33" s="27"/>
      <c r="MUA33" s="27"/>
      <c r="MUB33" s="27"/>
      <c r="MUC33" s="27"/>
      <c r="MUD33" s="27"/>
      <c r="MUE33" s="27"/>
      <c r="MUF33" s="27"/>
      <c r="MUG33" s="27"/>
      <c r="MUH33" s="27"/>
      <c r="MUI33" s="27"/>
      <c r="MUJ33" s="27"/>
      <c r="MUK33" s="27"/>
      <c r="MUL33" s="27"/>
      <c r="MUM33" s="27"/>
      <c r="MUN33" s="27"/>
      <c r="MUO33" s="27"/>
      <c r="MUP33" s="27"/>
      <c r="MUQ33" s="27"/>
      <c r="MUR33" s="27"/>
      <c r="MUS33" s="27"/>
      <c r="MUT33" s="27"/>
      <c r="MUU33" s="27"/>
      <c r="MUV33" s="27"/>
      <c r="MUW33" s="27"/>
      <c r="MUX33" s="27"/>
      <c r="MUY33" s="27"/>
      <c r="MUZ33" s="27"/>
      <c r="MVA33" s="27"/>
      <c r="MVB33" s="27"/>
      <c r="MVC33" s="27"/>
      <c r="MVD33" s="27"/>
      <c r="MVE33" s="27"/>
      <c r="MVF33" s="27"/>
      <c r="MVG33" s="27"/>
      <c r="MVH33" s="27"/>
      <c r="MVI33" s="27"/>
      <c r="MVJ33" s="27"/>
      <c r="MVK33" s="27"/>
      <c r="MVL33" s="27"/>
      <c r="MVM33" s="27"/>
      <c r="MVN33" s="27"/>
      <c r="MVO33" s="27"/>
      <c r="MVP33" s="27"/>
      <c r="MVQ33" s="27"/>
      <c r="MVR33" s="27"/>
      <c r="MVS33" s="27"/>
      <c r="MVT33" s="27"/>
      <c r="MVU33" s="27"/>
      <c r="MVV33" s="27"/>
      <c r="MVW33" s="27"/>
      <c r="MVX33" s="27"/>
      <c r="MVY33" s="27"/>
      <c r="MVZ33" s="27"/>
      <c r="MWA33" s="27"/>
      <c r="MWB33" s="27"/>
      <c r="MWC33" s="27"/>
      <c r="MWD33" s="27"/>
      <c r="MWE33" s="27"/>
      <c r="MWF33" s="27"/>
      <c r="MWG33" s="27"/>
      <c r="MWH33" s="27"/>
      <c r="MWI33" s="27"/>
      <c r="MWJ33" s="27"/>
      <c r="MWK33" s="27"/>
      <c r="MWL33" s="27"/>
      <c r="MWM33" s="27"/>
      <c r="MWN33" s="27"/>
      <c r="MWO33" s="27"/>
      <c r="MWP33" s="27"/>
      <c r="MWQ33" s="27"/>
      <c r="MWR33" s="27"/>
      <c r="MWS33" s="27"/>
      <c r="MWT33" s="27"/>
      <c r="MWU33" s="27"/>
      <c r="MWV33" s="27"/>
      <c r="MWW33" s="27"/>
      <c r="MWX33" s="27"/>
      <c r="MWY33" s="27"/>
      <c r="MWZ33" s="27"/>
      <c r="MXA33" s="27"/>
      <c r="MXB33" s="27"/>
      <c r="MXC33" s="27"/>
      <c r="MXD33" s="27"/>
      <c r="MXE33" s="27"/>
      <c r="MXF33" s="27"/>
      <c r="MXG33" s="27"/>
      <c r="MXH33" s="27"/>
      <c r="MXI33" s="27"/>
      <c r="MXJ33" s="27"/>
      <c r="MXK33" s="27"/>
      <c r="MXL33" s="27"/>
      <c r="MXM33" s="27"/>
      <c r="MXN33" s="27"/>
      <c r="MXO33" s="27"/>
      <c r="MXP33" s="27"/>
      <c r="MXQ33" s="27"/>
      <c r="MXR33" s="27"/>
      <c r="MXS33" s="27"/>
      <c r="MXT33" s="27"/>
      <c r="MXU33" s="27"/>
      <c r="MXV33" s="27"/>
      <c r="MXW33" s="27"/>
      <c r="MXX33" s="27"/>
      <c r="MXY33" s="27"/>
      <c r="MXZ33" s="27"/>
      <c r="MYA33" s="27"/>
      <c r="MYB33" s="27"/>
      <c r="MYC33" s="27"/>
      <c r="MYD33" s="27"/>
      <c r="MYE33" s="27"/>
      <c r="MYF33" s="27"/>
      <c r="MYG33" s="27"/>
      <c r="MYH33" s="27"/>
      <c r="MYI33" s="27"/>
      <c r="MYJ33" s="27"/>
      <c r="MYK33" s="27"/>
      <c r="MYL33" s="27"/>
      <c r="MYM33" s="27"/>
      <c r="MYN33" s="27"/>
      <c r="MYO33" s="27"/>
      <c r="MYP33" s="27"/>
      <c r="MYQ33" s="27"/>
      <c r="MYR33" s="27"/>
      <c r="MYS33" s="27"/>
      <c r="MYT33" s="27"/>
      <c r="MYU33" s="27"/>
      <c r="MYV33" s="27"/>
      <c r="MYW33" s="27"/>
      <c r="MYX33" s="27"/>
      <c r="MYY33" s="27"/>
      <c r="MYZ33" s="27"/>
      <c r="MZA33" s="27"/>
      <c r="MZB33" s="27"/>
      <c r="MZC33" s="27"/>
      <c r="MZD33" s="27"/>
      <c r="MZE33" s="27"/>
      <c r="MZF33" s="27"/>
      <c r="MZG33" s="27"/>
      <c r="MZH33" s="27"/>
      <c r="MZI33" s="27"/>
      <c r="MZJ33" s="27"/>
      <c r="MZK33" s="27"/>
      <c r="MZL33" s="27"/>
      <c r="MZM33" s="27"/>
      <c r="MZN33" s="27"/>
      <c r="MZO33" s="27"/>
      <c r="MZP33" s="27"/>
      <c r="MZQ33" s="27"/>
      <c r="MZR33" s="27"/>
      <c r="MZS33" s="27"/>
      <c r="MZT33" s="27"/>
      <c r="MZU33" s="27"/>
      <c r="MZV33" s="27"/>
      <c r="MZW33" s="27"/>
      <c r="MZX33" s="27"/>
      <c r="MZY33" s="27"/>
      <c r="MZZ33" s="27"/>
      <c r="NAA33" s="27"/>
      <c r="NAB33" s="27"/>
      <c r="NAC33" s="27"/>
      <c r="NAD33" s="27"/>
      <c r="NAE33" s="27"/>
      <c r="NAF33" s="27"/>
      <c r="NAG33" s="27"/>
      <c r="NAH33" s="27"/>
      <c r="NAI33" s="27"/>
      <c r="NAJ33" s="27"/>
      <c r="NAK33" s="27"/>
      <c r="NAL33" s="27"/>
      <c r="NAM33" s="27"/>
      <c r="NAN33" s="27"/>
      <c r="NAO33" s="27"/>
      <c r="NAP33" s="27"/>
      <c r="NAQ33" s="27"/>
      <c r="NAR33" s="27"/>
      <c r="NAS33" s="27"/>
      <c r="NAT33" s="27"/>
      <c r="NAU33" s="27"/>
      <c r="NAV33" s="27"/>
      <c r="NAW33" s="27"/>
      <c r="NAX33" s="27"/>
      <c r="NAY33" s="27"/>
      <c r="NAZ33" s="27"/>
      <c r="NBA33" s="27"/>
      <c r="NBB33" s="27"/>
      <c r="NBC33" s="27"/>
      <c r="NBD33" s="27"/>
      <c r="NBE33" s="27"/>
      <c r="NBF33" s="27"/>
      <c r="NBG33" s="27"/>
      <c r="NBH33" s="27"/>
      <c r="NBI33" s="27"/>
      <c r="NBJ33" s="27"/>
      <c r="NBK33" s="27"/>
      <c r="NBL33" s="27"/>
      <c r="NBM33" s="27"/>
      <c r="NBN33" s="27"/>
      <c r="NBO33" s="27"/>
      <c r="NBP33" s="27"/>
      <c r="NBQ33" s="27"/>
      <c r="NBR33" s="27"/>
      <c r="NBS33" s="27"/>
      <c r="NBT33" s="27"/>
      <c r="NBU33" s="27"/>
      <c r="NBV33" s="27"/>
      <c r="NBW33" s="27"/>
      <c r="NBX33" s="27"/>
      <c r="NBY33" s="27"/>
      <c r="NBZ33" s="27"/>
      <c r="NCA33" s="27"/>
      <c r="NCB33" s="27"/>
      <c r="NCC33" s="27"/>
      <c r="NCD33" s="27"/>
      <c r="NCE33" s="27"/>
      <c r="NCF33" s="27"/>
      <c r="NCG33" s="27"/>
      <c r="NCH33" s="27"/>
      <c r="NCI33" s="27"/>
      <c r="NCJ33" s="27"/>
      <c r="NCK33" s="27"/>
      <c r="NCL33" s="27"/>
      <c r="NCM33" s="27"/>
      <c r="NCN33" s="27"/>
      <c r="NCO33" s="27"/>
      <c r="NCP33" s="27"/>
      <c r="NCQ33" s="27"/>
      <c r="NCR33" s="27"/>
      <c r="NCS33" s="27"/>
      <c r="NCT33" s="27"/>
      <c r="NCU33" s="27"/>
      <c r="NCV33" s="27"/>
      <c r="NCW33" s="27"/>
      <c r="NCX33" s="27"/>
      <c r="NCY33" s="27"/>
      <c r="NCZ33" s="27"/>
      <c r="NDA33" s="27"/>
      <c r="NDB33" s="27"/>
      <c r="NDC33" s="27"/>
      <c r="NDD33" s="27"/>
      <c r="NDE33" s="27"/>
      <c r="NDF33" s="27"/>
      <c r="NDG33" s="27"/>
      <c r="NDH33" s="27"/>
      <c r="NDI33" s="27"/>
      <c r="NDJ33" s="27"/>
      <c r="NDK33" s="27"/>
      <c r="NDL33" s="27"/>
      <c r="NDM33" s="27"/>
      <c r="NDN33" s="27"/>
      <c r="NDO33" s="27"/>
      <c r="NDP33" s="27"/>
      <c r="NDQ33" s="27"/>
      <c r="NDR33" s="27"/>
      <c r="NDS33" s="27"/>
      <c r="NDT33" s="27"/>
      <c r="NDU33" s="27"/>
      <c r="NDV33" s="27"/>
      <c r="NDW33" s="27"/>
      <c r="NDX33" s="27"/>
      <c r="NDY33" s="27"/>
      <c r="NDZ33" s="27"/>
      <c r="NEA33" s="27"/>
      <c r="NEB33" s="27"/>
      <c r="NEC33" s="27"/>
      <c r="NED33" s="27"/>
      <c r="NEE33" s="27"/>
      <c r="NEF33" s="27"/>
      <c r="NEG33" s="27"/>
      <c r="NEH33" s="27"/>
      <c r="NEI33" s="27"/>
      <c r="NEJ33" s="27"/>
      <c r="NEK33" s="27"/>
      <c r="NEL33" s="27"/>
      <c r="NEM33" s="27"/>
      <c r="NEN33" s="27"/>
      <c r="NEO33" s="27"/>
      <c r="NEP33" s="27"/>
      <c r="NEQ33" s="27"/>
      <c r="NER33" s="27"/>
      <c r="NES33" s="27"/>
      <c r="NET33" s="27"/>
      <c r="NEU33" s="27"/>
      <c r="NEV33" s="27"/>
      <c r="NEW33" s="27"/>
      <c r="NEX33" s="27"/>
      <c r="NEY33" s="27"/>
      <c r="NEZ33" s="27"/>
      <c r="NFA33" s="27"/>
      <c r="NFB33" s="27"/>
      <c r="NFC33" s="27"/>
      <c r="NFD33" s="27"/>
      <c r="NFE33" s="27"/>
      <c r="NFF33" s="27"/>
      <c r="NFG33" s="27"/>
      <c r="NFH33" s="27"/>
      <c r="NFI33" s="27"/>
      <c r="NFJ33" s="27"/>
      <c r="NFK33" s="27"/>
      <c r="NFL33" s="27"/>
      <c r="NFM33" s="27"/>
      <c r="NFN33" s="27"/>
      <c r="NFO33" s="27"/>
      <c r="NFP33" s="27"/>
      <c r="NFQ33" s="27"/>
      <c r="NFR33" s="27"/>
      <c r="NFS33" s="27"/>
      <c r="NFT33" s="27"/>
      <c r="NFU33" s="27"/>
      <c r="NFV33" s="27"/>
      <c r="NFW33" s="27"/>
      <c r="NFX33" s="27"/>
      <c r="NFY33" s="27"/>
      <c r="NFZ33" s="27"/>
      <c r="NGA33" s="27"/>
      <c r="NGB33" s="27"/>
      <c r="NGC33" s="27"/>
      <c r="NGD33" s="27"/>
      <c r="NGE33" s="27"/>
      <c r="NGF33" s="27"/>
      <c r="NGG33" s="27"/>
      <c r="NGH33" s="27"/>
      <c r="NGI33" s="27"/>
      <c r="NGJ33" s="27"/>
      <c r="NGK33" s="27"/>
      <c r="NGL33" s="27"/>
      <c r="NGM33" s="27"/>
      <c r="NGN33" s="27"/>
      <c r="NGO33" s="27"/>
      <c r="NGP33" s="27"/>
      <c r="NGQ33" s="27"/>
      <c r="NGR33" s="27"/>
      <c r="NGS33" s="27"/>
      <c r="NGT33" s="27"/>
      <c r="NGU33" s="27"/>
      <c r="NGV33" s="27"/>
      <c r="NGW33" s="27"/>
      <c r="NGX33" s="27"/>
      <c r="NGY33" s="27"/>
      <c r="NGZ33" s="27"/>
      <c r="NHA33" s="27"/>
      <c r="NHB33" s="27"/>
      <c r="NHC33" s="27"/>
      <c r="NHD33" s="27"/>
      <c r="NHE33" s="27"/>
      <c r="NHF33" s="27"/>
      <c r="NHG33" s="27"/>
      <c r="NHH33" s="27"/>
      <c r="NHI33" s="27"/>
      <c r="NHJ33" s="27"/>
      <c r="NHK33" s="27"/>
      <c r="NHL33" s="27"/>
      <c r="NHM33" s="27"/>
      <c r="NHN33" s="27"/>
      <c r="NHO33" s="27"/>
      <c r="NHP33" s="27"/>
      <c r="NHQ33" s="27"/>
      <c r="NHR33" s="27"/>
      <c r="NHS33" s="27"/>
      <c r="NHT33" s="27"/>
      <c r="NHU33" s="27"/>
      <c r="NHV33" s="27"/>
      <c r="NHW33" s="27"/>
      <c r="NHX33" s="27"/>
      <c r="NHY33" s="27"/>
      <c r="NHZ33" s="27"/>
      <c r="NIA33" s="27"/>
      <c r="NIB33" s="27"/>
      <c r="NIC33" s="27"/>
      <c r="NID33" s="27"/>
      <c r="NIE33" s="27"/>
      <c r="NIF33" s="27"/>
      <c r="NIG33" s="27"/>
      <c r="NIH33" s="27"/>
      <c r="NII33" s="27"/>
      <c r="NIJ33" s="27"/>
      <c r="NIK33" s="27"/>
      <c r="NIL33" s="27"/>
      <c r="NIM33" s="27"/>
      <c r="NIN33" s="27"/>
      <c r="NIO33" s="27"/>
      <c r="NIP33" s="27"/>
      <c r="NIQ33" s="27"/>
      <c r="NIR33" s="27"/>
      <c r="NIS33" s="27"/>
      <c r="NIT33" s="27"/>
      <c r="NIU33" s="27"/>
      <c r="NIV33" s="27"/>
      <c r="NIW33" s="27"/>
      <c r="NIX33" s="27"/>
      <c r="NIY33" s="27"/>
      <c r="NIZ33" s="27"/>
      <c r="NJA33" s="27"/>
      <c r="NJB33" s="27"/>
      <c r="NJC33" s="27"/>
      <c r="NJD33" s="27"/>
      <c r="NJE33" s="27"/>
      <c r="NJF33" s="27"/>
      <c r="NJG33" s="27"/>
      <c r="NJH33" s="27"/>
      <c r="NJI33" s="27"/>
      <c r="NJJ33" s="27"/>
      <c r="NJK33" s="27"/>
      <c r="NJL33" s="27"/>
      <c r="NJM33" s="27"/>
      <c r="NJN33" s="27"/>
      <c r="NJO33" s="27"/>
      <c r="NJP33" s="27"/>
      <c r="NJQ33" s="27"/>
      <c r="NJR33" s="27"/>
      <c r="NJS33" s="27"/>
      <c r="NJT33" s="27"/>
      <c r="NJU33" s="27"/>
      <c r="NJV33" s="27"/>
      <c r="NJW33" s="27"/>
      <c r="NJX33" s="27"/>
      <c r="NJY33" s="27"/>
      <c r="NJZ33" s="27"/>
      <c r="NKA33" s="27"/>
      <c r="NKB33" s="27"/>
      <c r="NKC33" s="27"/>
      <c r="NKD33" s="27"/>
      <c r="NKE33" s="27"/>
      <c r="NKF33" s="27"/>
      <c r="NKG33" s="27"/>
      <c r="NKH33" s="27"/>
      <c r="NKI33" s="27"/>
      <c r="NKJ33" s="27"/>
      <c r="NKK33" s="27"/>
      <c r="NKL33" s="27"/>
      <c r="NKM33" s="27"/>
      <c r="NKN33" s="27"/>
      <c r="NKO33" s="27"/>
      <c r="NKP33" s="27"/>
      <c r="NKQ33" s="27"/>
      <c r="NKR33" s="27"/>
      <c r="NKS33" s="27"/>
      <c r="NKT33" s="27"/>
      <c r="NKU33" s="27"/>
      <c r="NKV33" s="27"/>
      <c r="NKW33" s="27"/>
      <c r="NKX33" s="27"/>
      <c r="NKY33" s="27"/>
      <c r="NKZ33" s="27"/>
      <c r="NLA33" s="27"/>
      <c r="NLB33" s="27"/>
      <c r="NLC33" s="27"/>
      <c r="NLD33" s="27"/>
      <c r="NLE33" s="27"/>
      <c r="NLF33" s="27"/>
      <c r="NLG33" s="27"/>
      <c r="NLH33" s="27"/>
      <c r="NLI33" s="27"/>
      <c r="NLJ33" s="27"/>
      <c r="NLK33" s="27"/>
      <c r="NLL33" s="27"/>
      <c r="NLM33" s="27"/>
      <c r="NLN33" s="27"/>
      <c r="NLO33" s="27"/>
      <c r="NLP33" s="27"/>
      <c r="NLQ33" s="27"/>
      <c r="NLR33" s="27"/>
      <c r="NLS33" s="27"/>
      <c r="NLT33" s="27"/>
      <c r="NLU33" s="27"/>
      <c r="NLV33" s="27"/>
      <c r="NLW33" s="27"/>
      <c r="NLX33" s="27"/>
      <c r="NLY33" s="27"/>
      <c r="NLZ33" s="27"/>
      <c r="NMA33" s="27"/>
      <c r="NMB33" s="27"/>
      <c r="NMC33" s="27"/>
      <c r="NMD33" s="27"/>
      <c r="NME33" s="27"/>
      <c r="NMF33" s="27"/>
      <c r="NMG33" s="27"/>
      <c r="NMH33" s="27"/>
      <c r="NMI33" s="27"/>
      <c r="NMJ33" s="27"/>
      <c r="NMK33" s="27"/>
      <c r="NML33" s="27"/>
      <c r="NMM33" s="27"/>
      <c r="NMN33" s="27"/>
      <c r="NMO33" s="27"/>
      <c r="NMP33" s="27"/>
      <c r="NMQ33" s="27"/>
      <c r="NMR33" s="27"/>
      <c r="NMS33" s="27"/>
      <c r="NMT33" s="27"/>
      <c r="NMU33" s="27"/>
      <c r="NMV33" s="27"/>
      <c r="NMW33" s="27"/>
      <c r="NMX33" s="27"/>
      <c r="NMY33" s="27"/>
      <c r="NMZ33" s="27"/>
      <c r="NNA33" s="27"/>
      <c r="NNB33" s="27"/>
      <c r="NNC33" s="27"/>
      <c r="NND33" s="27"/>
      <c r="NNE33" s="27"/>
      <c r="NNF33" s="27"/>
      <c r="NNG33" s="27"/>
      <c r="NNH33" s="27"/>
      <c r="NNI33" s="27"/>
      <c r="NNJ33" s="27"/>
      <c r="NNK33" s="27"/>
      <c r="NNL33" s="27"/>
      <c r="NNM33" s="27"/>
      <c r="NNN33" s="27"/>
      <c r="NNO33" s="27"/>
      <c r="NNP33" s="27"/>
      <c r="NNQ33" s="27"/>
      <c r="NNR33" s="27"/>
      <c r="NNS33" s="27"/>
      <c r="NNT33" s="27"/>
      <c r="NNU33" s="27"/>
      <c r="NNV33" s="27"/>
      <c r="NNW33" s="27"/>
      <c r="NNX33" s="27"/>
      <c r="NNY33" s="27"/>
      <c r="NNZ33" s="27"/>
      <c r="NOA33" s="27"/>
      <c r="NOB33" s="27"/>
      <c r="NOC33" s="27"/>
      <c r="NOD33" s="27"/>
      <c r="NOE33" s="27"/>
      <c r="NOF33" s="27"/>
      <c r="NOG33" s="27"/>
      <c r="NOH33" s="27"/>
      <c r="NOI33" s="27"/>
      <c r="NOJ33" s="27"/>
      <c r="NOK33" s="27"/>
      <c r="NOL33" s="27"/>
      <c r="NOM33" s="27"/>
      <c r="NON33" s="27"/>
      <c r="NOO33" s="27"/>
      <c r="NOP33" s="27"/>
      <c r="NOQ33" s="27"/>
      <c r="NOR33" s="27"/>
      <c r="NOS33" s="27"/>
      <c r="NOT33" s="27"/>
      <c r="NOU33" s="27"/>
      <c r="NOV33" s="27"/>
      <c r="NOW33" s="27"/>
      <c r="NOX33" s="27"/>
      <c r="NOY33" s="27"/>
      <c r="NOZ33" s="27"/>
      <c r="NPA33" s="27"/>
      <c r="NPB33" s="27"/>
      <c r="NPC33" s="27"/>
      <c r="NPD33" s="27"/>
      <c r="NPE33" s="27"/>
      <c r="NPF33" s="27"/>
      <c r="NPG33" s="27"/>
      <c r="NPH33" s="27"/>
      <c r="NPI33" s="27"/>
      <c r="NPJ33" s="27"/>
      <c r="NPK33" s="27"/>
      <c r="NPL33" s="27"/>
      <c r="NPM33" s="27"/>
      <c r="NPN33" s="27"/>
      <c r="NPO33" s="27"/>
      <c r="NPP33" s="27"/>
      <c r="NPQ33" s="27"/>
      <c r="NPR33" s="27"/>
      <c r="NPS33" s="27"/>
      <c r="NPT33" s="27"/>
      <c r="NPU33" s="27"/>
      <c r="NPV33" s="27"/>
      <c r="NPW33" s="27"/>
      <c r="NPX33" s="27"/>
      <c r="NPY33" s="27"/>
      <c r="NPZ33" s="27"/>
      <c r="NQA33" s="27"/>
      <c r="NQB33" s="27"/>
      <c r="NQC33" s="27"/>
      <c r="NQD33" s="27"/>
      <c r="NQE33" s="27"/>
      <c r="NQF33" s="27"/>
      <c r="NQG33" s="27"/>
      <c r="NQH33" s="27"/>
      <c r="NQI33" s="27"/>
      <c r="NQJ33" s="27"/>
      <c r="NQK33" s="27"/>
      <c r="NQL33" s="27"/>
      <c r="NQM33" s="27"/>
      <c r="NQN33" s="27"/>
      <c r="NQO33" s="27"/>
      <c r="NQP33" s="27"/>
      <c r="NQQ33" s="27"/>
      <c r="NQR33" s="27"/>
      <c r="NQS33" s="27"/>
      <c r="NQT33" s="27"/>
      <c r="NQU33" s="27"/>
      <c r="NQV33" s="27"/>
      <c r="NQW33" s="27"/>
      <c r="NQX33" s="27"/>
      <c r="NQY33" s="27"/>
      <c r="NQZ33" s="27"/>
      <c r="NRA33" s="27"/>
      <c r="NRB33" s="27"/>
      <c r="NRC33" s="27"/>
      <c r="NRD33" s="27"/>
      <c r="NRE33" s="27"/>
      <c r="NRF33" s="27"/>
      <c r="NRG33" s="27"/>
      <c r="NRH33" s="27"/>
      <c r="NRI33" s="27"/>
      <c r="NRJ33" s="27"/>
      <c r="NRK33" s="27"/>
      <c r="NRL33" s="27"/>
      <c r="NRM33" s="27"/>
      <c r="NRN33" s="27"/>
      <c r="NRO33" s="27"/>
      <c r="NRP33" s="27"/>
      <c r="NRQ33" s="27"/>
      <c r="NRR33" s="27"/>
      <c r="NRS33" s="27"/>
      <c r="NRT33" s="27"/>
      <c r="NRU33" s="27"/>
      <c r="NRV33" s="27"/>
      <c r="NRW33" s="27"/>
      <c r="NRX33" s="27"/>
      <c r="NRY33" s="27"/>
      <c r="NRZ33" s="27"/>
      <c r="NSA33" s="27"/>
      <c r="NSB33" s="27"/>
      <c r="NSC33" s="27"/>
      <c r="NSD33" s="27"/>
      <c r="NSE33" s="27"/>
      <c r="NSF33" s="27"/>
      <c r="NSG33" s="27"/>
      <c r="NSH33" s="27"/>
      <c r="NSI33" s="27"/>
      <c r="NSJ33" s="27"/>
      <c r="NSK33" s="27"/>
      <c r="NSL33" s="27"/>
      <c r="NSM33" s="27"/>
      <c r="NSN33" s="27"/>
      <c r="NSO33" s="27"/>
      <c r="NSP33" s="27"/>
      <c r="NSQ33" s="27"/>
      <c r="NSR33" s="27"/>
      <c r="NSS33" s="27"/>
      <c r="NST33" s="27"/>
      <c r="NSU33" s="27"/>
      <c r="NSV33" s="27"/>
      <c r="NSW33" s="27"/>
      <c r="NSX33" s="27"/>
      <c r="NSY33" s="27"/>
      <c r="NSZ33" s="27"/>
      <c r="NTA33" s="27"/>
      <c r="NTB33" s="27"/>
      <c r="NTC33" s="27"/>
      <c r="NTD33" s="27"/>
      <c r="NTE33" s="27"/>
      <c r="NTF33" s="27"/>
      <c r="NTG33" s="27"/>
      <c r="NTH33" s="27"/>
      <c r="NTI33" s="27"/>
      <c r="NTJ33" s="27"/>
      <c r="NTK33" s="27"/>
      <c r="NTL33" s="27"/>
      <c r="NTM33" s="27"/>
      <c r="NTN33" s="27"/>
      <c r="NTO33" s="27"/>
      <c r="NTP33" s="27"/>
      <c r="NTQ33" s="27"/>
      <c r="NTR33" s="27"/>
      <c r="NTS33" s="27"/>
      <c r="NTT33" s="27"/>
      <c r="NTU33" s="27"/>
      <c r="NTV33" s="27"/>
      <c r="NTW33" s="27"/>
      <c r="NTX33" s="27"/>
      <c r="NTY33" s="27"/>
      <c r="NTZ33" s="27"/>
      <c r="NUA33" s="27"/>
      <c r="NUB33" s="27"/>
      <c r="NUC33" s="27"/>
      <c r="NUD33" s="27"/>
      <c r="NUE33" s="27"/>
      <c r="NUF33" s="27"/>
      <c r="NUG33" s="27"/>
      <c r="NUH33" s="27"/>
      <c r="NUI33" s="27"/>
      <c r="NUJ33" s="27"/>
      <c r="NUK33" s="27"/>
      <c r="NUL33" s="27"/>
      <c r="NUM33" s="27"/>
      <c r="NUN33" s="27"/>
      <c r="NUO33" s="27"/>
      <c r="NUP33" s="27"/>
      <c r="NUQ33" s="27"/>
      <c r="NUR33" s="27"/>
      <c r="NUS33" s="27"/>
      <c r="NUT33" s="27"/>
      <c r="NUU33" s="27"/>
      <c r="NUV33" s="27"/>
      <c r="NUW33" s="27"/>
      <c r="NUX33" s="27"/>
      <c r="NUY33" s="27"/>
      <c r="NUZ33" s="27"/>
      <c r="NVA33" s="27"/>
      <c r="NVB33" s="27"/>
      <c r="NVC33" s="27"/>
      <c r="NVD33" s="27"/>
      <c r="NVE33" s="27"/>
      <c r="NVF33" s="27"/>
      <c r="NVG33" s="27"/>
      <c r="NVH33" s="27"/>
      <c r="NVI33" s="27"/>
      <c r="NVJ33" s="27"/>
      <c r="NVK33" s="27"/>
      <c r="NVL33" s="27"/>
      <c r="NVM33" s="27"/>
      <c r="NVN33" s="27"/>
      <c r="NVO33" s="27"/>
      <c r="NVP33" s="27"/>
      <c r="NVQ33" s="27"/>
      <c r="NVR33" s="27"/>
      <c r="NVS33" s="27"/>
      <c r="NVT33" s="27"/>
      <c r="NVU33" s="27"/>
      <c r="NVV33" s="27"/>
      <c r="NVW33" s="27"/>
      <c r="NVX33" s="27"/>
      <c r="NVY33" s="27"/>
      <c r="NVZ33" s="27"/>
      <c r="NWA33" s="27"/>
      <c r="NWB33" s="27"/>
      <c r="NWC33" s="27"/>
      <c r="NWD33" s="27"/>
      <c r="NWE33" s="27"/>
      <c r="NWF33" s="27"/>
      <c r="NWG33" s="27"/>
      <c r="NWH33" s="27"/>
      <c r="NWI33" s="27"/>
      <c r="NWJ33" s="27"/>
      <c r="NWK33" s="27"/>
      <c r="NWL33" s="27"/>
      <c r="NWM33" s="27"/>
      <c r="NWN33" s="27"/>
      <c r="NWO33" s="27"/>
      <c r="NWP33" s="27"/>
      <c r="NWQ33" s="27"/>
      <c r="NWR33" s="27"/>
      <c r="NWS33" s="27"/>
      <c r="NWT33" s="27"/>
      <c r="NWU33" s="27"/>
      <c r="NWV33" s="27"/>
      <c r="NWW33" s="27"/>
      <c r="NWX33" s="27"/>
      <c r="NWY33" s="27"/>
      <c r="NWZ33" s="27"/>
      <c r="NXA33" s="27"/>
      <c r="NXB33" s="27"/>
      <c r="NXC33" s="27"/>
      <c r="NXD33" s="27"/>
      <c r="NXE33" s="27"/>
      <c r="NXF33" s="27"/>
      <c r="NXG33" s="27"/>
      <c r="NXH33" s="27"/>
      <c r="NXI33" s="27"/>
      <c r="NXJ33" s="27"/>
      <c r="NXK33" s="27"/>
      <c r="NXL33" s="27"/>
      <c r="NXM33" s="27"/>
      <c r="NXN33" s="27"/>
      <c r="NXO33" s="27"/>
      <c r="NXP33" s="27"/>
      <c r="NXQ33" s="27"/>
      <c r="NXR33" s="27"/>
      <c r="NXS33" s="27"/>
      <c r="NXT33" s="27"/>
      <c r="NXU33" s="27"/>
      <c r="NXV33" s="27"/>
      <c r="NXW33" s="27"/>
      <c r="NXX33" s="27"/>
      <c r="NXY33" s="27"/>
      <c r="NXZ33" s="27"/>
      <c r="NYA33" s="27"/>
      <c r="NYB33" s="27"/>
      <c r="NYC33" s="27"/>
      <c r="NYD33" s="27"/>
      <c r="NYE33" s="27"/>
      <c r="NYF33" s="27"/>
      <c r="NYG33" s="27"/>
      <c r="NYH33" s="27"/>
      <c r="NYI33" s="27"/>
      <c r="NYJ33" s="27"/>
      <c r="NYK33" s="27"/>
      <c r="NYL33" s="27"/>
      <c r="NYM33" s="27"/>
      <c r="NYN33" s="27"/>
      <c r="NYO33" s="27"/>
      <c r="NYP33" s="27"/>
      <c r="NYQ33" s="27"/>
      <c r="NYR33" s="27"/>
      <c r="NYS33" s="27"/>
      <c r="NYT33" s="27"/>
      <c r="NYU33" s="27"/>
      <c r="NYV33" s="27"/>
      <c r="NYW33" s="27"/>
      <c r="NYX33" s="27"/>
      <c r="NYY33" s="27"/>
      <c r="NYZ33" s="27"/>
      <c r="NZA33" s="27"/>
      <c r="NZB33" s="27"/>
      <c r="NZC33" s="27"/>
      <c r="NZD33" s="27"/>
      <c r="NZE33" s="27"/>
      <c r="NZF33" s="27"/>
      <c r="NZG33" s="27"/>
      <c r="NZH33" s="27"/>
      <c r="NZI33" s="27"/>
      <c r="NZJ33" s="27"/>
      <c r="NZK33" s="27"/>
      <c r="NZL33" s="27"/>
      <c r="NZM33" s="27"/>
      <c r="NZN33" s="27"/>
      <c r="NZO33" s="27"/>
      <c r="NZP33" s="27"/>
      <c r="NZQ33" s="27"/>
      <c r="NZR33" s="27"/>
      <c r="NZS33" s="27"/>
      <c r="NZT33" s="27"/>
      <c r="NZU33" s="27"/>
      <c r="NZV33" s="27"/>
      <c r="NZW33" s="27"/>
      <c r="NZX33" s="27"/>
      <c r="NZY33" s="27"/>
      <c r="NZZ33" s="27"/>
      <c r="OAA33" s="27"/>
      <c r="OAB33" s="27"/>
      <c r="OAC33" s="27"/>
      <c r="OAD33" s="27"/>
      <c r="OAE33" s="27"/>
      <c r="OAF33" s="27"/>
      <c r="OAG33" s="27"/>
      <c r="OAH33" s="27"/>
      <c r="OAI33" s="27"/>
      <c r="OAJ33" s="27"/>
      <c r="OAK33" s="27"/>
      <c r="OAL33" s="27"/>
      <c r="OAM33" s="27"/>
      <c r="OAN33" s="27"/>
      <c r="OAO33" s="27"/>
      <c r="OAP33" s="27"/>
      <c r="OAQ33" s="27"/>
      <c r="OAR33" s="27"/>
      <c r="OAS33" s="27"/>
      <c r="OAT33" s="27"/>
      <c r="OAU33" s="27"/>
      <c r="OAV33" s="27"/>
      <c r="OAW33" s="27"/>
      <c r="OAX33" s="27"/>
      <c r="OAY33" s="27"/>
      <c r="OAZ33" s="27"/>
      <c r="OBA33" s="27"/>
      <c r="OBB33" s="27"/>
      <c r="OBC33" s="27"/>
      <c r="OBD33" s="27"/>
      <c r="OBE33" s="27"/>
      <c r="OBF33" s="27"/>
      <c r="OBG33" s="27"/>
      <c r="OBH33" s="27"/>
      <c r="OBI33" s="27"/>
      <c r="OBJ33" s="27"/>
      <c r="OBK33" s="27"/>
      <c r="OBL33" s="27"/>
      <c r="OBM33" s="27"/>
      <c r="OBN33" s="27"/>
      <c r="OBO33" s="27"/>
      <c r="OBP33" s="27"/>
      <c r="OBQ33" s="27"/>
      <c r="OBR33" s="27"/>
      <c r="OBS33" s="27"/>
      <c r="OBT33" s="27"/>
      <c r="OBU33" s="27"/>
      <c r="OBV33" s="27"/>
      <c r="OBW33" s="27"/>
      <c r="OBX33" s="27"/>
      <c r="OBY33" s="27"/>
      <c r="OBZ33" s="27"/>
      <c r="OCA33" s="27"/>
      <c r="OCB33" s="27"/>
      <c r="OCC33" s="27"/>
      <c r="OCD33" s="27"/>
      <c r="OCE33" s="27"/>
      <c r="OCF33" s="27"/>
      <c r="OCG33" s="27"/>
      <c r="OCH33" s="27"/>
      <c r="OCI33" s="27"/>
      <c r="OCJ33" s="27"/>
      <c r="OCK33" s="27"/>
      <c r="OCL33" s="27"/>
      <c r="OCM33" s="27"/>
      <c r="OCN33" s="27"/>
      <c r="OCO33" s="27"/>
      <c r="OCP33" s="27"/>
      <c r="OCQ33" s="27"/>
      <c r="OCR33" s="27"/>
      <c r="OCS33" s="27"/>
      <c r="OCT33" s="27"/>
      <c r="OCU33" s="27"/>
      <c r="OCV33" s="27"/>
      <c r="OCW33" s="27"/>
      <c r="OCX33" s="27"/>
      <c r="OCY33" s="27"/>
      <c r="OCZ33" s="27"/>
      <c r="ODA33" s="27"/>
      <c r="ODB33" s="27"/>
      <c r="ODC33" s="27"/>
      <c r="ODD33" s="27"/>
      <c r="ODE33" s="27"/>
      <c r="ODF33" s="27"/>
      <c r="ODG33" s="27"/>
      <c r="ODH33" s="27"/>
      <c r="ODI33" s="27"/>
      <c r="ODJ33" s="27"/>
      <c r="ODK33" s="27"/>
      <c r="ODL33" s="27"/>
      <c r="ODM33" s="27"/>
      <c r="ODN33" s="27"/>
      <c r="ODO33" s="27"/>
      <c r="ODP33" s="27"/>
      <c r="ODQ33" s="27"/>
      <c r="ODR33" s="27"/>
      <c r="ODS33" s="27"/>
      <c r="ODT33" s="27"/>
      <c r="ODU33" s="27"/>
      <c r="ODV33" s="27"/>
      <c r="ODW33" s="27"/>
      <c r="ODX33" s="27"/>
      <c r="ODY33" s="27"/>
      <c r="ODZ33" s="27"/>
      <c r="OEA33" s="27"/>
      <c r="OEB33" s="27"/>
      <c r="OEC33" s="27"/>
      <c r="OED33" s="27"/>
      <c r="OEE33" s="27"/>
      <c r="OEF33" s="27"/>
      <c r="OEG33" s="27"/>
      <c r="OEH33" s="27"/>
      <c r="OEI33" s="27"/>
      <c r="OEJ33" s="27"/>
      <c r="OEK33" s="27"/>
      <c r="OEL33" s="27"/>
      <c r="OEM33" s="27"/>
      <c r="OEN33" s="27"/>
      <c r="OEO33" s="27"/>
      <c r="OEP33" s="27"/>
      <c r="OEQ33" s="27"/>
      <c r="OER33" s="27"/>
      <c r="OES33" s="27"/>
      <c r="OET33" s="27"/>
      <c r="OEU33" s="27"/>
      <c r="OEV33" s="27"/>
      <c r="OEW33" s="27"/>
      <c r="OEX33" s="27"/>
      <c r="OEY33" s="27"/>
      <c r="OEZ33" s="27"/>
      <c r="OFA33" s="27"/>
      <c r="OFB33" s="27"/>
      <c r="OFC33" s="27"/>
      <c r="OFD33" s="27"/>
      <c r="OFE33" s="27"/>
      <c r="OFF33" s="27"/>
      <c r="OFG33" s="27"/>
      <c r="OFH33" s="27"/>
      <c r="OFI33" s="27"/>
      <c r="OFJ33" s="27"/>
      <c r="OFK33" s="27"/>
      <c r="OFL33" s="27"/>
      <c r="OFM33" s="27"/>
      <c r="OFN33" s="27"/>
      <c r="OFO33" s="27"/>
      <c r="OFP33" s="27"/>
      <c r="OFQ33" s="27"/>
      <c r="OFR33" s="27"/>
      <c r="OFS33" s="27"/>
      <c r="OFT33" s="27"/>
      <c r="OFU33" s="27"/>
      <c r="OFV33" s="27"/>
      <c r="OFW33" s="27"/>
      <c r="OFX33" s="27"/>
      <c r="OFY33" s="27"/>
      <c r="OFZ33" s="27"/>
      <c r="OGA33" s="27"/>
      <c r="OGB33" s="27"/>
      <c r="OGC33" s="27"/>
      <c r="OGD33" s="27"/>
      <c r="OGE33" s="27"/>
      <c r="OGF33" s="27"/>
      <c r="OGG33" s="27"/>
      <c r="OGH33" s="27"/>
      <c r="OGI33" s="27"/>
      <c r="OGJ33" s="27"/>
      <c r="OGK33" s="27"/>
      <c r="OGL33" s="27"/>
      <c r="OGM33" s="27"/>
      <c r="OGN33" s="27"/>
      <c r="OGO33" s="27"/>
      <c r="OGP33" s="27"/>
      <c r="OGQ33" s="27"/>
      <c r="OGR33" s="27"/>
      <c r="OGS33" s="27"/>
      <c r="OGT33" s="27"/>
      <c r="OGU33" s="27"/>
      <c r="OGV33" s="27"/>
      <c r="OGW33" s="27"/>
      <c r="OGX33" s="27"/>
      <c r="OGY33" s="27"/>
      <c r="OGZ33" s="27"/>
      <c r="OHA33" s="27"/>
      <c r="OHB33" s="27"/>
      <c r="OHC33" s="27"/>
      <c r="OHD33" s="27"/>
      <c r="OHE33" s="27"/>
      <c r="OHF33" s="27"/>
      <c r="OHG33" s="27"/>
      <c r="OHH33" s="27"/>
      <c r="OHI33" s="27"/>
      <c r="OHJ33" s="27"/>
      <c r="OHK33" s="27"/>
      <c r="OHL33" s="27"/>
      <c r="OHM33" s="27"/>
      <c r="OHN33" s="27"/>
      <c r="OHO33" s="27"/>
      <c r="OHP33" s="27"/>
      <c r="OHQ33" s="27"/>
      <c r="OHR33" s="27"/>
      <c r="OHS33" s="27"/>
      <c r="OHT33" s="27"/>
      <c r="OHU33" s="27"/>
      <c r="OHV33" s="27"/>
      <c r="OHW33" s="27"/>
      <c r="OHX33" s="27"/>
      <c r="OHY33" s="27"/>
      <c r="OHZ33" s="27"/>
      <c r="OIA33" s="27"/>
      <c r="OIB33" s="27"/>
      <c r="OIC33" s="27"/>
      <c r="OID33" s="27"/>
      <c r="OIE33" s="27"/>
      <c r="OIF33" s="27"/>
      <c r="OIG33" s="27"/>
      <c r="OIH33" s="27"/>
      <c r="OII33" s="27"/>
      <c r="OIJ33" s="27"/>
      <c r="OIK33" s="27"/>
      <c r="OIL33" s="27"/>
      <c r="OIM33" s="27"/>
      <c r="OIN33" s="27"/>
      <c r="OIO33" s="27"/>
      <c r="OIP33" s="27"/>
      <c r="OIQ33" s="27"/>
      <c r="OIR33" s="27"/>
      <c r="OIS33" s="27"/>
      <c r="OIT33" s="27"/>
      <c r="OIU33" s="27"/>
      <c r="OIV33" s="27"/>
      <c r="OIW33" s="27"/>
      <c r="OIX33" s="27"/>
      <c r="OIY33" s="27"/>
      <c r="OIZ33" s="27"/>
      <c r="OJA33" s="27"/>
      <c r="OJB33" s="27"/>
      <c r="OJC33" s="27"/>
      <c r="OJD33" s="27"/>
      <c r="OJE33" s="27"/>
      <c r="OJF33" s="27"/>
      <c r="OJG33" s="27"/>
      <c r="OJH33" s="27"/>
      <c r="OJI33" s="27"/>
      <c r="OJJ33" s="27"/>
      <c r="OJK33" s="27"/>
      <c r="OJL33" s="27"/>
      <c r="OJM33" s="27"/>
      <c r="OJN33" s="27"/>
      <c r="OJO33" s="27"/>
      <c r="OJP33" s="27"/>
      <c r="OJQ33" s="27"/>
      <c r="OJR33" s="27"/>
      <c r="OJS33" s="27"/>
      <c r="OJT33" s="27"/>
      <c r="OJU33" s="27"/>
      <c r="OJV33" s="27"/>
      <c r="OJW33" s="27"/>
      <c r="OJX33" s="27"/>
      <c r="OJY33" s="27"/>
      <c r="OJZ33" s="27"/>
      <c r="OKA33" s="27"/>
      <c r="OKB33" s="27"/>
      <c r="OKC33" s="27"/>
      <c r="OKD33" s="27"/>
      <c r="OKE33" s="27"/>
      <c r="OKF33" s="27"/>
      <c r="OKG33" s="27"/>
      <c r="OKH33" s="27"/>
      <c r="OKI33" s="27"/>
      <c r="OKJ33" s="27"/>
      <c r="OKK33" s="27"/>
      <c r="OKL33" s="27"/>
      <c r="OKM33" s="27"/>
      <c r="OKN33" s="27"/>
      <c r="OKO33" s="27"/>
      <c r="OKP33" s="27"/>
      <c r="OKQ33" s="27"/>
      <c r="OKR33" s="27"/>
      <c r="OKS33" s="27"/>
      <c r="OKT33" s="27"/>
      <c r="OKU33" s="27"/>
      <c r="OKV33" s="27"/>
      <c r="OKW33" s="27"/>
      <c r="OKX33" s="27"/>
      <c r="OKY33" s="27"/>
      <c r="OKZ33" s="27"/>
      <c r="OLA33" s="27"/>
      <c r="OLB33" s="27"/>
      <c r="OLC33" s="27"/>
      <c r="OLD33" s="27"/>
      <c r="OLE33" s="27"/>
      <c r="OLF33" s="27"/>
      <c r="OLG33" s="27"/>
      <c r="OLH33" s="27"/>
      <c r="OLI33" s="27"/>
      <c r="OLJ33" s="27"/>
      <c r="OLK33" s="27"/>
      <c r="OLL33" s="27"/>
      <c r="OLM33" s="27"/>
      <c r="OLN33" s="27"/>
      <c r="OLO33" s="27"/>
      <c r="OLP33" s="27"/>
      <c r="OLQ33" s="27"/>
      <c r="OLR33" s="27"/>
      <c r="OLS33" s="27"/>
      <c r="OLT33" s="27"/>
      <c r="OLU33" s="27"/>
      <c r="OLV33" s="27"/>
      <c r="OLW33" s="27"/>
      <c r="OLX33" s="27"/>
      <c r="OLY33" s="27"/>
      <c r="OLZ33" s="27"/>
      <c r="OMA33" s="27"/>
      <c r="OMB33" s="27"/>
      <c r="OMC33" s="27"/>
      <c r="OMD33" s="27"/>
      <c r="OME33" s="27"/>
      <c r="OMF33" s="27"/>
      <c r="OMG33" s="27"/>
      <c r="OMH33" s="27"/>
      <c r="OMI33" s="27"/>
      <c r="OMJ33" s="27"/>
      <c r="OMK33" s="27"/>
      <c r="OML33" s="27"/>
      <c r="OMM33" s="27"/>
      <c r="OMN33" s="27"/>
      <c r="OMO33" s="27"/>
      <c r="OMP33" s="27"/>
      <c r="OMQ33" s="27"/>
      <c r="OMR33" s="27"/>
      <c r="OMS33" s="27"/>
      <c r="OMT33" s="27"/>
      <c r="OMU33" s="27"/>
      <c r="OMV33" s="27"/>
      <c r="OMW33" s="27"/>
      <c r="OMX33" s="27"/>
      <c r="OMY33" s="27"/>
      <c r="OMZ33" s="27"/>
      <c r="ONA33" s="27"/>
      <c r="ONB33" s="27"/>
      <c r="ONC33" s="27"/>
      <c r="OND33" s="27"/>
      <c r="ONE33" s="27"/>
      <c r="ONF33" s="27"/>
      <c r="ONG33" s="27"/>
      <c r="ONH33" s="27"/>
      <c r="ONI33" s="27"/>
      <c r="ONJ33" s="27"/>
      <c r="ONK33" s="27"/>
      <c r="ONL33" s="27"/>
      <c r="ONM33" s="27"/>
      <c r="ONN33" s="27"/>
      <c r="ONO33" s="27"/>
      <c r="ONP33" s="27"/>
      <c r="ONQ33" s="27"/>
      <c r="ONR33" s="27"/>
      <c r="ONS33" s="27"/>
      <c r="ONT33" s="27"/>
      <c r="ONU33" s="27"/>
      <c r="ONV33" s="27"/>
      <c r="ONW33" s="27"/>
      <c r="ONX33" s="27"/>
      <c r="ONY33" s="27"/>
      <c r="ONZ33" s="27"/>
      <c r="OOA33" s="27"/>
      <c r="OOB33" s="27"/>
      <c r="OOC33" s="27"/>
      <c r="OOD33" s="27"/>
      <c r="OOE33" s="27"/>
      <c r="OOF33" s="27"/>
      <c r="OOG33" s="27"/>
      <c r="OOH33" s="27"/>
      <c r="OOI33" s="27"/>
      <c r="OOJ33" s="27"/>
      <c r="OOK33" s="27"/>
      <c r="OOL33" s="27"/>
      <c r="OOM33" s="27"/>
      <c r="OON33" s="27"/>
      <c r="OOO33" s="27"/>
      <c r="OOP33" s="27"/>
      <c r="OOQ33" s="27"/>
      <c r="OOR33" s="27"/>
      <c r="OOS33" s="27"/>
      <c r="OOT33" s="27"/>
      <c r="OOU33" s="27"/>
      <c r="OOV33" s="27"/>
      <c r="OOW33" s="27"/>
      <c r="OOX33" s="27"/>
      <c r="OOY33" s="27"/>
      <c r="OOZ33" s="27"/>
      <c r="OPA33" s="27"/>
      <c r="OPB33" s="27"/>
      <c r="OPC33" s="27"/>
      <c r="OPD33" s="27"/>
      <c r="OPE33" s="27"/>
      <c r="OPF33" s="27"/>
      <c r="OPG33" s="27"/>
      <c r="OPH33" s="27"/>
      <c r="OPI33" s="27"/>
      <c r="OPJ33" s="27"/>
      <c r="OPK33" s="27"/>
      <c r="OPL33" s="27"/>
      <c r="OPM33" s="27"/>
      <c r="OPN33" s="27"/>
      <c r="OPO33" s="27"/>
      <c r="OPP33" s="27"/>
      <c r="OPQ33" s="27"/>
      <c r="OPR33" s="27"/>
      <c r="OPS33" s="27"/>
      <c r="OPT33" s="27"/>
      <c r="OPU33" s="27"/>
      <c r="OPV33" s="27"/>
      <c r="OPW33" s="27"/>
      <c r="OPX33" s="27"/>
      <c r="OPY33" s="27"/>
      <c r="OPZ33" s="27"/>
      <c r="OQA33" s="27"/>
      <c r="OQB33" s="27"/>
      <c r="OQC33" s="27"/>
      <c r="OQD33" s="27"/>
      <c r="OQE33" s="27"/>
      <c r="OQF33" s="27"/>
      <c r="OQG33" s="27"/>
      <c r="OQH33" s="27"/>
      <c r="OQI33" s="27"/>
      <c r="OQJ33" s="27"/>
      <c r="OQK33" s="27"/>
      <c r="OQL33" s="27"/>
      <c r="OQM33" s="27"/>
      <c r="OQN33" s="27"/>
      <c r="OQO33" s="27"/>
      <c r="OQP33" s="27"/>
      <c r="OQQ33" s="27"/>
      <c r="OQR33" s="27"/>
      <c r="OQS33" s="27"/>
      <c r="OQT33" s="27"/>
      <c r="OQU33" s="27"/>
      <c r="OQV33" s="27"/>
      <c r="OQW33" s="27"/>
      <c r="OQX33" s="27"/>
      <c r="OQY33" s="27"/>
      <c r="OQZ33" s="27"/>
      <c r="ORA33" s="27"/>
      <c r="ORB33" s="27"/>
      <c r="ORC33" s="27"/>
      <c r="ORD33" s="27"/>
      <c r="ORE33" s="27"/>
      <c r="ORF33" s="27"/>
      <c r="ORG33" s="27"/>
      <c r="ORH33" s="27"/>
      <c r="ORI33" s="27"/>
      <c r="ORJ33" s="27"/>
      <c r="ORK33" s="27"/>
      <c r="ORL33" s="27"/>
      <c r="ORM33" s="27"/>
      <c r="ORN33" s="27"/>
      <c r="ORO33" s="27"/>
      <c r="ORP33" s="27"/>
      <c r="ORQ33" s="27"/>
      <c r="ORR33" s="27"/>
      <c r="ORS33" s="27"/>
      <c r="ORT33" s="27"/>
      <c r="ORU33" s="27"/>
      <c r="ORV33" s="27"/>
      <c r="ORW33" s="27"/>
      <c r="ORX33" s="27"/>
      <c r="ORY33" s="27"/>
      <c r="ORZ33" s="27"/>
      <c r="OSA33" s="27"/>
      <c r="OSB33" s="27"/>
      <c r="OSC33" s="27"/>
      <c r="OSD33" s="27"/>
      <c r="OSE33" s="27"/>
      <c r="OSF33" s="27"/>
      <c r="OSG33" s="27"/>
      <c r="OSH33" s="27"/>
      <c r="OSI33" s="27"/>
      <c r="OSJ33" s="27"/>
      <c r="OSK33" s="27"/>
      <c r="OSL33" s="27"/>
      <c r="OSM33" s="27"/>
      <c r="OSN33" s="27"/>
      <c r="OSO33" s="27"/>
      <c r="OSP33" s="27"/>
      <c r="OSQ33" s="27"/>
      <c r="OSR33" s="27"/>
      <c r="OSS33" s="27"/>
      <c r="OST33" s="27"/>
      <c r="OSU33" s="27"/>
      <c r="OSV33" s="27"/>
      <c r="OSW33" s="27"/>
      <c r="OSX33" s="27"/>
      <c r="OSY33" s="27"/>
      <c r="OSZ33" s="27"/>
      <c r="OTA33" s="27"/>
      <c r="OTB33" s="27"/>
      <c r="OTC33" s="27"/>
      <c r="OTD33" s="27"/>
      <c r="OTE33" s="27"/>
      <c r="OTF33" s="27"/>
      <c r="OTG33" s="27"/>
      <c r="OTH33" s="27"/>
      <c r="OTI33" s="27"/>
      <c r="OTJ33" s="27"/>
      <c r="OTK33" s="27"/>
      <c r="OTL33" s="27"/>
      <c r="OTM33" s="27"/>
      <c r="OTN33" s="27"/>
      <c r="OTO33" s="27"/>
      <c r="OTP33" s="27"/>
      <c r="OTQ33" s="27"/>
      <c r="OTR33" s="27"/>
      <c r="OTS33" s="27"/>
      <c r="OTT33" s="27"/>
      <c r="OTU33" s="27"/>
      <c r="OTV33" s="27"/>
      <c r="OTW33" s="27"/>
      <c r="OTX33" s="27"/>
      <c r="OTY33" s="27"/>
      <c r="OTZ33" s="27"/>
      <c r="OUA33" s="27"/>
      <c r="OUB33" s="27"/>
      <c r="OUC33" s="27"/>
      <c r="OUD33" s="27"/>
      <c r="OUE33" s="27"/>
      <c r="OUF33" s="27"/>
      <c r="OUG33" s="27"/>
      <c r="OUH33" s="27"/>
      <c r="OUI33" s="27"/>
      <c r="OUJ33" s="27"/>
      <c r="OUK33" s="27"/>
      <c r="OUL33" s="27"/>
      <c r="OUM33" s="27"/>
      <c r="OUN33" s="27"/>
      <c r="OUO33" s="27"/>
      <c r="OUP33" s="27"/>
      <c r="OUQ33" s="27"/>
      <c r="OUR33" s="27"/>
      <c r="OUS33" s="27"/>
      <c r="OUT33" s="27"/>
      <c r="OUU33" s="27"/>
      <c r="OUV33" s="27"/>
      <c r="OUW33" s="27"/>
      <c r="OUX33" s="27"/>
      <c r="OUY33" s="27"/>
      <c r="OUZ33" s="27"/>
      <c r="OVA33" s="27"/>
      <c r="OVB33" s="27"/>
      <c r="OVC33" s="27"/>
      <c r="OVD33" s="27"/>
      <c r="OVE33" s="27"/>
      <c r="OVF33" s="27"/>
      <c r="OVG33" s="27"/>
      <c r="OVH33" s="27"/>
      <c r="OVI33" s="27"/>
      <c r="OVJ33" s="27"/>
      <c r="OVK33" s="27"/>
      <c r="OVL33" s="27"/>
      <c r="OVM33" s="27"/>
      <c r="OVN33" s="27"/>
      <c r="OVO33" s="27"/>
      <c r="OVP33" s="27"/>
      <c r="OVQ33" s="27"/>
      <c r="OVR33" s="27"/>
      <c r="OVS33" s="27"/>
      <c r="OVT33" s="27"/>
      <c r="OVU33" s="27"/>
      <c r="OVV33" s="27"/>
      <c r="OVW33" s="27"/>
      <c r="OVX33" s="27"/>
      <c r="OVY33" s="27"/>
      <c r="OVZ33" s="27"/>
      <c r="OWA33" s="27"/>
      <c r="OWB33" s="27"/>
      <c r="OWC33" s="27"/>
      <c r="OWD33" s="27"/>
      <c r="OWE33" s="27"/>
      <c r="OWF33" s="27"/>
      <c r="OWG33" s="27"/>
      <c r="OWH33" s="27"/>
      <c r="OWI33" s="27"/>
      <c r="OWJ33" s="27"/>
      <c r="OWK33" s="27"/>
      <c r="OWL33" s="27"/>
      <c r="OWM33" s="27"/>
      <c r="OWN33" s="27"/>
      <c r="OWO33" s="27"/>
      <c r="OWP33" s="27"/>
      <c r="OWQ33" s="27"/>
      <c r="OWR33" s="27"/>
      <c r="OWS33" s="27"/>
      <c r="OWT33" s="27"/>
      <c r="OWU33" s="27"/>
      <c r="OWV33" s="27"/>
      <c r="OWW33" s="27"/>
      <c r="OWX33" s="27"/>
      <c r="OWY33" s="27"/>
      <c r="OWZ33" s="27"/>
      <c r="OXA33" s="27"/>
      <c r="OXB33" s="27"/>
      <c r="OXC33" s="27"/>
      <c r="OXD33" s="27"/>
      <c r="OXE33" s="27"/>
      <c r="OXF33" s="27"/>
      <c r="OXG33" s="27"/>
      <c r="OXH33" s="27"/>
      <c r="OXI33" s="27"/>
      <c r="OXJ33" s="27"/>
      <c r="OXK33" s="27"/>
      <c r="OXL33" s="27"/>
      <c r="OXM33" s="27"/>
      <c r="OXN33" s="27"/>
      <c r="OXO33" s="27"/>
      <c r="OXP33" s="27"/>
      <c r="OXQ33" s="27"/>
      <c r="OXR33" s="27"/>
      <c r="OXS33" s="27"/>
      <c r="OXT33" s="27"/>
      <c r="OXU33" s="27"/>
      <c r="OXV33" s="27"/>
      <c r="OXW33" s="27"/>
      <c r="OXX33" s="27"/>
      <c r="OXY33" s="27"/>
      <c r="OXZ33" s="27"/>
      <c r="OYA33" s="27"/>
      <c r="OYB33" s="27"/>
      <c r="OYC33" s="27"/>
      <c r="OYD33" s="27"/>
      <c r="OYE33" s="27"/>
      <c r="OYF33" s="27"/>
      <c r="OYG33" s="27"/>
      <c r="OYH33" s="27"/>
      <c r="OYI33" s="27"/>
      <c r="OYJ33" s="27"/>
      <c r="OYK33" s="27"/>
      <c r="OYL33" s="27"/>
      <c r="OYM33" s="27"/>
      <c r="OYN33" s="27"/>
      <c r="OYO33" s="27"/>
      <c r="OYP33" s="27"/>
      <c r="OYQ33" s="27"/>
      <c r="OYR33" s="27"/>
      <c r="OYS33" s="27"/>
      <c r="OYT33" s="27"/>
      <c r="OYU33" s="27"/>
      <c r="OYV33" s="27"/>
      <c r="OYW33" s="27"/>
      <c r="OYX33" s="27"/>
      <c r="OYY33" s="27"/>
      <c r="OYZ33" s="27"/>
      <c r="OZA33" s="27"/>
      <c r="OZB33" s="27"/>
      <c r="OZC33" s="27"/>
      <c r="OZD33" s="27"/>
      <c r="OZE33" s="27"/>
      <c r="OZF33" s="27"/>
      <c r="OZG33" s="27"/>
      <c r="OZH33" s="27"/>
      <c r="OZI33" s="27"/>
      <c r="OZJ33" s="27"/>
      <c r="OZK33" s="27"/>
      <c r="OZL33" s="27"/>
      <c r="OZM33" s="27"/>
      <c r="OZN33" s="27"/>
      <c r="OZO33" s="27"/>
      <c r="OZP33" s="27"/>
      <c r="OZQ33" s="27"/>
      <c r="OZR33" s="27"/>
      <c r="OZS33" s="27"/>
      <c r="OZT33" s="27"/>
      <c r="OZU33" s="27"/>
      <c r="OZV33" s="27"/>
      <c r="OZW33" s="27"/>
      <c r="OZX33" s="27"/>
      <c r="OZY33" s="27"/>
      <c r="OZZ33" s="27"/>
      <c r="PAA33" s="27"/>
      <c r="PAB33" s="27"/>
      <c r="PAC33" s="27"/>
      <c r="PAD33" s="27"/>
      <c r="PAE33" s="27"/>
      <c r="PAF33" s="27"/>
      <c r="PAG33" s="27"/>
      <c r="PAH33" s="27"/>
      <c r="PAI33" s="27"/>
      <c r="PAJ33" s="27"/>
      <c r="PAK33" s="27"/>
      <c r="PAL33" s="27"/>
      <c r="PAM33" s="27"/>
      <c r="PAN33" s="27"/>
      <c r="PAO33" s="27"/>
      <c r="PAP33" s="27"/>
      <c r="PAQ33" s="27"/>
      <c r="PAR33" s="27"/>
      <c r="PAS33" s="27"/>
      <c r="PAT33" s="27"/>
      <c r="PAU33" s="27"/>
      <c r="PAV33" s="27"/>
      <c r="PAW33" s="27"/>
      <c r="PAX33" s="27"/>
      <c r="PAY33" s="27"/>
      <c r="PAZ33" s="27"/>
      <c r="PBA33" s="27"/>
      <c r="PBB33" s="27"/>
      <c r="PBC33" s="27"/>
      <c r="PBD33" s="27"/>
      <c r="PBE33" s="27"/>
      <c r="PBF33" s="27"/>
      <c r="PBG33" s="27"/>
      <c r="PBH33" s="27"/>
      <c r="PBI33" s="27"/>
      <c r="PBJ33" s="27"/>
      <c r="PBK33" s="27"/>
      <c r="PBL33" s="27"/>
      <c r="PBM33" s="27"/>
      <c r="PBN33" s="27"/>
      <c r="PBO33" s="27"/>
      <c r="PBP33" s="27"/>
      <c r="PBQ33" s="27"/>
      <c r="PBR33" s="27"/>
      <c r="PBS33" s="27"/>
      <c r="PBT33" s="27"/>
      <c r="PBU33" s="27"/>
      <c r="PBV33" s="27"/>
      <c r="PBW33" s="27"/>
      <c r="PBX33" s="27"/>
      <c r="PBY33" s="27"/>
      <c r="PBZ33" s="27"/>
      <c r="PCA33" s="27"/>
      <c r="PCB33" s="27"/>
      <c r="PCC33" s="27"/>
      <c r="PCD33" s="27"/>
      <c r="PCE33" s="27"/>
      <c r="PCF33" s="27"/>
      <c r="PCG33" s="27"/>
      <c r="PCH33" s="27"/>
      <c r="PCI33" s="27"/>
      <c r="PCJ33" s="27"/>
      <c r="PCK33" s="27"/>
      <c r="PCL33" s="27"/>
      <c r="PCM33" s="27"/>
      <c r="PCN33" s="27"/>
      <c r="PCO33" s="27"/>
      <c r="PCP33" s="27"/>
      <c r="PCQ33" s="27"/>
      <c r="PCR33" s="27"/>
      <c r="PCS33" s="27"/>
      <c r="PCT33" s="27"/>
      <c r="PCU33" s="27"/>
      <c r="PCV33" s="27"/>
      <c r="PCW33" s="27"/>
      <c r="PCX33" s="27"/>
      <c r="PCY33" s="27"/>
      <c r="PCZ33" s="27"/>
      <c r="PDA33" s="27"/>
      <c r="PDB33" s="27"/>
      <c r="PDC33" s="27"/>
      <c r="PDD33" s="27"/>
      <c r="PDE33" s="27"/>
      <c r="PDF33" s="27"/>
      <c r="PDG33" s="27"/>
      <c r="PDH33" s="27"/>
      <c r="PDI33" s="27"/>
      <c r="PDJ33" s="27"/>
      <c r="PDK33" s="27"/>
      <c r="PDL33" s="27"/>
      <c r="PDM33" s="27"/>
      <c r="PDN33" s="27"/>
      <c r="PDO33" s="27"/>
      <c r="PDP33" s="27"/>
      <c r="PDQ33" s="27"/>
      <c r="PDR33" s="27"/>
      <c r="PDS33" s="27"/>
      <c r="PDT33" s="27"/>
      <c r="PDU33" s="27"/>
      <c r="PDV33" s="27"/>
      <c r="PDW33" s="27"/>
      <c r="PDX33" s="27"/>
      <c r="PDY33" s="27"/>
      <c r="PDZ33" s="27"/>
      <c r="PEA33" s="27"/>
      <c r="PEB33" s="27"/>
      <c r="PEC33" s="27"/>
      <c r="PED33" s="27"/>
      <c r="PEE33" s="27"/>
      <c r="PEF33" s="27"/>
      <c r="PEG33" s="27"/>
      <c r="PEH33" s="27"/>
      <c r="PEI33" s="27"/>
      <c r="PEJ33" s="27"/>
      <c r="PEK33" s="27"/>
      <c r="PEL33" s="27"/>
      <c r="PEM33" s="27"/>
      <c r="PEN33" s="27"/>
      <c r="PEO33" s="27"/>
      <c r="PEP33" s="27"/>
      <c r="PEQ33" s="27"/>
      <c r="PER33" s="27"/>
      <c r="PES33" s="27"/>
      <c r="PET33" s="27"/>
      <c r="PEU33" s="27"/>
      <c r="PEV33" s="27"/>
      <c r="PEW33" s="27"/>
      <c r="PEX33" s="27"/>
      <c r="PEY33" s="27"/>
      <c r="PEZ33" s="27"/>
      <c r="PFA33" s="27"/>
      <c r="PFB33" s="27"/>
      <c r="PFC33" s="27"/>
      <c r="PFD33" s="27"/>
      <c r="PFE33" s="27"/>
      <c r="PFF33" s="27"/>
      <c r="PFG33" s="27"/>
      <c r="PFH33" s="27"/>
      <c r="PFI33" s="27"/>
      <c r="PFJ33" s="27"/>
      <c r="PFK33" s="27"/>
      <c r="PFL33" s="27"/>
      <c r="PFM33" s="27"/>
      <c r="PFN33" s="27"/>
      <c r="PFO33" s="27"/>
      <c r="PFP33" s="27"/>
      <c r="PFQ33" s="27"/>
      <c r="PFR33" s="27"/>
      <c r="PFS33" s="27"/>
      <c r="PFT33" s="27"/>
      <c r="PFU33" s="27"/>
      <c r="PFV33" s="27"/>
      <c r="PFW33" s="27"/>
      <c r="PFX33" s="27"/>
      <c r="PFY33" s="27"/>
      <c r="PFZ33" s="27"/>
      <c r="PGA33" s="27"/>
      <c r="PGB33" s="27"/>
      <c r="PGC33" s="27"/>
      <c r="PGD33" s="27"/>
      <c r="PGE33" s="27"/>
      <c r="PGF33" s="27"/>
      <c r="PGG33" s="27"/>
      <c r="PGH33" s="27"/>
      <c r="PGI33" s="27"/>
      <c r="PGJ33" s="27"/>
      <c r="PGK33" s="27"/>
      <c r="PGL33" s="27"/>
      <c r="PGM33" s="27"/>
      <c r="PGN33" s="27"/>
      <c r="PGO33" s="27"/>
      <c r="PGP33" s="27"/>
      <c r="PGQ33" s="27"/>
      <c r="PGR33" s="27"/>
      <c r="PGS33" s="27"/>
      <c r="PGT33" s="27"/>
      <c r="PGU33" s="27"/>
      <c r="PGV33" s="27"/>
      <c r="PGW33" s="27"/>
      <c r="PGX33" s="27"/>
      <c r="PGY33" s="27"/>
      <c r="PGZ33" s="27"/>
      <c r="PHA33" s="27"/>
      <c r="PHB33" s="27"/>
      <c r="PHC33" s="27"/>
      <c r="PHD33" s="27"/>
      <c r="PHE33" s="27"/>
      <c r="PHF33" s="27"/>
      <c r="PHG33" s="27"/>
      <c r="PHH33" s="27"/>
      <c r="PHI33" s="27"/>
      <c r="PHJ33" s="27"/>
      <c r="PHK33" s="27"/>
      <c r="PHL33" s="27"/>
      <c r="PHM33" s="27"/>
      <c r="PHN33" s="27"/>
      <c r="PHO33" s="27"/>
      <c r="PHP33" s="27"/>
      <c r="PHQ33" s="27"/>
      <c r="PHR33" s="27"/>
      <c r="PHS33" s="27"/>
      <c r="PHT33" s="27"/>
      <c r="PHU33" s="27"/>
      <c r="PHV33" s="27"/>
      <c r="PHW33" s="27"/>
      <c r="PHX33" s="27"/>
      <c r="PHY33" s="27"/>
      <c r="PHZ33" s="27"/>
      <c r="PIA33" s="27"/>
      <c r="PIB33" s="27"/>
      <c r="PIC33" s="27"/>
      <c r="PID33" s="27"/>
      <c r="PIE33" s="27"/>
      <c r="PIF33" s="27"/>
      <c r="PIG33" s="27"/>
      <c r="PIH33" s="27"/>
      <c r="PII33" s="27"/>
      <c r="PIJ33" s="27"/>
      <c r="PIK33" s="27"/>
      <c r="PIL33" s="27"/>
      <c r="PIM33" s="27"/>
      <c r="PIN33" s="27"/>
      <c r="PIO33" s="27"/>
      <c r="PIP33" s="27"/>
      <c r="PIQ33" s="27"/>
      <c r="PIR33" s="27"/>
      <c r="PIS33" s="27"/>
      <c r="PIT33" s="27"/>
      <c r="PIU33" s="27"/>
      <c r="PIV33" s="27"/>
      <c r="PIW33" s="27"/>
      <c r="PIX33" s="27"/>
      <c r="PIY33" s="27"/>
      <c r="PIZ33" s="27"/>
      <c r="PJA33" s="27"/>
      <c r="PJB33" s="27"/>
      <c r="PJC33" s="27"/>
      <c r="PJD33" s="27"/>
      <c r="PJE33" s="27"/>
      <c r="PJF33" s="27"/>
      <c r="PJG33" s="27"/>
      <c r="PJH33" s="27"/>
      <c r="PJI33" s="27"/>
      <c r="PJJ33" s="27"/>
      <c r="PJK33" s="27"/>
      <c r="PJL33" s="27"/>
      <c r="PJM33" s="27"/>
      <c r="PJN33" s="27"/>
      <c r="PJO33" s="27"/>
      <c r="PJP33" s="27"/>
      <c r="PJQ33" s="27"/>
      <c r="PJR33" s="27"/>
      <c r="PJS33" s="27"/>
      <c r="PJT33" s="27"/>
      <c r="PJU33" s="27"/>
      <c r="PJV33" s="27"/>
      <c r="PJW33" s="27"/>
      <c r="PJX33" s="27"/>
      <c r="PJY33" s="27"/>
      <c r="PJZ33" s="27"/>
      <c r="PKA33" s="27"/>
      <c r="PKB33" s="27"/>
      <c r="PKC33" s="27"/>
      <c r="PKD33" s="27"/>
      <c r="PKE33" s="27"/>
      <c r="PKF33" s="27"/>
      <c r="PKG33" s="27"/>
      <c r="PKH33" s="27"/>
      <c r="PKI33" s="27"/>
      <c r="PKJ33" s="27"/>
      <c r="PKK33" s="27"/>
      <c r="PKL33" s="27"/>
      <c r="PKM33" s="27"/>
      <c r="PKN33" s="27"/>
      <c r="PKO33" s="27"/>
      <c r="PKP33" s="27"/>
      <c r="PKQ33" s="27"/>
      <c r="PKR33" s="27"/>
      <c r="PKS33" s="27"/>
      <c r="PKT33" s="27"/>
      <c r="PKU33" s="27"/>
      <c r="PKV33" s="27"/>
      <c r="PKW33" s="27"/>
      <c r="PKX33" s="27"/>
      <c r="PKY33" s="27"/>
      <c r="PKZ33" s="27"/>
      <c r="PLA33" s="27"/>
      <c r="PLB33" s="27"/>
      <c r="PLC33" s="27"/>
      <c r="PLD33" s="27"/>
      <c r="PLE33" s="27"/>
      <c r="PLF33" s="27"/>
      <c r="PLG33" s="27"/>
      <c r="PLH33" s="27"/>
      <c r="PLI33" s="27"/>
      <c r="PLJ33" s="27"/>
      <c r="PLK33" s="27"/>
      <c r="PLL33" s="27"/>
      <c r="PLM33" s="27"/>
      <c r="PLN33" s="27"/>
      <c r="PLO33" s="27"/>
      <c r="PLP33" s="27"/>
      <c r="PLQ33" s="27"/>
      <c r="PLR33" s="27"/>
      <c r="PLS33" s="27"/>
      <c r="PLT33" s="27"/>
      <c r="PLU33" s="27"/>
      <c r="PLV33" s="27"/>
      <c r="PLW33" s="27"/>
      <c r="PLX33" s="27"/>
      <c r="PLY33" s="27"/>
      <c r="PLZ33" s="27"/>
      <c r="PMA33" s="27"/>
      <c r="PMB33" s="27"/>
      <c r="PMC33" s="27"/>
      <c r="PMD33" s="27"/>
      <c r="PME33" s="27"/>
      <c r="PMF33" s="27"/>
      <c r="PMG33" s="27"/>
      <c r="PMH33" s="27"/>
      <c r="PMI33" s="27"/>
      <c r="PMJ33" s="27"/>
      <c r="PMK33" s="27"/>
      <c r="PML33" s="27"/>
      <c r="PMM33" s="27"/>
      <c r="PMN33" s="27"/>
      <c r="PMO33" s="27"/>
      <c r="PMP33" s="27"/>
      <c r="PMQ33" s="27"/>
      <c r="PMR33" s="27"/>
      <c r="PMS33" s="27"/>
      <c r="PMT33" s="27"/>
      <c r="PMU33" s="27"/>
      <c r="PMV33" s="27"/>
      <c r="PMW33" s="27"/>
      <c r="PMX33" s="27"/>
      <c r="PMY33" s="27"/>
      <c r="PMZ33" s="27"/>
      <c r="PNA33" s="27"/>
      <c r="PNB33" s="27"/>
      <c r="PNC33" s="27"/>
      <c r="PND33" s="27"/>
      <c r="PNE33" s="27"/>
      <c r="PNF33" s="27"/>
      <c r="PNG33" s="27"/>
      <c r="PNH33" s="27"/>
      <c r="PNI33" s="27"/>
      <c r="PNJ33" s="27"/>
      <c r="PNK33" s="27"/>
      <c r="PNL33" s="27"/>
      <c r="PNM33" s="27"/>
      <c r="PNN33" s="27"/>
      <c r="PNO33" s="27"/>
      <c r="PNP33" s="27"/>
      <c r="PNQ33" s="27"/>
      <c r="PNR33" s="27"/>
      <c r="PNS33" s="27"/>
      <c r="PNT33" s="27"/>
      <c r="PNU33" s="27"/>
      <c r="PNV33" s="27"/>
      <c r="PNW33" s="27"/>
      <c r="PNX33" s="27"/>
      <c r="PNY33" s="27"/>
      <c r="PNZ33" s="27"/>
      <c r="POA33" s="27"/>
      <c r="POB33" s="27"/>
      <c r="POC33" s="27"/>
      <c r="POD33" s="27"/>
      <c r="POE33" s="27"/>
      <c r="POF33" s="27"/>
      <c r="POG33" s="27"/>
      <c r="POH33" s="27"/>
      <c r="POI33" s="27"/>
      <c r="POJ33" s="27"/>
      <c r="POK33" s="27"/>
      <c r="POL33" s="27"/>
      <c r="POM33" s="27"/>
      <c r="PON33" s="27"/>
      <c r="POO33" s="27"/>
      <c r="POP33" s="27"/>
      <c r="POQ33" s="27"/>
      <c r="POR33" s="27"/>
      <c r="POS33" s="27"/>
      <c r="POT33" s="27"/>
      <c r="POU33" s="27"/>
      <c r="POV33" s="27"/>
      <c r="POW33" s="27"/>
      <c r="POX33" s="27"/>
      <c r="POY33" s="27"/>
      <c r="POZ33" s="27"/>
      <c r="PPA33" s="27"/>
      <c r="PPB33" s="27"/>
      <c r="PPC33" s="27"/>
      <c r="PPD33" s="27"/>
      <c r="PPE33" s="27"/>
      <c r="PPF33" s="27"/>
      <c r="PPG33" s="27"/>
      <c r="PPH33" s="27"/>
      <c r="PPI33" s="27"/>
      <c r="PPJ33" s="27"/>
      <c r="PPK33" s="27"/>
      <c r="PPL33" s="27"/>
      <c r="PPM33" s="27"/>
      <c r="PPN33" s="27"/>
      <c r="PPO33" s="27"/>
      <c r="PPP33" s="27"/>
      <c r="PPQ33" s="27"/>
      <c r="PPR33" s="27"/>
      <c r="PPS33" s="27"/>
      <c r="PPT33" s="27"/>
      <c r="PPU33" s="27"/>
      <c r="PPV33" s="27"/>
      <c r="PPW33" s="27"/>
      <c r="PPX33" s="27"/>
      <c r="PPY33" s="27"/>
      <c r="PPZ33" s="27"/>
      <c r="PQA33" s="27"/>
      <c r="PQB33" s="27"/>
      <c r="PQC33" s="27"/>
      <c r="PQD33" s="27"/>
      <c r="PQE33" s="27"/>
      <c r="PQF33" s="27"/>
      <c r="PQG33" s="27"/>
      <c r="PQH33" s="27"/>
      <c r="PQI33" s="27"/>
      <c r="PQJ33" s="27"/>
      <c r="PQK33" s="27"/>
      <c r="PQL33" s="27"/>
      <c r="PQM33" s="27"/>
      <c r="PQN33" s="27"/>
      <c r="PQO33" s="27"/>
      <c r="PQP33" s="27"/>
      <c r="PQQ33" s="27"/>
      <c r="PQR33" s="27"/>
      <c r="PQS33" s="27"/>
      <c r="PQT33" s="27"/>
      <c r="PQU33" s="27"/>
      <c r="PQV33" s="27"/>
      <c r="PQW33" s="27"/>
      <c r="PQX33" s="27"/>
      <c r="PQY33" s="27"/>
      <c r="PQZ33" s="27"/>
      <c r="PRA33" s="27"/>
      <c r="PRB33" s="27"/>
      <c r="PRC33" s="27"/>
      <c r="PRD33" s="27"/>
      <c r="PRE33" s="27"/>
      <c r="PRF33" s="27"/>
      <c r="PRG33" s="27"/>
      <c r="PRH33" s="27"/>
      <c r="PRI33" s="27"/>
      <c r="PRJ33" s="27"/>
      <c r="PRK33" s="27"/>
      <c r="PRL33" s="27"/>
      <c r="PRM33" s="27"/>
      <c r="PRN33" s="27"/>
      <c r="PRO33" s="27"/>
      <c r="PRP33" s="27"/>
      <c r="PRQ33" s="27"/>
      <c r="PRR33" s="27"/>
      <c r="PRS33" s="27"/>
      <c r="PRT33" s="27"/>
      <c r="PRU33" s="27"/>
      <c r="PRV33" s="27"/>
      <c r="PRW33" s="27"/>
      <c r="PRX33" s="27"/>
      <c r="PRY33" s="27"/>
      <c r="PRZ33" s="27"/>
      <c r="PSA33" s="27"/>
      <c r="PSB33" s="27"/>
      <c r="PSC33" s="27"/>
      <c r="PSD33" s="27"/>
      <c r="PSE33" s="27"/>
      <c r="PSF33" s="27"/>
      <c r="PSG33" s="27"/>
      <c r="PSH33" s="27"/>
      <c r="PSI33" s="27"/>
      <c r="PSJ33" s="27"/>
      <c r="PSK33" s="27"/>
      <c r="PSL33" s="27"/>
      <c r="PSM33" s="27"/>
      <c r="PSN33" s="27"/>
      <c r="PSO33" s="27"/>
      <c r="PSP33" s="27"/>
      <c r="PSQ33" s="27"/>
      <c r="PSR33" s="27"/>
      <c r="PSS33" s="27"/>
      <c r="PST33" s="27"/>
      <c r="PSU33" s="27"/>
      <c r="PSV33" s="27"/>
      <c r="PSW33" s="27"/>
      <c r="PSX33" s="27"/>
      <c r="PSY33" s="27"/>
      <c r="PSZ33" s="27"/>
      <c r="PTA33" s="27"/>
      <c r="PTB33" s="27"/>
      <c r="PTC33" s="27"/>
      <c r="PTD33" s="27"/>
      <c r="PTE33" s="27"/>
      <c r="PTF33" s="27"/>
      <c r="PTG33" s="27"/>
      <c r="PTH33" s="27"/>
      <c r="PTI33" s="27"/>
      <c r="PTJ33" s="27"/>
      <c r="PTK33" s="27"/>
      <c r="PTL33" s="27"/>
      <c r="PTM33" s="27"/>
      <c r="PTN33" s="27"/>
      <c r="PTO33" s="27"/>
      <c r="PTP33" s="27"/>
      <c r="PTQ33" s="27"/>
      <c r="PTR33" s="27"/>
      <c r="PTS33" s="27"/>
      <c r="PTT33" s="27"/>
      <c r="PTU33" s="27"/>
      <c r="PTV33" s="27"/>
      <c r="PTW33" s="27"/>
      <c r="PTX33" s="27"/>
      <c r="PTY33" s="27"/>
      <c r="PTZ33" s="27"/>
      <c r="PUA33" s="27"/>
      <c r="PUB33" s="27"/>
      <c r="PUC33" s="27"/>
      <c r="PUD33" s="27"/>
      <c r="PUE33" s="27"/>
      <c r="PUF33" s="27"/>
      <c r="PUG33" s="27"/>
      <c r="PUH33" s="27"/>
      <c r="PUI33" s="27"/>
      <c r="PUJ33" s="27"/>
      <c r="PUK33" s="27"/>
      <c r="PUL33" s="27"/>
      <c r="PUM33" s="27"/>
      <c r="PUN33" s="27"/>
      <c r="PUO33" s="27"/>
      <c r="PUP33" s="27"/>
      <c r="PUQ33" s="27"/>
      <c r="PUR33" s="27"/>
      <c r="PUS33" s="27"/>
      <c r="PUT33" s="27"/>
      <c r="PUU33" s="27"/>
      <c r="PUV33" s="27"/>
      <c r="PUW33" s="27"/>
      <c r="PUX33" s="27"/>
      <c r="PUY33" s="27"/>
      <c r="PUZ33" s="27"/>
      <c r="PVA33" s="27"/>
      <c r="PVB33" s="27"/>
      <c r="PVC33" s="27"/>
      <c r="PVD33" s="27"/>
      <c r="PVE33" s="27"/>
      <c r="PVF33" s="27"/>
      <c r="PVG33" s="27"/>
      <c r="PVH33" s="27"/>
      <c r="PVI33" s="27"/>
      <c r="PVJ33" s="27"/>
      <c r="PVK33" s="27"/>
      <c r="PVL33" s="27"/>
      <c r="PVM33" s="27"/>
      <c r="PVN33" s="27"/>
      <c r="PVO33" s="27"/>
      <c r="PVP33" s="27"/>
      <c r="PVQ33" s="27"/>
      <c r="PVR33" s="27"/>
      <c r="PVS33" s="27"/>
      <c r="PVT33" s="27"/>
      <c r="PVU33" s="27"/>
      <c r="PVV33" s="27"/>
      <c r="PVW33" s="27"/>
      <c r="PVX33" s="27"/>
      <c r="PVY33" s="27"/>
      <c r="PVZ33" s="27"/>
      <c r="PWA33" s="27"/>
      <c r="PWB33" s="27"/>
      <c r="PWC33" s="27"/>
      <c r="PWD33" s="27"/>
      <c r="PWE33" s="27"/>
      <c r="PWF33" s="27"/>
      <c r="PWG33" s="27"/>
      <c r="PWH33" s="27"/>
      <c r="PWI33" s="27"/>
      <c r="PWJ33" s="27"/>
      <c r="PWK33" s="27"/>
      <c r="PWL33" s="27"/>
      <c r="PWM33" s="27"/>
      <c r="PWN33" s="27"/>
      <c r="PWO33" s="27"/>
      <c r="PWP33" s="27"/>
      <c r="PWQ33" s="27"/>
      <c r="PWR33" s="27"/>
      <c r="PWS33" s="27"/>
      <c r="PWT33" s="27"/>
      <c r="PWU33" s="27"/>
      <c r="PWV33" s="27"/>
      <c r="PWW33" s="27"/>
      <c r="PWX33" s="27"/>
      <c r="PWY33" s="27"/>
      <c r="PWZ33" s="27"/>
      <c r="PXA33" s="27"/>
      <c r="PXB33" s="27"/>
      <c r="PXC33" s="27"/>
      <c r="PXD33" s="27"/>
      <c r="PXE33" s="27"/>
      <c r="PXF33" s="27"/>
      <c r="PXG33" s="27"/>
      <c r="PXH33" s="27"/>
      <c r="PXI33" s="27"/>
      <c r="PXJ33" s="27"/>
      <c r="PXK33" s="27"/>
      <c r="PXL33" s="27"/>
      <c r="PXM33" s="27"/>
      <c r="PXN33" s="27"/>
      <c r="PXO33" s="27"/>
      <c r="PXP33" s="27"/>
      <c r="PXQ33" s="27"/>
      <c r="PXR33" s="27"/>
      <c r="PXS33" s="27"/>
      <c r="PXT33" s="27"/>
      <c r="PXU33" s="27"/>
      <c r="PXV33" s="27"/>
      <c r="PXW33" s="27"/>
      <c r="PXX33" s="27"/>
      <c r="PXY33" s="27"/>
      <c r="PXZ33" s="27"/>
      <c r="PYA33" s="27"/>
      <c r="PYB33" s="27"/>
      <c r="PYC33" s="27"/>
      <c r="PYD33" s="27"/>
      <c r="PYE33" s="27"/>
      <c r="PYF33" s="27"/>
      <c r="PYG33" s="27"/>
      <c r="PYH33" s="27"/>
      <c r="PYI33" s="27"/>
      <c r="PYJ33" s="27"/>
      <c r="PYK33" s="27"/>
      <c r="PYL33" s="27"/>
      <c r="PYM33" s="27"/>
      <c r="PYN33" s="27"/>
      <c r="PYO33" s="27"/>
      <c r="PYP33" s="27"/>
      <c r="PYQ33" s="27"/>
      <c r="PYR33" s="27"/>
      <c r="PYS33" s="27"/>
      <c r="PYT33" s="27"/>
      <c r="PYU33" s="27"/>
      <c r="PYV33" s="27"/>
      <c r="PYW33" s="27"/>
      <c r="PYX33" s="27"/>
      <c r="PYY33" s="27"/>
      <c r="PYZ33" s="27"/>
      <c r="PZA33" s="27"/>
      <c r="PZB33" s="27"/>
      <c r="PZC33" s="27"/>
      <c r="PZD33" s="27"/>
      <c r="PZE33" s="27"/>
      <c r="PZF33" s="27"/>
      <c r="PZG33" s="27"/>
      <c r="PZH33" s="27"/>
      <c r="PZI33" s="27"/>
      <c r="PZJ33" s="27"/>
      <c r="PZK33" s="27"/>
      <c r="PZL33" s="27"/>
      <c r="PZM33" s="27"/>
      <c r="PZN33" s="27"/>
      <c r="PZO33" s="27"/>
      <c r="PZP33" s="27"/>
      <c r="PZQ33" s="27"/>
      <c r="PZR33" s="27"/>
      <c r="PZS33" s="27"/>
      <c r="PZT33" s="27"/>
      <c r="PZU33" s="27"/>
      <c r="PZV33" s="27"/>
      <c r="PZW33" s="27"/>
      <c r="PZX33" s="27"/>
      <c r="PZY33" s="27"/>
      <c r="PZZ33" s="27"/>
      <c r="QAA33" s="27"/>
      <c r="QAB33" s="27"/>
      <c r="QAC33" s="27"/>
      <c r="QAD33" s="27"/>
      <c r="QAE33" s="27"/>
      <c r="QAF33" s="27"/>
      <c r="QAG33" s="27"/>
      <c r="QAH33" s="27"/>
      <c r="QAI33" s="27"/>
      <c r="QAJ33" s="27"/>
      <c r="QAK33" s="27"/>
      <c r="QAL33" s="27"/>
      <c r="QAM33" s="27"/>
      <c r="QAN33" s="27"/>
      <c r="QAO33" s="27"/>
      <c r="QAP33" s="27"/>
      <c r="QAQ33" s="27"/>
      <c r="QAR33" s="27"/>
      <c r="QAS33" s="27"/>
      <c r="QAT33" s="27"/>
      <c r="QAU33" s="27"/>
      <c r="QAV33" s="27"/>
      <c r="QAW33" s="27"/>
      <c r="QAX33" s="27"/>
      <c r="QAY33" s="27"/>
      <c r="QAZ33" s="27"/>
      <c r="QBA33" s="27"/>
      <c r="QBB33" s="27"/>
      <c r="QBC33" s="27"/>
      <c r="QBD33" s="27"/>
      <c r="QBE33" s="27"/>
      <c r="QBF33" s="27"/>
      <c r="QBG33" s="27"/>
      <c r="QBH33" s="27"/>
      <c r="QBI33" s="27"/>
      <c r="QBJ33" s="27"/>
      <c r="QBK33" s="27"/>
      <c r="QBL33" s="27"/>
      <c r="QBM33" s="27"/>
      <c r="QBN33" s="27"/>
      <c r="QBO33" s="27"/>
      <c r="QBP33" s="27"/>
      <c r="QBQ33" s="27"/>
      <c r="QBR33" s="27"/>
      <c r="QBS33" s="27"/>
      <c r="QBT33" s="27"/>
      <c r="QBU33" s="27"/>
      <c r="QBV33" s="27"/>
      <c r="QBW33" s="27"/>
      <c r="QBX33" s="27"/>
      <c r="QBY33" s="27"/>
      <c r="QBZ33" s="27"/>
      <c r="QCA33" s="27"/>
      <c r="QCB33" s="27"/>
      <c r="QCC33" s="27"/>
      <c r="QCD33" s="27"/>
      <c r="QCE33" s="27"/>
      <c r="QCF33" s="27"/>
      <c r="QCG33" s="27"/>
      <c r="QCH33" s="27"/>
      <c r="QCI33" s="27"/>
      <c r="QCJ33" s="27"/>
      <c r="QCK33" s="27"/>
      <c r="QCL33" s="27"/>
      <c r="QCM33" s="27"/>
      <c r="QCN33" s="27"/>
      <c r="QCO33" s="27"/>
      <c r="QCP33" s="27"/>
      <c r="QCQ33" s="27"/>
      <c r="QCR33" s="27"/>
      <c r="QCS33" s="27"/>
      <c r="QCT33" s="27"/>
      <c r="QCU33" s="27"/>
      <c r="QCV33" s="27"/>
      <c r="QCW33" s="27"/>
      <c r="QCX33" s="27"/>
      <c r="QCY33" s="27"/>
      <c r="QCZ33" s="27"/>
      <c r="QDA33" s="27"/>
      <c r="QDB33" s="27"/>
      <c r="QDC33" s="27"/>
      <c r="QDD33" s="27"/>
      <c r="QDE33" s="27"/>
      <c r="QDF33" s="27"/>
      <c r="QDG33" s="27"/>
      <c r="QDH33" s="27"/>
      <c r="QDI33" s="27"/>
      <c r="QDJ33" s="27"/>
      <c r="QDK33" s="27"/>
      <c r="QDL33" s="27"/>
      <c r="QDM33" s="27"/>
      <c r="QDN33" s="27"/>
      <c r="QDO33" s="27"/>
      <c r="QDP33" s="27"/>
      <c r="QDQ33" s="27"/>
      <c r="QDR33" s="27"/>
      <c r="QDS33" s="27"/>
      <c r="QDT33" s="27"/>
      <c r="QDU33" s="27"/>
      <c r="QDV33" s="27"/>
      <c r="QDW33" s="27"/>
      <c r="QDX33" s="27"/>
      <c r="QDY33" s="27"/>
      <c r="QDZ33" s="27"/>
      <c r="QEA33" s="27"/>
      <c r="QEB33" s="27"/>
      <c r="QEC33" s="27"/>
      <c r="QED33" s="27"/>
      <c r="QEE33" s="27"/>
      <c r="QEF33" s="27"/>
      <c r="QEG33" s="27"/>
      <c r="QEH33" s="27"/>
      <c r="QEI33" s="27"/>
      <c r="QEJ33" s="27"/>
      <c r="QEK33" s="27"/>
      <c r="QEL33" s="27"/>
      <c r="QEM33" s="27"/>
      <c r="QEN33" s="27"/>
      <c r="QEO33" s="27"/>
      <c r="QEP33" s="27"/>
      <c r="QEQ33" s="27"/>
      <c r="QER33" s="27"/>
      <c r="QES33" s="27"/>
      <c r="QET33" s="27"/>
      <c r="QEU33" s="27"/>
      <c r="QEV33" s="27"/>
      <c r="QEW33" s="27"/>
      <c r="QEX33" s="27"/>
      <c r="QEY33" s="27"/>
      <c r="QEZ33" s="27"/>
      <c r="QFA33" s="27"/>
      <c r="QFB33" s="27"/>
      <c r="QFC33" s="27"/>
      <c r="QFD33" s="27"/>
      <c r="QFE33" s="27"/>
      <c r="QFF33" s="27"/>
      <c r="QFG33" s="27"/>
      <c r="QFH33" s="27"/>
      <c r="QFI33" s="27"/>
      <c r="QFJ33" s="27"/>
      <c r="QFK33" s="27"/>
      <c r="QFL33" s="27"/>
      <c r="QFM33" s="27"/>
      <c r="QFN33" s="27"/>
      <c r="QFO33" s="27"/>
      <c r="QFP33" s="27"/>
      <c r="QFQ33" s="27"/>
      <c r="QFR33" s="27"/>
      <c r="QFS33" s="27"/>
      <c r="QFT33" s="27"/>
      <c r="QFU33" s="27"/>
      <c r="QFV33" s="27"/>
      <c r="QFW33" s="27"/>
      <c r="QFX33" s="27"/>
      <c r="QFY33" s="27"/>
      <c r="QFZ33" s="27"/>
      <c r="QGA33" s="27"/>
      <c r="QGB33" s="27"/>
      <c r="QGC33" s="27"/>
      <c r="QGD33" s="27"/>
      <c r="QGE33" s="27"/>
      <c r="QGF33" s="27"/>
      <c r="QGG33" s="27"/>
      <c r="QGH33" s="27"/>
      <c r="QGI33" s="27"/>
      <c r="QGJ33" s="27"/>
      <c r="QGK33" s="27"/>
      <c r="QGL33" s="27"/>
      <c r="QGM33" s="27"/>
      <c r="QGN33" s="27"/>
      <c r="QGO33" s="27"/>
      <c r="QGP33" s="27"/>
      <c r="QGQ33" s="27"/>
      <c r="QGR33" s="27"/>
      <c r="QGS33" s="27"/>
      <c r="QGT33" s="27"/>
      <c r="QGU33" s="27"/>
      <c r="QGV33" s="27"/>
      <c r="QGW33" s="27"/>
      <c r="QGX33" s="27"/>
      <c r="QGY33" s="27"/>
      <c r="QGZ33" s="27"/>
      <c r="QHA33" s="27"/>
      <c r="QHB33" s="27"/>
      <c r="QHC33" s="27"/>
      <c r="QHD33" s="27"/>
      <c r="QHE33" s="27"/>
      <c r="QHF33" s="27"/>
      <c r="QHG33" s="27"/>
      <c r="QHH33" s="27"/>
      <c r="QHI33" s="27"/>
      <c r="QHJ33" s="27"/>
      <c r="QHK33" s="27"/>
      <c r="QHL33" s="27"/>
      <c r="QHM33" s="27"/>
      <c r="QHN33" s="27"/>
      <c r="QHO33" s="27"/>
      <c r="QHP33" s="27"/>
      <c r="QHQ33" s="27"/>
      <c r="QHR33" s="27"/>
      <c r="QHS33" s="27"/>
      <c r="QHT33" s="27"/>
      <c r="QHU33" s="27"/>
      <c r="QHV33" s="27"/>
      <c r="QHW33" s="27"/>
      <c r="QHX33" s="27"/>
      <c r="QHY33" s="27"/>
      <c r="QHZ33" s="27"/>
      <c r="QIA33" s="27"/>
      <c r="QIB33" s="27"/>
      <c r="QIC33" s="27"/>
      <c r="QID33" s="27"/>
      <c r="QIE33" s="27"/>
      <c r="QIF33" s="27"/>
      <c r="QIG33" s="27"/>
      <c r="QIH33" s="27"/>
      <c r="QII33" s="27"/>
      <c r="QIJ33" s="27"/>
      <c r="QIK33" s="27"/>
      <c r="QIL33" s="27"/>
      <c r="QIM33" s="27"/>
      <c r="QIN33" s="27"/>
      <c r="QIO33" s="27"/>
      <c r="QIP33" s="27"/>
      <c r="QIQ33" s="27"/>
      <c r="QIR33" s="27"/>
      <c r="QIS33" s="27"/>
      <c r="QIT33" s="27"/>
      <c r="QIU33" s="27"/>
      <c r="QIV33" s="27"/>
      <c r="QIW33" s="27"/>
      <c r="QIX33" s="27"/>
      <c r="QIY33" s="27"/>
      <c r="QIZ33" s="27"/>
      <c r="QJA33" s="27"/>
      <c r="QJB33" s="27"/>
      <c r="QJC33" s="27"/>
      <c r="QJD33" s="27"/>
      <c r="QJE33" s="27"/>
      <c r="QJF33" s="27"/>
      <c r="QJG33" s="27"/>
      <c r="QJH33" s="27"/>
      <c r="QJI33" s="27"/>
      <c r="QJJ33" s="27"/>
      <c r="QJK33" s="27"/>
      <c r="QJL33" s="27"/>
      <c r="QJM33" s="27"/>
      <c r="QJN33" s="27"/>
      <c r="QJO33" s="27"/>
      <c r="QJP33" s="27"/>
      <c r="QJQ33" s="27"/>
      <c r="QJR33" s="27"/>
      <c r="QJS33" s="27"/>
      <c r="QJT33" s="27"/>
      <c r="QJU33" s="27"/>
      <c r="QJV33" s="27"/>
      <c r="QJW33" s="27"/>
      <c r="QJX33" s="27"/>
      <c r="QJY33" s="27"/>
      <c r="QJZ33" s="27"/>
      <c r="QKA33" s="27"/>
      <c r="QKB33" s="27"/>
      <c r="QKC33" s="27"/>
      <c r="QKD33" s="27"/>
      <c r="QKE33" s="27"/>
      <c r="QKF33" s="27"/>
      <c r="QKG33" s="27"/>
      <c r="QKH33" s="27"/>
      <c r="QKI33" s="27"/>
      <c r="QKJ33" s="27"/>
      <c r="QKK33" s="27"/>
      <c r="QKL33" s="27"/>
      <c r="QKM33" s="27"/>
      <c r="QKN33" s="27"/>
      <c r="QKO33" s="27"/>
      <c r="QKP33" s="27"/>
      <c r="QKQ33" s="27"/>
      <c r="QKR33" s="27"/>
      <c r="QKS33" s="27"/>
      <c r="QKT33" s="27"/>
      <c r="QKU33" s="27"/>
      <c r="QKV33" s="27"/>
      <c r="QKW33" s="27"/>
      <c r="QKX33" s="27"/>
      <c r="QKY33" s="27"/>
      <c r="QKZ33" s="27"/>
      <c r="QLA33" s="27"/>
      <c r="QLB33" s="27"/>
      <c r="QLC33" s="27"/>
      <c r="QLD33" s="27"/>
      <c r="QLE33" s="27"/>
      <c r="QLF33" s="27"/>
      <c r="QLG33" s="27"/>
      <c r="QLH33" s="27"/>
      <c r="QLI33" s="27"/>
      <c r="QLJ33" s="27"/>
      <c r="QLK33" s="27"/>
      <c r="QLL33" s="27"/>
      <c r="QLM33" s="27"/>
      <c r="QLN33" s="27"/>
      <c r="QLO33" s="27"/>
      <c r="QLP33" s="27"/>
      <c r="QLQ33" s="27"/>
      <c r="QLR33" s="27"/>
      <c r="QLS33" s="27"/>
      <c r="QLT33" s="27"/>
      <c r="QLU33" s="27"/>
      <c r="QLV33" s="27"/>
      <c r="QLW33" s="27"/>
      <c r="QLX33" s="27"/>
      <c r="QLY33" s="27"/>
      <c r="QLZ33" s="27"/>
      <c r="QMA33" s="27"/>
      <c r="QMB33" s="27"/>
      <c r="QMC33" s="27"/>
      <c r="QMD33" s="27"/>
      <c r="QME33" s="27"/>
      <c r="QMF33" s="27"/>
      <c r="QMG33" s="27"/>
      <c r="QMH33" s="27"/>
      <c r="QMI33" s="27"/>
      <c r="QMJ33" s="27"/>
      <c r="QMK33" s="27"/>
      <c r="QML33" s="27"/>
      <c r="QMM33" s="27"/>
      <c r="QMN33" s="27"/>
      <c r="QMO33" s="27"/>
      <c r="QMP33" s="27"/>
      <c r="QMQ33" s="27"/>
      <c r="QMR33" s="27"/>
      <c r="QMS33" s="27"/>
      <c r="QMT33" s="27"/>
      <c r="QMU33" s="27"/>
      <c r="QMV33" s="27"/>
      <c r="QMW33" s="27"/>
      <c r="QMX33" s="27"/>
      <c r="QMY33" s="27"/>
      <c r="QMZ33" s="27"/>
      <c r="QNA33" s="27"/>
      <c r="QNB33" s="27"/>
      <c r="QNC33" s="27"/>
      <c r="QND33" s="27"/>
      <c r="QNE33" s="27"/>
      <c r="QNF33" s="27"/>
      <c r="QNG33" s="27"/>
      <c r="QNH33" s="27"/>
      <c r="QNI33" s="27"/>
      <c r="QNJ33" s="27"/>
      <c r="QNK33" s="27"/>
      <c r="QNL33" s="27"/>
      <c r="QNM33" s="27"/>
      <c r="QNN33" s="27"/>
      <c r="QNO33" s="27"/>
      <c r="QNP33" s="27"/>
      <c r="QNQ33" s="27"/>
      <c r="QNR33" s="27"/>
      <c r="QNS33" s="27"/>
      <c r="QNT33" s="27"/>
      <c r="QNU33" s="27"/>
      <c r="QNV33" s="27"/>
      <c r="QNW33" s="27"/>
      <c r="QNX33" s="27"/>
      <c r="QNY33" s="27"/>
      <c r="QNZ33" s="27"/>
      <c r="QOA33" s="27"/>
      <c r="QOB33" s="27"/>
      <c r="QOC33" s="27"/>
      <c r="QOD33" s="27"/>
      <c r="QOE33" s="27"/>
      <c r="QOF33" s="27"/>
      <c r="QOG33" s="27"/>
      <c r="QOH33" s="27"/>
      <c r="QOI33" s="27"/>
      <c r="QOJ33" s="27"/>
      <c r="QOK33" s="27"/>
      <c r="QOL33" s="27"/>
      <c r="QOM33" s="27"/>
      <c r="QON33" s="27"/>
      <c r="QOO33" s="27"/>
      <c r="QOP33" s="27"/>
      <c r="QOQ33" s="27"/>
      <c r="QOR33" s="27"/>
      <c r="QOS33" s="27"/>
      <c r="QOT33" s="27"/>
      <c r="QOU33" s="27"/>
      <c r="QOV33" s="27"/>
      <c r="QOW33" s="27"/>
      <c r="QOX33" s="27"/>
      <c r="QOY33" s="27"/>
      <c r="QOZ33" s="27"/>
      <c r="QPA33" s="27"/>
      <c r="QPB33" s="27"/>
      <c r="QPC33" s="27"/>
      <c r="QPD33" s="27"/>
      <c r="QPE33" s="27"/>
      <c r="QPF33" s="27"/>
      <c r="QPG33" s="27"/>
      <c r="QPH33" s="27"/>
      <c r="QPI33" s="27"/>
      <c r="QPJ33" s="27"/>
      <c r="QPK33" s="27"/>
      <c r="QPL33" s="27"/>
      <c r="QPM33" s="27"/>
      <c r="QPN33" s="27"/>
      <c r="QPO33" s="27"/>
      <c r="QPP33" s="27"/>
      <c r="QPQ33" s="27"/>
      <c r="QPR33" s="27"/>
      <c r="QPS33" s="27"/>
      <c r="QPT33" s="27"/>
      <c r="QPU33" s="27"/>
      <c r="QPV33" s="27"/>
      <c r="QPW33" s="27"/>
      <c r="QPX33" s="27"/>
      <c r="QPY33" s="27"/>
      <c r="QPZ33" s="27"/>
      <c r="QQA33" s="27"/>
      <c r="QQB33" s="27"/>
      <c r="QQC33" s="27"/>
      <c r="QQD33" s="27"/>
      <c r="QQE33" s="27"/>
      <c r="QQF33" s="27"/>
      <c r="QQG33" s="27"/>
      <c r="QQH33" s="27"/>
      <c r="QQI33" s="27"/>
      <c r="QQJ33" s="27"/>
      <c r="QQK33" s="27"/>
      <c r="QQL33" s="27"/>
      <c r="QQM33" s="27"/>
      <c r="QQN33" s="27"/>
      <c r="QQO33" s="27"/>
      <c r="QQP33" s="27"/>
      <c r="QQQ33" s="27"/>
      <c r="QQR33" s="27"/>
      <c r="QQS33" s="27"/>
      <c r="QQT33" s="27"/>
      <c r="QQU33" s="27"/>
      <c r="QQV33" s="27"/>
      <c r="QQW33" s="27"/>
      <c r="QQX33" s="27"/>
      <c r="QQY33" s="27"/>
      <c r="QQZ33" s="27"/>
      <c r="QRA33" s="27"/>
      <c r="QRB33" s="27"/>
      <c r="QRC33" s="27"/>
      <c r="QRD33" s="27"/>
      <c r="QRE33" s="27"/>
      <c r="QRF33" s="27"/>
      <c r="QRG33" s="27"/>
      <c r="QRH33" s="27"/>
      <c r="QRI33" s="27"/>
      <c r="QRJ33" s="27"/>
      <c r="QRK33" s="27"/>
      <c r="QRL33" s="27"/>
      <c r="QRM33" s="27"/>
      <c r="QRN33" s="27"/>
      <c r="QRO33" s="27"/>
      <c r="QRP33" s="27"/>
      <c r="QRQ33" s="27"/>
      <c r="QRR33" s="27"/>
      <c r="QRS33" s="27"/>
      <c r="QRT33" s="27"/>
      <c r="QRU33" s="27"/>
      <c r="QRV33" s="27"/>
      <c r="QRW33" s="27"/>
      <c r="QRX33" s="27"/>
      <c r="QRY33" s="27"/>
      <c r="QRZ33" s="27"/>
      <c r="QSA33" s="27"/>
      <c r="QSB33" s="27"/>
      <c r="QSC33" s="27"/>
      <c r="QSD33" s="27"/>
      <c r="QSE33" s="27"/>
      <c r="QSF33" s="27"/>
      <c r="QSG33" s="27"/>
      <c r="QSH33" s="27"/>
      <c r="QSI33" s="27"/>
      <c r="QSJ33" s="27"/>
      <c r="QSK33" s="27"/>
      <c r="QSL33" s="27"/>
      <c r="QSM33" s="27"/>
      <c r="QSN33" s="27"/>
      <c r="QSO33" s="27"/>
      <c r="QSP33" s="27"/>
      <c r="QSQ33" s="27"/>
      <c r="QSR33" s="27"/>
      <c r="QSS33" s="27"/>
      <c r="QST33" s="27"/>
      <c r="QSU33" s="27"/>
      <c r="QSV33" s="27"/>
      <c r="QSW33" s="27"/>
      <c r="QSX33" s="27"/>
      <c r="QSY33" s="27"/>
      <c r="QSZ33" s="27"/>
      <c r="QTA33" s="27"/>
      <c r="QTB33" s="27"/>
      <c r="QTC33" s="27"/>
      <c r="QTD33" s="27"/>
      <c r="QTE33" s="27"/>
      <c r="QTF33" s="27"/>
      <c r="QTG33" s="27"/>
      <c r="QTH33" s="27"/>
      <c r="QTI33" s="27"/>
      <c r="QTJ33" s="27"/>
      <c r="QTK33" s="27"/>
      <c r="QTL33" s="27"/>
      <c r="QTM33" s="27"/>
      <c r="QTN33" s="27"/>
      <c r="QTO33" s="27"/>
      <c r="QTP33" s="27"/>
      <c r="QTQ33" s="27"/>
      <c r="QTR33" s="27"/>
      <c r="QTS33" s="27"/>
      <c r="QTT33" s="27"/>
      <c r="QTU33" s="27"/>
      <c r="QTV33" s="27"/>
      <c r="QTW33" s="27"/>
      <c r="QTX33" s="27"/>
      <c r="QTY33" s="27"/>
      <c r="QTZ33" s="27"/>
      <c r="QUA33" s="27"/>
      <c r="QUB33" s="27"/>
      <c r="QUC33" s="27"/>
      <c r="QUD33" s="27"/>
      <c r="QUE33" s="27"/>
      <c r="QUF33" s="27"/>
      <c r="QUG33" s="27"/>
      <c r="QUH33" s="27"/>
      <c r="QUI33" s="27"/>
      <c r="QUJ33" s="27"/>
      <c r="QUK33" s="27"/>
      <c r="QUL33" s="27"/>
      <c r="QUM33" s="27"/>
      <c r="QUN33" s="27"/>
      <c r="QUO33" s="27"/>
      <c r="QUP33" s="27"/>
      <c r="QUQ33" s="27"/>
      <c r="QUR33" s="27"/>
      <c r="QUS33" s="27"/>
      <c r="QUT33" s="27"/>
      <c r="QUU33" s="27"/>
      <c r="QUV33" s="27"/>
      <c r="QUW33" s="27"/>
      <c r="QUX33" s="27"/>
      <c r="QUY33" s="27"/>
      <c r="QUZ33" s="27"/>
      <c r="QVA33" s="27"/>
      <c r="QVB33" s="27"/>
      <c r="QVC33" s="27"/>
      <c r="QVD33" s="27"/>
      <c r="QVE33" s="27"/>
      <c r="QVF33" s="27"/>
      <c r="QVG33" s="27"/>
      <c r="QVH33" s="27"/>
      <c r="QVI33" s="27"/>
      <c r="QVJ33" s="27"/>
      <c r="QVK33" s="27"/>
      <c r="QVL33" s="27"/>
      <c r="QVM33" s="27"/>
      <c r="QVN33" s="27"/>
      <c r="QVO33" s="27"/>
      <c r="QVP33" s="27"/>
      <c r="QVQ33" s="27"/>
      <c r="QVR33" s="27"/>
      <c r="QVS33" s="27"/>
      <c r="QVT33" s="27"/>
      <c r="QVU33" s="27"/>
      <c r="QVV33" s="27"/>
      <c r="QVW33" s="27"/>
      <c r="QVX33" s="27"/>
      <c r="QVY33" s="27"/>
      <c r="QVZ33" s="27"/>
      <c r="QWA33" s="27"/>
      <c r="QWB33" s="27"/>
      <c r="QWC33" s="27"/>
      <c r="QWD33" s="27"/>
      <c r="QWE33" s="27"/>
      <c r="QWF33" s="27"/>
      <c r="QWG33" s="27"/>
      <c r="QWH33" s="27"/>
      <c r="QWI33" s="27"/>
      <c r="QWJ33" s="27"/>
      <c r="QWK33" s="27"/>
      <c r="QWL33" s="27"/>
      <c r="QWM33" s="27"/>
      <c r="QWN33" s="27"/>
      <c r="QWO33" s="27"/>
      <c r="QWP33" s="27"/>
      <c r="QWQ33" s="27"/>
      <c r="QWR33" s="27"/>
      <c r="QWS33" s="27"/>
      <c r="QWT33" s="27"/>
      <c r="QWU33" s="27"/>
      <c r="QWV33" s="27"/>
      <c r="QWW33" s="27"/>
      <c r="QWX33" s="27"/>
      <c r="QWY33" s="27"/>
      <c r="QWZ33" s="27"/>
      <c r="QXA33" s="27"/>
      <c r="QXB33" s="27"/>
      <c r="QXC33" s="27"/>
      <c r="QXD33" s="27"/>
      <c r="QXE33" s="27"/>
      <c r="QXF33" s="27"/>
      <c r="QXG33" s="27"/>
      <c r="QXH33" s="27"/>
      <c r="QXI33" s="27"/>
      <c r="QXJ33" s="27"/>
      <c r="QXK33" s="27"/>
      <c r="QXL33" s="27"/>
      <c r="QXM33" s="27"/>
      <c r="QXN33" s="27"/>
      <c r="QXO33" s="27"/>
      <c r="QXP33" s="27"/>
      <c r="QXQ33" s="27"/>
      <c r="QXR33" s="27"/>
      <c r="QXS33" s="27"/>
      <c r="QXT33" s="27"/>
      <c r="QXU33" s="27"/>
      <c r="QXV33" s="27"/>
      <c r="QXW33" s="27"/>
      <c r="QXX33" s="27"/>
      <c r="QXY33" s="27"/>
      <c r="QXZ33" s="27"/>
      <c r="QYA33" s="27"/>
      <c r="QYB33" s="27"/>
      <c r="QYC33" s="27"/>
      <c r="QYD33" s="27"/>
      <c r="QYE33" s="27"/>
      <c r="QYF33" s="27"/>
      <c r="QYG33" s="27"/>
      <c r="QYH33" s="27"/>
      <c r="QYI33" s="27"/>
      <c r="QYJ33" s="27"/>
      <c r="QYK33" s="27"/>
      <c r="QYL33" s="27"/>
      <c r="QYM33" s="27"/>
      <c r="QYN33" s="27"/>
      <c r="QYO33" s="27"/>
      <c r="QYP33" s="27"/>
      <c r="QYQ33" s="27"/>
      <c r="QYR33" s="27"/>
      <c r="QYS33" s="27"/>
      <c r="QYT33" s="27"/>
      <c r="QYU33" s="27"/>
      <c r="QYV33" s="27"/>
      <c r="QYW33" s="27"/>
      <c r="QYX33" s="27"/>
      <c r="QYY33" s="27"/>
      <c r="QYZ33" s="27"/>
      <c r="QZA33" s="27"/>
      <c r="QZB33" s="27"/>
      <c r="QZC33" s="27"/>
      <c r="QZD33" s="27"/>
      <c r="QZE33" s="27"/>
      <c r="QZF33" s="27"/>
      <c r="QZG33" s="27"/>
      <c r="QZH33" s="27"/>
      <c r="QZI33" s="27"/>
      <c r="QZJ33" s="27"/>
      <c r="QZK33" s="27"/>
      <c r="QZL33" s="27"/>
      <c r="QZM33" s="27"/>
      <c r="QZN33" s="27"/>
      <c r="QZO33" s="27"/>
      <c r="QZP33" s="27"/>
      <c r="QZQ33" s="27"/>
      <c r="QZR33" s="27"/>
      <c r="QZS33" s="27"/>
      <c r="QZT33" s="27"/>
      <c r="QZU33" s="27"/>
      <c r="QZV33" s="27"/>
      <c r="QZW33" s="27"/>
      <c r="QZX33" s="27"/>
      <c r="QZY33" s="27"/>
      <c r="QZZ33" s="27"/>
      <c r="RAA33" s="27"/>
      <c r="RAB33" s="27"/>
      <c r="RAC33" s="27"/>
      <c r="RAD33" s="27"/>
      <c r="RAE33" s="27"/>
      <c r="RAF33" s="27"/>
      <c r="RAG33" s="27"/>
      <c r="RAH33" s="27"/>
      <c r="RAI33" s="27"/>
      <c r="RAJ33" s="27"/>
      <c r="RAK33" s="27"/>
      <c r="RAL33" s="27"/>
      <c r="RAM33" s="27"/>
      <c r="RAN33" s="27"/>
      <c r="RAO33" s="27"/>
      <c r="RAP33" s="27"/>
      <c r="RAQ33" s="27"/>
      <c r="RAR33" s="27"/>
      <c r="RAS33" s="27"/>
      <c r="RAT33" s="27"/>
      <c r="RAU33" s="27"/>
      <c r="RAV33" s="27"/>
      <c r="RAW33" s="27"/>
      <c r="RAX33" s="27"/>
      <c r="RAY33" s="27"/>
      <c r="RAZ33" s="27"/>
      <c r="RBA33" s="27"/>
      <c r="RBB33" s="27"/>
      <c r="RBC33" s="27"/>
      <c r="RBD33" s="27"/>
      <c r="RBE33" s="27"/>
      <c r="RBF33" s="27"/>
      <c r="RBG33" s="27"/>
      <c r="RBH33" s="27"/>
      <c r="RBI33" s="27"/>
      <c r="RBJ33" s="27"/>
      <c r="RBK33" s="27"/>
      <c r="RBL33" s="27"/>
      <c r="RBM33" s="27"/>
      <c r="RBN33" s="27"/>
      <c r="RBO33" s="27"/>
      <c r="RBP33" s="27"/>
      <c r="RBQ33" s="27"/>
      <c r="RBR33" s="27"/>
      <c r="RBS33" s="27"/>
      <c r="RBT33" s="27"/>
      <c r="RBU33" s="27"/>
      <c r="RBV33" s="27"/>
      <c r="RBW33" s="27"/>
      <c r="RBX33" s="27"/>
      <c r="RBY33" s="27"/>
      <c r="RBZ33" s="27"/>
      <c r="RCA33" s="27"/>
      <c r="RCB33" s="27"/>
      <c r="RCC33" s="27"/>
      <c r="RCD33" s="27"/>
      <c r="RCE33" s="27"/>
      <c r="RCF33" s="27"/>
      <c r="RCG33" s="27"/>
      <c r="RCH33" s="27"/>
      <c r="RCI33" s="27"/>
      <c r="RCJ33" s="27"/>
      <c r="RCK33" s="27"/>
      <c r="RCL33" s="27"/>
      <c r="RCM33" s="27"/>
      <c r="RCN33" s="27"/>
      <c r="RCO33" s="27"/>
      <c r="RCP33" s="27"/>
      <c r="RCQ33" s="27"/>
      <c r="RCR33" s="27"/>
      <c r="RCS33" s="27"/>
      <c r="RCT33" s="27"/>
      <c r="RCU33" s="27"/>
      <c r="RCV33" s="27"/>
      <c r="RCW33" s="27"/>
      <c r="RCX33" s="27"/>
      <c r="RCY33" s="27"/>
      <c r="RCZ33" s="27"/>
      <c r="RDA33" s="27"/>
      <c r="RDB33" s="27"/>
      <c r="RDC33" s="27"/>
      <c r="RDD33" s="27"/>
      <c r="RDE33" s="27"/>
      <c r="RDF33" s="27"/>
      <c r="RDG33" s="27"/>
      <c r="RDH33" s="27"/>
      <c r="RDI33" s="27"/>
      <c r="RDJ33" s="27"/>
      <c r="RDK33" s="27"/>
      <c r="RDL33" s="27"/>
      <c r="RDM33" s="27"/>
      <c r="RDN33" s="27"/>
      <c r="RDO33" s="27"/>
      <c r="RDP33" s="27"/>
      <c r="RDQ33" s="27"/>
      <c r="RDR33" s="27"/>
      <c r="RDS33" s="27"/>
      <c r="RDT33" s="27"/>
      <c r="RDU33" s="27"/>
      <c r="RDV33" s="27"/>
      <c r="RDW33" s="27"/>
      <c r="RDX33" s="27"/>
      <c r="RDY33" s="27"/>
      <c r="RDZ33" s="27"/>
      <c r="REA33" s="27"/>
      <c r="REB33" s="27"/>
      <c r="REC33" s="27"/>
      <c r="RED33" s="27"/>
      <c r="REE33" s="27"/>
      <c r="REF33" s="27"/>
      <c r="REG33" s="27"/>
      <c r="REH33" s="27"/>
      <c r="REI33" s="27"/>
      <c r="REJ33" s="27"/>
      <c r="REK33" s="27"/>
      <c r="REL33" s="27"/>
      <c r="REM33" s="27"/>
      <c r="REN33" s="27"/>
      <c r="REO33" s="27"/>
      <c r="REP33" s="27"/>
      <c r="REQ33" s="27"/>
      <c r="RER33" s="27"/>
      <c r="RES33" s="27"/>
      <c r="RET33" s="27"/>
      <c r="REU33" s="27"/>
      <c r="REV33" s="27"/>
      <c r="REW33" s="27"/>
      <c r="REX33" s="27"/>
      <c r="REY33" s="27"/>
      <c r="REZ33" s="27"/>
      <c r="RFA33" s="27"/>
      <c r="RFB33" s="27"/>
      <c r="RFC33" s="27"/>
      <c r="RFD33" s="27"/>
      <c r="RFE33" s="27"/>
      <c r="RFF33" s="27"/>
      <c r="RFG33" s="27"/>
      <c r="RFH33" s="27"/>
      <c r="RFI33" s="27"/>
      <c r="RFJ33" s="27"/>
      <c r="RFK33" s="27"/>
      <c r="RFL33" s="27"/>
      <c r="RFM33" s="27"/>
      <c r="RFN33" s="27"/>
      <c r="RFO33" s="27"/>
      <c r="RFP33" s="27"/>
      <c r="RFQ33" s="27"/>
      <c r="RFR33" s="27"/>
      <c r="RFS33" s="27"/>
      <c r="RFT33" s="27"/>
      <c r="RFU33" s="27"/>
      <c r="RFV33" s="27"/>
      <c r="RFW33" s="27"/>
      <c r="RFX33" s="27"/>
      <c r="RFY33" s="27"/>
      <c r="RFZ33" s="27"/>
      <c r="RGA33" s="27"/>
      <c r="RGB33" s="27"/>
      <c r="RGC33" s="27"/>
      <c r="RGD33" s="27"/>
      <c r="RGE33" s="27"/>
      <c r="RGF33" s="27"/>
      <c r="RGG33" s="27"/>
      <c r="RGH33" s="27"/>
      <c r="RGI33" s="27"/>
      <c r="RGJ33" s="27"/>
      <c r="RGK33" s="27"/>
      <c r="RGL33" s="27"/>
      <c r="RGM33" s="27"/>
      <c r="RGN33" s="27"/>
      <c r="RGO33" s="27"/>
      <c r="RGP33" s="27"/>
      <c r="RGQ33" s="27"/>
      <c r="RGR33" s="27"/>
      <c r="RGS33" s="27"/>
      <c r="RGT33" s="27"/>
      <c r="RGU33" s="27"/>
      <c r="RGV33" s="27"/>
      <c r="RGW33" s="27"/>
      <c r="RGX33" s="27"/>
      <c r="RGY33" s="27"/>
      <c r="RGZ33" s="27"/>
      <c r="RHA33" s="27"/>
      <c r="RHB33" s="27"/>
      <c r="RHC33" s="27"/>
      <c r="RHD33" s="27"/>
      <c r="RHE33" s="27"/>
      <c r="RHF33" s="27"/>
      <c r="RHG33" s="27"/>
      <c r="RHH33" s="27"/>
      <c r="RHI33" s="27"/>
      <c r="RHJ33" s="27"/>
      <c r="RHK33" s="27"/>
      <c r="RHL33" s="27"/>
      <c r="RHM33" s="27"/>
      <c r="RHN33" s="27"/>
      <c r="RHO33" s="27"/>
      <c r="RHP33" s="27"/>
      <c r="RHQ33" s="27"/>
      <c r="RHR33" s="27"/>
      <c r="RHS33" s="27"/>
      <c r="RHT33" s="27"/>
      <c r="RHU33" s="27"/>
      <c r="RHV33" s="27"/>
      <c r="RHW33" s="27"/>
      <c r="RHX33" s="27"/>
      <c r="RHY33" s="27"/>
      <c r="RHZ33" s="27"/>
      <c r="RIA33" s="27"/>
      <c r="RIB33" s="27"/>
      <c r="RIC33" s="27"/>
      <c r="RID33" s="27"/>
      <c r="RIE33" s="27"/>
      <c r="RIF33" s="27"/>
      <c r="RIG33" s="27"/>
      <c r="RIH33" s="27"/>
      <c r="RII33" s="27"/>
      <c r="RIJ33" s="27"/>
      <c r="RIK33" s="27"/>
      <c r="RIL33" s="27"/>
      <c r="RIM33" s="27"/>
      <c r="RIN33" s="27"/>
      <c r="RIO33" s="27"/>
      <c r="RIP33" s="27"/>
      <c r="RIQ33" s="27"/>
      <c r="RIR33" s="27"/>
      <c r="RIS33" s="27"/>
      <c r="RIT33" s="27"/>
      <c r="RIU33" s="27"/>
      <c r="RIV33" s="27"/>
      <c r="RIW33" s="27"/>
      <c r="RIX33" s="27"/>
      <c r="RIY33" s="27"/>
      <c r="RIZ33" s="27"/>
      <c r="RJA33" s="27"/>
      <c r="RJB33" s="27"/>
      <c r="RJC33" s="27"/>
      <c r="RJD33" s="27"/>
      <c r="RJE33" s="27"/>
      <c r="RJF33" s="27"/>
      <c r="RJG33" s="27"/>
      <c r="RJH33" s="27"/>
      <c r="RJI33" s="27"/>
      <c r="RJJ33" s="27"/>
      <c r="RJK33" s="27"/>
      <c r="RJL33" s="27"/>
      <c r="RJM33" s="27"/>
      <c r="RJN33" s="27"/>
      <c r="RJO33" s="27"/>
      <c r="RJP33" s="27"/>
      <c r="RJQ33" s="27"/>
      <c r="RJR33" s="27"/>
      <c r="RJS33" s="27"/>
      <c r="RJT33" s="27"/>
      <c r="RJU33" s="27"/>
      <c r="RJV33" s="27"/>
      <c r="RJW33" s="27"/>
      <c r="RJX33" s="27"/>
      <c r="RJY33" s="27"/>
      <c r="RJZ33" s="27"/>
      <c r="RKA33" s="27"/>
      <c r="RKB33" s="27"/>
      <c r="RKC33" s="27"/>
      <c r="RKD33" s="27"/>
      <c r="RKE33" s="27"/>
      <c r="RKF33" s="27"/>
      <c r="RKG33" s="27"/>
      <c r="RKH33" s="27"/>
      <c r="RKI33" s="27"/>
      <c r="RKJ33" s="27"/>
      <c r="RKK33" s="27"/>
      <c r="RKL33" s="27"/>
      <c r="RKM33" s="27"/>
      <c r="RKN33" s="27"/>
      <c r="RKO33" s="27"/>
      <c r="RKP33" s="27"/>
      <c r="RKQ33" s="27"/>
      <c r="RKR33" s="27"/>
      <c r="RKS33" s="27"/>
      <c r="RKT33" s="27"/>
      <c r="RKU33" s="27"/>
      <c r="RKV33" s="27"/>
      <c r="RKW33" s="27"/>
      <c r="RKX33" s="27"/>
      <c r="RKY33" s="27"/>
      <c r="RKZ33" s="27"/>
      <c r="RLA33" s="27"/>
      <c r="RLB33" s="27"/>
      <c r="RLC33" s="27"/>
      <c r="RLD33" s="27"/>
      <c r="RLE33" s="27"/>
      <c r="RLF33" s="27"/>
      <c r="RLG33" s="27"/>
      <c r="RLH33" s="27"/>
      <c r="RLI33" s="27"/>
      <c r="RLJ33" s="27"/>
      <c r="RLK33" s="27"/>
      <c r="RLL33" s="27"/>
      <c r="RLM33" s="27"/>
      <c r="RLN33" s="27"/>
      <c r="RLO33" s="27"/>
      <c r="RLP33" s="27"/>
      <c r="RLQ33" s="27"/>
      <c r="RLR33" s="27"/>
      <c r="RLS33" s="27"/>
      <c r="RLT33" s="27"/>
      <c r="RLU33" s="27"/>
      <c r="RLV33" s="27"/>
      <c r="RLW33" s="27"/>
      <c r="RLX33" s="27"/>
      <c r="RLY33" s="27"/>
      <c r="RLZ33" s="27"/>
      <c r="RMA33" s="27"/>
      <c r="RMB33" s="27"/>
      <c r="RMC33" s="27"/>
      <c r="RMD33" s="27"/>
      <c r="RME33" s="27"/>
      <c r="RMF33" s="27"/>
      <c r="RMG33" s="27"/>
      <c r="RMH33" s="27"/>
      <c r="RMI33" s="27"/>
      <c r="RMJ33" s="27"/>
      <c r="RMK33" s="27"/>
      <c r="RML33" s="27"/>
      <c r="RMM33" s="27"/>
      <c r="RMN33" s="27"/>
      <c r="RMO33" s="27"/>
      <c r="RMP33" s="27"/>
      <c r="RMQ33" s="27"/>
      <c r="RMR33" s="27"/>
      <c r="RMS33" s="27"/>
      <c r="RMT33" s="27"/>
      <c r="RMU33" s="27"/>
      <c r="RMV33" s="27"/>
      <c r="RMW33" s="27"/>
      <c r="RMX33" s="27"/>
      <c r="RMY33" s="27"/>
      <c r="RMZ33" s="27"/>
      <c r="RNA33" s="27"/>
      <c r="RNB33" s="27"/>
      <c r="RNC33" s="27"/>
      <c r="RND33" s="27"/>
      <c r="RNE33" s="27"/>
      <c r="RNF33" s="27"/>
      <c r="RNG33" s="27"/>
      <c r="RNH33" s="27"/>
      <c r="RNI33" s="27"/>
      <c r="RNJ33" s="27"/>
      <c r="RNK33" s="27"/>
      <c r="RNL33" s="27"/>
      <c r="RNM33" s="27"/>
      <c r="RNN33" s="27"/>
      <c r="RNO33" s="27"/>
      <c r="RNP33" s="27"/>
      <c r="RNQ33" s="27"/>
      <c r="RNR33" s="27"/>
      <c r="RNS33" s="27"/>
      <c r="RNT33" s="27"/>
      <c r="RNU33" s="27"/>
      <c r="RNV33" s="27"/>
      <c r="RNW33" s="27"/>
      <c r="RNX33" s="27"/>
      <c r="RNY33" s="27"/>
      <c r="RNZ33" s="27"/>
      <c r="ROA33" s="27"/>
      <c r="ROB33" s="27"/>
      <c r="ROC33" s="27"/>
      <c r="ROD33" s="27"/>
      <c r="ROE33" s="27"/>
      <c r="ROF33" s="27"/>
      <c r="ROG33" s="27"/>
      <c r="ROH33" s="27"/>
      <c r="ROI33" s="27"/>
      <c r="ROJ33" s="27"/>
      <c r="ROK33" s="27"/>
      <c r="ROL33" s="27"/>
      <c r="ROM33" s="27"/>
      <c r="RON33" s="27"/>
      <c r="ROO33" s="27"/>
      <c r="ROP33" s="27"/>
      <c r="ROQ33" s="27"/>
      <c r="ROR33" s="27"/>
      <c r="ROS33" s="27"/>
      <c r="ROT33" s="27"/>
      <c r="ROU33" s="27"/>
      <c r="ROV33" s="27"/>
      <c r="ROW33" s="27"/>
      <c r="ROX33" s="27"/>
      <c r="ROY33" s="27"/>
      <c r="ROZ33" s="27"/>
      <c r="RPA33" s="27"/>
      <c r="RPB33" s="27"/>
      <c r="RPC33" s="27"/>
      <c r="RPD33" s="27"/>
      <c r="RPE33" s="27"/>
      <c r="RPF33" s="27"/>
      <c r="RPG33" s="27"/>
      <c r="RPH33" s="27"/>
      <c r="RPI33" s="27"/>
      <c r="RPJ33" s="27"/>
      <c r="RPK33" s="27"/>
      <c r="RPL33" s="27"/>
      <c r="RPM33" s="27"/>
      <c r="RPN33" s="27"/>
      <c r="RPO33" s="27"/>
      <c r="RPP33" s="27"/>
      <c r="RPQ33" s="27"/>
      <c r="RPR33" s="27"/>
      <c r="RPS33" s="27"/>
      <c r="RPT33" s="27"/>
      <c r="RPU33" s="27"/>
      <c r="RPV33" s="27"/>
      <c r="RPW33" s="27"/>
      <c r="RPX33" s="27"/>
      <c r="RPY33" s="27"/>
      <c r="RPZ33" s="27"/>
      <c r="RQA33" s="27"/>
      <c r="RQB33" s="27"/>
      <c r="RQC33" s="27"/>
      <c r="RQD33" s="27"/>
      <c r="RQE33" s="27"/>
      <c r="RQF33" s="27"/>
      <c r="RQG33" s="27"/>
      <c r="RQH33" s="27"/>
      <c r="RQI33" s="27"/>
      <c r="RQJ33" s="27"/>
      <c r="RQK33" s="27"/>
      <c r="RQL33" s="27"/>
      <c r="RQM33" s="27"/>
      <c r="RQN33" s="27"/>
      <c r="RQO33" s="27"/>
      <c r="RQP33" s="27"/>
      <c r="RQQ33" s="27"/>
      <c r="RQR33" s="27"/>
      <c r="RQS33" s="27"/>
      <c r="RQT33" s="27"/>
      <c r="RQU33" s="27"/>
      <c r="RQV33" s="27"/>
      <c r="RQW33" s="27"/>
      <c r="RQX33" s="27"/>
      <c r="RQY33" s="27"/>
      <c r="RQZ33" s="27"/>
      <c r="RRA33" s="27"/>
      <c r="RRB33" s="27"/>
      <c r="RRC33" s="27"/>
      <c r="RRD33" s="27"/>
      <c r="RRE33" s="27"/>
      <c r="RRF33" s="27"/>
      <c r="RRG33" s="27"/>
      <c r="RRH33" s="27"/>
      <c r="RRI33" s="27"/>
      <c r="RRJ33" s="27"/>
      <c r="RRK33" s="27"/>
      <c r="RRL33" s="27"/>
      <c r="RRM33" s="27"/>
      <c r="RRN33" s="27"/>
      <c r="RRO33" s="27"/>
      <c r="RRP33" s="27"/>
      <c r="RRQ33" s="27"/>
      <c r="RRR33" s="27"/>
      <c r="RRS33" s="27"/>
      <c r="RRT33" s="27"/>
      <c r="RRU33" s="27"/>
      <c r="RRV33" s="27"/>
      <c r="RRW33" s="27"/>
      <c r="RRX33" s="27"/>
      <c r="RRY33" s="27"/>
      <c r="RRZ33" s="27"/>
      <c r="RSA33" s="27"/>
      <c r="RSB33" s="27"/>
      <c r="RSC33" s="27"/>
      <c r="RSD33" s="27"/>
      <c r="RSE33" s="27"/>
      <c r="RSF33" s="27"/>
      <c r="RSG33" s="27"/>
      <c r="RSH33" s="27"/>
      <c r="RSI33" s="27"/>
      <c r="RSJ33" s="27"/>
      <c r="RSK33" s="27"/>
      <c r="RSL33" s="27"/>
      <c r="RSM33" s="27"/>
      <c r="RSN33" s="27"/>
      <c r="RSO33" s="27"/>
      <c r="RSP33" s="27"/>
      <c r="RSQ33" s="27"/>
      <c r="RSR33" s="27"/>
      <c r="RSS33" s="27"/>
      <c r="RST33" s="27"/>
      <c r="RSU33" s="27"/>
      <c r="RSV33" s="27"/>
      <c r="RSW33" s="27"/>
      <c r="RSX33" s="27"/>
      <c r="RSY33" s="27"/>
      <c r="RSZ33" s="27"/>
      <c r="RTA33" s="27"/>
      <c r="RTB33" s="27"/>
      <c r="RTC33" s="27"/>
      <c r="RTD33" s="27"/>
      <c r="RTE33" s="27"/>
      <c r="RTF33" s="27"/>
      <c r="RTG33" s="27"/>
      <c r="RTH33" s="27"/>
      <c r="RTI33" s="27"/>
      <c r="RTJ33" s="27"/>
      <c r="RTK33" s="27"/>
      <c r="RTL33" s="27"/>
      <c r="RTM33" s="27"/>
      <c r="RTN33" s="27"/>
      <c r="RTO33" s="27"/>
      <c r="RTP33" s="27"/>
      <c r="RTQ33" s="27"/>
      <c r="RTR33" s="27"/>
      <c r="RTS33" s="27"/>
      <c r="RTT33" s="27"/>
      <c r="RTU33" s="27"/>
      <c r="RTV33" s="27"/>
      <c r="RTW33" s="27"/>
      <c r="RTX33" s="27"/>
      <c r="RTY33" s="27"/>
      <c r="RTZ33" s="27"/>
      <c r="RUA33" s="27"/>
      <c r="RUB33" s="27"/>
      <c r="RUC33" s="27"/>
      <c r="RUD33" s="27"/>
      <c r="RUE33" s="27"/>
      <c r="RUF33" s="27"/>
      <c r="RUG33" s="27"/>
      <c r="RUH33" s="27"/>
      <c r="RUI33" s="27"/>
      <c r="RUJ33" s="27"/>
      <c r="RUK33" s="27"/>
      <c r="RUL33" s="27"/>
      <c r="RUM33" s="27"/>
      <c r="RUN33" s="27"/>
      <c r="RUO33" s="27"/>
      <c r="RUP33" s="27"/>
      <c r="RUQ33" s="27"/>
      <c r="RUR33" s="27"/>
      <c r="RUS33" s="27"/>
      <c r="RUT33" s="27"/>
      <c r="RUU33" s="27"/>
      <c r="RUV33" s="27"/>
      <c r="RUW33" s="27"/>
      <c r="RUX33" s="27"/>
      <c r="RUY33" s="27"/>
      <c r="RUZ33" s="27"/>
      <c r="RVA33" s="27"/>
      <c r="RVB33" s="27"/>
      <c r="RVC33" s="27"/>
      <c r="RVD33" s="27"/>
      <c r="RVE33" s="27"/>
      <c r="RVF33" s="27"/>
      <c r="RVG33" s="27"/>
      <c r="RVH33" s="27"/>
      <c r="RVI33" s="27"/>
      <c r="RVJ33" s="27"/>
      <c r="RVK33" s="27"/>
      <c r="RVL33" s="27"/>
      <c r="RVM33" s="27"/>
      <c r="RVN33" s="27"/>
      <c r="RVO33" s="27"/>
      <c r="RVP33" s="27"/>
      <c r="RVQ33" s="27"/>
      <c r="RVR33" s="27"/>
      <c r="RVS33" s="27"/>
      <c r="RVT33" s="27"/>
      <c r="RVU33" s="27"/>
      <c r="RVV33" s="27"/>
      <c r="RVW33" s="27"/>
      <c r="RVX33" s="27"/>
      <c r="RVY33" s="27"/>
      <c r="RVZ33" s="27"/>
      <c r="RWA33" s="27"/>
      <c r="RWB33" s="27"/>
      <c r="RWC33" s="27"/>
      <c r="RWD33" s="27"/>
      <c r="RWE33" s="27"/>
      <c r="RWF33" s="27"/>
      <c r="RWG33" s="27"/>
      <c r="RWH33" s="27"/>
      <c r="RWI33" s="27"/>
      <c r="RWJ33" s="27"/>
      <c r="RWK33" s="27"/>
      <c r="RWL33" s="27"/>
      <c r="RWM33" s="27"/>
      <c r="RWN33" s="27"/>
      <c r="RWO33" s="27"/>
      <c r="RWP33" s="27"/>
      <c r="RWQ33" s="27"/>
      <c r="RWR33" s="27"/>
      <c r="RWS33" s="27"/>
      <c r="RWT33" s="27"/>
      <c r="RWU33" s="27"/>
      <c r="RWV33" s="27"/>
      <c r="RWW33" s="27"/>
      <c r="RWX33" s="27"/>
      <c r="RWY33" s="27"/>
      <c r="RWZ33" s="27"/>
      <c r="RXA33" s="27"/>
      <c r="RXB33" s="27"/>
      <c r="RXC33" s="27"/>
      <c r="RXD33" s="27"/>
      <c r="RXE33" s="27"/>
      <c r="RXF33" s="27"/>
      <c r="RXG33" s="27"/>
      <c r="RXH33" s="27"/>
      <c r="RXI33" s="27"/>
      <c r="RXJ33" s="27"/>
      <c r="RXK33" s="27"/>
      <c r="RXL33" s="27"/>
      <c r="RXM33" s="27"/>
      <c r="RXN33" s="27"/>
      <c r="RXO33" s="27"/>
      <c r="RXP33" s="27"/>
      <c r="RXQ33" s="27"/>
      <c r="RXR33" s="27"/>
      <c r="RXS33" s="27"/>
      <c r="RXT33" s="27"/>
      <c r="RXU33" s="27"/>
      <c r="RXV33" s="27"/>
      <c r="RXW33" s="27"/>
      <c r="RXX33" s="27"/>
      <c r="RXY33" s="27"/>
      <c r="RXZ33" s="27"/>
      <c r="RYA33" s="27"/>
      <c r="RYB33" s="27"/>
      <c r="RYC33" s="27"/>
      <c r="RYD33" s="27"/>
      <c r="RYE33" s="27"/>
      <c r="RYF33" s="27"/>
      <c r="RYG33" s="27"/>
      <c r="RYH33" s="27"/>
      <c r="RYI33" s="27"/>
      <c r="RYJ33" s="27"/>
      <c r="RYK33" s="27"/>
      <c r="RYL33" s="27"/>
      <c r="RYM33" s="27"/>
      <c r="RYN33" s="27"/>
      <c r="RYO33" s="27"/>
      <c r="RYP33" s="27"/>
      <c r="RYQ33" s="27"/>
      <c r="RYR33" s="27"/>
      <c r="RYS33" s="27"/>
      <c r="RYT33" s="27"/>
      <c r="RYU33" s="27"/>
      <c r="RYV33" s="27"/>
      <c r="RYW33" s="27"/>
      <c r="RYX33" s="27"/>
      <c r="RYY33" s="27"/>
      <c r="RYZ33" s="27"/>
      <c r="RZA33" s="27"/>
      <c r="RZB33" s="27"/>
      <c r="RZC33" s="27"/>
      <c r="RZD33" s="27"/>
      <c r="RZE33" s="27"/>
      <c r="RZF33" s="27"/>
      <c r="RZG33" s="27"/>
      <c r="RZH33" s="27"/>
      <c r="RZI33" s="27"/>
      <c r="RZJ33" s="27"/>
      <c r="RZK33" s="27"/>
      <c r="RZL33" s="27"/>
      <c r="RZM33" s="27"/>
      <c r="RZN33" s="27"/>
      <c r="RZO33" s="27"/>
      <c r="RZP33" s="27"/>
      <c r="RZQ33" s="27"/>
      <c r="RZR33" s="27"/>
      <c r="RZS33" s="27"/>
      <c r="RZT33" s="27"/>
      <c r="RZU33" s="27"/>
      <c r="RZV33" s="27"/>
      <c r="RZW33" s="27"/>
      <c r="RZX33" s="27"/>
      <c r="RZY33" s="27"/>
      <c r="RZZ33" s="27"/>
      <c r="SAA33" s="27"/>
      <c r="SAB33" s="27"/>
      <c r="SAC33" s="27"/>
      <c r="SAD33" s="27"/>
      <c r="SAE33" s="27"/>
      <c r="SAF33" s="27"/>
      <c r="SAG33" s="27"/>
      <c r="SAH33" s="27"/>
      <c r="SAI33" s="27"/>
      <c r="SAJ33" s="27"/>
      <c r="SAK33" s="27"/>
      <c r="SAL33" s="27"/>
      <c r="SAM33" s="27"/>
      <c r="SAN33" s="27"/>
      <c r="SAO33" s="27"/>
      <c r="SAP33" s="27"/>
      <c r="SAQ33" s="27"/>
      <c r="SAR33" s="27"/>
      <c r="SAS33" s="27"/>
      <c r="SAT33" s="27"/>
      <c r="SAU33" s="27"/>
      <c r="SAV33" s="27"/>
      <c r="SAW33" s="27"/>
      <c r="SAX33" s="27"/>
      <c r="SAY33" s="27"/>
      <c r="SAZ33" s="27"/>
      <c r="SBA33" s="27"/>
      <c r="SBB33" s="27"/>
      <c r="SBC33" s="27"/>
      <c r="SBD33" s="27"/>
      <c r="SBE33" s="27"/>
      <c r="SBF33" s="27"/>
      <c r="SBG33" s="27"/>
      <c r="SBH33" s="27"/>
      <c r="SBI33" s="27"/>
      <c r="SBJ33" s="27"/>
      <c r="SBK33" s="27"/>
      <c r="SBL33" s="27"/>
      <c r="SBM33" s="27"/>
      <c r="SBN33" s="27"/>
      <c r="SBO33" s="27"/>
      <c r="SBP33" s="27"/>
      <c r="SBQ33" s="27"/>
      <c r="SBR33" s="27"/>
      <c r="SBS33" s="27"/>
      <c r="SBT33" s="27"/>
      <c r="SBU33" s="27"/>
      <c r="SBV33" s="27"/>
      <c r="SBW33" s="27"/>
      <c r="SBX33" s="27"/>
      <c r="SBY33" s="27"/>
      <c r="SBZ33" s="27"/>
      <c r="SCA33" s="27"/>
      <c r="SCB33" s="27"/>
      <c r="SCC33" s="27"/>
      <c r="SCD33" s="27"/>
      <c r="SCE33" s="27"/>
      <c r="SCF33" s="27"/>
      <c r="SCG33" s="27"/>
      <c r="SCH33" s="27"/>
      <c r="SCI33" s="27"/>
      <c r="SCJ33" s="27"/>
      <c r="SCK33" s="27"/>
      <c r="SCL33" s="27"/>
      <c r="SCM33" s="27"/>
      <c r="SCN33" s="27"/>
      <c r="SCO33" s="27"/>
      <c r="SCP33" s="27"/>
      <c r="SCQ33" s="27"/>
      <c r="SCR33" s="27"/>
      <c r="SCS33" s="27"/>
      <c r="SCT33" s="27"/>
      <c r="SCU33" s="27"/>
      <c r="SCV33" s="27"/>
      <c r="SCW33" s="27"/>
      <c r="SCX33" s="27"/>
      <c r="SCY33" s="27"/>
      <c r="SCZ33" s="27"/>
      <c r="SDA33" s="27"/>
      <c r="SDB33" s="27"/>
      <c r="SDC33" s="27"/>
      <c r="SDD33" s="27"/>
      <c r="SDE33" s="27"/>
      <c r="SDF33" s="27"/>
      <c r="SDG33" s="27"/>
      <c r="SDH33" s="27"/>
      <c r="SDI33" s="27"/>
      <c r="SDJ33" s="27"/>
      <c r="SDK33" s="27"/>
      <c r="SDL33" s="27"/>
      <c r="SDM33" s="27"/>
      <c r="SDN33" s="27"/>
      <c r="SDO33" s="27"/>
      <c r="SDP33" s="27"/>
      <c r="SDQ33" s="27"/>
      <c r="SDR33" s="27"/>
      <c r="SDS33" s="27"/>
      <c r="SDT33" s="27"/>
      <c r="SDU33" s="27"/>
      <c r="SDV33" s="27"/>
      <c r="SDW33" s="27"/>
      <c r="SDX33" s="27"/>
      <c r="SDY33" s="27"/>
      <c r="SDZ33" s="27"/>
      <c r="SEA33" s="27"/>
      <c r="SEB33" s="27"/>
      <c r="SEC33" s="27"/>
      <c r="SED33" s="27"/>
      <c r="SEE33" s="27"/>
      <c r="SEF33" s="27"/>
      <c r="SEG33" s="27"/>
      <c r="SEH33" s="27"/>
      <c r="SEI33" s="27"/>
      <c r="SEJ33" s="27"/>
      <c r="SEK33" s="27"/>
      <c r="SEL33" s="27"/>
      <c r="SEM33" s="27"/>
      <c r="SEN33" s="27"/>
      <c r="SEO33" s="27"/>
      <c r="SEP33" s="27"/>
      <c r="SEQ33" s="27"/>
      <c r="SER33" s="27"/>
      <c r="SES33" s="27"/>
      <c r="SET33" s="27"/>
      <c r="SEU33" s="27"/>
      <c r="SEV33" s="27"/>
      <c r="SEW33" s="27"/>
      <c r="SEX33" s="27"/>
      <c r="SEY33" s="27"/>
      <c r="SEZ33" s="27"/>
      <c r="SFA33" s="27"/>
      <c r="SFB33" s="27"/>
      <c r="SFC33" s="27"/>
      <c r="SFD33" s="27"/>
      <c r="SFE33" s="27"/>
      <c r="SFF33" s="27"/>
      <c r="SFG33" s="27"/>
      <c r="SFH33" s="27"/>
      <c r="SFI33" s="27"/>
      <c r="SFJ33" s="27"/>
      <c r="SFK33" s="27"/>
      <c r="SFL33" s="27"/>
      <c r="SFM33" s="27"/>
      <c r="SFN33" s="27"/>
      <c r="SFO33" s="27"/>
      <c r="SFP33" s="27"/>
      <c r="SFQ33" s="27"/>
      <c r="SFR33" s="27"/>
      <c r="SFS33" s="27"/>
      <c r="SFT33" s="27"/>
      <c r="SFU33" s="27"/>
      <c r="SFV33" s="27"/>
      <c r="SFW33" s="27"/>
      <c r="SFX33" s="27"/>
      <c r="SFY33" s="27"/>
      <c r="SFZ33" s="27"/>
      <c r="SGA33" s="27"/>
      <c r="SGB33" s="27"/>
      <c r="SGC33" s="27"/>
      <c r="SGD33" s="27"/>
      <c r="SGE33" s="27"/>
      <c r="SGF33" s="27"/>
      <c r="SGG33" s="27"/>
      <c r="SGH33" s="27"/>
      <c r="SGI33" s="27"/>
      <c r="SGJ33" s="27"/>
      <c r="SGK33" s="27"/>
      <c r="SGL33" s="27"/>
      <c r="SGM33" s="27"/>
      <c r="SGN33" s="27"/>
      <c r="SGO33" s="27"/>
      <c r="SGP33" s="27"/>
      <c r="SGQ33" s="27"/>
      <c r="SGR33" s="27"/>
      <c r="SGS33" s="27"/>
      <c r="SGT33" s="27"/>
      <c r="SGU33" s="27"/>
      <c r="SGV33" s="27"/>
      <c r="SGW33" s="27"/>
      <c r="SGX33" s="27"/>
      <c r="SGY33" s="27"/>
      <c r="SGZ33" s="27"/>
      <c r="SHA33" s="27"/>
      <c r="SHB33" s="27"/>
      <c r="SHC33" s="27"/>
      <c r="SHD33" s="27"/>
      <c r="SHE33" s="27"/>
      <c r="SHF33" s="27"/>
      <c r="SHG33" s="27"/>
      <c r="SHH33" s="27"/>
      <c r="SHI33" s="27"/>
      <c r="SHJ33" s="27"/>
      <c r="SHK33" s="27"/>
      <c r="SHL33" s="27"/>
      <c r="SHM33" s="27"/>
      <c r="SHN33" s="27"/>
      <c r="SHO33" s="27"/>
      <c r="SHP33" s="27"/>
      <c r="SHQ33" s="27"/>
      <c r="SHR33" s="27"/>
      <c r="SHS33" s="27"/>
      <c r="SHT33" s="27"/>
      <c r="SHU33" s="27"/>
      <c r="SHV33" s="27"/>
      <c r="SHW33" s="27"/>
      <c r="SHX33" s="27"/>
      <c r="SHY33" s="27"/>
      <c r="SHZ33" s="27"/>
      <c r="SIA33" s="27"/>
      <c r="SIB33" s="27"/>
      <c r="SIC33" s="27"/>
      <c r="SID33" s="27"/>
      <c r="SIE33" s="27"/>
      <c r="SIF33" s="27"/>
      <c r="SIG33" s="27"/>
      <c r="SIH33" s="27"/>
      <c r="SII33" s="27"/>
      <c r="SIJ33" s="27"/>
      <c r="SIK33" s="27"/>
      <c r="SIL33" s="27"/>
      <c r="SIM33" s="27"/>
      <c r="SIN33" s="27"/>
      <c r="SIO33" s="27"/>
      <c r="SIP33" s="27"/>
      <c r="SIQ33" s="27"/>
      <c r="SIR33" s="27"/>
      <c r="SIS33" s="27"/>
      <c r="SIT33" s="27"/>
      <c r="SIU33" s="27"/>
      <c r="SIV33" s="27"/>
      <c r="SIW33" s="27"/>
      <c r="SIX33" s="27"/>
      <c r="SIY33" s="27"/>
      <c r="SIZ33" s="27"/>
      <c r="SJA33" s="27"/>
      <c r="SJB33" s="27"/>
      <c r="SJC33" s="27"/>
      <c r="SJD33" s="27"/>
      <c r="SJE33" s="27"/>
      <c r="SJF33" s="27"/>
      <c r="SJG33" s="27"/>
      <c r="SJH33" s="27"/>
      <c r="SJI33" s="27"/>
      <c r="SJJ33" s="27"/>
      <c r="SJK33" s="27"/>
      <c r="SJL33" s="27"/>
      <c r="SJM33" s="27"/>
      <c r="SJN33" s="27"/>
      <c r="SJO33" s="27"/>
      <c r="SJP33" s="27"/>
      <c r="SJQ33" s="27"/>
      <c r="SJR33" s="27"/>
      <c r="SJS33" s="27"/>
      <c r="SJT33" s="27"/>
      <c r="SJU33" s="27"/>
      <c r="SJV33" s="27"/>
      <c r="SJW33" s="27"/>
      <c r="SJX33" s="27"/>
      <c r="SJY33" s="27"/>
      <c r="SJZ33" s="27"/>
      <c r="SKA33" s="27"/>
      <c r="SKB33" s="27"/>
      <c r="SKC33" s="27"/>
      <c r="SKD33" s="27"/>
      <c r="SKE33" s="27"/>
      <c r="SKF33" s="27"/>
      <c r="SKG33" s="27"/>
      <c r="SKH33" s="27"/>
      <c r="SKI33" s="27"/>
      <c r="SKJ33" s="27"/>
      <c r="SKK33" s="27"/>
      <c r="SKL33" s="27"/>
      <c r="SKM33" s="27"/>
      <c r="SKN33" s="27"/>
      <c r="SKO33" s="27"/>
      <c r="SKP33" s="27"/>
      <c r="SKQ33" s="27"/>
      <c r="SKR33" s="27"/>
      <c r="SKS33" s="27"/>
      <c r="SKT33" s="27"/>
      <c r="SKU33" s="27"/>
      <c r="SKV33" s="27"/>
      <c r="SKW33" s="27"/>
      <c r="SKX33" s="27"/>
      <c r="SKY33" s="27"/>
      <c r="SKZ33" s="27"/>
      <c r="SLA33" s="27"/>
      <c r="SLB33" s="27"/>
      <c r="SLC33" s="27"/>
      <c r="SLD33" s="27"/>
      <c r="SLE33" s="27"/>
      <c r="SLF33" s="27"/>
      <c r="SLG33" s="27"/>
      <c r="SLH33" s="27"/>
      <c r="SLI33" s="27"/>
      <c r="SLJ33" s="27"/>
      <c r="SLK33" s="27"/>
      <c r="SLL33" s="27"/>
      <c r="SLM33" s="27"/>
      <c r="SLN33" s="27"/>
      <c r="SLO33" s="27"/>
      <c r="SLP33" s="27"/>
      <c r="SLQ33" s="27"/>
      <c r="SLR33" s="27"/>
      <c r="SLS33" s="27"/>
      <c r="SLT33" s="27"/>
      <c r="SLU33" s="27"/>
      <c r="SLV33" s="27"/>
      <c r="SLW33" s="27"/>
      <c r="SLX33" s="27"/>
      <c r="SLY33" s="27"/>
      <c r="SLZ33" s="27"/>
      <c r="SMA33" s="27"/>
      <c r="SMB33" s="27"/>
      <c r="SMC33" s="27"/>
      <c r="SMD33" s="27"/>
      <c r="SME33" s="27"/>
      <c r="SMF33" s="27"/>
      <c r="SMG33" s="27"/>
      <c r="SMH33" s="27"/>
      <c r="SMI33" s="27"/>
      <c r="SMJ33" s="27"/>
      <c r="SMK33" s="27"/>
      <c r="SML33" s="27"/>
      <c r="SMM33" s="27"/>
      <c r="SMN33" s="27"/>
      <c r="SMO33" s="27"/>
      <c r="SMP33" s="27"/>
      <c r="SMQ33" s="27"/>
      <c r="SMR33" s="27"/>
      <c r="SMS33" s="27"/>
      <c r="SMT33" s="27"/>
      <c r="SMU33" s="27"/>
      <c r="SMV33" s="27"/>
      <c r="SMW33" s="27"/>
      <c r="SMX33" s="27"/>
      <c r="SMY33" s="27"/>
      <c r="SMZ33" s="27"/>
      <c r="SNA33" s="27"/>
      <c r="SNB33" s="27"/>
      <c r="SNC33" s="27"/>
      <c r="SND33" s="27"/>
      <c r="SNE33" s="27"/>
      <c r="SNF33" s="27"/>
      <c r="SNG33" s="27"/>
      <c r="SNH33" s="27"/>
      <c r="SNI33" s="27"/>
      <c r="SNJ33" s="27"/>
      <c r="SNK33" s="27"/>
      <c r="SNL33" s="27"/>
      <c r="SNM33" s="27"/>
      <c r="SNN33" s="27"/>
      <c r="SNO33" s="27"/>
      <c r="SNP33" s="27"/>
      <c r="SNQ33" s="27"/>
      <c r="SNR33" s="27"/>
      <c r="SNS33" s="27"/>
      <c r="SNT33" s="27"/>
      <c r="SNU33" s="27"/>
      <c r="SNV33" s="27"/>
      <c r="SNW33" s="27"/>
      <c r="SNX33" s="27"/>
      <c r="SNY33" s="27"/>
      <c r="SNZ33" s="27"/>
      <c r="SOA33" s="27"/>
      <c r="SOB33" s="27"/>
      <c r="SOC33" s="27"/>
      <c r="SOD33" s="27"/>
      <c r="SOE33" s="27"/>
      <c r="SOF33" s="27"/>
      <c r="SOG33" s="27"/>
      <c r="SOH33" s="27"/>
      <c r="SOI33" s="27"/>
      <c r="SOJ33" s="27"/>
      <c r="SOK33" s="27"/>
      <c r="SOL33" s="27"/>
      <c r="SOM33" s="27"/>
      <c r="SON33" s="27"/>
      <c r="SOO33" s="27"/>
      <c r="SOP33" s="27"/>
      <c r="SOQ33" s="27"/>
      <c r="SOR33" s="27"/>
      <c r="SOS33" s="27"/>
      <c r="SOT33" s="27"/>
      <c r="SOU33" s="27"/>
      <c r="SOV33" s="27"/>
      <c r="SOW33" s="27"/>
      <c r="SOX33" s="27"/>
      <c r="SOY33" s="27"/>
      <c r="SOZ33" s="27"/>
      <c r="SPA33" s="27"/>
      <c r="SPB33" s="27"/>
      <c r="SPC33" s="27"/>
      <c r="SPD33" s="27"/>
      <c r="SPE33" s="27"/>
      <c r="SPF33" s="27"/>
      <c r="SPG33" s="27"/>
      <c r="SPH33" s="27"/>
      <c r="SPI33" s="27"/>
      <c r="SPJ33" s="27"/>
      <c r="SPK33" s="27"/>
      <c r="SPL33" s="27"/>
      <c r="SPM33" s="27"/>
      <c r="SPN33" s="27"/>
      <c r="SPO33" s="27"/>
      <c r="SPP33" s="27"/>
      <c r="SPQ33" s="27"/>
      <c r="SPR33" s="27"/>
      <c r="SPS33" s="27"/>
      <c r="SPT33" s="27"/>
      <c r="SPU33" s="27"/>
      <c r="SPV33" s="27"/>
      <c r="SPW33" s="27"/>
      <c r="SPX33" s="27"/>
      <c r="SPY33" s="27"/>
      <c r="SPZ33" s="27"/>
      <c r="SQA33" s="27"/>
      <c r="SQB33" s="27"/>
      <c r="SQC33" s="27"/>
      <c r="SQD33" s="27"/>
      <c r="SQE33" s="27"/>
      <c r="SQF33" s="27"/>
      <c r="SQG33" s="27"/>
      <c r="SQH33" s="27"/>
      <c r="SQI33" s="27"/>
      <c r="SQJ33" s="27"/>
      <c r="SQK33" s="27"/>
      <c r="SQL33" s="27"/>
      <c r="SQM33" s="27"/>
      <c r="SQN33" s="27"/>
      <c r="SQO33" s="27"/>
      <c r="SQP33" s="27"/>
      <c r="SQQ33" s="27"/>
      <c r="SQR33" s="27"/>
      <c r="SQS33" s="27"/>
      <c r="SQT33" s="27"/>
      <c r="SQU33" s="27"/>
      <c r="SQV33" s="27"/>
      <c r="SQW33" s="27"/>
      <c r="SQX33" s="27"/>
      <c r="SQY33" s="27"/>
      <c r="SQZ33" s="27"/>
      <c r="SRA33" s="27"/>
      <c r="SRB33" s="27"/>
      <c r="SRC33" s="27"/>
      <c r="SRD33" s="27"/>
      <c r="SRE33" s="27"/>
      <c r="SRF33" s="27"/>
      <c r="SRG33" s="27"/>
      <c r="SRH33" s="27"/>
      <c r="SRI33" s="27"/>
      <c r="SRJ33" s="27"/>
      <c r="SRK33" s="27"/>
      <c r="SRL33" s="27"/>
      <c r="SRM33" s="27"/>
      <c r="SRN33" s="27"/>
      <c r="SRO33" s="27"/>
      <c r="SRP33" s="27"/>
      <c r="SRQ33" s="27"/>
      <c r="SRR33" s="27"/>
      <c r="SRS33" s="27"/>
      <c r="SRT33" s="27"/>
      <c r="SRU33" s="27"/>
      <c r="SRV33" s="27"/>
      <c r="SRW33" s="27"/>
      <c r="SRX33" s="27"/>
      <c r="SRY33" s="27"/>
      <c r="SRZ33" s="27"/>
      <c r="SSA33" s="27"/>
      <c r="SSB33" s="27"/>
      <c r="SSC33" s="27"/>
      <c r="SSD33" s="27"/>
      <c r="SSE33" s="27"/>
      <c r="SSF33" s="27"/>
      <c r="SSG33" s="27"/>
      <c r="SSH33" s="27"/>
      <c r="SSI33" s="27"/>
      <c r="SSJ33" s="27"/>
      <c r="SSK33" s="27"/>
      <c r="SSL33" s="27"/>
      <c r="SSM33" s="27"/>
      <c r="SSN33" s="27"/>
      <c r="SSO33" s="27"/>
      <c r="SSP33" s="27"/>
      <c r="SSQ33" s="27"/>
      <c r="SSR33" s="27"/>
      <c r="SSS33" s="27"/>
      <c r="SST33" s="27"/>
      <c r="SSU33" s="27"/>
      <c r="SSV33" s="27"/>
      <c r="SSW33" s="27"/>
      <c r="SSX33" s="27"/>
      <c r="SSY33" s="27"/>
      <c r="SSZ33" s="27"/>
      <c r="STA33" s="27"/>
      <c r="STB33" s="27"/>
      <c r="STC33" s="27"/>
      <c r="STD33" s="27"/>
      <c r="STE33" s="27"/>
      <c r="STF33" s="27"/>
      <c r="STG33" s="27"/>
      <c r="STH33" s="27"/>
      <c r="STI33" s="27"/>
      <c r="STJ33" s="27"/>
      <c r="STK33" s="27"/>
      <c r="STL33" s="27"/>
      <c r="STM33" s="27"/>
      <c r="STN33" s="27"/>
      <c r="STO33" s="27"/>
      <c r="STP33" s="27"/>
      <c r="STQ33" s="27"/>
      <c r="STR33" s="27"/>
      <c r="STS33" s="27"/>
      <c r="STT33" s="27"/>
      <c r="STU33" s="27"/>
      <c r="STV33" s="27"/>
      <c r="STW33" s="27"/>
      <c r="STX33" s="27"/>
      <c r="STY33" s="27"/>
      <c r="STZ33" s="27"/>
      <c r="SUA33" s="27"/>
      <c r="SUB33" s="27"/>
      <c r="SUC33" s="27"/>
      <c r="SUD33" s="27"/>
      <c r="SUE33" s="27"/>
      <c r="SUF33" s="27"/>
      <c r="SUG33" s="27"/>
      <c r="SUH33" s="27"/>
      <c r="SUI33" s="27"/>
      <c r="SUJ33" s="27"/>
      <c r="SUK33" s="27"/>
      <c r="SUL33" s="27"/>
      <c r="SUM33" s="27"/>
      <c r="SUN33" s="27"/>
      <c r="SUO33" s="27"/>
      <c r="SUP33" s="27"/>
      <c r="SUQ33" s="27"/>
      <c r="SUR33" s="27"/>
      <c r="SUS33" s="27"/>
      <c r="SUT33" s="27"/>
      <c r="SUU33" s="27"/>
      <c r="SUV33" s="27"/>
      <c r="SUW33" s="27"/>
      <c r="SUX33" s="27"/>
      <c r="SUY33" s="27"/>
      <c r="SUZ33" s="27"/>
      <c r="SVA33" s="27"/>
      <c r="SVB33" s="27"/>
      <c r="SVC33" s="27"/>
      <c r="SVD33" s="27"/>
      <c r="SVE33" s="27"/>
      <c r="SVF33" s="27"/>
      <c r="SVG33" s="27"/>
      <c r="SVH33" s="27"/>
      <c r="SVI33" s="27"/>
      <c r="SVJ33" s="27"/>
      <c r="SVK33" s="27"/>
      <c r="SVL33" s="27"/>
      <c r="SVM33" s="27"/>
      <c r="SVN33" s="27"/>
      <c r="SVO33" s="27"/>
      <c r="SVP33" s="27"/>
      <c r="SVQ33" s="27"/>
      <c r="SVR33" s="27"/>
      <c r="SVS33" s="27"/>
      <c r="SVT33" s="27"/>
      <c r="SVU33" s="27"/>
      <c r="SVV33" s="27"/>
      <c r="SVW33" s="27"/>
      <c r="SVX33" s="27"/>
      <c r="SVY33" s="27"/>
      <c r="SVZ33" s="27"/>
      <c r="SWA33" s="27"/>
      <c r="SWB33" s="27"/>
      <c r="SWC33" s="27"/>
      <c r="SWD33" s="27"/>
      <c r="SWE33" s="27"/>
      <c r="SWF33" s="27"/>
      <c r="SWG33" s="27"/>
      <c r="SWH33" s="27"/>
      <c r="SWI33" s="27"/>
      <c r="SWJ33" s="27"/>
      <c r="SWK33" s="27"/>
      <c r="SWL33" s="27"/>
      <c r="SWM33" s="27"/>
      <c r="SWN33" s="27"/>
      <c r="SWO33" s="27"/>
      <c r="SWP33" s="27"/>
      <c r="SWQ33" s="27"/>
      <c r="SWR33" s="27"/>
      <c r="SWS33" s="27"/>
      <c r="SWT33" s="27"/>
      <c r="SWU33" s="27"/>
      <c r="SWV33" s="27"/>
      <c r="SWW33" s="27"/>
      <c r="SWX33" s="27"/>
      <c r="SWY33" s="27"/>
      <c r="SWZ33" s="27"/>
      <c r="SXA33" s="27"/>
      <c r="SXB33" s="27"/>
      <c r="SXC33" s="27"/>
      <c r="SXD33" s="27"/>
      <c r="SXE33" s="27"/>
      <c r="SXF33" s="27"/>
      <c r="SXG33" s="27"/>
      <c r="SXH33" s="27"/>
      <c r="SXI33" s="27"/>
      <c r="SXJ33" s="27"/>
      <c r="SXK33" s="27"/>
      <c r="SXL33" s="27"/>
      <c r="SXM33" s="27"/>
      <c r="SXN33" s="27"/>
      <c r="SXO33" s="27"/>
      <c r="SXP33" s="27"/>
      <c r="SXQ33" s="27"/>
      <c r="SXR33" s="27"/>
      <c r="SXS33" s="27"/>
      <c r="SXT33" s="27"/>
      <c r="SXU33" s="27"/>
      <c r="SXV33" s="27"/>
      <c r="SXW33" s="27"/>
      <c r="SXX33" s="27"/>
      <c r="SXY33" s="27"/>
      <c r="SXZ33" s="27"/>
      <c r="SYA33" s="27"/>
      <c r="SYB33" s="27"/>
      <c r="SYC33" s="27"/>
      <c r="SYD33" s="27"/>
      <c r="SYE33" s="27"/>
      <c r="SYF33" s="27"/>
      <c r="SYG33" s="27"/>
      <c r="SYH33" s="27"/>
      <c r="SYI33" s="27"/>
      <c r="SYJ33" s="27"/>
      <c r="SYK33" s="27"/>
      <c r="SYL33" s="27"/>
      <c r="SYM33" s="27"/>
      <c r="SYN33" s="27"/>
      <c r="SYO33" s="27"/>
      <c r="SYP33" s="27"/>
      <c r="SYQ33" s="27"/>
      <c r="SYR33" s="27"/>
      <c r="SYS33" s="27"/>
      <c r="SYT33" s="27"/>
      <c r="SYU33" s="27"/>
      <c r="SYV33" s="27"/>
      <c r="SYW33" s="27"/>
      <c r="SYX33" s="27"/>
      <c r="SYY33" s="27"/>
      <c r="SYZ33" s="27"/>
      <c r="SZA33" s="27"/>
      <c r="SZB33" s="27"/>
      <c r="SZC33" s="27"/>
      <c r="SZD33" s="27"/>
      <c r="SZE33" s="27"/>
      <c r="SZF33" s="27"/>
      <c r="SZG33" s="27"/>
      <c r="SZH33" s="27"/>
      <c r="SZI33" s="27"/>
      <c r="SZJ33" s="27"/>
      <c r="SZK33" s="27"/>
      <c r="SZL33" s="27"/>
      <c r="SZM33" s="27"/>
      <c r="SZN33" s="27"/>
      <c r="SZO33" s="27"/>
      <c r="SZP33" s="27"/>
      <c r="SZQ33" s="27"/>
      <c r="SZR33" s="27"/>
      <c r="SZS33" s="27"/>
      <c r="SZT33" s="27"/>
      <c r="SZU33" s="27"/>
      <c r="SZV33" s="27"/>
      <c r="SZW33" s="27"/>
      <c r="SZX33" s="27"/>
      <c r="SZY33" s="27"/>
      <c r="SZZ33" s="27"/>
      <c r="TAA33" s="27"/>
      <c r="TAB33" s="27"/>
      <c r="TAC33" s="27"/>
      <c r="TAD33" s="27"/>
      <c r="TAE33" s="27"/>
      <c r="TAF33" s="27"/>
      <c r="TAG33" s="27"/>
      <c r="TAH33" s="27"/>
      <c r="TAI33" s="27"/>
      <c r="TAJ33" s="27"/>
      <c r="TAK33" s="27"/>
      <c r="TAL33" s="27"/>
      <c r="TAM33" s="27"/>
      <c r="TAN33" s="27"/>
      <c r="TAO33" s="27"/>
      <c r="TAP33" s="27"/>
      <c r="TAQ33" s="27"/>
      <c r="TAR33" s="27"/>
      <c r="TAS33" s="27"/>
      <c r="TAT33" s="27"/>
      <c r="TAU33" s="27"/>
      <c r="TAV33" s="27"/>
      <c r="TAW33" s="27"/>
      <c r="TAX33" s="27"/>
      <c r="TAY33" s="27"/>
      <c r="TAZ33" s="27"/>
      <c r="TBA33" s="27"/>
      <c r="TBB33" s="27"/>
      <c r="TBC33" s="27"/>
      <c r="TBD33" s="27"/>
      <c r="TBE33" s="27"/>
      <c r="TBF33" s="27"/>
      <c r="TBG33" s="27"/>
      <c r="TBH33" s="27"/>
      <c r="TBI33" s="27"/>
      <c r="TBJ33" s="27"/>
      <c r="TBK33" s="27"/>
      <c r="TBL33" s="27"/>
      <c r="TBM33" s="27"/>
      <c r="TBN33" s="27"/>
      <c r="TBO33" s="27"/>
      <c r="TBP33" s="27"/>
      <c r="TBQ33" s="27"/>
      <c r="TBR33" s="27"/>
      <c r="TBS33" s="27"/>
      <c r="TBT33" s="27"/>
      <c r="TBU33" s="27"/>
      <c r="TBV33" s="27"/>
      <c r="TBW33" s="27"/>
      <c r="TBX33" s="27"/>
      <c r="TBY33" s="27"/>
      <c r="TBZ33" s="27"/>
      <c r="TCA33" s="27"/>
      <c r="TCB33" s="27"/>
      <c r="TCC33" s="27"/>
      <c r="TCD33" s="27"/>
      <c r="TCE33" s="27"/>
      <c r="TCF33" s="27"/>
      <c r="TCG33" s="27"/>
      <c r="TCH33" s="27"/>
      <c r="TCI33" s="27"/>
      <c r="TCJ33" s="27"/>
      <c r="TCK33" s="27"/>
      <c r="TCL33" s="27"/>
      <c r="TCM33" s="27"/>
      <c r="TCN33" s="27"/>
      <c r="TCO33" s="27"/>
      <c r="TCP33" s="27"/>
      <c r="TCQ33" s="27"/>
      <c r="TCR33" s="27"/>
      <c r="TCS33" s="27"/>
      <c r="TCT33" s="27"/>
      <c r="TCU33" s="27"/>
      <c r="TCV33" s="27"/>
      <c r="TCW33" s="27"/>
      <c r="TCX33" s="27"/>
      <c r="TCY33" s="27"/>
      <c r="TCZ33" s="27"/>
      <c r="TDA33" s="27"/>
      <c r="TDB33" s="27"/>
      <c r="TDC33" s="27"/>
      <c r="TDD33" s="27"/>
      <c r="TDE33" s="27"/>
      <c r="TDF33" s="27"/>
      <c r="TDG33" s="27"/>
      <c r="TDH33" s="27"/>
      <c r="TDI33" s="27"/>
      <c r="TDJ33" s="27"/>
      <c r="TDK33" s="27"/>
      <c r="TDL33" s="27"/>
      <c r="TDM33" s="27"/>
      <c r="TDN33" s="27"/>
      <c r="TDO33" s="27"/>
      <c r="TDP33" s="27"/>
      <c r="TDQ33" s="27"/>
      <c r="TDR33" s="27"/>
      <c r="TDS33" s="27"/>
      <c r="TDT33" s="27"/>
      <c r="TDU33" s="27"/>
      <c r="TDV33" s="27"/>
      <c r="TDW33" s="27"/>
      <c r="TDX33" s="27"/>
      <c r="TDY33" s="27"/>
      <c r="TDZ33" s="27"/>
      <c r="TEA33" s="27"/>
      <c r="TEB33" s="27"/>
      <c r="TEC33" s="27"/>
      <c r="TED33" s="27"/>
      <c r="TEE33" s="27"/>
      <c r="TEF33" s="27"/>
      <c r="TEG33" s="27"/>
      <c r="TEH33" s="27"/>
      <c r="TEI33" s="27"/>
      <c r="TEJ33" s="27"/>
      <c r="TEK33" s="27"/>
      <c r="TEL33" s="27"/>
      <c r="TEM33" s="27"/>
      <c r="TEN33" s="27"/>
      <c r="TEO33" s="27"/>
      <c r="TEP33" s="27"/>
      <c r="TEQ33" s="27"/>
      <c r="TER33" s="27"/>
      <c r="TES33" s="27"/>
      <c r="TET33" s="27"/>
      <c r="TEU33" s="27"/>
      <c r="TEV33" s="27"/>
      <c r="TEW33" s="27"/>
      <c r="TEX33" s="27"/>
      <c r="TEY33" s="27"/>
      <c r="TEZ33" s="27"/>
      <c r="TFA33" s="27"/>
      <c r="TFB33" s="27"/>
      <c r="TFC33" s="27"/>
      <c r="TFD33" s="27"/>
      <c r="TFE33" s="27"/>
      <c r="TFF33" s="27"/>
      <c r="TFG33" s="27"/>
      <c r="TFH33" s="27"/>
      <c r="TFI33" s="27"/>
      <c r="TFJ33" s="27"/>
      <c r="TFK33" s="27"/>
      <c r="TFL33" s="27"/>
      <c r="TFM33" s="27"/>
      <c r="TFN33" s="27"/>
      <c r="TFO33" s="27"/>
      <c r="TFP33" s="27"/>
      <c r="TFQ33" s="27"/>
      <c r="TFR33" s="27"/>
      <c r="TFS33" s="27"/>
      <c r="TFT33" s="27"/>
      <c r="TFU33" s="27"/>
      <c r="TFV33" s="27"/>
      <c r="TFW33" s="27"/>
      <c r="TFX33" s="27"/>
      <c r="TFY33" s="27"/>
      <c r="TFZ33" s="27"/>
      <c r="TGA33" s="27"/>
      <c r="TGB33" s="27"/>
      <c r="TGC33" s="27"/>
      <c r="TGD33" s="27"/>
      <c r="TGE33" s="27"/>
      <c r="TGF33" s="27"/>
      <c r="TGG33" s="27"/>
      <c r="TGH33" s="27"/>
      <c r="TGI33" s="27"/>
      <c r="TGJ33" s="27"/>
      <c r="TGK33" s="27"/>
      <c r="TGL33" s="27"/>
      <c r="TGM33" s="27"/>
      <c r="TGN33" s="27"/>
      <c r="TGO33" s="27"/>
      <c r="TGP33" s="27"/>
      <c r="TGQ33" s="27"/>
      <c r="TGR33" s="27"/>
      <c r="TGS33" s="27"/>
      <c r="TGT33" s="27"/>
      <c r="TGU33" s="27"/>
      <c r="TGV33" s="27"/>
      <c r="TGW33" s="27"/>
      <c r="TGX33" s="27"/>
      <c r="TGY33" s="27"/>
      <c r="TGZ33" s="27"/>
      <c r="THA33" s="27"/>
      <c r="THB33" s="27"/>
      <c r="THC33" s="27"/>
      <c r="THD33" s="27"/>
      <c r="THE33" s="27"/>
      <c r="THF33" s="27"/>
      <c r="THG33" s="27"/>
      <c r="THH33" s="27"/>
      <c r="THI33" s="27"/>
      <c r="THJ33" s="27"/>
      <c r="THK33" s="27"/>
      <c r="THL33" s="27"/>
      <c r="THM33" s="27"/>
      <c r="THN33" s="27"/>
      <c r="THO33" s="27"/>
      <c r="THP33" s="27"/>
      <c r="THQ33" s="27"/>
      <c r="THR33" s="27"/>
      <c r="THS33" s="27"/>
      <c r="THT33" s="27"/>
      <c r="THU33" s="27"/>
      <c r="THV33" s="27"/>
      <c r="THW33" s="27"/>
      <c r="THX33" s="27"/>
      <c r="THY33" s="27"/>
      <c r="THZ33" s="27"/>
      <c r="TIA33" s="27"/>
      <c r="TIB33" s="27"/>
      <c r="TIC33" s="27"/>
      <c r="TID33" s="27"/>
      <c r="TIE33" s="27"/>
      <c r="TIF33" s="27"/>
      <c r="TIG33" s="27"/>
      <c r="TIH33" s="27"/>
      <c r="TII33" s="27"/>
      <c r="TIJ33" s="27"/>
      <c r="TIK33" s="27"/>
      <c r="TIL33" s="27"/>
      <c r="TIM33" s="27"/>
      <c r="TIN33" s="27"/>
      <c r="TIO33" s="27"/>
      <c r="TIP33" s="27"/>
      <c r="TIQ33" s="27"/>
      <c r="TIR33" s="27"/>
      <c r="TIS33" s="27"/>
      <c r="TIT33" s="27"/>
      <c r="TIU33" s="27"/>
      <c r="TIV33" s="27"/>
      <c r="TIW33" s="27"/>
      <c r="TIX33" s="27"/>
      <c r="TIY33" s="27"/>
      <c r="TIZ33" s="27"/>
      <c r="TJA33" s="27"/>
      <c r="TJB33" s="27"/>
      <c r="TJC33" s="27"/>
      <c r="TJD33" s="27"/>
      <c r="TJE33" s="27"/>
      <c r="TJF33" s="27"/>
      <c r="TJG33" s="27"/>
      <c r="TJH33" s="27"/>
      <c r="TJI33" s="27"/>
      <c r="TJJ33" s="27"/>
      <c r="TJK33" s="27"/>
      <c r="TJL33" s="27"/>
      <c r="TJM33" s="27"/>
      <c r="TJN33" s="27"/>
      <c r="TJO33" s="27"/>
      <c r="TJP33" s="27"/>
      <c r="TJQ33" s="27"/>
      <c r="TJR33" s="27"/>
      <c r="TJS33" s="27"/>
      <c r="TJT33" s="27"/>
      <c r="TJU33" s="27"/>
      <c r="TJV33" s="27"/>
      <c r="TJW33" s="27"/>
      <c r="TJX33" s="27"/>
      <c r="TJY33" s="27"/>
      <c r="TJZ33" s="27"/>
      <c r="TKA33" s="27"/>
      <c r="TKB33" s="27"/>
      <c r="TKC33" s="27"/>
      <c r="TKD33" s="27"/>
      <c r="TKE33" s="27"/>
      <c r="TKF33" s="27"/>
      <c r="TKG33" s="27"/>
      <c r="TKH33" s="27"/>
      <c r="TKI33" s="27"/>
      <c r="TKJ33" s="27"/>
      <c r="TKK33" s="27"/>
      <c r="TKL33" s="27"/>
      <c r="TKM33" s="27"/>
      <c r="TKN33" s="27"/>
      <c r="TKO33" s="27"/>
      <c r="TKP33" s="27"/>
      <c r="TKQ33" s="27"/>
      <c r="TKR33" s="27"/>
      <c r="TKS33" s="27"/>
      <c r="TKT33" s="27"/>
      <c r="TKU33" s="27"/>
      <c r="TKV33" s="27"/>
      <c r="TKW33" s="27"/>
      <c r="TKX33" s="27"/>
      <c r="TKY33" s="27"/>
      <c r="TKZ33" s="27"/>
      <c r="TLA33" s="27"/>
      <c r="TLB33" s="27"/>
      <c r="TLC33" s="27"/>
      <c r="TLD33" s="27"/>
      <c r="TLE33" s="27"/>
      <c r="TLF33" s="27"/>
      <c r="TLG33" s="27"/>
      <c r="TLH33" s="27"/>
      <c r="TLI33" s="27"/>
      <c r="TLJ33" s="27"/>
      <c r="TLK33" s="27"/>
      <c r="TLL33" s="27"/>
      <c r="TLM33" s="27"/>
      <c r="TLN33" s="27"/>
      <c r="TLO33" s="27"/>
      <c r="TLP33" s="27"/>
      <c r="TLQ33" s="27"/>
      <c r="TLR33" s="27"/>
      <c r="TLS33" s="27"/>
      <c r="TLT33" s="27"/>
      <c r="TLU33" s="27"/>
      <c r="TLV33" s="27"/>
      <c r="TLW33" s="27"/>
      <c r="TLX33" s="27"/>
      <c r="TLY33" s="27"/>
      <c r="TLZ33" s="27"/>
      <c r="TMA33" s="27"/>
      <c r="TMB33" s="27"/>
      <c r="TMC33" s="27"/>
      <c r="TMD33" s="27"/>
      <c r="TME33" s="27"/>
      <c r="TMF33" s="27"/>
      <c r="TMG33" s="27"/>
      <c r="TMH33" s="27"/>
      <c r="TMI33" s="27"/>
      <c r="TMJ33" s="27"/>
      <c r="TMK33" s="27"/>
      <c r="TML33" s="27"/>
      <c r="TMM33" s="27"/>
      <c r="TMN33" s="27"/>
      <c r="TMO33" s="27"/>
      <c r="TMP33" s="27"/>
      <c r="TMQ33" s="27"/>
      <c r="TMR33" s="27"/>
      <c r="TMS33" s="27"/>
      <c r="TMT33" s="27"/>
      <c r="TMU33" s="27"/>
      <c r="TMV33" s="27"/>
      <c r="TMW33" s="27"/>
      <c r="TMX33" s="27"/>
      <c r="TMY33" s="27"/>
      <c r="TMZ33" s="27"/>
      <c r="TNA33" s="27"/>
      <c r="TNB33" s="27"/>
      <c r="TNC33" s="27"/>
      <c r="TND33" s="27"/>
      <c r="TNE33" s="27"/>
      <c r="TNF33" s="27"/>
      <c r="TNG33" s="27"/>
      <c r="TNH33" s="27"/>
      <c r="TNI33" s="27"/>
      <c r="TNJ33" s="27"/>
      <c r="TNK33" s="27"/>
      <c r="TNL33" s="27"/>
      <c r="TNM33" s="27"/>
      <c r="TNN33" s="27"/>
      <c r="TNO33" s="27"/>
      <c r="TNP33" s="27"/>
      <c r="TNQ33" s="27"/>
      <c r="TNR33" s="27"/>
      <c r="TNS33" s="27"/>
      <c r="TNT33" s="27"/>
      <c r="TNU33" s="27"/>
      <c r="TNV33" s="27"/>
      <c r="TNW33" s="27"/>
      <c r="TNX33" s="27"/>
      <c r="TNY33" s="27"/>
      <c r="TNZ33" s="27"/>
      <c r="TOA33" s="27"/>
      <c r="TOB33" s="27"/>
      <c r="TOC33" s="27"/>
      <c r="TOD33" s="27"/>
      <c r="TOE33" s="27"/>
      <c r="TOF33" s="27"/>
      <c r="TOG33" s="27"/>
      <c r="TOH33" s="27"/>
      <c r="TOI33" s="27"/>
      <c r="TOJ33" s="27"/>
      <c r="TOK33" s="27"/>
      <c r="TOL33" s="27"/>
      <c r="TOM33" s="27"/>
      <c r="TON33" s="27"/>
      <c r="TOO33" s="27"/>
      <c r="TOP33" s="27"/>
      <c r="TOQ33" s="27"/>
      <c r="TOR33" s="27"/>
      <c r="TOS33" s="27"/>
      <c r="TOT33" s="27"/>
      <c r="TOU33" s="27"/>
      <c r="TOV33" s="27"/>
      <c r="TOW33" s="27"/>
      <c r="TOX33" s="27"/>
      <c r="TOY33" s="27"/>
      <c r="TOZ33" s="27"/>
      <c r="TPA33" s="27"/>
      <c r="TPB33" s="27"/>
      <c r="TPC33" s="27"/>
      <c r="TPD33" s="27"/>
      <c r="TPE33" s="27"/>
      <c r="TPF33" s="27"/>
      <c r="TPG33" s="27"/>
      <c r="TPH33" s="27"/>
      <c r="TPI33" s="27"/>
      <c r="TPJ33" s="27"/>
      <c r="TPK33" s="27"/>
      <c r="TPL33" s="27"/>
      <c r="TPM33" s="27"/>
      <c r="TPN33" s="27"/>
      <c r="TPO33" s="27"/>
      <c r="TPP33" s="27"/>
      <c r="TPQ33" s="27"/>
      <c r="TPR33" s="27"/>
      <c r="TPS33" s="27"/>
      <c r="TPT33" s="27"/>
      <c r="TPU33" s="27"/>
      <c r="TPV33" s="27"/>
      <c r="TPW33" s="27"/>
      <c r="TPX33" s="27"/>
      <c r="TPY33" s="27"/>
      <c r="TPZ33" s="27"/>
      <c r="TQA33" s="27"/>
      <c r="TQB33" s="27"/>
      <c r="TQC33" s="27"/>
      <c r="TQD33" s="27"/>
      <c r="TQE33" s="27"/>
      <c r="TQF33" s="27"/>
      <c r="TQG33" s="27"/>
      <c r="TQH33" s="27"/>
      <c r="TQI33" s="27"/>
      <c r="TQJ33" s="27"/>
      <c r="TQK33" s="27"/>
      <c r="TQL33" s="27"/>
      <c r="TQM33" s="27"/>
      <c r="TQN33" s="27"/>
      <c r="TQO33" s="27"/>
      <c r="TQP33" s="27"/>
      <c r="TQQ33" s="27"/>
      <c r="TQR33" s="27"/>
      <c r="TQS33" s="27"/>
      <c r="TQT33" s="27"/>
      <c r="TQU33" s="27"/>
      <c r="TQV33" s="27"/>
      <c r="TQW33" s="27"/>
      <c r="TQX33" s="27"/>
      <c r="TQY33" s="27"/>
      <c r="TQZ33" s="27"/>
      <c r="TRA33" s="27"/>
      <c r="TRB33" s="27"/>
      <c r="TRC33" s="27"/>
      <c r="TRD33" s="27"/>
      <c r="TRE33" s="27"/>
      <c r="TRF33" s="27"/>
      <c r="TRG33" s="27"/>
      <c r="TRH33" s="27"/>
      <c r="TRI33" s="27"/>
      <c r="TRJ33" s="27"/>
      <c r="TRK33" s="27"/>
      <c r="TRL33" s="27"/>
      <c r="TRM33" s="27"/>
      <c r="TRN33" s="27"/>
      <c r="TRO33" s="27"/>
      <c r="TRP33" s="27"/>
      <c r="TRQ33" s="27"/>
      <c r="TRR33" s="27"/>
      <c r="TRS33" s="27"/>
      <c r="TRT33" s="27"/>
      <c r="TRU33" s="27"/>
      <c r="TRV33" s="27"/>
      <c r="TRW33" s="27"/>
      <c r="TRX33" s="27"/>
      <c r="TRY33" s="27"/>
      <c r="TRZ33" s="27"/>
      <c r="TSA33" s="27"/>
      <c r="TSB33" s="27"/>
      <c r="TSC33" s="27"/>
      <c r="TSD33" s="27"/>
      <c r="TSE33" s="27"/>
      <c r="TSF33" s="27"/>
      <c r="TSG33" s="27"/>
      <c r="TSH33" s="27"/>
      <c r="TSI33" s="27"/>
      <c r="TSJ33" s="27"/>
      <c r="TSK33" s="27"/>
      <c r="TSL33" s="27"/>
      <c r="TSM33" s="27"/>
      <c r="TSN33" s="27"/>
      <c r="TSO33" s="27"/>
      <c r="TSP33" s="27"/>
      <c r="TSQ33" s="27"/>
      <c r="TSR33" s="27"/>
      <c r="TSS33" s="27"/>
      <c r="TST33" s="27"/>
      <c r="TSU33" s="27"/>
      <c r="TSV33" s="27"/>
      <c r="TSW33" s="27"/>
      <c r="TSX33" s="27"/>
      <c r="TSY33" s="27"/>
      <c r="TSZ33" s="27"/>
      <c r="TTA33" s="27"/>
      <c r="TTB33" s="27"/>
      <c r="TTC33" s="27"/>
      <c r="TTD33" s="27"/>
      <c r="TTE33" s="27"/>
      <c r="TTF33" s="27"/>
      <c r="TTG33" s="27"/>
      <c r="TTH33" s="27"/>
      <c r="TTI33" s="27"/>
      <c r="TTJ33" s="27"/>
      <c r="TTK33" s="27"/>
      <c r="TTL33" s="27"/>
      <c r="TTM33" s="27"/>
      <c r="TTN33" s="27"/>
      <c r="TTO33" s="27"/>
      <c r="TTP33" s="27"/>
      <c r="TTQ33" s="27"/>
      <c r="TTR33" s="27"/>
      <c r="TTS33" s="27"/>
      <c r="TTT33" s="27"/>
      <c r="TTU33" s="27"/>
      <c r="TTV33" s="27"/>
      <c r="TTW33" s="27"/>
      <c r="TTX33" s="27"/>
      <c r="TTY33" s="27"/>
      <c r="TTZ33" s="27"/>
      <c r="TUA33" s="27"/>
      <c r="TUB33" s="27"/>
      <c r="TUC33" s="27"/>
      <c r="TUD33" s="27"/>
      <c r="TUE33" s="27"/>
      <c r="TUF33" s="27"/>
      <c r="TUG33" s="27"/>
      <c r="TUH33" s="27"/>
      <c r="TUI33" s="27"/>
      <c r="TUJ33" s="27"/>
      <c r="TUK33" s="27"/>
      <c r="TUL33" s="27"/>
      <c r="TUM33" s="27"/>
      <c r="TUN33" s="27"/>
      <c r="TUO33" s="27"/>
      <c r="TUP33" s="27"/>
      <c r="TUQ33" s="27"/>
      <c r="TUR33" s="27"/>
      <c r="TUS33" s="27"/>
      <c r="TUT33" s="27"/>
      <c r="TUU33" s="27"/>
      <c r="TUV33" s="27"/>
      <c r="TUW33" s="27"/>
      <c r="TUX33" s="27"/>
      <c r="TUY33" s="27"/>
      <c r="TUZ33" s="27"/>
      <c r="TVA33" s="27"/>
      <c r="TVB33" s="27"/>
      <c r="TVC33" s="27"/>
      <c r="TVD33" s="27"/>
      <c r="TVE33" s="27"/>
      <c r="TVF33" s="27"/>
      <c r="TVG33" s="27"/>
      <c r="TVH33" s="27"/>
      <c r="TVI33" s="27"/>
      <c r="TVJ33" s="27"/>
      <c r="TVK33" s="27"/>
      <c r="TVL33" s="27"/>
      <c r="TVM33" s="27"/>
      <c r="TVN33" s="27"/>
      <c r="TVO33" s="27"/>
      <c r="TVP33" s="27"/>
      <c r="TVQ33" s="27"/>
      <c r="TVR33" s="27"/>
      <c r="TVS33" s="27"/>
      <c r="TVT33" s="27"/>
      <c r="TVU33" s="27"/>
      <c r="TVV33" s="27"/>
      <c r="TVW33" s="27"/>
      <c r="TVX33" s="27"/>
      <c r="TVY33" s="27"/>
      <c r="TVZ33" s="27"/>
      <c r="TWA33" s="27"/>
      <c r="TWB33" s="27"/>
      <c r="TWC33" s="27"/>
      <c r="TWD33" s="27"/>
      <c r="TWE33" s="27"/>
      <c r="TWF33" s="27"/>
      <c r="TWG33" s="27"/>
      <c r="TWH33" s="27"/>
      <c r="TWI33" s="27"/>
      <c r="TWJ33" s="27"/>
      <c r="TWK33" s="27"/>
      <c r="TWL33" s="27"/>
      <c r="TWM33" s="27"/>
      <c r="TWN33" s="27"/>
      <c r="TWO33" s="27"/>
      <c r="TWP33" s="27"/>
      <c r="TWQ33" s="27"/>
      <c r="TWR33" s="27"/>
      <c r="TWS33" s="27"/>
      <c r="TWT33" s="27"/>
      <c r="TWU33" s="27"/>
      <c r="TWV33" s="27"/>
      <c r="TWW33" s="27"/>
      <c r="TWX33" s="27"/>
      <c r="TWY33" s="27"/>
      <c r="TWZ33" s="27"/>
      <c r="TXA33" s="27"/>
      <c r="TXB33" s="27"/>
      <c r="TXC33" s="27"/>
      <c r="TXD33" s="27"/>
      <c r="TXE33" s="27"/>
      <c r="TXF33" s="27"/>
      <c r="TXG33" s="27"/>
      <c r="TXH33" s="27"/>
      <c r="TXI33" s="27"/>
      <c r="TXJ33" s="27"/>
      <c r="TXK33" s="27"/>
      <c r="TXL33" s="27"/>
      <c r="TXM33" s="27"/>
      <c r="TXN33" s="27"/>
      <c r="TXO33" s="27"/>
      <c r="TXP33" s="27"/>
      <c r="TXQ33" s="27"/>
      <c r="TXR33" s="27"/>
      <c r="TXS33" s="27"/>
      <c r="TXT33" s="27"/>
      <c r="TXU33" s="27"/>
      <c r="TXV33" s="27"/>
      <c r="TXW33" s="27"/>
      <c r="TXX33" s="27"/>
      <c r="TXY33" s="27"/>
      <c r="TXZ33" s="27"/>
      <c r="TYA33" s="27"/>
      <c r="TYB33" s="27"/>
      <c r="TYC33" s="27"/>
      <c r="TYD33" s="27"/>
      <c r="TYE33" s="27"/>
      <c r="TYF33" s="27"/>
      <c r="TYG33" s="27"/>
      <c r="TYH33" s="27"/>
      <c r="TYI33" s="27"/>
      <c r="TYJ33" s="27"/>
      <c r="TYK33" s="27"/>
      <c r="TYL33" s="27"/>
      <c r="TYM33" s="27"/>
      <c r="TYN33" s="27"/>
      <c r="TYO33" s="27"/>
      <c r="TYP33" s="27"/>
      <c r="TYQ33" s="27"/>
      <c r="TYR33" s="27"/>
      <c r="TYS33" s="27"/>
      <c r="TYT33" s="27"/>
      <c r="TYU33" s="27"/>
      <c r="TYV33" s="27"/>
      <c r="TYW33" s="27"/>
      <c r="TYX33" s="27"/>
      <c r="TYY33" s="27"/>
      <c r="TYZ33" s="27"/>
      <c r="TZA33" s="27"/>
      <c r="TZB33" s="27"/>
      <c r="TZC33" s="27"/>
      <c r="TZD33" s="27"/>
      <c r="TZE33" s="27"/>
      <c r="TZF33" s="27"/>
      <c r="TZG33" s="27"/>
      <c r="TZH33" s="27"/>
      <c r="TZI33" s="27"/>
      <c r="TZJ33" s="27"/>
      <c r="TZK33" s="27"/>
      <c r="TZL33" s="27"/>
      <c r="TZM33" s="27"/>
      <c r="TZN33" s="27"/>
      <c r="TZO33" s="27"/>
      <c r="TZP33" s="27"/>
      <c r="TZQ33" s="27"/>
      <c r="TZR33" s="27"/>
      <c r="TZS33" s="27"/>
      <c r="TZT33" s="27"/>
      <c r="TZU33" s="27"/>
      <c r="TZV33" s="27"/>
      <c r="TZW33" s="27"/>
      <c r="TZX33" s="27"/>
      <c r="TZY33" s="27"/>
      <c r="TZZ33" s="27"/>
      <c r="UAA33" s="27"/>
      <c r="UAB33" s="27"/>
      <c r="UAC33" s="27"/>
      <c r="UAD33" s="27"/>
      <c r="UAE33" s="27"/>
      <c r="UAF33" s="27"/>
      <c r="UAG33" s="27"/>
      <c r="UAH33" s="27"/>
      <c r="UAI33" s="27"/>
      <c r="UAJ33" s="27"/>
      <c r="UAK33" s="27"/>
      <c r="UAL33" s="27"/>
      <c r="UAM33" s="27"/>
      <c r="UAN33" s="27"/>
      <c r="UAO33" s="27"/>
      <c r="UAP33" s="27"/>
      <c r="UAQ33" s="27"/>
      <c r="UAR33" s="27"/>
      <c r="UAS33" s="27"/>
      <c r="UAT33" s="27"/>
      <c r="UAU33" s="27"/>
      <c r="UAV33" s="27"/>
      <c r="UAW33" s="27"/>
      <c r="UAX33" s="27"/>
      <c r="UAY33" s="27"/>
      <c r="UAZ33" s="27"/>
      <c r="UBA33" s="27"/>
      <c r="UBB33" s="27"/>
      <c r="UBC33" s="27"/>
      <c r="UBD33" s="27"/>
      <c r="UBE33" s="27"/>
      <c r="UBF33" s="27"/>
      <c r="UBG33" s="27"/>
      <c r="UBH33" s="27"/>
      <c r="UBI33" s="27"/>
      <c r="UBJ33" s="27"/>
      <c r="UBK33" s="27"/>
      <c r="UBL33" s="27"/>
      <c r="UBM33" s="27"/>
      <c r="UBN33" s="27"/>
      <c r="UBO33" s="27"/>
      <c r="UBP33" s="27"/>
      <c r="UBQ33" s="27"/>
      <c r="UBR33" s="27"/>
      <c r="UBS33" s="27"/>
      <c r="UBT33" s="27"/>
      <c r="UBU33" s="27"/>
      <c r="UBV33" s="27"/>
      <c r="UBW33" s="27"/>
      <c r="UBX33" s="27"/>
      <c r="UBY33" s="27"/>
      <c r="UBZ33" s="27"/>
      <c r="UCA33" s="27"/>
      <c r="UCB33" s="27"/>
      <c r="UCC33" s="27"/>
      <c r="UCD33" s="27"/>
      <c r="UCE33" s="27"/>
      <c r="UCF33" s="27"/>
      <c r="UCG33" s="27"/>
      <c r="UCH33" s="27"/>
      <c r="UCI33" s="27"/>
      <c r="UCJ33" s="27"/>
      <c r="UCK33" s="27"/>
      <c r="UCL33" s="27"/>
      <c r="UCM33" s="27"/>
      <c r="UCN33" s="27"/>
      <c r="UCO33" s="27"/>
      <c r="UCP33" s="27"/>
      <c r="UCQ33" s="27"/>
      <c r="UCR33" s="27"/>
      <c r="UCS33" s="27"/>
      <c r="UCT33" s="27"/>
      <c r="UCU33" s="27"/>
      <c r="UCV33" s="27"/>
      <c r="UCW33" s="27"/>
      <c r="UCX33" s="27"/>
      <c r="UCY33" s="27"/>
      <c r="UCZ33" s="27"/>
      <c r="UDA33" s="27"/>
      <c r="UDB33" s="27"/>
      <c r="UDC33" s="27"/>
      <c r="UDD33" s="27"/>
      <c r="UDE33" s="27"/>
      <c r="UDF33" s="27"/>
      <c r="UDG33" s="27"/>
      <c r="UDH33" s="27"/>
      <c r="UDI33" s="27"/>
      <c r="UDJ33" s="27"/>
      <c r="UDK33" s="27"/>
      <c r="UDL33" s="27"/>
      <c r="UDM33" s="27"/>
      <c r="UDN33" s="27"/>
      <c r="UDO33" s="27"/>
      <c r="UDP33" s="27"/>
      <c r="UDQ33" s="27"/>
      <c r="UDR33" s="27"/>
      <c r="UDS33" s="27"/>
      <c r="UDT33" s="27"/>
      <c r="UDU33" s="27"/>
      <c r="UDV33" s="27"/>
      <c r="UDW33" s="27"/>
      <c r="UDX33" s="27"/>
      <c r="UDY33" s="27"/>
      <c r="UDZ33" s="27"/>
      <c r="UEA33" s="27"/>
      <c r="UEB33" s="27"/>
      <c r="UEC33" s="27"/>
      <c r="UED33" s="27"/>
      <c r="UEE33" s="27"/>
      <c r="UEF33" s="27"/>
      <c r="UEG33" s="27"/>
      <c r="UEH33" s="27"/>
      <c r="UEI33" s="27"/>
      <c r="UEJ33" s="27"/>
      <c r="UEK33" s="27"/>
      <c r="UEL33" s="27"/>
      <c r="UEM33" s="27"/>
      <c r="UEN33" s="27"/>
      <c r="UEO33" s="27"/>
      <c r="UEP33" s="27"/>
      <c r="UEQ33" s="27"/>
      <c r="UER33" s="27"/>
      <c r="UES33" s="27"/>
      <c r="UET33" s="27"/>
      <c r="UEU33" s="27"/>
      <c r="UEV33" s="27"/>
      <c r="UEW33" s="27"/>
      <c r="UEX33" s="27"/>
      <c r="UEY33" s="27"/>
      <c r="UEZ33" s="27"/>
      <c r="UFA33" s="27"/>
      <c r="UFB33" s="27"/>
      <c r="UFC33" s="27"/>
      <c r="UFD33" s="27"/>
      <c r="UFE33" s="27"/>
      <c r="UFF33" s="27"/>
      <c r="UFG33" s="27"/>
      <c r="UFH33" s="27"/>
      <c r="UFI33" s="27"/>
      <c r="UFJ33" s="27"/>
      <c r="UFK33" s="27"/>
      <c r="UFL33" s="27"/>
      <c r="UFM33" s="27"/>
      <c r="UFN33" s="27"/>
      <c r="UFO33" s="27"/>
      <c r="UFP33" s="27"/>
      <c r="UFQ33" s="27"/>
      <c r="UFR33" s="27"/>
      <c r="UFS33" s="27"/>
      <c r="UFT33" s="27"/>
      <c r="UFU33" s="27"/>
      <c r="UFV33" s="27"/>
      <c r="UFW33" s="27"/>
      <c r="UFX33" s="27"/>
      <c r="UFY33" s="27"/>
      <c r="UFZ33" s="27"/>
      <c r="UGA33" s="27"/>
      <c r="UGB33" s="27"/>
      <c r="UGC33" s="27"/>
      <c r="UGD33" s="27"/>
      <c r="UGE33" s="27"/>
      <c r="UGF33" s="27"/>
      <c r="UGG33" s="27"/>
      <c r="UGH33" s="27"/>
      <c r="UGI33" s="27"/>
      <c r="UGJ33" s="27"/>
      <c r="UGK33" s="27"/>
      <c r="UGL33" s="27"/>
      <c r="UGM33" s="27"/>
      <c r="UGN33" s="27"/>
      <c r="UGO33" s="27"/>
      <c r="UGP33" s="27"/>
      <c r="UGQ33" s="27"/>
      <c r="UGR33" s="27"/>
      <c r="UGS33" s="27"/>
      <c r="UGT33" s="27"/>
      <c r="UGU33" s="27"/>
      <c r="UGV33" s="27"/>
      <c r="UGW33" s="27"/>
      <c r="UGX33" s="27"/>
      <c r="UGY33" s="27"/>
      <c r="UGZ33" s="27"/>
      <c r="UHA33" s="27"/>
      <c r="UHB33" s="27"/>
      <c r="UHC33" s="27"/>
      <c r="UHD33" s="27"/>
      <c r="UHE33" s="27"/>
      <c r="UHF33" s="27"/>
      <c r="UHG33" s="27"/>
      <c r="UHH33" s="27"/>
      <c r="UHI33" s="27"/>
      <c r="UHJ33" s="27"/>
      <c r="UHK33" s="27"/>
      <c r="UHL33" s="27"/>
      <c r="UHM33" s="27"/>
      <c r="UHN33" s="27"/>
      <c r="UHO33" s="27"/>
      <c r="UHP33" s="27"/>
      <c r="UHQ33" s="27"/>
      <c r="UHR33" s="27"/>
      <c r="UHS33" s="27"/>
      <c r="UHT33" s="27"/>
      <c r="UHU33" s="27"/>
      <c r="UHV33" s="27"/>
      <c r="UHW33" s="27"/>
      <c r="UHX33" s="27"/>
      <c r="UHY33" s="27"/>
      <c r="UHZ33" s="27"/>
      <c r="UIA33" s="27"/>
      <c r="UIB33" s="27"/>
      <c r="UIC33" s="27"/>
      <c r="UID33" s="27"/>
      <c r="UIE33" s="27"/>
      <c r="UIF33" s="27"/>
      <c r="UIG33" s="27"/>
      <c r="UIH33" s="27"/>
      <c r="UII33" s="27"/>
      <c r="UIJ33" s="27"/>
      <c r="UIK33" s="27"/>
      <c r="UIL33" s="27"/>
      <c r="UIM33" s="27"/>
      <c r="UIN33" s="27"/>
      <c r="UIO33" s="27"/>
      <c r="UIP33" s="27"/>
      <c r="UIQ33" s="27"/>
      <c r="UIR33" s="27"/>
      <c r="UIS33" s="27"/>
      <c r="UIT33" s="27"/>
      <c r="UIU33" s="27"/>
      <c r="UIV33" s="27"/>
      <c r="UIW33" s="27"/>
      <c r="UIX33" s="27"/>
      <c r="UIY33" s="27"/>
      <c r="UIZ33" s="27"/>
      <c r="UJA33" s="27"/>
      <c r="UJB33" s="27"/>
      <c r="UJC33" s="27"/>
      <c r="UJD33" s="27"/>
      <c r="UJE33" s="27"/>
      <c r="UJF33" s="27"/>
      <c r="UJG33" s="27"/>
      <c r="UJH33" s="27"/>
      <c r="UJI33" s="27"/>
      <c r="UJJ33" s="27"/>
      <c r="UJK33" s="27"/>
      <c r="UJL33" s="27"/>
      <c r="UJM33" s="27"/>
      <c r="UJN33" s="27"/>
      <c r="UJO33" s="27"/>
      <c r="UJP33" s="27"/>
      <c r="UJQ33" s="27"/>
      <c r="UJR33" s="27"/>
      <c r="UJS33" s="27"/>
      <c r="UJT33" s="27"/>
      <c r="UJU33" s="27"/>
      <c r="UJV33" s="27"/>
      <c r="UJW33" s="27"/>
      <c r="UJX33" s="27"/>
      <c r="UJY33" s="27"/>
      <c r="UJZ33" s="27"/>
      <c r="UKA33" s="27"/>
      <c r="UKB33" s="27"/>
      <c r="UKC33" s="27"/>
      <c r="UKD33" s="27"/>
      <c r="UKE33" s="27"/>
      <c r="UKF33" s="27"/>
      <c r="UKG33" s="27"/>
      <c r="UKH33" s="27"/>
      <c r="UKI33" s="27"/>
      <c r="UKJ33" s="27"/>
      <c r="UKK33" s="27"/>
      <c r="UKL33" s="27"/>
      <c r="UKM33" s="27"/>
      <c r="UKN33" s="27"/>
      <c r="UKO33" s="27"/>
      <c r="UKP33" s="27"/>
      <c r="UKQ33" s="27"/>
      <c r="UKR33" s="27"/>
      <c r="UKS33" s="27"/>
      <c r="UKT33" s="27"/>
      <c r="UKU33" s="27"/>
      <c r="UKV33" s="27"/>
      <c r="UKW33" s="27"/>
      <c r="UKX33" s="27"/>
      <c r="UKY33" s="27"/>
      <c r="UKZ33" s="27"/>
      <c r="ULA33" s="27"/>
      <c r="ULB33" s="27"/>
      <c r="ULC33" s="27"/>
      <c r="ULD33" s="27"/>
      <c r="ULE33" s="27"/>
      <c r="ULF33" s="27"/>
      <c r="ULG33" s="27"/>
      <c r="ULH33" s="27"/>
      <c r="ULI33" s="27"/>
      <c r="ULJ33" s="27"/>
      <c r="ULK33" s="27"/>
      <c r="ULL33" s="27"/>
      <c r="ULM33" s="27"/>
      <c r="ULN33" s="27"/>
      <c r="ULO33" s="27"/>
      <c r="ULP33" s="27"/>
      <c r="ULQ33" s="27"/>
      <c r="ULR33" s="27"/>
      <c r="ULS33" s="27"/>
      <c r="ULT33" s="27"/>
      <c r="ULU33" s="27"/>
      <c r="ULV33" s="27"/>
      <c r="ULW33" s="27"/>
      <c r="ULX33" s="27"/>
      <c r="ULY33" s="27"/>
      <c r="ULZ33" s="27"/>
      <c r="UMA33" s="27"/>
      <c r="UMB33" s="27"/>
      <c r="UMC33" s="27"/>
      <c r="UMD33" s="27"/>
      <c r="UME33" s="27"/>
      <c r="UMF33" s="27"/>
      <c r="UMG33" s="27"/>
      <c r="UMH33" s="27"/>
      <c r="UMI33" s="27"/>
      <c r="UMJ33" s="27"/>
      <c r="UMK33" s="27"/>
      <c r="UML33" s="27"/>
      <c r="UMM33" s="27"/>
      <c r="UMN33" s="27"/>
      <c r="UMO33" s="27"/>
      <c r="UMP33" s="27"/>
      <c r="UMQ33" s="27"/>
      <c r="UMR33" s="27"/>
      <c r="UMS33" s="27"/>
      <c r="UMT33" s="27"/>
      <c r="UMU33" s="27"/>
      <c r="UMV33" s="27"/>
      <c r="UMW33" s="27"/>
      <c r="UMX33" s="27"/>
      <c r="UMY33" s="27"/>
      <c r="UMZ33" s="27"/>
      <c r="UNA33" s="27"/>
      <c r="UNB33" s="27"/>
      <c r="UNC33" s="27"/>
      <c r="UND33" s="27"/>
      <c r="UNE33" s="27"/>
      <c r="UNF33" s="27"/>
      <c r="UNG33" s="27"/>
      <c r="UNH33" s="27"/>
      <c r="UNI33" s="27"/>
      <c r="UNJ33" s="27"/>
      <c r="UNK33" s="27"/>
      <c r="UNL33" s="27"/>
      <c r="UNM33" s="27"/>
      <c r="UNN33" s="27"/>
      <c r="UNO33" s="27"/>
      <c r="UNP33" s="27"/>
      <c r="UNQ33" s="27"/>
      <c r="UNR33" s="27"/>
      <c r="UNS33" s="27"/>
      <c r="UNT33" s="27"/>
      <c r="UNU33" s="27"/>
      <c r="UNV33" s="27"/>
      <c r="UNW33" s="27"/>
      <c r="UNX33" s="27"/>
      <c r="UNY33" s="27"/>
      <c r="UNZ33" s="27"/>
      <c r="UOA33" s="27"/>
      <c r="UOB33" s="27"/>
      <c r="UOC33" s="27"/>
      <c r="UOD33" s="27"/>
      <c r="UOE33" s="27"/>
      <c r="UOF33" s="27"/>
      <c r="UOG33" s="27"/>
      <c r="UOH33" s="27"/>
      <c r="UOI33" s="27"/>
      <c r="UOJ33" s="27"/>
      <c r="UOK33" s="27"/>
      <c r="UOL33" s="27"/>
      <c r="UOM33" s="27"/>
      <c r="UON33" s="27"/>
      <c r="UOO33" s="27"/>
      <c r="UOP33" s="27"/>
      <c r="UOQ33" s="27"/>
      <c r="UOR33" s="27"/>
      <c r="UOS33" s="27"/>
      <c r="UOT33" s="27"/>
      <c r="UOU33" s="27"/>
      <c r="UOV33" s="27"/>
      <c r="UOW33" s="27"/>
      <c r="UOX33" s="27"/>
      <c r="UOY33" s="27"/>
      <c r="UOZ33" s="27"/>
      <c r="UPA33" s="27"/>
      <c r="UPB33" s="27"/>
      <c r="UPC33" s="27"/>
      <c r="UPD33" s="27"/>
      <c r="UPE33" s="27"/>
      <c r="UPF33" s="27"/>
      <c r="UPG33" s="27"/>
      <c r="UPH33" s="27"/>
      <c r="UPI33" s="27"/>
      <c r="UPJ33" s="27"/>
      <c r="UPK33" s="27"/>
      <c r="UPL33" s="27"/>
      <c r="UPM33" s="27"/>
      <c r="UPN33" s="27"/>
      <c r="UPO33" s="27"/>
      <c r="UPP33" s="27"/>
      <c r="UPQ33" s="27"/>
      <c r="UPR33" s="27"/>
      <c r="UPS33" s="27"/>
      <c r="UPT33" s="27"/>
      <c r="UPU33" s="27"/>
      <c r="UPV33" s="27"/>
      <c r="UPW33" s="27"/>
      <c r="UPX33" s="27"/>
      <c r="UPY33" s="27"/>
      <c r="UPZ33" s="27"/>
      <c r="UQA33" s="27"/>
      <c r="UQB33" s="27"/>
      <c r="UQC33" s="27"/>
      <c r="UQD33" s="27"/>
      <c r="UQE33" s="27"/>
      <c r="UQF33" s="27"/>
      <c r="UQG33" s="27"/>
      <c r="UQH33" s="27"/>
      <c r="UQI33" s="27"/>
      <c r="UQJ33" s="27"/>
      <c r="UQK33" s="27"/>
      <c r="UQL33" s="27"/>
      <c r="UQM33" s="27"/>
      <c r="UQN33" s="27"/>
      <c r="UQO33" s="27"/>
      <c r="UQP33" s="27"/>
      <c r="UQQ33" s="27"/>
      <c r="UQR33" s="27"/>
      <c r="UQS33" s="27"/>
      <c r="UQT33" s="27"/>
      <c r="UQU33" s="27"/>
      <c r="UQV33" s="27"/>
      <c r="UQW33" s="27"/>
      <c r="UQX33" s="27"/>
      <c r="UQY33" s="27"/>
      <c r="UQZ33" s="27"/>
      <c r="URA33" s="27"/>
      <c r="URB33" s="27"/>
      <c r="URC33" s="27"/>
      <c r="URD33" s="27"/>
      <c r="URE33" s="27"/>
      <c r="URF33" s="27"/>
      <c r="URG33" s="27"/>
      <c r="URH33" s="27"/>
      <c r="URI33" s="27"/>
      <c r="URJ33" s="27"/>
      <c r="URK33" s="27"/>
      <c r="URL33" s="27"/>
      <c r="URM33" s="27"/>
      <c r="URN33" s="27"/>
      <c r="URO33" s="27"/>
      <c r="URP33" s="27"/>
      <c r="URQ33" s="27"/>
      <c r="URR33" s="27"/>
      <c r="URS33" s="27"/>
      <c r="URT33" s="27"/>
      <c r="URU33" s="27"/>
      <c r="URV33" s="27"/>
      <c r="URW33" s="27"/>
      <c r="URX33" s="27"/>
      <c r="URY33" s="27"/>
      <c r="URZ33" s="27"/>
      <c r="USA33" s="27"/>
      <c r="USB33" s="27"/>
      <c r="USC33" s="27"/>
      <c r="USD33" s="27"/>
      <c r="USE33" s="27"/>
      <c r="USF33" s="27"/>
      <c r="USG33" s="27"/>
      <c r="USH33" s="27"/>
      <c r="USI33" s="27"/>
      <c r="USJ33" s="27"/>
      <c r="USK33" s="27"/>
      <c r="USL33" s="27"/>
      <c r="USM33" s="27"/>
      <c r="USN33" s="27"/>
      <c r="USO33" s="27"/>
      <c r="USP33" s="27"/>
      <c r="USQ33" s="27"/>
      <c r="USR33" s="27"/>
      <c r="USS33" s="27"/>
      <c r="UST33" s="27"/>
      <c r="USU33" s="27"/>
      <c r="USV33" s="27"/>
      <c r="USW33" s="27"/>
      <c r="USX33" s="27"/>
      <c r="USY33" s="27"/>
      <c r="USZ33" s="27"/>
      <c r="UTA33" s="27"/>
      <c r="UTB33" s="27"/>
      <c r="UTC33" s="27"/>
      <c r="UTD33" s="27"/>
      <c r="UTE33" s="27"/>
      <c r="UTF33" s="27"/>
      <c r="UTG33" s="27"/>
      <c r="UTH33" s="27"/>
      <c r="UTI33" s="27"/>
      <c r="UTJ33" s="27"/>
      <c r="UTK33" s="27"/>
      <c r="UTL33" s="27"/>
      <c r="UTM33" s="27"/>
      <c r="UTN33" s="27"/>
      <c r="UTO33" s="27"/>
      <c r="UTP33" s="27"/>
      <c r="UTQ33" s="27"/>
      <c r="UTR33" s="27"/>
      <c r="UTS33" s="27"/>
      <c r="UTT33" s="27"/>
      <c r="UTU33" s="27"/>
      <c r="UTV33" s="27"/>
      <c r="UTW33" s="27"/>
      <c r="UTX33" s="27"/>
      <c r="UTY33" s="27"/>
      <c r="UTZ33" s="27"/>
      <c r="UUA33" s="27"/>
      <c r="UUB33" s="27"/>
      <c r="UUC33" s="27"/>
      <c r="UUD33" s="27"/>
      <c r="UUE33" s="27"/>
      <c r="UUF33" s="27"/>
      <c r="UUG33" s="27"/>
      <c r="UUH33" s="27"/>
      <c r="UUI33" s="27"/>
      <c r="UUJ33" s="27"/>
      <c r="UUK33" s="27"/>
      <c r="UUL33" s="27"/>
      <c r="UUM33" s="27"/>
      <c r="UUN33" s="27"/>
      <c r="UUO33" s="27"/>
      <c r="UUP33" s="27"/>
      <c r="UUQ33" s="27"/>
      <c r="UUR33" s="27"/>
      <c r="UUS33" s="27"/>
      <c r="UUT33" s="27"/>
      <c r="UUU33" s="27"/>
      <c r="UUV33" s="27"/>
      <c r="UUW33" s="27"/>
      <c r="UUX33" s="27"/>
      <c r="UUY33" s="27"/>
      <c r="UUZ33" s="27"/>
      <c r="UVA33" s="27"/>
      <c r="UVB33" s="27"/>
      <c r="UVC33" s="27"/>
      <c r="UVD33" s="27"/>
      <c r="UVE33" s="27"/>
      <c r="UVF33" s="27"/>
      <c r="UVG33" s="27"/>
      <c r="UVH33" s="27"/>
      <c r="UVI33" s="27"/>
      <c r="UVJ33" s="27"/>
      <c r="UVK33" s="27"/>
      <c r="UVL33" s="27"/>
      <c r="UVM33" s="27"/>
      <c r="UVN33" s="27"/>
      <c r="UVO33" s="27"/>
      <c r="UVP33" s="27"/>
      <c r="UVQ33" s="27"/>
      <c r="UVR33" s="27"/>
      <c r="UVS33" s="27"/>
      <c r="UVT33" s="27"/>
      <c r="UVU33" s="27"/>
      <c r="UVV33" s="27"/>
      <c r="UVW33" s="27"/>
      <c r="UVX33" s="27"/>
      <c r="UVY33" s="27"/>
      <c r="UVZ33" s="27"/>
      <c r="UWA33" s="27"/>
      <c r="UWB33" s="27"/>
      <c r="UWC33" s="27"/>
      <c r="UWD33" s="27"/>
      <c r="UWE33" s="27"/>
      <c r="UWF33" s="27"/>
      <c r="UWG33" s="27"/>
      <c r="UWH33" s="27"/>
      <c r="UWI33" s="27"/>
      <c r="UWJ33" s="27"/>
      <c r="UWK33" s="27"/>
      <c r="UWL33" s="27"/>
      <c r="UWM33" s="27"/>
      <c r="UWN33" s="27"/>
      <c r="UWO33" s="27"/>
      <c r="UWP33" s="27"/>
      <c r="UWQ33" s="27"/>
      <c r="UWR33" s="27"/>
      <c r="UWS33" s="27"/>
      <c r="UWT33" s="27"/>
      <c r="UWU33" s="27"/>
      <c r="UWV33" s="27"/>
      <c r="UWW33" s="27"/>
      <c r="UWX33" s="27"/>
      <c r="UWY33" s="27"/>
      <c r="UWZ33" s="27"/>
      <c r="UXA33" s="27"/>
      <c r="UXB33" s="27"/>
      <c r="UXC33" s="27"/>
      <c r="UXD33" s="27"/>
      <c r="UXE33" s="27"/>
      <c r="UXF33" s="27"/>
      <c r="UXG33" s="27"/>
      <c r="UXH33" s="27"/>
      <c r="UXI33" s="27"/>
      <c r="UXJ33" s="27"/>
      <c r="UXK33" s="27"/>
      <c r="UXL33" s="27"/>
      <c r="UXM33" s="27"/>
      <c r="UXN33" s="27"/>
      <c r="UXO33" s="27"/>
      <c r="UXP33" s="27"/>
      <c r="UXQ33" s="27"/>
      <c r="UXR33" s="27"/>
      <c r="UXS33" s="27"/>
      <c r="UXT33" s="27"/>
      <c r="UXU33" s="27"/>
      <c r="UXV33" s="27"/>
      <c r="UXW33" s="27"/>
      <c r="UXX33" s="27"/>
      <c r="UXY33" s="27"/>
      <c r="UXZ33" s="27"/>
      <c r="UYA33" s="27"/>
      <c r="UYB33" s="27"/>
      <c r="UYC33" s="27"/>
      <c r="UYD33" s="27"/>
      <c r="UYE33" s="27"/>
      <c r="UYF33" s="27"/>
      <c r="UYG33" s="27"/>
      <c r="UYH33" s="27"/>
      <c r="UYI33" s="27"/>
      <c r="UYJ33" s="27"/>
      <c r="UYK33" s="27"/>
      <c r="UYL33" s="27"/>
      <c r="UYM33" s="27"/>
      <c r="UYN33" s="27"/>
      <c r="UYO33" s="27"/>
      <c r="UYP33" s="27"/>
      <c r="UYQ33" s="27"/>
      <c r="UYR33" s="27"/>
      <c r="UYS33" s="27"/>
      <c r="UYT33" s="27"/>
      <c r="UYU33" s="27"/>
      <c r="UYV33" s="27"/>
      <c r="UYW33" s="27"/>
      <c r="UYX33" s="27"/>
      <c r="UYY33" s="27"/>
      <c r="UYZ33" s="27"/>
      <c r="UZA33" s="27"/>
      <c r="UZB33" s="27"/>
      <c r="UZC33" s="27"/>
      <c r="UZD33" s="27"/>
      <c r="UZE33" s="27"/>
      <c r="UZF33" s="27"/>
      <c r="UZG33" s="27"/>
      <c r="UZH33" s="27"/>
      <c r="UZI33" s="27"/>
      <c r="UZJ33" s="27"/>
      <c r="UZK33" s="27"/>
      <c r="UZL33" s="27"/>
      <c r="UZM33" s="27"/>
      <c r="UZN33" s="27"/>
      <c r="UZO33" s="27"/>
      <c r="UZP33" s="27"/>
      <c r="UZQ33" s="27"/>
      <c r="UZR33" s="27"/>
      <c r="UZS33" s="27"/>
      <c r="UZT33" s="27"/>
      <c r="UZU33" s="27"/>
      <c r="UZV33" s="27"/>
      <c r="UZW33" s="27"/>
      <c r="UZX33" s="27"/>
      <c r="UZY33" s="27"/>
      <c r="UZZ33" s="27"/>
      <c r="VAA33" s="27"/>
      <c r="VAB33" s="27"/>
      <c r="VAC33" s="27"/>
      <c r="VAD33" s="27"/>
      <c r="VAE33" s="27"/>
      <c r="VAF33" s="27"/>
      <c r="VAG33" s="27"/>
      <c r="VAH33" s="27"/>
      <c r="VAI33" s="27"/>
      <c r="VAJ33" s="27"/>
      <c r="VAK33" s="27"/>
      <c r="VAL33" s="27"/>
      <c r="VAM33" s="27"/>
      <c r="VAN33" s="27"/>
      <c r="VAO33" s="27"/>
      <c r="VAP33" s="27"/>
      <c r="VAQ33" s="27"/>
      <c r="VAR33" s="27"/>
      <c r="VAS33" s="27"/>
      <c r="VAT33" s="27"/>
      <c r="VAU33" s="27"/>
      <c r="VAV33" s="27"/>
      <c r="VAW33" s="27"/>
      <c r="VAX33" s="27"/>
      <c r="VAY33" s="27"/>
      <c r="VAZ33" s="27"/>
      <c r="VBA33" s="27"/>
      <c r="VBB33" s="27"/>
      <c r="VBC33" s="27"/>
      <c r="VBD33" s="27"/>
      <c r="VBE33" s="27"/>
      <c r="VBF33" s="27"/>
      <c r="VBG33" s="27"/>
      <c r="VBH33" s="27"/>
      <c r="VBI33" s="27"/>
      <c r="VBJ33" s="27"/>
      <c r="VBK33" s="27"/>
      <c r="VBL33" s="27"/>
      <c r="VBM33" s="27"/>
      <c r="VBN33" s="27"/>
      <c r="VBO33" s="27"/>
      <c r="VBP33" s="27"/>
      <c r="VBQ33" s="27"/>
      <c r="VBR33" s="27"/>
      <c r="VBS33" s="27"/>
      <c r="VBT33" s="27"/>
      <c r="VBU33" s="27"/>
      <c r="VBV33" s="27"/>
      <c r="VBW33" s="27"/>
      <c r="VBX33" s="27"/>
      <c r="VBY33" s="27"/>
      <c r="VBZ33" s="27"/>
      <c r="VCA33" s="27"/>
      <c r="VCB33" s="27"/>
      <c r="VCC33" s="27"/>
      <c r="VCD33" s="27"/>
      <c r="VCE33" s="27"/>
      <c r="VCF33" s="27"/>
      <c r="VCG33" s="27"/>
      <c r="VCH33" s="27"/>
      <c r="VCI33" s="27"/>
      <c r="VCJ33" s="27"/>
      <c r="VCK33" s="27"/>
      <c r="VCL33" s="27"/>
      <c r="VCM33" s="27"/>
      <c r="VCN33" s="27"/>
      <c r="VCO33" s="27"/>
      <c r="VCP33" s="27"/>
      <c r="VCQ33" s="27"/>
      <c r="VCR33" s="27"/>
      <c r="VCS33" s="27"/>
      <c r="VCT33" s="27"/>
      <c r="VCU33" s="27"/>
      <c r="VCV33" s="27"/>
      <c r="VCW33" s="27"/>
      <c r="VCX33" s="27"/>
      <c r="VCY33" s="27"/>
      <c r="VCZ33" s="27"/>
      <c r="VDA33" s="27"/>
      <c r="VDB33" s="27"/>
      <c r="VDC33" s="27"/>
      <c r="VDD33" s="27"/>
      <c r="VDE33" s="27"/>
      <c r="VDF33" s="27"/>
      <c r="VDG33" s="27"/>
      <c r="VDH33" s="27"/>
      <c r="VDI33" s="27"/>
      <c r="VDJ33" s="27"/>
      <c r="VDK33" s="27"/>
      <c r="VDL33" s="27"/>
      <c r="VDM33" s="27"/>
      <c r="VDN33" s="27"/>
      <c r="VDO33" s="27"/>
      <c r="VDP33" s="27"/>
      <c r="VDQ33" s="27"/>
      <c r="VDR33" s="27"/>
      <c r="VDS33" s="27"/>
      <c r="VDT33" s="27"/>
      <c r="VDU33" s="27"/>
      <c r="VDV33" s="27"/>
      <c r="VDW33" s="27"/>
      <c r="VDX33" s="27"/>
      <c r="VDY33" s="27"/>
      <c r="VDZ33" s="27"/>
      <c r="VEA33" s="27"/>
      <c r="VEB33" s="27"/>
      <c r="VEC33" s="27"/>
      <c r="VED33" s="27"/>
      <c r="VEE33" s="27"/>
      <c r="VEF33" s="27"/>
      <c r="VEG33" s="27"/>
      <c r="VEH33" s="27"/>
      <c r="VEI33" s="27"/>
      <c r="VEJ33" s="27"/>
      <c r="VEK33" s="27"/>
      <c r="VEL33" s="27"/>
      <c r="VEM33" s="27"/>
      <c r="VEN33" s="27"/>
      <c r="VEO33" s="27"/>
      <c r="VEP33" s="27"/>
      <c r="VEQ33" s="27"/>
      <c r="VER33" s="27"/>
      <c r="VES33" s="27"/>
      <c r="VET33" s="27"/>
      <c r="VEU33" s="27"/>
      <c r="VEV33" s="27"/>
      <c r="VEW33" s="27"/>
      <c r="VEX33" s="27"/>
      <c r="VEY33" s="27"/>
      <c r="VEZ33" s="27"/>
      <c r="VFA33" s="27"/>
      <c r="VFB33" s="27"/>
      <c r="VFC33" s="27"/>
      <c r="VFD33" s="27"/>
      <c r="VFE33" s="27"/>
      <c r="VFF33" s="27"/>
      <c r="VFG33" s="27"/>
      <c r="VFH33" s="27"/>
      <c r="VFI33" s="27"/>
      <c r="VFJ33" s="27"/>
      <c r="VFK33" s="27"/>
      <c r="VFL33" s="27"/>
      <c r="VFM33" s="27"/>
      <c r="VFN33" s="27"/>
      <c r="VFO33" s="27"/>
      <c r="VFP33" s="27"/>
      <c r="VFQ33" s="27"/>
      <c r="VFR33" s="27"/>
      <c r="VFS33" s="27"/>
      <c r="VFT33" s="27"/>
      <c r="VFU33" s="27"/>
      <c r="VFV33" s="27"/>
      <c r="VFW33" s="27"/>
      <c r="VFX33" s="27"/>
      <c r="VFY33" s="27"/>
      <c r="VFZ33" s="27"/>
      <c r="VGA33" s="27"/>
      <c r="VGB33" s="27"/>
      <c r="VGC33" s="27"/>
      <c r="VGD33" s="27"/>
      <c r="VGE33" s="27"/>
      <c r="VGF33" s="27"/>
      <c r="VGG33" s="27"/>
      <c r="VGH33" s="27"/>
      <c r="VGI33" s="27"/>
      <c r="VGJ33" s="27"/>
      <c r="VGK33" s="27"/>
      <c r="VGL33" s="27"/>
      <c r="VGM33" s="27"/>
      <c r="VGN33" s="27"/>
      <c r="VGO33" s="27"/>
      <c r="VGP33" s="27"/>
      <c r="VGQ33" s="27"/>
      <c r="VGR33" s="27"/>
      <c r="VGS33" s="27"/>
      <c r="VGT33" s="27"/>
      <c r="VGU33" s="27"/>
      <c r="VGV33" s="27"/>
      <c r="VGW33" s="27"/>
      <c r="VGX33" s="27"/>
      <c r="VGY33" s="27"/>
      <c r="VGZ33" s="27"/>
      <c r="VHA33" s="27"/>
      <c r="VHB33" s="27"/>
      <c r="VHC33" s="27"/>
      <c r="VHD33" s="27"/>
      <c r="VHE33" s="27"/>
      <c r="VHF33" s="27"/>
      <c r="VHG33" s="27"/>
      <c r="VHH33" s="27"/>
      <c r="VHI33" s="27"/>
      <c r="VHJ33" s="27"/>
      <c r="VHK33" s="27"/>
      <c r="VHL33" s="27"/>
      <c r="VHM33" s="27"/>
      <c r="VHN33" s="27"/>
      <c r="VHO33" s="27"/>
      <c r="VHP33" s="27"/>
      <c r="VHQ33" s="27"/>
      <c r="VHR33" s="27"/>
      <c r="VHS33" s="27"/>
      <c r="VHT33" s="27"/>
      <c r="VHU33" s="27"/>
      <c r="VHV33" s="27"/>
      <c r="VHW33" s="27"/>
      <c r="VHX33" s="27"/>
      <c r="VHY33" s="27"/>
      <c r="VHZ33" s="27"/>
      <c r="VIA33" s="27"/>
      <c r="VIB33" s="27"/>
      <c r="VIC33" s="27"/>
      <c r="VID33" s="27"/>
      <c r="VIE33" s="27"/>
      <c r="VIF33" s="27"/>
      <c r="VIG33" s="27"/>
      <c r="VIH33" s="27"/>
      <c r="VII33" s="27"/>
      <c r="VIJ33" s="27"/>
      <c r="VIK33" s="27"/>
      <c r="VIL33" s="27"/>
      <c r="VIM33" s="27"/>
      <c r="VIN33" s="27"/>
      <c r="VIO33" s="27"/>
      <c r="VIP33" s="27"/>
      <c r="VIQ33" s="27"/>
      <c r="VIR33" s="27"/>
      <c r="VIS33" s="27"/>
      <c r="VIT33" s="27"/>
      <c r="VIU33" s="27"/>
      <c r="VIV33" s="27"/>
      <c r="VIW33" s="27"/>
      <c r="VIX33" s="27"/>
      <c r="VIY33" s="27"/>
      <c r="VIZ33" s="27"/>
      <c r="VJA33" s="27"/>
      <c r="VJB33" s="27"/>
      <c r="VJC33" s="27"/>
      <c r="VJD33" s="27"/>
      <c r="VJE33" s="27"/>
      <c r="VJF33" s="27"/>
      <c r="VJG33" s="27"/>
      <c r="VJH33" s="27"/>
      <c r="VJI33" s="27"/>
      <c r="VJJ33" s="27"/>
      <c r="VJK33" s="27"/>
      <c r="VJL33" s="27"/>
      <c r="VJM33" s="27"/>
      <c r="VJN33" s="27"/>
      <c r="VJO33" s="27"/>
      <c r="VJP33" s="27"/>
      <c r="VJQ33" s="27"/>
      <c r="VJR33" s="27"/>
      <c r="VJS33" s="27"/>
      <c r="VJT33" s="27"/>
      <c r="VJU33" s="27"/>
      <c r="VJV33" s="27"/>
      <c r="VJW33" s="27"/>
      <c r="VJX33" s="27"/>
      <c r="VJY33" s="27"/>
      <c r="VJZ33" s="27"/>
      <c r="VKA33" s="27"/>
      <c r="VKB33" s="27"/>
      <c r="VKC33" s="27"/>
      <c r="VKD33" s="27"/>
      <c r="VKE33" s="27"/>
      <c r="VKF33" s="27"/>
      <c r="VKG33" s="27"/>
      <c r="VKH33" s="27"/>
      <c r="VKI33" s="27"/>
      <c r="VKJ33" s="27"/>
      <c r="VKK33" s="27"/>
      <c r="VKL33" s="27"/>
      <c r="VKM33" s="27"/>
      <c r="VKN33" s="27"/>
      <c r="VKO33" s="27"/>
      <c r="VKP33" s="27"/>
      <c r="VKQ33" s="27"/>
      <c r="VKR33" s="27"/>
      <c r="VKS33" s="27"/>
      <c r="VKT33" s="27"/>
      <c r="VKU33" s="27"/>
      <c r="VKV33" s="27"/>
      <c r="VKW33" s="27"/>
      <c r="VKX33" s="27"/>
      <c r="VKY33" s="27"/>
      <c r="VKZ33" s="27"/>
      <c r="VLA33" s="27"/>
      <c r="VLB33" s="27"/>
      <c r="VLC33" s="27"/>
      <c r="VLD33" s="27"/>
      <c r="VLE33" s="27"/>
      <c r="VLF33" s="27"/>
      <c r="VLG33" s="27"/>
      <c r="VLH33" s="27"/>
      <c r="VLI33" s="27"/>
      <c r="VLJ33" s="27"/>
      <c r="VLK33" s="27"/>
      <c r="VLL33" s="27"/>
      <c r="VLM33" s="27"/>
      <c r="VLN33" s="27"/>
      <c r="VLO33" s="27"/>
      <c r="VLP33" s="27"/>
      <c r="VLQ33" s="27"/>
      <c r="VLR33" s="27"/>
      <c r="VLS33" s="27"/>
      <c r="VLT33" s="27"/>
      <c r="VLU33" s="27"/>
      <c r="VLV33" s="27"/>
      <c r="VLW33" s="27"/>
      <c r="VLX33" s="27"/>
      <c r="VLY33" s="27"/>
      <c r="VLZ33" s="27"/>
      <c r="VMA33" s="27"/>
      <c r="VMB33" s="27"/>
      <c r="VMC33" s="27"/>
      <c r="VMD33" s="27"/>
      <c r="VME33" s="27"/>
      <c r="VMF33" s="27"/>
      <c r="VMG33" s="27"/>
      <c r="VMH33" s="27"/>
      <c r="VMI33" s="27"/>
      <c r="VMJ33" s="27"/>
      <c r="VMK33" s="27"/>
      <c r="VML33" s="27"/>
      <c r="VMM33" s="27"/>
      <c r="VMN33" s="27"/>
      <c r="VMO33" s="27"/>
      <c r="VMP33" s="27"/>
      <c r="VMQ33" s="27"/>
      <c r="VMR33" s="27"/>
      <c r="VMS33" s="27"/>
      <c r="VMT33" s="27"/>
      <c r="VMU33" s="27"/>
      <c r="VMV33" s="27"/>
      <c r="VMW33" s="27"/>
      <c r="VMX33" s="27"/>
      <c r="VMY33" s="27"/>
      <c r="VMZ33" s="27"/>
      <c r="VNA33" s="27"/>
      <c r="VNB33" s="27"/>
      <c r="VNC33" s="27"/>
      <c r="VND33" s="27"/>
      <c r="VNE33" s="27"/>
      <c r="VNF33" s="27"/>
      <c r="VNG33" s="27"/>
      <c r="VNH33" s="27"/>
      <c r="VNI33" s="27"/>
      <c r="VNJ33" s="27"/>
      <c r="VNK33" s="27"/>
      <c r="VNL33" s="27"/>
      <c r="VNM33" s="27"/>
      <c r="VNN33" s="27"/>
      <c r="VNO33" s="27"/>
      <c r="VNP33" s="27"/>
      <c r="VNQ33" s="27"/>
      <c r="VNR33" s="27"/>
      <c r="VNS33" s="27"/>
      <c r="VNT33" s="27"/>
      <c r="VNU33" s="27"/>
      <c r="VNV33" s="27"/>
      <c r="VNW33" s="27"/>
      <c r="VNX33" s="27"/>
      <c r="VNY33" s="27"/>
      <c r="VNZ33" s="27"/>
      <c r="VOA33" s="27"/>
      <c r="VOB33" s="27"/>
      <c r="VOC33" s="27"/>
      <c r="VOD33" s="27"/>
      <c r="VOE33" s="27"/>
      <c r="VOF33" s="27"/>
      <c r="VOG33" s="27"/>
      <c r="VOH33" s="27"/>
      <c r="VOI33" s="27"/>
      <c r="VOJ33" s="27"/>
      <c r="VOK33" s="27"/>
      <c r="VOL33" s="27"/>
      <c r="VOM33" s="27"/>
      <c r="VON33" s="27"/>
      <c r="VOO33" s="27"/>
      <c r="VOP33" s="27"/>
      <c r="VOQ33" s="27"/>
      <c r="VOR33" s="27"/>
      <c r="VOS33" s="27"/>
      <c r="VOT33" s="27"/>
      <c r="VOU33" s="27"/>
      <c r="VOV33" s="27"/>
      <c r="VOW33" s="27"/>
      <c r="VOX33" s="27"/>
      <c r="VOY33" s="27"/>
      <c r="VOZ33" s="27"/>
      <c r="VPA33" s="27"/>
      <c r="VPB33" s="27"/>
      <c r="VPC33" s="27"/>
      <c r="VPD33" s="27"/>
      <c r="VPE33" s="27"/>
      <c r="VPF33" s="27"/>
      <c r="VPG33" s="27"/>
      <c r="VPH33" s="27"/>
      <c r="VPI33" s="27"/>
      <c r="VPJ33" s="27"/>
      <c r="VPK33" s="27"/>
      <c r="VPL33" s="27"/>
      <c r="VPM33" s="27"/>
      <c r="VPN33" s="27"/>
      <c r="VPO33" s="27"/>
      <c r="VPP33" s="27"/>
      <c r="VPQ33" s="27"/>
      <c r="VPR33" s="27"/>
      <c r="VPS33" s="27"/>
      <c r="VPT33" s="27"/>
      <c r="VPU33" s="27"/>
      <c r="VPV33" s="27"/>
      <c r="VPW33" s="27"/>
      <c r="VPX33" s="27"/>
      <c r="VPY33" s="27"/>
      <c r="VPZ33" s="27"/>
      <c r="VQA33" s="27"/>
      <c r="VQB33" s="27"/>
      <c r="VQC33" s="27"/>
      <c r="VQD33" s="27"/>
      <c r="VQE33" s="27"/>
      <c r="VQF33" s="27"/>
      <c r="VQG33" s="27"/>
      <c r="VQH33" s="27"/>
      <c r="VQI33" s="27"/>
      <c r="VQJ33" s="27"/>
      <c r="VQK33" s="27"/>
      <c r="VQL33" s="27"/>
      <c r="VQM33" s="27"/>
      <c r="VQN33" s="27"/>
      <c r="VQO33" s="27"/>
      <c r="VQP33" s="27"/>
      <c r="VQQ33" s="27"/>
      <c r="VQR33" s="27"/>
      <c r="VQS33" s="27"/>
      <c r="VQT33" s="27"/>
      <c r="VQU33" s="27"/>
      <c r="VQV33" s="27"/>
      <c r="VQW33" s="27"/>
      <c r="VQX33" s="27"/>
      <c r="VQY33" s="27"/>
      <c r="VQZ33" s="27"/>
      <c r="VRA33" s="27"/>
      <c r="VRB33" s="27"/>
      <c r="VRC33" s="27"/>
      <c r="VRD33" s="27"/>
      <c r="VRE33" s="27"/>
      <c r="VRF33" s="27"/>
      <c r="VRG33" s="27"/>
      <c r="VRH33" s="27"/>
      <c r="VRI33" s="27"/>
      <c r="VRJ33" s="27"/>
      <c r="VRK33" s="27"/>
      <c r="VRL33" s="27"/>
      <c r="VRM33" s="27"/>
      <c r="VRN33" s="27"/>
      <c r="VRO33" s="27"/>
      <c r="VRP33" s="27"/>
      <c r="VRQ33" s="27"/>
      <c r="VRR33" s="27"/>
      <c r="VRS33" s="27"/>
      <c r="VRT33" s="27"/>
      <c r="VRU33" s="27"/>
      <c r="VRV33" s="27"/>
      <c r="VRW33" s="27"/>
      <c r="VRX33" s="27"/>
      <c r="VRY33" s="27"/>
      <c r="VRZ33" s="27"/>
      <c r="VSA33" s="27"/>
      <c r="VSB33" s="27"/>
      <c r="VSC33" s="27"/>
      <c r="VSD33" s="27"/>
      <c r="VSE33" s="27"/>
      <c r="VSF33" s="27"/>
      <c r="VSG33" s="27"/>
      <c r="VSH33" s="27"/>
      <c r="VSI33" s="27"/>
      <c r="VSJ33" s="27"/>
      <c r="VSK33" s="27"/>
      <c r="VSL33" s="27"/>
      <c r="VSM33" s="27"/>
      <c r="VSN33" s="27"/>
      <c r="VSO33" s="27"/>
      <c r="VSP33" s="27"/>
      <c r="VSQ33" s="27"/>
      <c r="VSR33" s="27"/>
      <c r="VSS33" s="27"/>
      <c r="VST33" s="27"/>
      <c r="VSU33" s="27"/>
      <c r="VSV33" s="27"/>
      <c r="VSW33" s="27"/>
      <c r="VSX33" s="27"/>
      <c r="VSY33" s="27"/>
      <c r="VSZ33" s="27"/>
      <c r="VTA33" s="27"/>
      <c r="VTB33" s="27"/>
      <c r="VTC33" s="27"/>
      <c r="VTD33" s="27"/>
      <c r="VTE33" s="27"/>
      <c r="VTF33" s="27"/>
      <c r="VTG33" s="27"/>
      <c r="VTH33" s="27"/>
      <c r="VTI33" s="27"/>
      <c r="VTJ33" s="27"/>
      <c r="VTK33" s="27"/>
      <c r="VTL33" s="27"/>
      <c r="VTM33" s="27"/>
      <c r="VTN33" s="27"/>
      <c r="VTO33" s="27"/>
      <c r="VTP33" s="27"/>
      <c r="VTQ33" s="27"/>
      <c r="VTR33" s="27"/>
      <c r="VTS33" s="27"/>
      <c r="VTT33" s="27"/>
      <c r="VTU33" s="27"/>
      <c r="VTV33" s="27"/>
      <c r="VTW33" s="27"/>
      <c r="VTX33" s="27"/>
      <c r="VTY33" s="27"/>
      <c r="VTZ33" s="27"/>
      <c r="VUA33" s="27"/>
      <c r="VUB33" s="27"/>
      <c r="VUC33" s="27"/>
      <c r="VUD33" s="27"/>
      <c r="VUE33" s="27"/>
      <c r="VUF33" s="27"/>
      <c r="VUG33" s="27"/>
      <c r="VUH33" s="27"/>
      <c r="VUI33" s="27"/>
      <c r="VUJ33" s="27"/>
      <c r="VUK33" s="27"/>
      <c r="VUL33" s="27"/>
      <c r="VUM33" s="27"/>
      <c r="VUN33" s="27"/>
      <c r="VUO33" s="27"/>
      <c r="VUP33" s="27"/>
      <c r="VUQ33" s="27"/>
      <c r="VUR33" s="27"/>
      <c r="VUS33" s="27"/>
      <c r="VUT33" s="27"/>
      <c r="VUU33" s="27"/>
      <c r="VUV33" s="27"/>
      <c r="VUW33" s="27"/>
      <c r="VUX33" s="27"/>
      <c r="VUY33" s="27"/>
      <c r="VUZ33" s="27"/>
      <c r="VVA33" s="27"/>
      <c r="VVB33" s="27"/>
      <c r="VVC33" s="27"/>
      <c r="VVD33" s="27"/>
      <c r="VVE33" s="27"/>
      <c r="VVF33" s="27"/>
      <c r="VVG33" s="27"/>
      <c r="VVH33" s="27"/>
      <c r="VVI33" s="27"/>
      <c r="VVJ33" s="27"/>
      <c r="VVK33" s="27"/>
      <c r="VVL33" s="27"/>
      <c r="VVM33" s="27"/>
      <c r="VVN33" s="27"/>
      <c r="VVO33" s="27"/>
      <c r="VVP33" s="27"/>
      <c r="VVQ33" s="27"/>
      <c r="VVR33" s="27"/>
      <c r="VVS33" s="27"/>
      <c r="VVT33" s="27"/>
      <c r="VVU33" s="27"/>
      <c r="VVV33" s="27"/>
      <c r="VVW33" s="27"/>
      <c r="VVX33" s="27"/>
      <c r="VVY33" s="27"/>
      <c r="VVZ33" s="27"/>
      <c r="VWA33" s="27"/>
      <c r="VWB33" s="27"/>
      <c r="VWC33" s="27"/>
      <c r="VWD33" s="27"/>
      <c r="VWE33" s="27"/>
      <c r="VWF33" s="27"/>
      <c r="VWG33" s="27"/>
      <c r="VWH33" s="27"/>
      <c r="VWI33" s="27"/>
      <c r="VWJ33" s="27"/>
      <c r="VWK33" s="27"/>
      <c r="VWL33" s="27"/>
      <c r="VWM33" s="27"/>
      <c r="VWN33" s="27"/>
      <c r="VWO33" s="27"/>
      <c r="VWP33" s="27"/>
      <c r="VWQ33" s="27"/>
      <c r="VWR33" s="27"/>
      <c r="VWS33" s="27"/>
      <c r="VWT33" s="27"/>
      <c r="VWU33" s="27"/>
      <c r="VWV33" s="27"/>
      <c r="VWW33" s="27"/>
      <c r="VWX33" s="27"/>
      <c r="VWY33" s="27"/>
      <c r="VWZ33" s="27"/>
      <c r="VXA33" s="27"/>
      <c r="VXB33" s="27"/>
      <c r="VXC33" s="27"/>
      <c r="VXD33" s="27"/>
      <c r="VXE33" s="27"/>
      <c r="VXF33" s="27"/>
      <c r="VXG33" s="27"/>
      <c r="VXH33" s="27"/>
      <c r="VXI33" s="27"/>
      <c r="VXJ33" s="27"/>
      <c r="VXK33" s="27"/>
      <c r="VXL33" s="27"/>
      <c r="VXM33" s="27"/>
      <c r="VXN33" s="27"/>
      <c r="VXO33" s="27"/>
      <c r="VXP33" s="27"/>
      <c r="VXQ33" s="27"/>
      <c r="VXR33" s="27"/>
      <c r="VXS33" s="27"/>
      <c r="VXT33" s="27"/>
      <c r="VXU33" s="27"/>
      <c r="VXV33" s="27"/>
      <c r="VXW33" s="27"/>
      <c r="VXX33" s="27"/>
      <c r="VXY33" s="27"/>
      <c r="VXZ33" s="27"/>
      <c r="VYA33" s="27"/>
      <c r="VYB33" s="27"/>
      <c r="VYC33" s="27"/>
      <c r="VYD33" s="27"/>
      <c r="VYE33" s="27"/>
      <c r="VYF33" s="27"/>
      <c r="VYG33" s="27"/>
      <c r="VYH33" s="27"/>
      <c r="VYI33" s="27"/>
      <c r="VYJ33" s="27"/>
      <c r="VYK33" s="27"/>
      <c r="VYL33" s="27"/>
      <c r="VYM33" s="27"/>
      <c r="VYN33" s="27"/>
      <c r="VYO33" s="27"/>
      <c r="VYP33" s="27"/>
      <c r="VYQ33" s="27"/>
      <c r="VYR33" s="27"/>
      <c r="VYS33" s="27"/>
      <c r="VYT33" s="27"/>
      <c r="VYU33" s="27"/>
      <c r="VYV33" s="27"/>
      <c r="VYW33" s="27"/>
      <c r="VYX33" s="27"/>
      <c r="VYY33" s="27"/>
      <c r="VYZ33" s="27"/>
      <c r="VZA33" s="27"/>
      <c r="VZB33" s="27"/>
      <c r="VZC33" s="27"/>
      <c r="VZD33" s="27"/>
      <c r="VZE33" s="27"/>
      <c r="VZF33" s="27"/>
      <c r="VZG33" s="27"/>
      <c r="VZH33" s="27"/>
      <c r="VZI33" s="27"/>
      <c r="VZJ33" s="27"/>
      <c r="VZK33" s="27"/>
      <c r="VZL33" s="27"/>
      <c r="VZM33" s="27"/>
      <c r="VZN33" s="27"/>
      <c r="VZO33" s="27"/>
      <c r="VZP33" s="27"/>
      <c r="VZQ33" s="27"/>
      <c r="VZR33" s="27"/>
      <c r="VZS33" s="27"/>
      <c r="VZT33" s="27"/>
      <c r="VZU33" s="27"/>
      <c r="VZV33" s="27"/>
      <c r="VZW33" s="27"/>
      <c r="VZX33" s="27"/>
      <c r="VZY33" s="27"/>
      <c r="VZZ33" s="27"/>
      <c r="WAA33" s="27"/>
      <c r="WAB33" s="27"/>
      <c r="WAC33" s="27"/>
      <c r="WAD33" s="27"/>
      <c r="WAE33" s="27"/>
      <c r="WAF33" s="27"/>
      <c r="WAG33" s="27"/>
      <c r="WAH33" s="27"/>
      <c r="WAI33" s="27"/>
      <c r="WAJ33" s="27"/>
      <c r="WAK33" s="27"/>
      <c r="WAL33" s="27"/>
      <c r="WAM33" s="27"/>
      <c r="WAN33" s="27"/>
      <c r="WAO33" s="27"/>
      <c r="WAP33" s="27"/>
      <c r="WAQ33" s="27"/>
      <c r="WAR33" s="27"/>
      <c r="WAS33" s="27"/>
      <c r="WAT33" s="27"/>
      <c r="WAU33" s="27"/>
      <c r="WAV33" s="27"/>
      <c r="WAW33" s="27"/>
      <c r="WAX33" s="27"/>
      <c r="WAY33" s="27"/>
      <c r="WAZ33" s="27"/>
      <c r="WBA33" s="27"/>
      <c r="WBB33" s="27"/>
      <c r="WBC33" s="27"/>
      <c r="WBD33" s="27"/>
      <c r="WBE33" s="27"/>
      <c r="WBF33" s="27"/>
      <c r="WBG33" s="27"/>
      <c r="WBH33" s="27"/>
      <c r="WBI33" s="27"/>
      <c r="WBJ33" s="27"/>
      <c r="WBK33" s="27"/>
      <c r="WBL33" s="27"/>
      <c r="WBM33" s="27"/>
      <c r="WBN33" s="27"/>
      <c r="WBO33" s="27"/>
      <c r="WBP33" s="27"/>
      <c r="WBQ33" s="27"/>
      <c r="WBR33" s="27"/>
      <c r="WBS33" s="27"/>
      <c r="WBT33" s="27"/>
      <c r="WBU33" s="27"/>
      <c r="WBV33" s="27"/>
      <c r="WBW33" s="27"/>
      <c r="WBX33" s="27"/>
      <c r="WBY33" s="27"/>
      <c r="WBZ33" s="27"/>
      <c r="WCA33" s="27"/>
      <c r="WCB33" s="27"/>
      <c r="WCC33" s="27"/>
      <c r="WCD33" s="27"/>
      <c r="WCE33" s="27"/>
      <c r="WCF33" s="27"/>
      <c r="WCG33" s="27"/>
      <c r="WCH33" s="27"/>
      <c r="WCI33" s="27"/>
      <c r="WCJ33" s="27"/>
      <c r="WCK33" s="27"/>
      <c r="WCL33" s="27"/>
      <c r="WCM33" s="27"/>
      <c r="WCN33" s="27"/>
      <c r="WCO33" s="27"/>
      <c r="WCP33" s="27"/>
      <c r="WCQ33" s="27"/>
      <c r="WCR33" s="27"/>
      <c r="WCS33" s="27"/>
      <c r="WCT33" s="27"/>
      <c r="WCU33" s="27"/>
      <c r="WCV33" s="27"/>
      <c r="WCW33" s="27"/>
      <c r="WCX33" s="27"/>
      <c r="WCY33" s="27"/>
      <c r="WCZ33" s="27"/>
      <c r="WDA33" s="27"/>
      <c r="WDB33" s="27"/>
      <c r="WDC33" s="27"/>
      <c r="WDD33" s="27"/>
      <c r="WDE33" s="27"/>
      <c r="WDF33" s="27"/>
      <c r="WDG33" s="27"/>
      <c r="WDH33" s="27"/>
      <c r="WDI33" s="27"/>
      <c r="WDJ33" s="27"/>
      <c r="WDK33" s="27"/>
      <c r="WDL33" s="27"/>
      <c r="WDM33" s="27"/>
      <c r="WDN33" s="27"/>
      <c r="WDO33" s="27"/>
      <c r="WDP33" s="27"/>
      <c r="WDQ33" s="27"/>
      <c r="WDR33" s="27"/>
      <c r="WDS33" s="27"/>
      <c r="WDT33" s="27"/>
      <c r="WDU33" s="27"/>
      <c r="WDV33" s="27"/>
      <c r="WDW33" s="27"/>
      <c r="WDX33" s="27"/>
      <c r="WDY33" s="27"/>
      <c r="WDZ33" s="27"/>
      <c r="WEA33" s="27"/>
      <c r="WEB33" s="27"/>
      <c r="WEC33" s="27"/>
      <c r="WED33" s="27"/>
      <c r="WEE33" s="27"/>
      <c r="WEF33" s="27"/>
      <c r="WEG33" s="27"/>
      <c r="WEH33" s="27"/>
      <c r="WEI33" s="27"/>
      <c r="WEJ33" s="27"/>
      <c r="WEK33" s="27"/>
      <c r="WEL33" s="27"/>
      <c r="WEM33" s="27"/>
      <c r="WEN33" s="27"/>
      <c r="WEO33" s="27"/>
      <c r="WEP33" s="27"/>
      <c r="WEQ33" s="27"/>
      <c r="WER33" s="27"/>
      <c r="WES33" s="27"/>
      <c r="WET33" s="27"/>
      <c r="WEU33" s="27"/>
      <c r="WEV33" s="27"/>
      <c r="WEW33" s="27"/>
      <c r="WEX33" s="27"/>
      <c r="WEY33" s="27"/>
      <c r="WEZ33" s="27"/>
      <c r="WFA33" s="27"/>
      <c r="WFB33" s="27"/>
      <c r="WFC33" s="27"/>
      <c r="WFD33" s="27"/>
      <c r="WFE33" s="27"/>
      <c r="WFF33" s="27"/>
      <c r="WFG33" s="27"/>
      <c r="WFH33" s="27"/>
      <c r="WFI33" s="27"/>
      <c r="WFJ33" s="27"/>
      <c r="WFK33" s="27"/>
      <c r="WFL33" s="27"/>
      <c r="WFM33" s="27"/>
      <c r="WFN33" s="27"/>
      <c r="WFO33" s="27"/>
      <c r="WFP33" s="27"/>
      <c r="WFQ33" s="27"/>
      <c r="WFR33" s="27"/>
      <c r="WFS33" s="27"/>
      <c r="WFT33" s="27"/>
      <c r="WFU33" s="27"/>
      <c r="WFV33" s="27"/>
      <c r="WFW33" s="27"/>
      <c r="WFX33" s="27"/>
      <c r="WFY33" s="27"/>
      <c r="WFZ33" s="27"/>
      <c r="WGA33" s="27"/>
      <c r="WGB33" s="27"/>
      <c r="WGC33" s="27"/>
      <c r="WGD33" s="27"/>
      <c r="WGE33" s="27"/>
      <c r="WGF33" s="27"/>
      <c r="WGG33" s="27"/>
      <c r="WGH33" s="27"/>
      <c r="WGI33" s="27"/>
      <c r="WGJ33" s="27"/>
      <c r="WGK33" s="27"/>
      <c r="WGL33" s="27"/>
      <c r="WGM33" s="27"/>
      <c r="WGN33" s="27"/>
      <c r="WGO33" s="27"/>
      <c r="WGP33" s="27"/>
      <c r="WGQ33" s="27"/>
      <c r="WGR33" s="27"/>
      <c r="WGS33" s="27"/>
      <c r="WGT33" s="27"/>
      <c r="WGU33" s="27"/>
      <c r="WGV33" s="27"/>
      <c r="WGW33" s="27"/>
      <c r="WGX33" s="27"/>
      <c r="WGY33" s="27"/>
      <c r="WGZ33" s="27"/>
      <c r="WHA33" s="27"/>
      <c r="WHB33" s="27"/>
      <c r="WHC33" s="27"/>
      <c r="WHD33" s="27"/>
      <c r="WHE33" s="27"/>
      <c r="WHF33" s="27"/>
      <c r="WHG33" s="27"/>
      <c r="WHH33" s="27"/>
      <c r="WHI33" s="27"/>
      <c r="WHJ33" s="27"/>
      <c r="WHK33" s="27"/>
      <c r="WHL33" s="27"/>
      <c r="WHM33" s="27"/>
      <c r="WHN33" s="27"/>
      <c r="WHO33" s="27"/>
      <c r="WHP33" s="27"/>
      <c r="WHQ33" s="27"/>
      <c r="WHR33" s="27"/>
      <c r="WHS33" s="27"/>
      <c r="WHT33" s="27"/>
      <c r="WHU33" s="27"/>
      <c r="WHV33" s="27"/>
      <c r="WHW33" s="27"/>
      <c r="WHX33" s="27"/>
      <c r="WHY33" s="27"/>
      <c r="WHZ33" s="27"/>
      <c r="WIA33" s="27"/>
      <c r="WIB33" s="27"/>
      <c r="WIC33" s="27"/>
      <c r="WID33" s="27"/>
      <c r="WIE33" s="27"/>
      <c r="WIF33" s="27"/>
      <c r="WIG33" s="27"/>
      <c r="WIH33" s="27"/>
      <c r="WII33" s="27"/>
      <c r="WIJ33" s="27"/>
      <c r="WIK33" s="27"/>
      <c r="WIL33" s="27"/>
      <c r="WIM33" s="27"/>
      <c r="WIN33" s="27"/>
      <c r="WIO33" s="27"/>
      <c r="WIP33" s="27"/>
      <c r="WIQ33" s="27"/>
      <c r="WIR33" s="27"/>
      <c r="WIS33" s="27"/>
      <c r="WIT33" s="27"/>
      <c r="WIU33" s="27"/>
      <c r="WIV33" s="27"/>
      <c r="WIW33" s="27"/>
      <c r="WIX33" s="27"/>
      <c r="WIY33" s="27"/>
      <c r="WIZ33" s="27"/>
      <c r="WJA33" s="27"/>
      <c r="WJB33" s="27"/>
      <c r="WJC33" s="27"/>
      <c r="WJD33" s="27"/>
      <c r="WJE33" s="27"/>
      <c r="WJF33" s="27"/>
      <c r="WJG33" s="27"/>
      <c r="WJH33" s="27"/>
      <c r="WJI33" s="27"/>
      <c r="WJJ33" s="27"/>
      <c r="WJK33" s="27"/>
      <c r="WJL33" s="27"/>
      <c r="WJM33" s="27"/>
      <c r="WJN33" s="27"/>
      <c r="WJO33" s="27"/>
      <c r="WJP33" s="27"/>
      <c r="WJQ33" s="27"/>
      <c r="WJR33" s="27"/>
      <c r="WJS33" s="27"/>
      <c r="WJT33" s="27"/>
      <c r="WJU33" s="27"/>
      <c r="WJV33" s="27"/>
      <c r="WJW33" s="27"/>
      <c r="WJX33" s="27"/>
      <c r="WJY33" s="27"/>
      <c r="WJZ33" s="27"/>
      <c r="WKA33" s="27"/>
      <c r="WKB33" s="27"/>
      <c r="WKC33" s="27"/>
      <c r="WKD33" s="27"/>
      <c r="WKE33" s="27"/>
      <c r="WKF33" s="27"/>
      <c r="WKG33" s="27"/>
      <c r="WKH33" s="27"/>
      <c r="WKI33" s="27"/>
      <c r="WKJ33" s="27"/>
      <c r="WKK33" s="27"/>
      <c r="WKL33" s="27"/>
      <c r="WKM33" s="27"/>
      <c r="WKN33" s="27"/>
      <c r="WKO33" s="27"/>
      <c r="WKP33" s="27"/>
      <c r="WKQ33" s="27"/>
      <c r="WKR33" s="27"/>
      <c r="WKS33" s="27"/>
      <c r="WKT33" s="27"/>
      <c r="WKU33" s="27"/>
      <c r="WKV33" s="27"/>
      <c r="WKW33" s="27"/>
      <c r="WKX33" s="27"/>
      <c r="WKY33" s="27"/>
      <c r="WKZ33" s="27"/>
      <c r="WLA33" s="27"/>
      <c r="WLB33" s="27"/>
      <c r="WLC33" s="27"/>
      <c r="WLD33" s="27"/>
      <c r="WLE33" s="27"/>
      <c r="WLF33" s="27"/>
      <c r="WLG33" s="27"/>
      <c r="WLH33" s="27"/>
      <c r="WLI33" s="27"/>
      <c r="WLJ33" s="27"/>
      <c r="WLK33" s="27"/>
      <c r="WLL33" s="27"/>
      <c r="WLM33" s="27"/>
      <c r="WLN33" s="27"/>
      <c r="WLO33" s="27"/>
      <c r="WLP33" s="27"/>
      <c r="WLQ33" s="27"/>
      <c r="WLR33" s="27"/>
      <c r="WLS33" s="27"/>
      <c r="WLT33" s="27"/>
      <c r="WLU33" s="27"/>
      <c r="WLV33" s="27"/>
      <c r="WLW33" s="27"/>
      <c r="WLX33" s="27"/>
      <c r="WLY33" s="27"/>
      <c r="WLZ33" s="27"/>
      <c r="WMA33" s="27"/>
      <c r="WMB33" s="27"/>
      <c r="WMC33" s="27"/>
      <c r="WMD33" s="27"/>
      <c r="WME33" s="27"/>
      <c r="WMF33" s="27"/>
      <c r="WMG33" s="27"/>
      <c r="WMH33" s="27"/>
      <c r="WMI33" s="27"/>
      <c r="WMJ33" s="27"/>
      <c r="WMK33" s="27"/>
      <c r="WML33" s="27"/>
      <c r="WMM33" s="27"/>
      <c r="WMN33" s="27"/>
      <c r="WMO33" s="27"/>
      <c r="WMP33" s="27"/>
      <c r="WMQ33" s="27"/>
      <c r="WMR33" s="27"/>
      <c r="WMS33" s="27"/>
      <c r="WMT33" s="27"/>
      <c r="WMU33" s="27"/>
      <c r="WMV33" s="27"/>
      <c r="WMW33" s="27"/>
      <c r="WMX33" s="27"/>
      <c r="WMY33" s="27"/>
      <c r="WMZ33" s="27"/>
      <c r="WNA33" s="27"/>
      <c r="WNB33" s="27"/>
      <c r="WNC33" s="27"/>
      <c r="WND33" s="27"/>
      <c r="WNE33" s="27"/>
      <c r="WNF33" s="27"/>
      <c r="WNG33" s="27"/>
      <c r="WNH33" s="27"/>
      <c r="WNI33" s="27"/>
      <c r="WNJ33" s="27"/>
      <c r="WNK33" s="27"/>
      <c r="WNL33" s="27"/>
      <c r="WNM33" s="27"/>
      <c r="WNN33" s="27"/>
      <c r="WNO33" s="27"/>
      <c r="WNP33" s="27"/>
      <c r="WNQ33" s="27"/>
      <c r="WNR33" s="27"/>
      <c r="WNS33" s="27"/>
      <c r="WNT33" s="27"/>
      <c r="WNU33" s="27"/>
      <c r="WNV33" s="27"/>
      <c r="WNW33" s="27"/>
      <c r="WNX33" s="27"/>
      <c r="WNY33" s="27"/>
      <c r="WNZ33" s="27"/>
      <c r="WOA33" s="27"/>
      <c r="WOB33" s="27"/>
      <c r="WOC33" s="27"/>
      <c r="WOD33" s="27"/>
      <c r="WOE33" s="27"/>
      <c r="WOF33" s="27"/>
      <c r="WOG33" s="27"/>
      <c r="WOH33" s="27"/>
      <c r="WOI33" s="27"/>
      <c r="WOJ33" s="27"/>
      <c r="WOK33" s="27"/>
      <c r="WOL33" s="27"/>
      <c r="WOM33" s="27"/>
      <c r="WON33" s="27"/>
      <c r="WOO33" s="27"/>
      <c r="WOP33" s="27"/>
      <c r="WOQ33" s="27"/>
      <c r="WOR33" s="27"/>
      <c r="WOS33" s="27"/>
      <c r="WOT33" s="27"/>
      <c r="WOU33" s="27"/>
      <c r="WOV33" s="27"/>
      <c r="WOW33" s="27"/>
      <c r="WOX33" s="27"/>
      <c r="WOY33" s="27"/>
      <c r="WOZ33" s="27"/>
      <c r="WPA33" s="27"/>
      <c r="WPB33" s="27"/>
      <c r="WPC33" s="27"/>
      <c r="WPD33" s="27"/>
      <c r="WPE33" s="27"/>
      <c r="WPF33" s="27"/>
      <c r="WPG33" s="27"/>
      <c r="WPH33" s="27"/>
      <c r="WPI33" s="27"/>
      <c r="WPJ33" s="27"/>
      <c r="WPK33" s="27"/>
      <c r="WPL33" s="27"/>
      <c r="WPM33" s="27"/>
      <c r="WPN33" s="27"/>
      <c r="WPO33" s="27"/>
      <c r="WPP33" s="27"/>
      <c r="WPQ33" s="27"/>
      <c r="WPR33" s="27"/>
      <c r="WPS33" s="27"/>
      <c r="WPT33" s="27"/>
      <c r="WPU33" s="27"/>
      <c r="WPV33" s="27"/>
      <c r="WPW33" s="27"/>
      <c r="WPX33" s="27"/>
      <c r="WPY33" s="27"/>
      <c r="WPZ33" s="27"/>
      <c r="WQA33" s="27"/>
      <c r="WQB33" s="27"/>
      <c r="WQC33" s="27"/>
      <c r="WQD33" s="27"/>
      <c r="WQE33" s="27"/>
      <c r="WQF33" s="27"/>
      <c r="WQG33" s="27"/>
      <c r="WQH33" s="27"/>
      <c r="WQI33" s="27"/>
      <c r="WQJ33" s="27"/>
      <c r="WQK33" s="27"/>
      <c r="WQL33" s="27"/>
      <c r="WQM33" s="27"/>
      <c r="WQN33" s="27"/>
      <c r="WQO33" s="27"/>
      <c r="WQP33" s="27"/>
      <c r="WQQ33" s="27"/>
      <c r="WQR33" s="27"/>
      <c r="WQS33" s="27"/>
      <c r="WQT33" s="27"/>
      <c r="WQU33" s="27"/>
      <c r="WQV33" s="27"/>
      <c r="WQW33" s="27"/>
      <c r="WQX33" s="27"/>
      <c r="WQY33" s="27"/>
      <c r="WQZ33" s="27"/>
      <c r="WRA33" s="27"/>
      <c r="WRB33" s="27"/>
      <c r="WRC33" s="27"/>
      <c r="WRD33" s="27"/>
      <c r="WRE33" s="27"/>
      <c r="WRF33" s="27"/>
      <c r="WRG33" s="27"/>
      <c r="WRH33" s="27"/>
      <c r="WRI33" s="27"/>
      <c r="WRJ33" s="27"/>
      <c r="WRK33" s="27"/>
      <c r="WRL33" s="27"/>
      <c r="WRM33" s="27"/>
      <c r="WRN33" s="27"/>
      <c r="WRO33" s="27"/>
      <c r="WRP33" s="27"/>
      <c r="WRQ33" s="27"/>
      <c r="WRR33" s="27"/>
      <c r="WRS33" s="27"/>
      <c r="WRT33" s="27"/>
      <c r="WRU33" s="27"/>
      <c r="WRV33" s="27"/>
      <c r="WRW33" s="27"/>
      <c r="WRX33" s="27"/>
      <c r="WRY33" s="27"/>
      <c r="WRZ33" s="27"/>
      <c r="WSA33" s="27"/>
      <c r="WSB33" s="27"/>
      <c r="WSC33" s="27"/>
      <c r="WSD33" s="27"/>
      <c r="WSE33" s="27"/>
      <c r="WSF33" s="27"/>
      <c r="WSG33" s="27"/>
      <c r="WSH33" s="27"/>
      <c r="WSI33" s="27"/>
      <c r="WSJ33" s="27"/>
      <c r="WSK33" s="27"/>
      <c r="WSL33" s="27"/>
      <c r="WSM33" s="27"/>
      <c r="WSN33" s="27"/>
      <c r="WSO33" s="27"/>
      <c r="WSP33" s="27"/>
      <c r="WSQ33" s="27"/>
      <c r="WSR33" s="27"/>
      <c r="WSS33" s="27"/>
      <c r="WST33" s="27"/>
      <c r="WSU33" s="27"/>
      <c r="WSV33" s="27"/>
      <c r="WSW33" s="27"/>
      <c r="WSX33" s="27"/>
      <c r="WSY33" s="27"/>
      <c r="WSZ33" s="27"/>
      <c r="WTA33" s="27"/>
      <c r="WTB33" s="27"/>
      <c r="WTC33" s="27"/>
      <c r="WTD33" s="27"/>
      <c r="WTE33" s="27"/>
      <c r="WTF33" s="27"/>
      <c r="WTG33" s="27"/>
      <c r="WTH33" s="27"/>
      <c r="WTI33" s="27"/>
      <c r="WTJ33" s="27"/>
      <c r="WTK33" s="27"/>
      <c r="WTL33" s="27"/>
      <c r="WTM33" s="27"/>
      <c r="WTN33" s="27"/>
      <c r="WTO33" s="27"/>
      <c r="WTP33" s="27"/>
      <c r="WTQ33" s="27"/>
      <c r="WTR33" s="27"/>
      <c r="WTS33" s="27"/>
      <c r="WTT33" s="27"/>
      <c r="WTU33" s="27"/>
      <c r="WTV33" s="27"/>
      <c r="WTW33" s="27"/>
      <c r="WTX33" s="27"/>
      <c r="WTY33" s="27"/>
      <c r="WTZ33" s="27"/>
      <c r="WUA33" s="27"/>
      <c r="WUB33" s="27"/>
      <c r="WUC33" s="27"/>
      <c r="WUD33" s="27"/>
      <c r="WUE33" s="27"/>
      <c r="WUF33" s="27"/>
      <c r="WUG33" s="27"/>
      <c r="WUH33" s="27"/>
      <c r="WUI33" s="27"/>
      <c r="WUJ33" s="27"/>
      <c r="WUK33" s="27"/>
      <c r="WUL33" s="27"/>
      <c r="WUM33" s="27"/>
      <c r="WUN33" s="27"/>
      <c r="WUO33" s="27"/>
      <c r="WUP33" s="27"/>
      <c r="WUQ33" s="27"/>
      <c r="WUR33" s="27"/>
      <c r="WUS33" s="27"/>
      <c r="WUT33" s="27"/>
      <c r="WUU33" s="27"/>
      <c r="WUV33" s="27"/>
      <c r="WUW33" s="27"/>
      <c r="WUX33" s="27"/>
      <c r="WUY33" s="27"/>
      <c r="WUZ33" s="27"/>
      <c r="WVA33" s="27"/>
      <c r="WVB33" s="27"/>
      <c r="WVC33" s="27"/>
      <c r="WVD33" s="27"/>
      <c r="WVE33" s="27"/>
      <c r="WVF33" s="27"/>
      <c r="WVG33" s="27"/>
      <c r="WVH33" s="27"/>
      <c r="WVI33" s="27"/>
      <c r="WVJ33" s="27"/>
      <c r="WVK33" s="27"/>
      <c r="WVL33" s="27"/>
      <c r="WVM33" s="27"/>
      <c r="WVN33" s="27"/>
      <c r="WVO33" s="27"/>
      <c r="WVP33" s="27"/>
      <c r="WVQ33" s="27"/>
      <c r="WVR33" s="27"/>
      <c r="WVS33" s="27"/>
      <c r="WVT33" s="27"/>
      <c r="WVU33" s="27"/>
      <c r="WVV33" s="27"/>
      <c r="WVW33" s="27"/>
      <c r="WVX33" s="27"/>
    </row>
    <row r="34" spans="1:16144" s="70" customFormat="1" ht="9" customHeight="1" x14ac:dyDescent="0.25">
      <c r="A34" s="206"/>
      <c r="B34" s="259"/>
      <c r="C34" s="260"/>
      <c r="D34" s="236"/>
      <c r="E34" s="236"/>
      <c r="F34" s="236"/>
      <c r="G34" s="236"/>
      <c r="H34" s="236"/>
      <c r="I34" s="236"/>
      <c r="J34" s="236"/>
      <c r="K34" s="236"/>
      <c r="L34" s="236"/>
      <c r="M34" s="236"/>
      <c r="N34" s="238"/>
      <c r="O34" s="205"/>
      <c r="P34" s="205"/>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c r="DA34" s="27"/>
      <c r="DB34" s="27"/>
      <c r="DC34" s="27"/>
      <c r="DD34" s="27"/>
      <c r="DE34" s="27"/>
      <c r="DF34" s="27"/>
      <c r="DG34" s="27"/>
      <c r="DH34" s="27"/>
      <c r="DI34" s="27"/>
      <c r="DJ34" s="27"/>
      <c r="DK34" s="27"/>
      <c r="DL34" s="27"/>
      <c r="DM34" s="27"/>
      <c r="DN34" s="27"/>
      <c r="DO34" s="27"/>
      <c r="DP34" s="27"/>
      <c r="DQ34" s="27"/>
      <c r="DR34" s="27"/>
      <c r="DS34" s="27"/>
      <c r="DT34" s="27"/>
      <c r="DU34" s="27"/>
      <c r="DV34" s="27"/>
      <c r="DW34" s="27"/>
      <c r="DX34" s="27"/>
      <c r="DY34" s="27"/>
      <c r="DZ34" s="27"/>
      <c r="EA34" s="27"/>
      <c r="EB34" s="27"/>
      <c r="EC34" s="27"/>
      <c r="ED34" s="27"/>
      <c r="EE34" s="27"/>
      <c r="EF34" s="27"/>
      <c r="EG34" s="27"/>
      <c r="EH34" s="27"/>
      <c r="EI34" s="27"/>
      <c r="EJ34" s="27"/>
      <c r="EK34" s="27"/>
      <c r="EL34" s="27"/>
      <c r="EM34" s="27"/>
      <c r="EN34" s="27"/>
      <c r="EO34" s="27"/>
      <c r="EP34" s="27"/>
      <c r="EQ34" s="27"/>
      <c r="ER34" s="27"/>
      <c r="ES34" s="27"/>
      <c r="ET34" s="27"/>
      <c r="EU34" s="27"/>
      <c r="EV34" s="27"/>
      <c r="EW34" s="27"/>
      <c r="EX34" s="27"/>
      <c r="EY34" s="27"/>
      <c r="EZ34" s="27"/>
      <c r="FA34" s="27"/>
      <c r="FB34" s="27"/>
      <c r="FC34" s="27"/>
      <c r="FD34" s="27"/>
      <c r="FE34" s="27"/>
      <c r="FF34" s="27"/>
      <c r="FG34" s="27"/>
      <c r="FH34" s="27"/>
      <c r="FI34" s="27"/>
      <c r="FJ34" s="27"/>
      <c r="FK34" s="27"/>
      <c r="FL34" s="27"/>
      <c r="FM34" s="27"/>
      <c r="FN34" s="27"/>
      <c r="FO34" s="27"/>
      <c r="FP34" s="27"/>
      <c r="FQ34" s="27"/>
      <c r="FR34" s="27"/>
      <c r="FS34" s="27"/>
      <c r="FT34" s="27"/>
      <c r="FU34" s="27"/>
      <c r="FV34" s="27"/>
      <c r="FW34" s="27"/>
      <c r="FX34" s="27"/>
      <c r="FY34" s="27"/>
      <c r="FZ34" s="27"/>
      <c r="GA34" s="27"/>
      <c r="GB34" s="27"/>
      <c r="GC34" s="27"/>
      <c r="GD34" s="27"/>
      <c r="GE34" s="27"/>
      <c r="GF34" s="27"/>
      <c r="GG34" s="27"/>
      <c r="GH34" s="27"/>
      <c r="GI34" s="27"/>
      <c r="GJ34" s="27"/>
      <c r="GK34" s="27"/>
      <c r="GL34" s="27"/>
      <c r="GM34" s="27"/>
      <c r="GN34" s="27"/>
      <c r="GO34" s="27"/>
      <c r="GP34" s="27"/>
      <c r="GQ34" s="27"/>
      <c r="GR34" s="27"/>
      <c r="GS34" s="27"/>
      <c r="GT34" s="27"/>
      <c r="GU34" s="27"/>
      <c r="GV34" s="27"/>
      <c r="GW34" s="27"/>
      <c r="GX34" s="27"/>
      <c r="GY34" s="27"/>
      <c r="GZ34" s="27"/>
      <c r="HA34" s="27"/>
      <c r="HB34" s="27"/>
      <c r="HC34" s="27"/>
      <c r="HD34" s="27"/>
      <c r="HE34" s="27"/>
      <c r="HF34" s="27"/>
      <c r="HG34" s="27"/>
      <c r="HH34" s="27"/>
      <c r="HI34" s="27"/>
      <c r="HJ34" s="27"/>
      <c r="HK34" s="27"/>
      <c r="HL34" s="27"/>
      <c r="HM34" s="27"/>
      <c r="HN34" s="27"/>
      <c r="HO34" s="27"/>
      <c r="HP34" s="27"/>
      <c r="HQ34" s="27"/>
      <c r="HR34" s="27"/>
      <c r="HS34" s="27"/>
      <c r="HT34" s="27"/>
      <c r="HU34" s="27"/>
      <c r="HV34" s="27"/>
      <c r="HW34" s="27"/>
      <c r="HX34" s="27"/>
      <c r="HY34" s="27"/>
      <c r="HZ34" s="27"/>
      <c r="IA34" s="27"/>
      <c r="IB34" s="27"/>
      <c r="IC34" s="27"/>
      <c r="ID34" s="27"/>
      <c r="IE34" s="27"/>
      <c r="IF34" s="27"/>
      <c r="IG34" s="27"/>
      <c r="IH34" s="27"/>
      <c r="II34" s="27"/>
      <c r="IJ34" s="27"/>
      <c r="IK34" s="27"/>
      <c r="IL34" s="27"/>
      <c r="IM34" s="27"/>
      <c r="IN34" s="27"/>
      <c r="IO34" s="27"/>
      <c r="IP34" s="27"/>
      <c r="IQ34" s="27"/>
      <c r="IR34" s="27"/>
      <c r="IS34" s="27"/>
      <c r="IT34" s="27"/>
      <c r="IU34" s="27"/>
      <c r="IV34" s="27"/>
      <c r="IW34" s="27"/>
      <c r="IX34" s="27"/>
      <c r="IY34" s="27"/>
      <c r="IZ34" s="27"/>
      <c r="JA34" s="27"/>
      <c r="JB34" s="27"/>
      <c r="JC34" s="27"/>
      <c r="JD34" s="27"/>
      <c r="JE34" s="27"/>
      <c r="JF34" s="27"/>
      <c r="JG34" s="27"/>
      <c r="JH34" s="27"/>
      <c r="JI34" s="27"/>
      <c r="JJ34" s="27"/>
      <c r="JK34" s="27"/>
      <c r="JL34" s="27"/>
      <c r="JM34" s="27"/>
      <c r="JN34" s="27"/>
      <c r="JO34" s="27"/>
      <c r="JP34" s="27"/>
      <c r="JQ34" s="27"/>
      <c r="JR34" s="27"/>
      <c r="JS34" s="27"/>
      <c r="JT34" s="27"/>
      <c r="JU34" s="27"/>
      <c r="JV34" s="27"/>
      <c r="JW34" s="27"/>
      <c r="JX34" s="27"/>
      <c r="JY34" s="27"/>
      <c r="JZ34" s="27"/>
      <c r="KA34" s="27"/>
      <c r="KB34" s="27"/>
      <c r="KC34" s="27"/>
      <c r="KD34" s="27"/>
      <c r="KE34" s="27"/>
      <c r="KF34" s="27"/>
      <c r="KG34" s="27"/>
      <c r="KH34" s="27"/>
      <c r="KI34" s="27"/>
      <c r="KJ34" s="27"/>
      <c r="KK34" s="27"/>
      <c r="KL34" s="27"/>
      <c r="KM34" s="27"/>
      <c r="KN34" s="27"/>
      <c r="KO34" s="27"/>
      <c r="KP34" s="27"/>
      <c r="KQ34" s="27"/>
      <c r="KR34" s="27"/>
      <c r="KS34" s="27"/>
      <c r="KT34" s="27"/>
      <c r="KU34" s="27"/>
      <c r="KV34" s="27"/>
      <c r="KW34" s="27"/>
      <c r="KX34" s="27"/>
      <c r="KY34" s="27"/>
      <c r="KZ34" s="27"/>
      <c r="LA34" s="27"/>
      <c r="LB34" s="27"/>
      <c r="LC34" s="27"/>
      <c r="LD34" s="27"/>
      <c r="LE34" s="27"/>
      <c r="LF34" s="27"/>
      <c r="LG34" s="27"/>
      <c r="LH34" s="27"/>
      <c r="LI34" s="27"/>
      <c r="LJ34" s="27"/>
      <c r="LK34" s="27"/>
      <c r="LL34" s="27"/>
      <c r="LM34" s="27"/>
      <c r="LN34" s="27"/>
      <c r="LO34" s="27"/>
      <c r="LP34" s="27"/>
      <c r="LQ34" s="27"/>
      <c r="LR34" s="27"/>
      <c r="LS34" s="27"/>
      <c r="LT34" s="27"/>
      <c r="LU34" s="27"/>
      <c r="LV34" s="27"/>
      <c r="LW34" s="27"/>
      <c r="LX34" s="27"/>
      <c r="LY34" s="27"/>
      <c r="LZ34" s="27"/>
      <c r="MA34" s="27"/>
      <c r="MB34" s="27"/>
      <c r="MC34" s="27"/>
      <c r="MD34" s="27"/>
      <c r="ME34" s="27"/>
      <c r="MF34" s="27"/>
      <c r="MG34" s="27"/>
      <c r="MH34" s="27"/>
      <c r="MI34" s="27"/>
      <c r="MJ34" s="27"/>
      <c r="MK34" s="27"/>
      <c r="ML34" s="27"/>
      <c r="MM34" s="27"/>
      <c r="MN34" s="27"/>
      <c r="MO34" s="27"/>
      <c r="MP34" s="27"/>
      <c r="MQ34" s="27"/>
      <c r="MR34" s="27"/>
      <c r="MS34" s="27"/>
      <c r="MT34" s="27"/>
      <c r="MU34" s="27"/>
      <c r="MV34" s="27"/>
      <c r="MW34" s="27"/>
      <c r="MX34" s="27"/>
      <c r="MY34" s="27"/>
      <c r="MZ34" s="27"/>
      <c r="NA34" s="27"/>
      <c r="NB34" s="27"/>
      <c r="NC34" s="27"/>
      <c r="ND34" s="27"/>
      <c r="NE34" s="27"/>
      <c r="NF34" s="27"/>
      <c r="NG34" s="27"/>
      <c r="NH34" s="27"/>
      <c r="NI34" s="27"/>
      <c r="NJ34" s="27"/>
      <c r="NK34" s="27"/>
      <c r="NL34" s="27"/>
      <c r="NM34" s="27"/>
      <c r="NN34" s="27"/>
      <c r="NO34" s="27"/>
      <c r="NP34" s="27"/>
      <c r="NQ34" s="27"/>
      <c r="NR34" s="27"/>
      <c r="NS34" s="27"/>
      <c r="NT34" s="27"/>
      <c r="NU34" s="27"/>
      <c r="NV34" s="27"/>
      <c r="NW34" s="27"/>
      <c r="NX34" s="27"/>
      <c r="NY34" s="27"/>
      <c r="NZ34" s="27"/>
      <c r="OA34" s="27"/>
      <c r="OB34" s="27"/>
      <c r="OC34" s="27"/>
      <c r="OD34" s="27"/>
      <c r="OE34" s="27"/>
      <c r="OF34" s="27"/>
      <c r="OG34" s="27"/>
      <c r="OH34" s="27"/>
      <c r="OI34" s="27"/>
      <c r="OJ34" s="27"/>
      <c r="OK34" s="27"/>
      <c r="OL34" s="27"/>
      <c r="OM34" s="27"/>
      <c r="ON34" s="27"/>
      <c r="OO34" s="27"/>
      <c r="OP34" s="27"/>
      <c r="OQ34" s="27"/>
      <c r="OR34" s="27"/>
      <c r="OS34" s="27"/>
      <c r="OT34" s="27"/>
      <c r="OU34" s="27"/>
      <c r="OV34" s="27"/>
      <c r="OW34" s="27"/>
      <c r="OX34" s="27"/>
      <c r="OY34" s="27"/>
      <c r="OZ34" s="27"/>
      <c r="PA34" s="27"/>
      <c r="PB34" s="27"/>
      <c r="PC34" s="27"/>
      <c r="PD34" s="27"/>
      <c r="PE34" s="27"/>
      <c r="PF34" s="27"/>
      <c r="PG34" s="27"/>
      <c r="PH34" s="27"/>
      <c r="PI34" s="27"/>
      <c r="PJ34" s="27"/>
      <c r="PK34" s="27"/>
      <c r="PL34" s="27"/>
      <c r="PM34" s="27"/>
      <c r="PN34" s="27"/>
      <c r="PO34" s="27"/>
      <c r="PP34" s="27"/>
      <c r="PQ34" s="27"/>
      <c r="PR34" s="27"/>
      <c r="PS34" s="27"/>
      <c r="PT34" s="27"/>
      <c r="PU34" s="27"/>
      <c r="PV34" s="27"/>
      <c r="PW34" s="27"/>
      <c r="PX34" s="27"/>
      <c r="PY34" s="27"/>
      <c r="PZ34" s="27"/>
      <c r="QA34" s="27"/>
      <c r="QB34" s="27"/>
      <c r="QC34" s="27"/>
      <c r="QD34" s="27"/>
      <c r="QE34" s="27"/>
      <c r="QF34" s="27"/>
      <c r="QG34" s="27"/>
      <c r="QH34" s="27"/>
      <c r="QI34" s="27"/>
      <c r="QJ34" s="27"/>
      <c r="QK34" s="27"/>
      <c r="QL34" s="27"/>
      <c r="QM34" s="27"/>
      <c r="QN34" s="27"/>
      <c r="QO34" s="27"/>
      <c r="QP34" s="27"/>
      <c r="QQ34" s="27"/>
      <c r="QR34" s="27"/>
      <c r="QS34" s="27"/>
      <c r="QT34" s="27"/>
      <c r="QU34" s="27"/>
      <c r="QV34" s="27"/>
      <c r="QW34" s="27"/>
      <c r="QX34" s="27"/>
      <c r="QY34" s="27"/>
      <c r="QZ34" s="27"/>
      <c r="RA34" s="27"/>
      <c r="RB34" s="27"/>
      <c r="RC34" s="27"/>
      <c r="RD34" s="27"/>
      <c r="RE34" s="27"/>
      <c r="RF34" s="27"/>
      <c r="RG34" s="27"/>
      <c r="RH34" s="27"/>
      <c r="RI34" s="27"/>
      <c r="RJ34" s="27"/>
      <c r="RK34" s="27"/>
      <c r="RL34" s="27"/>
      <c r="RM34" s="27"/>
      <c r="RN34" s="27"/>
      <c r="RO34" s="27"/>
      <c r="RP34" s="27"/>
      <c r="RQ34" s="27"/>
      <c r="RR34" s="27"/>
      <c r="RS34" s="27"/>
      <c r="RT34" s="27"/>
      <c r="RU34" s="27"/>
      <c r="RV34" s="27"/>
      <c r="RW34" s="27"/>
      <c r="RX34" s="27"/>
      <c r="RY34" s="27"/>
      <c r="RZ34" s="27"/>
      <c r="SA34" s="27"/>
      <c r="SB34" s="27"/>
      <c r="SC34" s="27"/>
      <c r="SD34" s="27"/>
      <c r="SE34" s="27"/>
      <c r="SF34" s="27"/>
      <c r="SG34" s="27"/>
      <c r="SH34" s="27"/>
      <c r="SI34" s="27"/>
      <c r="SJ34" s="27"/>
      <c r="SK34" s="27"/>
      <c r="SL34" s="27"/>
      <c r="SM34" s="27"/>
      <c r="SN34" s="27"/>
      <c r="SO34" s="27"/>
      <c r="SP34" s="27"/>
      <c r="SQ34" s="27"/>
      <c r="SR34" s="27"/>
      <c r="SS34" s="27"/>
      <c r="ST34" s="27"/>
      <c r="SU34" s="27"/>
      <c r="SV34" s="27"/>
      <c r="SW34" s="27"/>
      <c r="SX34" s="27"/>
      <c r="SY34" s="27"/>
      <c r="SZ34" s="27"/>
      <c r="TA34" s="27"/>
      <c r="TB34" s="27"/>
      <c r="TC34" s="27"/>
      <c r="TD34" s="27"/>
      <c r="TE34" s="27"/>
      <c r="TF34" s="27"/>
      <c r="TG34" s="27"/>
      <c r="TH34" s="27"/>
      <c r="TI34" s="27"/>
      <c r="TJ34" s="27"/>
      <c r="TK34" s="27"/>
      <c r="TL34" s="27"/>
      <c r="TM34" s="27"/>
      <c r="TN34" s="27"/>
      <c r="TO34" s="27"/>
      <c r="TP34" s="27"/>
      <c r="TQ34" s="27"/>
      <c r="TR34" s="27"/>
      <c r="TS34" s="27"/>
      <c r="TT34" s="27"/>
      <c r="TU34" s="27"/>
      <c r="TV34" s="27"/>
      <c r="TW34" s="27"/>
      <c r="TX34" s="27"/>
      <c r="TY34" s="27"/>
      <c r="TZ34" s="27"/>
      <c r="UA34" s="27"/>
      <c r="UB34" s="27"/>
      <c r="UC34" s="27"/>
      <c r="UD34" s="27"/>
      <c r="UE34" s="27"/>
      <c r="UF34" s="27"/>
      <c r="UG34" s="27"/>
      <c r="UH34" s="27"/>
      <c r="UI34" s="27"/>
      <c r="UJ34" s="27"/>
      <c r="UK34" s="27"/>
      <c r="UL34" s="27"/>
      <c r="UM34" s="27"/>
      <c r="UN34" s="27"/>
      <c r="UO34" s="27"/>
      <c r="UP34" s="27"/>
      <c r="UQ34" s="27"/>
      <c r="UR34" s="27"/>
      <c r="US34" s="27"/>
      <c r="UT34" s="27"/>
      <c r="UU34" s="27"/>
      <c r="UV34" s="27"/>
      <c r="UW34" s="27"/>
      <c r="UX34" s="27"/>
      <c r="UY34" s="27"/>
      <c r="UZ34" s="27"/>
      <c r="VA34" s="27"/>
      <c r="VB34" s="27"/>
      <c r="VC34" s="27"/>
      <c r="VD34" s="27"/>
      <c r="VE34" s="27"/>
      <c r="VF34" s="27"/>
      <c r="VG34" s="27"/>
      <c r="VH34" s="27"/>
      <c r="VI34" s="27"/>
      <c r="VJ34" s="27"/>
      <c r="VK34" s="27"/>
      <c r="VL34" s="27"/>
      <c r="VM34" s="27"/>
      <c r="VN34" s="27"/>
      <c r="VO34" s="27"/>
      <c r="VP34" s="27"/>
      <c r="VQ34" s="27"/>
      <c r="VR34" s="27"/>
      <c r="VS34" s="27"/>
      <c r="VT34" s="27"/>
      <c r="VU34" s="27"/>
      <c r="VV34" s="27"/>
      <c r="VW34" s="27"/>
      <c r="VX34" s="27"/>
      <c r="VY34" s="27"/>
      <c r="VZ34" s="27"/>
      <c r="WA34" s="27"/>
      <c r="WB34" s="27"/>
      <c r="WC34" s="27"/>
      <c r="WD34" s="27"/>
      <c r="WE34" s="27"/>
      <c r="WF34" s="27"/>
      <c r="WG34" s="27"/>
      <c r="WH34" s="27"/>
      <c r="WI34" s="27"/>
      <c r="WJ34" s="27"/>
      <c r="WK34" s="27"/>
      <c r="WL34" s="27"/>
      <c r="WM34" s="27"/>
      <c r="WN34" s="27"/>
      <c r="WO34" s="27"/>
      <c r="WP34" s="27"/>
      <c r="WQ34" s="27"/>
      <c r="WR34" s="27"/>
      <c r="WS34" s="27"/>
      <c r="WT34" s="27"/>
      <c r="WU34" s="27"/>
      <c r="WV34" s="27"/>
      <c r="WW34" s="27"/>
      <c r="WX34" s="27"/>
      <c r="WY34" s="27"/>
      <c r="WZ34" s="27"/>
      <c r="XA34" s="27"/>
      <c r="XB34" s="27"/>
      <c r="XC34" s="27"/>
      <c r="XD34" s="27"/>
      <c r="XE34" s="27"/>
      <c r="XF34" s="27"/>
      <c r="XG34" s="27"/>
      <c r="XH34" s="27"/>
      <c r="XI34" s="27"/>
      <c r="XJ34" s="27"/>
      <c r="XK34" s="27"/>
      <c r="XL34" s="27"/>
      <c r="XM34" s="27"/>
      <c r="XN34" s="27"/>
      <c r="XO34" s="27"/>
      <c r="XP34" s="27"/>
      <c r="XQ34" s="27"/>
      <c r="XR34" s="27"/>
      <c r="XS34" s="27"/>
      <c r="XT34" s="27"/>
      <c r="XU34" s="27"/>
      <c r="XV34" s="27"/>
      <c r="XW34" s="27"/>
      <c r="XX34" s="27"/>
      <c r="XY34" s="27"/>
      <c r="XZ34" s="27"/>
      <c r="YA34" s="27"/>
      <c r="YB34" s="27"/>
      <c r="YC34" s="27"/>
      <c r="YD34" s="27"/>
      <c r="YE34" s="27"/>
      <c r="YF34" s="27"/>
      <c r="YG34" s="27"/>
      <c r="YH34" s="27"/>
      <c r="YI34" s="27"/>
      <c r="YJ34" s="27"/>
      <c r="YK34" s="27"/>
      <c r="YL34" s="27"/>
      <c r="YM34" s="27"/>
      <c r="YN34" s="27"/>
      <c r="YO34" s="27"/>
      <c r="YP34" s="27"/>
      <c r="YQ34" s="27"/>
      <c r="YR34" s="27"/>
      <c r="YS34" s="27"/>
      <c r="YT34" s="27"/>
      <c r="YU34" s="27"/>
      <c r="YV34" s="27"/>
      <c r="YW34" s="27"/>
      <c r="YX34" s="27"/>
      <c r="YY34" s="27"/>
      <c r="YZ34" s="27"/>
      <c r="ZA34" s="27"/>
      <c r="ZB34" s="27"/>
      <c r="ZC34" s="27"/>
      <c r="ZD34" s="27"/>
      <c r="ZE34" s="27"/>
      <c r="ZF34" s="27"/>
      <c r="ZG34" s="27"/>
      <c r="ZH34" s="27"/>
      <c r="ZI34" s="27"/>
      <c r="ZJ34" s="27"/>
      <c r="ZK34" s="27"/>
      <c r="ZL34" s="27"/>
      <c r="ZM34" s="27"/>
      <c r="ZN34" s="27"/>
      <c r="ZO34" s="27"/>
      <c r="ZP34" s="27"/>
      <c r="ZQ34" s="27"/>
      <c r="ZR34" s="27"/>
      <c r="ZS34" s="27"/>
      <c r="ZT34" s="27"/>
      <c r="ZU34" s="27"/>
      <c r="ZV34" s="27"/>
      <c r="ZW34" s="27"/>
      <c r="ZX34" s="27"/>
      <c r="ZY34" s="27"/>
      <c r="ZZ34" s="27"/>
      <c r="AAA34" s="27"/>
      <c r="AAB34" s="27"/>
      <c r="AAC34" s="27"/>
      <c r="AAD34" s="27"/>
      <c r="AAE34" s="27"/>
      <c r="AAF34" s="27"/>
      <c r="AAG34" s="27"/>
      <c r="AAH34" s="27"/>
      <c r="AAI34" s="27"/>
      <c r="AAJ34" s="27"/>
      <c r="AAK34" s="27"/>
      <c r="AAL34" s="27"/>
      <c r="AAM34" s="27"/>
      <c r="AAN34" s="27"/>
      <c r="AAO34" s="27"/>
      <c r="AAP34" s="27"/>
      <c r="AAQ34" s="27"/>
      <c r="AAR34" s="27"/>
      <c r="AAS34" s="27"/>
      <c r="AAT34" s="27"/>
      <c r="AAU34" s="27"/>
      <c r="AAV34" s="27"/>
      <c r="AAW34" s="27"/>
      <c r="AAX34" s="27"/>
      <c r="AAY34" s="27"/>
      <c r="AAZ34" s="27"/>
      <c r="ABA34" s="27"/>
      <c r="ABB34" s="27"/>
      <c r="ABC34" s="27"/>
      <c r="ABD34" s="27"/>
      <c r="ABE34" s="27"/>
      <c r="ABF34" s="27"/>
      <c r="ABG34" s="27"/>
      <c r="ABH34" s="27"/>
      <c r="ABI34" s="27"/>
      <c r="ABJ34" s="27"/>
      <c r="ABK34" s="27"/>
      <c r="ABL34" s="27"/>
      <c r="ABM34" s="27"/>
      <c r="ABN34" s="27"/>
      <c r="ABO34" s="27"/>
      <c r="ABP34" s="27"/>
      <c r="ABQ34" s="27"/>
      <c r="ABR34" s="27"/>
      <c r="ABS34" s="27"/>
      <c r="ABT34" s="27"/>
      <c r="ABU34" s="27"/>
      <c r="ABV34" s="27"/>
      <c r="ABW34" s="27"/>
      <c r="ABX34" s="27"/>
      <c r="ABY34" s="27"/>
      <c r="ABZ34" s="27"/>
      <c r="ACA34" s="27"/>
      <c r="ACB34" s="27"/>
      <c r="ACC34" s="27"/>
      <c r="ACD34" s="27"/>
      <c r="ACE34" s="27"/>
      <c r="ACF34" s="27"/>
      <c r="ACG34" s="27"/>
      <c r="ACH34" s="27"/>
      <c r="ACI34" s="27"/>
      <c r="ACJ34" s="27"/>
      <c r="ACK34" s="27"/>
      <c r="ACL34" s="27"/>
      <c r="ACM34" s="27"/>
      <c r="ACN34" s="27"/>
      <c r="ACO34" s="27"/>
      <c r="ACP34" s="27"/>
      <c r="ACQ34" s="27"/>
      <c r="ACR34" s="27"/>
      <c r="ACS34" s="27"/>
      <c r="ACT34" s="27"/>
      <c r="ACU34" s="27"/>
      <c r="ACV34" s="27"/>
      <c r="ACW34" s="27"/>
      <c r="ACX34" s="27"/>
      <c r="ACY34" s="27"/>
      <c r="ACZ34" s="27"/>
      <c r="ADA34" s="27"/>
      <c r="ADB34" s="27"/>
      <c r="ADC34" s="27"/>
      <c r="ADD34" s="27"/>
      <c r="ADE34" s="27"/>
      <c r="ADF34" s="27"/>
      <c r="ADG34" s="27"/>
      <c r="ADH34" s="27"/>
      <c r="ADI34" s="27"/>
      <c r="ADJ34" s="27"/>
      <c r="ADK34" s="27"/>
      <c r="ADL34" s="27"/>
      <c r="ADM34" s="27"/>
      <c r="ADN34" s="27"/>
      <c r="ADO34" s="27"/>
      <c r="ADP34" s="27"/>
      <c r="ADQ34" s="27"/>
      <c r="ADR34" s="27"/>
      <c r="ADS34" s="27"/>
      <c r="ADT34" s="27"/>
      <c r="ADU34" s="27"/>
      <c r="ADV34" s="27"/>
      <c r="ADW34" s="27"/>
      <c r="ADX34" s="27"/>
      <c r="ADY34" s="27"/>
      <c r="ADZ34" s="27"/>
      <c r="AEA34" s="27"/>
      <c r="AEB34" s="27"/>
      <c r="AEC34" s="27"/>
      <c r="AED34" s="27"/>
      <c r="AEE34" s="27"/>
      <c r="AEF34" s="27"/>
      <c r="AEG34" s="27"/>
      <c r="AEH34" s="27"/>
      <c r="AEI34" s="27"/>
      <c r="AEJ34" s="27"/>
      <c r="AEK34" s="27"/>
      <c r="AEL34" s="27"/>
      <c r="AEM34" s="27"/>
      <c r="AEN34" s="27"/>
      <c r="AEO34" s="27"/>
      <c r="AEP34" s="27"/>
      <c r="AEQ34" s="27"/>
      <c r="AER34" s="27"/>
      <c r="AES34" s="27"/>
      <c r="AET34" s="27"/>
      <c r="AEU34" s="27"/>
      <c r="AEV34" s="27"/>
      <c r="AEW34" s="27"/>
      <c r="AEX34" s="27"/>
      <c r="AEY34" s="27"/>
      <c r="AEZ34" s="27"/>
      <c r="AFA34" s="27"/>
      <c r="AFB34" s="27"/>
      <c r="AFC34" s="27"/>
      <c r="AFD34" s="27"/>
      <c r="AFE34" s="27"/>
      <c r="AFF34" s="27"/>
      <c r="AFG34" s="27"/>
      <c r="AFH34" s="27"/>
      <c r="AFI34" s="27"/>
      <c r="AFJ34" s="27"/>
      <c r="AFK34" s="27"/>
      <c r="AFL34" s="27"/>
      <c r="AFM34" s="27"/>
      <c r="AFN34" s="27"/>
      <c r="AFO34" s="27"/>
      <c r="AFP34" s="27"/>
      <c r="AFQ34" s="27"/>
      <c r="AFR34" s="27"/>
      <c r="AFS34" s="27"/>
      <c r="AFT34" s="27"/>
      <c r="AFU34" s="27"/>
      <c r="AFV34" s="27"/>
      <c r="AFW34" s="27"/>
      <c r="AFX34" s="27"/>
      <c r="AFY34" s="27"/>
      <c r="AFZ34" s="27"/>
      <c r="AGA34" s="27"/>
      <c r="AGB34" s="27"/>
      <c r="AGC34" s="27"/>
      <c r="AGD34" s="27"/>
      <c r="AGE34" s="27"/>
      <c r="AGF34" s="27"/>
      <c r="AGG34" s="27"/>
      <c r="AGH34" s="27"/>
      <c r="AGI34" s="27"/>
      <c r="AGJ34" s="27"/>
      <c r="AGK34" s="27"/>
      <c r="AGL34" s="27"/>
      <c r="AGM34" s="27"/>
      <c r="AGN34" s="27"/>
      <c r="AGO34" s="27"/>
      <c r="AGP34" s="27"/>
      <c r="AGQ34" s="27"/>
      <c r="AGR34" s="27"/>
      <c r="AGS34" s="27"/>
      <c r="AGT34" s="27"/>
      <c r="AGU34" s="27"/>
      <c r="AGV34" s="27"/>
      <c r="AGW34" s="27"/>
      <c r="AGX34" s="27"/>
      <c r="AGY34" s="27"/>
      <c r="AGZ34" s="27"/>
      <c r="AHA34" s="27"/>
      <c r="AHB34" s="27"/>
      <c r="AHC34" s="27"/>
      <c r="AHD34" s="27"/>
      <c r="AHE34" s="27"/>
      <c r="AHF34" s="27"/>
      <c r="AHG34" s="27"/>
      <c r="AHH34" s="27"/>
      <c r="AHI34" s="27"/>
      <c r="AHJ34" s="27"/>
      <c r="AHK34" s="27"/>
      <c r="AHL34" s="27"/>
      <c r="AHM34" s="27"/>
      <c r="AHN34" s="27"/>
      <c r="AHO34" s="27"/>
      <c r="AHP34" s="27"/>
      <c r="AHQ34" s="27"/>
      <c r="AHR34" s="27"/>
      <c r="AHS34" s="27"/>
      <c r="AHT34" s="27"/>
      <c r="AHU34" s="27"/>
      <c r="AHV34" s="27"/>
      <c r="AHW34" s="27"/>
      <c r="AHX34" s="27"/>
      <c r="AHY34" s="27"/>
      <c r="AHZ34" s="27"/>
      <c r="AIA34" s="27"/>
      <c r="AIB34" s="27"/>
      <c r="AIC34" s="27"/>
      <c r="AID34" s="27"/>
      <c r="AIE34" s="27"/>
      <c r="AIF34" s="27"/>
      <c r="AIG34" s="27"/>
      <c r="AIH34" s="27"/>
      <c r="AII34" s="27"/>
      <c r="AIJ34" s="27"/>
      <c r="AIK34" s="27"/>
      <c r="AIL34" s="27"/>
      <c r="AIM34" s="27"/>
      <c r="AIN34" s="27"/>
      <c r="AIO34" s="27"/>
      <c r="AIP34" s="27"/>
      <c r="AIQ34" s="27"/>
      <c r="AIR34" s="27"/>
      <c r="AIS34" s="27"/>
      <c r="AIT34" s="27"/>
      <c r="AIU34" s="27"/>
      <c r="AIV34" s="27"/>
      <c r="AIW34" s="27"/>
      <c r="AIX34" s="27"/>
      <c r="AIY34" s="27"/>
      <c r="AIZ34" s="27"/>
      <c r="AJA34" s="27"/>
      <c r="AJB34" s="27"/>
      <c r="AJC34" s="27"/>
      <c r="AJD34" s="27"/>
      <c r="AJE34" s="27"/>
      <c r="AJF34" s="27"/>
      <c r="AJG34" s="27"/>
      <c r="AJH34" s="27"/>
      <c r="AJI34" s="27"/>
      <c r="AJJ34" s="27"/>
      <c r="AJK34" s="27"/>
      <c r="AJL34" s="27"/>
      <c r="AJM34" s="27"/>
      <c r="AJN34" s="27"/>
      <c r="AJO34" s="27"/>
      <c r="AJP34" s="27"/>
      <c r="AJQ34" s="27"/>
      <c r="AJR34" s="27"/>
      <c r="AJS34" s="27"/>
      <c r="AJT34" s="27"/>
      <c r="AJU34" s="27"/>
      <c r="AJV34" s="27"/>
      <c r="AJW34" s="27"/>
      <c r="AJX34" s="27"/>
      <c r="AJY34" s="27"/>
      <c r="AJZ34" s="27"/>
      <c r="AKA34" s="27"/>
      <c r="AKB34" s="27"/>
      <c r="AKC34" s="27"/>
      <c r="AKD34" s="27"/>
      <c r="AKE34" s="27"/>
      <c r="AKF34" s="27"/>
      <c r="AKG34" s="27"/>
      <c r="AKH34" s="27"/>
      <c r="AKI34" s="27"/>
      <c r="AKJ34" s="27"/>
      <c r="AKK34" s="27"/>
      <c r="AKL34" s="27"/>
      <c r="AKM34" s="27"/>
      <c r="AKN34" s="27"/>
      <c r="AKO34" s="27"/>
      <c r="AKP34" s="27"/>
      <c r="AKQ34" s="27"/>
      <c r="AKR34" s="27"/>
      <c r="AKS34" s="27"/>
      <c r="AKT34" s="27"/>
      <c r="AKU34" s="27"/>
      <c r="AKV34" s="27"/>
      <c r="AKW34" s="27"/>
      <c r="AKX34" s="27"/>
      <c r="AKY34" s="27"/>
      <c r="AKZ34" s="27"/>
      <c r="ALA34" s="27"/>
      <c r="ALB34" s="27"/>
      <c r="ALC34" s="27"/>
      <c r="ALD34" s="27"/>
      <c r="ALE34" s="27"/>
      <c r="ALF34" s="27"/>
      <c r="ALG34" s="27"/>
      <c r="ALH34" s="27"/>
      <c r="ALI34" s="27"/>
      <c r="ALJ34" s="27"/>
      <c r="ALK34" s="27"/>
      <c r="ALL34" s="27"/>
      <c r="ALM34" s="27"/>
      <c r="ALN34" s="27"/>
      <c r="ALO34" s="27"/>
      <c r="ALP34" s="27"/>
      <c r="ALQ34" s="27"/>
      <c r="ALR34" s="27"/>
      <c r="ALS34" s="27"/>
      <c r="ALT34" s="27"/>
      <c r="ALU34" s="27"/>
      <c r="ALV34" s="27"/>
      <c r="ALW34" s="27"/>
      <c r="ALX34" s="27"/>
      <c r="ALY34" s="27"/>
      <c r="ALZ34" s="27"/>
      <c r="AMA34" s="27"/>
      <c r="AMB34" s="27"/>
      <c r="AMC34" s="27"/>
      <c r="AMD34" s="27"/>
      <c r="AME34" s="27"/>
      <c r="AMF34" s="27"/>
      <c r="AMG34" s="27"/>
      <c r="AMH34" s="27"/>
      <c r="AMI34" s="27"/>
      <c r="AMJ34" s="27"/>
      <c r="AMK34" s="27"/>
      <c r="AML34" s="27"/>
      <c r="AMM34" s="27"/>
      <c r="AMN34" s="27"/>
      <c r="AMO34" s="27"/>
      <c r="AMP34" s="27"/>
      <c r="AMQ34" s="27"/>
      <c r="AMR34" s="27"/>
      <c r="AMS34" s="27"/>
      <c r="AMT34" s="27"/>
      <c r="AMU34" s="27"/>
      <c r="AMV34" s="27"/>
      <c r="AMW34" s="27"/>
      <c r="AMX34" s="27"/>
      <c r="AMY34" s="27"/>
      <c r="AMZ34" s="27"/>
      <c r="ANA34" s="27"/>
      <c r="ANB34" s="27"/>
      <c r="ANC34" s="27"/>
      <c r="AND34" s="27"/>
      <c r="ANE34" s="27"/>
      <c r="ANF34" s="27"/>
      <c r="ANG34" s="27"/>
      <c r="ANH34" s="27"/>
      <c r="ANI34" s="27"/>
      <c r="ANJ34" s="27"/>
      <c r="ANK34" s="27"/>
      <c r="ANL34" s="27"/>
      <c r="ANM34" s="27"/>
      <c r="ANN34" s="27"/>
      <c r="ANO34" s="27"/>
      <c r="ANP34" s="27"/>
      <c r="ANQ34" s="27"/>
      <c r="ANR34" s="27"/>
      <c r="ANS34" s="27"/>
      <c r="ANT34" s="27"/>
      <c r="ANU34" s="27"/>
      <c r="ANV34" s="27"/>
      <c r="ANW34" s="27"/>
      <c r="ANX34" s="27"/>
      <c r="ANY34" s="27"/>
      <c r="ANZ34" s="27"/>
      <c r="AOA34" s="27"/>
      <c r="AOB34" s="27"/>
      <c r="AOC34" s="27"/>
      <c r="AOD34" s="27"/>
      <c r="AOE34" s="27"/>
      <c r="AOF34" s="27"/>
      <c r="AOG34" s="27"/>
      <c r="AOH34" s="27"/>
      <c r="AOI34" s="27"/>
      <c r="AOJ34" s="27"/>
      <c r="AOK34" s="27"/>
      <c r="AOL34" s="27"/>
      <c r="AOM34" s="27"/>
      <c r="AON34" s="27"/>
      <c r="AOO34" s="27"/>
      <c r="AOP34" s="27"/>
      <c r="AOQ34" s="27"/>
      <c r="AOR34" s="27"/>
      <c r="AOS34" s="27"/>
      <c r="AOT34" s="27"/>
      <c r="AOU34" s="27"/>
      <c r="AOV34" s="27"/>
      <c r="AOW34" s="27"/>
      <c r="AOX34" s="27"/>
      <c r="AOY34" s="27"/>
      <c r="AOZ34" s="27"/>
      <c r="APA34" s="27"/>
      <c r="APB34" s="27"/>
      <c r="APC34" s="27"/>
      <c r="APD34" s="27"/>
      <c r="APE34" s="27"/>
      <c r="APF34" s="27"/>
      <c r="APG34" s="27"/>
      <c r="APH34" s="27"/>
      <c r="API34" s="27"/>
      <c r="APJ34" s="27"/>
      <c r="APK34" s="27"/>
      <c r="APL34" s="27"/>
      <c r="APM34" s="27"/>
      <c r="APN34" s="27"/>
      <c r="APO34" s="27"/>
      <c r="APP34" s="27"/>
      <c r="APQ34" s="27"/>
      <c r="APR34" s="27"/>
      <c r="APS34" s="27"/>
      <c r="APT34" s="27"/>
      <c r="APU34" s="27"/>
      <c r="APV34" s="27"/>
      <c r="APW34" s="27"/>
      <c r="APX34" s="27"/>
      <c r="APY34" s="27"/>
      <c r="APZ34" s="27"/>
      <c r="AQA34" s="27"/>
      <c r="AQB34" s="27"/>
      <c r="AQC34" s="27"/>
      <c r="AQD34" s="27"/>
      <c r="AQE34" s="27"/>
      <c r="AQF34" s="27"/>
      <c r="AQG34" s="27"/>
      <c r="AQH34" s="27"/>
      <c r="AQI34" s="27"/>
      <c r="AQJ34" s="27"/>
      <c r="AQK34" s="27"/>
      <c r="AQL34" s="27"/>
      <c r="AQM34" s="27"/>
      <c r="AQN34" s="27"/>
      <c r="AQO34" s="27"/>
      <c r="AQP34" s="27"/>
      <c r="AQQ34" s="27"/>
      <c r="AQR34" s="27"/>
      <c r="AQS34" s="27"/>
      <c r="AQT34" s="27"/>
      <c r="AQU34" s="27"/>
      <c r="AQV34" s="27"/>
      <c r="AQW34" s="27"/>
      <c r="AQX34" s="27"/>
      <c r="AQY34" s="27"/>
      <c r="AQZ34" s="27"/>
      <c r="ARA34" s="27"/>
      <c r="ARB34" s="27"/>
      <c r="ARC34" s="27"/>
      <c r="ARD34" s="27"/>
      <c r="ARE34" s="27"/>
      <c r="ARF34" s="27"/>
      <c r="ARG34" s="27"/>
      <c r="ARH34" s="27"/>
      <c r="ARI34" s="27"/>
      <c r="ARJ34" s="27"/>
      <c r="ARK34" s="27"/>
      <c r="ARL34" s="27"/>
      <c r="ARM34" s="27"/>
      <c r="ARN34" s="27"/>
      <c r="ARO34" s="27"/>
      <c r="ARP34" s="27"/>
      <c r="ARQ34" s="27"/>
      <c r="ARR34" s="27"/>
      <c r="ARS34" s="27"/>
      <c r="ART34" s="27"/>
      <c r="ARU34" s="27"/>
      <c r="ARV34" s="27"/>
      <c r="ARW34" s="27"/>
      <c r="ARX34" s="27"/>
      <c r="ARY34" s="27"/>
      <c r="ARZ34" s="27"/>
      <c r="ASA34" s="27"/>
      <c r="ASB34" s="27"/>
      <c r="ASC34" s="27"/>
      <c r="ASD34" s="27"/>
      <c r="ASE34" s="27"/>
      <c r="ASF34" s="27"/>
      <c r="ASG34" s="27"/>
      <c r="ASH34" s="27"/>
      <c r="ASI34" s="27"/>
      <c r="ASJ34" s="27"/>
      <c r="ASK34" s="27"/>
      <c r="ASL34" s="27"/>
      <c r="ASM34" s="27"/>
      <c r="ASN34" s="27"/>
      <c r="ASO34" s="27"/>
      <c r="ASP34" s="27"/>
      <c r="ASQ34" s="27"/>
      <c r="ASR34" s="27"/>
      <c r="ASS34" s="27"/>
      <c r="AST34" s="27"/>
      <c r="ASU34" s="27"/>
      <c r="ASV34" s="27"/>
      <c r="ASW34" s="27"/>
      <c r="ASX34" s="27"/>
      <c r="ASY34" s="27"/>
      <c r="ASZ34" s="27"/>
      <c r="ATA34" s="27"/>
      <c r="ATB34" s="27"/>
      <c r="ATC34" s="27"/>
      <c r="ATD34" s="27"/>
      <c r="ATE34" s="27"/>
      <c r="ATF34" s="27"/>
      <c r="ATG34" s="27"/>
      <c r="ATH34" s="27"/>
      <c r="ATI34" s="27"/>
      <c r="ATJ34" s="27"/>
      <c r="ATK34" s="27"/>
      <c r="ATL34" s="27"/>
      <c r="ATM34" s="27"/>
      <c r="ATN34" s="27"/>
      <c r="ATO34" s="27"/>
      <c r="ATP34" s="27"/>
      <c r="ATQ34" s="27"/>
      <c r="ATR34" s="27"/>
      <c r="ATS34" s="27"/>
      <c r="ATT34" s="27"/>
      <c r="ATU34" s="27"/>
      <c r="ATV34" s="27"/>
      <c r="ATW34" s="27"/>
      <c r="ATX34" s="27"/>
      <c r="ATY34" s="27"/>
      <c r="ATZ34" s="27"/>
      <c r="AUA34" s="27"/>
      <c r="AUB34" s="27"/>
      <c r="AUC34" s="27"/>
      <c r="AUD34" s="27"/>
      <c r="AUE34" s="27"/>
      <c r="AUF34" s="27"/>
      <c r="AUG34" s="27"/>
      <c r="AUH34" s="27"/>
      <c r="AUI34" s="27"/>
      <c r="AUJ34" s="27"/>
      <c r="AUK34" s="27"/>
      <c r="AUL34" s="27"/>
      <c r="AUM34" s="27"/>
      <c r="AUN34" s="27"/>
      <c r="AUO34" s="27"/>
      <c r="AUP34" s="27"/>
      <c r="AUQ34" s="27"/>
      <c r="AUR34" s="27"/>
      <c r="AUS34" s="27"/>
      <c r="AUT34" s="27"/>
      <c r="AUU34" s="27"/>
      <c r="AUV34" s="27"/>
      <c r="AUW34" s="27"/>
      <c r="AUX34" s="27"/>
      <c r="AUY34" s="27"/>
      <c r="AUZ34" s="27"/>
      <c r="AVA34" s="27"/>
      <c r="AVB34" s="27"/>
      <c r="AVC34" s="27"/>
      <c r="AVD34" s="27"/>
      <c r="AVE34" s="27"/>
      <c r="AVF34" s="27"/>
      <c r="AVG34" s="27"/>
      <c r="AVH34" s="27"/>
      <c r="AVI34" s="27"/>
      <c r="AVJ34" s="27"/>
      <c r="AVK34" s="27"/>
      <c r="AVL34" s="27"/>
      <c r="AVM34" s="27"/>
      <c r="AVN34" s="27"/>
      <c r="AVO34" s="27"/>
      <c r="AVP34" s="27"/>
      <c r="AVQ34" s="27"/>
      <c r="AVR34" s="27"/>
      <c r="AVS34" s="27"/>
      <c r="AVT34" s="27"/>
      <c r="AVU34" s="27"/>
      <c r="AVV34" s="27"/>
      <c r="AVW34" s="27"/>
      <c r="AVX34" s="27"/>
      <c r="AVY34" s="27"/>
      <c r="AVZ34" s="27"/>
      <c r="AWA34" s="27"/>
      <c r="AWB34" s="27"/>
      <c r="AWC34" s="27"/>
      <c r="AWD34" s="27"/>
      <c r="AWE34" s="27"/>
      <c r="AWF34" s="27"/>
      <c r="AWG34" s="27"/>
      <c r="AWH34" s="27"/>
      <c r="AWI34" s="27"/>
      <c r="AWJ34" s="27"/>
      <c r="AWK34" s="27"/>
      <c r="AWL34" s="27"/>
      <c r="AWM34" s="27"/>
      <c r="AWN34" s="27"/>
      <c r="AWO34" s="27"/>
      <c r="AWP34" s="27"/>
      <c r="AWQ34" s="27"/>
      <c r="AWR34" s="27"/>
      <c r="AWS34" s="27"/>
      <c r="AWT34" s="27"/>
      <c r="AWU34" s="27"/>
      <c r="AWV34" s="27"/>
      <c r="AWW34" s="27"/>
      <c r="AWX34" s="27"/>
      <c r="AWY34" s="27"/>
      <c r="AWZ34" s="27"/>
      <c r="AXA34" s="27"/>
      <c r="AXB34" s="27"/>
      <c r="AXC34" s="27"/>
      <c r="AXD34" s="27"/>
      <c r="AXE34" s="27"/>
      <c r="AXF34" s="27"/>
      <c r="AXG34" s="27"/>
      <c r="AXH34" s="27"/>
      <c r="AXI34" s="27"/>
      <c r="AXJ34" s="27"/>
      <c r="AXK34" s="27"/>
      <c r="AXL34" s="27"/>
      <c r="AXM34" s="27"/>
      <c r="AXN34" s="27"/>
      <c r="AXO34" s="27"/>
      <c r="AXP34" s="27"/>
      <c r="AXQ34" s="27"/>
      <c r="AXR34" s="27"/>
      <c r="AXS34" s="27"/>
      <c r="AXT34" s="27"/>
      <c r="AXU34" s="27"/>
      <c r="AXV34" s="27"/>
      <c r="AXW34" s="27"/>
      <c r="AXX34" s="27"/>
      <c r="AXY34" s="27"/>
      <c r="AXZ34" s="27"/>
      <c r="AYA34" s="27"/>
      <c r="AYB34" s="27"/>
      <c r="AYC34" s="27"/>
      <c r="AYD34" s="27"/>
      <c r="AYE34" s="27"/>
      <c r="AYF34" s="27"/>
      <c r="AYG34" s="27"/>
      <c r="AYH34" s="27"/>
      <c r="AYI34" s="27"/>
      <c r="AYJ34" s="27"/>
      <c r="AYK34" s="27"/>
      <c r="AYL34" s="27"/>
      <c r="AYM34" s="27"/>
      <c r="AYN34" s="27"/>
      <c r="AYO34" s="27"/>
      <c r="AYP34" s="27"/>
      <c r="AYQ34" s="27"/>
      <c r="AYR34" s="27"/>
      <c r="AYS34" s="27"/>
      <c r="AYT34" s="27"/>
      <c r="AYU34" s="27"/>
      <c r="AYV34" s="27"/>
      <c r="AYW34" s="27"/>
      <c r="AYX34" s="27"/>
      <c r="AYY34" s="27"/>
      <c r="AYZ34" s="27"/>
      <c r="AZA34" s="27"/>
      <c r="AZB34" s="27"/>
      <c r="AZC34" s="27"/>
      <c r="AZD34" s="27"/>
      <c r="AZE34" s="27"/>
      <c r="AZF34" s="27"/>
      <c r="AZG34" s="27"/>
      <c r="AZH34" s="27"/>
      <c r="AZI34" s="27"/>
      <c r="AZJ34" s="27"/>
      <c r="AZK34" s="27"/>
      <c r="AZL34" s="27"/>
      <c r="AZM34" s="27"/>
      <c r="AZN34" s="27"/>
      <c r="AZO34" s="27"/>
      <c r="AZP34" s="27"/>
      <c r="AZQ34" s="27"/>
      <c r="AZR34" s="27"/>
      <c r="AZS34" s="27"/>
      <c r="AZT34" s="27"/>
      <c r="AZU34" s="27"/>
      <c r="AZV34" s="27"/>
      <c r="AZW34" s="27"/>
      <c r="AZX34" s="27"/>
      <c r="AZY34" s="27"/>
      <c r="AZZ34" s="27"/>
      <c r="BAA34" s="27"/>
      <c r="BAB34" s="27"/>
      <c r="BAC34" s="27"/>
      <c r="BAD34" s="27"/>
      <c r="BAE34" s="27"/>
      <c r="BAF34" s="27"/>
      <c r="BAG34" s="27"/>
      <c r="BAH34" s="27"/>
      <c r="BAI34" s="27"/>
      <c r="BAJ34" s="27"/>
      <c r="BAK34" s="27"/>
      <c r="BAL34" s="27"/>
      <c r="BAM34" s="27"/>
      <c r="BAN34" s="27"/>
      <c r="BAO34" s="27"/>
      <c r="BAP34" s="27"/>
      <c r="BAQ34" s="27"/>
      <c r="BAR34" s="27"/>
      <c r="BAS34" s="27"/>
      <c r="BAT34" s="27"/>
      <c r="BAU34" s="27"/>
      <c r="BAV34" s="27"/>
      <c r="BAW34" s="27"/>
      <c r="BAX34" s="27"/>
      <c r="BAY34" s="27"/>
      <c r="BAZ34" s="27"/>
      <c r="BBA34" s="27"/>
      <c r="BBB34" s="27"/>
      <c r="BBC34" s="27"/>
      <c r="BBD34" s="27"/>
      <c r="BBE34" s="27"/>
      <c r="BBF34" s="27"/>
      <c r="BBG34" s="27"/>
      <c r="BBH34" s="27"/>
      <c r="BBI34" s="27"/>
      <c r="BBJ34" s="27"/>
      <c r="BBK34" s="27"/>
      <c r="BBL34" s="27"/>
      <c r="BBM34" s="27"/>
      <c r="BBN34" s="27"/>
      <c r="BBO34" s="27"/>
      <c r="BBP34" s="27"/>
      <c r="BBQ34" s="27"/>
      <c r="BBR34" s="27"/>
      <c r="BBS34" s="27"/>
      <c r="BBT34" s="27"/>
      <c r="BBU34" s="27"/>
      <c r="BBV34" s="27"/>
      <c r="BBW34" s="27"/>
      <c r="BBX34" s="27"/>
      <c r="BBY34" s="27"/>
      <c r="BBZ34" s="27"/>
      <c r="BCA34" s="27"/>
      <c r="BCB34" s="27"/>
      <c r="BCC34" s="27"/>
      <c r="BCD34" s="27"/>
      <c r="BCE34" s="27"/>
      <c r="BCF34" s="27"/>
      <c r="BCG34" s="27"/>
      <c r="BCH34" s="27"/>
      <c r="BCI34" s="27"/>
      <c r="BCJ34" s="27"/>
      <c r="BCK34" s="27"/>
      <c r="BCL34" s="27"/>
      <c r="BCM34" s="27"/>
      <c r="BCN34" s="27"/>
      <c r="BCO34" s="27"/>
      <c r="BCP34" s="27"/>
      <c r="BCQ34" s="27"/>
      <c r="BCR34" s="27"/>
      <c r="BCS34" s="27"/>
      <c r="BCT34" s="27"/>
      <c r="BCU34" s="27"/>
      <c r="BCV34" s="27"/>
      <c r="BCW34" s="27"/>
      <c r="BCX34" s="27"/>
      <c r="BCY34" s="27"/>
      <c r="BCZ34" s="27"/>
      <c r="BDA34" s="27"/>
      <c r="BDB34" s="27"/>
      <c r="BDC34" s="27"/>
      <c r="BDD34" s="27"/>
      <c r="BDE34" s="27"/>
      <c r="BDF34" s="27"/>
      <c r="BDG34" s="27"/>
      <c r="BDH34" s="27"/>
      <c r="BDI34" s="27"/>
      <c r="BDJ34" s="27"/>
      <c r="BDK34" s="27"/>
      <c r="BDL34" s="27"/>
      <c r="BDM34" s="27"/>
      <c r="BDN34" s="27"/>
      <c r="BDO34" s="27"/>
      <c r="BDP34" s="27"/>
      <c r="BDQ34" s="27"/>
      <c r="BDR34" s="27"/>
      <c r="BDS34" s="27"/>
      <c r="BDT34" s="27"/>
      <c r="BDU34" s="27"/>
      <c r="BDV34" s="27"/>
      <c r="BDW34" s="27"/>
      <c r="BDX34" s="27"/>
      <c r="BDY34" s="27"/>
      <c r="BDZ34" s="27"/>
      <c r="BEA34" s="27"/>
      <c r="BEB34" s="27"/>
      <c r="BEC34" s="27"/>
      <c r="BED34" s="27"/>
      <c r="BEE34" s="27"/>
      <c r="BEF34" s="27"/>
      <c r="BEG34" s="27"/>
      <c r="BEH34" s="27"/>
      <c r="BEI34" s="27"/>
      <c r="BEJ34" s="27"/>
      <c r="BEK34" s="27"/>
      <c r="BEL34" s="27"/>
      <c r="BEM34" s="27"/>
      <c r="BEN34" s="27"/>
      <c r="BEO34" s="27"/>
      <c r="BEP34" s="27"/>
      <c r="BEQ34" s="27"/>
      <c r="BER34" s="27"/>
      <c r="BES34" s="27"/>
      <c r="BET34" s="27"/>
      <c r="BEU34" s="27"/>
      <c r="BEV34" s="27"/>
      <c r="BEW34" s="27"/>
      <c r="BEX34" s="27"/>
      <c r="BEY34" s="27"/>
      <c r="BEZ34" s="27"/>
      <c r="BFA34" s="27"/>
      <c r="BFB34" s="27"/>
      <c r="BFC34" s="27"/>
      <c r="BFD34" s="27"/>
      <c r="BFE34" s="27"/>
      <c r="BFF34" s="27"/>
      <c r="BFG34" s="27"/>
      <c r="BFH34" s="27"/>
      <c r="BFI34" s="27"/>
      <c r="BFJ34" s="27"/>
      <c r="BFK34" s="27"/>
      <c r="BFL34" s="27"/>
      <c r="BFM34" s="27"/>
      <c r="BFN34" s="27"/>
      <c r="BFO34" s="27"/>
      <c r="BFP34" s="27"/>
      <c r="BFQ34" s="27"/>
      <c r="BFR34" s="27"/>
      <c r="BFS34" s="27"/>
      <c r="BFT34" s="27"/>
      <c r="BFU34" s="27"/>
      <c r="BFV34" s="27"/>
      <c r="BFW34" s="27"/>
      <c r="BFX34" s="27"/>
      <c r="BFY34" s="27"/>
      <c r="BFZ34" s="27"/>
      <c r="BGA34" s="27"/>
      <c r="BGB34" s="27"/>
      <c r="BGC34" s="27"/>
      <c r="BGD34" s="27"/>
      <c r="BGE34" s="27"/>
      <c r="BGF34" s="27"/>
      <c r="BGG34" s="27"/>
      <c r="BGH34" s="27"/>
      <c r="BGI34" s="27"/>
      <c r="BGJ34" s="27"/>
      <c r="BGK34" s="27"/>
      <c r="BGL34" s="27"/>
      <c r="BGM34" s="27"/>
      <c r="BGN34" s="27"/>
      <c r="BGO34" s="27"/>
      <c r="BGP34" s="27"/>
      <c r="BGQ34" s="27"/>
      <c r="BGR34" s="27"/>
      <c r="BGS34" s="27"/>
      <c r="BGT34" s="27"/>
      <c r="BGU34" s="27"/>
      <c r="BGV34" s="27"/>
      <c r="BGW34" s="27"/>
      <c r="BGX34" s="27"/>
      <c r="BGY34" s="27"/>
      <c r="BGZ34" s="27"/>
      <c r="BHA34" s="27"/>
      <c r="BHB34" s="27"/>
      <c r="BHC34" s="27"/>
      <c r="BHD34" s="27"/>
      <c r="BHE34" s="27"/>
      <c r="BHF34" s="27"/>
      <c r="BHG34" s="27"/>
      <c r="BHH34" s="27"/>
      <c r="BHI34" s="27"/>
      <c r="BHJ34" s="27"/>
      <c r="BHK34" s="27"/>
      <c r="BHL34" s="27"/>
      <c r="BHM34" s="27"/>
      <c r="BHN34" s="27"/>
      <c r="BHO34" s="27"/>
      <c r="BHP34" s="27"/>
      <c r="BHQ34" s="27"/>
      <c r="BHR34" s="27"/>
      <c r="BHS34" s="27"/>
      <c r="BHT34" s="27"/>
      <c r="BHU34" s="27"/>
      <c r="BHV34" s="27"/>
      <c r="BHW34" s="27"/>
      <c r="BHX34" s="27"/>
      <c r="BHY34" s="27"/>
      <c r="BHZ34" s="27"/>
      <c r="BIA34" s="27"/>
      <c r="BIB34" s="27"/>
      <c r="BIC34" s="27"/>
      <c r="BID34" s="27"/>
      <c r="BIE34" s="27"/>
      <c r="BIF34" s="27"/>
      <c r="BIG34" s="27"/>
      <c r="BIH34" s="27"/>
      <c r="BII34" s="27"/>
      <c r="BIJ34" s="27"/>
      <c r="BIK34" s="27"/>
      <c r="BIL34" s="27"/>
      <c r="BIM34" s="27"/>
      <c r="BIN34" s="27"/>
      <c r="BIO34" s="27"/>
      <c r="BIP34" s="27"/>
      <c r="BIQ34" s="27"/>
      <c r="BIR34" s="27"/>
      <c r="BIS34" s="27"/>
      <c r="BIT34" s="27"/>
      <c r="BIU34" s="27"/>
      <c r="BIV34" s="27"/>
      <c r="BIW34" s="27"/>
      <c r="BIX34" s="27"/>
      <c r="BIY34" s="27"/>
      <c r="BIZ34" s="27"/>
      <c r="BJA34" s="27"/>
      <c r="BJB34" s="27"/>
      <c r="BJC34" s="27"/>
      <c r="BJD34" s="27"/>
      <c r="BJE34" s="27"/>
      <c r="BJF34" s="27"/>
      <c r="BJG34" s="27"/>
      <c r="BJH34" s="27"/>
      <c r="BJI34" s="27"/>
      <c r="BJJ34" s="27"/>
      <c r="BJK34" s="27"/>
      <c r="BJL34" s="27"/>
      <c r="BJM34" s="27"/>
      <c r="BJN34" s="27"/>
      <c r="BJO34" s="27"/>
      <c r="BJP34" s="27"/>
      <c r="BJQ34" s="27"/>
      <c r="BJR34" s="27"/>
      <c r="BJS34" s="27"/>
      <c r="BJT34" s="27"/>
      <c r="BJU34" s="27"/>
      <c r="BJV34" s="27"/>
      <c r="BJW34" s="27"/>
      <c r="BJX34" s="27"/>
      <c r="BJY34" s="27"/>
      <c r="BJZ34" s="27"/>
      <c r="BKA34" s="27"/>
      <c r="BKB34" s="27"/>
      <c r="BKC34" s="27"/>
      <c r="BKD34" s="27"/>
      <c r="BKE34" s="27"/>
      <c r="BKF34" s="27"/>
      <c r="BKG34" s="27"/>
      <c r="BKH34" s="27"/>
      <c r="BKI34" s="27"/>
      <c r="BKJ34" s="27"/>
      <c r="BKK34" s="27"/>
      <c r="BKL34" s="27"/>
      <c r="BKM34" s="27"/>
      <c r="BKN34" s="27"/>
      <c r="BKO34" s="27"/>
      <c r="BKP34" s="27"/>
      <c r="BKQ34" s="27"/>
      <c r="BKR34" s="27"/>
      <c r="BKS34" s="27"/>
      <c r="BKT34" s="27"/>
      <c r="BKU34" s="27"/>
      <c r="BKV34" s="27"/>
      <c r="BKW34" s="27"/>
      <c r="BKX34" s="27"/>
      <c r="BKY34" s="27"/>
      <c r="BKZ34" s="27"/>
      <c r="BLA34" s="27"/>
      <c r="BLB34" s="27"/>
      <c r="BLC34" s="27"/>
      <c r="BLD34" s="27"/>
      <c r="BLE34" s="27"/>
      <c r="BLF34" s="27"/>
      <c r="BLG34" s="27"/>
      <c r="BLH34" s="27"/>
      <c r="BLI34" s="27"/>
      <c r="BLJ34" s="27"/>
      <c r="BLK34" s="27"/>
      <c r="BLL34" s="27"/>
      <c r="BLM34" s="27"/>
      <c r="BLN34" s="27"/>
      <c r="BLO34" s="27"/>
      <c r="BLP34" s="27"/>
      <c r="BLQ34" s="27"/>
      <c r="BLR34" s="27"/>
      <c r="BLS34" s="27"/>
      <c r="BLT34" s="27"/>
      <c r="BLU34" s="27"/>
      <c r="BLV34" s="27"/>
      <c r="BLW34" s="27"/>
      <c r="BLX34" s="27"/>
      <c r="BLY34" s="27"/>
      <c r="BLZ34" s="27"/>
      <c r="BMA34" s="27"/>
      <c r="BMB34" s="27"/>
      <c r="BMC34" s="27"/>
      <c r="BMD34" s="27"/>
      <c r="BME34" s="27"/>
      <c r="BMF34" s="27"/>
      <c r="BMG34" s="27"/>
      <c r="BMH34" s="27"/>
      <c r="BMI34" s="27"/>
      <c r="BMJ34" s="27"/>
      <c r="BMK34" s="27"/>
      <c r="BML34" s="27"/>
      <c r="BMM34" s="27"/>
      <c r="BMN34" s="27"/>
      <c r="BMO34" s="27"/>
      <c r="BMP34" s="27"/>
      <c r="BMQ34" s="27"/>
      <c r="BMR34" s="27"/>
      <c r="BMS34" s="27"/>
      <c r="BMT34" s="27"/>
      <c r="BMU34" s="27"/>
      <c r="BMV34" s="27"/>
      <c r="BMW34" s="27"/>
      <c r="BMX34" s="27"/>
      <c r="BMY34" s="27"/>
      <c r="BMZ34" s="27"/>
      <c r="BNA34" s="27"/>
      <c r="BNB34" s="27"/>
      <c r="BNC34" s="27"/>
      <c r="BND34" s="27"/>
      <c r="BNE34" s="27"/>
      <c r="BNF34" s="27"/>
      <c r="BNG34" s="27"/>
      <c r="BNH34" s="27"/>
      <c r="BNI34" s="27"/>
      <c r="BNJ34" s="27"/>
      <c r="BNK34" s="27"/>
      <c r="BNL34" s="27"/>
      <c r="BNM34" s="27"/>
      <c r="BNN34" s="27"/>
      <c r="BNO34" s="27"/>
      <c r="BNP34" s="27"/>
      <c r="BNQ34" s="27"/>
      <c r="BNR34" s="27"/>
      <c r="BNS34" s="27"/>
      <c r="BNT34" s="27"/>
      <c r="BNU34" s="27"/>
      <c r="BNV34" s="27"/>
      <c r="BNW34" s="27"/>
      <c r="BNX34" s="27"/>
      <c r="BNY34" s="27"/>
      <c r="BNZ34" s="27"/>
      <c r="BOA34" s="27"/>
      <c r="BOB34" s="27"/>
      <c r="BOC34" s="27"/>
      <c r="BOD34" s="27"/>
      <c r="BOE34" s="27"/>
      <c r="BOF34" s="27"/>
      <c r="BOG34" s="27"/>
      <c r="BOH34" s="27"/>
      <c r="BOI34" s="27"/>
      <c r="BOJ34" s="27"/>
      <c r="BOK34" s="27"/>
      <c r="BOL34" s="27"/>
      <c r="BOM34" s="27"/>
      <c r="BON34" s="27"/>
      <c r="BOO34" s="27"/>
      <c r="BOP34" s="27"/>
      <c r="BOQ34" s="27"/>
      <c r="BOR34" s="27"/>
      <c r="BOS34" s="27"/>
      <c r="BOT34" s="27"/>
      <c r="BOU34" s="27"/>
      <c r="BOV34" s="27"/>
      <c r="BOW34" s="27"/>
      <c r="BOX34" s="27"/>
      <c r="BOY34" s="27"/>
      <c r="BOZ34" s="27"/>
      <c r="BPA34" s="27"/>
      <c r="BPB34" s="27"/>
      <c r="BPC34" s="27"/>
      <c r="BPD34" s="27"/>
      <c r="BPE34" s="27"/>
      <c r="BPF34" s="27"/>
      <c r="BPG34" s="27"/>
      <c r="BPH34" s="27"/>
      <c r="BPI34" s="27"/>
      <c r="BPJ34" s="27"/>
      <c r="BPK34" s="27"/>
      <c r="BPL34" s="27"/>
      <c r="BPM34" s="27"/>
      <c r="BPN34" s="27"/>
      <c r="BPO34" s="27"/>
      <c r="BPP34" s="27"/>
      <c r="BPQ34" s="27"/>
      <c r="BPR34" s="27"/>
      <c r="BPS34" s="27"/>
      <c r="BPT34" s="27"/>
      <c r="BPU34" s="27"/>
      <c r="BPV34" s="27"/>
      <c r="BPW34" s="27"/>
      <c r="BPX34" s="27"/>
      <c r="BPY34" s="27"/>
      <c r="BPZ34" s="27"/>
      <c r="BQA34" s="27"/>
      <c r="BQB34" s="27"/>
      <c r="BQC34" s="27"/>
      <c r="BQD34" s="27"/>
      <c r="BQE34" s="27"/>
      <c r="BQF34" s="27"/>
      <c r="BQG34" s="27"/>
      <c r="BQH34" s="27"/>
      <c r="BQI34" s="27"/>
      <c r="BQJ34" s="27"/>
      <c r="BQK34" s="27"/>
      <c r="BQL34" s="27"/>
      <c r="BQM34" s="27"/>
      <c r="BQN34" s="27"/>
      <c r="BQO34" s="27"/>
      <c r="BQP34" s="27"/>
      <c r="BQQ34" s="27"/>
      <c r="BQR34" s="27"/>
      <c r="BQS34" s="27"/>
      <c r="BQT34" s="27"/>
      <c r="BQU34" s="27"/>
      <c r="BQV34" s="27"/>
      <c r="BQW34" s="27"/>
      <c r="BQX34" s="27"/>
      <c r="BQY34" s="27"/>
      <c r="BQZ34" s="27"/>
      <c r="BRA34" s="27"/>
      <c r="BRB34" s="27"/>
      <c r="BRC34" s="27"/>
      <c r="BRD34" s="27"/>
      <c r="BRE34" s="27"/>
      <c r="BRF34" s="27"/>
      <c r="BRG34" s="27"/>
      <c r="BRH34" s="27"/>
      <c r="BRI34" s="27"/>
      <c r="BRJ34" s="27"/>
      <c r="BRK34" s="27"/>
      <c r="BRL34" s="27"/>
      <c r="BRM34" s="27"/>
      <c r="BRN34" s="27"/>
      <c r="BRO34" s="27"/>
      <c r="BRP34" s="27"/>
      <c r="BRQ34" s="27"/>
      <c r="BRR34" s="27"/>
      <c r="BRS34" s="27"/>
      <c r="BRT34" s="27"/>
      <c r="BRU34" s="27"/>
      <c r="BRV34" s="27"/>
      <c r="BRW34" s="27"/>
      <c r="BRX34" s="27"/>
      <c r="BRY34" s="27"/>
      <c r="BRZ34" s="27"/>
      <c r="BSA34" s="27"/>
      <c r="BSB34" s="27"/>
      <c r="BSC34" s="27"/>
      <c r="BSD34" s="27"/>
      <c r="BSE34" s="27"/>
      <c r="BSF34" s="27"/>
      <c r="BSG34" s="27"/>
      <c r="BSH34" s="27"/>
      <c r="BSI34" s="27"/>
      <c r="BSJ34" s="27"/>
      <c r="BSK34" s="27"/>
      <c r="BSL34" s="27"/>
      <c r="BSM34" s="27"/>
      <c r="BSN34" s="27"/>
      <c r="BSO34" s="27"/>
      <c r="BSP34" s="27"/>
      <c r="BSQ34" s="27"/>
      <c r="BSR34" s="27"/>
      <c r="BSS34" s="27"/>
      <c r="BST34" s="27"/>
      <c r="BSU34" s="27"/>
      <c r="BSV34" s="27"/>
      <c r="BSW34" s="27"/>
      <c r="BSX34" s="27"/>
      <c r="BSY34" s="27"/>
      <c r="BSZ34" s="27"/>
      <c r="BTA34" s="27"/>
      <c r="BTB34" s="27"/>
      <c r="BTC34" s="27"/>
      <c r="BTD34" s="27"/>
      <c r="BTE34" s="27"/>
      <c r="BTF34" s="27"/>
      <c r="BTG34" s="27"/>
      <c r="BTH34" s="27"/>
      <c r="BTI34" s="27"/>
      <c r="BTJ34" s="27"/>
      <c r="BTK34" s="27"/>
      <c r="BTL34" s="27"/>
      <c r="BTM34" s="27"/>
      <c r="BTN34" s="27"/>
      <c r="BTO34" s="27"/>
      <c r="BTP34" s="27"/>
      <c r="BTQ34" s="27"/>
      <c r="BTR34" s="27"/>
      <c r="BTS34" s="27"/>
      <c r="BTT34" s="27"/>
      <c r="BTU34" s="27"/>
      <c r="BTV34" s="27"/>
      <c r="BTW34" s="27"/>
      <c r="BTX34" s="27"/>
      <c r="BTY34" s="27"/>
      <c r="BTZ34" s="27"/>
      <c r="BUA34" s="27"/>
      <c r="BUB34" s="27"/>
      <c r="BUC34" s="27"/>
      <c r="BUD34" s="27"/>
      <c r="BUE34" s="27"/>
      <c r="BUF34" s="27"/>
      <c r="BUG34" s="27"/>
      <c r="BUH34" s="27"/>
      <c r="BUI34" s="27"/>
      <c r="BUJ34" s="27"/>
      <c r="BUK34" s="27"/>
      <c r="BUL34" s="27"/>
      <c r="BUM34" s="27"/>
      <c r="BUN34" s="27"/>
      <c r="BUO34" s="27"/>
      <c r="BUP34" s="27"/>
      <c r="BUQ34" s="27"/>
      <c r="BUR34" s="27"/>
      <c r="BUS34" s="27"/>
      <c r="BUT34" s="27"/>
      <c r="BUU34" s="27"/>
      <c r="BUV34" s="27"/>
      <c r="BUW34" s="27"/>
      <c r="BUX34" s="27"/>
      <c r="BUY34" s="27"/>
      <c r="BUZ34" s="27"/>
      <c r="BVA34" s="27"/>
      <c r="BVB34" s="27"/>
      <c r="BVC34" s="27"/>
      <c r="BVD34" s="27"/>
      <c r="BVE34" s="27"/>
      <c r="BVF34" s="27"/>
      <c r="BVG34" s="27"/>
      <c r="BVH34" s="27"/>
      <c r="BVI34" s="27"/>
      <c r="BVJ34" s="27"/>
      <c r="BVK34" s="27"/>
      <c r="BVL34" s="27"/>
      <c r="BVM34" s="27"/>
      <c r="BVN34" s="27"/>
      <c r="BVO34" s="27"/>
      <c r="BVP34" s="27"/>
      <c r="BVQ34" s="27"/>
      <c r="BVR34" s="27"/>
      <c r="BVS34" s="27"/>
      <c r="BVT34" s="27"/>
      <c r="BVU34" s="27"/>
      <c r="BVV34" s="27"/>
      <c r="BVW34" s="27"/>
      <c r="BVX34" s="27"/>
      <c r="BVY34" s="27"/>
      <c r="BVZ34" s="27"/>
      <c r="BWA34" s="27"/>
      <c r="BWB34" s="27"/>
      <c r="BWC34" s="27"/>
      <c r="BWD34" s="27"/>
      <c r="BWE34" s="27"/>
      <c r="BWF34" s="27"/>
      <c r="BWG34" s="27"/>
      <c r="BWH34" s="27"/>
      <c r="BWI34" s="27"/>
      <c r="BWJ34" s="27"/>
      <c r="BWK34" s="27"/>
      <c r="BWL34" s="27"/>
      <c r="BWM34" s="27"/>
      <c r="BWN34" s="27"/>
      <c r="BWO34" s="27"/>
      <c r="BWP34" s="27"/>
      <c r="BWQ34" s="27"/>
      <c r="BWR34" s="27"/>
      <c r="BWS34" s="27"/>
      <c r="BWT34" s="27"/>
      <c r="BWU34" s="27"/>
      <c r="BWV34" s="27"/>
      <c r="BWW34" s="27"/>
      <c r="BWX34" s="27"/>
      <c r="BWY34" s="27"/>
      <c r="BWZ34" s="27"/>
      <c r="BXA34" s="27"/>
      <c r="BXB34" s="27"/>
      <c r="BXC34" s="27"/>
      <c r="BXD34" s="27"/>
      <c r="BXE34" s="27"/>
      <c r="BXF34" s="27"/>
      <c r="BXG34" s="27"/>
      <c r="BXH34" s="27"/>
      <c r="BXI34" s="27"/>
      <c r="BXJ34" s="27"/>
      <c r="BXK34" s="27"/>
      <c r="BXL34" s="27"/>
      <c r="BXM34" s="27"/>
      <c r="BXN34" s="27"/>
      <c r="BXO34" s="27"/>
      <c r="BXP34" s="27"/>
      <c r="BXQ34" s="27"/>
      <c r="BXR34" s="27"/>
      <c r="BXS34" s="27"/>
      <c r="BXT34" s="27"/>
      <c r="BXU34" s="27"/>
      <c r="BXV34" s="27"/>
      <c r="BXW34" s="27"/>
      <c r="BXX34" s="27"/>
      <c r="BXY34" s="27"/>
      <c r="BXZ34" s="27"/>
      <c r="BYA34" s="27"/>
      <c r="BYB34" s="27"/>
      <c r="BYC34" s="27"/>
      <c r="BYD34" s="27"/>
      <c r="BYE34" s="27"/>
      <c r="BYF34" s="27"/>
      <c r="BYG34" s="27"/>
      <c r="BYH34" s="27"/>
      <c r="BYI34" s="27"/>
      <c r="BYJ34" s="27"/>
      <c r="BYK34" s="27"/>
      <c r="BYL34" s="27"/>
      <c r="BYM34" s="27"/>
      <c r="BYN34" s="27"/>
      <c r="BYO34" s="27"/>
      <c r="BYP34" s="27"/>
      <c r="BYQ34" s="27"/>
      <c r="BYR34" s="27"/>
      <c r="BYS34" s="27"/>
      <c r="BYT34" s="27"/>
      <c r="BYU34" s="27"/>
      <c r="BYV34" s="27"/>
      <c r="BYW34" s="27"/>
      <c r="BYX34" s="27"/>
      <c r="BYY34" s="27"/>
      <c r="BYZ34" s="27"/>
      <c r="BZA34" s="27"/>
      <c r="BZB34" s="27"/>
      <c r="BZC34" s="27"/>
      <c r="BZD34" s="27"/>
      <c r="BZE34" s="27"/>
      <c r="BZF34" s="27"/>
      <c r="BZG34" s="27"/>
      <c r="BZH34" s="27"/>
      <c r="BZI34" s="27"/>
      <c r="BZJ34" s="27"/>
      <c r="BZK34" s="27"/>
      <c r="BZL34" s="27"/>
      <c r="BZM34" s="27"/>
      <c r="BZN34" s="27"/>
      <c r="BZO34" s="27"/>
      <c r="BZP34" s="27"/>
      <c r="BZQ34" s="27"/>
      <c r="BZR34" s="27"/>
      <c r="BZS34" s="27"/>
      <c r="BZT34" s="27"/>
      <c r="BZU34" s="27"/>
      <c r="BZV34" s="27"/>
      <c r="BZW34" s="27"/>
      <c r="BZX34" s="27"/>
      <c r="BZY34" s="27"/>
      <c r="BZZ34" s="27"/>
      <c r="CAA34" s="27"/>
      <c r="CAB34" s="27"/>
      <c r="CAC34" s="27"/>
      <c r="CAD34" s="27"/>
      <c r="CAE34" s="27"/>
      <c r="CAF34" s="27"/>
      <c r="CAG34" s="27"/>
      <c r="CAH34" s="27"/>
      <c r="CAI34" s="27"/>
      <c r="CAJ34" s="27"/>
      <c r="CAK34" s="27"/>
      <c r="CAL34" s="27"/>
      <c r="CAM34" s="27"/>
      <c r="CAN34" s="27"/>
      <c r="CAO34" s="27"/>
      <c r="CAP34" s="27"/>
      <c r="CAQ34" s="27"/>
      <c r="CAR34" s="27"/>
      <c r="CAS34" s="27"/>
      <c r="CAT34" s="27"/>
      <c r="CAU34" s="27"/>
      <c r="CAV34" s="27"/>
      <c r="CAW34" s="27"/>
      <c r="CAX34" s="27"/>
      <c r="CAY34" s="27"/>
      <c r="CAZ34" s="27"/>
      <c r="CBA34" s="27"/>
      <c r="CBB34" s="27"/>
      <c r="CBC34" s="27"/>
      <c r="CBD34" s="27"/>
      <c r="CBE34" s="27"/>
      <c r="CBF34" s="27"/>
      <c r="CBG34" s="27"/>
      <c r="CBH34" s="27"/>
      <c r="CBI34" s="27"/>
      <c r="CBJ34" s="27"/>
      <c r="CBK34" s="27"/>
      <c r="CBL34" s="27"/>
      <c r="CBM34" s="27"/>
      <c r="CBN34" s="27"/>
      <c r="CBO34" s="27"/>
      <c r="CBP34" s="27"/>
      <c r="CBQ34" s="27"/>
      <c r="CBR34" s="27"/>
      <c r="CBS34" s="27"/>
      <c r="CBT34" s="27"/>
      <c r="CBU34" s="27"/>
      <c r="CBV34" s="27"/>
      <c r="CBW34" s="27"/>
      <c r="CBX34" s="27"/>
      <c r="CBY34" s="27"/>
      <c r="CBZ34" s="27"/>
      <c r="CCA34" s="27"/>
      <c r="CCB34" s="27"/>
      <c r="CCC34" s="27"/>
      <c r="CCD34" s="27"/>
      <c r="CCE34" s="27"/>
      <c r="CCF34" s="27"/>
      <c r="CCG34" s="27"/>
      <c r="CCH34" s="27"/>
      <c r="CCI34" s="27"/>
      <c r="CCJ34" s="27"/>
      <c r="CCK34" s="27"/>
      <c r="CCL34" s="27"/>
      <c r="CCM34" s="27"/>
      <c r="CCN34" s="27"/>
      <c r="CCO34" s="27"/>
      <c r="CCP34" s="27"/>
      <c r="CCQ34" s="27"/>
      <c r="CCR34" s="27"/>
      <c r="CCS34" s="27"/>
      <c r="CCT34" s="27"/>
      <c r="CCU34" s="27"/>
      <c r="CCV34" s="27"/>
      <c r="CCW34" s="27"/>
      <c r="CCX34" s="27"/>
      <c r="CCY34" s="27"/>
      <c r="CCZ34" s="27"/>
      <c r="CDA34" s="27"/>
      <c r="CDB34" s="27"/>
      <c r="CDC34" s="27"/>
      <c r="CDD34" s="27"/>
      <c r="CDE34" s="27"/>
      <c r="CDF34" s="27"/>
      <c r="CDG34" s="27"/>
      <c r="CDH34" s="27"/>
      <c r="CDI34" s="27"/>
      <c r="CDJ34" s="27"/>
      <c r="CDK34" s="27"/>
      <c r="CDL34" s="27"/>
      <c r="CDM34" s="27"/>
      <c r="CDN34" s="27"/>
      <c r="CDO34" s="27"/>
      <c r="CDP34" s="27"/>
      <c r="CDQ34" s="27"/>
      <c r="CDR34" s="27"/>
      <c r="CDS34" s="27"/>
      <c r="CDT34" s="27"/>
      <c r="CDU34" s="27"/>
      <c r="CDV34" s="27"/>
      <c r="CDW34" s="27"/>
      <c r="CDX34" s="27"/>
      <c r="CDY34" s="27"/>
      <c r="CDZ34" s="27"/>
      <c r="CEA34" s="27"/>
      <c r="CEB34" s="27"/>
      <c r="CEC34" s="27"/>
      <c r="CED34" s="27"/>
      <c r="CEE34" s="27"/>
      <c r="CEF34" s="27"/>
      <c r="CEG34" s="27"/>
      <c r="CEH34" s="27"/>
      <c r="CEI34" s="27"/>
      <c r="CEJ34" s="27"/>
      <c r="CEK34" s="27"/>
      <c r="CEL34" s="27"/>
      <c r="CEM34" s="27"/>
      <c r="CEN34" s="27"/>
      <c r="CEO34" s="27"/>
      <c r="CEP34" s="27"/>
      <c r="CEQ34" s="27"/>
      <c r="CER34" s="27"/>
      <c r="CES34" s="27"/>
      <c r="CET34" s="27"/>
      <c r="CEU34" s="27"/>
      <c r="CEV34" s="27"/>
      <c r="CEW34" s="27"/>
      <c r="CEX34" s="27"/>
      <c r="CEY34" s="27"/>
      <c r="CEZ34" s="27"/>
      <c r="CFA34" s="27"/>
      <c r="CFB34" s="27"/>
      <c r="CFC34" s="27"/>
      <c r="CFD34" s="27"/>
      <c r="CFE34" s="27"/>
      <c r="CFF34" s="27"/>
      <c r="CFG34" s="27"/>
      <c r="CFH34" s="27"/>
      <c r="CFI34" s="27"/>
      <c r="CFJ34" s="27"/>
      <c r="CFK34" s="27"/>
      <c r="CFL34" s="27"/>
      <c r="CFM34" s="27"/>
      <c r="CFN34" s="27"/>
      <c r="CFO34" s="27"/>
      <c r="CFP34" s="27"/>
      <c r="CFQ34" s="27"/>
      <c r="CFR34" s="27"/>
      <c r="CFS34" s="27"/>
      <c r="CFT34" s="27"/>
      <c r="CFU34" s="27"/>
      <c r="CFV34" s="27"/>
      <c r="CFW34" s="27"/>
      <c r="CFX34" s="27"/>
      <c r="CFY34" s="27"/>
      <c r="CFZ34" s="27"/>
      <c r="CGA34" s="27"/>
      <c r="CGB34" s="27"/>
      <c r="CGC34" s="27"/>
      <c r="CGD34" s="27"/>
      <c r="CGE34" s="27"/>
      <c r="CGF34" s="27"/>
      <c r="CGG34" s="27"/>
      <c r="CGH34" s="27"/>
      <c r="CGI34" s="27"/>
      <c r="CGJ34" s="27"/>
      <c r="CGK34" s="27"/>
      <c r="CGL34" s="27"/>
      <c r="CGM34" s="27"/>
      <c r="CGN34" s="27"/>
      <c r="CGO34" s="27"/>
      <c r="CGP34" s="27"/>
      <c r="CGQ34" s="27"/>
      <c r="CGR34" s="27"/>
      <c r="CGS34" s="27"/>
      <c r="CGT34" s="27"/>
      <c r="CGU34" s="27"/>
      <c r="CGV34" s="27"/>
      <c r="CGW34" s="27"/>
      <c r="CGX34" s="27"/>
      <c r="CGY34" s="27"/>
      <c r="CGZ34" s="27"/>
      <c r="CHA34" s="27"/>
      <c r="CHB34" s="27"/>
      <c r="CHC34" s="27"/>
      <c r="CHD34" s="27"/>
      <c r="CHE34" s="27"/>
      <c r="CHF34" s="27"/>
      <c r="CHG34" s="27"/>
      <c r="CHH34" s="27"/>
      <c r="CHI34" s="27"/>
      <c r="CHJ34" s="27"/>
      <c r="CHK34" s="27"/>
      <c r="CHL34" s="27"/>
      <c r="CHM34" s="27"/>
      <c r="CHN34" s="27"/>
      <c r="CHO34" s="27"/>
      <c r="CHP34" s="27"/>
      <c r="CHQ34" s="27"/>
      <c r="CHR34" s="27"/>
      <c r="CHS34" s="27"/>
      <c r="CHT34" s="27"/>
      <c r="CHU34" s="27"/>
      <c r="CHV34" s="27"/>
      <c r="CHW34" s="27"/>
      <c r="CHX34" s="27"/>
      <c r="CHY34" s="27"/>
      <c r="CHZ34" s="27"/>
      <c r="CIA34" s="27"/>
      <c r="CIB34" s="27"/>
      <c r="CIC34" s="27"/>
      <c r="CID34" s="27"/>
      <c r="CIE34" s="27"/>
      <c r="CIF34" s="27"/>
      <c r="CIG34" s="27"/>
      <c r="CIH34" s="27"/>
      <c r="CII34" s="27"/>
      <c r="CIJ34" s="27"/>
      <c r="CIK34" s="27"/>
      <c r="CIL34" s="27"/>
      <c r="CIM34" s="27"/>
      <c r="CIN34" s="27"/>
      <c r="CIO34" s="27"/>
      <c r="CIP34" s="27"/>
      <c r="CIQ34" s="27"/>
      <c r="CIR34" s="27"/>
      <c r="CIS34" s="27"/>
      <c r="CIT34" s="27"/>
      <c r="CIU34" s="27"/>
      <c r="CIV34" s="27"/>
      <c r="CIW34" s="27"/>
      <c r="CIX34" s="27"/>
      <c r="CIY34" s="27"/>
      <c r="CIZ34" s="27"/>
      <c r="CJA34" s="27"/>
      <c r="CJB34" s="27"/>
      <c r="CJC34" s="27"/>
      <c r="CJD34" s="27"/>
      <c r="CJE34" s="27"/>
      <c r="CJF34" s="27"/>
      <c r="CJG34" s="27"/>
      <c r="CJH34" s="27"/>
      <c r="CJI34" s="27"/>
      <c r="CJJ34" s="27"/>
      <c r="CJK34" s="27"/>
      <c r="CJL34" s="27"/>
      <c r="CJM34" s="27"/>
      <c r="CJN34" s="27"/>
      <c r="CJO34" s="27"/>
      <c r="CJP34" s="27"/>
      <c r="CJQ34" s="27"/>
      <c r="CJR34" s="27"/>
      <c r="CJS34" s="27"/>
      <c r="CJT34" s="27"/>
      <c r="CJU34" s="27"/>
      <c r="CJV34" s="27"/>
      <c r="CJW34" s="27"/>
      <c r="CJX34" s="27"/>
      <c r="CJY34" s="27"/>
      <c r="CJZ34" s="27"/>
      <c r="CKA34" s="27"/>
      <c r="CKB34" s="27"/>
      <c r="CKC34" s="27"/>
      <c r="CKD34" s="27"/>
      <c r="CKE34" s="27"/>
      <c r="CKF34" s="27"/>
      <c r="CKG34" s="27"/>
      <c r="CKH34" s="27"/>
      <c r="CKI34" s="27"/>
      <c r="CKJ34" s="27"/>
      <c r="CKK34" s="27"/>
      <c r="CKL34" s="27"/>
      <c r="CKM34" s="27"/>
      <c r="CKN34" s="27"/>
      <c r="CKO34" s="27"/>
      <c r="CKP34" s="27"/>
      <c r="CKQ34" s="27"/>
      <c r="CKR34" s="27"/>
      <c r="CKS34" s="27"/>
      <c r="CKT34" s="27"/>
      <c r="CKU34" s="27"/>
      <c r="CKV34" s="27"/>
      <c r="CKW34" s="27"/>
      <c r="CKX34" s="27"/>
      <c r="CKY34" s="27"/>
      <c r="CKZ34" s="27"/>
      <c r="CLA34" s="27"/>
      <c r="CLB34" s="27"/>
      <c r="CLC34" s="27"/>
      <c r="CLD34" s="27"/>
      <c r="CLE34" s="27"/>
      <c r="CLF34" s="27"/>
      <c r="CLG34" s="27"/>
      <c r="CLH34" s="27"/>
      <c r="CLI34" s="27"/>
      <c r="CLJ34" s="27"/>
      <c r="CLK34" s="27"/>
      <c r="CLL34" s="27"/>
      <c r="CLM34" s="27"/>
      <c r="CLN34" s="27"/>
      <c r="CLO34" s="27"/>
      <c r="CLP34" s="27"/>
      <c r="CLQ34" s="27"/>
      <c r="CLR34" s="27"/>
      <c r="CLS34" s="27"/>
      <c r="CLT34" s="27"/>
      <c r="CLU34" s="27"/>
      <c r="CLV34" s="27"/>
      <c r="CLW34" s="27"/>
      <c r="CLX34" s="27"/>
      <c r="CLY34" s="27"/>
      <c r="CLZ34" s="27"/>
      <c r="CMA34" s="27"/>
      <c r="CMB34" s="27"/>
      <c r="CMC34" s="27"/>
      <c r="CMD34" s="27"/>
      <c r="CME34" s="27"/>
      <c r="CMF34" s="27"/>
      <c r="CMG34" s="27"/>
      <c r="CMH34" s="27"/>
      <c r="CMI34" s="27"/>
      <c r="CMJ34" s="27"/>
      <c r="CMK34" s="27"/>
      <c r="CML34" s="27"/>
      <c r="CMM34" s="27"/>
      <c r="CMN34" s="27"/>
      <c r="CMO34" s="27"/>
      <c r="CMP34" s="27"/>
      <c r="CMQ34" s="27"/>
      <c r="CMR34" s="27"/>
      <c r="CMS34" s="27"/>
      <c r="CMT34" s="27"/>
      <c r="CMU34" s="27"/>
      <c r="CMV34" s="27"/>
      <c r="CMW34" s="27"/>
      <c r="CMX34" s="27"/>
      <c r="CMY34" s="27"/>
      <c r="CMZ34" s="27"/>
      <c r="CNA34" s="27"/>
      <c r="CNB34" s="27"/>
      <c r="CNC34" s="27"/>
      <c r="CND34" s="27"/>
      <c r="CNE34" s="27"/>
      <c r="CNF34" s="27"/>
      <c r="CNG34" s="27"/>
      <c r="CNH34" s="27"/>
      <c r="CNI34" s="27"/>
      <c r="CNJ34" s="27"/>
      <c r="CNK34" s="27"/>
      <c r="CNL34" s="27"/>
      <c r="CNM34" s="27"/>
      <c r="CNN34" s="27"/>
      <c r="CNO34" s="27"/>
      <c r="CNP34" s="27"/>
      <c r="CNQ34" s="27"/>
      <c r="CNR34" s="27"/>
      <c r="CNS34" s="27"/>
      <c r="CNT34" s="27"/>
      <c r="CNU34" s="27"/>
      <c r="CNV34" s="27"/>
      <c r="CNW34" s="27"/>
      <c r="CNX34" s="27"/>
      <c r="CNY34" s="27"/>
      <c r="CNZ34" s="27"/>
      <c r="COA34" s="27"/>
      <c r="COB34" s="27"/>
      <c r="COC34" s="27"/>
      <c r="COD34" s="27"/>
      <c r="COE34" s="27"/>
      <c r="COF34" s="27"/>
      <c r="COG34" s="27"/>
      <c r="COH34" s="27"/>
      <c r="COI34" s="27"/>
      <c r="COJ34" s="27"/>
      <c r="COK34" s="27"/>
      <c r="COL34" s="27"/>
      <c r="COM34" s="27"/>
      <c r="CON34" s="27"/>
      <c r="COO34" s="27"/>
      <c r="COP34" s="27"/>
      <c r="COQ34" s="27"/>
      <c r="COR34" s="27"/>
      <c r="COS34" s="27"/>
      <c r="COT34" s="27"/>
      <c r="COU34" s="27"/>
      <c r="COV34" s="27"/>
      <c r="COW34" s="27"/>
      <c r="COX34" s="27"/>
      <c r="COY34" s="27"/>
      <c r="COZ34" s="27"/>
      <c r="CPA34" s="27"/>
      <c r="CPB34" s="27"/>
      <c r="CPC34" s="27"/>
      <c r="CPD34" s="27"/>
      <c r="CPE34" s="27"/>
      <c r="CPF34" s="27"/>
      <c r="CPG34" s="27"/>
      <c r="CPH34" s="27"/>
      <c r="CPI34" s="27"/>
      <c r="CPJ34" s="27"/>
      <c r="CPK34" s="27"/>
      <c r="CPL34" s="27"/>
      <c r="CPM34" s="27"/>
      <c r="CPN34" s="27"/>
      <c r="CPO34" s="27"/>
      <c r="CPP34" s="27"/>
      <c r="CPQ34" s="27"/>
      <c r="CPR34" s="27"/>
      <c r="CPS34" s="27"/>
      <c r="CPT34" s="27"/>
      <c r="CPU34" s="27"/>
      <c r="CPV34" s="27"/>
      <c r="CPW34" s="27"/>
      <c r="CPX34" s="27"/>
      <c r="CPY34" s="27"/>
      <c r="CPZ34" s="27"/>
      <c r="CQA34" s="27"/>
      <c r="CQB34" s="27"/>
      <c r="CQC34" s="27"/>
      <c r="CQD34" s="27"/>
      <c r="CQE34" s="27"/>
      <c r="CQF34" s="27"/>
      <c r="CQG34" s="27"/>
      <c r="CQH34" s="27"/>
      <c r="CQI34" s="27"/>
      <c r="CQJ34" s="27"/>
      <c r="CQK34" s="27"/>
      <c r="CQL34" s="27"/>
      <c r="CQM34" s="27"/>
      <c r="CQN34" s="27"/>
      <c r="CQO34" s="27"/>
      <c r="CQP34" s="27"/>
      <c r="CQQ34" s="27"/>
      <c r="CQR34" s="27"/>
      <c r="CQS34" s="27"/>
      <c r="CQT34" s="27"/>
      <c r="CQU34" s="27"/>
      <c r="CQV34" s="27"/>
      <c r="CQW34" s="27"/>
      <c r="CQX34" s="27"/>
      <c r="CQY34" s="27"/>
      <c r="CQZ34" s="27"/>
      <c r="CRA34" s="27"/>
      <c r="CRB34" s="27"/>
      <c r="CRC34" s="27"/>
      <c r="CRD34" s="27"/>
      <c r="CRE34" s="27"/>
      <c r="CRF34" s="27"/>
      <c r="CRG34" s="27"/>
      <c r="CRH34" s="27"/>
      <c r="CRI34" s="27"/>
      <c r="CRJ34" s="27"/>
      <c r="CRK34" s="27"/>
      <c r="CRL34" s="27"/>
      <c r="CRM34" s="27"/>
      <c r="CRN34" s="27"/>
      <c r="CRO34" s="27"/>
      <c r="CRP34" s="27"/>
      <c r="CRQ34" s="27"/>
      <c r="CRR34" s="27"/>
      <c r="CRS34" s="27"/>
      <c r="CRT34" s="27"/>
      <c r="CRU34" s="27"/>
      <c r="CRV34" s="27"/>
      <c r="CRW34" s="27"/>
      <c r="CRX34" s="27"/>
      <c r="CRY34" s="27"/>
      <c r="CRZ34" s="27"/>
      <c r="CSA34" s="27"/>
      <c r="CSB34" s="27"/>
      <c r="CSC34" s="27"/>
      <c r="CSD34" s="27"/>
      <c r="CSE34" s="27"/>
      <c r="CSF34" s="27"/>
      <c r="CSG34" s="27"/>
      <c r="CSH34" s="27"/>
      <c r="CSI34" s="27"/>
      <c r="CSJ34" s="27"/>
      <c r="CSK34" s="27"/>
      <c r="CSL34" s="27"/>
      <c r="CSM34" s="27"/>
      <c r="CSN34" s="27"/>
      <c r="CSO34" s="27"/>
      <c r="CSP34" s="27"/>
      <c r="CSQ34" s="27"/>
      <c r="CSR34" s="27"/>
      <c r="CSS34" s="27"/>
      <c r="CST34" s="27"/>
      <c r="CSU34" s="27"/>
      <c r="CSV34" s="27"/>
      <c r="CSW34" s="27"/>
      <c r="CSX34" s="27"/>
      <c r="CSY34" s="27"/>
      <c r="CSZ34" s="27"/>
      <c r="CTA34" s="27"/>
      <c r="CTB34" s="27"/>
      <c r="CTC34" s="27"/>
      <c r="CTD34" s="27"/>
      <c r="CTE34" s="27"/>
      <c r="CTF34" s="27"/>
      <c r="CTG34" s="27"/>
      <c r="CTH34" s="27"/>
      <c r="CTI34" s="27"/>
      <c r="CTJ34" s="27"/>
      <c r="CTK34" s="27"/>
      <c r="CTL34" s="27"/>
      <c r="CTM34" s="27"/>
      <c r="CTN34" s="27"/>
      <c r="CTO34" s="27"/>
      <c r="CTP34" s="27"/>
      <c r="CTQ34" s="27"/>
      <c r="CTR34" s="27"/>
      <c r="CTS34" s="27"/>
      <c r="CTT34" s="27"/>
      <c r="CTU34" s="27"/>
      <c r="CTV34" s="27"/>
      <c r="CTW34" s="27"/>
      <c r="CTX34" s="27"/>
      <c r="CTY34" s="27"/>
      <c r="CTZ34" s="27"/>
      <c r="CUA34" s="27"/>
      <c r="CUB34" s="27"/>
      <c r="CUC34" s="27"/>
      <c r="CUD34" s="27"/>
      <c r="CUE34" s="27"/>
      <c r="CUF34" s="27"/>
      <c r="CUG34" s="27"/>
      <c r="CUH34" s="27"/>
      <c r="CUI34" s="27"/>
      <c r="CUJ34" s="27"/>
      <c r="CUK34" s="27"/>
      <c r="CUL34" s="27"/>
      <c r="CUM34" s="27"/>
      <c r="CUN34" s="27"/>
      <c r="CUO34" s="27"/>
      <c r="CUP34" s="27"/>
      <c r="CUQ34" s="27"/>
      <c r="CUR34" s="27"/>
      <c r="CUS34" s="27"/>
      <c r="CUT34" s="27"/>
      <c r="CUU34" s="27"/>
      <c r="CUV34" s="27"/>
      <c r="CUW34" s="27"/>
      <c r="CUX34" s="27"/>
      <c r="CUY34" s="27"/>
      <c r="CUZ34" s="27"/>
      <c r="CVA34" s="27"/>
      <c r="CVB34" s="27"/>
      <c r="CVC34" s="27"/>
      <c r="CVD34" s="27"/>
      <c r="CVE34" s="27"/>
      <c r="CVF34" s="27"/>
      <c r="CVG34" s="27"/>
      <c r="CVH34" s="27"/>
      <c r="CVI34" s="27"/>
      <c r="CVJ34" s="27"/>
      <c r="CVK34" s="27"/>
      <c r="CVL34" s="27"/>
      <c r="CVM34" s="27"/>
      <c r="CVN34" s="27"/>
      <c r="CVO34" s="27"/>
      <c r="CVP34" s="27"/>
      <c r="CVQ34" s="27"/>
      <c r="CVR34" s="27"/>
      <c r="CVS34" s="27"/>
      <c r="CVT34" s="27"/>
      <c r="CVU34" s="27"/>
      <c r="CVV34" s="27"/>
      <c r="CVW34" s="27"/>
      <c r="CVX34" s="27"/>
      <c r="CVY34" s="27"/>
      <c r="CVZ34" s="27"/>
      <c r="CWA34" s="27"/>
      <c r="CWB34" s="27"/>
      <c r="CWC34" s="27"/>
      <c r="CWD34" s="27"/>
      <c r="CWE34" s="27"/>
      <c r="CWF34" s="27"/>
      <c r="CWG34" s="27"/>
      <c r="CWH34" s="27"/>
      <c r="CWI34" s="27"/>
      <c r="CWJ34" s="27"/>
      <c r="CWK34" s="27"/>
      <c r="CWL34" s="27"/>
      <c r="CWM34" s="27"/>
      <c r="CWN34" s="27"/>
      <c r="CWO34" s="27"/>
      <c r="CWP34" s="27"/>
      <c r="CWQ34" s="27"/>
      <c r="CWR34" s="27"/>
      <c r="CWS34" s="27"/>
      <c r="CWT34" s="27"/>
      <c r="CWU34" s="27"/>
      <c r="CWV34" s="27"/>
      <c r="CWW34" s="27"/>
      <c r="CWX34" s="27"/>
      <c r="CWY34" s="27"/>
      <c r="CWZ34" s="27"/>
      <c r="CXA34" s="27"/>
      <c r="CXB34" s="27"/>
      <c r="CXC34" s="27"/>
      <c r="CXD34" s="27"/>
      <c r="CXE34" s="27"/>
      <c r="CXF34" s="27"/>
      <c r="CXG34" s="27"/>
      <c r="CXH34" s="27"/>
      <c r="CXI34" s="27"/>
      <c r="CXJ34" s="27"/>
      <c r="CXK34" s="27"/>
      <c r="CXL34" s="27"/>
      <c r="CXM34" s="27"/>
      <c r="CXN34" s="27"/>
      <c r="CXO34" s="27"/>
      <c r="CXP34" s="27"/>
      <c r="CXQ34" s="27"/>
      <c r="CXR34" s="27"/>
      <c r="CXS34" s="27"/>
      <c r="CXT34" s="27"/>
      <c r="CXU34" s="27"/>
      <c r="CXV34" s="27"/>
      <c r="CXW34" s="27"/>
      <c r="CXX34" s="27"/>
      <c r="CXY34" s="27"/>
      <c r="CXZ34" s="27"/>
      <c r="CYA34" s="27"/>
      <c r="CYB34" s="27"/>
      <c r="CYC34" s="27"/>
      <c r="CYD34" s="27"/>
      <c r="CYE34" s="27"/>
      <c r="CYF34" s="27"/>
      <c r="CYG34" s="27"/>
      <c r="CYH34" s="27"/>
      <c r="CYI34" s="27"/>
      <c r="CYJ34" s="27"/>
      <c r="CYK34" s="27"/>
      <c r="CYL34" s="27"/>
      <c r="CYM34" s="27"/>
      <c r="CYN34" s="27"/>
      <c r="CYO34" s="27"/>
      <c r="CYP34" s="27"/>
      <c r="CYQ34" s="27"/>
      <c r="CYR34" s="27"/>
      <c r="CYS34" s="27"/>
      <c r="CYT34" s="27"/>
      <c r="CYU34" s="27"/>
      <c r="CYV34" s="27"/>
      <c r="CYW34" s="27"/>
      <c r="CYX34" s="27"/>
      <c r="CYY34" s="27"/>
      <c r="CYZ34" s="27"/>
      <c r="CZA34" s="27"/>
      <c r="CZB34" s="27"/>
      <c r="CZC34" s="27"/>
      <c r="CZD34" s="27"/>
      <c r="CZE34" s="27"/>
      <c r="CZF34" s="27"/>
      <c r="CZG34" s="27"/>
      <c r="CZH34" s="27"/>
      <c r="CZI34" s="27"/>
      <c r="CZJ34" s="27"/>
      <c r="CZK34" s="27"/>
      <c r="CZL34" s="27"/>
      <c r="CZM34" s="27"/>
      <c r="CZN34" s="27"/>
      <c r="CZO34" s="27"/>
      <c r="CZP34" s="27"/>
      <c r="CZQ34" s="27"/>
      <c r="CZR34" s="27"/>
      <c r="CZS34" s="27"/>
      <c r="CZT34" s="27"/>
      <c r="CZU34" s="27"/>
      <c r="CZV34" s="27"/>
      <c r="CZW34" s="27"/>
      <c r="CZX34" s="27"/>
      <c r="CZY34" s="27"/>
      <c r="CZZ34" s="27"/>
      <c r="DAA34" s="27"/>
      <c r="DAB34" s="27"/>
      <c r="DAC34" s="27"/>
      <c r="DAD34" s="27"/>
      <c r="DAE34" s="27"/>
      <c r="DAF34" s="27"/>
      <c r="DAG34" s="27"/>
      <c r="DAH34" s="27"/>
      <c r="DAI34" s="27"/>
      <c r="DAJ34" s="27"/>
      <c r="DAK34" s="27"/>
      <c r="DAL34" s="27"/>
      <c r="DAM34" s="27"/>
      <c r="DAN34" s="27"/>
      <c r="DAO34" s="27"/>
      <c r="DAP34" s="27"/>
      <c r="DAQ34" s="27"/>
      <c r="DAR34" s="27"/>
      <c r="DAS34" s="27"/>
      <c r="DAT34" s="27"/>
      <c r="DAU34" s="27"/>
      <c r="DAV34" s="27"/>
      <c r="DAW34" s="27"/>
      <c r="DAX34" s="27"/>
      <c r="DAY34" s="27"/>
      <c r="DAZ34" s="27"/>
      <c r="DBA34" s="27"/>
      <c r="DBB34" s="27"/>
      <c r="DBC34" s="27"/>
      <c r="DBD34" s="27"/>
      <c r="DBE34" s="27"/>
      <c r="DBF34" s="27"/>
      <c r="DBG34" s="27"/>
      <c r="DBH34" s="27"/>
      <c r="DBI34" s="27"/>
      <c r="DBJ34" s="27"/>
      <c r="DBK34" s="27"/>
      <c r="DBL34" s="27"/>
      <c r="DBM34" s="27"/>
      <c r="DBN34" s="27"/>
      <c r="DBO34" s="27"/>
      <c r="DBP34" s="27"/>
      <c r="DBQ34" s="27"/>
      <c r="DBR34" s="27"/>
      <c r="DBS34" s="27"/>
      <c r="DBT34" s="27"/>
      <c r="DBU34" s="27"/>
      <c r="DBV34" s="27"/>
      <c r="DBW34" s="27"/>
      <c r="DBX34" s="27"/>
      <c r="DBY34" s="27"/>
      <c r="DBZ34" s="27"/>
      <c r="DCA34" s="27"/>
      <c r="DCB34" s="27"/>
      <c r="DCC34" s="27"/>
      <c r="DCD34" s="27"/>
      <c r="DCE34" s="27"/>
      <c r="DCF34" s="27"/>
      <c r="DCG34" s="27"/>
      <c r="DCH34" s="27"/>
      <c r="DCI34" s="27"/>
      <c r="DCJ34" s="27"/>
      <c r="DCK34" s="27"/>
      <c r="DCL34" s="27"/>
      <c r="DCM34" s="27"/>
      <c r="DCN34" s="27"/>
      <c r="DCO34" s="27"/>
      <c r="DCP34" s="27"/>
      <c r="DCQ34" s="27"/>
      <c r="DCR34" s="27"/>
      <c r="DCS34" s="27"/>
      <c r="DCT34" s="27"/>
      <c r="DCU34" s="27"/>
      <c r="DCV34" s="27"/>
      <c r="DCW34" s="27"/>
      <c r="DCX34" s="27"/>
      <c r="DCY34" s="27"/>
      <c r="DCZ34" s="27"/>
      <c r="DDA34" s="27"/>
      <c r="DDB34" s="27"/>
      <c r="DDC34" s="27"/>
      <c r="DDD34" s="27"/>
      <c r="DDE34" s="27"/>
      <c r="DDF34" s="27"/>
      <c r="DDG34" s="27"/>
      <c r="DDH34" s="27"/>
      <c r="DDI34" s="27"/>
      <c r="DDJ34" s="27"/>
      <c r="DDK34" s="27"/>
      <c r="DDL34" s="27"/>
      <c r="DDM34" s="27"/>
      <c r="DDN34" s="27"/>
      <c r="DDO34" s="27"/>
      <c r="DDP34" s="27"/>
      <c r="DDQ34" s="27"/>
      <c r="DDR34" s="27"/>
      <c r="DDS34" s="27"/>
      <c r="DDT34" s="27"/>
      <c r="DDU34" s="27"/>
      <c r="DDV34" s="27"/>
      <c r="DDW34" s="27"/>
      <c r="DDX34" s="27"/>
      <c r="DDY34" s="27"/>
      <c r="DDZ34" s="27"/>
      <c r="DEA34" s="27"/>
      <c r="DEB34" s="27"/>
      <c r="DEC34" s="27"/>
      <c r="DED34" s="27"/>
      <c r="DEE34" s="27"/>
      <c r="DEF34" s="27"/>
      <c r="DEG34" s="27"/>
      <c r="DEH34" s="27"/>
      <c r="DEI34" s="27"/>
      <c r="DEJ34" s="27"/>
      <c r="DEK34" s="27"/>
      <c r="DEL34" s="27"/>
      <c r="DEM34" s="27"/>
      <c r="DEN34" s="27"/>
      <c r="DEO34" s="27"/>
      <c r="DEP34" s="27"/>
      <c r="DEQ34" s="27"/>
      <c r="DER34" s="27"/>
      <c r="DES34" s="27"/>
      <c r="DET34" s="27"/>
      <c r="DEU34" s="27"/>
      <c r="DEV34" s="27"/>
      <c r="DEW34" s="27"/>
      <c r="DEX34" s="27"/>
      <c r="DEY34" s="27"/>
      <c r="DEZ34" s="27"/>
      <c r="DFA34" s="27"/>
      <c r="DFB34" s="27"/>
      <c r="DFC34" s="27"/>
      <c r="DFD34" s="27"/>
      <c r="DFE34" s="27"/>
      <c r="DFF34" s="27"/>
      <c r="DFG34" s="27"/>
      <c r="DFH34" s="27"/>
      <c r="DFI34" s="27"/>
      <c r="DFJ34" s="27"/>
      <c r="DFK34" s="27"/>
      <c r="DFL34" s="27"/>
      <c r="DFM34" s="27"/>
      <c r="DFN34" s="27"/>
      <c r="DFO34" s="27"/>
      <c r="DFP34" s="27"/>
      <c r="DFQ34" s="27"/>
      <c r="DFR34" s="27"/>
      <c r="DFS34" s="27"/>
      <c r="DFT34" s="27"/>
      <c r="DFU34" s="27"/>
      <c r="DFV34" s="27"/>
      <c r="DFW34" s="27"/>
      <c r="DFX34" s="27"/>
      <c r="DFY34" s="27"/>
      <c r="DFZ34" s="27"/>
      <c r="DGA34" s="27"/>
      <c r="DGB34" s="27"/>
      <c r="DGC34" s="27"/>
      <c r="DGD34" s="27"/>
      <c r="DGE34" s="27"/>
      <c r="DGF34" s="27"/>
      <c r="DGG34" s="27"/>
      <c r="DGH34" s="27"/>
      <c r="DGI34" s="27"/>
      <c r="DGJ34" s="27"/>
      <c r="DGK34" s="27"/>
      <c r="DGL34" s="27"/>
      <c r="DGM34" s="27"/>
      <c r="DGN34" s="27"/>
      <c r="DGO34" s="27"/>
      <c r="DGP34" s="27"/>
      <c r="DGQ34" s="27"/>
      <c r="DGR34" s="27"/>
      <c r="DGS34" s="27"/>
      <c r="DGT34" s="27"/>
      <c r="DGU34" s="27"/>
      <c r="DGV34" s="27"/>
      <c r="DGW34" s="27"/>
      <c r="DGX34" s="27"/>
      <c r="DGY34" s="27"/>
      <c r="DGZ34" s="27"/>
      <c r="DHA34" s="27"/>
      <c r="DHB34" s="27"/>
      <c r="DHC34" s="27"/>
      <c r="DHD34" s="27"/>
      <c r="DHE34" s="27"/>
      <c r="DHF34" s="27"/>
      <c r="DHG34" s="27"/>
      <c r="DHH34" s="27"/>
      <c r="DHI34" s="27"/>
      <c r="DHJ34" s="27"/>
      <c r="DHK34" s="27"/>
      <c r="DHL34" s="27"/>
      <c r="DHM34" s="27"/>
      <c r="DHN34" s="27"/>
      <c r="DHO34" s="27"/>
      <c r="DHP34" s="27"/>
      <c r="DHQ34" s="27"/>
      <c r="DHR34" s="27"/>
      <c r="DHS34" s="27"/>
      <c r="DHT34" s="27"/>
      <c r="DHU34" s="27"/>
      <c r="DHV34" s="27"/>
      <c r="DHW34" s="27"/>
      <c r="DHX34" s="27"/>
      <c r="DHY34" s="27"/>
      <c r="DHZ34" s="27"/>
      <c r="DIA34" s="27"/>
      <c r="DIB34" s="27"/>
      <c r="DIC34" s="27"/>
      <c r="DID34" s="27"/>
      <c r="DIE34" s="27"/>
      <c r="DIF34" s="27"/>
      <c r="DIG34" s="27"/>
      <c r="DIH34" s="27"/>
      <c r="DII34" s="27"/>
      <c r="DIJ34" s="27"/>
      <c r="DIK34" s="27"/>
      <c r="DIL34" s="27"/>
      <c r="DIM34" s="27"/>
      <c r="DIN34" s="27"/>
      <c r="DIO34" s="27"/>
      <c r="DIP34" s="27"/>
      <c r="DIQ34" s="27"/>
      <c r="DIR34" s="27"/>
      <c r="DIS34" s="27"/>
      <c r="DIT34" s="27"/>
      <c r="DIU34" s="27"/>
      <c r="DIV34" s="27"/>
      <c r="DIW34" s="27"/>
      <c r="DIX34" s="27"/>
      <c r="DIY34" s="27"/>
      <c r="DIZ34" s="27"/>
      <c r="DJA34" s="27"/>
      <c r="DJB34" s="27"/>
      <c r="DJC34" s="27"/>
      <c r="DJD34" s="27"/>
      <c r="DJE34" s="27"/>
      <c r="DJF34" s="27"/>
      <c r="DJG34" s="27"/>
      <c r="DJH34" s="27"/>
      <c r="DJI34" s="27"/>
      <c r="DJJ34" s="27"/>
      <c r="DJK34" s="27"/>
      <c r="DJL34" s="27"/>
      <c r="DJM34" s="27"/>
      <c r="DJN34" s="27"/>
      <c r="DJO34" s="27"/>
      <c r="DJP34" s="27"/>
      <c r="DJQ34" s="27"/>
      <c r="DJR34" s="27"/>
      <c r="DJS34" s="27"/>
      <c r="DJT34" s="27"/>
      <c r="DJU34" s="27"/>
      <c r="DJV34" s="27"/>
      <c r="DJW34" s="27"/>
      <c r="DJX34" s="27"/>
      <c r="DJY34" s="27"/>
      <c r="DJZ34" s="27"/>
      <c r="DKA34" s="27"/>
      <c r="DKB34" s="27"/>
      <c r="DKC34" s="27"/>
      <c r="DKD34" s="27"/>
      <c r="DKE34" s="27"/>
      <c r="DKF34" s="27"/>
      <c r="DKG34" s="27"/>
      <c r="DKH34" s="27"/>
      <c r="DKI34" s="27"/>
      <c r="DKJ34" s="27"/>
      <c r="DKK34" s="27"/>
      <c r="DKL34" s="27"/>
      <c r="DKM34" s="27"/>
      <c r="DKN34" s="27"/>
      <c r="DKO34" s="27"/>
      <c r="DKP34" s="27"/>
      <c r="DKQ34" s="27"/>
      <c r="DKR34" s="27"/>
      <c r="DKS34" s="27"/>
      <c r="DKT34" s="27"/>
      <c r="DKU34" s="27"/>
      <c r="DKV34" s="27"/>
      <c r="DKW34" s="27"/>
      <c r="DKX34" s="27"/>
      <c r="DKY34" s="27"/>
      <c r="DKZ34" s="27"/>
      <c r="DLA34" s="27"/>
      <c r="DLB34" s="27"/>
      <c r="DLC34" s="27"/>
      <c r="DLD34" s="27"/>
      <c r="DLE34" s="27"/>
      <c r="DLF34" s="27"/>
      <c r="DLG34" s="27"/>
      <c r="DLH34" s="27"/>
      <c r="DLI34" s="27"/>
      <c r="DLJ34" s="27"/>
      <c r="DLK34" s="27"/>
      <c r="DLL34" s="27"/>
      <c r="DLM34" s="27"/>
      <c r="DLN34" s="27"/>
      <c r="DLO34" s="27"/>
      <c r="DLP34" s="27"/>
      <c r="DLQ34" s="27"/>
      <c r="DLR34" s="27"/>
      <c r="DLS34" s="27"/>
      <c r="DLT34" s="27"/>
      <c r="DLU34" s="27"/>
      <c r="DLV34" s="27"/>
      <c r="DLW34" s="27"/>
      <c r="DLX34" s="27"/>
      <c r="DLY34" s="27"/>
      <c r="DLZ34" s="27"/>
      <c r="DMA34" s="27"/>
      <c r="DMB34" s="27"/>
      <c r="DMC34" s="27"/>
      <c r="DMD34" s="27"/>
      <c r="DME34" s="27"/>
      <c r="DMF34" s="27"/>
      <c r="DMG34" s="27"/>
      <c r="DMH34" s="27"/>
      <c r="DMI34" s="27"/>
      <c r="DMJ34" s="27"/>
      <c r="DMK34" s="27"/>
      <c r="DML34" s="27"/>
      <c r="DMM34" s="27"/>
      <c r="DMN34" s="27"/>
      <c r="DMO34" s="27"/>
      <c r="DMP34" s="27"/>
      <c r="DMQ34" s="27"/>
      <c r="DMR34" s="27"/>
      <c r="DMS34" s="27"/>
      <c r="DMT34" s="27"/>
      <c r="DMU34" s="27"/>
      <c r="DMV34" s="27"/>
      <c r="DMW34" s="27"/>
      <c r="DMX34" s="27"/>
      <c r="DMY34" s="27"/>
      <c r="DMZ34" s="27"/>
      <c r="DNA34" s="27"/>
      <c r="DNB34" s="27"/>
      <c r="DNC34" s="27"/>
      <c r="DND34" s="27"/>
      <c r="DNE34" s="27"/>
      <c r="DNF34" s="27"/>
      <c r="DNG34" s="27"/>
      <c r="DNH34" s="27"/>
      <c r="DNI34" s="27"/>
      <c r="DNJ34" s="27"/>
      <c r="DNK34" s="27"/>
      <c r="DNL34" s="27"/>
      <c r="DNM34" s="27"/>
      <c r="DNN34" s="27"/>
      <c r="DNO34" s="27"/>
      <c r="DNP34" s="27"/>
      <c r="DNQ34" s="27"/>
      <c r="DNR34" s="27"/>
      <c r="DNS34" s="27"/>
      <c r="DNT34" s="27"/>
      <c r="DNU34" s="27"/>
      <c r="DNV34" s="27"/>
      <c r="DNW34" s="27"/>
      <c r="DNX34" s="27"/>
      <c r="DNY34" s="27"/>
      <c r="DNZ34" s="27"/>
      <c r="DOA34" s="27"/>
      <c r="DOB34" s="27"/>
      <c r="DOC34" s="27"/>
      <c r="DOD34" s="27"/>
      <c r="DOE34" s="27"/>
      <c r="DOF34" s="27"/>
      <c r="DOG34" s="27"/>
      <c r="DOH34" s="27"/>
      <c r="DOI34" s="27"/>
      <c r="DOJ34" s="27"/>
      <c r="DOK34" s="27"/>
      <c r="DOL34" s="27"/>
      <c r="DOM34" s="27"/>
      <c r="DON34" s="27"/>
      <c r="DOO34" s="27"/>
      <c r="DOP34" s="27"/>
      <c r="DOQ34" s="27"/>
      <c r="DOR34" s="27"/>
      <c r="DOS34" s="27"/>
      <c r="DOT34" s="27"/>
      <c r="DOU34" s="27"/>
      <c r="DOV34" s="27"/>
      <c r="DOW34" s="27"/>
      <c r="DOX34" s="27"/>
      <c r="DOY34" s="27"/>
      <c r="DOZ34" s="27"/>
      <c r="DPA34" s="27"/>
      <c r="DPB34" s="27"/>
      <c r="DPC34" s="27"/>
      <c r="DPD34" s="27"/>
      <c r="DPE34" s="27"/>
      <c r="DPF34" s="27"/>
      <c r="DPG34" s="27"/>
      <c r="DPH34" s="27"/>
      <c r="DPI34" s="27"/>
      <c r="DPJ34" s="27"/>
      <c r="DPK34" s="27"/>
      <c r="DPL34" s="27"/>
      <c r="DPM34" s="27"/>
      <c r="DPN34" s="27"/>
      <c r="DPO34" s="27"/>
      <c r="DPP34" s="27"/>
      <c r="DPQ34" s="27"/>
      <c r="DPR34" s="27"/>
      <c r="DPS34" s="27"/>
      <c r="DPT34" s="27"/>
      <c r="DPU34" s="27"/>
      <c r="DPV34" s="27"/>
      <c r="DPW34" s="27"/>
      <c r="DPX34" s="27"/>
      <c r="DPY34" s="27"/>
      <c r="DPZ34" s="27"/>
      <c r="DQA34" s="27"/>
      <c r="DQB34" s="27"/>
      <c r="DQC34" s="27"/>
      <c r="DQD34" s="27"/>
      <c r="DQE34" s="27"/>
      <c r="DQF34" s="27"/>
      <c r="DQG34" s="27"/>
      <c r="DQH34" s="27"/>
      <c r="DQI34" s="27"/>
      <c r="DQJ34" s="27"/>
      <c r="DQK34" s="27"/>
      <c r="DQL34" s="27"/>
      <c r="DQM34" s="27"/>
      <c r="DQN34" s="27"/>
      <c r="DQO34" s="27"/>
      <c r="DQP34" s="27"/>
      <c r="DQQ34" s="27"/>
      <c r="DQR34" s="27"/>
      <c r="DQS34" s="27"/>
      <c r="DQT34" s="27"/>
      <c r="DQU34" s="27"/>
      <c r="DQV34" s="27"/>
      <c r="DQW34" s="27"/>
      <c r="DQX34" s="27"/>
      <c r="DQY34" s="27"/>
      <c r="DQZ34" s="27"/>
      <c r="DRA34" s="27"/>
      <c r="DRB34" s="27"/>
      <c r="DRC34" s="27"/>
      <c r="DRD34" s="27"/>
      <c r="DRE34" s="27"/>
      <c r="DRF34" s="27"/>
      <c r="DRG34" s="27"/>
      <c r="DRH34" s="27"/>
      <c r="DRI34" s="27"/>
      <c r="DRJ34" s="27"/>
      <c r="DRK34" s="27"/>
      <c r="DRL34" s="27"/>
      <c r="DRM34" s="27"/>
      <c r="DRN34" s="27"/>
      <c r="DRO34" s="27"/>
      <c r="DRP34" s="27"/>
      <c r="DRQ34" s="27"/>
      <c r="DRR34" s="27"/>
      <c r="DRS34" s="27"/>
      <c r="DRT34" s="27"/>
      <c r="DRU34" s="27"/>
      <c r="DRV34" s="27"/>
      <c r="DRW34" s="27"/>
      <c r="DRX34" s="27"/>
      <c r="DRY34" s="27"/>
      <c r="DRZ34" s="27"/>
      <c r="DSA34" s="27"/>
      <c r="DSB34" s="27"/>
      <c r="DSC34" s="27"/>
      <c r="DSD34" s="27"/>
      <c r="DSE34" s="27"/>
      <c r="DSF34" s="27"/>
      <c r="DSG34" s="27"/>
      <c r="DSH34" s="27"/>
      <c r="DSI34" s="27"/>
      <c r="DSJ34" s="27"/>
      <c r="DSK34" s="27"/>
      <c r="DSL34" s="27"/>
      <c r="DSM34" s="27"/>
      <c r="DSN34" s="27"/>
      <c r="DSO34" s="27"/>
      <c r="DSP34" s="27"/>
      <c r="DSQ34" s="27"/>
      <c r="DSR34" s="27"/>
      <c r="DSS34" s="27"/>
      <c r="DST34" s="27"/>
      <c r="DSU34" s="27"/>
      <c r="DSV34" s="27"/>
      <c r="DSW34" s="27"/>
      <c r="DSX34" s="27"/>
      <c r="DSY34" s="27"/>
      <c r="DSZ34" s="27"/>
      <c r="DTA34" s="27"/>
      <c r="DTB34" s="27"/>
      <c r="DTC34" s="27"/>
      <c r="DTD34" s="27"/>
      <c r="DTE34" s="27"/>
      <c r="DTF34" s="27"/>
      <c r="DTG34" s="27"/>
      <c r="DTH34" s="27"/>
      <c r="DTI34" s="27"/>
      <c r="DTJ34" s="27"/>
      <c r="DTK34" s="27"/>
      <c r="DTL34" s="27"/>
      <c r="DTM34" s="27"/>
      <c r="DTN34" s="27"/>
      <c r="DTO34" s="27"/>
      <c r="DTP34" s="27"/>
      <c r="DTQ34" s="27"/>
      <c r="DTR34" s="27"/>
      <c r="DTS34" s="27"/>
      <c r="DTT34" s="27"/>
      <c r="DTU34" s="27"/>
      <c r="DTV34" s="27"/>
      <c r="DTW34" s="27"/>
      <c r="DTX34" s="27"/>
      <c r="DTY34" s="27"/>
      <c r="DTZ34" s="27"/>
      <c r="DUA34" s="27"/>
      <c r="DUB34" s="27"/>
      <c r="DUC34" s="27"/>
      <c r="DUD34" s="27"/>
      <c r="DUE34" s="27"/>
      <c r="DUF34" s="27"/>
      <c r="DUG34" s="27"/>
      <c r="DUH34" s="27"/>
      <c r="DUI34" s="27"/>
      <c r="DUJ34" s="27"/>
      <c r="DUK34" s="27"/>
      <c r="DUL34" s="27"/>
      <c r="DUM34" s="27"/>
      <c r="DUN34" s="27"/>
      <c r="DUO34" s="27"/>
      <c r="DUP34" s="27"/>
      <c r="DUQ34" s="27"/>
      <c r="DUR34" s="27"/>
      <c r="DUS34" s="27"/>
      <c r="DUT34" s="27"/>
      <c r="DUU34" s="27"/>
      <c r="DUV34" s="27"/>
      <c r="DUW34" s="27"/>
      <c r="DUX34" s="27"/>
      <c r="DUY34" s="27"/>
      <c r="DUZ34" s="27"/>
      <c r="DVA34" s="27"/>
      <c r="DVB34" s="27"/>
      <c r="DVC34" s="27"/>
      <c r="DVD34" s="27"/>
      <c r="DVE34" s="27"/>
      <c r="DVF34" s="27"/>
      <c r="DVG34" s="27"/>
      <c r="DVH34" s="27"/>
      <c r="DVI34" s="27"/>
      <c r="DVJ34" s="27"/>
      <c r="DVK34" s="27"/>
      <c r="DVL34" s="27"/>
      <c r="DVM34" s="27"/>
      <c r="DVN34" s="27"/>
      <c r="DVO34" s="27"/>
      <c r="DVP34" s="27"/>
      <c r="DVQ34" s="27"/>
      <c r="DVR34" s="27"/>
      <c r="DVS34" s="27"/>
      <c r="DVT34" s="27"/>
      <c r="DVU34" s="27"/>
      <c r="DVV34" s="27"/>
      <c r="DVW34" s="27"/>
      <c r="DVX34" s="27"/>
      <c r="DVY34" s="27"/>
      <c r="DVZ34" s="27"/>
      <c r="DWA34" s="27"/>
      <c r="DWB34" s="27"/>
      <c r="DWC34" s="27"/>
      <c r="DWD34" s="27"/>
      <c r="DWE34" s="27"/>
      <c r="DWF34" s="27"/>
      <c r="DWG34" s="27"/>
      <c r="DWH34" s="27"/>
      <c r="DWI34" s="27"/>
      <c r="DWJ34" s="27"/>
      <c r="DWK34" s="27"/>
      <c r="DWL34" s="27"/>
      <c r="DWM34" s="27"/>
      <c r="DWN34" s="27"/>
      <c r="DWO34" s="27"/>
      <c r="DWP34" s="27"/>
      <c r="DWQ34" s="27"/>
      <c r="DWR34" s="27"/>
      <c r="DWS34" s="27"/>
      <c r="DWT34" s="27"/>
      <c r="DWU34" s="27"/>
      <c r="DWV34" s="27"/>
      <c r="DWW34" s="27"/>
      <c r="DWX34" s="27"/>
      <c r="DWY34" s="27"/>
      <c r="DWZ34" s="27"/>
      <c r="DXA34" s="27"/>
      <c r="DXB34" s="27"/>
      <c r="DXC34" s="27"/>
      <c r="DXD34" s="27"/>
      <c r="DXE34" s="27"/>
      <c r="DXF34" s="27"/>
      <c r="DXG34" s="27"/>
      <c r="DXH34" s="27"/>
      <c r="DXI34" s="27"/>
      <c r="DXJ34" s="27"/>
      <c r="DXK34" s="27"/>
      <c r="DXL34" s="27"/>
      <c r="DXM34" s="27"/>
      <c r="DXN34" s="27"/>
      <c r="DXO34" s="27"/>
      <c r="DXP34" s="27"/>
      <c r="DXQ34" s="27"/>
      <c r="DXR34" s="27"/>
      <c r="DXS34" s="27"/>
      <c r="DXT34" s="27"/>
      <c r="DXU34" s="27"/>
      <c r="DXV34" s="27"/>
      <c r="DXW34" s="27"/>
      <c r="DXX34" s="27"/>
      <c r="DXY34" s="27"/>
      <c r="DXZ34" s="27"/>
      <c r="DYA34" s="27"/>
      <c r="DYB34" s="27"/>
      <c r="DYC34" s="27"/>
      <c r="DYD34" s="27"/>
      <c r="DYE34" s="27"/>
      <c r="DYF34" s="27"/>
      <c r="DYG34" s="27"/>
      <c r="DYH34" s="27"/>
      <c r="DYI34" s="27"/>
      <c r="DYJ34" s="27"/>
      <c r="DYK34" s="27"/>
      <c r="DYL34" s="27"/>
      <c r="DYM34" s="27"/>
      <c r="DYN34" s="27"/>
      <c r="DYO34" s="27"/>
      <c r="DYP34" s="27"/>
      <c r="DYQ34" s="27"/>
      <c r="DYR34" s="27"/>
      <c r="DYS34" s="27"/>
      <c r="DYT34" s="27"/>
      <c r="DYU34" s="27"/>
      <c r="DYV34" s="27"/>
      <c r="DYW34" s="27"/>
      <c r="DYX34" s="27"/>
      <c r="DYY34" s="27"/>
      <c r="DYZ34" s="27"/>
      <c r="DZA34" s="27"/>
      <c r="DZB34" s="27"/>
      <c r="DZC34" s="27"/>
      <c r="DZD34" s="27"/>
      <c r="DZE34" s="27"/>
      <c r="DZF34" s="27"/>
      <c r="DZG34" s="27"/>
      <c r="DZH34" s="27"/>
      <c r="DZI34" s="27"/>
      <c r="DZJ34" s="27"/>
      <c r="DZK34" s="27"/>
      <c r="DZL34" s="27"/>
      <c r="DZM34" s="27"/>
      <c r="DZN34" s="27"/>
      <c r="DZO34" s="27"/>
      <c r="DZP34" s="27"/>
      <c r="DZQ34" s="27"/>
      <c r="DZR34" s="27"/>
      <c r="DZS34" s="27"/>
      <c r="DZT34" s="27"/>
      <c r="DZU34" s="27"/>
      <c r="DZV34" s="27"/>
      <c r="DZW34" s="27"/>
      <c r="DZX34" s="27"/>
      <c r="DZY34" s="27"/>
      <c r="DZZ34" s="27"/>
      <c r="EAA34" s="27"/>
      <c r="EAB34" s="27"/>
      <c r="EAC34" s="27"/>
      <c r="EAD34" s="27"/>
      <c r="EAE34" s="27"/>
      <c r="EAF34" s="27"/>
      <c r="EAG34" s="27"/>
      <c r="EAH34" s="27"/>
      <c r="EAI34" s="27"/>
      <c r="EAJ34" s="27"/>
      <c r="EAK34" s="27"/>
      <c r="EAL34" s="27"/>
      <c r="EAM34" s="27"/>
      <c r="EAN34" s="27"/>
      <c r="EAO34" s="27"/>
      <c r="EAP34" s="27"/>
      <c r="EAQ34" s="27"/>
      <c r="EAR34" s="27"/>
      <c r="EAS34" s="27"/>
      <c r="EAT34" s="27"/>
      <c r="EAU34" s="27"/>
      <c r="EAV34" s="27"/>
      <c r="EAW34" s="27"/>
      <c r="EAX34" s="27"/>
      <c r="EAY34" s="27"/>
      <c r="EAZ34" s="27"/>
      <c r="EBA34" s="27"/>
      <c r="EBB34" s="27"/>
      <c r="EBC34" s="27"/>
      <c r="EBD34" s="27"/>
      <c r="EBE34" s="27"/>
      <c r="EBF34" s="27"/>
      <c r="EBG34" s="27"/>
      <c r="EBH34" s="27"/>
      <c r="EBI34" s="27"/>
      <c r="EBJ34" s="27"/>
      <c r="EBK34" s="27"/>
      <c r="EBL34" s="27"/>
      <c r="EBM34" s="27"/>
      <c r="EBN34" s="27"/>
      <c r="EBO34" s="27"/>
      <c r="EBP34" s="27"/>
      <c r="EBQ34" s="27"/>
      <c r="EBR34" s="27"/>
      <c r="EBS34" s="27"/>
      <c r="EBT34" s="27"/>
      <c r="EBU34" s="27"/>
      <c r="EBV34" s="27"/>
      <c r="EBW34" s="27"/>
      <c r="EBX34" s="27"/>
      <c r="EBY34" s="27"/>
      <c r="EBZ34" s="27"/>
      <c r="ECA34" s="27"/>
      <c r="ECB34" s="27"/>
      <c r="ECC34" s="27"/>
      <c r="ECD34" s="27"/>
      <c r="ECE34" s="27"/>
      <c r="ECF34" s="27"/>
      <c r="ECG34" s="27"/>
      <c r="ECH34" s="27"/>
      <c r="ECI34" s="27"/>
      <c r="ECJ34" s="27"/>
      <c r="ECK34" s="27"/>
      <c r="ECL34" s="27"/>
      <c r="ECM34" s="27"/>
      <c r="ECN34" s="27"/>
      <c r="ECO34" s="27"/>
      <c r="ECP34" s="27"/>
      <c r="ECQ34" s="27"/>
      <c r="ECR34" s="27"/>
      <c r="ECS34" s="27"/>
      <c r="ECT34" s="27"/>
      <c r="ECU34" s="27"/>
      <c r="ECV34" s="27"/>
      <c r="ECW34" s="27"/>
      <c r="ECX34" s="27"/>
      <c r="ECY34" s="27"/>
      <c r="ECZ34" s="27"/>
      <c r="EDA34" s="27"/>
      <c r="EDB34" s="27"/>
      <c r="EDC34" s="27"/>
      <c r="EDD34" s="27"/>
      <c r="EDE34" s="27"/>
      <c r="EDF34" s="27"/>
      <c r="EDG34" s="27"/>
      <c r="EDH34" s="27"/>
      <c r="EDI34" s="27"/>
      <c r="EDJ34" s="27"/>
      <c r="EDK34" s="27"/>
      <c r="EDL34" s="27"/>
      <c r="EDM34" s="27"/>
      <c r="EDN34" s="27"/>
      <c r="EDO34" s="27"/>
      <c r="EDP34" s="27"/>
      <c r="EDQ34" s="27"/>
      <c r="EDR34" s="27"/>
      <c r="EDS34" s="27"/>
      <c r="EDT34" s="27"/>
      <c r="EDU34" s="27"/>
      <c r="EDV34" s="27"/>
      <c r="EDW34" s="27"/>
      <c r="EDX34" s="27"/>
      <c r="EDY34" s="27"/>
      <c r="EDZ34" s="27"/>
      <c r="EEA34" s="27"/>
      <c r="EEB34" s="27"/>
      <c r="EEC34" s="27"/>
      <c r="EED34" s="27"/>
      <c r="EEE34" s="27"/>
      <c r="EEF34" s="27"/>
      <c r="EEG34" s="27"/>
      <c r="EEH34" s="27"/>
      <c r="EEI34" s="27"/>
      <c r="EEJ34" s="27"/>
      <c r="EEK34" s="27"/>
      <c r="EEL34" s="27"/>
      <c r="EEM34" s="27"/>
      <c r="EEN34" s="27"/>
      <c r="EEO34" s="27"/>
      <c r="EEP34" s="27"/>
      <c r="EEQ34" s="27"/>
      <c r="EER34" s="27"/>
      <c r="EES34" s="27"/>
      <c r="EET34" s="27"/>
      <c r="EEU34" s="27"/>
      <c r="EEV34" s="27"/>
      <c r="EEW34" s="27"/>
      <c r="EEX34" s="27"/>
      <c r="EEY34" s="27"/>
      <c r="EEZ34" s="27"/>
      <c r="EFA34" s="27"/>
      <c r="EFB34" s="27"/>
      <c r="EFC34" s="27"/>
      <c r="EFD34" s="27"/>
      <c r="EFE34" s="27"/>
      <c r="EFF34" s="27"/>
      <c r="EFG34" s="27"/>
      <c r="EFH34" s="27"/>
      <c r="EFI34" s="27"/>
      <c r="EFJ34" s="27"/>
      <c r="EFK34" s="27"/>
      <c r="EFL34" s="27"/>
      <c r="EFM34" s="27"/>
      <c r="EFN34" s="27"/>
      <c r="EFO34" s="27"/>
      <c r="EFP34" s="27"/>
      <c r="EFQ34" s="27"/>
      <c r="EFR34" s="27"/>
      <c r="EFS34" s="27"/>
      <c r="EFT34" s="27"/>
      <c r="EFU34" s="27"/>
      <c r="EFV34" s="27"/>
      <c r="EFW34" s="27"/>
      <c r="EFX34" s="27"/>
      <c r="EFY34" s="27"/>
      <c r="EFZ34" s="27"/>
      <c r="EGA34" s="27"/>
      <c r="EGB34" s="27"/>
      <c r="EGC34" s="27"/>
      <c r="EGD34" s="27"/>
      <c r="EGE34" s="27"/>
      <c r="EGF34" s="27"/>
      <c r="EGG34" s="27"/>
      <c r="EGH34" s="27"/>
      <c r="EGI34" s="27"/>
      <c r="EGJ34" s="27"/>
      <c r="EGK34" s="27"/>
      <c r="EGL34" s="27"/>
      <c r="EGM34" s="27"/>
      <c r="EGN34" s="27"/>
      <c r="EGO34" s="27"/>
      <c r="EGP34" s="27"/>
      <c r="EGQ34" s="27"/>
      <c r="EGR34" s="27"/>
      <c r="EGS34" s="27"/>
      <c r="EGT34" s="27"/>
      <c r="EGU34" s="27"/>
      <c r="EGV34" s="27"/>
      <c r="EGW34" s="27"/>
      <c r="EGX34" s="27"/>
      <c r="EGY34" s="27"/>
      <c r="EGZ34" s="27"/>
      <c r="EHA34" s="27"/>
      <c r="EHB34" s="27"/>
      <c r="EHC34" s="27"/>
      <c r="EHD34" s="27"/>
      <c r="EHE34" s="27"/>
      <c r="EHF34" s="27"/>
      <c r="EHG34" s="27"/>
      <c r="EHH34" s="27"/>
      <c r="EHI34" s="27"/>
      <c r="EHJ34" s="27"/>
      <c r="EHK34" s="27"/>
      <c r="EHL34" s="27"/>
      <c r="EHM34" s="27"/>
      <c r="EHN34" s="27"/>
      <c r="EHO34" s="27"/>
      <c r="EHP34" s="27"/>
      <c r="EHQ34" s="27"/>
      <c r="EHR34" s="27"/>
      <c r="EHS34" s="27"/>
      <c r="EHT34" s="27"/>
      <c r="EHU34" s="27"/>
      <c r="EHV34" s="27"/>
      <c r="EHW34" s="27"/>
      <c r="EHX34" s="27"/>
      <c r="EHY34" s="27"/>
      <c r="EHZ34" s="27"/>
      <c r="EIA34" s="27"/>
      <c r="EIB34" s="27"/>
      <c r="EIC34" s="27"/>
      <c r="EID34" s="27"/>
      <c r="EIE34" s="27"/>
      <c r="EIF34" s="27"/>
      <c r="EIG34" s="27"/>
      <c r="EIH34" s="27"/>
      <c r="EII34" s="27"/>
      <c r="EIJ34" s="27"/>
      <c r="EIK34" s="27"/>
      <c r="EIL34" s="27"/>
      <c r="EIM34" s="27"/>
      <c r="EIN34" s="27"/>
      <c r="EIO34" s="27"/>
      <c r="EIP34" s="27"/>
      <c r="EIQ34" s="27"/>
      <c r="EIR34" s="27"/>
      <c r="EIS34" s="27"/>
      <c r="EIT34" s="27"/>
      <c r="EIU34" s="27"/>
      <c r="EIV34" s="27"/>
      <c r="EIW34" s="27"/>
      <c r="EIX34" s="27"/>
      <c r="EIY34" s="27"/>
      <c r="EIZ34" s="27"/>
      <c r="EJA34" s="27"/>
      <c r="EJB34" s="27"/>
      <c r="EJC34" s="27"/>
      <c r="EJD34" s="27"/>
      <c r="EJE34" s="27"/>
      <c r="EJF34" s="27"/>
      <c r="EJG34" s="27"/>
      <c r="EJH34" s="27"/>
      <c r="EJI34" s="27"/>
      <c r="EJJ34" s="27"/>
      <c r="EJK34" s="27"/>
      <c r="EJL34" s="27"/>
      <c r="EJM34" s="27"/>
      <c r="EJN34" s="27"/>
      <c r="EJO34" s="27"/>
      <c r="EJP34" s="27"/>
      <c r="EJQ34" s="27"/>
      <c r="EJR34" s="27"/>
      <c r="EJS34" s="27"/>
      <c r="EJT34" s="27"/>
      <c r="EJU34" s="27"/>
      <c r="EJV34" s="27"/>
      <c r="EJW34" s="27"/>
      <c r="EJX34" s="27"/>
      <c r="EJY34" s="27"/>
      <c r="EJZ34" s="27"/>
      <c r="EKA34" s="27"/>
      <c r="EKB34" s="27"/>
      <c r="EKC34" s="27"/>
      <c r="EKD34" s="27"/>
      <c r="EKE34" s="27"/>
      <c r="EKF34" s="27"/>
      <c r="EKG34" s="27"/>
      <c r="EKH34" s="27"/>
      <c r="EKI34" s="27"/>
      <c r="EKJ34" s="27"/>
      <c r="EKK34" s="27"/>
      <c r="EKL34" s="27"/>
      <c r="EKM34" s="27"/>
      <c r="EKN34" s="27"/>
      <c r="EKO34" s="27"/>
      <c r="EKP34" s="27"/>
      <c r="EKQ34" s="27"/>
      <c r="EKR34" s="27"/>
      <c r="EKS34" s="27"/>
      <c r="EKT34" s="27"/>
      <c r="EKU34" s="27"/>
      <c r="EKV34" s="27"/>
      <c r="EKW34" s="27"/>
      <c r="EKX34" s="27"/>
      <c r="EKY34" s="27"/>
      <c r="EKZ34" s="27"/>
      <c r="ELA34" s="27"/>
      <c r="ELB34" s="27"/>
      <c r="ELC34" s="27"/>
      <c r="ELD34" s="27"/>
      <c r="ELE34" s="27"/>
      <c r="ELF34" s="27"/>
      <c r="ELG34" s="27"/>
      <c r="ELH34" s="27"/>
      <c r="ELI34" s="27"/>
      <c r="ELJ34" s="27"/>
      <c r="ELK34" s="27"/>
      <c r="ELL34" s="27"/>
      <c r="ELM34" s="27"/>
      <c r="ELN34" s="27"/>
      <c r="ELO34" s="27"/>
      <c r="ELP34" s="27"/>
      <c r="ELQ34" s="27"/>
      <c r="ELR34" s="27"/>
      <c r="ELS34" s="27"/>
      <c r="ELT34" s="27"/>
      <c r="ELU34" s="27"/>
      <c r="ELV34" s="27"/>
      <c r="ELW34" s="27"/>
      <c r="ELX34" s="27"/>
      <c r="ELY34" s="27"/>
      <c r="ELZ34" s="27"/>
      <c r="EMA34" s="27"/>
      <c r="EMB34" s="27"/>
      <c r="EMC34" s="27"/>
      <c r="EMD34" s="27"/>
      <c r="EME34" s="27"/>
      <c r="EMF34" s="27"/>
      <c r="EMG34" s="27"/>
      <c r="EMH34" s="27"/>
      <c r="EMI34" s="27"/>
      <c r="EMJ34" s="27"/>
      <c r="EMK34" s="27"/>
      <c r="EML34" s="27"/>
      <c r="EMM34" s="27"/>
      <c r="EMN34" s="27"/>
      <c r="EMO34" s="27"/>
      <c r="EMP34" s="27"/>
      <c r="EMQ34" s="27"/>
      <c r="EMR34" s="27"/>
      <c r="EMS34" s="27"/>
      <c r="EMT34" s="27"/>
      <c r="EMU34" s="27"/>
      <c r="EMV34" s="27"/>
      <c r="EMW34" s="27"/>
      <c r="EMX34" s="27"/>
      <c r="EMY34" s="27"/>
      <c r="EMZ34" s="27"/>
      <c r="ENA34" s="27"/>
      <c r="ENB34" s="27"/>
      <c r="ENC34" s="27"/>
      <c r="END34" s="27"/>
      <c r="ENE34" s="27"/>
      <c r="ENF34" s="27"/>
      <c r="ENG34" s="27"/>
      <c r="ENH34" s="27"/>
      <c r="ENI34" s="27"/>
      <c r="ENJ34" s="27"/>
      <c r="ENK34" s="27"/>
      <c r="ENL34" s="27"/>
      <c r="ENM34" s="27"/>
      <c r="ENN34" s="27"/>
      <c r="ENO34" s="27"/>
      <c r="ENP34" s="27"/>
      <c r="ENQ34" s="27"/>
      <c r="ENR34" s="27"/>
      <c r="ENS34" s="27"/>
      <c r="ENT34" s="27"/>
      <c r="ENU34" s="27"/>
      <c r="ENV34" s="27"/>
      <c r="ENW34" s="27"/>
      <c r="ENX34" s="27"/>
      <c r="ENY34" s="27"/>
      <c r="ENZ34" s="27"/>
      <c r="EOA34" s="27"/>
      <c r="EOB34" s="27"/>
      <c r="EOC34" s="27"/>
      <c r="EOD34" s="27"/>
      <c r="EOE34" s="27"/>
      <c r="EOF34" s="27"/>
      <c r="EOG34" s="27"/>
      <c r="EOH34" s="27"/>
      <c r="EOI34" s="27"/>
      <c r="EOJ34" s="27"/>
      <c r="EOK34" s="27"/>
      <c r="EOL34" s="27"/>
      <c r="EOM34" s="27"/>
      <c r="EON34" s="27"/>
      <c r="EOO34" s="27"/>
      <c r="EOP34" s="27"/>
      <c r="EOQ34" s="27"/>
      <c r="EOR34" s="27"/>
      <c r="EOS34" s="27"/>
      <c r="EOT34" s="27"/>
      <c r="EOU34" s="27"/>
      <c r="EOV34" s="27"/>
      <c r="EOW34" s="27"/>
      <c r="EOX34" s="27"/>
      <c r="EOY34" s="27"/>
      <c r="EOZ34" s="27"/>
      <c r="EPA34" s="27"/>
      <c r="EPB34" s="27"/>
      <c r="EPC34" s="27"/>
      <c r="EPD34" s="27"/>
      <c r="EPE34" s="27"/>
      <c r="EPF34" s="27"/>
      <c r="EPG34" s="27"/>
      <c r="EPH34" s="27"/>
      <c r="EPI34" s="27"/>
      <c r="EPJ34" s="27"/>
      <c r="EPK34" s="27"/>
      <c r="EPL34" s="27"/>
      <c r="EPM34" s="27"/>
      <c r="EPN34" s="27"/>
      <c r="EPO34" s="27"/>
      <c r="EPP34" s="27"/>
      <c r="EPQ34" s="27"/>
      <c r="EPR34" s="27"/>
      <c r="EPS34" s="27"/>
      <c r="EPT34" s="27"/>
      <c r="EPU34" s="27"/>
      <c r="EPV34" s="27"/>
      <c r="EPW34" s="27"/>
      <c r="EPX34" s="27"/>
      <c r="EPY34" s="27"/>
      <c r="EPZ34" s="27"/>
      <c r="EQA34" s="27"/>
      <c r="EQB34" s="27"/>
      <c r="EQC34" s="27"/>
      <c r="EQD34" s="27"/>
      <c r="EQE34" s="27"/>
      <c r="EQF34" s="27"/>
      <c r="EQG34" s="27"/>
      <c r="EQH34" s="27"/>
      <c r="EQI34" s="27"/>
      <c r="EQJ34" s="27"/>
      <c r="EQK34" s="27"/>
      <c r="EQL34" s="27"/>
      <c r="EQM34" s="27"/>
      <c r="EQN34" s="27"/>
      <c r="EQO34" s="27"/>
      <c r="EQP34" s="27"/>
      <c r="EQQ34" s="27"/>
      <c r="EQR34" s="27"/>
      <c r="EQS34" s="27"/>
      <c r="EQT34" s="27"/>
      <c r="EQU34" s="27"/>
      <c r="EQV34" s="27"/>
      <c r="EQW34" s="27"/>
      <c r="EQX34" s="27"/>
      <c r="EQY34" s="27"/>
      <c r="EQZ34" s="27"/>
      <c r="ERA34" s="27"/>
      <c r="ERB34" s="27"/>
      <c r="ERC34" s="27"/>
      <c r="ERD34" s="27"/>
      <c r="ERE34" s="27"/>
      <c r="ERF34" s="27"/>
      <c r="ERG34" s="27"/>
      <c r="ERH34" s="27"/>
      <c r="ERI34" s="27"/>
      <c r="ERJ34" s="27"/>
      <c r="ERK34" s="27"/>
      <c r="ERL34" s="27"/>
      <c r="ERM34" s="27"/>
      <c r="ERN34" s="27"/>
      <c r="ERO34" s="27"/>
      <c r="ERP34" s="27"/>
      <c r="ERQ34" s="27"/>
      <c r="ERR34" s="27"/>
      <c r="ERS34" s="27"/>
      <c r="ERT34" s="27"/>
      <c r="ERU34" s="27"/>
      <c r="ERV34" s="27"/>
      <c r="ERW34" s="27"/>
      <c r="ERX34" s="27"/>
      <c r="ERY34" s="27"/>
      <c r="ERZ34" s="27"/>
      <c r="ESA34" s="27"/>
      <c r="ESB34" s="27"/>
      <c r="ESC34" s="27"/>
      <c r="ESD34" s="27"/>
      <c r="ESE34" s="27"/>
      <c r="ESF34" s="27"/>
      <c r="ESG34" s="27"/>
      <c r="ESH34" s="27"/>
      <c r="ESI34" s="27"/>
      <c r="ESJ34" s="27"/>
      <c r="ESK34" s="27"/>
      <c r="ESL34" s="27"/>
      <c r="ESM34" s="27"/>
      <c r="ESN34" s="27"/>
      <c r="ESO34" s="27"/>
      <c r="ESP34" s="27"/>
      <c r="ESQ34" s="27"/>
      <c r="ESR34" s="27"/>
      <c r="ESS34" s="27"/>
      <c r="EST34" s="27"/>
      <c r="ESU34" s="27"/>
      <c r="ESV34" s="27"/>
      <c r="ESW34" s="27"/>
      <c r="ESX34" s="27"/>
      <c r="ESY34" s="27"/>
      <c r="ESZ34" s="27"/>
      <c r="ETA34" s="27"/>
      <c r="ETB34" s="27"/>
      <c r="ETC34" s="27"/>
      <c r="ETD34" s="27"/>
      <c r="ETE34" s="27"/>
      <c r="ETF34" s="27"/>
      <c r="ETG34" s="27"/>
      <c r="ETH34" s="27"/>
      <c r="ETI34" s="27"/>
      <c r="ETJ34" s="27"/>
      <c r="ETK34" s="27"/>
      <c r="ETL34" s="27"/>
      <c r="ETM34" s="27"/>
      <c r="ETN34" s="27"/>
      <c r="ETO34" s="27"/>
      <c r="ETP34" s="27"/>
      <c r="ETQ34" s="27"/>
      <c r="ETR34" s="27"/>
      <c r="ETS34" s="27"/>
      <c r="ETT34" s="27"/>
      <c r="ETU34" s="27"/>
      <c r="ETV34" s="27"/>
      <c r="ETW34" s="27"/>
      <c r="ETX34" s="27"/>
      <c r="ETY34" s="27"/>
      <c r="ETZ34" s="27"/>
      <c r="EUA34" s="27"/>
      <c r="EUB34" s="27"/>
      <c r="EUC34" s="27"/>
      <c r="EUD34" s="27"/>
      <c r="EUE34" s="27"/>
      <c r="EUF34" s="27"/>
      <c r="EUG34" s="27"/>
      <c r="EUH34" s="27"/>
      <c r="EUI34" s="27"/>
      <c r="EUJ34" s="27"/>
      <c r="EUK34" s="27"/>
      <c r="EUL34" s="27"/>
      <c r="EUM34" s="27"/>
      <c r="EUN34" s="27"/>
      <c r="EUO34" s="27"/>
      <c r="EUP34" s="27"/>
      <c r="EUQ34" s="27"/>
      <c r="EUR34" s="27"/>
      <c r="EUS34" s="27"/>
      <c r="EUT34" s="27"/>
      <c r="EUU34" s="27"/>
      <c r="EUV34" s="27"/>
      <c r="EUW34" s="27"/>
      <c r="EUX34" s="27"/>
      <c r="EUY34" s="27"/>
      <c r="EUZ34" s="27"/>
      <c r="EVA34" s="27"/>
      <c r="EVB34" s="27"/>
      <c r="EVC34" s="27"/>
      <c r="EVD34" s="27"/>
      <c r="EVE34" s="27"/>
      <c r="EVF34" s="27"/>
      <c r="EVG34" s="27"/>
      <c r="EVH34" s="27"/>
      <c r="EVI34" s="27"/>
      <c r="EVJ34" s="27"/>
      <c r="EVK34" s="27"/>
      <c r="EVL34" s="27"/>
      <c r="EVM34" s="27"/>
      <c r="EVN34" s="27"/>
      <c r="EVO34" s="27"/>
      <c r="EVP34" s="27"/>
      <c r="EVQ34" s="27"/>
      <c r="EVR34" s="27"/>
      <c r="EVS34" s="27"/>
      <c r="EVT34" s="27"/>
      <c r="EVU34" s="27"/>
      <c r="EVV34" s="27"/>
      <c r="EVW34" s="27"/>
      <c r="EVX34" s="27"/>
      <c r="EVY34" s="27"/>
      <c r="EVZ34" s="27"/>
      <c r="EWA34" s="27"/>
      <c r="EWB34" s="27"/>
      <c r="EWC34" s="27"/>
      <c r="EWD34" s="27"/>
      <c r="EWE34" s="27"/>
      <c r="EWF34" s="27"/>
      <c r="EWG34" s="27"/>
      <c r="EWH34" s="27"/>
      <c r="EWI34" s="27"/>
      <c r="EWJ34" s="27"/>
      <c r="EWK34" s="27"/>
      <c r="EWL34" s="27"/>
      <c r="EWM34" s="27"/>
      <c r="EWN34" s="27"/>
      <c r="EWO34" s="27"/>
      <c r="EWP34" s="27"/>
      <c r="EWQ34" s="27"/>
      <c r="EWR34" s="27"/>
      <c r="EWS34" s="27"/>
      <c r="EWT34" s="27"/>
      <c r="EWU34" s="27"/>
      <c r="EWV34" s="27"/>
      <c r="EWW34" s="27"/>
      <c r="EWX34" s="27"/>
      <c r="EWY34" s="27"/>
      <c r="EWZ34" s="27"/>
      <c r="EXA34" s="27"/>
      <c r="EXB34" s="27"/>
      <c r="EXC34" s="27"/>
      <c r="EXD34" s="27"/>
      <c r="EXE34" s="27"/>
      <c r="EXF34" s="27"/>
      <c r="EXG34" s="27"/>
      <c r="EXH34" s="27"/>
      <c r="EXI34" s="27"/>
      <c r="EXJ34" s="27"/>
      <c r="EXK34" s="27"/>
      <c r="EXL34" s="27"/>
      <c r="EXM34" s="27"/>
      <c r="EXN34" s="27"/>
      <c r="EXO34" s="27"/>
      <c r="EXP34" s="27"/>
      <c r="EXQ34" s="27"/>
      <c r="EXR34" s="27"/>
      <c r="EXS34" s="27"/>
      <c r="EXT34" s="27"/>
      <c r="EXU34" s="27"/>
      <c r="EXV34" s="27"/>
      <c r="EXW34" s="27"/>
      <c r="EXX34" s="27"/>
      <c r="EXY34" s="27"/>
      <c r="EXZ34" s="27"/>
      <c r="EYA34" s="27"/>
      <c r="EYB34" s="27"/>
      <c r="EYC34" s="27"/>
      <c r="EYD34" s="27"/>
      <c r="EYE34" s="27"/>
      <c r="EYF34" s="27"/>
      <c r="EYG34" s="27"/>
      <c r="EYH34" s="27"/>
      <c r="EYI34" s="27"/>
      <c r="EYJ34" s="27"/>
      <c r="EYK34" s="27"/>
      <c r="EYL34" s="27"/>
      <c r="EYM34" s="27"/>
      <c r="EYN34" s="27"/>
      <c r="EYO34" s="27"/>
      <c r="EYP34" s="27"/>
      <c r="EYQ34" s="27"/>
      <c r="EYR34" s="27"/>
      <c r="EYS34" s="27"/>
      <c r="EYT34" s="27"/>
      <c r="EYU34" s="27"/>
      <c r="EYV34" s="27"/>
      <c r="EYW34" s="27"/>
      <c r="EYX34" s="27"/>
      <c r="EYY34" s="27"/>
      <c r="EYZ34" s="27"/>
      <c r="EZA34" s="27"/>
      <c r="EZB34" s="27"/>
      <c r="EZC34" s="27"/>
      <c r="EZD34" s="27"/>
      <c r="EZE34" s="27"/>
      <c r="EZF34" s="27"/>
      <c r="EZG34" s="27"/>
      <c r="EZH34" s="27"/>
      <c r="EZI34" s="27"/>
      <c r="EZJ34" s="27"/>
      <c r="EZK34" s="27"/>
      <c r="EZL34" s="27"/>
      <c r="EZM34" s="27"/>
      <c r="EZN34" s="27"/>
      <c r="EZO34" s="27"/>
      <c r="EZP34" s="27"/>
      <c r="EZQ34" s="27"/>
      <c r="EZR34" s="27"/>
      <c r="EZS34" s="27"/>
      <c r="EZT34" s="27"/>
      <c r="EZU34" s="27"/>
      <c r="EZV34" s="27"/>
      <c r="EZW34" s="27"/>
      <c r="EZX34" s="27"/>
      <c r="EZY34" s="27"/>
      <c r="EZZ34" s="27"/>
      <c r="FAA34" s="27"/>
      <c r="FAB34" s="27"/>
      <c r="FAC34" s="27"/>
      <c r="FAD34" s="27"/>
      <c r="FAE34" s="27"/>
      <c r="FAF34" s="27"/>
      <c r="FAG34" s="27"/>
      <c r="FAH34" s="27"/>
      <c r="FAI34" s="27"/>
      <c r="FAJ34" s="27"/>
      <c r="FAK34" s="27"/>
      <c r="FAL34" s="27"/>
      <c r="FAM34" s="27"/>
      <c r="FAN34" s="27"/>
      <c r="FAO34" s="27"/>
      <c r="FAP34" s="27"/>
      <c r="FAQ34" s="27"/>
      <c r="FAR34" s="27"/>
      <c r="FAS34" s="27"/>
      <c r="FAT34" s="27"/>
      <c r="FAU34" s="27"/>
      <c r="FAV34" s="27"/>
      <c r="FAW34" s="27"/>
      <c r="FAX34" s="27"/>
      <c r="FAY34" s="27"/>
      <c r="FAZ34" s="27"/>
      <c r="FBA34" s="27"/>
      <c r="FBB34" s="27"/>
      <c r="FBC34" s="27"/>
      <c r="FBD34" s="27"/>
      <c r="FBE34" s="27"/>
      <c r="FBF34" s="27"/>
      <c r="FBG34" s="27"/>
      <c r="FBH34" s="27"/>
      <c r="FBI34" s="27"/>
      <c r="FBJ34" s="27"/>
      <c r="FBK34" s="27"/>
      <c r="FBL34" s="27"/>
      <c r="FBM34" s="27"/>
      <c r="FBN34" s="27"/>
      <c r="FBO34" s="27"/>
      <c r="FBP34" s="27"/>
      <c r="FBQ34" s="27"/>
      <c r="FBR34" s="27"/>
      <c r="FBS34" s="27"/>
      <c r="FBT34" s="27"/>
      <c r="FBU34" s="27"/>
      <c r="FBV34" s="27"/>
      <c r="FBW34" s="27"/>
      <c r="FBX34" s="27"/>
      <c r="FBY34" s="27"/>
      <c r="FBZ34" s="27"/>
      <c r="FCA34" s="27"/>
      <c r="FCB34" s="27"/>
      <c r="FCC34" s="27"/>
      <c r="FCD34" s="27"/>
      <c r="FCE34" s="27"/>
      <c r="FCF34" s="27"/>
      <c r="FCG34" s="27"/>
      <c r="FCH34" s="27"/>
      <c r="FCI34" s="27"/>
      <c r="FCJ34" s="27"/>
      <c r="FCK34" s="27"/>
      <c r="FCL34" s="27"/>
      <c r="FCM34" s="27"/>
      <c r="FCN34" s="27"/>
      <c r="FCO34" s="27"/>
      <c r="FCP34" s="27"/>
      <c r="FCQ34" s="27"/>
      <c r="FCR34" s="27"/>
      <c r="FCS34" s="27"/>
      <c r="FCT34" s="27"/>
      <c r="FCU34" s="27"/>
      <c r="FCV34" s="27"/>
      <c r="FCW34" s="27"/>
      <c r="FCX34" s="27"/>
      <c r="FCY34" s="27"/>
      <c r="FCZ34" s="27"/>
      <c r="FDA34" s="27"/>
      <c r="FDB34" s="27"/>
      <c r="FDC34" s="27"/>
      <c r="FDD34" s="27"/>
      <c r="FDE34" s="27"/>
      <c r="FDF34" s="27"/>
      <c r="FDG34" s="27"/>
      <c r="FDH34" s="27"/>
      <c r="FDI34" s="27"/>
      <c r="FDJ34" s="27"/>
      <c r="FDK34" s="27"/>
      <c r="FDL34" s="27"/>
      <c r="FDM34" s="27"/>
      <c r="FDN34" s="27"/>
      <c r="FDO34" s="27"/>
      <c r="FDP34" s="27"/>
      <c r="FDQ34" s="27"/>
      <c r="FDR34" s="27"/>
      <c r="FDS34" s="27"/>
      <c r="FDT34" s="27"/>
      <c r="FDU34" s="27"/>
      <c r="FDV34" s="27"/>
      <c r="FDW34" s="27"/>
      <c r="FDX34" s="27"/>
      <c r="FDY34" s="27"/>
      <c r="FDZ34" s="27"/>
      <c r="FEA34" s="27"/>
      <c r="FEB34" s="27"/>
      <c r="FEC34" s="27"/>
      <c r="FED34" s="27"/>
      <c r="FEE34" s="27"/>
      <c r="FEF34" s="27"/>
      <c r="FEG34" s="27"/>
      <c r="FEH34" s="27"/>
      <c r="FEI34" s="27"/>
      <c r="FEJ34" s="27"/>
      <c r="FEK34" s="27"/>
      <c r="FEL34" s="27"/>
      <c r="FEM34" s="27"/>
      <c r="FEN34" s="27"/>
      <c r="FEO34" s="27"/>
      <c r="FEP34" s="27"/>
      <c r="FEQ34" s="27"/>
      <c r="FER34" s="27"/>
      <c r="FES34" s="27"/>
      <c r="FET34" s="27"/>
      <c r="FEU34" s="27"/>
      <c r="FEV34" s="27"/>
      <c r="FEW34" s="27"/>
      <c r="FEX34" s="27"/>
      <c r="FEY34" s="27"/>
      <c r="FEZ34" s="27"/>
      <c r="FFA34" s="27"/>
      <c r="FFB34" s="27"/>
      <c r="FFC34" s="27"/>
      <c r="FFD34" s="27"/>
      <c r="FFE34" s="27"/>
      <c r="FFF34" s="27"/>
      <c r="FFG34" s="27"/>
      <c r="FFH34" s="27"/>
      <c r="FFI34" s="27"/>
      <c r="FFJ34" s="27"/>
      <c r="FFK34" s="27"/>
      <c r="FFL34" s="27"/>
      <c r="FFM34" s="27"/>
      <c r="FFN34" s="27"/>
      <c r="FFO34" s="27"/>
      <c r="FFP34" s="27"/>
      <c r="FFQ34" s="27"/>
      <c r="FFR34" s="27"/>
      <c r="FFS34" s="27"/>
      <c r="FFT34" s="27"/>
      <c r="FFU34" s="27"/>
      <c r="FFV34" s="27"/>
      <c r="FFW34" s="27"/>
      <c r="FFX34" s="27"/>
      <c r="FFY34" s="27"/>
      <c r="FFZ34" s="27"/>
      <c r="FGA34" s="27"/>
      <c r="FGB34" s="27"/>
      <c r="FGC34" s="27"/>
      <c r="FGD34" s="27"/>
      <c r="FGE34" s="27"/>
      <c r="FGF34" s="27"/>
      <c r="FGG34" s="27"/>
      <c r="FGH34" s="27"/>
      <c r="FGI34" s="27"/>
      <c r="FGJ34" s="27"/>
      <c r="FGK34" s="27"/>
      <c r="FGL34" s="27"/>
      <c r="FGM34" s="27"/>
      <c r="FGN34" s="27"/>
      <c r="FGO34" s="27"/>
      <c r="FGP34" s="27"/>
      <c r="FGQ34" s="27"/>
      <c r="FGR34" s="27"/>
      <c r="FGS34" s="27"/>
      <c r="FGT34" s="27"/>
      <c r="FGU34" s="27"/>
      <c r="FGV34" s="27"/>
      <c r="FGW34" s="27"/>
      <c r="FGX34" s="27"/>
      <c r="FGY34" s="27"/>
      <c r="FGZ34" s="27"/>
      <c r="FHA34" s="27"/>
      <c r="FHB34" s="27"/>
      <c r="FHC34" s="27"/>
      <c r="FHD34" s="27"/>
      <c r="FHE34" s="27"/>
      <c r="FHF34" s="27"/>
      <c r="FHG34" s="27"/>
      <c r="FHH34" s="27"/>
      <c r="FHI34" s="27"/>
      <c r="FHJ34" s="27"/>
      <c r="FHK34" s="27"/>
      <c r="FHL34" s="27"/>
      <c r="FHM34" s="27"/>
      <c r="FHN34" s="27"/>
      <c r="FHO34" s="27"/>
      <c r="FHP34" s="27"/>
      <c r="FHQ34" s="27"/>
      <c r="FHR34" s="27"/>
      <c r="FHS34" s="27"/>
      <c r="FHT34" s="27"/>
      <c r="FHU34" s="27"/>
      <c r="FHV34" s="27"/>
      <c r="FHW34" s="27"/>
      <c r="FHX34" s="27"/>
      <c r="FHY34" s="27"/>
      <c r="FHZ34" s="27"/>
      <c r="FIA34" s="27"/>
      <c r="FIB34" s="27"/>
      <c r="FIC34" s="27"/>
      <c r="FID34" s="27"/>
      <c r="FIE34" s="27"/>
      <c r="FIF34" s="27"/>
      <c r="FIG34" s="27"/>
      <c r="FIH34" s="27"/>
      <c r="FII34" s="27"/>
      <c r="FIJ34" s="27"/>
      <c r="FIK34" s="27"/>
      <c r="FIL34" s="27"/>
      <c r="FIM34" s="27"/>
      <c r="FIN34" s="27"/>
      <c r="FIO34" s="27"/>
      <c r="FIP34" s="27"/>
      <c r="FIQ34" s="27"/>
      <c r="FIR34" s="27"/>
      <c r="FIS34" s="27"/>
      <c r="FIT34" s="27"/>
      <c r="FIU34" s="27"/>
      <c r="FIV34" s="27"/>
      <c r="FIW34" s="27"/>
      <c r="FIX34" s="27"/>
      <c r="FIY34" s="27"/>
      <c r="FIZ34" s="27"/>
      <c r="FJA34" s="27"/>
      <c r="FJB34" s="27"/>
      <c r="FJC34" s="27"/>
      <c r="FJD34" s="27"/>
      <c r="FJE34" s="27"/>
      <c r="FJF34" s="27"/>
      <c r="FJG34" s="27"/>
      <c r="FJH34" s="27"/>
      <c r="FJI34" s="27"/>
      <c r="FJJ34" s="27"/>
      <c r="FJK34" s="27"/>
      <c r="FJL34" s="27"/>
      <c r="FJM34" s="27"/>
      <c r="FJN34" s="27"/>
      <c r="FJO34" s="27"/>
      <c r="FJP34" s="27"/>
      <c r="FJQ34" s="27"/>
      <c r="FJR34" s="27"/>
      <c r="FJS34" s="27"/>
      <c r="FJT34" s="27"/>
      <c r="FJU34" s="27"/>
      <c r="FJV34" s="27"/>
      <c r="FJW34" s="27"/>
      <c r="FJX34" s="27"/>
      <c r="FJY34" s="27"/>
      <c r="FJZ34" s="27"/>
      <c r="FKA34" s="27"/>
      <c r="FKB34" s="27"/>
      <c r="FKC34" s="27"/>
      <c r="FKD34" s="27"/>
      <c r="FKE34" s="27"/>
      <c r="FKF34" s="27"/>
      <c r="FKG34" s="27"/>
      <c r="FKH34" s="27"/>
      <c r="FKI34" s="27"/>
      <c r="FKJ34" s="27"/>
      <c r="FKK34" s="27"/>
      <c r="FKL34" s="27"/>
      <c r="FKM34" s="27"/>
      <c r="FKN34" s="27"/>
      <c r="FKO34" s="27"/>
      <c r="FKP34" s="27"/>
      <c r="FKQ34" s="27"/>
      <c r="FKR34" s="27"/>
      <c r="FKS34" s="27"/>
      <c r="FKT34" s="27"/>
      <c r="FKU34" s="27"/>
      <c r="FKV34" s="27"/>
      <c r="FKW34" s="27"/>
      <c r="FKX34" s="27"/>
      <c r="FKY34" s="27"/>
      <c r="FKZ34" s="27"/>
      <c r="FLA34" s="27"/>
      <c r="FLB34" s="27"/>
      <c r="FLC34" s="27"/>
      <c r="FLD34" s="27"/>
      <c r="FLE34" s="27"/>
      <c r="FLF34" s="27"/>
      <c r="FLG34" s="27"/>
      <c r="FLH34" s="27"/>
      <c r="FLI34" s="27"/>
      <c r="FLJ34" s="27"/>
      <c r="FLK34" s="27"/>
      <c r="FLL34" s="27"/>
      <c r="FLM34" s="27"/>
      <c r="FLN34" s="27"/>
      <c r="FLO34" s="27"/>
      <c r="FLP34" s="27"/>
      <c r="FLQ34" s="27"/>
      <c r="FLR34" s="27"/>
      <c r="FLS34" s="27"/>
      <c r="FLT34" s="27"/>
      <c r="FLU34" s="27"/>
      <c r="FLV34" s="27"/>
      <c r="FLW34" s="27"/>
      <c r="FLX34" s="27"/>
      <c r="FLY34" s="27"/>
      <c r="FLZ34" s="27"/>
      <c r="FMA34" s="27"/>
      <c r="FMB34" s="27"/>
      <c r="FMC34" s="27"/>
      <c r="FMD34" s="27"/>
      <c r="FME34" s="27"/>
      <c r="FMF34" s="27"/>
      <c r="FMG34" s="27"/>
      <c r="FMH34" s="27"/>
      <c r="FMI34" s="27"/>
      <c r="FMJ34" s="27"/>
      <c r="FMK34" s="27"/>
      <c r="FML34" s="27"/>
      <c r="FMM34" s="27"/>
      <c r="FMN34" s="27"/>
      <c r="FMO34" s="27"/>
      <c r="FMP34" s="27"/>
      <c r="FMQ34" s="27"/>
      <c r="FMR34" s="27"/>
      <c r="FMS34" s="27"/>
      <c r="FMT34" s="27"/>
      <c r="FMU34" s="27"/>
      <c r="FMV34" s="27"/>
      <c r="FMW34" s="27"/>
      <c r="FMX34" s="27"/>
      <c r="FMY34" s="27"/>
      <c r="FMZ34" s="27"/>
      <c r="FNA34" s="27"/>
      <c r="FNB34" s="27"/>
      <c r="FNC34" s="27"/>
      <c r="FND34" s="27"/>
      <c r="FNE34" s="27"/>
      <c r="FNF34" s="27"/>
      <c r="FNG34" s="27"/>
      <c r="FNH34" s="27"/>
      <c r="FNI34" s="27"/>
      <c r="FNJ34" s="27"/>
      <c r="FNK34" s="27"/>
      <c r="FNL34" s="27"/>
      <c r="FNM34" s="27"/>
      <c r="FNN34" s="27"/>
      <c r="FNO34" s="27"/>
      <c r="FNP34" s="27"/>
      <c r="FNQ34" s="27"/>
      <c r="FNR34" s="27"/>
      <c r="FNS34" s="27"/>
      <c r="FNT34" s="27"/>
      <c r="FNU34" s="27"/>
      <c r="FNV34" s="27"/>
      <c r="FNW34" s="27"/>
      <c r="FNX34" s="27"/>
      <c r="FNY34" s="27"/>
      <c r="FNZ34" s="27"/>
      <c r="FOA34" s="27"/>
      <c r="FOB34" s="27"/>
      <c r="FOC34" s="27"/>
      <c r="FOD34" s="27"/>
      <c r="FOE34" s="27"/>
      <c r="FOF34" s="27"/>
      <c r="FOG34" s="27"/>
      <c r="FOH34" s="27"/>
      <c r="FOI34" s="27"/>
      <c r="FOJ34" s="27"/>
      <c r="FOK34" s="27"/>
      <c r="FOL34" s="27"/>
      <c r="FOM34" s="27"/>
      <c r="FON34" s="27"/>
      <c r="FOO34" s="27"/>
      <c r="FOP34" s="27"/>
      <c r="FOQ34" s="27"/>
      <c r="FOR34" s="27"/>
      <c r="FOS34" s="27"/>
      <c r="FOT34" s="27"/>
      <c r="FOU34" s="27"/>
      <c r="FOV34" s="27"/>
      <c r="FOW34" s="27"/>
      <c r="FOX34" s="27"/>
      <c r="FOY34" s="27"/>
      <c r="FOZ34" s="27"/>
      <c r="FPA34" s="27"/>
      <c r="FPB34" s="27"/>
      <c r="FPC34" s="27"/>
      <c r="FPD34" s="27"/>
      <c r="FPE34" s="27"/>
      <c r="FPF34" s="27"/>
      <c r="FPG34" s="27"/>
      <c r="FPH34" s="27"/>
      <c r="FPI34" s="27"/>
      <c r="FPJ34" s="27"/>
      <c r="FPK34" s="27"/>
      <c r="FPL34" s="27"/>
      <c r="FPM34" s="27"/>
      <c r="FPN34" s="27"/>
      <c r="FPO34" s="27"/>
      <c r="FPP34" s="27"/>
      <c r="FPQ34" s="27"/>
      <c r="FPR34" s="27"/>
      <c r="FPS34" s="27"/>
      <c r="FPT34" s="27"/>
      <c r="FPU34" s="27"/>
      <c r="FPV34" s="27"/>
      <c r="FPW34" s="27"/>
      <c r="FPX34" s="27"/>
      <c r="FPY34" s="27"/>
      <c r="FPZ34" s="27"/>
      <c r="FQA34" s="27"/>
      <c r="FQB34" s="27"/>
      <c r="FQC34" s="27"/>
      <c r="FQD34" s="27"/>
      <c r="FQE34" s="27"/>
      <c r="FQF34" s="27"/>
      <c r="FQG34" s="27"/>
      <c r="FQH34" s="27"/>
      <c r="FQI34" s="27"/>
      <c r="FQJ34" s="27"/>
      <c r="FQK34" s="27"/>
      <c r="FQL34" s="27"/>
      <c r="FQM34" s="27"/>
      <c r="FQN34" s="27"/>
      <c r="FQO34" s="27"/>
      <c r="FQP34" s="27"/>
      <c r="FQQ34" s="27"/>
      <c r="FQR34" s="27"/>
      <c r="FQS34" s="27"/>
      <c r="FQT34" s="27"/>
      <c r="FQU34" s="27"/>
      <c r="FQV34" s="27"/>
      <c r="FQW34" s="27"/>
      <c r="FQX34" s="27"/>
      <c r="FQY34" s="27"/>
      <c r="FQZ34" s="27"/>
      <c r="FRA34" s="27"/>
      <c r="FRB34" s="27"/>
      <c r="FRC34" s="27"/>
      <c r="FRD34" s="27"/>
      <c r="FRE34" s="27"/>
      <c r="FRF34" s="27"/>
      <c r="FRG34" s="27"/>
      <c r="FRH34" s="27"/>
      <c r="FRI34" s="27"/>
      <c r="FRJ34" s="27"/>
      <c r="FRK34" s="27"/>
      <c r="FRL34" s="27"/>
      <c r="FRM34" s="27"/>
      <c r="FRN34" s="27"/>
      <c r="FRO34" s="27"/>
      <c r="FRP34" s="27"/>
      <c r="FRQ34" s="27"/>
      <c r="FRR34" s="27"/>
      <c r="FRS34" s="27"/>
      <c r="FRT34" s="27"/>
      <c r="FRU34" s="27"/>
      <c r="FRV34" s="27"/>
      <c r="FRW34" s="27"/>
      <c r="FRX34" s="27"/>
      <c r="FRY34" s="27"/>
      <c r="FRZ34" s="27"/>
      <c r="FSA34" s="27"/>
      <c r="FSB34" s="27"/>
      <c r="FSC34" s="27"/>
      <c r="FSD34" s="27"/>
      <c r="FSE34" s="27"/>
      <c r="FSF34" s="27"/>
      <c r="FSG34" s="27"/>
      <c r="FSH34" s="27"/>
      <c r="FSI34" s="27"/>
      <c r="FSJ34" s="27"/>
      <c r="FSK34" s="27"/>
      <c r="FSL34" s="27"/>
      <c r="FSM34" s="27"/>
      <c r="FSN34" s="27"/>
      <c r="FSO34" s="27"/>
      <c r="FSP34" s="27"/>
      <c r="FSQ34" s="27"/>
      <c r="FSR34" s="27"/>
      <c r="FSS34" s="27"/>
      <c r="FST34" s="27"/>
      <c r="FSU34" s="27"/>
      <c r="FSV34" s="27"/>
      <c r="FSW34" s="27"/>
      <c r="FSX34" s="27"/>
      <c r="FSY34" s="27"/>
      <c r="FSZ34" s="27"/>
      <c r="FTA34" s="27"/>
      <c r="FTB34" s="27"/>
      <c r="FTC34" s="27"/>
      <c r="FTD34" s="27"/>
      <c r="FTE34" s="27"/>
      <c r="FTF34" s="27"/>
      <c r="FTG34" s="27"/>
      <c r="FTH34" s="27"/>
      <c r="FTI34" s="27"/>
      <c r="FTJ34" s="27"/>
      <c r="FTK34" s="27"/>
      <c r="FTL34" s="27"/>
      <c r="FTM34" s="27"/>
      <c r="FTN34" s="27"/>
      <c r="FTO34" s="27"/>
      <c r="FTP34" s="27"/>
      <c r="FTQ34" s="27"/>
      <c r="FTR34" s="27"/>
      <c r="FTS34" s="27"/>
      <c r="FTT34" s="27"/>
      <c r="FTU34" s="27"/>
      <c r="FTV34" s="27"/>
      <c r="FTW34" s="27"/>
      <c r="FTX34" s="27"/>
      <c r="FTY34" s="27"/>
      <c r="FTZ34" s="27"/>
      <c r="FUA34" s="27"/>
      <c r="FUB34" s="27"/>
      <c r="FUC34" s="27"/>
      <c r="FUD34" s="27"/>
      <c r="FUE34" s="27"/>
      <c r="FUF34" s="27"/>
      <c r="FUG34" s="27"/>
      <c r="FUH34" s="27"/>
      <c r="FUI34" s="27"/>
      <c r="FUJ34" s="27"/>
      <c r="FUK34" s="27"/>
      <c r="FUL34" s="27"/>
      <c r="FUM34" s="27"/>
      <c r="FUN34" s="27"/>
      <c r="FUO34" s="27"/>
      <c r="FUP34" s="27"/>
      <c r="FUQ34" s="27"/>
      <c r="FUR34" s="27"/>
      <c r="FUS34" s="27"/>
      <c r="FUT34" s="27"/>
      <c r="FUU34" s="27"/>
      <c r="FUV34" s="27"/>
      <c r="FUW34" s="27"/>
      <c r="FUX34" s="27"/>
      <c r="FUY34" s="27"/>
      <c r="FUZ34" s="27"/>
      <c r="FVA34" s="27"/>
      <c r="FVB34" s="27"/>
      <c r="FVC34" s="27"/>
      <c r="FVD34" s="27"/>
      <c r="FVE34" s="27"/>
      <c r="FVF34" s="27"/>
      <c r="FVG34" s="27"/>
      <c r="FVH34" s="27"/>
      <c r="FVI34" s="27"/>
      <c r="FVJ34" s="27"/>
      <c r="FVK34" s="27"/>
      <c r="FVL34" s="27"/>
      <c r="FVM34" s="27"/>
      <c r="FVN34" s="27"/>
      <c r="FVO34" s="27"/>
      <c r="FVP34" s="27"/>
      <c r="FVQ34" s="27"/>
      <c r="FVR34" s="27"/>
      <c r="FVS34" s="27"/>
      <c r="FVT34" s="27"/>
      <c r="FVU34" s="27"/>
      <c r="FVV34" s="27"/>
      <c r="FVW34" s="27"/>
      <c r="FVX34" s="27"/>
      <c r="FVY34" s="27"/>
      <c r="FVZ34" s="27"/>
      <c r="FWA34" s="27"/>
      <c r="FWB34" s="27"/>
      <c r="FWC34" s="27"/>
      <c r="FWD34" s="27"/>
      <c r="FWE34" s="27"/>
      <c r="FWF34" s="27"/>
      <c r="FWG34" s="27"/>
      <c r="FWH34" s="27"/>
      <c r="FWI34" s="27"/>
      <c r="FWJ34" s="27"/>
      <c r="FWK34" s="27"/>
      <c r="FWL34" s="27"/>
      <c r="FWM34" s="27"/>
      <c r="FWN34" s="27"/>
      <c r="FWO34" s="27"/>
      <c r="FWP34" s="27"/>
      <c r="FWQ34" s="27"/>
      <c r="FWR34" s="27"/>
      <c r="FWS34" s="27"/>
      <c r="FWT34" s="27"/>
      <c r="FWU34" s="27"/>
      <c r="FWV34" s="27"/>
      <c r="FWW34" s="27"/>
      <c r="FWX34" s="27"/>
      <c r="FWY34" s="27"/>
      <c r="FWZ34" s="27"/>
      <c r="FXA34" s="27"/>
      <c r="FXB34" s="27"/>
      <c r="FXC34" s="27"/>
      <c r="FXD34" s="27"/>
      <c r="FXE34" s="27"/>
      <c r="FXF34" s="27"/>
      <c r="FXG34" s="27"/>
      <c r="FXH34" s="27"/>
      <c r="FXI34" s="27"/>
      <c r="FXJ34" s="27"/>
      <c r="FXK34" s="27"/>
      <c r="FXL34" s="27"/>
      <c r="FXM34" s="27"/>
      <c r="FXN34" s="27"/>
      <c r="FXO34" s="27"/>
      <c r="FXP34" s="27"/>
      <c r="FXQ34" s="27"/>
      <c r="FXR34" s="27"/>
      <c r="FXS34" s="27"/>
      <c r="FXT34" s="27"/>
      <c r="FXU34" s="27"/>
      <c r="FXV34" s="27"/>
      <c r="FXW34" s="27"/>
      <c r="FXX34" s="27"/>
      <c r="FXY34" s="27"/>
      <c r="FXZ34" s="27"/>
      <c r="FYA34" s="27"/>
      <c r="FYB34" s="27"/>
      <c r="FYC34" s="27"/>
      <c r="FYD34" s="27"/>
      <c r="FYE34" s="27"/>
      <c r="FYF34" s="27"/>
      <c r="FYG34" s="27"/>
      <c r="FYH34" s="27"/>
      <c r="FYI34" s="27"/>
      <c r="FYJ34" s="27"/>
      <c r="FYK34" s="27"/>
      <c r="FYL34" s="27"/>
      <c r="FYM34" s="27"/>
      <c r="FYN34" s="27"/>
      <c r="FYO34" s="27"/>
      <c r="FYP34" s="27"/>
      <c r="FYQ34" s="27"/>
      <c r="FYR34" s="27"/>
      <c r="FYS34" s="27"/>
      <c r="FYT34" s="27"/>
      <c r="FYU34" s="27"/>
      <c r="FYV34" s="27"/>
      <c r="FYW34" s="27"/>
      <c r="FYX34" s="27"/>
      <c r="FYY34" s="27"/>
      <c r="FYZ34" s="27"/>
      <c r="FZA34" s="27"/>
      <c r="FZB34" s="27"/>
      <c r="FZC34" s="27"/>
      <c r="FZD34" s="27"/>
      <c r="FZE34" s="27"/>
      <c r="FZF34" s="27"/>
      <c r="FZG34" s="27"/>
      <c r="FZH34" s="27"/>
      <c r="FZI34" s="27"/>
      <c r="FZJ34" s="27"/>
      <c r="FZK34" s="27"/>
      <c r="FZL34" s="27"/>
      <c r="FZM34" s="27"/>
      <c r="FZN34" s="27"/>
      <c r="FZO34" s="27"/>
      <c r="FZP34" s="27"/>
      <c r="FZQ34" s="27"/>
      <c r="FZR34" s="27"/>
      <c r="FZS34" s="27"/>
      <c r="FZT34" s="27"/>
      <c r="FZU34" s="27"/>
      <c r="FZV34" s="27"/>
      <c r="FZW34" s="27"/>
      <c r="FZX34" s="27"/>
      <c r="FZY34" s="27"/>
      <c r="FZZ34" s="27"/>
      <c r="GAA34" s="27"/>
      <c r="GAB34" s="27"/>
      <c r="GAC34" s="27"/>
      <c r="GAD34" s="27"/>
      <c r="GAE34" s="27"/>
      <c r="GAF34" s="27"/>
      <c r="GAG34" s="27"/>
      <c r="GAH34" s="27"/>
      <c r="GAI34" s="27"/>
      <c r="GAJ34" s="27"/>
      <c r="GAK34" s="27"/>
      <c r="GAL34" s="27"/>
      <c r="GAM34" s="27"/>
      <c r="GAN34" s="27"/>
      <c r="GAO34" s="27"/>
      <c r="GAP34" s="27"/>
      <c r="GAQ34" s="27"/>
      <c r="GAR34" s="27"/>
      <c r="GAS34" s="27"/>
      <c r="GAT34" s="27"/>
      <c r="GAU34" s="27"/>
      <c r="GAV34" s="27"/>
      <c r="GAW34" s="27"/>
      <c r="GAX34" s="27"/>
      <c r="GAY34" s="27"/>
      <c r="GAZ34" s="27"/>
      <c r="GBA34" s="27"/>
      <c r="GBB34" s="27"/>
      <c r="GBC34" s="27"/>
      <c r="GBD34" s="27"/>
      <c r="GBE34" s="27"/>
      <c r="GBF34" s="27"/>
      <c r="GBG34" s="27"/>
      <c r="GBH34" s="27"/>
      <c r="GBI34" s="27"/>
      <c r="GBJ34" s="27"/>
      <c r="GBK34" s="27"/>
      <c r="GBL34" s="27"/>
      <c r="GBM34" s="27"/>
      <c r="GBN34" s="27"/>
      <c r="GBO34" s="27"/>
      <c r="GBP34" s="27"/>
      <c r="GBQ34" s="27"/>
      <c r="GBR34" s="27"/>
      <c r="GBS34" s="27"/>
      <c r="GBT34" s="27"/>
      <c r="GBU34" s="27"/>
      <c r="GBV34" s="27"/>
      <c r="GBW34" s="27"/>
      <c r="GBX34" s="27"/>
      <c r="GBY34" s="27"/>
      <c r="GBZ34" s="27"/>
      <c r="GCA34" s="27"/>
      <c r="GCB34" s="27"/>
      <c r="GCC34" s="27"/>
      <c r="GCD34" s="27"/>
      <c r="GCE34" s="27"/>
      <c r="GCF34" s="27"/>
      <c r="GCG34" s="27"/>
      <c r="GCH34" s="27"/>
      <c r="GCI34" s="27"/>
      <c r="GCJ34" s="27"/>
      <c r="GCK34" s="27"/>
      <c r="GCL34" s="27"/>
      <c r="GCM34" s="27"/>
      <c r="GCN34" s="27"/>
      <c r="GCO34" s="27"/>
      <c r="GCP34" s="27"/>
      <c r="GCQ34" s="27"/>
      <c r="GCR34" s="27"/>
      <c r="GCS34" s="27"/>
      <c r="GCT34" s="27"/>
      <c r="GCU34" s="27"/>
      <c r="GCV34" s="27"/>
      <c r="GCW34" s="27"/>
      <c r="GCX34" s="27"/>
      <c r="GCY34" s="27"/>
      <c r="GCZ34" s="27"/>
      <c r="GDA34" s="27"/>
      <c r="GDB34" s="27"/>
      <c r="GDC34" s="27"/>
      <c r="GDD34" s="27"/>
      <c r="GDE34" s="27"/>
      <c r="GDF34" s="27"/>
      <c r="GDG34" s="27"/>
      <c r="GDH34" s="27"/>
      <c r="GDI34" s="27"/>
      <c r="GDJ34" s="27"/>
      <c r="GDK34" s="27"/>
      <c r="GDL34" s="27"/>
      <c r="GDM34" s="27"/>
      <c r="GDN34" s="27"/>
      <c r="GDO34" s="27"/>
      <c r="GDP34" s="27"/>
      <c r="GDQ34" s="27"/>
      <c r="GDR34" s="27"/>
      <c r="GDS34" s="27"/>
      <c r="GDT34" s="27"/>
      <c r="GDU34" s="27"/>
      <c r="GDV34" s="27"/>
      <c r="GDW34" s="27"/>
      <c r="GDX34" s="27"/>
      <c r="GDY34" s="27"/>
      <c r="GDZ34" s="27"/>
      <c r="GEA34" s="27"/>
      <c r="GEB34" s="27"/>
      <c r="GEC34" s="27"/>
      <c r="GED34" s="27"/>
      <c r="GEE34" s="27"/>
      <c r="GEF34" s="27"/>
      <c r="GEG34" s="27"/>
      <c r="GEH34" s="27"/>
      <c r="GEI34" s="27"/>
      <c r="GEJ34" s="27"/>
      <c r="GEK34" s="27"/>
      <c r="GEL34" s="27"/>
      <c r="GEM34" s="27"/>
      <c r="GEN34" s="27"/>
      <c r="GEO34" s="27"/>
      <c r="GEP34" s="27"/>
      <c r="GEQ34" s="27"/>
      <c r="GER34" s="27"/>
      <c r="GES34" s="27"/>
      <c r="GET34" s="27"/>
      <c r="GEU34" s="27"/>
      <c r="GEV34" s="27"/>
      <c r="GEW34" s="27"/>
      <c r="GEX34" s="27"/>
      <c r="GEY34" s="27"/>
      <c r="GEZ34" s="27"/>
      <c r="GFA34" s="27"/>
      <c r="GFB34" s="27"/>
      <c r="GFC34" s="27"/>
      <c r="GFD34" s="27"/>
      <c r="GFE34" s="27"/>
      <c r="GFF34" s="27"/>
      <c r="GFG34" s="27"/>
      <c r="GFH34" s="27"/>
      <c r="GFI34" s="27"/>
      <c r="GFJ34" s="27"/>
      <c r="GFK34" s="27"/>
      <c r="GFL34" s="27"/>
      <c r="GFM34" s="27"/>
      <c r="GFN34" s="27"/>
      <c r="GFO34" s="27"/>
      <c r="GFP34" s="27"/>
      <c r="GFQ34" s="27"/>
      <c r="GFR34" s="27"/>
      <c r="GFS34" s="27"/>
      <c r="GFT34" s="27"/>
      <c r="GFU34" s="27"/>
      <c r="GFV34" s="27"/>
      <c r="GFW34" s="27"/>
      <c r="GFX34" s="27"/>
      <c r="GFY34" s="27"/>
      <c r="GFZ34" s="27"/>
      <c r="GGA34" s="27"/>
      <c r="GGB34" s="27"/>
      <c r="GGC34" s="27"/>
      <c r="GGD34" s="27"/>
      <c r="GGE34" s="27"/>
      <c r="GGF34" s="27"/>
      <c r="GGG34" s="27"/>
      <c r="GGH34" s="27"/>
      <c r="GGI34" s="27"/>
      <c r="GGJ34" s="27"/>
      <c r="GGK34" s="27"/>
      <c r="GGL34" s="27"/>
      <c r="GGM34" s="27"/>
      <c r="GGN34" s="27"/>
      <c r="GGO34" s="27"/>
      <c r="GGP34" s="27"/>
      <c r="GGQ34" s="27"/>
      <c r="GGR34" s="27"/>
      <c r="GGS34" s="27"/>
      <c r="GGT34" s="27"/>
      <c r="GGU34" s="27"/>
      <c r="GGV34" s="27"/>
      <c r="GGW34" s="27"/>
      <c r="GGX34" s="27"/>
      <c r="GGY34" s="27"/>
      <c r="GGZ34" s="27"/>
      <c r="GHA34" s="27"/>
      <c r="GHB34" s="27"/>
      <c r="GHC34" s="27"/>
      <c r="GHD34" s="27"/>
      <c r="GHE34" s="27"/>
      <c r="GHF34" s="27"/>
      <c r="GHG34" s="27"/>
      <c r="GHH34" s="27"/>
      <c r="GHI34" s="27"/>
      <c r="GHJ34" s="27"/>
      <c r="GHK34" s="27"/>
      <c r="GHL34" s="27"/>
      <c r="GHM34" s="27"/>
      <c r="GHN34" s="27"/>
      <c r="GHO34" s="27"/>
      <c r="GHP34" s="27"/>
      <c r="GHQ34" s="27"/>
      <c r="GHR34" s="27"/>
      <c r="GHS34" s="27"/>
      <c r="GHT34" s="27"/>
      <c r="GHU34" s="27"/>
      <c r="GHV34" s="27"/>
      <c r="GHW34" s="27"/>
      <c r="GHX34" s="27"/>
      <c r="GHY34" s="27"/>
      <c r="GHZ34" s="27"/>
      <c r="GIA34" s="27"/>
      <c r="GIB34" s="27"/>
      <c r="GIC34" s="27"/>
      <c r="GID34" s="27"/>
      <c r="GIE34" s="27"/>
      <c r="GIF34" s="27"/>
      <c r="GIG34" s="27"/>
      <c r="GIH34" s="27"/>
      <c r="GII34" s="27"/>
      <c r="GIJ34" s="27"/>
      <c r="GIK34" s="27"/>
      <c r="GIL34" s="27"/>
      <c r="GIM34" s="27"/>
      <c r="GIN34" s="27"/>
      <c r="GIO34" s="27"/>
      <c r="GIP34" s="27"/>
      <c r="GIQ34" s="27"/>
      <c r="GIR34" s="27"/>
      <c r="GIS34" s="27"/>
      <c r="GIT34" s="27"/>
      <c r="GIU34" s="27"/>
      <c r="GIV34" s="27"/>
      <c r="GIW34" s="27"/>
      <c r="GIX34" s="27"/>
      <c r="GIY34" s="27"/>
      <c r="GIZ34" s="27"/>
      <c r="GJA34" s="27"/>
      <c r="GJB34" s="27"/>
      <c r="GJC34" s="27"/>
      <c r="GJD34" s="27"/>
      <c r="GJE34" s="27"/>
      <c r="GJF34" s="27"/>
      <c r="GJG34" s="27"/>
      <c r="GJH34" s="27"/>
      <c r="GJI34" s="27"/>
      <c r="GJJ34" s="27"/>
      <c r="GJK34" s="27"/>
      <c r="GJL34" s="27"/>
      <c r="GJM34" s="27"/>
      <c r="GJN34" s="27"/>
      <c r="GJO34" s="27"/>
      <c r="GJP34" s="27"/>
      <c r="GJQ34" s="27"/>
      <c r="GJR34" s="27"/>
      <c r="GJS34" s="27"/>
      <c r="GJT34" s="27"/>
      <c r="GJU34" s="27"/>
      <c r="GJV34" s="27"/>
      <c r="GJW34" s="27"/>
      <c r="GJX34" s="27"/>
      <c r="GJY34" s="27"/>
      <c r="GJZ34" s="27"/>
      <c r="GKA34" s="27"/>
      <c r="GKB34" s="27"/>
      <c r="GKC34" s="27"/>
      <c r="GKD34" s="27"/>
      <c r="GKE34" s="27"/>
      <c r="GKF34" s="27"/>
      <c r="GKG34" s="27"/>
      <c r="GKH34" s="27"/>
      <c r="GKI34" s="27"/>
      <c r="GKJ34" s="27"/>
      <c r="GKK34" s="27"/>
      <c r="GKL34" s="27"/>
      <c r="GKM34" s="27"/>
      <c r="GKN34" s="27"/>
      <c r="GKO34" s="27"/>
      <c r="GKP34" s="27"/>
      <c r="GKQ34" s="27"/>
      <c r="GKR34" s="27"/>
      <c r="GKS34" s="27"/>
      <c r="GKT34" s="27"/>
      <c r="GKU34" s="27"/>
      <c r="GKV34" s="27"/>
      <c r="GKW34" s="27"/>
      <c r="GKX34" s="27"/>
      <c r="GKY34" s="27"/>
      <c r="GKZ34" s="27"/>
      <c r="GLA34" s="27"/>
      <c r="GLB34" s="27"/>
      <c r="GLC34" s="27"/>
      <c r="GLD34" s="27"/>
      <c r="GLE34" s="27"/>
      <c r="GLF34" s="27"/>
      <c r="GLG34" s="27"/>
      <c r="GLH34" s="27"/>
      <c r="GLI34" s="27"/>
      <c r="GLJ34" s="27"/>
      <c r="GLK34" s="27"/>
      <c r="GLL34" s="27"/>
      <c r="GLM34" s="27"/>
      <c r="GLN34" s="27"/>
      <c r="GLO34" s="27"/>
      <c r="GLP34" s="27"/>
      <c r="GLQ34" s="27"/>
      <c r="GLR34" s="27"/>
      <c r="GLS34" s="27"/>
      <c r="GLT34" s="27"/>
      <c r="GLU34" s="27"/>
      <c r="GLV34" s="27"/>
      <c r="GLW34" s="27"/>
      <c r="GLX34" s="27"/>
      <c r="GLY34" s="27"/>
      <c r="GLZ34" s="27"/>
      <c r="GMA34" s="27"/>
      <c r="GMB34" s="27"/>
      <c r="GMC34" s="27"/>
      <c r="GMD34" s="27"/>
      <c r="GME34" s="27"/>
      <c r="GMF34" s="27"/>
      <c r="GMG34" s="27"/>
      <c r="GMH34" s="27"/>
      <c r="GMI34" s="27"/>
      <c r="GMJ34" s="27"/>
      <c r="GMK34" s="27"/>
      <c r="GML34" s="27"/>
      <c r="GMM34" s="27"/>
      <c r="GMN34" s="27"/>
      <c r="GMO34" s="27"/>
      <c r="GMP34" s="27"/>
      <c r="GMQ34" s="27"/>
      <c r="GMR34" s="27"/>
      <c r="GMS34" s="27"/>
      <c r="GMT34" s="27"/>
      <c r="GMU34" s="27"/>
      <c r="GMV34" s="27"/>
      <c r="GMW34" s="27"/>
      <c r="GMX34" s="27"/>
      <c r="GMY34" s="27"/>
      <c r="GMZ34" s="27"/>
      <c r="GNA34" s="27"/>
      <c r="GNB34" s="27"/>
      <c r="GNC34" s="27"/>
      <c r="GND34" s="27"/>
      <c r="GNE34" s="27"/>
      <c r="GNF34" s="27"/>
      <c r="GNG34" s="27"/>
      <c r="GNH34" s="27"/>
      <c r="GNI34" s="27"/>
      <c r="GNJ34" s="27"/>
      <c r="GNK34" s="27"/>
      <c r="GNL34" s="27"/>
      <c r="GNM34" s="27"/>
      <c r="GNN34" s="27"/>
      <c r="GNO34" s="27"/>
      <c r="GNP34" s="27"/>
      <c r="GNQ34" s="27"/>
      <c r="GNR34" s="27"/>
      <c r="GNS34" s="27"/>
      <c r="GNT34" s="27"/>
      <c r="GNU34" s="27"/>
      <c r="GNV34" s="27"/>
      <c r="GNW34" s="27"/>
      <c r="GNX34" s="27"/>
      <c r="GNY34" s="27"/>
      <c r="GNZ34" s="27"/>
      <c r="GOA34" s="27"/>
      <c r="GOB34" s="27"/>
      <c r="GOC34" s="27"/>
      <c r="GOD34" s="27"/>
      <c r="GOE34" s="27"/>
      <c r="GOF34" s="27"/>
      <c r="GOG34" s="27"/>
      <c r="GOH34" s="27"/>
      <c r="GOI34" s="27"/>
      <c r="GOJ34" s="27"/>
      <c r="GOK34" s="27"/>
      <c r="GOL34" s="27"/>
      <c r="GOM34" s="27"/>
      <c r="GON34" s="27"/>
      <c r="GOO34" s="27"/>
      <c r="GOP34" s="27"/>
      <c r="GOQ34" s="27"/>
      <c r="GOR34" s="27"/>
      <c r="GOS34" s="27"/>
      <c r="GOT34" s="27"/>
      <c r="GOU34" s="27"/>
      <c r="GOV34" s="27"/>
      <c r="GOW34" s="27"/>
      <c r="GOX34" s="27"/>
      <c r="GOY34" s="27"/>
      <c r="GOZ34" s="27"/>
      <c r="GPA34" s="27"/>
      <c r="GPB34" s="27"/>
      <c r="GPC34" s="27"/>
      <c r="GPD34" s="27"/>
      <c r="GPE34" s="27"/>
      <c r="GPF34" s="27"/>
      <c r="GPG34" s="27"/>
      <c r="GPH34" s="27"/>
      <c r="GPI34" s="27"/>
      <c r="GPJ34" s="27"/>
      <c r="GPK34" s="27"/>
      <c r="GPL34" s="27"/>
      <c r="GPM34" s="27"/>
      <c r="GPN34" s="27"/>
      <c r="GPO34" s="27"/>
      <c r="GPP34" s="27"/>
      <c r="GPQ34" s="27"/>
      <c r="GPR34" s="27"/>
      <c r="GPS34" s="27"/>
      <c r="GPT34" s="27"/>
      <c r="GPU34" s="27"/>
      <c r="GPV34" s="27"/>
      <c r="GPW34" s="27"/>
      <c r="GPX34" s="27"/>
      <c r="GPY34" s="27"/>
      <c r="GPZ34" s="27"/>
      <c r="GQA34" s="27"/>
      <c r="GQB34" s="27"/>
      <c r="GQC34" s="27"/>
      <c r="GQD34" s="27"/>
      <c r="GQE34" s="27"/>
      <c r="GQF34" s="27"/>
      <c r="GQG34" s="27"/>
      <c r="GQH34" s="27"/>
      <c r="GQI34" s="27"/>
      <c r="GQJ34" s="27"/>
      <c r="GQK34" s="27"/>
      <c r="GQL34" s="27"/>
      <c r="GQM34" s="27"/>
      <c r="GQN34" s="27"/>
      <c r="GQO34" s="27"/>
      <c r="GQP34" s="27"/>
      <c r="GQQ34" s="27"/>
      <c r="GQR34" s="27"/>
      <c r="GQS34" s="27"/>
      <c r="GQT34" s="27"/>
      <c r="GQU34" s="27"/>
      <c r="GQV34" s="27"/>
      <c r="GQW34" s="27"/>
      <c r="GQX34" s="27"/>
      <c r="GQY34" s="27"/>
      <c r="GQZ34" s="27"/>
      <c r="GRA34" s="27"/>
      <c r="GRB34" s="27"/>
      <c r="GRC34" s="27"/>
      <c r="GRD34" s="27"/>
      <c r="GRE34" s="27"/>
      <c r="GRF34" s="27"/>
      <c r="GRG34" s="27"/>
      <c r="GRH34" s="27"/>
      <c r="GRI34" s="27"/>
      <c r="GRJ34" s="27"/>
      <c r="GRK34" s="27"/>
      <c r="GRL34" s="27"/>
      <c r="GRM34" s="27"/>
      <c r="GRN34" s="27"/>
      <c r="GRO34" s="27"/>
      <c r="GRP34" s="27"/>
      <c r="GRQ34" s="27"/>
      <c r="GRR34" s="27"/>
      <c r="GRS34" s="27"/>
      <c r="GRT34" s="27"/>
      <c r="GRU34" s="27"/>
      <c r="GRV34" s="27"/>
      <c r="GRW34" s="27"/>
      <c r="GRX34" s="27"/>
      <c r="GRY34" s="27"/>
      <c r="GRZ34" s="27"/>
      <c r="GSA34" s="27"/>
      <c r="GSB34" s="27"/>
      <c r="GSC34" s="27"/>
      <c r="GSD34" s="27"/>
      <c r="GSE34" s="27"/>
      <c r="GSF34" s="27"/>
      <c r="GSG34" s="27"/>
      <c r="GSH34" s="27"/>
      <c r="GSI34" s="27"/>
      <c r="GSJ34" s="27"/>
      <c r="GSK34" s="27"/>
      <c r="GSL34" s="27"/>
      <c r="GSM34" s="27"/>
      <c r="GSN34" s="27"/>
      <c r="GSO34" s="27"/>
      <c r="GSP34" s="27"/>
      <c r="GSQ34" s="27"/>
      <c r="GSR34" s="27"/>
      <c r="GSS34" s="27"/>
      <c r="GST34" s="27"/>
      <c r="GSU34" s="27"/>
      <c r="GSV34" s="27"/>
      <c r="GSW34" s="27"/>
      <c r="GSX34" s="27"/>
      <c r="GSY34" s="27"/>
      <c r="GSZ34" s="27"/>
      <c r="GTA34" s="27"/>
      <c r="GTB34" s="27"/>
      <c r="GTC34" s="27"/>
      <c r="GTD34" s="27"/>
      <c r="GTE34" s="27"/>
      <c r="GTF34" s="27"/>
      <c r="GTG34" s="27"/>
      <c r="GTH34" s="27"/>
      <c r="GTI34" s="27"/>
      <c r="GTJ34" s="27"/>
      <c r="GTK34" s="27"/>
      <c r="GTL34" s="27"/>
      <c r="GTM34" s="27"/>
      <c r="GTN34" s="27"/>
      <c r="GTO34" s="27"/>
      <c r="GTP34" s="27"/>
      <c r="GTQ34" s="27"/>
      <c r="GTR34" s="27"/>
      <c r="GTS34" s="27"/>
      <c r="GTT34" s="27"/>
      <c r="GTU34" s="27"/>
      <c r="GTV34" s="27"/>
      <c r="GTW34" s="27"/>
      <c r="GTX34" s="27"/>
      <c r="GTY34" s="27"/>
      <c r="GTZ34" s="27"/>
      <c r="GUA34" s="27"/>
      <c r="GUB34" s="27"/>
      <c r="GUC34" s="27"/>
      <c r="GUD34" s="27"/>
      <c r="GUE34" s="27"/>
      <c r="GUF34" s="27"/>
      <c r="GUG34" s="27"/>
      <c r="GUH34" s="27"/>
      <c r="GUI34" s="27"/>
      <c r="GUJ34" s="27"/>
      <c r="GUK34" s="27"/>
      <c r="GUL34" s="27"/>
      <c r="GUM34" s="27"/>
      <c r="GUN34" s="27"/>
      <c r="GUO34" s="27"/>
      <c r="GUP34" s="27"/>
      <c r="GUQ34" s="27"/>
      <c r="GUR34" s="27"/>
      <c r="GUS34" s="27"/>
      <c r="GUT34" s="27"/>
      <c r="GUU34" s="27"/>
      <c r="GUV34" s="27"/>
      <c r="GUW34" s="27"/>
      <c r="GUX34" s="27"/>
      <c r="GUY34" s="27"/>
      <c r="GUZ34" s="27"/>
      <c r="GVA34" s="27"/>
      <c r="GVB34" s="27"/>
      <c r="GVC34" s="27"/>
      <c r="GVD34" s="27"/>
      <c r="GVE34" s="27"/>
      <c r="GVF34" s="27"/>
      <c r="GVG34" s="27"/>
      <c r="GVH34" s="27"/>
      <c r="GVI34" s="27"/>
      <c r="GVJ34" s="27"/>
      <c r="GVK34" s="27"/>
      <c r="GVL34" s="27"/>
      <c r="GVM34" s="27"/>
      <c r="GVN34" s="27"/>
      <c r="GVO34" s="27"/>
      <c r="GVP34" s="27"/>
      <c r="GVQ34" s="27"/>
      <c r="GVR34" s="27"/>
      <c r="GVS34" s="27"/>
      <c r="GVT34" s="27"/>
      <c r="GVU34" s="27"/>
      <c r="GVV34" s="27"/>
      <c r="GVW34" s="27"/>
      <c r="GVX34" s="27"/>
      <c r="GVY34" s="27"/>
      <c r="GVZ34" s="27"/>
      <c r="GWA34" s="27"/>
      <c r="GWB34" s="27"/>
      <c r="GWC34" s="27"/>
      <c r="GWD34" s="27"/>
      <c r="GWE34" s="27"/>
      <c r="GWF34" s="27"/>
      <c r="GWG34" s="27"/>
      <c r="GWH34" s="27"/>
      <c r="GWI34" s="27"/>
      <c r="GWJ34" s="27"/>
      <c r="GWK34" s="27"/>
      <c r="GWL34" s="27"/>
      <c r="GWM34" s="27"/>
      <c r="GWN34" s="27"/>
      <c r="GWO34" s="27"/>
      <c r="GWP34" s="27"/>
      <c r="GWQ34" s="27"/>
      <c r="GWR34" s="27"/>
      <c r="GWS34" s="27"/>
      <c r="GWT34" s="27"/>
      <c r="GWU34" s="27"/>
      <c r="GWV34" s="27"/>
      <c r="GWW34" s="27"/>
      <c r="GWX34" s="27"/>
      <c r="GWY34" s="27"/>
      <c r="GWZ34" s="27"/>
      <c r="GXA34" s="27"/>
      <c r="GXB34" s="27"/>
      <c r="GXC34" s="27"/>
      <c r="GXD34" s="27"/>
      <c r="GXE34" s="27"/>
      <c r="GXF34" s="27"/>
      <c r="GXG34" s="27"/>
      <c r="GXH34" s="27"/>
      <c r="GXI34" s="27"/>
      <c r="GXJ34" s="27"/>
      <c r="GXK34" s="27"/>
      <c r="GXL34" s="27"/>
      <c r="GXM34" s="27"/>
      <c r="GXN34" s="27"/>
      <c r="GXO34" s="27"/>
      <c r="GXP34" s="27"/>
      <c r="GXQ34" s="27"/>
      <c r="GXR34" s="27"/>
      <c r="GXS34" s="27"/>
      <c r="GXT34" s="27"/>
      <c r="GXU34" s="27"/>
      <c r="GXV34" s="27"/>
      <c r="GXW34" s="27"/>
      <c r="GXX34" s="27"/>
      <c r="GXY34" s="27"/>
      <c r="GXZ34" s="27"/>
      <c r="GYA34" s="27"/>
      <c r="GYB34" s="27"/>
      <c r="GYC34" s="27"/>
      <c r="GYD34" s="27"/>
      <c r="GYE34" s="27"/>
      <c r="GYF34" s="27"/>
      <c r="GYG34" s="27"/>
      <c r="GYH34" s="27"/>
      <c r="GYI34" s="27"/>
      <c r="GYJ34" s="27"/>
      <c r="GYK34" s="27"/>
      <c r="GYL34" s="27"/>
      <c r="GYM34" s="27"/>
      <c r="GYN34" s="27"/>
      <c r="GYO34" s="27"/>
      <c r="GYP34" s="27"/>
      <c r="GYQ34" s="27"/>
      <c r="GYR34" s="27"/>
      <c r="GYS34" s="27"/>
      <c r="GYT34" s="27"/>
      <c r="GYU34" s="27"/>
      <c r="GYV34" s="27"/>
      <c r="GYW34" s="27"/>
      <c r="GYX34" s="27"/>
      <c r="GYY34" s="27"/>
      <c r="GYZ34" s="27"/>
      <c r="GZA34" s="27"/>
      <c r="GZB34" s="27"/>
      <c r="GZC34" s="27"/>
      <c r="GZD34" s="27"/>
      <c r="GZE34" s="27"/>
      <c r="GZF34" s="27"/>
      <c r="GZG34" s="27"/>
      <c r="GZH34" s="27"/>
      <c r="GZI34" s="27"/>
      <c r="GZJ34" s="27"/>
      <c r="GZK34" s="27"/>
      <c r="GZL34" s="27"/>
      <c r="GZM34" s="27"/>
      <c r="GZN34" s="27"/>
      <c r="GZO34" s="27"/>
      <c r="GZP34" s="27"/>
      <c r="GZQ34" s="27"/>
      <c r="GZR34" s="27"/>
      <c r="GZS34" s="27"/>
      <c r="GZT34" s="27"/>
      <c r="GZU34" s="27"/>
      <c r="GZV34" s="27"/>
      <c r="GZW34" s="27"/>
      <c r="GZX34" s="27"/>
      <c r="GZY34" s="27"/>
      <c r="GZZ34" s="27"/>
      <c r="HAA34" s="27"/>
      <c r="HAB34" s="27"/>
      <c r="HAC34" s="27"/>
      <c r="HAD34" s="27"/>
      <c r="HAE34" s="27"/>
      <c r="HAF34" s="27"/>
      <c r="HAG34" s="27"/>
      <c r="HAH34" s="27"/>
      <c r="HAI34" s="27"/>
      <c r="HAJ34" s="27"/>
      <c r="HAK34" s="27"/>
      <c r="HAL34" s="27"/>
      <c r="HAM34" s="27"/>
      <c r="HAN34" s="27"/>
      <c r="HAO34" s="27"/>
      <c r="HAP34" s="27"/>
      <c r="HAQ34" s="27"/>
      <c r="HAR34" s="27"/>
      <c r="HAS34" s="27"/>
      <c r="HAT34" s="27"/>
      <c r="HAU34" s="27"/>
      <c r="HAV34" s="27"/>
      <c r="HAW34" s="27"/>
      <c r="HAX34" s="27"/>
      <c r="HAY34" s="27"/>
      <c r="HAZ34" s="27"/>
      <c r="HBA34" s="27"/>
      <c r="HBB34" s="27"/>
      <c r="HBC34" s="27"/>
      <c r="HBD34" s="27"/>
      <c r="HBE34" s="27"/>
      <c r="HBF34" s="27"/>
      <c r="HBG34" s="27"/>
      <c r="HBH34" s="27"/>
      <c r="HBI34" s="27"/>
      <c r="HBJ34" s="27"/>
      <c r="HBK34" s="27"/>
      <c r="HBL34" s="27"/>
      <c r="HBM34" s="27"/>
      <c r="HBN34" s="27"/>
      <c r="HBO34" s="27"/>
      <c r="HBP34" s="27"/>
      <c r="HBQ34" s="27"/>
      <c r="HBR34" s="27"/>
      <c r="HBS34" s="27"/>
      <c r="HBT34" s="27"/>
      <c r="HBU34" s="27"/>
      <c r="HBV34" s="27"/>
      <c r="HBW34" s="27"/>
      <c r="HBX34" s="27"/>
      <c r="HBY34" s="27"/>
      <c r="HBZ34" s="27"/>
      <c r="HCA34" s="27"/>
      <c r="HCB34" s="27"/>
      <c r="HCC34" s="27"/>
      <c r="HCD34" s="27"/>
      <c r="HCE34" s="27"/>
      <c r="HCF34" s="27"/>
      <c r="HCG34" s="27"/>
      <c r="HCH34" s="27"/>
      <c r="HCI34" s="27"/>
      <c r="HCJ34" s="27"/>
      <c r="HCK34" s="27"/>
      <c r="HCL34" s="27"/>
      <c r="HCM34" s="27"/>
      <c r="HCN34" s="27"/>
      <c r="HCO34" s="27"/>
      <c r="HCP34" s="27"/>
      <c r="HCQ34" s="27"/>
      <c r="HCR34" s="27"/>
      <c r="HCS34" s="27"/>
      <c r="HCT34" s="27"/>
      <c r="HCU34" s="27"/>
      <c r="HCV34" s="27"/>
      <c r="HCW34" s="27"/>
      <c r="HCX34" s="27"/>
      <c r="HCY34" s="27"/>
      <c r="HCZ34" s="27"/>
      <c r="HDA34" s="27"/>
      <c r="HDB34" s="27"/>
      <c r="HDC34" s="27"/>
      <c r="HDD34" s="27"/>
      <c r="HDE34" s="27"/>
      <c r="HDF34" s="27"/>
      <c r="HDG34" s="27"/>
      <c r="HDH34" s="27"/>
      <c r="HDI34" s="27"/>
      <c r="HDJ34" s="27"/>
      <c r="HDK34" s="27"/>
      <c r="HDL34" s="27"/>
      <c r="HDM34" s="27"/>
      <c r="HDN34" s="27"/>
      <c r="HDO34" s="27"/>
      <c r="HDP34" s="27"/>
      <c r="HDQ34" s="27"/>
      <c r="HDR34" s="27"/>
      <c r="HDS34" s="27"/>
      <c r="HDT34" s="27"/>
      <c r="HDU34" s="27"/>
      <c r="HDV34" s="27"/>
      <c r="HDW34" s="27"/>
      <c r="HDX34" s="27"/>
      <c r="HDY34" s="27"/>
      <c r="HDZ34" s="27"/>
      <c r="HEA34" s="27"/>
      <c r="HEB34" s="27"/>
      <c r="HEC34" s="27"/>
      <c r="HED34" s="27"/>
      <c r="HEE34" s="27"/>
      <c r="HEF34" s="27"/>
      <c r="HEG34" s="27"/>
      <c r="HEH34" s="27"/>
      <c r="HEI34" s="27"/>
      <c r="HEJ34" s="27"/>
      <c r="HEK34" s="27"/>
      <c r="HEL34" s="27"/>
      <c r="HEM34" s="27"/>
      <c r="HEN34" s="27"/>
      <c r="HEO34" s="27"/>
      <c r="HEP34" s="27"/>
      <c r="HEQ34" s="27"/>
      <c r="HER34" s="27"/>
      <c r="HES34" s="27"/>
      <c r="HET34" s="27"/>
      <c r="HEU34" s="27"/>
      <c r="HEV34" s="27"/>
      <c r="HEW34" s="27"/>
      <c r="HEX34" s="27"/>
      <c r="HEY34" s="27"/>
      <c r="HEZ34" s="27"/>
      <c r="HFA34" s="27"/>
      <c r="HFB34" s="27"/>
      <c r="HFC34" s="27"/>
      <c r="HFD34" s="27"/>
      <c r="HFE34" s="27"/>
      <c r="HFF34" s="27"/>
      <c r="HFG34" s="27"/>
      <c r="HFH34" s="27"/>
      <c r="HFI34" s="27"/>
      <c r="HFJ34" s="27"/>
      <c r="HFK34" s="27"/>
      <c r="HFL34" s="27"/>
      <c r="HFM34" s="27"/>
      <c r="HFN34" s="27"/>
      <c r="HFO34" s="27"/>
      <c r="HFP34" s="27"/>
      <c r="HFQ34" s="27"/>
      <c r="HFR34" s="27"/>
      <c r="HFS34" s="27"/>
      <c r="HFT34" s="27"/>
      <c r="HFU34" s="27"/>
      <c r="HFV34" s="27"/>
      <c r="HFW34" s="27"/>
      <c r="HFX34" s="27"/>
      <c r="HFY34" s="27"/>
      <c r="HFZ34" s="27"/>
      <c r="HGA34" s="27"/>
      <c r="HGB34" s="27"/>
      <c r="HGC34" s="27"/>
      <c r="HGD34" s="27"/>
      <c r="HGE34" s="27"/>
      <c r="HGF34" s="27"/>
      <c r="HGG34" s="27"/>
      <c r="HGH34" s="27"/>
      <c r="HGI34" s="27"/>
      <c r="HGJ34" s="27"/>
      <c r="HGK34" s="27"/>
      <c r="HGL34" s="27"/>
      <c r="HGM34" s="27"/>
      <c r="HGN34" s="27"/>
      <c r="HGO34" s="27"/>
      <c r="HGP34" s="27"/>
      <c r="HGQ34" s="27"/>
      <c r="HGR34" s="27"/>
      <c r="HGS34" s="27"/>
      <c r="HGT34" s="27"/>
      <c r="HGU34" s="27"/>
      <c r="HGV34" s="27"/>
      <c r="HGW34" s="27"/>
      <c r="HGX34" s="27"/>
      <c r="HGY34" s="27"/>
      <c r="HGZ34" s="27"/>
      <c r="HHA34" s="27"/>
      <c r="HHB34" s="27"/>
      <c r="HHC34" s="27"/>
      <c r="HHD34" s="27"/>
      <c r="HHE34" s="27"/>
      <c r="HHF34" s="27"/>
      <c r="HHG34" s="27"/>
      <c r="HHH34" s="27"/>
      <c r="HHI34" s="27"/>
      <c r="HHJ34" s="27"/>
      <c r="HHK34" s="27"/>
      <c r="HHL34" s="27"/>
      <c r="HHM34" s="27"/>
      <c r="HHN34" s="27"/>
      <c r="HHO34" s="27"/>
      <c r="HHP34" s="27"/>
      <c r="HHQ34" s="27"/>
      <c r="HHR34" s="27"/>
      <c r="HHS34" s="27"/>
      <c r="HHT34" s="27"/>
      <c r="HHU34" s="27"/>
      <c r="HHV34" s="27"/>
      <c r="HHW34" s="27"/>
      <c r="HHX34" s="27"/>
      <c r="HHY34" s="27"/>
      <c r="HHZ34" s="27"/>
      <c r="HIA34" s="27"/>
      <c r="HIB34" s="27"/>
      <c r="HIC34" s="27"/>
      <c r="HID34" s="27"/>
      <c r="HIE34" s="27"/>
      <c r="HIF34" s="27"/>
      <c r="HIG34" s="27"/>
      <c r="HIH34" s="27"/>
      <c r="HII34" s="27"/>
      <c r="HIJ34" s="27"/>
      <c r="HIK34" s="27"/>
      <c r="HIL34" s="27"/>
      <c r="HIM34" s="27"/>
      <c r="HIN34" s="27"/>
      <c r="HIO34" s="27"/>
      <c r="HIP34" s="27"/>
      <c r="HIQ34" s="27"/>
      <c r="HIR34" s="27"/>
      <c r="HIS34" s="27"/>
      <c r="HIT34" s="27"/>
      <c r="HIU34" s="27"/>
      <c r="HIV34" s="27"/>
      <c r="HIW34" s="27"/>
      <c r="HIX34" s="27"/>
      <c r="HIY34" s="27"/>
      <c r="HIZ34" s="27"/>
      <c r="HJA34" s="27"/>
      <c r="HJB34" s="27"/>
      <c r="HJC34" s="27"/>
      <c r="HJD34" s="27"/>
      <c r="HJE34" s="27"/>
      <c r="HJF34" s="27"/>
      <c r="HJG34" s="27"/>
      <c r="HJH34" s="27"/>
      <c r="HJI34" s="27"/>
      <c r="HJJ34" s="27"/>
      <c r="HJK34" s="27"/>
      <c r="HJL34" s="27"/>
      <c r="HJM34" s="27"/>
      <c r="HJN34" s="27"/>
      <c r="HJO34" s="27"/>
      <c r="HJP34" s="27"/>
      <c r="HJQ34" s="27"/>
      <c r="HJR34" s="27"/>
      <c r="HJS34" s="27"/>
      <c r="HJT34" s="27"/>
      <c r="HJU34" s="27"/>
      <c r="HJV34" s="27"/>
      <c r="HJW34" s="27"/>
      <c r="HJX34" s="27"/>
      <c r="HJY34" s="27"/>
      <c r="HJZ34" s="27"/>
      <c r="HKA34" s="27"/>
      <c r="HKB34" s="27"/>
      <c r="HKC34" s="27"/>
      <c r="HKD34" s="27"/>
      <c r="HKE34" s="27"/>
      <c r="HKF34" s="27"/>
      <c r="HKG34" s="27"/>
      <c r="HKH34" s="27"/>
      <c r="HKI34" s="27"/>
      <c r="HKJ34" s="27"/>
      <c r="HKK34" s="27"/>
      <c r="HKL34" s="27"/>
      <c r="HKM34" s="27"/>
      <c r="HKN34" s="27"/>
      <c r="HKO34" s="27"/>
      <c r="HKP34" s="27"/>
      <c r="HKQ34" s="27"/>
      <c r="HKR34" s="27"/>
      <c r="HKS34" s="27"/>
      <c r="HKT34" s="27"/>
      <c r="HKU34" s="27"/>
      <c r="HKV34" s="27"/>
      <c r="HKW34" s="27"/>
      <c r="HKX34" s="27"/>
      <c r="HKY34" s="27"/>
      <c r="HKZ34" s="27"/>
      <c r="HLA34" s="27"/>
      <c r="HLB34" s="27"/>
      <c r="HLC34" s="27"/>
      <c r="HLD34" s="27"/>
      <c r="HLE34" s="27"/>
      <c r="HLF34" s="27"/>
      <c r="HLG34" s="27"/>
      <c r="HLH34" s="27"/>
      <c r="HLI34" s="27"/>
      <c r="HLJ34" s="27"/>
      <c r="HLK34" s="27"/>
      <c r="HLL34" s="27"/>
      <c r="HLM34" s="27"/>
      <c r="HLN34" s="27"/>
      <c r="HLO34" s="27"/>
      <c r="HLP34" s="27"/>
      <c r="HLQ34" s="27"/>
      <c r="HLR34" s="27"/>
      <c r="HLS34" s="27"/>
      <c r="HLT34" s="27"/>
      <c r="HLU34" s="27"/>
      <c r="HLV34" s="27"/>
      <c r="HLW34" s="27"/>
      <c r="HLX34" s="27"/>
      <c r="HLY34" s="27"/>
      <c r="HLZ34" s="27"/>
      <c r="HMA34" s="27"/>
      <c r="HMB34" s="27"/>
      <c r="HMC34" s="27"/>
      <c r="HMD34" s="27"/>
      <c r="HME34" s="27"/>
      <c r="HMF34" s="27"/>
      <c r="HMG34" s="27"/>
      <c r="HMH34" s="27"/>
      <c r="HMI34" s="27"/>
      <c r="HMJ34" s="27"/>
      <c r="HMK34" s="27"/>
      <c r="HML34" s="27"/>
      <c r="HMM34" s="27"/>
      <c r="HMN34" s="27"/>
      <c r="HMO34" s="27"/>
      <c r="HMP34" s="27"/>
      <c r="HMQ34" s="27"/>
      <c r="HMR34" s="27"/>
      <c r="HMS34" s="27"/>
      <c r="HMT34" s="27"/>
      <c r="HMU34" s="27"/>
      <c r="HMV34" s="27"/>
      <c r="HMW34" s="27"/>
      <c r="HMX34" s="27"/>
      <c r="HMY34" s="27"/>
      <c r="HMZ34" s="27"/>
      <c r="HNA34" s="27"/>
      <c r="HNB34" s="27"/>
      <c r="HNC34" s="27"/>
      <c r="HND34" s="27"/>
      <c r="HNE34" s="27"/>
      <c r="HNF34" s="27"/>
      <c r="HNG34" s="27"/>
      <c r="HNH34" s="27"/>
      <c r="HNI34" s="27"/>
      <c r="HNJ34" s="27"/>
      <c r="HNK34" s="27"/>
      <c r="HNL34" s="27"/>
      <c r="HNM34" s="27"/>
      <c r="HNN34" s="27"/>
      <c r="HNO34" s="27"/>
      <c r="HNP34" s="27"/>
      <c r="HNQ34" s="27"/>
      <c r="HNR34" s="27"/>
      <c r="HNS34" s="27"/>
      <c r="HNT34" s="27"/>
      <c r="HNU34" s="27"/>
      <c r="HNV34" s="27"/>
      <c r="HNW34" s="27"/>
      <c r="HNX34" s="27"/>
      <c r="HNY34" s="27"/>
      <c r="HNZ34" s="27"/>
      <c r="HOA34" s="27"/>
      <c r="HOB34" s="27"/>
      <c r="HOC34" s="27"/>
      <c r="HOD34" s="27"/>
      <c r="HOE34" s="27"/>
      <c r="HOF34" s="27"/>
      <c r="HOG34" s="27"/>
      <c r="HOH34" s="27"/>
      <c r="HOI34" s="27"/>
      <c r="HOJ34" s="27"/>
      <c r="HOK34" s="27"/>
      <c r="HOL34" s="27"/>
      <c r="HOM34" s="27"/>
      <c r="HON34" s="27"/>
      <c r="HOO34" s="27"/>
      <c r="HOP34" s="27"/>
      <c r="HOQ34" s="27"/>
      <c r="HOR34" s="27"/>
      <c r="HOS34" s="27"/>
      <c r="HOT34" s="27"/>
      <c r="HOU34" s="27"/>
      <c r="HOV34" s="27"/>
      <c r="HOW34" s="27"/>
      <c r="HOX34" s="27"/>
      <c r="HOY34" s="27"/>
      <c r="HOZ34" s="27"/>
      <c r="HPA34" s="27"/>
      <c r="HPB34" s="27"/>
      <c r="HPC34" s="27"/>
      <c r="HPD34" s="27"/>
      <c r="HPE34" s="27"/>
      <c r="HPF34" s="27"/>
      <c r="HPG34" s="27"/>
      <c r="HPH34" s="27"/>
      <c r="HPI34" s="27"/>
      <c r="HPJ34" s="27"/>
      <c r="HPK34" s="27"/>
      <c r="HPL34" s="27"/>
      <c r="HPM34" s="27"/>
      <c r="HPN34" s="27"/>
      <c r="HPO34" s="27"/>
      <c r="HPP34" s="27"/>
      <c r="HPQ34" s="27"/>
      <c r="HPR34" s="27"/>
      <c r="HPS34" s="27"/>
      <c r="HPT34" s="27"/>
      <c r="HPU34" s="27"/>
      <c r="HPV34" s="27"/>
      <c r="HPW34" s="27"/>
      <c r="HPX34" s="27"/>
      <c r="HPY34" s="27"/>
      <c r="HPZ34" s="27"/>
      <c r="HQA34" s="27"/>
      <c r="HQB34" s="27"/>
      <c r="HQC34" s="27"/>
      <c r="HQD34" s="27"/>
      <c r="HQE34" s="27"/>
      <c r="HQF34" s="27"/>
      <c r="HQG34" s="27"/>
      <c r="HQH34" s="27"/>
      <c r="HQI34" s="27"/>
      <c r="HQJ34" s="27"/>
      <c r="HQK34" s="27"/>
      <c r="HQL34" s="27"/>
      <c r="HQM34" s="27"/>
      <c r="HQN34" s="27"/>
      <c r="HQO34" s="27"/>
      <c r="HQP34" s="27"/>
      <c r="HQQ34" s="27"/>
      <c r="HQR34" s="27"/>
      <c r="HQS34" s="27"/>
      <c r="HQT34" s="27"/>
      <c r="HQU34" s="27"/>
      <c r="HQV34" s="27"/>
      <c r="HQW34" s="27"/>
      <c r="HQX34" s="27"/>
      <c r="HQY34" s="27"/>
      <c r="HQZ34" s="27"/>
      <c r="HRA34" s="27"/>
      <c r="HRB34" s="27"/>
      <c r="HRC34" s="27"/>
      <c r="HRD34" s="27"/>
      <c r="HRE34" s="27"/>
      <c r="HRF34" s="27"/>
      <c r="HRG34" s="27"/>
      <c r="HRH34" s="27"/>
      <c r="HRI34" s="27"/>
      <c r="HRJ34" s="27"/>
      <c r="HRK34" s="27"/>
      <c r="HRL34" s="27"/>
      <c r="HRM34" s="27"/>
      <c r="HRN34" s="27"/>
      <c r="HRO34" s="27"/>
      <c r="HRP34" s="27"/>
      <c r="HRQ34" s="27"/>
      <c r="HRR34" s="27"/>
      <c r="HRS34" s="27"/>
      <c r="HRT34" s="27"/>
      <c r="HRU34" s="27"/>
      <c r="HRV34" s="27"/>
      <c r="HRW34" s="27"/>
      <c r="HRX34" s="27"/>
      <c r="HRY34" s="27"/>
      <c r="HRZ34" s="27"/>
      <c r="HSA34" s="27"/>
      <c r="HSB34" s="27"/>
      <c r="HSC34" s="27"/>
      <c r="HSD34" s="27"/>
      <c r="HSE34" s="27"/>
      <c r="HSF34" s="27"/>
      <c r="HSG34" s="27"/>
      <c r="HSH34" s="27"/>
      <c r="HSI34" s="27"/>
      <c r="HSJ34" s="27"/>
      <c r="HSK34" s="27"/>
      <c r="HSL34" s="27"/>
      <c r="HSM34" s="27"/>
      <c r="HSN34" s="27"/>
      <c r="HSO34" s="27"/>
      <c r="HSP34" s="27"/>
      <c r="HSQ34" s="27"/>
      <c r="HSR34" s="27"/>
      <c r="HSS34" s="27"/>
      <c r="HST34" s="27"/>
      <c r="HSU34" s="27"/>
      <c r="HSV34" s="27"/>
      <c r="HSW34" s="27"/>
      <c r="HSX34" s="27"/>
      <c r="HSY34" s="27"/>
      <c r="HSZ34" s="27"/>
      <c r="HTA34" s="27"/>
      <c r="HTB34" s="27"/>
      <c r="HTC34" s="27"/>
      <c r="HTD34" s="27"/>
      <c r="HTE34" s="27"/>
      <c r="HTF34" s="27"/>
      <c r="HTG34" s="27"/>
      <c r="HTH34" s="27"/>
      <c r="HTI34" s="27"/>
      <c r="HTJ34" s="27"/>
      <c r="HTK34" s="27"/>
      <c r="HTL34" s="27"/>
      <c r="HTM34" s="27"/>
      <c r="HTN34" s="27"/>
      <c r="HTO34" s="27"/>
      <c r="HTP34" s="27"/>
      <c r="HTQ34" s="27"/>
      <c r="HTR34" s="27"/>
      <c r="HTS34" s="27"/>
      <c r="HTT34" s="27"/>
      <c r="HTU34" s="27"/>
      <c r="HTV34" s="27"/>
      <c r="HTW34" s="27"/>
      <c r="HTX34" s="27"/>
      <c r="HTY34" s="27"/>
      <c r="HTZ34" s="27"/>
      <c r="HUA34" s="27"/>
      <c r="HUB34" s="27"/>
      <c r="HUC34" s="27"/>
      <c r="HUD34" s="27"/>
      <c r="HUE34" s="27"/>
      <c r="HUF34" s="27"/>
      <c r="HUG34" s="27"/>
      <c r="HUH34" s="27"/>
      <c r="HUI34" s="27"/>
      <c r="HUJ34" s="27"/>
      <c r="HUK34" s="27"/>
      <c r="HUL34" s="27"/>
      <c r="HUM34" s="27"/>
      <c r="HUN34" s="27"/>
      <c r="HUO34" s="27"/>
      <c r="HUP34" s="27"/>
      <c r="HUQ34" s="27"/>
      <c r="HUR34" s="27"/>
      <c r="HUS34" s="27"/>
      <c r="HUT34" s="27"/>
      <c r="HUU34" s="27"/>
      <c r="HUV34" s="27"/>
      <c r="HUW34" s="27"/>
      <c r="HUX34" s="27"/>
      <c r="HUY34" s="27"/>
      <c r="HUZ34" s="27"/>
      <c r="HVA34" s="27"/>
      <c r="HVB34" s="27"/>
      <c r="HVC34" s="27"/>
      <c r="HVD34" s="27"/>
      <c r="HVE34" s="27"/>
      <c r="HVF34" s="27"/>
      <c r="HVG34" s="27"/>
      <c r="HVH34" s="27"/>
      <c r="HVI34" s="27"/>
      <c r="HVJ34" s="27"/>
      <c r="HVK34" s="27"/>
      <c r="HVL34" s="27"/>
      <c r="HVM34" s="27"/>
      <c r="HVN34" s="27"/>
      <c r="HVO34" s="27"/>
      <c r="HVP34" s="27"/>
      <c r="HVQ34" s="27"/>
      <c r="HVR34" s="27"/>
      <c r="HVS34" s="27"/>
      <c r="HVT34" s="27"/>
      <c r="HVU34" s="27"/>
      <c r="HVV34" s="27"/>
      <c r="HVW34" s="27"/>
      <c r="HVX34" s="27"/>
      <c r="HVY34" s="27"/>
      <c r="HVZ34" s="27"/>
      <c r="HWA34" s="27"/>
      <c r="HWB34" s="27"/>
      <c r="HWC34" s="27"/>
      <c r="HWD34" s="27"/>
      <c r="HWE34" s="27"/>
      <c r="HWF34" s="27"/>
      <c r="HWG34" s="27"/>
      <c r="HWH34" s="27"/>
      <c r="HWI34" s="27"/>
      <c r="HWJ34" s="27"/>
      <c r="HWK34" s="27"/>
      <c r="HWL34" s="27"/>
      <c r="HWM34" s="27"/>
      <c r="HWN34" s="27"/>
      <c r="HWO34" s="27"/>
      <c r="HWP34" s="27"/>
      <c r="HWQ34" s="27"/>
      <c r="HWR34" s="27"/>
      <c r="HWS34" s="27"/>
      <c r="HWT34" s="27"/>
      <c r="HWU34" s="27"/>
      <c r="HWV34" s="27"/>
      <c r="HWW34" s="27"/>
      <c r="HWX34" s="27"/>
      <c r="HWY34" s="27"/>
      <c r="HWZ34" s="27"/>
      <c r="HXA34" s="27"/>
      <c r="HXB34" s="27"/>
      <c r="HXC34" s="27"/>
      <c r="HXD34" s="27"/>
      <c r="HXE34" s="27"/>
      <c r="HXF34" s="27"/>
      <c r="HXG34" s="27"/>
      <c r="HXH34" s="27"/>
      <c r="HXI34" s="27"/>
      <c r="HXJ34" s="27"/>
      <c r="HXK34" s="27"/>
      <c r="HXL34" s="27"/>
      <c r="HXM34" s="27"/>
      <c r="HXN34" s="27"/>
      <c r="HXO34" s="27"/>
      <c r="HXP34" s="27"/>
      <c r="HXQ34" s="27"/>
      <c r="HXR34" s="27"/>
      <c r="HXS34" s="27"/>
      <c r="HXT34" s="27"/>
      <c r="HXU34" s="27"/>
      <c r="HXV34" s="27"/>
      <c r="HXW34" s="27"/>
      <c r="HXX34" s="27"/>
      <c r="HXY34" s="27"/>
      <c r="HXZ34" s="27"/>
      <c r="HYA34" s="27"/>
      <c r="HYB34" s="27"/>
      <c r="HYC34" s="27"/>
      <c r="HYD34" s="27"/>
      <c r="HYE34" s="27"/>
      <c r="HYF34" s="27"/>
      <c r="HYG34" s="27"/>
      <c r="HYH34" s="27"/>
      <c r="HYI34" s="27"/>
      <c r="HYJ34" s="27"/>
      <c r="HYK34" s="27"/>
      <c r="HYL34" s="27"/>
      <c r="HYM34" s="27"/>
      <c r="HYN34" s="27"/>
      <c r="HYO34" s="27"/>
      <c r="HYP34" s="27"/>
      <c r="HYQ34" s="27"/>
      <c r="HYR34" s="27"/>
      <c r="HYS34" s="27"/>
      <c r="HYT34" s="27"/>
      <c r="HYU34" s="27"/>
      <c r="HYV34" s="27"/>
      <c r="HYW34" s="27"/>
      <c r="HYX34" s="27"/>
      <c r="HYY34" s="27"/>
      <c r="HYZ34" s="27"/>
      <c r="HZA34" s="27"/>
      <c r="HZB34" s="27"/>
      <c r="HZC34" s="27"/>
      <c r="HZD34" s="27"/>
      <c r="HZE34" s="27"/>
      <c r="HZF34" s="27"/>
      <c r="HZG34" s="27"/>
      <c r="HZH34" s="27"/>
      <c r="HZI34" s="27"/>
      <c r="HZJ34" s="27"/>
      <c r="HZK34" s="27"/>
      <c r="HZL34" s="27"/>
      <c r="HZM34" s="27"/>
      <c r="HZN34" s="27"/>
      <c r="HZO34" s="27"/>
      <c r="HZP34" s="27"/>
      <c r="HZQ34" s="27"/>
      <c r="HZR34" s="27"/>
      <c r="HZS34" s="27"/>
      <c r="HZT34" s="27"/>
      <c r="HZU34" s="27"/>
      <c r="HZV34" s="27"/>
      <c r="HZW34" s="27"/>
      <c r="HZX34" s="27"/>
      <c r="HZY34" s="27"/>
      <c r="HZZ34" s="27"/>
      <c r="IAA34" s="27"/>
      <c r="IAB34" s="27"/>
      <c r="IAC34" s="27"/>
      <c r="IAD34" s="27"/>
      <c r="IAE34" s="27"/>
      <c r="IAF34" s="27"/>
      <c r="IAG34" s="27"/>
      <c r="IAH34" s="27"/>
      <c r="IAI34" s="27"/>
      <c r="IAJ34" s="27"/>
      <c r="IAK34" s="27"/>
      <c r="IAL34" s="27"/>
      <c r="IAM34" s="27"/>
      <c r="IAN34" s="27"/>
      <c r="IAO34" s="27"/>
      <c r="IAP34" s="27"/>
      <c r="IAQ34" s="27"/>
      <c r="IAR34" s="27"/>
      <c r="IAS34" s="27"/>
      <c r="IAT34" s="27"/>
      <c r="IAU34" s="27"/>
      <c r="IAV34" s="27"/>
      <c r="IAW34" s="27"/>
      <c r="IAX34" s="27"/>
      <c r="IAY34" s="27"/>
      <c r="IAZ34" s="27"/>
      <c r="IBA34" s="27"/>
      <c r="IBB34" s="27"/>
      <c r="IBC34" s="27"/>
      <c r="IBD34" s="27"/>
      <c r="IBE34" s="27"/>
      <c r="IBF34" s="27"/>
      <c r="IBG34" s="27"/>
      <c r="IBH34" s="27"/>
      <c r="IBI34" s="27"/>
      <c r="IBJ34" s="27"/>
      <c r="IBK34" s="27"/>
      <c r="IBL34" s="27"/>
      <c r="IBM34" s="27"/>
      <c r="IBN34" s="27"/>
      <c r="IBO34" s="27"/>
      <c r="IBP34" s="27"/>
      <c r="IBQ34" s="27"/>
      <c r="IBR34" s="27"/>
      <c r="IBS34" s="27"/>
      <c r="IBT34" s="27"/>
      <c r="IBU34" s="27"/>
      <c r="IBV34" s="27"/>
      <c r="IBW34" s="27"/>
      <c r="IBX34" s="27"/>
      <c r="IBY34" s="27"/>
      <c r="IBZ34" s="27"/>
      <c r="ICA34" s="27"/>
      <c r="ICB34" s="27"/>
      <c r="ICC34" s="27"/>
      <c r="ICD34" s="27"/>
      <c r="ICE34" s="27"/>
      <c r="ICF34" s="27"/>
      <c r="ICG34" s="27"/>
      <c r="ICH34" s="27"/>
      <c r="ICI34" s="27"/>
      <c r="ICJ34" s="27"/>
      <c r="ICK34" s="27"/>
      <c r="ICL34" s="27"/>
      <c r="ICM34" s="27"/>
      <c r="ICN34" s="27"/>
      <c r="ICO34" s="27"/>
      <c r="ICP34" s="27"/>
      <c r="ICQ34" s="27"/>
      <c r="ICR34" s="27"/>
      <c r="ICS34" s="27"/>
      <c r="ICT34" s="27"/>
      <c r="ICU34" s="27"/>
      <c r="ICV34" s="27"/>
      <c r="ICW34" s="27"/>
      <c r="ICX34" s="27"/>
      <c r="ICY34" s="27"/>
      <c r="ICZ34" s="27"/>
      <c r="IDA34" s="27"/>
      <c r="IDB34" s="27"/>
      <c r="IDC34" s="27"/>
      <c r="IDD34" s="27"/>
      <c r="IDE34" s="27"/>
      <c r="IDF34" s="27"/>
      <c r="IDG34" s="27"/>
      <c r="IDH34" s="27"/>
      <c r="IDI34" s="27"/>
      <c r="IDJ34" s="27"/>
      <c r="IDK34" s="27"/>
      <c r="IDL34" s="27"/>
      <c r="IDM34" s="27"/>
      <c r="IDN34" s="27"/>
      <c r="IDO34" s="27"/>
      <c r="IDP34" s="27"/>
      <c r="IDQ34" s="27"/>
      <c r="IDR34" s="27"/>
      <c r="IDS34" s="27"/>
      <c r="IDT34" s="27"/>
      <c r="IDU34" s="27"/>
      <c r="IDV34" s="27"/>
      <c r="IDW34" s="27"/>
      <c r="IDX34" s="27"/>
      <c r="IDY34" s="27"/>
      <c r="IDZ34" s="27"/>
      <c r="IEA34" s="27"/>
      <c r="IEB34" s="27"/>
      <c r="IEC34" s="27"/>
      <c r="IED34" s="27"/>
      <c r="IEE34" s="27"/>
      <c r="IEF34" s="27"/>
      <c r="IEG34" s="27"/>
      <c r="IEH34" s="27"/>
      <c r="IEI34" s="27"/>
      <c r="IEJ34" s="27"/>
      <c r="IEK34" s="27"/>
      <c r="IEL34" s="27"/>
      <c r="IEM34" s="27"/>
      <c r="IEN34" s="27"/>
      <c r="IEO34" s="27"/>
      <c r="IEP34" s="27"/>
      <c r="IEQ34" s="27"/>
      <c r="IER34" s="27"/>
      <c r="IES34" s="27"/>
      <c r="IET34" s="27"/>
      <c r="IEU34" s="27"/>
      <c r="IEV34" s="27"/>
      <c r="IEW34" s="27"/>
      <c r="IEX34" s="27"/>
      <c r="IEY34" s="27"/>
      <c r="IEZ34" s="27"/>
      <c r="IFA34" s="27"/>
      <c r="IFB34" s="27"/>
      <c r="IFC34" s="27"/>
      <c r="IFD34" s="27"/>
      <c r="IFE34" s="27"/>
      <c r="IFF34" s="27"/>
      <c r="IFG34" s="27"/>
      <c r="IFH34" s="27"/>
      <c r="IFI34" s="27"/>
      <c r="IFJ34" s="27"/>
      <c r="IFK34" s="27"/>
      <c r="IFL34" s="27"/>
      <c r="IFM34" s="27"/>
      <c r="IFN34" s="27"/>
      <c r="IFO34" s="27"/>
      <c r="IFP34" s="27"/>
      <c r="IFQ34" s="27"/>
      <c r="IFR34" s="27"/>
      <c r="IFS34" s="27"/>
      <c r="IFT34" s="27"/>
      <c r="IFU34" s="27"/>
      <c r="IFV34" s="27"/>
      <c r="IFW34" s="27"/>
      <c r="IFX34" s="27"/>
      <c r="IFY34" s="27"/>
      <c r="IFZ34" s="27"/>
      <c r="IGA34" s="27"/>
      <c r="IGB34" s="27"/>
      <c r="IGC34" s="27"/>
      <c r="IGD34" s="27"/>
      <c r="IGE34" s="27"/>
      <c r="IGF34" s="27"/>
      <c r="IGG34" s="27"/>
      <c r="IGH34" s="27"/>
      <c r="IGI34" s="27"/>
      <c r="IGJ34" s="27"/>
      <c r="IGK34" s="27"/>
      <c r="IGL34" s="27"/>
      <c r="IGM34" s="27"/>
      <c r="IGN34" s="27"/>
      <c r="IGO34" s="27"/>
      <c r="IGP34" s="27"/>
      <c r="IGQ34" s="27"/>
      <c r="IGR34" s="27"/>
      <c r="IGS34" s="27"/>
      <c r="IGT34" s="27"/>
      <c r="IGU34" s="27"/>
      <c r="IGV34" s="27"/>
      <c r="IGW34" s="27"/>
      <c r="IGX34" s="27"/>
      <c r="IGY34" s="27"/>
      <c r="IGZ34" s="27"/>
      <c r="IHA34" s="27"/>
      <c r="IHB34" s="27"/>
      <c r="IHC34" s="27"/>
      <c r="IHD34" s="27"/>
      <c r="IHE34" s="27"/>
      <c r="IHF34" s="27"/>
      <c r="IHG34" s="27"/>
      <c r="IHH34" s="27"/>
      <c r="IHI34" s="27"/>
      <c r="IHJ34" s="27"/>
      <c r="IHK34" s="27"/>
      <c r="IHL34" s="27"/>
      <c r="IHM34" s="27"/>
      <c r="IHN34" s="27"/>
      <c r="IHO34" s="27"/>
      <c r="IHP34" s="27"/>
      <c r="IHQ34" s="27"/>
      <c r="IHR34" s="27"/>
      <c r="IHS34" s="27"/>
      <c r="IHT34" s="27"/>
      <c r="IHU34" s="27"/>
      <c r="IHV34" s="27"/>
      <c r="IHW34" s="27"/>
      <c r="IHX34" s="27"/>
      <c r="IHY34" s="27"/>
      <c r="IHZ34" s="27"/>
      <c r="IIA34" s="27"/>
      <c r="IIB34" s="27"/>
      <c r="IIC34" s="27"/>
      <c r="IID34" s="27"/>
      <c r="IIE34" s="27"/>
      <c r="IIF34" s="27"/>
      <c r="IIG34" s="27"/>
      <c r="IIH34" s="27"/>
      <c r="III34" s="27"/>
      <c r="IIJ34" s="27"/>
      <c r="IIK34" s="27"/>
      <c r="IIL34" s="27"/>
      <c r="IIM34" s="27"/>
      <c r="IIN34" s="27"/>
      <c r="IIO34" s="27"/>
      <c r="IIP34" s="27"/>
      <c r="IIQ34" s="27"/>
      <c r="IIR34" s="27"/>
      <c r="IIS34" s="27"/>
      <c r="IIT34" s="27"/>
      <c r="IIU34" s="27"/>
      <c r="IIV34" s="27"/>
      <c r="IIW34" s="27"/>
      <c r="IIX34" s="27"/>
      <c r="IIY34" s="27"/>
      <c r="IIZ34" s="27"/>
      <c r="IJA34" s="27"/>
      <c r="IJB34" s="27"/>
      <c r="IJC34" s="27"/>
      <c r="IJD34" s="27"/>
      <c r="IJE34" s="27"/>
      <c r="IJF34" s="27"/>
      <c r="IJG34" s="27"/>
      <c r="IJH34" s="27"/>
      <c r="IJI34" s="27"/>
      <c r="IJJ34" s="27"/>
      <c r="IJK34" s="27"/>
      <c r="IJL34" s="27"/>
      <c r="IJM34" s="27"/>
      <c r="IJN34" s="27"/>
      <c r="IJO34" s="27"/>
      <c r="IJP34" s="27"/>
      <c r="IJQ34" s="27"/>
      <c r="IJR34" s="27"/>
      <c r="IJS34" s="27"/>
      <c r="IJT34" s="27"/>
      <c r="IJU34" s="27"/>
      <c r="IJV34" s="27"/>
      <c r="IJW34" s="27"/>
      <c r="IJX34" s="27"/>
      <c r="IJY34" s="27"/>
      <c r="IJZ34" s="27"/>
      <c r="IKA34" s="27"/>
      <c r="IKB34" s="27"/>
      <c r="IKC34" s="27"/>
      <c r="IKD34" s="27"/>
      <c r="IKE34" s="27"/>
      <c r="IKF34" s="27"/>
      <c r="IKG34" s="27"/>
      <c r="IKH34" s="27"/>
      <c r="IKI34" s="27"/>
      <c r="IKJ34" s="27"/>
      <c r="IKK34" s="27"/>
      <c r="IKL34" s="27"/>
      <c r="IKM34" s="27"/>
      <c r="IKN34" s="27"/>
      <c r="IKO34" s="27"/>
      <c r="IKP34" s="27"/>
      <c r="IKQ34" s="27"/>
      <c r="IKR34" s="27"/>
      <c r="IKS34" s="27"/>
      <c r="IKT34" s="27"/>
      <c r="IKU34" s="27"/>
      <c r="IKV34" s="27"/>
      <c r="IKW34" s="27"/>
      <c r="IKX34" s="27"/>
      <c r="IKY34" s="27"/>
      <c r="IKZ34" s="27"/>
      <c r="ILA34" s="27"/>
      <c r="ILB34" s="27"/>
      <c r="ILC34" s="27"/>
      <c r="ILD34" s="27"/>
      <c r="ILE34" s="27"/>
      <c r="ILF34" s="27"/>
      <c r="ILG34" s="27"/>
      <c r="ILH34" s="27"/>
      <c r="ILI34" s="27"/>
      <c r="ILJ34" s="27"/>
      <c r="ILK34" s="27"/>
      <c r="ILL34" s="27"/>
      <c r="ILM34" s="27"/>
      <c r="ILN34" s="27"/>
      <c r="ILO34" s="27"/>
      <c r="ILP34" s="27"/>
      <c r="ILQ34" s="27"/>
      <c r="ILR34" s="27"/>
      <c r="ILS34" s="27"/>
      <c r="ILT34" s="27"/>
      <c r="ILU34" s="27"/>
      <c r="ILV34" s="27"/>
      <c r="ILW34" s="27"/>
      <c r="ILX34" s="27"/>
      <c r="ILY34" s="27"/>
      <c r="ILZ34" s="27"/>
      <c r="IMA34" s="27"/>
      <c r="IMB34" s="27"/>
      <c r="IMC34" s="27"/>
      <c r="IMD34" s="27"/>
      <c r="IME34" s="27"/>
      <c r="IMF34" s="27"/>
      <c r="IMG34" s="27"/>
      <c r="IMH34" s="27"/>
      <c r="IMI34" s="27"/>
      <c r="IMJ34" s="27"/>
      <c r="IMK34" s="27"/>
      <c r="IML34" s="27"/>
      <c r="IMM34" s="27"/>
      <c r="IMN34" s="27"/>
      <c r="IMO34" s="27"/>
      <c r="IMP34" s="27"/>
      <c r="IMQ34" s="27"/>
      <c r="IMR34" s="27"/>
      <c r="IMS34" s="27"/>
      <c r="IMT34" s="27"/>
      <c r="IMU34" s="27"/>
      <c r="IMV34" s="27"/>
      <c r="IMW34" s="27"/>
      <c r="IMX34" s="27"/>
      <c r="IMY34" s="27"/>
      <c r="IMZ34" s="27"/>
      <c r="INA34" s="27"/>
      <c r="INB34" s="27"/>
      <c r="INC34" s="27"/>
      <c r="IND34" s="27"/>
      <c r="INE34" s="27"/>
      <c r="INF34" s="27"/>
      <c r="ING34" s="27"/>
      <c r="INH34" s="27"/>
      <c r="INI34" s="27"/>
      <c r="INJ34" s="27"/>
      <c r="INK34" s="27"/>
      <c r="INL34" s="27"/>
      <c r="INM34" s="27"/>
      <c r="INN34" s="27"/>
      <c r="INO34" s="27"/>
      <c r="INP34" s="27"/>
      <c r="INQ34" s="27"/>
      <c r="INR34" s="27"/>
      <c r="INS34" s="27"/>
      <c r="INT34" s="27"/>
      <c r="INU34" s="27"/>
      <c r="INV34" s="27"/>
      <c r="INW34" s="27"/>
      <c r="INX34" s="27"/>
      <c r="INY34" s="27"/>
      <c r="INZ34" s="27"/>
      <c r="IOA34" s="27"/>
      <c r="IOB34" s="27"/>
      <c r="IOC34" s="27"/>
      <c r="IOD34" s="27"/>
      <c r="IOE34" s="27"/>
      <c r="IOF34" s="27"/>
      <c r="IOG34" s="27"/>
      <c r="IOH34" s="27"/>
      <c r="IOI34" s="27"/>
      <c r="IOJ34" s="27"/>
      <c r="IOK34" s="27"/>
      <c r="IOL34" s="27"/>
      <c r="IOM34" s="27"/>
      <c r="ION34" s="27"/>
      <c r="IOO34" s="27"/>
      <c r="IOP34" s="27"/>
      <c r="IOQ34" s="27"/>
      <c r="IOR34" s="27"/>
      <c r="IOS34" s="27"/>
      <c r="IOT34" s="27"/>
      <c r="IOU34" s="27"/>
      <c r="IOV34" s="27"/>
      <c r="IOW34" s="27"/>
      <c r="IOX34" s="27"/>
      <c r="IOY34" s="27"/>
      <c r="IOZ34" s="27"/>
      <c r="IPA34" s="27"/>
      <c r="IPB34" s="27"/>
      <c r="IPC34" s="27"/>
      <c r="IPD34" s="27"/>
      <c r="IPE34" s="27"/>
      <c r="IPF34" s="27"/>
      <c r="IPG34" s="27"/>
      <c r="IPH34" s="27"/>
      <c r="IPI34" s="27"/>
      <c r="IPJ34" s="27"/>
      <c r="IPK34" s="27"/>
      <c r="IPL34" s="27"/>
      <c r="IPM34" s="27"/>
      <c r="IPN34" s="27"/>
      <c r="IPO34" s="27"/>
      <c r="IPP34" s="27"/>
      <c r="IPQ34" s="27"/>
      <c r="IPR34" s="27"/>
      <c r="IPS34" s="27"/>
      <c r="IPT34" s="27"/>
      <c r="IPU34" s="27"/>
      <c r="IPV34" s="27"/>
      <c r="IPW34" s="27"/>
      <c r="IPX34" s="27"/>
      <c r="IPY34" s="27"/>
      <c r="IPZ34" s="27"/>
      <c r="IQA34" s="27"/>
      <c r="IQB34" s="27"/>
      <c r="IQC34" s="27"/>
      <c r="IQD34" s="27"/>
      <c r="IQE34" s="27"/>
      <c r="IQF34" s="27"/>
      <c r="IQG34" s="27"/>
      <c r="IQH34" s="27"/>
      <c r="IQI34" s="27"/>
      <c r="IQJ34" s="27"/>
      <c r="IQK34" s="27"/>
      <c r="IQL34" s="27"/>
      <c r="IQM34" s="27"/>
      <c r="IQN34" s="27"/>
      <c r="IQO34" s="27"/>
      <c r="IQP34" s="27"/>
      <c r="IQQ34" s="27"/>
      <c r="IQR34" s="27"/>
      <c r="IQS34" s="27"/>
      <c r="IQT34" s="27"/>
      <c r="IQU34" s="27"/>
      <c r="IQV34" s="27"/>
      <c r="IQW34" s="27"/>
      <c r="IQX34" s="27"/>
      <c r="IQY34" s="27"/>
      <c r="IQZ34" s="27"/>
      <c r="IRA34" s="27"/>
      <c r="IRB34" s="27"/>
      <c r="IRC34" s="27"/>
      <c r="IRD34" s="27"/>
      <c r="IRE34" s="27"/>
      <c r="IRF34" s="27"/>
      <c r="IRG34" s="27"/>
      <c r="IRH34" s="27"/>
      <c r="IRI34" s="27"/>
      <c r="IRJ34" s="27"/>
      <c r="IRK34" s="27"/>
      <c r="IRL34" s="27"/>
      <c r="IRM34" s="27"/>
      <c r="IRN34" s="27"/>
      <c r="IRO34" s="27"/>
      <c r="IRP34" s="27"/>
      <c r="IRQ34" s="27"/>
      <c r="IRR34" s="27"/>
      <c r="IRS34" s="27"/>
      <c r="IRT34" s="27"/>
      <c r="IRU34" s="27"/>
      <c r="IRV34" s="27"/>
      <c r="IRW34" s="27"/>
      <c r="IRX34" s="27"/>
      <c r="IRY34" s="27"/>
      <c r="IRZ34" s="27"/>
      <c r="ISA34" s="27"/>
      <c r="ISB34" s="27"/>
      <c r="ISC34" s="27"/>
      <c r="ISD34" s="27"/>
      <c r="ISE34" s="27"/>
      <c r="ISF34" s="27"/>
      <c r="ISG34" s="27"/>
      <c r="ISH34" s="27"/>
      <c r="ISI34" s="27"/>
      <c r="ISJ34" s="27"/>
      <c r="ISK34" s="27"/>
      <c r="ISL34" s="27"/>
      <c r="ISM34" s="27"/>
      <c r="ISN34" s="27"/>
      <c r="ISO34" s="27"/>
      <c r="ISP34" s="27"/>
      <c r="ISQ34" s="27"/>
      <c r="ISR34" s="27"/>
      <c r="ISS34" s="27"/>
      <c r="IST34" s="27"/>
      <c r="ISU34" s="27"/>
      <c r="ISV34" s="27"/>
      <c r="ISW34" s="27"/>
      <c r="ISX34" s="27"/>
      <c r="ISY34" s="27"/>
      <c r="ISZ34" s="27"/>
      <c r="ITA34" s="27"/>
      <c r="ITB34" s="27"/>
      <c r="ITC34" s="27"/>
      <c r="ITD34" s="27"/>
      <c r="ITE34" s="27"/>
      <c r="ITF34" s="27"/>
      <c r="ITG34" s="27"/>
      <c r="ITH34" s="27"/>
      <c r="ITI34" s="27"/>
      <c r="ITJ34" s="27"/>
      <c r="ITK34" s="27"/>
      <c r="ITL34" s="27"/>
      <c r="ITM34" s="27"/>
      <c r="ITN34" s="27"/>
      <c r="ITO34" s="27"/>
      <c r="ITP34" s="27"/>
      <c r="ITQ34" s="27"/>
      <c r="ITR34" s="27"/>
      <c r="ITS34" s="27"/>
      <c r="ITT34" s="27"/>
      <c r="ITU34" s="27"/>
      <c r="ITV34" s="27"/>
      <c r="ITW34" s="27"/>
      <c r="ITX34" s="27"/>
      <c r="ITY34" s="27"/>
      <c r="ITZ34" s="27"/>
      <c r="IUA34" s="27"/>
      <c r="IUB34" s="27"/>
      <c r="IUC34" s="27"/>
      <c r="IUD34" s="27"/>
      <c r="IUE34" s="27"/>
      <c r="IUF34" s="27"/>
      <c r="IUG34" s="27"/>
      <c r="IUH34" s="27"/>
      <c r="IUI34" s="27"/>
      <c r="IUJ34" s="27"/>
      <c r="IUK34" s="27"/>
      <c r="IUL34" s="27"/>
      <c r="IUM34" s="27"/>
      <c r="IUN34" s="27"/>
      <c r="IUO34" s="27"/>
      <c r="IUP34" s="27"/>
      <c r="IUQ34" s="27"/>
      <c r="IUR34" s="27"/>
      <c r="IUS34" s="27"/>
      <c r="IUT34" s="27"/>
      <c r="IUU34" s="27"/>
      <c r="IUV34" s="27"/>
      <c r="IUW34" s="27"/>
      <c r="IUX34" s="27"/>
      <c r="IUY34" s="27"/>
      <c r="IUZ34" s="27"/>
      <c r="IVA34" s="27"/>
      <c r="IVB34" s="27"/>
      <c r="IVC34" s="27"/>
      <c r="IVD34" s="27"/>
      <c r="IVE34" s="27"/>
      <c r="IVF34" s="27"/>
      <c r="IVG34" s="27"/>
      <c r="IVH34" s="27"/>
      <c r="IVI34" s="27"/>
      <c r="IVJ34" s="27"/>
      <c r="IVK34" s="27"/>
      <c r="IVL34" s="27"/>
      <c r="IVM34" s="27"/>
      <c r="IVN34" s="27"/>
      <c r="IVO34" s="27"/>
      <c r="IVP34" s="27"/>
      <c r="IVQ34" s="27"/>
      <c r="IVR34" s="27"/>
      <c r="IVS34" s="27"/>
      <c r="IVT34" s="27"/>
      <c r="IVU34" s="27"/>
      <c r="IVV34" s="27"/>
      <c r="IVW34" s="27"/>
      <c r="IVX34" s="27"/>
      <c r="IVY34" s="27"/>
      <c r="IVZ34" s="27"/>
      <c r="IWA34" s="27"/>
      <c r="IWB34" s="27"/>
      <c r="IWC34" s="27"/>
      <c r="IWD34" s="27"/>
      <c r="IWE34" s="27"/>
      <c r="IWF34" s="27"/>
      <c r="IWG34" s="27"/>
      <c r="IWH34" s="27"/>
      <c r="IWI34" s="27"/>
      <c r="IWJ34" s="27"/>
      <c r="IWK34" s="27"/>
      <c r="IWL34" s="27"/>
      <c r="IWM34" s="27"/>
      <c r="IWN34" s="27"/>
      <c r="IWO34" s="27"/>
      <c r="IWP34" s="27"/>
      <c r="IWQ34" s="27"/>
      <c r="IWR34" s="27"/>
      <c r="IWS34" s="27"/>
      <c r="IWT34" s="27"/>
      <c r="IWU34" s="27"/>
      <c r="IWV34" s="27"/>
      <c r="IWW34" s="27"/>
      <c r="IWX34" s="27"/>
      <c r="IWY34" s="27"/>
      <c r="IWZ34" s="27"/>
      <c r="IXA34" s="27"/>
      <c r="IXB34" s="27"/>
      <c r="IXC34" s="27"/>
      <c r="IXD34" s="27"/>
      <c r="IXE34" s="27"/>
      <c r="IXF34" s="27"/>
      <c r="IXG34" s="27"/>
      <c r="IXH34" s="27"/>
      <c r="IXI34" s="27"/>
      <c r="IXJ34" s="27"/>
      <c r="IXK34" s="27"/>
      <c r="IXL34" s="27"/>
      <c r="IXM34" s="27"/>
      <c r="IXN34" s="27"/>
      <c r="IXO34" s="27"/>
      <c r="IXP34" s="27"/>
      <c r="IXQ34" s="27"/>
      <c r="IXR34" s="27"/>
      <c r="IXS34" s="27"/>
      <c r="IXT34" s="27"/>
      <c r="IXU34" s="27"/>
      <c r="IXV34" s="27"/>
      <c r="IXW34" s="27"/>
      <c r="IXX34" s="27"/>
      <c r="IXY34" s="27"/>
      <c r="IXZ34" s="27"/>
      <c r="IYA34" s="27"/>
      <c r="IYB34" s="27"/>
      <c r="IYC34" s="27"/>
      <c r="IYD34" s="27"/>
      <c r="IYE34" s="27"/>
      <c r="IYF34" s="27"/>
      <c r="IYG34" s="27"/>
      <c r="IYH34" s="27"/>
      <c r="IYI34" s="27"/>
      <c r="IYJ34" s="27"/>
      <c r="IYK34" s="27"/>
      <c r="IYL34" s="27"/>
      <c r="IYM34" s="27"/>
      <c r="IYN34" s="27"/>
      <c r="IYO34" s="27"/>
      <c r="IYP34" s="27"/>
      <c r="IYQ34" s="27"/>
      <c r="IYR34" s="27"/>
      <c r="IYS34" s="27"/>
      <c r="IYT34" s="27"/>
      <c r="IYU34" s="27"/>
      <c r="IYV34" s="27"/>
      <c r="IYW34" s="27"/>
      <c r="IYX34" s="27"/>
      <c r="IYY34" s="27"/>
      <c r="IYZ34" s="27"/>
      <c r="IZA34" s="27"/>
      <c r="IZB34" s="27"/>
      <c r="IZC34" s="27"/>
      <c r="IZD34" s="27"/>
      <c r="IZE34" s="27"/>
      <c r="IZF34" s="27"/>
      <c r="IZG34" s="27"/>
      <c r="IZH34" s="27"/>
      <c r="IZI34" s="27"/>
      <c r="IZJ34" s="27"/>
      <c r="IZK34" s="27"/>
      <c r="IZL34" s="27"/>
      <c r="IZM34" s="27"/>
      <c r="IZN34" s="27"/>
      <c r="IZO34" s="27"/>
      <c r="IZP34" s="27"/>
      <c r="IZQ34" s="27"/>
      <c r="IZR34" s="27"/>
      <c r="IZS34" s="27"/>
      <c r="IZT34" s="27"/>
      <c r="IZU34" s="27"/>
      <c r="IZV34" s="27"/>
      <c r="IZW34" s="27"/>
      <c r="IZX34" s="27"/>
      <c r="IZY34" s="27"/>
      <c r="IZZ34" s="27"/>
      <c r="JAA34" s="27"/>
      <c r="JAB34" s="27"/>
      <c r="JAC34" s="27"/>
      <c r="JAD34" s="27"/>
      <c r="JAE34" s="27"/>
      <c r="JAF34" s="27"/>
      <c r="JAG34" s="27"/>
      <c r="JAH34" s="27"/>
      <c r="JAI34" s="27"/>
      <c r="JAJ34" s="27"/>
      <c r="JAK34" s="27"/>
      <c r="JAL34" s="27"/>
      <c r="JAM34" s="27"/>
      <c r="JAN34" s="27"/>
      <c r="JAO34" s="27"/>
      <c r="JAP34" s="27"/>
      <c r="JAQ34" s="27"/>
      <c r="JAR34" s="27"/>
      <c r="JAS34" s="27"/>
      <c r="JAT34" s="27"/>
      <c r="JAU34" s="27"/>
      <c r="JAV34" s="27"/>
      <c r="JAW34" s="27"/>
      <c r="JAX34" s="27"/>
      <c r="JAY34" s="27"/>
      <c r="JAZ34" s="27"/>
      <c r="JBA34" s="27"/>
      <c r="JBB34" s="27"/>
      <c r="JBC34" s="27"/>
      <c r="JBD34" s="27"/>
      <c r="JBE34" s="27"/>
      <c r="JBF34" s="27"/>
      <c r="JBG34" s="27"/>
      <c r="JBH34" s="27"/>
      <c r="JBI34" s="27"/>
      <c r="JBJ34" s="27"/>
      <c r="JBK34" s="27"/>
      <c r="JBL34" s="27"/>
      <c r="JBM34" s="27"/>
      <c r="JBN34" s="27"/>
      <c r="JBO34" s="27"/>
      <c r="JBP34" s="27"/>
      <c r="JBQ34" s="27"/>
      <c r="JBR34" s="27"/>
      <c r="JBS34" s="27"/>
      <c r="JBT34" s="27"/>
      <c r="JBU34" s="27"/>
      <c r="JBV34" s="27"/>
      <c r="JBW34" s="27"/>
      <c r="JBX34" s="27"/>
      <c r="JBY34" s="27"/>
      <c r="JBZ34" s="27"/>
      <c r="JCA34" s="27"/>
      <c r="JCB34" s="27"/>
      <c r="JCC34" s="27"/>
      <c r="JCD34" s="27"/>
      <c r="JCE34" s="27"/>
      <c r="JCF34" s="27"/>
      <c r="JCG34" s="27"/>
      <c r="JCH34" s="27"/>
      <c r="JCI34" s="27"/>
      <c r="JCJ34" s="27"/>
      <c r="JCK34" s="27"/>
      <c r="JCL34" s="27"/>
      <c r="JCM34" s="27"/>
      <c r="JCN34" s="27"/>
      <c r="JCO34" s="27"/>
      <c r="JCP34" s="27"/>
      <c r="JCQ34" s="27"/>
      <c r="JCR34" s="27"/>
      <c r="JCS34" s="27"/>
      <c r="JCT34" s="27"/>
      <c r="JCU34" s="27"/>
      <c r="JCV34" s="27"/>
      <c r="JCW34" s="27"/>
      <c r="JCX34" s="27"/>
      <c r="JCY34" s="27"/>
      <c r="JCZ34" s="27"/>
      <c r="JDA34" s="27"/>
      <c r="JDB34" s="27"/>
      <c r="JDC34" s="27"/>
      <c r="JDD34" s="27"/>
      <c r="JDE34" s="27"/>
      <c r="JDF34" s="27"/>
      <c r="JDG34" s="27"/>
      <c r="JDH34" s="27"/>
      <c r="JDI34" s="27"/>
      <c r="JDJ34" s="27"/>
      <c r="JDK34" s="27"/>
      <c r="JDL34" s="27"/>
      <c r="JDM34" s="27"/>
      <c r="JDN34" s="27"/>
      <c r="JDO34" s="27"/>
      <c r="JDP34" s="27"/>
      <c r="JDQ34" s="27"/>
      <c r="JDR34" s="27"/>
      <c r="JDS34" s="27"/>
      <c r="JDT34" s="27"/>
      <c r="JDU34" s="27"/>
      <c r="JDV34" s="27"/>
      <c r="JDW34" s="27"/>
      <c r="JDX34" s="27"/>
      <c r="JDY34" s="27"/>
      <c r="JDZ34" s="27"/>
      <c r="JEA34" s="27"/>
      <c r="JEB34" s="27"/>
      <c r="JEC34" s="27"/>
      <c r="JED34" s="27"/>
      <c r="JEE34" s="27"/>
      <c r="JEF34" s="27"/>
      <c r="JEG34" s="27"/>
      <c r="JEH34" s="27"/>
      <c r="JEI34" s="27"/>
      <c r="JEJ34" s="27"/>
      <c r="JEK34" s="27"/>
      <c r="JEL34" s="27"/>
      <c r="JEM34" s="27"/>
      <c r="JEN34" s="27"/>
      <c r="JEO34" s="27"/>
      <c r="JEP34" s="27"/>
      <c r="JEQ34" s="27"/>
      <c r="JER34" s="27"/>
      <c r="JES34" s="27"/>
      <c r="JET34" s="27"/>
      <c r="JEU34" s="27"/>
      <c r="JEV34" s="27"/>
      <c r="JEW34" s="27"/>
      <c r="JEX34" s="27"/>
      <c r="JEY34" s="27"/>
      <c r="JEZ34" s="27"/>
      <c r="JFA34" s="27"/>
      <c r="JFB34" s="27"/>
      <c r="JFC34" s="27"/>
      <c r="JFD34" s="27"/>
      <c r="JFE34" s="27"/>
      <c r="JFF34" s="27"/>
      <c r="JFG34" s="27"/>
      <c r="JFH34" s="27"/>
      <c r="JFI34" s="27"/>
      <c r="JFJ34" s="27"/>
      <c r="JFK34" s="27"/>
      <c r="JFL34" s="27"/>
      <c r="JFM34" s="27"/>
      <c r="JFN34" s="27"/>
      <c r="JFO34" s="27"/>
      <c r="JFP34" s="27"/>
      <c r="JFQ34" s="27"/>
      <c r="JFR34" s="27"/>
      <c r="JFS34" s="27"/>
      <c r="JFT34" s="27"/>
      <c r="JFU34" s="27"/>
      <c r="JFV34" s="27"/>
      <c r="JFW34" s="27"/>
      <c r="JFX34" s="27"/>
      <c r="JFY34" s="27"/>
      <c r="JFZ34" s="27"/>
      <c r="JGA34" s="27"/>
      <c r="JGB34" s="27"/>
      <c r="JGC34" s="27"/>
      <c r="JGD34" s="27"/>
      <c r="JGE34" s="27"/>
      <c r="JGF34" s="27"/>
      <c r="JGG34" s="27"/>
      <c r="JGH34" s="27"/>
      <c r="JGI34" s="27"/>
      <c r="JGJ34" s="27"/>
      <c r="JGK34" s="27"/>
      <c r="JGL34" s="27"/>
      <c r="JGM34" s="27"/>
      <c r="JGN34" s="27"/>
      <c r="JGO34" s="27"/>
      <c r="JGP34" s="27"/>
      <c r="JGQ34" s="27"/>
      <c r="JGR34" s="27"/>
      <c r="JGS34" s="27"/>
      <c r="JGT34" s="27"/>
      <c r="JGU34" s="27"/>
      <c r="JGV34" s="27"/>
      <c r="JGW34" s="27"/>
      <c r="JGX34" s="27"/>
      <c r="JGY34" s="27"/>
      <c r="JGZ34" s="27"/>
      <c r="JHA34" s="27"/>
      <c r="JHB34" s="27"/>
      <c r="JHC34" s="27"/>
      <c r="JHD34" s="27"/>
      <c r="JHE34" s="27"/>
      <c r="JHF34" s="27"/>
      <c r="JHG34" s="27"/>
      <c r="JHH34" s="27"/>
      <c r="JHI34" s="27"/>
      <c r="JHJ34" s="27"/>
      <c r="JHK34" s="27"/>
      <c r="JHL34" s="27"/>
      <c r="JHM34" s="27"/>
      <c r="JHN34" s="27"/>
      <c r="JHO34" s="27"/>
      <c r="JHP34" s="27"/>
      <c r="JHQ34" s="27"/>
      <c r="JHR34" s="27"/>
      <c r="JHS34" s="27"/>
      <c r="JHT34" s="27"/>
      <c r="JHU34" s="27"/>
      <c r="JHV34" s="27"/>
      <c r="JHW34" s="27"/>
      <c r="JHX34" s="27"/>
      <c r="JHY34" s="27"/>
      <c r="JHZ34" s="27"/>
      <c r="JIA34" s="27"/>
      <c r="JIB34" s="27"/>
      <c r="JIC34" s="27"/>
      <c r="JID34" s="27"/>
      <c r="JIE34" s="27"/>
      <c r="JIF34" s="27"/>
      <c r="JIG34" s="27"/>
      <c r="JIH34" s="27"/>
      <c r="JII34" s="27"/>
      <c r="JIJ34" s="27"/>
      <c r="JIK34" s="27"/>
      <c r="JIL34" s="27"/>
      <c r="JIM34" s="27"/>
      <c r="JIN34" s="27"/>
      <c r="JIO34" s="27"/>
      <c r="JIP34" s="27"/>
      <c r="JIQ34" s="27"/>
      <c r="JIR34" s="27"/>
      <c r="JIS34" s="27"/>
      <c r="JIT34" s="27"/>
      <c r="JIU34" s="27"/>
      <c r="JIV34" s="27"/>
      <c r="JIW34" s="27"/>
      <c r="JIX34" s="27"/>
      <c r="JIY34" s="27"/>
      <c r="JIZ34" s="27"/>
      <c r="JJA34" s="27"/>
      <c r="JJB34" s="27"/>
      <c r="JJC34" s="27"/>
      <c r="JJD34" s="27"/>
      <c r="JJE34" s="27"/>
      <c r="JJF34" s="27"/>
      <c r="JJG34" s="27"/>
      <c r="JJH34" s="27"/>
      <c r="JJI34" s="27"/>
      <c r="JJJ34" s="27"/>
      <c r="JJK34" s="27"/>
      <c r="JJL34" s="27"/>
      <c r="JJM34" s="27"/>
      <c r="JJN34" s="27"/>
      <c r="JJO34" s="27"/>
      <c r="JJP34" s="27"/>
      <c r="JJQ34" s="27"/>
      <c r="JJR34" s="27"/>
      <c r="JJS34" s="27"/>
      <c r="JJT34" s="27"/>
      <c r="JJU34" s="27"/>
      <c r="JJV34" s="27"/>
      <c r="JJW34" s="27"/>
      <c r="JJX34" s="27"/>
      <c r="JJY34" s="27"/>
      <c r="JJZ34" s="27"/>
      <c r="JKA34" s="27"/>
      <c r="JKB34" s="27"/>
      <c r="JKC34" s="27"/>
      <c r="JKD34" s="27"/>
      <c r="JKE34" s="27"/>
      <c r="JKF34" s="27"/>
      <c r="JKG34" s="27"/>
      <c r="JKH34" s="27"/>
      <c r="JKI34" s="27"/>
      <c r="JKJ34" s="27"/>
      <c r="JKK34" s="27"/>
      <c r="JKL34" s="27"/>
      <c r="JKM34" s="27"/>
      <c r="JKN34" s="27"/>
      <c r="JKO34" s="27"/>
      <c r="JKP34" s="27"/>
      <c r="JKQ34" s="27"/>
      <c r="JKR34" s="27"/>
      <c r="JKS34" s="27"/>
      <c r="JKT34" s="27"/>
      <c r="JKU34" s="27"/>
      <c r="JKV34" s="27"/>
      <c r="JKW34" s="27"/>
      <c r="JKX34" s="27"/>
      <c r="JKY34" s="27"/>
      <c r="JKZ34" s="27"/>
      <c r="JLA34" s="27"/>
      <c r="JLB34" s="27"/>
      <c r="JLC34" s="27"/>
      <c r="JLD34" s="27"/>
      <c r="JLE34" s="27"/>
      <c r="JLF34" s="27"/>
      <c r="JLG34" s="27"/>
      <c r="JLH34" s="27"/>
      <c r="JLI34" s="27"/>
      <c r="JLJ34" s="27"/>
      <c r="JLK34" s="27"/>
      <c r="JLL34" s="27"/>
      <c r="JLM34" s="27"/>
      <c r="JLN34" s="27"/>
      <c r="JLO34" s="27"/>
      <c r="JLP34" s="27"/>
      <c r="JLQ34" s="27"/>
      <c r="JLR34" s="27"/>
      <c r="JLS34" s="27"/>
      <c r="JLT34" s="27"/>
      <c r="JLU34" s="27"/>
      <c r="JLV34" s="27"/>
      <c r="JLW34" s="27"/>
      <c r="JLX34" s="27"/>
      <c r="JLY34" s="27"/>
      <c r="JLZ34" s="27"/>
      <c r="JMA34" s="27"/>
      <c r="JMB34" s="27"/>
      <c r="JMC34" s="27"/>
      <c r="JMD34" s="27"/>
      <c r="JME34" s="27"/>
      <c r="JMF34" s="27"/>
      <c r="JMG34" s="27"/>
      <c r="JMH34" s="27"/>
      <c r="JMI34" s="27"/>
      <c r="JMJ34" s="27"/>
      <c r="JMK34" s="27"/>
      <c r="JML34" s="27"/>
      <c r="JMM34" s="27"/>
      <c r="JMN34" s="27"/>
      <c r="JMO34" s="27"/>
      <c r="JMP34" s="27"/>
      <c r="JMQ34" s="27"/>
      <c r="JMR34" s="27"/>
      <c r="JMS34" s="27"/>
      <c r="JMT34" s="27"/>
      <c r="JMU34" s="27"/>
      <c r="JMV34" s="27"/>
      <c r="JMW34" s="27"/>
      <c r="JMX34" s="27"/>
      <c r="JMY34" s="27"/>
      <c r="JMZ34" s="27"/>
      <c r="JNA34" s="27"/>
      <c r="JNB34" s="27"/>
      <c r="JNC34" s="27"/>
      <c r="JND34" s="27"/>
      <c r="JNE34" s="27"/>
      <c r="JNF34" s="27"/>
      <c r="JNG34" s="27"/>
      <c r="JNH34" s="27"/>
      <c r="JNI34" s="27"/>
      <c r="JNJ34" s="27"/>
      <c r="JNK34" s="27"/>
      <c r="JNL34" s="27"/>
      <c r="JNM34" s="27"/>
      <c r="JNN34" s="27"/>
      <c r="JNO34" s="27"/>
      <c r="JNP34" s="27"/>
      <c r="JNQ34" s="27"/>
      <c r="JNR34" s="27"/>
      <c r="JNS34" s="27"/>
      <c r="JNT34" s="27"/>
      <c r="JNU34" s="27"/>
      <c r="JNV34" s="27"/>
      <c r="JNW34" s="27"/>
      <c r="JNX34" s="27"/>
      <c r="JNY34" s="27"/>
      <c r="JNZ34" s="27"/>
      <c r="JOA34" s="27"/>
      <c r="JOB34" s="27"/>
      <c r="JOC34" s="27"/>
      <c r="JOD34" s="27"/>
      <c r="JOE34" s="27"/>
      <c r="JOF34" s="27"/>
      <c r="JOG34" s="27"/>
      <c r="JOH34" s="27"/>
      <c r="JOI34" s="27"/>
      <c r="JOJ34" s="27"/>
      <c r="JOK34" s="27"/>
      <c r="JOL34" s="27"/>
      <c r="JOM34" s="27"/>
      <c r="JON34" s="27"/>
      <c r="JOO34" s="27"/>
      <c r="JOP34" s="27"/>
      <c r="JOQ34" s="27"/>
      <c r="JOR34" s="27"/>
      <c r="JOS34" s="27"/>
      <c r="JOT34" s="27"/>
      <c r="JOU34" s="27"/>
      <c r="JOV34" s="27"/>
      <c r="JOW34" s="27"/>
      <c r="JOX34" s="27"/>
      <c r="JOY34" s="27"/>
      <c r="JOZ34" s="27"/>
      <c r="JPA34" s="27"/>
      <c r="JPB34" s="27"/>
      <c r="JPC34" s="27"/>
      <c r="JPD34" s="27"/>
      <c r="JPE34" s="27"/>
      <c r="JPF34" s="27"/>
      <c r="JPG34" s="27"/>
      <c r="JPH34" s="27"/>
      <c r="JPI34" s="27"/>
      <c r="JPJ34" s="27"/>
      <c r="JPK34" s="27"/>
      <c r="JPL34" s="27"/>
      <c r="JPM34" s="27"/>
      <c r="JPN34" s="27"/>
      <c r="JPO34" s="27"/>
      <c r="JPP34" s="27"/>
      <c r="JPQ34" s="27"/>
      <c r="JPR34" s="27"/>
      <c r="JPS34" s="27"/>
      <c r="JPT34" s="27"/>
      <c r="JPU34" s="27"/>
      <c r="JPV34" s="27"/>
      <c r="JPW34" s="27"/>
      <c r="JPX34" s="27"/>
      <c r="JPY34" s="27"/>
      <c r="JPZ34" s="27"/>
      <c r="JQA34" s="27"/>
      <c r="JQB34" s="27"/>
      <c r="JQC34" s="27"/>
      <c r="JQD34" s="27"/>
      <c r="JQE34" s="27"/>
      <c r="JQF34" s="27"/>
      <c r="JQG34" s="27"/>
      <c r="JQH34" s="27"/>
      <c r="JQI34" s="27"/>
      <c r="JQJ34" s="27"/>
      <c r="JQK34" s="27"/>
      <c r="JQL34" s="27"/>
      <c r="JQM34" s="27"/>
      <c r="JQN34" s="27"/>
      <c r="JQO34" s="27"/>
      <c r="JQP34" s="27"/>
      <c r="JQQ34" s="27"/>
      <c r="JQR34" s="27"/>
      <c r="JQS34" s="27"/>
      <c r="JQT34" s="27"/>
      <c r="JQU34" s="27"/>
      <c r="JQV34" s="27"/>
      <c r="JQW34" s="27"/>
      <c r="JQX34" s="27"/>
      <c r="JQY34" s="27"/>
      <c r="JQZ34" s="27"/>
      <c r="JRA34" s="27"/>
      <c r="JRB34" s="27"/>
      <c r="JRC34" s="27"/>
      <c r="JRD34" s="27"/>
      <c r="JRE34" s="27"/>
      <c r="JRF34" s="27"/>
      <c r="JRG34" s="27"/>
      <c r="JRH34" s="27"/>
      <c r="JRI34" s="27"/>
      <c r="JRJ34" s="27"/>
      <c r="JRK34" s="27"/>
      <c r="JRL34" s="27"/>
      <c r="JRM34" s="27"/>
      <c r="JRN34" s="27"/>
      <c r="JRO34" s="27"/>
      <c r="JRP34" s="27"/>
      <c r="JRQ34" s="27"/>
      <c r="JRR34" s="27"/>
      <c r="JRS34" s="27"/>
      <c r="JRT34" s="27"/>
      <c r="JRU34" s="27"/>
      <c r="JRV34" s="27"/>
      <c r="JRW34" s="27"/>
      <c r="JRX34" s="27"/>
      <c r="JRY34" s="27"/>
      <c r="JRZ34" s="27"/>
      <c r="JSA34" s="27"/>
      <c r="JSB34" s="27"/>
      <c r="JSC34" s="27"/>
      <c r="JSD34" s="27"/>
      <c r="JSE34" s="27"/>
      <c r="JSF34" s="27"/>
      <c r="JSG34" s="27"/>
      <c r="JSH34" s="27"/>
      <c r="JSI34" s="27"/>
      <c r="JSJ34" s="27"/>
      <c r="JSK34" s="27"/>
      <c r="JSL34" s="27"/>
      <c r="JSM34" s="27"/>
      <c r="JSN34" s="27"/>
      <c r="JSO34" s="27"/>
      <c r="JSP34" s="27"/>
      <c r="JSQ34" s="27"/>
      <c r="JSR34" s="27"/>
      <c r="JSS34" s="27"/>
      <c r="JST34" s="27"/>
      <c r="JSU34" s="27"/>
      <c r="JSV34" s="27"/>
      <c r="JSW34" s="27"/>
      <c r="JSX34" s="27"/>
      <c r="JSY34" s="27"/>
      <c r="JSZ34" s="27"/>
      <c r="JTA34" s="27"/>
      <c r="JTB34" s="27"/>
      <c r="JTC34" s="27"/>
      <c r="JTD34" s="27"/>
      <c r="JTE34" s="27"/>
      <c r="JTF34" s="27"/>
      <c r="JTG34" s="27"/>
      <c r="JTH34" s="27"/>
      <c r="JTI34" s="27"/>
      <c r="JTJ34" s="27"/>
      <c r="JTK34" s="27"/>
      <c r="JTL34" s="27"/>
      <c r="JTM34" s="27"/>
      <c r="JTN34" s="27"/>
      <c r="JTO34" s="27"/>
      <c r="JTP34" s="27"/>
      <c r="JTQ34" s="27"/>
      <c r="JTR34" s="27"/>
      <c r="JTS34" s="27"/>
      <c r="JTT34" s="27"/>
      <c r="JTU34" s="27"/>
      <c r="JTV34" s="27"/>
      <c r="JTW34" s="27"/>
      <c r="JTX34" s="27"/>
      <c r="JTY34" s="27"/>
      <c r="JTZ34" s="27"/>
      <c r="JUA34" s="27"/>
      <c r="JUB34" s="27"/>
      <c r="JUC34" s="27"/>
      <c r="JUD34" s="27"/>
      <c r="JUE34" s="27"/>
      <c r="JUF34" s="27"/>
      <c r="JUG34" s="27"/>
      <c r="JUH34" s="27"/>
      <c r="JUI34" s="27"/>
      <c r="JUJ34" s="27"/>
      <c r="JUK34" s="27"/>
      <c r="JUL34" s="27"/>
      <c r="JUM34" s="27"/>
      <c r="JUN34" s="27"/>
      <c r="JUO34" s="27"/>
      <c r="JUP34" s="27"/>
      <c r="JUQ34" s="27"/>
      <c r="JUR34" s="27"/>
      <c r="JUS34" s="27"/>
      <c r="JUT34" s="27"/>
      <c r="JUU34" s="27"/>
      <c r="JUV34" s="27"/>
      <c r="JUW34" s="27"/>
      <c r="JUX34" s="27"/>
      <c r="JUY34" s="27"/>
      <c r="JUZ34" s="27"/>
      <c r="JVA34" s="27"/>
      <c r="JVB34" s="27"/>
      <c r="JVC34" s="27"/>
      <c r="JVD34" s="27"/>
      <c r="JVE34" s="27"/>
      <c r="JVF34" s="27"/>
      <c r="JVG34" s="27"/>
      <c r="JVH34" s="27"/>
      <c r="JVI34" s="27"/>
      <c r="JVJ34" s="27"/>
      <c r="JVK34" s="27"/>
      <c r="JVL34" s="27"/>
      <c r="JVM34" s="27"/>
      <c r="JVN34" s="27"/>
      <c r="JVO34" s="27"/>
      <c r="JVP34" s="27"/>
      <c r="JVQ34" s="27"/>
      <c r="JVR34" s="27"/>
      <c r="JVS34" s="27"/>
      <c r="JVT34" s="27"/>
      <c r="JVU34" s="27"/>
      <c r="JVV34" s="27"/>
      <c r="JVW34" s="27"/>
      <c r="JVX34" s="27"/>
      <c r="JVY34" s="27"/>
      <c r="JVZ34" s="27"/>
      <c r="JWA34" s="27"/>
      <c r="JWB34" s="27"/>
      <c r="JWC34" s="27"/>
      <c r="JWD34" s="27"/>
      <c r="JWE34" s="27"/>
      <c r="JWF34" s="27"/>
      <c r="JWG34" s="27"/>
      <c r="JWH34" s="27"/>
      <c r="JWI34" s="27"/>
      <c r="JWJ34" s="27"/>
      <c r="JWK34" s="27"/>
      <c r="JWL34" s="27"/>
      <c r="JWM34" s="27"/>
      <c r="JWN34" s="27"/>
      <c r="JWO34" s="27"/>
      <c r="JWP34" s="27"/>
      <c r="JWQ34" s="27"/>
      <c r="JWR34" s="27"/>
      <c r="JWS34" s="27"/>
      <c r="JWT34" s="27"/>
      <c r="JWU34" s="27"/>
      <c r="JWV34" s="27"/>
      <c r="JWW34" s="27"/>
      <c r="JWX34" s="27"/>
      <c r="JWY34" s="27"/>
      <c r="JWZ34" s="27"/>
      <c r="JXA34" s="27"/>
      <c r="JXB34" s="27"/>
      <c r="JXC34" s="27"/>
      <c r="JXD34" s="27"/>
      <c r="JXE34" s="27"/>
      <c r="JXF34" s="27"/>
      <c r="JXG34" s="27"/>
      <c r="JXH34" s="27"/>
      <c r="JXI34" s="27"/>
      <c r="JXJ34" s="27"/>
      <c r="JXK34" s="27"/>
      <c r="JXL34" s="27"/>
      <c r="JXM34" s="27"/>
      <c r="JXN34" s="27"/>
      <c r="JXO34" s="27"/>
      <c r="JXP34" s="27"/>
      <c r="JXQ34" s="27"/>
      <c r="JXR34" s="27"/>
      <c r="JXS34" s="27"/>
      <c r="JXT34" s="27"/>
      <c r="JXU34" s="27"/>
      <c r="JXV34" s="27"/>
      <c r="JXW34" s="27"/>
      <c r="JXX34" s="27"/>
      <c r="JXY34" s="27"/>
      <c r="JXZ34" s="27"/>
      <c r="JYA34" s="27"/>
      <c r="JYB34" s="27"/>
      <c r="JYC34" s="27"/>
      <c r="JYD34" s="27"/>
      <c r="JYE34" s="27"/>
      <c r="JYF34" s="27"/>
      <c r="JYG34" s="27"/>
      <c r="JYH34" s="27"/>
      <c r="JYI34" s="27"/>
      <c r="JYJ34" s="27"/>
      <c r="JYK34" s="27"/>
      <c r="JYL34" s="27"/>
      <c r="JYM34" s="27"/>
      <c r="JYN34" s="27"/>
      <c r="JYO34" s="27"/>
      <c r="JYP34" s="27"/>
      <c r="JYQ34" s="27"/>
      <c r="JYR34" s="27"/>
      <c r="JYS34" s="27"/>
      <c r="JYT34" s="27"/>
      <c r="JYU34" s="27"/>
      <c r="JYV34" s="27"/>
      <c r="JYW34" s="27"/>
      <c r="JYX34" s="27"/>
      <c r="JYY34" s="27"/>
      <c r="JYZ34" s="27"/>
      <c r="JZA34" s="27"/>
      <c r="JZB34" s="27"/>
      <c r="JZC34" s="27"/>
      <c r="JZD34" s="27"/>
      <c r="JZE34" s="27"/>
      <c r="JZF34" s="27"/>
      <c r="JZG34" s="27"/>
      <c r="JZH34" s="27"/>
      <c r="JZI34" s="27"/>
      <c r="JZJ34" s="27"/>
      <c r="JZK34" s="27"/>
      <c r="JZL34" s="27"/>
      <c r="JZM34" s="27"/>
      <c r="JZN34" s="27"/>
      <c r="JZO34" s="27"/>
      <c r="JZP34" s="27"/>
      <c r="JZQ34" s="27"/>
      <c r="JZR34" s="27"/>
      <c r="JZS34" s="27"/>
      <c r="JZT34" s="27"/>
      <c r="JZU34" s="27"/>
      <c r="JZV34" s="27"/>
      <c r="JZW34" s="27"/>
      <c r="JZX34" s="27"/>
      <c r="JZY34" s="27"/>
      <c r="JZZ34" s="27"/>
      <c r="KAA34" s="27"/>
      <c r="KAB34" s="27"/>
      <c r="KAC34" s="27"/>
      <c r="KAD34" s="27"/>
      <c r="KAE34" s="27"/>
      <c r="KAF34" s="27"/>
      <c r="KAG34" s="27"/>
      <c r="KAH34" s="27"/>
      <c r="KAI34" s="27"/>
      <c r="KAJ34" s="27"/>
      <c r="KAK34" s="27"/>
      <c r="KAL34" s="27"/>
      <c r="KAM34" s="27"/>
      <c r="KAN34" s="27"/>
      <c r="KAO34" s="27"/>
      <c r="KAP34" s="27"/>
      <c r="KAQ34" s="27"/>
      <c r="KAR34" s="27"/>
      <c r="KAS34" s="27"/>
      <c r="KAT34" s="27"/>
      <c r="KAU34" s="27"/>
      <c r="KAV34" s="27"/>
      <c r="KAW34" s="27"/>
      <c r="KAX34" s="27"/>
      <c r="KAY34" s="27"/>
      <c r="KAZ34" s="27"/>
      <c r="KBA34" s="27"/>
      <c r="KBB34" s="27"/>
      <c r="KBC34" s="27"/>
      <c r="KBD34" s="27"/>
      <c r="KBE34" s="27"/>
      <c r="KBF34" s="27"/>
      <c r="KBG34" s="27"/>
      <c r="KBH34" s="27"/>
      <c r="KBI34" s="27"/>
      <c r="KBJ34" s="27"/>
      <c r="KBK34" s="27"/>
      <c r="KBL34" s="27"/>
      <c r="KBM34" s="27"/>
      <c r="KBN34" s="27"/>
      <c r="KBO34" s="27"/>
      <c r="KBP34" s="27"/>
      <c r="KBQ34" s="27"/>
      <c r="KBR34" s="27"/>
      <c r="KBS34" s="27"/>
      <c r="KBT34" s="27"/>
      <c r="KBU34" s="27"/>
      <c r="KBV34" s="27"/>
      <c r="KBW34" s="27"/>
      <c r="KBX34" s="27"/>
      <c r="KBY34" s="27"/>
      <c r="KBZ34" s="27"/>
      <c r="KCA34" s="27"/>
      <c r="KCB34" s="27"/>
      <c r="KCC34" s="27"/>
      <c r="KCD34" s="27"/>
      <c r="KCE34" s="27"/>
      <c r="KCF34" s="27"/>
      <c r="KCG34" s="27"/>
      <c r="KCH34" s="27"/>
      <c r="KCI34" s="27"/>
      <c r="KCJ34" s="27"/>
      <c r="KCK34" s="27"/>
      <c r="KCL34" s="27"/>
      <c r="KCM34" s="27"/>
      <c r="KCN34" s="27"/>
      <c r="KCO34" s="27"/>
      <c r="KCP34" s="27"/>
      <c r="KCQ34" s="27"/>
      <c r="KCR34" s="27"/>
      <c r="KCS34" s="27"/>
      <c r="KCT34" s="27"/>
      <c r="KCU34" s="27"/>
      <c r="KCV34" s="27"/>
      <c r="KCW34" s="27"/>
      <c r="KCX34" s="27"/>
      <c r="KCY34" s="27"/>
      <c r="KCZ34" s="27"/>
      <c r="KDA34" s="27"/>
      <c r="KDB34" s="27"/>
      <c r="KDC34" s="27"/>
      <c r="KDD34" s="27"/>
      <c r="KDE34" s="27"/>
      <c r="KDF34" s="27"/>
      <c r="KDG34" s="27"/>
      <c r="KDH34" s="27"/>
      <c r="KDI34" s="27"/>
      <c r="KDJ34" s="27"/>
      <c r="KDK34" s="27"/>
      <c r="KDL34" s="27"/>
      <c r="KDM34" s="27"/>
      <c r="KDN34" s="27"/>
      <c r="KDO34" s="27"/>
      <c r="KDP34" s="27"/>
      <c r="KDQ34" s="27"/>
      <c r="KDR34" s="27"/>
      <c r="KDS34" s="27"/>
      <c r="KDT34" s="27"/>
      <c r="KDU34" s="27"/>
      <c r="KDV34" s="27"/>
      <c r="KDW34" s="27"/>
      <c r="KDX34" s="27"/>
      <c r="KDY34" s="27"/>
      <c r="KDZ34" s="27"/>
      <c r="KEA34" s="27"/>
      <c r="KEB34" s="27"/>
      <c r="KEC34" s="27"/>
      <c r="KED34" s="27"/>
      <c r="KEE34" s="27"/>
      <c r="KEF34" s="27"/>
      <c r="KEG34" s="27"/>
      <c r="KEH34" s="27"/>
      <c r="KEI34" s="27"/>
      <c r="KEJ34" s="27"/>
      <c r="KEK34" s="27"/>
      <c r="KEL34" s="27"/>
      <c r="KEM34" s="27"/>
      <c r="KEN34" s="27"/>
      <c r="KEO34" s="27"/>
      <c r="KEP34" s="27"/>
      <c r="KEQ34" s="27"/>
      <c r="KER34" s="27"/>
      <c r="KES34" s="27"/>
      <c r="KET34" s="27"/>
      <c r="KEU34" s="27"/>
      <c r="KEV34" s="27"/>
      <c r="KEW34" s="27"/>
      <c r="KEX34" s="27"/>
      <c r="KEY34" s="27"/>
      <c r="KEZ34" s="27"/>
      <c r="KFA34" s="27"/>
      <c r="KFB34" s="27"/>
      <c r="KFC34" s="27"/>
      <c r="KFD34" s="27"/>
      <c r="KFE34" s="27"/>
      <c r="KFF34" s="27"/>
      <c r="KFG34" s="27"/>
      <c r="KFH34" s="27"/>
      <c r="KFI34" s="27"/>
      <c r="KFJ34" s="27"/>
      <c r="KFK34" s="27"/>
      <c r="KFL34" s="27"/>
      <c r="KFM34" s="27"/>
      <c r="KFN34" s="27"/>
      <c r="KFO34" s="27"/>
      <c r="KFP34" s="27"/>
      <c r="KFQ34" s="27"/>
      <c r="KFR34" s="27"/>
      <c r="KFS34" s="27"/>
      <c r="KFT34" s="27"/>
      <c r="KFU34" s="27"/>
      <c r="KFV34" s="27"/>
      <c r="KFW34" s="27"/>
      <c r="KFX34" s="27"/>
      <c r="KFY34" s="27"/>
      <c r="KFZ34" s="27"/>
      <c r="KGA34" s="27"/>
      <c r="KGB34" s="27"/>
      <c r="KGC34" s="27"/>
      <c r="KGD34" s="27"/>
      <c r="KGE34" s="27"/>
      <c r="KGF34" s="27"/>
      <c r="KGG34" s="27"/>
      <c r="KGH34" s="27"/>
      <c r="KGI34" s="27"/>
      <c r="KGJ34" s="27"/>
      <c r="KGK34" s="27"/>
      <c r="KGL34" s="27"/>
      <c r="KGM34" s="27"/>
      <c r="KGN34" s="27"/>
      <c r="KGO34" s="27"/>
      <c r="KGP34" s="27"/>
      <c r="KGQ34" s="27"/>
      <c r="KGR34" s="27"/>
      <c r="KGS34" s="27"/>
      <c r="KGT34" s="27"/>
      <c r="KGU34" s="27"/>
      <c r="KGV34" s="27"/>
      <c r="KGW34" s="27"/>
      <c r="KGX34" s="27"/>
      <c r="KGY34" s="27"/>
      <c r="KGZ34" s="27"/>
      <c r="KHA34" s="27"/>
      <c r="KHB34" s="27"/>
      <c r="KHC34" s="27"/>
      <c r="KHD34" s="27"/>
      <c r="KHE34" s="27"/>
      <c r="KHF34" s="27"/>
      <c r="KHG34" s="27"/>
      <c r="KHH34" s="27"/>
      <c r="KHI34" s="27"/>
      <c r="KHJ34" s="27"/>
      <c r="KHK34" s="27"/>
      <c r="KHL34" s="27"/>
      <c r="KHM34" s="27"/>
      <c r="KHN34" s="27"/>
      <c r="KHO34" s="27"/>
      <c r="KHP34" s="27"/>
      <c r="KHQ34" s="27"/>
      <c r="KHR34" s="27"/>
      <c r="KHS34" s="27"/>
      <c r="KHT34" s="27"/>
      <c r="KHU34" s="27"/>
      <c r="KHV34" s="27"/>
      <c r="KHW34" s="27"/>
      <c r="KHX34" s="27"/>
      <c r="KHY34" s="27"/>
      <c r="KHZ34" s="27"/>
      <c r="KIA34" s="27"/>
      <c r="KIB34" s="27"/>
      <c r="KIC34" s="27"/>
      <c r="KID34" s="27"/>
      <c r="KIE34" s="27"/>
      <c r="KIF34" s="27"/>
      <c r="KIG34" s="27"/>
      <c r="KIH34" s="27"/>
      <c r="KII34" s="27"/>
      <c r="KIJ34" s="27"/>
      <c r="KIK34" s="27"/>
      <c r="KIL34" s="27"/>
      <c r="KIM34" s="27"/>
      <c r="KIN34" s="27"/>
      <c r="KIO34" s="27"/>
      <c r="KIP34" s="27"/>
      <c r="KIQ34" s="27"/>
      <c r="KIR34" s="27"/>
      <c r="KIS34" s="27"/>
      <c r="KIT34" s="27"/>
      <c r="KIU34" s="27"/>
      <c r="KIV34" s="27"/>
      <c r="KIW34" s="27"/>
      <c r="KIX34" s="27"/>
      <c r="KIY34" s="27"/>
      <c r="KIZ34" s="27"/>
      <c r="KJA34" s="27"/>
      <c r="KJB34" s="27"/>
      <c r="KJC34" s="27"/>
      <c r="KJD34" s="27"/>
      <c r="KJE34" s="27"/>
      <c r="KJF34" s="27"/>
      <c r="KJG34" s="27"/>
      <c r="KJH34" s="27"/>
      <c r="KJI34" s="27"/>
      <c r="KJJ34" s="27"/>
      <c r="KJK34" s="27"/>
      <c r="KJL34" s="27"/>
      <c r="KJM34" s="27"/>
      <c r="KJN34" s="27"/>
      <c r="KJO34" s="27"/>
      <c r="KJP34" s="27"/>
      <c r="KJQ34" s="27"/>
      <c r="KJR34" s="27"/>
      <c r="KJS34" s="27"/>
      <c r="KJT34" s="27"/>
      <c r="KJU34" s="27"/>
      <c r="KJV34" s="27"/>
      <c r="KJW34" s="27"/>
      <c r="KJX34" s="27"/>
      <c r="KJY34" s="27"/>
      <c r="KJZ34" s="27"/>
      <c r="KKA34" s="27"/>
      <c r="KKB34" s="27"/>
      <c r="KKC34" s="27"/>
      <c r="KKD34" s="27"/>
      <c r="KKE34" s="27"/>
      <c r="KKF34" s="27"/>
      <c r="KKG34" s="27"/>
      <c r="KKH34" s="27"/>
      <c r="KKI34" s="27"/>
      <c r="KKJ34" s="27"/>
      <c r="KKK34" s="27"/>
      <c r="KKL34" s="27"/>
      <c r="KKM34" s="27"/>
      <c r="KKN34" s="27"/>
      <c r="KKO34" s="27"/>
      <c r="KKP34" s="27"/>
      <c r="KKQ34" s="27"/>
      <c r="KKR34" s="27"/>
      <c r="KKS34" s="27"/>
      <c r="KKT34" s="27"/>
      <c r="KKU34" s="27"/>
      <c r="KKV34" s="27"/>
      <c r="KKW34" s="27"/>
      <c r="KKX34" s="27"/>
      <c r="KKY34" s="27"/>
      <c r="KKZ34" s="27"/>
      <c r="KLA34" s="27"/>
      <c r="KLB34" s="27"/>
      <c r="KLC34" s="27"/>
      <c r="KLD34" s="27"/>
      <c r="KLE34" s="27"/>
      <c r="KLF34" s="27"/>
      <c r="KLG34" s="27"/>
      <c r="KLH34" s="27"/>
      <c r="KLI34" s="27"/>
      <c r="KLJ34" s="27"/>
      <c r="KLK34" s="27"/>
      <c r="KLL34" s="27"/>
      <c r="KLM34" s="27"/>
      <c r="KLN34" s="27"/>
      <c r="KLO34" s="27"/>
      <c r="KLP34" s="27"/>
      <c r="KLQ34" s="27"/>
      <c r="KLR34" s="27"/>
      <c r="KLS34" s="27"/>
      <c r="KLT34" s="27"/>
      <c r="KLU34" s="27"/>
      <c r="KLV34" s="27"/>
      <c r="KLW34" s="27"/>
      <c r="KLX34" s="27"/>
      <c r="KLY34" s="27"/>
      <c r="KLZ34" s="27"/>
      <c r="KMA34" s="27"/>
      <c r="KMB34" s="27"/>
      <c r="KMC34" s="27"/>
      <c r="KMD34" s="27"/>
      <c r="KME34" s="27"/>
      <c r="KMF34" s="27"/>
      <c r="KMG34" s="27"/>
      <c r="KMH34" s="27"/>
      <c r="KMI34" s="27"/>
      <c r="KMJ34" s="27"/>
      <c r="KMK34" s="27"/>
      <c r="KML34" s="27"/>
      <c r="KMM34" s="27"/>
      <c r="KMN34" s="27"/>
      <c r="KMO34" s="27"/>
      <c r="KMP34" s="27"/>
      <c r="KMQ34" s="27"/>
      <c r="KMR34" s="27"/>
      <c r="KMS34" s="27"/>
      <c r="KMT34" s="27"/>
      <c r="KMU34" s="27"/>
      <c r="KMV34" s="27"/>
      <c r="KMW34" s="27"/>
      <c r="KMX34" s="27"/>
      <c r="KMY34" s="27"/>
      <c r="KMZ34" s="27"/>
      <c r="KNA34" s="27"/>
      <c r="KNB34" s="27"/>
      <c r="KNC34" s="27"/>
      <c r="KND34" s="27"/>
      <c r="KNE34" s="27"/>
      <c r="KNF34" s="27"/>
      <c r="KNG34" s="27"/>
      <c r="KNH34" s="27"/>
      <c r="KNI34" s="27"/>
      <c r="KNJ34" s="27"/>
      <c r="KNK34" s="27"/>
      <c r="KNL34" s="27"/>
      <c r="KNM34" s="27"/>
      <c r="KNN34" s="27"/>
      <c r="KNO34" s="27"/>
      <c r="KNP34" s="27"/>
      <c r="KNQ34" s="27"/>
      <c r="KNR34" s="27"/>
      <c r="KNS34" s="27"/>
      <c r="KNT34" s="27"/>
      <c r="KNU34" s="27"/>
      <c r="KNV34" s="27"/>
      <c r="KNW34" s="27"/>
      <c r="KNX34" s="27"/>
      <c r="KNY34" s="27"/>
      <c r="KNZ34" s="27"/>
      <c r="KOA34" s="27"/>
      <c r="KOB34" s="27"/>
      <c r="KOC34" s="27"/>
      <c r="KOD34" s="27"/>
      <c r="KOE34" s="27"/>
      <c r="KOF34" s="27"/>
      <c r="KOG34" s="27"/>
      <c r="KOH34" s="27"/>
      <c r="KOI34" s="27"/>
      <c r="KOJ34" s="27"/>
      <c r="KOK34" s="27"/>
      <c r="KOL34" s="27"/>
      <c r="KOM34" s="27"/>
      <c r="KON34" s="27"/>
      <c r="KOO34" s="27"/>
      <c r="KOP34" s="27"/>
      <c r="KOQ34" s="27"/>
      <c r="KOR34" s="27"/>
      <c r="KOS34" s="27"/>
      <c r="KOT34" s="27"/>
      <c r="KOU34" s="27"/>
      <c r="KOV34" s="27"/>
      <c r="KOW34" s="27"/>
      <c r="KOX34" s="27"/>
      <c r="KOY34" s="27"/>
      <c r="KOZ34" s="27"/>
      <c r="KPA34" s="27"/>
      <c r="KPB34" s="27"/>
      <c r="KPC34" s="27"/>
      <c r="KPD34" s="27"/>
      <c r="KPE34" s="27"/>
      <c r="KPF34" s="27"/>
      <c r="KPG34" s="27"/>
      <c r="KPH34" s="27"/>
      <c r="KPI34" s="27"/>
      <c r="KPJ34" s="27"/>
      <c r="KPK34" s="27"/>
      <c r="KPL34" s="27"/>
      <c r="KPM34" s="27"/>
      <c r="KPN34" s="27"/>
      <c r="KPO34" s="27"/>
      <c r="KPP34" s="27"/>
      <c r="KPQ34" s="27"/>
      <c r="KPR34" s="27"/>
      <c r="KPS34" s="27"/>
      <c r="KPT34" s="27"/>
      <c r="KPU34" s="27"/>
      <c r="KPV34" s="27"/>
      <c r="KPW34" s="27"/>
      <c r="KPX34" s="27"/>
      <c r="KPY34" s="27"/>
      <c r="KPZ34" s="27"/>
      <c r="KQA34" s="27"/>
      <c r="KQB34" s="27"/>
      <c r="KQC34" s="27"/>
      <c r="KQD34" s="27"/>
      <c r="KQE34" s="27"/>
      <c r="KQF34" s="27"/>
      <c r="KQG34" s="27"/>
      <c r="KQH34" s="27"/>
      <c r="KQI34" s="27"/>
      <c r="KQJ34" s="27"/>
      <c r="KQK34" s="27"/>
      <c r="KQL34" s="27"/>
      <c r="KQM34" s="27"/>
      <c r="KQN34" s="27"/>
      <c r="KQO34" s="27"/>
      <c r="KQP34" s="27"/>
      <c r="KQQ34" s="27"/>
      <c r="KQR34" s="27"/>
      <c r="KQS34" s="27"/>
      <c r="KQT34" s="27"/>
      <c r="KQU34" s="27"/>
      <c r="KQV34" s="27"/>
      <c r="KQW34" s="27"/>
      <c r="KQX34" s="27"/>
      <c r="KQY34" s="27"/>
      <c r="KQZ34" s="27"/>
      <c r="KRA34" s="27"/>
      <c r="KRB34" s="27"/>
      <c r="KRC34" s="27"/>
      <c r="KRD34" s="27"/>
      <c r="KRE34" s="27"/>
      <c r="KRF34" s="27"/>
      <c r="KRG34" s="27"/>
      <c r="KRH34" s="27"/>
      <c r="KRI34" s="27"/>
      <c r="KRJ34" s="27"/>
      <c r="KRK34" s="27"/>
      <c r="KRL34" s="27"/>
      <c r="KRM34" s="27"/>
      <c r="KRN34" s="27"/>
      <c r="KRO34" s="27"/>
      <c r="KRP34" s="27"/>
      <c r="KRQ34" s="27"/>
      <c r="KRR34" s="27"/>
      <c r="KRS34" s="27"/>
      <c r="KRT34" s="27"/>
      <c r="KRU34" s="27"/>
      <c r="KRV34" s="27"/>
      <c r="KRW34" s="27"/>
      <c r="KRX34" s="27"/>
      <c r="KRY34" s="27"/>
      <c r="KRZ34" s="27"/>
      <c r="KSA34" s="27"/>
      <c r="KSB34" s="27"/>
      <c r="KSC34" s="27"/>
      <c r="KSD34" s="27"/>
      <c r="KSE34" s="27"/>
      <c r="KSF34" s="27"/>
      <c r="KSG34" s="27"/>
      <c r="KSH34" s="27"/>
      <c r="KSI34" s="27"/>
      <c r="KSJ34" s="27"/>
      <c r="KSK34" s="27"/>
      <c r="KSL34" s="27"/>
      <c r="KSM34" s="27"/>
      <c r="KSN34" s="27"/>
      <c r="KSO34" s="27"/>
      <c r="KSP34" s="27"/>
      <c r="KSQ34" s="27"/>
      <c r="KSR34" s="27"/>
      <c r="KSS34" s="27"/>
      <c r="KST34" s="27"/>
      <c r="KSU34" s="27"/>
      <c r="KSV34" s="27"/>
      <c r="KSW34" s="27"/>
      <c r="KSX34" s="27"/>
      <c r="KSY34" s="27"/>
      <c r="KSZ34" s="27"/>
      <c r="KTA34" s="27"/>
      <c r="KTB34" s="27"/>
      <c r="KTC34" s="27"/>
      <c r="KTD34" s="27"/>
      <c r="KTE34" s="27"/>
      <c r="KTF34" s="27"/>
      <c r="KTG34" s="27"/>
      <c r="KTH34" s="27"/>
      <c r="KTI34" s="27"/>
      <c r="KTJ34" s="27"/>
      <c r="KTK34" s="27"/>
      <c r="KTL34" s="27"/>
      <c r="KTM34" s="27"/>
      <c r="KTN34" s="27"/>
      <c r="KTO34" s="27"/>
      <c r="KTP34" s="27"/>
      <c r="KTQ34" s="27"/>
      <c r="KTR34" s="27"/>
      <c r="KTS34" s="27"/>
      <c r="KTT34" s="27"/>
      <c r="KTU34" s="27"/>
      <c r="KTV34" s="27"/>
      <c r="KTW34" s="27"/>
      <c r="KTX34" s="27"/>
      <c r="KTY34" s="27"/>
      <c r="KTZ34" s="27"/>
      <c r="KUA34" s="27"/>
      <c r="KUB34" s="27"/>
      <c r="KUC34" s="27"/>
      <c r="KUD34" s="27"/>
      <c r="KUE34" s="27"/>
      <c r="KUF34" s="27"/>
      <c r="KUG34" s="27"/>
      <c r="KUH34" s="27"/>
      <c r="KUI34" s="27"/>
      <c r="KUJ34" s="27"/>
      <c r="KUK34" s="27"/>
      <c r="KUL34" s="27"/>
      <c r="KUM34" s="27"/>
      <c r="KUN34" s="27"/>
      <c r="KUO34" s="27"/>
      <c r="KUP34" s="27"/>
      <c r="KUQ34" s="27"/>
      <c r="KUR34" s="27"/>
      <c r="KUS34" s="27"/>
      <c r="KUT34" s="27"/>
      <c r="KUU34" s="27"/>
      <c r="KUV34" s="27"/>
      <c r="KUW34" s="27"/>
      <c r="KUX34" s="27"/>
      <c r="KUY34" s="27"/>
      <c r="KUZ34" s="27"/>
      <c r="KVA34" s="27"/>
      <c r="KVB34" s="27"/>
      <c r="KVC34" s="27"/>
      <c r="KVD34" s="27"/>
      <c r="KVE34" s="27"/>
      <c r="KVF34" s="27"/>
      <c r="KVG34" s="27"/>
      <c r="KVH34" s="27"/>
      <c r="KVI34" s="27"/>
      <c r="KVJ34" s="27"/>
      <c r="KVK34" s="27"/>
      <c r="KVL34" s="27"/>
      <c r="KVM34" s="27"/>
      <c r="KVN34" s="27"/>
      <c r="KVO34" s="27"/>
      <c r="KVP34" s="27"/>
      <c r="KVQ34" s="27"/>
      <c r="KVR34" s="27"/>
      <c r="KVS34" s="27"/>
      <c r="KVT34" s="27"/>
      <c r="KVU34" s="27"/>
      <c r="KVV34" s="27"/>
      <c r="KVW34" s="27"/>
      <c r="KVX34" s="27"/>
      <c r="KVY34" s="27"/>
      <c r="KVZ34" s="27"/>
      <c r="KWA34" s="27"/>
      <c r="KWB34" s="27"/>
      <c r="KWC34" s="27"/>
      <c r="KWD34" s="27"/>
      <c r="KWE34" s="27"/>
      <c r="KWF34" s="27"/>
      <c r="KWG34" s="27"/>
      <c r="KWH34" s="27"/>
      <c r="KWI34" s="27"/>
      <c r="KWJ34" s="27"/>
      <c r="KWK34" s="27"/>
      <c r="KWL34" s="27"/>
      <c r="KWM34" s="27"/>
      <c r="KWN34" s="27"/>
      <c r="KWO34" s="27"/>
      <c r="KWP34" s="27"/>
      <c r="KWQ34" s="27"/>
      <c r="KWR34" s="27"/>
      <c r="KWS34" s="27"/>
      <c r="KWT34" s="27"/>
      <c r="KWU34" s="27"/>
      <c r="KWV34" s="27"/>
      <c r="KWW34" s="27"/>
      <c r="KWX34" s="27"/>
      <c r="KWY34" s="27"/>
      <c r="KWZ34" s="27"/>
      <c r="KXA34" s="27"/>
      <c r="KXB34" s="27"/>
      <c r="KXC34" s="27"/>
      <c r="KXD34" s="27"/>
      <c r="KXE34" s="27"/>
      <c r="KXF34" s="27"/>
      <c r="KXG34" s="27"/>
      <c r="KXH34" s="27"/>
      <c r="KXI34" s="27"/>
      <c r="KXJ34" s="27"/>
      <c r="KXK34" s="27"/>
      <c r="KXL34" s="27"/>
      <c r="KXM34" s="27"/>
      <c r="KXN34" s="27"/>
      <c r="KXO34" s="27"/>
      <c r="KXP34" s="27"/>
      <c r="KXQ34" s="27"/>
      <c r="KXR34" s="27"/>
      <c r="KXS34" s="27"/>
      <c r="KXT34" s="27"/>
      <c r="KXU34" s="27"/>
      <c r="KXV34" s="27"/>
      <c r="KXW34" s="27"/>
      <c r="KXX34" s="27"/>
      <c r="KXY34" s="27"/>
      <c r="KXZ34" s="27"/>
      <c r="KYA34" s="27"/>
      <c r="KYB34" s="27"/>
      <c r="KYC34" s="27"/>
      <c r="KYD34" s="27"/>
      <c r="KYE34" s="27"/>
      <c r="KYF34" s="27"/>
      <c r="KYG34" s="27"/>
      <c r="KYH34" s="27"/>
      <c r="KYI34" s="27"/>
      <c r="KYJ34" s="27"/>
      <c r="KYK34" s="27"/>
      <c r="KYL34" s="27"/>
      <c r="KYM34" s="27"/>
      <c r="KYN34" s="27"/>
      <c r="KYO34" s="27"/>
      <c r="KYP34" s="27"/>
      <c r="KYQ34" s="27"/>
      <c r="KYR34" s="27"/>
      <c r="KYS34" s="27"/>
      <c r="KYT34" s="27"/>
      <c r="KYU34" s="27"/>
      <c r="KYV34" s="27"/>
      <c r="KYW34" s="27"/>
      <c r="KYX34" s="27"/>
      <c r="KYY34" s="27"/>
      <c r="KYZ34" s="27"/>
      <c r="KZA34" s="27"/>
      <c r="KZB34" s="27"/>
      <c r="KZC34" s="27"/>
      <c r="KZD34" s="27"/>
      <c r="KZE34" s="27"/>
      <c r="KZF34" s="27"/>
      <c r="KZG34" s="27"/>
      <c r="KZH34" s="27"/>
      <c r="KZI34" s="27"/>
      <c r="KZJ34" s="27"/>
      <c r="KZK34" s="27"/>
      <c r="KZL34" s="27"/>
      <c r="KZM34" s="27"/>
      <c r="KZN34" s="27"/>
      <c r="KZO34" s="27"/>
      <c r="KZP34" s="27"/>
      <c r="KZQ34" s="27"/>
      <c r="KZR34" s="27"/>
      <c r="KZS34" s="27"/>
      <c r="KZT34" s="27"/>
      <c r="KZU34" s="27"/>
      <c r="KZV34" s="27"/>
      <c r="KZW34" s="27"/>
      <c r="KZX34" s="27"/>
      <c r="KZY34" s="27"/>
      <c r="KZZ34" s="27"/>
      <c r="LAA34" s="27"/>
      <c r="LAB34" s="27"/>
      <c r="LAC34" s="27"/>
      <c r="LAD34" s="27"/>
      <c r="LAE34" s="27"/>
      <c r="LAF34" s="27"/>
      <c r="LAG34" s="27"/>
      <c r="LAH34" s="27"/>
      <c r="LAI34" s="27"/>
      <c r="LAJ34" s="27"/>
      <c r="LAK34" s="27"/>
      <c r="LAL34" s="27"/>
      <c r="LAM34" s="27"/>
      <c r="LAN34" s="27"/>
      <c r="LAO34" s="27"/>
      <c r="LAP34" s="27"/>
      <c r="LAQ34" s="27"/>
      <c r="LAR34" s="27"/>
      <c r="LAS34" s="27"/>
      <c r="LAT34" s="27"/>
      <c r="LAU34" s="27"/>
      <c r="LAV34" s="27"/>
      <c r="LAW34" s="27"/>
      <c r="LAX34" s="27"/>
      <c r="LAY34" s="27"/>
      <c r="LAZ34" s="27"/>
      <c r="LBA34" s="27"/>
      <c r="LBB34" s="27"/>
      <c r="LBC34" s="27"/>
      <c r="LBD34" s="27"/>
      <c r="LBE34" s="27"/>
      <c r="LBF34" s="27"/>
      <c r="LBG34" s="27"/>
      <c r="LBH34" s="27"/>
      <c r="LBI34" s="27"/>
      <c r="LBJ34" s="27"/>
      <c r="LBK34" s="27"/>
      <c r="LBL34" s="27"/>
      <c r="LBM34" s="27"/>
      <c r="LBN34" s="27"/>
      <c r="LBO34" s="27"/>
      <c r="LBP34" s="27"/>
      <c r="LBQ34" s="27"/>
      <c r="LBR34" s="27"/>
      <c r="LBS34" s="27"/>
      <c r="LBT34" s="27"/>
      <c r="LBU34" s="27"/>
      <c r="LBV34" s="27"/>
      <c r="LBW34" s="27"/>
      <c r="LBX34" s="27"/>
      <c r="LBY34" s="27"/>
      <c r="LBZ34" s="27"/>
      <c r="LCA34" s="27"/>
      <c r="LCB34" s="27"/>
      <c r="LCC34" s="27"/>
      <c r="LCD34" s="27"/>
      <c r="LCE34" s="27"/>
      <c r="LCF34" s="27"/>
      <c r="LCG34" s="27"/>
      <c r="LCH34" s="27"/>
      <c r="LCI34" s="27"/>
      <c r="LCJ34" s="27"/>
      <c r="LCK34" s="27"/>
      <c r="LCL34" s="27"/>
      <c r="LCM34" s="27"/>
      <c r="LCN34" s="27"/>
      <c r="LCO34" s="27"/>
      <c r="LCP34" s="27"/>
      <c r="LCQ34" s="27"/>
      <c r="LCR34" s="27"/>
      <c r="LCS34" s="27"/>
      <c r="LCT34" s="27"/>
      <c r="LCU34" s="27"/>
      <c r="LCV34" s="27"/>
      <c r="LCW34" s="27"/>
      <c r="LCX34" s="27"/>
      <c r="LCY34" s="27"/>
      <c r="LCZ34" s="27"/>
      <c r="LDA34" s="27"/>
      <c r="LDB34" s="27"/>
      <c r="LDC34" s="27"/>
      <c r="LDD34" s="27"/>
      <c r="LDE34" s="27"/>
      <c r="LDF34" s="27"/>
      <c r="LDG34" s="27"/>
      <c r="LDH34" s="27"/>
      <c r="LDI34" s="27"/>
      <c r="LDJ34" s="27"/>
      <c r="LDK34" s="27"/>
      <c r="LDL34" s="27"/>
      <c r="LDM34" s="27"/>
      <c r="LDN34" s="27"/>
      <c r="LDO34" s="27"/>
      <c r="LDP34" s="27"/>
      <c r="LDQ34" s="27"/>
      <c r="LDR34" s="27"/>
      <c r="LDS34" s="27"/>
      <c r="LDT34" s="27"/>
      <c r="LDU34" s="27"/>
      <c r="LDV34" s="27"/>
      <c r="LDW34" s="27"/>
      <c r="LDX34" s="27"/>
      <c r="LDY34" s="27"/>
      <c r="LDZ34" s="27"/>
      <c r="LEA34" s="27"/>
      <c r="LEB34" s="27"/>
      <c r="LEC34" s="27"/>
      <c r="LED34" s="27"/>
      <c r="LEE34" s="27"/>
      <c r="LEF34" s="27"/>
      <c r="LEG34" s="27"/>
      <c r="LEH34" s="27"/>
      <c r="LEI34" s="27"/>
      <c r="LEJ34" s="27"/>
      <c r="LEK34" s="27"/>
      <c r="LEL34" s="27"/>
      <c r="LEM34" s="27"/>
      <c r="LEN34" s="27"/>
      <c r="LEO34" s="27"/>
      <c r="LEP34" s="27"/>
      <c r="LEQ34" s="27"/>
      <c r="LER34" s="27"/>
      <c r="LES34" s="27"/>
      <c r="LET34" s="27"/>
      <c r="LEU34" s="27"/>
      <c r="LEV34" s="27"/>
      <c r="LEW34" s="27"/>
      <c r="LEX34" s="27"/>
      <c r="LEY34" s="27"/>
      <c r="LEZ34" s="27"/>
      <c r="LFA34" s="27"/>
      <c r="LFB34" s="27"/>
      <c r="LFC34" s="27"/>
      <c r="LFD34" s="27"/>
      <c r="LFE34" s="27"/>
      <c r="LFF34" s="27"/>
      <c r="LFG34" s="27"/>
      <c r="LFH34" s="27"/>
      <c r="LFI34" s="27"/>
      <c r="LFJ34" s="27"/>
      <c r="LFK34" s="27"/>
      <c r="LFL34" s="27"/>
      <c r="LFM34" s="27"/>
      <c r="LFN34" s="27"/>
      <c r="LFO34" s="27"/>
      <c r="LFP34" s="27"/>
      <c r="LFQ34" s="27"/>
      <c r="LFR34" s="27"/>
      <c r="LFS34" s="27"/>
      <c r="LFT34" s="27"/>
      <c r="LFU34" s="27"/>
      <c r="LFV34" s="27"/>
      <c r="LFW34" s="27"/>
      <c r="LFX34" s="27"/>
      <c r="LFY34" s="27"/>
      <c r="LFZ34" s="27"/>
      <c r="LGA34" s="27"/>
      <c r="LGB34" s="27"/>
      <c r="LGC34" s="27"/>
      <c r="LGD34" s="27"/>
      <c r="LGE34" s="27"/>
      <c r="LGF34" s="27"/>
      <c r="LGG34" s="27"/>
      <c r="LGH34" s="27"/>
      <c r="LGI34" s="27"/>
      <c r="LGJ34" s="27"/>
      <c r="LGK34" s="27"/>
      <c r="LGL34" s="27"/>
      <c r="LGM34" s="27"/>
      <c r="LGN34" s="27"/>
      <c r="LGO34" s="27"/>
      <c r="LGP34" s="27"/>
      <c r="LGQ34" s="27"/>
      <c r="LGR34" s="27"/>
      <c r="LGS34" s="27"/>
      <c r="LGT34" s="27"/>
      <c r="LGU34" s="27"/>
      <c r="LGV34" s="27"/>
      <c r="LGW34" s="27"/>
      <c r="LGX34" s="27"/>
      <c r="LGY34" s="27"/>
      <c r="LGZ34" s="27"/>
      <c r="LHA34" s="27"/>
      <c r="LHB34" s="27"/>
      <c r="LHC34" s="27"/>
      <c r="LHD34" s="27"/>
      <c r="LHE34" s="27"/>
      <c r="LHF34" s="27"/>
      <c r="LHG34" s="27"/>
      <c r="LHH34" s="27"/>
      <c r="LHI34" s="27"/>
      <c r="LHJ34" s="27"/>
      <c r="LHK34" s="27"/>
      <c r="LHL34" s="27"/>
      <c r="LHM34" s="27"/>
      <c r="LHN34" s="27"/>
      <c r="LHO34" s="27"/>
      <c r="LHP34" s="27"/>
      <c r="LHQ34" s="27"/>
      <c r="LHR34" s="27"/>
      <c r="LHS34" s="27"/>
      <c r="LHT34" s="27"/>
      <c r="LHU34" s="27"/>
      <c r="LHV34" s="27"/>
      <c r="LHW34" s="27"/>
      <c r="LHX34" s="27"/>
      <c r="LHY34" s="27"/>
      <c r="LHZ34" s="27"/>
      <c r="LIA34" s="27"/>
      <c r="LIB34" s="27"/>
      <c r="LIC34" s="27"/>
      <c r="LID34" s="27"/>
      <c r="LIE34" s="27"/>
      <c r="LIF34" s="27"/>
      <c r="LIG34" s="27"/>
      <c r="LIH34" s="27"/>
      <c r="LII34" s="27"/>
      <c r="LIJ34" s="27"/>
      <c r="LIK34" s="27"/>
      <c r="LIL34" s="27"/>
      <c r="LIM34" s="27"/>
      <c r="LIN34" s="27"/>
      <c r="LIO34" s="27"/>
      <c r="LIP34" s="27"/>
      <c r="LIQ34" s="27"/>
      <c r="LIR34" s="27"/>
      <c r="LIS34" s="27"/>
      <c r="LIT34" s="27"/>
      <c r="LIU34" s="27"/>
      <c r="LIV34" s="27"/>
      <c r="LIW34" s="27"/>
      <c r="LIX34" s="27"/>
      <c r="LIY34" s="27"/>
      <c r="LIZ34" s="27"/>
      <c r="LJA34" s="27"/>
      <c r="LJB34" s="27"/>
      <c r="LJC34" s="27"/>
      <c r="LJD34" s="27"/>
      <c r="LJE34" s="27"/>
      <c r="LJF34" s="27"/>
      <c r="LJG34" s="27"/>
      <c r="LJH34" s="27"/>
      <c r="LJI34" s="27"/>
      <c r="LJJ34" s="27"/>
      <c r="LJK34" s="27"/>
      <c r="LJL34" s="27"/>
      <c r="LJM34" s="27"/>
      <c r="LJN34" s="27"/>
      <c r="LJO34" s="27"/>
      <c r="LJP34" s="27"/>
      <c r="LJQ34" s="27"/>
      <c r="LJR34" s="27"/>
      <c r="LJS34" s="27"/>
      <c r="LJT34" s="27"/>
      <c r="LJU34" s="27"/>
      <c r="LJV34" s="27"/>
      <c r="LJW34" s="27"/>
      <c r="LJX34" s="27"/>
      <c r="LJY34" s="27"/>
      <c r="LJZ34" s="27"/>
      <c r="LKA34" s="27"/>
      <c r="LKB34" s="27"/>
      <c r="LKC34" s="27"/>
      <c r="LKD34" s="27"/>
      <c r="LKE34" s="27"/>
      <c r="LKF34" s="27"/>
      <c r="LKG34" s="27"/>
      <c r="LKH34" s="27"/>
      <c r="LKI34" s="27"/>
      <c r="LKJ34" s="27"/>
      <c r="LKK34" s="27"/>
      <c r="LKL34" s="27"/>
      <c r="LKM34" s="27"/>
      <c r="LKN34" s="27"/>
      <c r="LKO34" s="27"/>
      <c r="LKP34" s="27"/>
      <c r="LKQ34" s="27"/>
      <c r="LKR34" s="27"/>
      <c r="LKS34" s="27"/>
      <c r="LKT34" s="27"/>
      <c r="LKU34" s="27"/>
      <c r="LKV34" s="27"/>
      <c r="LKW34" s="27"/>
      <c r="LKX34" s="27"/>
      <c r="LKY34" s="27"/>
      <c r="LKZ34" s="27"/>
      <c r="LLA34" s="27"/>
      <c r="LLB34" s="27"/>
      <c r="LLC34" s="27"/>
      <c r="LLD34" s="27"/>
      <c r="LLE34" s="27"/>
      <c r="LLF34" s="27"/>
      <c r="LLG34" s="27"/>
      <c r="LLH34" s="27"/>
      <c r="LLI34" s="27"/>
      <c r="LLJ34" s="27"/>
      <c r="LLK34" s="27"/>
      <c r="LLL34" s="27"/>
      <c r="LLM34" s="27"/>
      <c r="LLN34" s="27"/>
      <c r="LLO34" s="27"/>
      <c r="LLP34" s="27"/>
      <c r="LLQ34" s="27"/>
      <c r="LLR34" s="27"/>
      <c r="LLS34" s="27"/>
      <c r="LLT34" s="27"/>
      <c r="LLU34" s="27"/>
      <c r="LLV34" s="27"/>
      <c r="LLW34" s="27"/>
      <c r="LLX34" s="27"/>
      <c r="LLY34" s="27"/>
      <c r="LLZ34" s="27"/>
      <c r="LMA34" s="27"/>
      <c r="LMB34" s="27"/>
      <c r="LMC34" s="27"/>
      <c r="LMD34" s="27"/>
      <c r="LME34" s="27"/>
      <c r="LMF34" s="27"/>
      <c r="LMG34" s="27"/>
      <c r="LMH34" s="27"/>
      <c r="LMI34" s="27"/>
      <c r="LMJ34" s="27"/>
      <c r="LMK34" s="27"/>
      <c r="LML34" s="27"/>
      <c r="LMM34" s="27"/>
      <c r="LMN34" s="27"/>
      <c r="LMO34" s="27"/>
      <c r="LMP34" s="27"/>
      <c r="LMQ34" s="27"/>
      <c r="LMR34" s="27"/>
      <c r="LMS34" s="27"/>
      <c r="LMT34" s="27"/>
      <c r="LMU34" s="27"/>
      <c r="LMV34" s="27"/>
      <c r="LMW34" s="27"/>
      <c r="LMX34" s="27"/>
      <c r="LMY34" s="27"/>
      <c r="LMZ34" s="27"/>
      <c r="LNA34" s="27"/>
      <c r="LNB34" s="27"/>
      <c r="LNC34" s="27"/>
      <c r="LND34" s="27"/>
      <c r="LNE34" s="27"/>
      <c r="LNF34" s="27"/>
      <c r="LNG34" s="27"/>
      <c r="LNH34" s="27"/>
      <c r="LNI34" s="27"/>
      <c r="LNJ34" s="27"/>
      <c r="LNK34" s="27"/>
      <c r="LNL34" s="27"/>
      <c r="LNM34" s="27"/>
      <c r="LNN34" s="27"/>
      <c r="LNO34" s="27"/>
      <c r="LNP34" s="27"/>
      <c r="LNQ34" s="27"/>
      <c r="LNR34" s="27"/>
      <c r="LNS34" s="27"/>
      <c r="LNT34" s="27"/>
      <c r="LNU34" s="27"/>
      <c r="LNV34" s="27"/>
      <c r="LNW34" s="27"/>
      <c r="LNX34" s="27"/>
      <c r="LNY34" s="27"/>
      <c r="LNZ34" s="27"/>
      <c r="LOA34" s="27"/>
      <c r="LOB34" s="27"/>
      <c r="LOC34" s="27"/>
      <c r="LOD34" s="27"/>
      <c r="LOE34" s="27"/>
      <c r="LOF34" s="27"/>
      <c r="LOG34" s="27"/>
      <c r="LOH34" s="27"/>
      <c r="LOI34" s="27"/>
      <c r="LOJ34" s="27"/>
      <c r="LOK34" s="27"/>
      <c r="LOL34" s="27"/>
      <c r="LOM34" s="27"/>
      <c r="LON34" s="27"/>
      <c r="LOO34" s="27"/>
      <c r="LOP34" s="27"/>
      <c r="LOQ34" s="27"/>
      <c r="LOR34" s="27"/>
      <c r="LOS34" s="27"/>
      <c r="LOT34" s="27"/>
      <c r="LOU34" s="27"/>
      <c r="LOV34" s="27"/>
      <c r="LOW34" s="27"/>
      <c r="LOX34" s="27"/>
      <c r="LOY34" s="27"/>
      <c r="LOZ34" s="27"/>
      <c r="LPA34" s="27"/>
      <c r="LPB34" s="27"/>
      <c r="LPC34" s="27"/>
      <c r="LPD34" s="27"/>
      <c r="LPE34" s="27"/>
      <c r="LPF34" s="27"/>
      <c r="LPG34" s="27"/>
      <c r="LPH34" s="27"/>
      <c r="LPI34" s="27"/>
      <c r="LPJ34" s="27"/>
      <c r="LPK34" s="27"/>
      <c r="LPL34" s="27"/>
      <c r="LPM34" s="27"/>
      <c r="LPN34" s="27"/>
      <c r="LPO34" s="27"/>
      <c r="LPP34" s="27"/>
      <c r="LPQ34" s="27"/>
      <c r="LPR34" s="27"/>
      <c r="LPS34" s="27"/>
      <c r="LPT34" s="27"/>
      <c r="LPU34" s="27"/>
      <c r="LPV34" s="27"/>
      <c r="LPW34" s="27"/>
      <c r="LPX34" s="27"/>
      <c r="LPY34" s="27"/>
      <c r="LPZ34" s="27"/>
      <c r="LQA34" s="27"/>
      <c r="LQB34" s="27"/>
      <c r="LQC34" s="27"/>
      <c r="LQD34" s="27"/>
      <c r="LQE34" s="27"/>
      <c r="LQF34" s="27"/>
      <c r="LQG34" s="27"/>
      <c r="LQH34" s="27"/>
      <c r="LQI34" s="27"/>
      <c r="LQJ34" s="27"/>
      <c r="LQK34" s="27"/>
      <c r="LQL34" s="27"/>
      <c r="LQM34" s="27"/>
      <c r="LQN34" s="27"/>
      <c r="LQO34" s="27"/>
      <c r="LQP34" s="27"/>
      <c r="LQQ34" s="27"/>
      <c r="LQR34" s="27"/>
      <c r="LQS34" s="27"/>
      <c r="LQT34" s="27"/>
      <c r="LQU34" s="27"/>
      <c r="LQV34" s="27"/>
      <c r="LQW34" s="27"/>
      <c r="LQX34" s="27"/>
      <c r="LQY34" s="27"/>
      <c r="LQZ34" s="27"/>
      <c r="LRA34" s="27"/>
      <c r="LRB34" s="27"/>
      <c r="LRC34" s="27"/>
      <c r="LRD34" s="27"/>
      <c r="LRE34" s="27"/>
      <c r="LRF34" s="27"/>
      <c r="LRG34" s="27"/>
      <c r="LRH34" s="27"/>
      <c r="LRI34" s="27"/>
      <c r="LRJ34" s="27"/>
      <c r="LRK34" s="27"/>
      <c r="LRL34" s="27"/>
      <c r="LRM34" s="27"/>
      <c r="LRN34" s="27"/>
      <c r="LRO34" s="27"/>
      <c r="LRP34" s="27"/>
      <c r="LRQ34" s="27"/>
      <c r="LRR34" s="27"/>
      <c r="LRS34" s="27"/>
      <c r="LRT34" s="27"/>
      <c r="LRU34" s="27"/>
      <c r="LRV34" s="27"/>
      <c r="LRW34" s="27"/>
      <c r="LRX34" s="27"/>
      <c r="LRY34" s="27"/>
      <c r="LRZ34" s="27"/>
      <c r="LSA34" s="27"/>
      <c r="LSB34" s="27"/>
      <c r="LSC34" s="27"/>
      <c r="LSD34" s="27"/>
      <c r="LSE34" s="27"/>
      <c r="LSF34" s="27"/>
      <c r="LSG34" s="27"/>
      <c r="LSH34" s="27"/>
      <c r="LSI34" s="27"/>
      <c r="LSJ34" s="27"/>
      <c r="LSK34" s="27"/>
      <c r="LSL34" s="27"/>
      <c r="LSM34" s="27"/>
      <c r="LSN34" s="27"/>
      <c r="LSO34" s="27"/>
      <c r="LSP34" s="27"/>
      <c r="LSQ34" s="27"/>
      <c r="LSR34" s="27"/>
      <c r="LSS34" s="27"/>
      <c r="LST34" s="27"/>
      <c r="LSU34" s="27"/>
      <c r="LSV34" s="27"/>
      <c r="LSW34" s="27"/>
      <c r="LSX34" s="27"/>
      <c r="LSY34" s="27"/>
      <c r="LSZ34" s="27"/>
      <c r="LTA34" s="27"/>
      <c r="LTB34" s="27"/>
      <c r="LTC34" s="27"/>
      <c r="LTD34" s="27"/>
      <c r="LTE34" s="27"/>
      <c r="LTF34" s="27"/>
      <c r="LTG34" s="27"/>
      <c r="LTH34" s="27"/>
      <c r="LTI34" s="27"/>
      <c r="LTJ34" s="27"/>
      <c r="LTK34" s="27"/>
      <c r="LTL34" s="27"/>
      <c r="LTM34" s="27"/>
      <c r="LTN34" s="27"/>
      <c r="LTO34" s="27"/>
      <c r="LTP34" s="27"/>
      <c r="LTQ34" s="27"/>
      <c r="LTR34" s="27"/>
      <c r="LTS34" s="27"/>
      <c r="LTT34" s="27"/>
      <c r="LTU34" s="27"/>
      <c r="LTV34" s="27"/>
      <c r="LTW34" s="27"/>
      <c r="LTX34" s="27"/>
      <c r="LTY34" s="27"/>
      <c r="LTZ34" s="27"/>
      <c r="LUA34" s="27"/>
      <c r="LUB34" s="27"/>
      <c r="LUC34" s="27"/>
      <c r="LUD34" s="27"/>
      <c r="LUE34" s="27"/>
      <c r="LUF34" s="27"/>
      <c r="LUG34" s="27"/>
      <c r="LUH34" s="27"/>
      <c r="LUI34" s="27"/>
      <c r="LUJ34" s="27"/>
      <c r="LUK34" s="27"/>
      <c r="LUL34" s="27"/>
      <c r="LUM34" s="27"/>
      <c r="LUN34" s="27"/>
      <c r="LUO34" s="27"/>
      <c r="LUP34" s="27"/>
      <c r="LUQ34" s="27"/>
      <c r="LUR34" s="27"/>
      <c r="LUS34" s="27"/>
      <c r="LUT34" s="27"/>
      <c r="LUU34" s="27"/>
      <c r="LUV34" s="27"/>
      <c r="LUW34" s="27"/>
      <c r="LUX34" s="27"/>
      <c r="LUY34" s="27"/>
      <c r="LUZ34" s="27"/>
      <c r="LVA34" s="27"/>
      <c r="LVB34" s="27"/>
      <c r="LVC34" s="27"/>
      <c r="LVD34" s="27"/>
      <c r="LVE34" s="27"/>
      <c r="LVF34" s="27"/>
      <c r="LVG34" s="27"/>
      <c r="LVH34" s="27"/>
      <c r="LVI34" s="27"/>
      <c r="LVJ34" s="27"/>
      <c r="LVK34" s="27"/>
      <c r="LVL34" s="27"/>
      <c r="LVM34" s="27"/>
      <c r="LVN34" s="27"/>
      <c r="LVO34" s="27"/>
      <c r="LVP34" s="27"/>
      <c r="LVQ34" s="27"/>
      <c r="LVR34" s="27"/>
      <c r="LVS34" s="27"/>
      <c r="LVT34" s="27"/>
      <c r="LVU34" s="27"/>
      <c r="LVV34" s="27"/>
      <c r="LVW34" s="27"/>
      <c r="LVX34" s="27"/>
      <c r="LVY34" s="27"/>
      <c r="LVZ34" s="27"/>
      <c r="LWA34" s="27"/>
      <c r="LWB34" s="27"/>
      <c r="LWC34" s="27"/>
      <c r="LWD34" s="27"/>
      <c r="LWE34" s="27"/>
      <c r="LWF34" s="27"/>
      <c r="LWG34" s="27"/>
      <c r="LWH34" s="27"/>
      <c r="LWI34" s="27"/>
      <c r="LWJ34" s="27"/>
      <c r="LWK34" s="27"/>
      <c r="LWL34" s="27"/>
      <c r="LWM34" s="27"/>
      <c r="LWN34" s="27"/>
      <c r="LWO34" s="27"/>
      <c r="LWP34" s="27"/>
      <c r="LWQ34" s="27"/>
      <c r="LWR34" s="27"/>
      <c r="LWS34" s="27"/>
      <c r="LWT34" s="27"/>
      <c r="LWU34" s="27"/>
      <c r="LWV34" s="27"/>
      <c r="LWW34" s="27"/>
      <c r="LWX34" s="27"/>
      <c r="LWY34" s="27"/>
      <c r="LWZ34" s="27"/>
      <c r="LXA34" s="27"/>
      <c r="LXB34" s="27"/>
      <c r="LXC34" s="27"/>
      <c r="LXD34" s="27"/>
      <c r="LXE34" s="27"/>
      <c r="LXF34" s="27"/>
      <c r="LXG34" s="27"/>
      <c r="LXH34" s="27"/>
      <c r="LXI34" s="27"/>
      <c r="LXJ34" s="27"/>
      <c r="LXK34" s="27"/>
      <c r="LXL34" s="27"/>
      <c r="LXM34" s="27"/>
      <c r="LXN34" s="27"/>
      <c r="LXO34" s="27"/>
      <c r="LXP34" s="27"/>
      <c r="LXQ34" s="27"/>
      <c r="LXR34" s="27"/>
      <c r="LXS34" s="27"/>
      <c r="LXT34" s="27"/>
      <c r="LXU34" s="27"/>
      <c r="LXV34" s="27"/>
      <c r="LXW34" s="27"/>
      <c r="LXX34" s="27"/>
      <c r="LXY34" s="27"/>
      <c r="LXZ34" s="27"/>
      <c r="LYA34" s="27"/>
      <c r="LYB34" s="27"/>
      <c r="LYC34" s="27"/>
      <c r="LYD34" s="27"/>
      <c r="LYE34" s="27"/>
      <c r="LYF34" s="27"/>
      <c r="LYG34" s="27"/>
      <c r="LYH34" s="27"/>
      <c r="LYI34" s="27"/>
      <c r="LYJ34" s="27"/>
      <c r="LYK34" s="27"/>
      <c r="LYL34" s="27"/>
      <c r="LYM34" s="27"/>
      <c r="LYN34" s="27"/>
      <c r="LYO34" s="27"/>
      <c r="LYP34" s="27"/>
      <c r="LYQ34" s="27"/>
      <c r="LYR34" s="27"/>
      <c r="LYS34" s="27"/>
      <c r="LYT34" s="27"/>
      <c r="LYU34" s="27"/>
      <c r="LYV34" s="27"/>
      <c r="LYW34" s="27"/>
      <c r="LYX34" s="27"/>
      <c r="LYY34" s="27"/>
      <c r="LYZ34" s="27"/>
      <c r="LZA34" s="27"/>
      <c r="LZB34" s="27"/>
      <c r="LZC34" s="27"/>
      <c r="LZD34" s="27"/>
      <c r="LZE34" s="27"/>
      <c r="LZF34" s="27"/>
      <c r="LZG34" s="27"/>
      <c r="LZH34" s="27"/>
      <c r="LZI34" s="27"/>
      <c r="LZJ34" s="27"/>
      <c r="LZK34" s="27"/>
      <c r="LZL34" s="27"/>
      <c r="LZM34" s="27"/>
      <c r="LZN34" s="27"/>
      <c r="LZO34" s="27"/>
      <c r="LZP34" s="27"/>
      <c r="LZQ34" s="27"/>
      <c r="LZR34" s="27"/>
      <c r="LZS34" s="27"/>
      <c r="LZT34" s="27"/>
      <c r="LZU34" s="27"/>
      <c r="LZV34" s="27"/>
      <c r="LZW34" s="27"/>
      <c r="LZX34" s="27"/>
      <c r="LZY34" s="27"/>
      <c r="LZZ34" s="27"/>
      <c r="MAA34" s="27"/>
      <c r="MAB34" s="27"/>
      <c r="MAC34" s="27"/>
      <c r="MAD34" s="27"/>
      <c r="MAE34" s="27"/>
      <c r="MAF34" s="27"/>
      <c r="MAG34" s="27"/>
      <c r="MAH34" s="27"/>
      <c r="MAI34" s="27"/>
      <c r="MAJ34" s="27"/>
      <c r="MAK34" s="27"/>
      <c r="MAL34" s="27"/>
      <c r="MAM34" s="27"/>
      <c r="MAN34" s="27"/>
      <c r="MAO34" s="27"/>
      <c r="MAP34" s="27"/>
      <c r="MAQ34" s="27"/>
      <c r="MAR34" s="27"/>
      <c r="MAS34" s="27"/>
      <c r="MAT34" s="27"/>
      <c r="MAU34" s="27"/>
      <c r="MAV34" s="27"/>
      <c r="MAW34" s="27"/>
      <c r="MAX34" s="27"/>
      <c r="MAY34" s="27"/>
      <c r="MAZ34" s="27"/>
      <c r="MBA34" s="27"/>
      <c r="MBB34" s="27"/>
      <c r="MBC34" s="27"/>
      <c r="MBD34" s="27"/>
      <c r="MBE34" s="27"/>
      <c r="MBF34" s="27"/>
      <c r="MBG34" s="27"/>
      <c r="MBH34" s="27"/>
      <c r="MBI34" s="27"/>
      <c r="MBJ34" s="27"/>
      <c r="MBK34" s="27"/>
      <c r="MBL34" s="27"/>
      <c r="MBM34" s="27"/>
      <c r="MBN34" s="27"/>
      <c r="MBO34" s="27"/>
      <c r="MBP34" s="27"/>
      <c r="MBQ34" s="27"/>
      <c r="MBR34" s="27"/>
      <c r="MBS34" s="27"/>
      <c r="MBT34" s="27"/>
      <c r="MBU34" s="27"/>
      <c r="MBV34" s="27"/>
      <c r="MBW34" s="27"/>
      <c r="MBX34" s="27"/>
      <c r="MBY34" s="27"/>
      <c r="MBZ34" s="27"/>
      <c r="MCA34" s="27"/>
      <c r="MCB34" s="27"/>
      <c r="MCC34" s="27"/>
      <c r="MCD34" s="27"/>
      <c r="MCE34" s="27"/>
      <c r="MCF34" s="27"/>
      <c r="MCG34" s="27"/>
      <c r="MCH34" s="27"/>
      <c r="MCI34" s="27"/>
      <c r="MCJ34" s="27"/>
      <c r="MCK34" s="27"/>
      <c r="MCL34" s="27"/>
      <c r="MCM34" s="27"/>
      <c r="MCN34" s="27"/>
      <c r="MCO34" s="27"/>
      <c r="MCP34" s="27"/>
      <c r="MCQ34" s="27"/>
      <c r="MCR34" s="27"/>
      <c r="MCS34" s="27"/>
      <c r="MCT34" s="27"/>
      <c r="MCU34" s="27"/>
      <c r="MCV34" s="27"/>
      <c r="MCW34" s="27"/>
      <c r="MCX34" s="27"/>
      <c r="MCY34" s="27"/>
      <c r="MCZ34" s="27"/>
      <c r="MDA34" s="27"/>
      <c r="MDB34" s="27"/>
      <c r="MDC34" s="27"/>
      <c r="MDD34" s="27"/>
      <c r="MDE34" s="27"/>
      <c r="MDF34" s="27"/>
      <c r="MDG34" s="27"/>
      <c r="MDH34" s="27"/>
      <c r="MDI34" s="27"/>
      <c r="MDJ34" s="27"/>
      <c r="MDK34" s="27"/>
      <c r="MDL34" s="27"/>
      <c r="MDM34" s="27"/>
      <c r="MDN34" s="27"/>
      <c r="MDO34" s="27"/>
      <c r="MDP34" s="27"/>
      <c r="MDQ34" s="27"/>
      <c r="MDR34" s="27"/>
      <c r="MDS34" s="27"/>
      <c r="MDT34" s="27"/>
      <c r="MDU34" s="27"/>
      <c r="MDV34" s="27"/>
      <c r="MDW34" s="27"/>
      <c r="MDX34" s="27"/>
      <c r="MDY34" s="27"/>
      <c r="MDZ34" s="27"/>
      <c r="MEA34" s="27"/>
      <c r="MEB34" s="27"/>
      <c r="MEC34" s="27"/>
      <c r="MED34" s="27"/>
      <c r="MEE34" s="27"/>
      <c r="MEF34" s="27"/>
      <c r="MEG34" s="27"/>
      <c r="MEH34" s="27"/>
      <c r="MEI34" s="27"/>
      <c r="MEJ34" s="27"/>
      <c r="MEK34" s="27"/>
      <c r="MEL34" s="27"/>
      <c r="MEM34" s="27"/>
      <c r="MEN34" s="27"/>
      <c r="MEO34" s="27"/>
      <c r="MEP34" s="27"/>
      <c r="MEQ34" s="27"/>
      <c r="MER34" s="27"/>
      <c r="MES34" s="27"/>
      <c r="MET34" s="27"/>
      <c r="MEU34" s="27"/>
      <c r="MEV34" s="27"/>
      <c r="MEW34" s="27"/>
      <c r="MEX34" s="27"/>
      <c r="MEY34" s="27"/>
      <c r="MEZ34" s="27"/>
      <c r="MFA34" s="27"/>
      <c r="MFB34" s="27"/>
      <c r="MFC34" s="27"/>
      <c r="MFD34" s="27"/>
      <c r="MFE34" s="27"/>
      <c r="MFF34" s="27"/>
      <c r="MFG34" s="27"/>
      <c r="MFH34" s="27"/>
      <c r="MFI34" s="27"/>
      <c r="MFJ34" s="27"/>
      <c r="MFK34" s="27"/>
      <c r="MFL34" s="27"/>
      <c r="MFM34" s="27"/>
      <c r="MFN34" s="27"/>
      <c r="MFO34" s="27"/>
      <c r="MFP34" s="27"/>
      <c r="MFQ34" s="27"/>
      <c r="MFR34" s="27"/>
      <c r="MFS34" s="27"/>
      <c r="MFT34" s="27"/>
      <c r="MFU34" s="27"/>
      <c r="MFV34" s="27"/>
      <c r="MFW34" s="27"/>
      <c r="MFX34" s="27"/>
      <c r="MFY34" s="27"/>
      <c r="MFZ34" s="27"/>
      <c r="MGA34" s="27"/>
      <c r="MGB34" s="27"/>
      <c r="MGC34" s="27"/>
      <c r="MGD34" s="27"/>
      <c r="MGE34" s="27"/>
      <c r="MGF34" s="27"/>
      <c r="MGG34" s="27"/>
      <c r="MGH34" s="27"/>
      <c r="MGI34" s="27"/>
      <c r="MGJ34" s="27"/>
      <c r="MGK34" s="27"/>
      <c r="MGL34" s="27"/>
      <c r="MGM34" s="27"/>
      <c r="MGN34" s="27"/>
      <c r="MGO34" s="27"/>
      <c r="MGP34" s="27"/>
      <c r="MGQ34" s="27"/>
      <c r="MGR34" s="27"/>
      <c r="MGS34" s="27"/>
      <c r="MGT34" s="27"/>
      <c r="MGU34" s="27"/>
      <c r="MGV34" s="27"/>
      <c r="MGW34" s="27"/>
      <c r="MGX34" s="27"/>
      <c r="MGY34" s="27"/>
      <c r="MGZ34" s="27"/>
      <c r="MHA34" s="27"/>
      <c r="MHB34" s="27"/>
      <c r="MHC34" s="27"/>
      <c r="MHD34" s="27"/>
      <c r="MHE34" s="27"/>
      <c r="MHF34" s="27"/>
      <c r="MHG34" s="27"/>
      <c r="MHH34" s="27"/>
      <c r="MHI34" s="27"/>
      <c r="MHJ34" s="27"/>
      <c r="MHK34" s="27"/>
      <c r="MHL34" s="27"/>
      <c r="MHM34" s="27"/>
      <c r="MHN34" s="27"/>
      <c r="MHO34" s="27"/>
      <c r="MHP34" s="27"/>
      <c r="MHQ34" s="27"/>
      <c r="MHR34" s="27"/>
      <c r="MHS34" s="27"/>
      <c r="MHT34" s="27"/>
      <c r="MHU34" s="27"/>
      <c r="MHV34" s="27"/>
      <c r="MHW34" s="27"/>
      <c r="MHX34" s="27"/>
      <c r="MHY34" s="27"/>
      <c r="MHZ34" s="27"/>
      <c r="MIA34" s="27"/>
      <c r="MIB34" s="27"/>
      <c r="MIC34" s="27"/>
      <c r="MID34" s="27"/>
      <c r="MIE34" s="27"/>
      <c r="MIF34" s="27"/>
      <c r="MIG34" s="27"/>
      <c r="MIH34" s="27"/>
      <c r="MII34" s="27"/>
      <c r="MIJ34" s="27"/>
      <c r="MIK34" s="27"/>
      <c r="MIL34" s="27"/>
      <c r="MIM34" s="27"/>
      <c r="MIN34" s="27"/>
      <c r="MIO34" s="27"/>
      <c r="MIP34" s="27"/>
      <c r="MIQ34" s="27"/>
      <c r="MIR34" s="27"/>
      <c r="MIS34" s="27"/>
      <c r="MIT34" s="27"/>
      <c r="MIU34" s="27"/>
      <c r="MIV34" s="27"/>
      <c r="MIW34" s="27"/>
      <c r="MIX34" s="27"/>
      <c r="MIY34" s="27"/>
      <c r="MIZ34" s="27"/>
      <c r="MJA34" s="27"/>
      <c r="MJB34" s="27"/>
      <c r="MJC34" s="27"/>
      <c r="MJD34" s="27"/>
      <c r="MJE34" s="27"/>
      <c r="MJF34" s="27"/>
      <c r="MJG34" s="27"/>
      <c r="MJH34" s="27"/>
      <c r="MJI34" s="27"/>
      <c r="MJJ34" s="27"/>
      <c r="MJK34" s="27"/>
      <c r="MJL34" s="27"/>
      <c r="MJM34" s="27"/>
      <c r="MJN34" s="27"/>
      <c r="MJO34" s="27"/>
      <c r="MJP34" s="27"/>
      <c r="MJQ34" s="27"/>
      <c r="MJR34" s="27"/>
      <c r="MJS34" s="27"/>
      <c r="MJT34" s="27"/>
      <c r="MJU34" s="27"/>
      <c r="MJV34" s="27"/>
      <c r="MJW34" s="27"/>
      <c r="MJX34" s="27"/>
      <c r="MJY34" s="27"/>
      <c r="MJZ34" s="27"/>
      <c r="MKA34" s="27"/>
      <c r="MKB34" s="27"/>
      <c r="MKC34" s="27"/>
      <c r="MKD34" s="27"/>
      <c r="MKE34" s="27"/>
      <c r="MKF34" s="27"/>
      <c r="MKG34" s="27"/>
      <c r="MKH34" s="27"/>
      <c r="MKI34" s="27"/>
      <c r="MKJ34" s="27"/>
      <c r="MKK34" s="27"/>
      <c r="MKL34" s="27"/>
      <c r="MKM34" s="27"/>
      <c r="MKN34" s="27"/>
      <c r="MKO34" s="27"/>
      <c r="MKP34" s="27"/>
      <c r="MKQ34" s="27"/>
      <c r="MKR34" s="27"/>
      <c r="MKS34" s="27"/>
      <c r="MKT34" s="27"/>
      <c r="MKU34" s="27"/>
      <c r="MKV34" s="27"/>
      <c r="MKW34" s="27"/>
      <c r="MKX34" s="27"/>
      <c r="MKY34" s="27"/>
      <c r="MKZ34" s="27"/>
      <c r="MLA34" s="27"/>
      <c r="MLB34" s="27"/>
      <c r="MLC34" s="27"/>
      <c r="MLD34" s="27"/>
      <c r="MLE34" s="27"/>
      <c r="MLF34" s="27"/>
      <c r="MLG34" s="27"/>
      <c r="MLH34" s="27"/>
      <c r="MLI34" s="27"/>
      <c r="MLJ34" s="27"/>
      <c r="MLK34" s="27"/>
      <c r="MLL34" s="27"/>
      <c r="MLM34" s="27"/>
      <c r="MLN34" s="27"/>
      <c r="MLO34" s="27"/>
      <c r="MLP34" s="27"/>
      <c r="MLQ34" s="27"/>
      <c r="MLR34" s="27"/>
      <c r="MLS34" s="27"/>
      <c r="MLT34" s="27"/>
      <c r="MLU34" s="27"/>
      <c r="MLV34" s="27"/>
      <c r="MLW34" s="27"/>
      <c r="MLX34" s="27"/>
      <c r="MLY34" s="27"/>
      <c r="MLZ34" s="27"/>
      <c r="MMA34" s="27"/>
      <c r="MMB34" s="27"/>
      <c r="MMC34" s="27"/>
      <c r="MMD34" s="27"/>
      <c r="MME34" s="27"/>
      <c r="MMF34" s="27"/>
      <c r="MMG34" s="27"/>
      <c r="MMH34" s="27"/>
      <c r="MMI34" s="27"/>
      <c r="MMJ34" s="27"/>
      <c r="MMK34" s="27"/>
      <c r="MML34" s="27"/>
      <c r="MMM34" s="27"/>
      <c r="MMN34" s="27"/>
      <c r="MMO34" s="27"/>
      <c r="MMP34" s="27"/>
      <c r="MMQ34" s="27"/>
      <c r="MMR34" s="27"/>
      <c r="MMS34" s="27"/>
      <c r="MMT34" s="27"/>
      <c r="MMU34" s="27"/>
      <c r="MMV34" s="27"/>
      <c r="MMW34" s="27"/>
      <c r="MMX34" s="27"/>
      <c r="MMY34" s="27"/>
      <c r="MMZ34" s="27"/>
      <c r="MNA34" s="27"/>
      <c r="MNB34" s="27"/>
      <c r="MNC34" s="27"/>
      <c r="MND34" s="27"/>
      <c r="MNE34" s="27"/>
      <c r="MNF34" s="27"/>
      <c r="MNG34" s="27"/>
      <c r="MNH34" s="27"/>
      <c r="MNI34" s="27"/>
      <c r="MNJ34" s="27"/>
      <c r="MNK34" s="27"/>
      <c r="MNL34" s="27"/>
      <c r="MNM34" s="27"/>
      <c r="MNN34" s="27"/>
      <c r="MNO34" s="27"/>
      <c r="MNP34" s="27"/>
      <c r="MNQ34" s="27"/>
      <c r="MNR34" s="27"/>
      <c r="MNS34" s="27"/>
      <c r="MNT34" s="27"/>
      <c r="MNU34" s="27"/>
      <c r="MNV34" s="27"/>
      <c r="MNW34" s="27"/>
      <c r="MNX34" s="27"/>
      <c r="MNY34" s="27"/>
      <c r="MNZ34" s="27"/>
      <c r="MOA34" s="27"/>
      <c r="MOB34" s="27"/>
      <c r="MOC34" s="27"/>
      <c r="MOD34" s="27"/>
      <c r="MOE34" s="27"/>
      <c r="MOF34" s="27"/>
      <c r="MOG34" s="27"/>
      <c r="MOH34" s="27"/>
      <c r="MOI34" s="27"/>
      <c r="MOJ34" s="27"/>
      <c r="MOK34" s="27"/>
      <c r="MOL34" s="27"/>
      <c r="MOM34" s="27"/>
      <c r="MON34" s="27"/>
      <c r="MOO34" s="27"/>
      <c r="MOP34" s="27"/>
      <c r="MOQ34" s="27"/>
      <c r="MOR34" s="27"/>
      <c r="MOS34" s="27"/>
      <c r="MOT34" s="27"/>
      <c r="MOU34" s="27"/>
      <c r="MOV34" s="27"/>
      <c r="MOW34" s="27"/>
      <c r="MOX34" s="27"/>
      <c r="MOY34" s="27"/>
      <c r="MOZ34" s="27"/>
      <c r="MPA34" s="27"/>
      <c r="MPB34" s="27"/>
      <c r="MPC34" s="27"/>
      <c r="MPD34" s="27"/>
      <c r="MPE34" s="27"/>
      <c r="MPF34" s="27"/>
      <c r="MPG34" s="27"/>
      <c r="MPH34" s="27"/>
      <c r="MPI34" s="27"/>
      <c r="MPJ34" s="27"/>
      <c r="MPK34" s="27"/>
      <c r="MPL34" s="27"/>
      <c r="MPM34" s="27"/>
      <c r="MPN34" s="27"/>
      <c r="MPO34" s="27"/>
      <c r="MPP34" s="27"/>
      <c r="MPQ34" s="27"/>
      <c r="MPR34" s="27"/>
      <c r="MPS34" s="27"/>
      <c r="MPT34" s="27"/>
      <c r="MPU34" s="27"/>
      <c r="MPV34" s="27"/>
      <c r="MPW34" s="27"/>
      <c r="MPX34" s="27"/>
      <c r="MPY34" s="27"/>
      <c r="MPZ34" s="27"/>
      <c r="MQA34" s="27"/>
      <c r="MQB34" s="27"/>
      <c r="MQC34" s="27"/>
      <c r="MQD34" s="27"/>
      <c r="MQE34" s="27"/>
      <c r="MQF34" s="27"/>
      <c r="MQG34" s="27"/>
      <c r="MQH34" s="27"/>
      <c r="MQI34" s="27"/>
      <c r="MQJ34" s="27"/>
      <c r="MQK34" s="27"/>
      <c r="MQL34" s="27"/>
      <c r="MQM34" s="27"/>
      <c r="MQN34" s="27"/>
      <c r="MQO34" s="27"/>
      <c r="MQP34" s="27"/>
      <c r="MQQ34" s="27"/>
      <c r="MQR34" s="27"/>
      <c r="MQS34" s="27"/>
      <c r="MQT34" s="27"/>
      <c r="MQU34" s="27"/>
      <c r="MQV34" s="27"/>
      <c r="MQW34" s="27"/>
      <c r="MQX34" s="27"/>
      <c r="MQY34" s="27"/>
      <c r="MQZ34" s="27"/>
      <c r="MRA34" s="27"/>
      <c r="MRB34" s="27"/>
      <c r="MRC34" s="27"/>
      <c r="MRD34" s="27"/>
      <c r="MRE34" s="27"/>
      <c r="MRF34" s="27"/>
      <c r="MRG34" s="27"/>
      <c r="MRH34" s="27"/>
      <c r="MRI34" s="27"/>
      <c r="MRJ34" s="27"/>
      <c r="MRK34" s="27"/>
      <c r="MRL34" s="27"/>
      <c r="MRM34" s="27"/>
      <c r="MRN34" s="27"/>
      <c r="MRO34" s="27"/>
      <c r="MRP34" s="27"/>
      <c r="MRQ34" s="27"/>
      <c r="MRR34" s="27"/>
      <c r="MRS34" s="27"/>
      <c r="MRT34" s="27"/>
      <c r="MRU34" s="27"/>
      <c r="MRV34" s="27"/>
      <c r="MRW34" s="27"/>
      <c r="MRX34" s="27"/>
      <c r="MRY34" s="27"/>
      <c r="MRZ34" s="27"/>
      <c r="MSA34" s="27"/>
      <c r="MSB34" s="27"/>
      <c r="MSC34" s="27"/>
      <c r="MSD34" s="27"/>
      <c r="MSE34" s="27"/>
      <c r="MSF34" s="27"/>
      <c r="MSG34" s="27"/>
      <c r="MSH34" s="27"/>
      <c r="MSI34" s="27"/>
      <c r="MSJ34" s="27"/>
      <c r="MSK34" s="27"/>
      <c r="MSL34" s="27"/>
      <c r="MSM34" s="27"/>
      <c r="MSN34" s="27"/>
      <c r="MSO34" s="27"/>
      <c r="MSP34" s="27"/>
      <c r="MSQ34" s="27"/>
      <c r="MSR34" s="27"/>
      <c r="MSS34" s="27"/>
      <c r="MST34" s="27"/>
      <c r="MSU34" s="27"/>
      <c r="MSV34" s="27"/>
      <c r="MSW34" s="27"/>
      <c r="MSX34" s="27"/>
      <c r="MSY34" s="27"/>
      <c r="MSZ34" s="27"/>
      <c r="MTA34" s="27"/>
      <c r="MTB34" s="27"/>
      <c r="MTC34" s="27"/>
      <c r="MTD34" s="27"/>
      <c r="MTE34" s="27"/>
      <c r="MTF34" s="27"/>
      <c r="MTG34" s="27"/>
      <c r="MTH34" s="27"/>
      <c r="MTI34" s="27"/>
      <c r="MTJ34" s="27"/>
      <c r="MTK34" s="27"/>
      <c r="MTL34" s="27"/>
      <c r="MTM34" s="27"/>
      <c r="MTN34" s="27"/>
      <c r="MTO34" s="27"/>
      <c r="MTP34" s="27"/>
      <c r="MTQ34" s="27"/>
      <c r="MTR34" s="27"/>
      <c r="MTS34" s="27"/>
      <c r="MTT34" s="27"/>
      <c r="MTU34" s="27"/>
      <c r="MTV34" s="27"/>
      <c r="MTW34" s="27"/>
      <c r="MTX34" s="27"/>
      <c r="MTY34" s="27"/>
      <c r="MTZ34" s="27"/>
      <c r="MUA34" s="27"/>
      <c r="MUB34" s="27"/>
      <c r="MUC34" s="27"/>
      <c r="MUD34" s="27"/>
      <c r="MUE34" s="27"/>
      <c r="MUF34" s="27"/>
      <c r="MUG34" s="27"/>
      <c r="MUH34" s="27"/>
      <c r="MUI34" s="27"/>
      <c r="MUJ34" s="27"/>
      <c r="MUK34" s="27"/>
      <c r="MUL34" s="27"/>
      <c r="MUM34" s="27"/>
      <c r="MUN34" s="27"/>
      <c r="MUO34" s="27"/>
      <c r="MUP34" s="27"/>
      <c r="MUQ34" s="27"/>
      <c r="MUR34" s="27"/>
      <c r="MUS34" s="27"/>
      <c r="MUT34" s="27"/>
      <c r="MUU34" s="27"/>
      <c r="MUV34" s="27"/>
      <c r="MUW34" s="27"/>
      <c r="MUX34" s="27"/>
      <c r="MUY34" s="27"/>
      <c r="MUZ34" s="27"/>
      <c r="MVA34" s="27"/>
      <c r="MVB34" s="27"/>
      <c r="MVC34" s="27"/>
      <c r="MVD34" s="27"/>
      <c r="MVE34" s="27"/>
      <c r="MVF34" s="27"/>
      <c r="MVG34" s="27"/>
      <c r="MVH34" s="27"/>
      <c r="MVI34" s="27"/>
      <c r="MVJ34" s="27"/>
      <c r="MVK34" s="27"/>
      <c r="MVL34" s="27"/>
      <c r="MVM34" s="27"/>
      <c r="MVN34" s="27"/>
      <c r="MVO34" s="27"/>
      <c r="MVP34" s="27"/>
      <c r="MVQ34" s="27"/>
      <c r="MVR34" s="27"/>
      <c r="MVS34" s="27"/>
      <c r="MVT34" s="27"/>
      <c r="MVU34" s="27"/>
      <c r="MVV34" s="27"/>
      <c r="MVW34" s="27"/>
      <c r="MVX34" s="27"/>
      <c r="MVY34" s="27"/>
      <c r="MVZ34" s="27"/>
      <c r="MWA34" s="27"/>
      <c r="MWB34" s="27"/>
      <c r="MWC34" s="27"/>
      <c r="MWD34" s="27"/>
      <c r="MWE34" s="27"/>
      <c r="MWF34" s="27"/>
      <c r="MWG34" s="27"/>
      <c r="MWH34" s="27"/>
      <c r="MWI34" s="27"/>
      <c r="MWJ34" s="27"/>
      <c r="MWK34" s="27"/>
      <c r="MWL34" s="27"/>
      <c r="MWM34" s="27"/>
      <c r="MWN34" s="27"/>
      <c r="MWO34" s="27"/>
      <c r="MWP34" s="27"/>
      <c r="MWQ34" s="27"/>
      <c r="MWR34" s="27"/>
      <c r="MWS34" s="27"/>
      <c r="MWT34" s="27"/>
      <c r="MWU34" s="27"/>
      <c r="MWV34" s="27"/>
      <c r="MWW34" s="27"/>
      <c r="MWX34" s="27"/>
      <c r="MWY34" s="27"/>
      <c r="MWZ34" s="27"/>
      <c r="MXA34" s="27"/>
      <c r="MXB34" s="27"/>
      <c r="MXC34" s="27"/>
      <c r="MXD34" s="27"/>
      <c r="MXE34" s="27"/>
      <c r="MXF34" s="27"/>
      <c r="MXG34" s="27"/>
      <c r="MXH34" s="27"/>
      <c r="MXI34" s="27"/>
      <c r="MXJ34" s="27"/>
      <c r="MXK34" s="27"/>
      <c r="MXL34" s="27"/>
      <c r="MXM34" s="27"/>
      <c r="MXN34" s="27"/>
      <c r="MXO34" s="27"/>
      <c r="MXP34" s="27"/>
      <c r="MXQ34" s="27"/>
      <c r="MXR34" s="27"/>
      <c r="MXS34" s="27"/>
      <c r="MXT34" s="27"/>
      <c r="MXU34" s="27"/>
      <c r="MXV34" s="27"/>
      <c r="MXW34" s="27"/>
      <c r="MXX34" s="27"/>
      <c r="MXY34" s="27"/>
      <c r="MXZ34" s="27"/>
      <c r="MYA34" s="27"/>
      <c r="MYB34" s="27"/>
      <c r="MYC34" s="27"/>
      <c r="MYD34" s="27"/>
      <c r="MYE34" s="27"/>
      <c r="MYF34" s="27"/>
      <c r="MYG34" s="27"/>
      <c r="MYH34" s="27"/>
      <c r="MYI34" s="27"/>
      <c r="MYJ34" s="27"/>
      <c r="MYK34" s="27"/>
      <c r="MYL34" s="27"/>
      <c r="MYM34" s="27"/>
      <c r="MYN34" s="27"/>
      <c r="MYO34" s="27"/>
      <c r="MYP34" s="27"/>
      <c r="MYQ34" s="27"/>
      <c r="MYR34" s="27"/>
      <c r="MYS34" s="27"/>
      <c r="MYT34" s="27"/>
      <c r="MYU34" s="27"/>
      <c r="MYV34" s="27"/>
      <c r="MYW34" s="27"/>
      <c r="MYX34" s="27"/>
      <c r="MYY34" s="27"/>
      <c r="MYZ34" s="27"/>
      <c r="MZA34" s="27"/>
      <c r="MZB34" s="27"/>
      <c r="MZC34" s="27"/>
      <c r="MZD34" s="27"/>
      <c r="MZE34" s="27"/>
      <c r="MZF34" s="27"/>
      <c r="MZG34" s="27"/>
      <c r="MZH34" s="27"/>
      <c r="MZI34" s="27"/>
      <c r="MZJ34" s="27"/>
      <c r="MZK34" s="27"/>
      <c r="MZL34" s="27"/>
      <c r="MZM34" s="27"/>
      <c r="MZN34" s="27"/>
      <c r="MZO34" s="27"/>
      <c r="MZP34" s="27"/>
      <c r="MZQ34" s="27"/>
      <c r="MZR34" s="27"/>
      <c r="MZS34" s="27"/>
      <c r="MZT34" s="27"/>
      <c r="MZU34" s="27"/>
      <c r="MZV34" s="27"/>
      <c r="MZW34" s="27"/>
      <c r="MZX34" s="27"/>
      <c r="MZY34" s="27"/>
      <c r="MZZ34" s="27"/>
      <c r="NAA34" s="27"/>
      <c r="NAB34" s="27"/>
      <c r="NAC34" s="27"/>
      <c r="NAD34" s="27"/>
      <c r="NAE34" s="27"/>
      <c r="NAF34" s="27"/>
      <c r="NAG34" s="27"/>
      <c r="NAH34" s="27"/>
      <c r="NAI34" s="27"/>
      <c r="NAJ34" s="27"/>
      <c r="NAK34" s="27"/>
      <c r="NAL34" s="27"/>
      <c r="NAM34" s="27"/>
      <c r="NAN34" s="27"/>
      <c r="NAO34" s="27"/>
      <c r="NAP34" s="27"/>
      <c r="NAQ34" s="27"/>
      <c r="NAR34" s="27"/>
      <c r="NAS34" s="27"/>
      <c r="NAT34" s="27"/>
      <c r="NAU34" s="27"/>
      <c r="NAV34" s="27"/>
      <c r="NAW34" s="27"/>
      <c r="NAX34" s="27"/>
      <c r="NAY34" s="27"/>
      <c r="NAZ34" s="27"/>
      <c r="NBA34" s="27"/>
      <c r="NBB34" s="27"/>
      <c r="NBC34" s="27"/>
      <c r="NBD34" s="27"/>
      <c r="NBE34" s="27"/>
      <c r="NBF34" s="27"/>
      <c r="NBG34" s="27"/>
      <c r="NBH34" s="27"/>
      <c r="NBI34" s="27"/>
      <c r="NBJ34" s="27"/>
      <c r="NBK34" s="27"/>
      <c r="NBL34" s="27"/>
      <c r="NBM34" s="27"/>
      <c r="NBN34" s="27"/>
      <c r="NBO34" s="27"/>
      <c r="NBP34" s="27"/>
      <c r="NBQ34" s="27"/>
      <c r="NBR34" s="27"/>
      <c r="NBS34" s="27"/>
      <c r="NBT34" s="27"/>
      <c r="NBU34" s="27"/>
      <c r="NBV34" s="27"/>
      <c r="NBW34" s="27"/>
      <c r="NBX34" s="27"/>
      <c r="NBY34" s="27"/>
      <c r="NBZ34" s="27"/>
      <c r="NCA34" s="27"/>
      <c r="NCB34" s="27"/>
      <c r="NCC34" s="27"/>
      <c r="NCD34" s="27"/>
      <c r="NCE34" s="27"/>
      <c r="NCF34" s="27"/>
      <c r="NCG34" s="27"/>
      <c r="NCH34" s="27"/>
      <c r="NCI34" s="27"/>
      <c r="NCJ34" s="27"/>
      <c r="NCK34" s="27"/>
      <c r="NCL34" s="27"/>
      <c r="NCM34" s="27"/>
      <c r="NCN34" s="27"/>
      <c r="NCO34" s="27"/>
      <c r="NCP34" s="27"/>
      <c r="NCQ34" s="27"/>
      <c r="NCR34" s="27"/>
      <c r="NCS34" s="27"/>
      <c r="NCT34" s="27"/>
      <c r="NCU34" s="27"/>
      <c r="NCV34" s="27"/>
      <c r="NCW34" s="27"/>
      <c r="NCX34" s="27"/>
      <c r="NCY34" s="27"/>
      <c r="NCZ34" s="27"/>
      <c r="NDA34" s="27"/>
      <c r="NDB34" s="27"/>
      <c r="NDC34" s="27"/>
      <c r="NDD34" s="27"/>
      <c r="NDE34" s="27"/>
      <c r="NDF34" s="27"/>
      <c r="NDG34" s="27"/>
      <c r="NDH34" s="27"/>
      <c r="NDI34" s="27"/>
      <c r="NDJ34" s="27"/>
      <c r="NDK34" s="27"/>
      <c r="NDL34" s="27"/>
      <c r="NDM34" s="27"/>
      <c r="NDN34" s="27"/>
      <c r="NDO34" s="27"/>
      <c r="NDP34" s="27"/>
      <c r="NDQ34" s="27"/>
      <c r="NDR34" s="27"/>
      <c r="NDS34" s="27"/>
      <c r="NDT34" s="27"/>
      <c r="NDU34" s="27"/>
      <c r="NDV34" s="27"/>
      <c r="NDW34" s="27"/>
      <c r="NDX34" s="27"/>
      <c r="NDY34" s="27"/>
      <c r="NDZ34" s="27"/>
      <c r="NEA34" s="27"/>
      <c r="NEB34" s="27"/>
      <c r="NEC34" s="27"/>
      <c r="NED34" s="27"/>
      <c r="NEE34" s="27"/>
      <c r="NEF34" s="27"/>
      <c r="NEG34" s="27"/>
      <c r="NEH34" s="27"/>
      <c r="NEI34" s="27"/>
      <c r="NEJ34" s="27"/>
      <c r="NEK34" s="27"/>
      <c r="NEL34" s="27"/>
      <c r="NEM34" s="27"/>
      <c r="NEN34" s="27"/>
      <c r="NEO34" s="27"/>
      <c r="NEP34" s="27"/>
      <c r="NEQ34" s="27"/>
      <c r="NER34" s="27"/>
      <c r="NES34" s="27"/>
      <c r="NET34" s="27"/>
      <c r="NEU34" s="27"/>
      <c r="NEV34" s="27"/>
      <c r="NEW34" s="27"/>
      <c r="NEX34" s="27"/>
      <c r="NEY34" s="27"/>
      <c r="NEZ34" s="27"/>
      <c r="NFA34" s="27"/>
      <c r="NFB34" s="27"/>
      <c r="NFC34" s="27"/>
      <c r="NFD34" s="27"/>
      <c r="NFE34" s="27"/>
      <c r="NFF34" s="27"/>
      <c r="NFG34" s="27"/>
      <c r="NFH34" s="27"/>
      <c r="NFI34" s="27"/>
      <c r="NFJ34" s="27"/>
      <c r="NFK34" s="27"/>
      <c r="NFL34" s="27"/>
      <c r="NFM34" s="27"/>
      <c r="NFN34" s="27"/>
      <c r="NFO34" s="27"/>
      <c r="NFP34" s="27"/>
      <c r="NFQ34" s="27"/>
      <c r="NFR34" s="27"/>
      <c r="NFS34" s="27"/>
      <c r="NFT34" s="27"/>
      <c r="NFU34" s="27"/>
      <c r="NFV34" s="27"/>
      <c r="NFW34" s="27"/>
      <c r="NFX34" s="27"/>
      <c r="NFY34" s="27"/>
      <c r="NFZ34" s="27"/>
      <c r="NGA34" s="27"/>
      <c r="NGB34" s="27"/>
      <c r="NGC34" s="27"/>
      <c r="NGD34" s="27"/>
      <c r="NGE34" s="27"/>
      <c r="NGF34" s="27"/>
      <c r="NGG34" s="27"/>
      <c r="NGH34" s="27"/>
      <c r="NGI34" s="27"/>
      <c r="NGJ34" s="27"/>
      <c r="NGK34" s="27"/>
      <c r="NGL34" s="27"/>
      <c r="NGM34" s="27"/>
      <c r="NGN34" s="27"/>
      <c r="NGO34" s="27"/>
      <c r="NGP34" s="27"/>
      <c r="NGQ34" s="27"/>
      <c r="NGR34" s="27"/>
      <c r="NGS34" s="27"/>
      <c r="NGT34" s="27"/>
      <c r="NGU34" s="27"/>
      <c r="NGV34" s="27"/>
      <c r="NGW34" s="27"/>
      <c r="NGX34" s="27"/>
      <c r="NGY34" s="27"/>
      <c r="NGZ34" s="27"/>
      <c r="NHA34" s="27"/>
      <c r="NHB34" s="27"/>
      <c r="NHC34" s="27"/>
      <c r="NHD34" s="27"/>
      <c r="NHE34" s="27"/>
      <c r="NHF34" s="27"/>
      <c r="NHG34" s="27"/>
      <c r="NHH34" s="27"/>
      <c r="NHI34" s="27"/>
      <c r="NHJ34" s="27"/>
      <c r="NHK34" s="27"/>
      <c r="NHL34" s="27"/>
      <c r="NHM34" s="27"/>
      <c r="NHN34" s="27"/>
      <c r="NHO34" s="27"/>
      <c r="NHP34" s="27"/>
      <c r="NHQ34" s="27"/>
      <c r="NHR34" s="27"/>
      <c r="NHS34" s="27"/>
      <c r="NHT34" s="27"/>
      <c r="NHU34" s="27"/>
      <c r="NHV34" s="27"/>
      <c r="NHW34" s="27"/>
      <c r="NHX34" s="27"/>
      <c r="NHY34" s="27"/>
      <c r="NHZ34" s="27"/>
      <c r="NIA34" s="27"/>
      <c r="NIB34" s="27"/>
      <c r="NIC34" s="27"/>
      <c r="NID34" s="27"/>
      <c r="NIE34" s="27"/>
      <c r="NIF34" s="27"/>
      <c r="NIG34" s="27"/>
      <c r="NIH34" s="27"/>
      <c r="NII34" s="27"/>
      <c r="NIJ34" s="27"/>
      <c r="NIK34" s="27"/>
      <c r="NIL34" s="27"/>
      <c r="NIM34" s="27"/>
      <c r="NIN34" s="27"/>
      <c r="NIO34" s="27"/>
      <c r="NIP34" s="27"/>
      <c r="NIQ34" s="27"/>
      <c r="NIR34" s="27"/>
      <c r="NIS34" s="27"/>
      <c r="NIT34" s="27"/>
      <c r="NIU34" s="27"/>
      <c r="NIV34" s="27"/>
      <c r="NIW34" s="27"/>
      <c r="NIX34" s="27"/>
      <c r="NIY34" s="27"/>
      <c r="NIZ34" s="27"/>
      <c r="NJA34" s="27"/>
      <c r="NJB34" s="27"/>
      <c r="NJC34" s="27"/>
      <c r="NJD34" s="27"/>
      <c r="NJE34" s="27"/>
      <c r="NJF34" s="27"/>
      <c r="NJG34" s="27"/>
      <c r="NJH34" s="27"/>
      <c r="NJI34" s="27"/>
      <c r="NJJ34" s="27"/>
      <c r="NJK34" s="27"/>
      <c r="NJL34" s="27"/>
      <c r="NJM34" s="27"/>
      <c r="NJN34" s="27"/>
      <c r="NJO34" s="27"/>
      <c r="NJP34" s="27"/>
      <c r="NJQ34" s="27"/>
      <c r="NJR34" s="27"/>
      <c r="NJS34" s="27"/>
      <c r="NJT34" s="27"/>
      <c r="NJU34" s="27"/>
      <c r="NJV34" s="27"/>
      <c r="NJW34" s="27"/>
      <c r="NJX34" s="27"/>
      <c r="NJY34" s="27"/>
      <c r="NJZ34" s="27"/>
      <c r="NKA34" s="27"/>
      <c r="NKB34" s="27"/>
      <c r="NKC34" s="27"/>
      <c r="NKD34" s="27"/>
      <c r="NKE34" s="27"/>
      <c r="NKF34" s="27"/>
      <c r="NKG34" s="27"/>
      <c r="NKH34" s="27"/>
      <c r="NKI34" s="27"/>
      <c r="NKJ34" s="27"/>
      <c r="NKK34" s="27"/>
      <c r="NKL34" s="27"/>
      <c r="NKM34" s="27"/>
      <c r="NKN34" s="27"/>
      <c r="NKO34" s="27"/>
      <c r="NKP34" s="27"/>
      <c r="NKQ34" s="27"/>
      <c r="NKR34" s="27"/>
      <c r="NKS34" s="27"/>
      <c r="NKT34" s="27"/>
      <c r="NKU34" s="27"/>
      <c r="NKV34" s="27"/>
      <c r="NKW34" s="27"/>
      <c r="NKX34" s="27"/>
      <c r="NKY34" s="27"/>
      <c r="NKZ34" s="27"/>
      <c r="NLA34" s="27"/>
      <c r="NLB34" s="27"/>
      <c r="NLC34" s="27"/>
      <c r="NLD34" s="27"/>
      <c r="NLE34" s="27"/>
      <c r="NLF34" s="27"/>
      <c r="NLG34" s="27"/>
      <c r="NLH34" s="27"/>
      <c r="NLI34" s="27"/>
      <c r="NLJ34" s="27"/>
      <c r="NLK34" s="27"/>
      <c r="NLL34" s="27"/>
      <c r="NLM34" s="27"/>
      <c r="NLN34" s="27"/>
      <c r="NLO34" s="27"/>
      <c r="NLP34" s="27"/>
      <c r="NLQ34" s="27"/>
      <c r="NLR34" s="27"/>
      <c r="NLS34" s="27"/>
      <c r="NLT34" s="27"/>
      <c r="NLU34" s="27"/>
      <c r="NLV34" s="27"/>
      <c r="NLW34" s="27"/>
      <c r="NLX34" s="27"/>
      <c r="NLY34" s="27"/>
      <c r="NLZ34" s="27"/>
      <c r="NMA34" s="27"/>
      <c r="NMB34" s="27"/>
      <c r="NMC34" s="27"/>
      <c r="NMD34" s="27"/>
      <c r="NME34" s="27"/>
      <c r="NMF34" s="27"/>
      <c r="NMG34" s="27"/>
      <c r="NMH34" s="27"/>
      <c r="NMI34" s="27"/>
      <c r="NMJ34" s="27"/>
      <c r="NMK34" s="27"/>
      <c r="NML34" s="27"/>
      <c r="NMM34" s="27"/>
      <c r="NMN34" s="27"/>
      <c r="NMO34" s="27"/>
      <c r="NMP34" s="27"/>
      <c r="NMQ34" s="27"/>
      <c r="NMR34" s="27"/>
      <c r="NMS34" s="27"/>
      <c r="NMT34" s="27"/>
      <c r="NMU34" s="27"/>
      <c r="NMV34" s="27"/>
      <c r="NMW34" s="27"/>
      <c r="NMX34" s="27"/>
      <c r="NMY34" s="27"/>
      <c r="NMZ34" s="27"/>
      <c r="NNA34" s="27"/>
      <c r="NNB34" s="27"/>
      <c r="NNC34" s="27"/>
      <c r="NND34" s="27"/>
      <c r="NNE34" s="27"/>
      <c r="NNF34" s="27"/>
      <c r="NNG34" s="27"/>
      <c r="NNH34" s="27"/>
      <c r="NNI34" s="27"/>
      <c r="NNJ34" s="27"/>
      <c r="NNK34" s="27"/>
      <c r="NNL34" s="27"/>
      <c r="NNM34" s="27"/>
      <c r="NNN34" s="27"/>
      <c r="NNO34" s="27"/>
      <c r="NNP34" s="27"/>
      <c r="NNQ34" s="27"/>
      <c r="NNR34" s="27"/>
      <c r="NNS34" s="27"/>
      <c r="NNT34" s="27"/>
      <c r="NNU34" s="27"/>
      <c r="NNV34" s="27"/>
      <c r="NNW34" s="27"/>
      <c r="NNX34" s="27"/>
      <c r="NNY34" s="27"/>
      <c r="NNZ34" s="27"/>
      <c r="NOA34" s="27"/>
      <c r="NOB34" s="27"/>
      <c r="NOC34" s="27"/>
      <c r="NOD34" s="27"/>
      <c r="NOE34" s="27"/>
      <c r="NOF34" s="27"/>
      <c r="NOG34" s="27"/>
      <c r="NOH34" s="27"/>
      <c r="NOI34" s="27"/>
      <c r="NOJ34" s="27"/>
      <c r="NOK34" s="27"/>
      <c r="NOL34" s="27"/>
      <c r="NOM34" s="27"/>
      <c r="NON34" s="27"/>
      <c r="NOO34" s="27"/>
      <c r="NOP34" s="27"/>
      <c r="NOQ34" s="27"/>
      <c r="NOR34" s="27"/>
      <c r="NOS34" s="27"/>
      <c r="NOT34" s="27"/>
      <c r="NOU34" s="27"/>
      <c r="NOV34" s="27"/>
      <c r="NOW34" s="27"/>
      <c r="NOX34" s="27"/>
      <c r="NOY34" s="27"/>
      <c r="NOZ34" s="27"/>
      <c r="NPA34" s="27"/>
      <c r="NPB34" s="27"/>
      <c r="NPC34" s="27"/>
      <c r="NPD34" s="27"/>
      <c r="NPE34" s="27"/>
      <c r="NPF34" s="27"/>
      <c r="NPG34" s="27"/>
      <c r="NPH34" s="27"/>
      <c r="NPI34" s="27"/>
      <c r="NPJ34" s="27"/>
      <c r="NPK34" s="27"/>
      <c r="NPL34" s="27"/>
      <c r="NPM34" s="27"/>
      <c r="NPN34" s="27"/>
      <c r="NPO34" s="27"/>
      <c r="NPP34" s="27"/>
      <c r="NPQ34" s="27"/>
      <c r="NPR34" s="27"/>
      <c r="NPS34" s="27"/>
      <c r="NPT34" s="27"/>
      <c r="NPU34" s="27"/>
      <c r="NPV34" s="27"/>
      <c r="NPW34" s="27"/>
      <c r="NPX34" s="27"/>
      <c r="NPY34" s="27"/>
      <c r="NPZ34" s="27"/>
      <c r="NQA34" s="27"/>
      <c r="NQB34" s="27"/>
      <c r="NQC34" s="27"/>
      <c r="NQD34" s="27"/>
      <c r="NQE34" s="27"/>
      <c r="NQF34" s="27"/>
      <c r="NQG34" s="27"/>
      <c r="NQH34" s="27"/>
      <c r="NQI34" s="27"/>
      <c r="NQJ34" s="27"/>
      <c r="NQK34" s="27"/>
      <c r="NQL34" s="27"/>
      <c r="NQM34" s="27"/>
      <c r="NQN34" s="27"/>
      <c r="NQO34" s="27"/>
      <c r="NQP34" s="27"/>
      <c r="NQQ34" s="27"/>
      <c r="NQR34" s="27"/>
      <c r="NQS34" s="27"/>
      <c r="NQT34" s="27"/>
      <c r="NQU34" s="27"/>
      <c r="NQV34" s="27"/>
      <c r="NQW34" s="27"/>
      <c r="NQX34" s="27"/>
      <c r="NQY34" s="27"/>
      <c r="NQZ34" s="27"/>
      <c r="NRA34" s="27"/>
      <c r="NRB34" s="27"/>
      <c r="NRC34" s="27"/>
      <c r="NRD34" s="27"/>
      <c r="NRE34" s="27"/>
      <c r="NRF34" s="27"/>
      <c r="NRG34" s="27"/>
      <c r="NRH34" s="27"/>
      <c r="NRI34" s="27"/>
      <c r="NRJ34" s="27"/>
      <c r="NRK34" s="27"/>
      <c r="NRL34" s="27"/>
      <c r="NRM34" s="27"/>
      <c r="NRN34" s="27"/>
      <c r="NRO34" s="27"/>
      <c r="NRP34" s="27"/>
      <c r="NRQ34" s="27"/>
      <c r="NRR34" s="27"/>
      <c r="NRS34" s="27"/>
      <c r="NRT34" s="27"/>
      <c r="NRU34" s="27"/>
      <c r="NRV34" s="27"/>
      <c r="NRW34" s="27"/>
      <c r="NRX34" s="27"/>
      <c r="NRY34" s="27"/>
      <c r="NRZ34" s="27"/>
      <c r="NSA34" s="27"/>
      <c r="NSB34" s="27"/>
      <c r="NSC34" s="27"/>
      <c r="NSD34" s="27"/>
      <c r="NSE34" s="27"/>
      <c r="NSF34" s="27"/>
      <c r="NSG34" s="27"/>
      <c r="NSH34" s="27"/>
      <c r="NSI34" s="27"/>
      <c r="NSJ34" s="27"/>
      <c r="NSK34" s="27"/>
      <c r="NSL34" s="27"/>
      <c r="NSM34" s="27"/>
      <c r="NSN34" s="27"/>
      <c r="NSO34" s="27"/>
      <c r="NSP34" s="27"/>
      <c r="NSQ34" s="27"/>
      <c r="NSR34" s="27"/>
      <c r="NSS34" s="27"/>
      <c r="NST34" s="27"/>
      <c r="NSU34" s="27"/>
      <c r="NSV34" s="27"/>
      <c r="NSW34" s="27"/>
      <c r="NSX34" s="27"/>
      <c r="NSY34" s="27"/>
      <c r="NSZ34" s="27"/>
      <c r="NTA34" s="27"/>
      <c r="NTB34" s="27"/>
      <c r="NTC34" s="27"/>
      <c r="NTD34" s="27"/>
      <c r="NTE34" s="27"/>
      <c r="NTF34" s="27"/>
      <c r="NTG34" s="27"/>
      <c r="NTH34" s="27"/>
      <c r="NTI34" s="27"/>
      <c r="NTJ34" s="27"/>
      <c r="NTK34" s="27"/>
      <c r="NTL34" s="27"/>
      <c r="NTM34" s="27"/>
      <c r="NTN34" s="27"/>
      <c r="NTO34" s="27"/>
      <c r="NTP34" s="27"/>
      <c r="NTQ34" s="27"/>
      <c r="NTR34" s="27"/>
      <c r="NTS34" s="27"/>
      <c r="NTT34" s="27"/>
      <c r="NTU34" s="27"/>
      <c r="NTV34" s="27"/>
      <c r="NTW34" s="27"/>
      <c r="NTX34" s="27"/>
      <c r="NTY34" s="27"/>
      <c r="NTZ34" s="27"/>
      <c r="NUA34" s="27"/>
      <c r="NUB34" s="27"/>
      <c r="NUC34" s="27"/>
      <c r="NUD34" s="27"/>
      <c r="NUE34" s="27"/>
      <c r="NUF34" s="27"/>
      <c r="NUG34" s="27"/>
      <c r="NUH34" s="27"/>
      <c r="NUI34" s="27"/>
      <c r="NUJ34" s="27"/>
      <c r="NUK34" s="27"/>
      <c r="NUL34" s="27"/>
      <c r="NUM34" s="27"/>
      <c r="NUN34" s="27"/>
      <c r="NUO34" s="27"/>
      <c r="NUP34" s="27"/>
      <c r="NUQ34" s="27"/>
      <c r="NUR34" s="27"/>
      <c r="NUS34" s="27"/>
      <c r="NUT34" s="27"/>
      <c r="NUU34" s="27"/>
      <c r="NUV34" s="27"/>
      <c r="NUW34" s="27"/>
      <c r="NUX34" s="27"/>
      <c r="NUY34" s="27"/>
      <c r="NUZ34" s="27"/>
      <c r="NVA34" s="27"/>
      <c r="NVB34" s="27"/>
      <c r="NVC34" s="27"/>
      <c r="NVD34" s="27"/>
      <c r="NVE34" s="27"/>
      <c r="NVF34" s="27"/>
      <c r="NVG34" s="27"/>
      <c r="NVH34" s="27"/>
      <c r="NVI34" s="27"/>
      <c r="NVJ34" s="27"/>
      <c r="NVK34" s="27"/>
      <c r="NVL34" s="27"/>
      <c r="NVM34" s="27"/>
      <c r="NVN34" s="27"/>
      <c r="NVO34" s="27"/>
      <c r="NVP34" s="27"/>
      <c r="NVQ34" s="27"/>
      <c r="NVR34" s="27"/>
      <c r="NVS34" s="27"/>
      <c r="NVT34" s="27"/>
      <c r="NVU34" s="27"/>
      <c r="NVV34" s="27"/>
      <c r="NVW34" s="27"/>
      <c r="NVX34" s="27"/>
      <c r="NVY34" s="27"/>
      <c r="NVZ34" s="27"/>
      <c r="NWA34" s="27"/>
      <c r="NWB34" s="27"/>
      <c r="NWC34" s="27"/>
      <c r="NWD34" s="27"/>
      <c r="NWE34" s="27"/>
      <c r="NWF34" s="27"/>
      <c r="NWG34" s="27"/>
      <c r="NWH34" s="27"/>
      <c r="NWI34" s="27"/>
      <c r="NWJ34" s="27"/>
      <c r="NWK34" s="27"/>
      <c r="NWL34" s="27"/>
      <c r="NWM34" s="27"/>
      <c r="NWN34" s="27"/>
      <c r="NWO34" s="27"/>
      <c r="NWP34" s="27"/>
      <c r="NWQ34" s="27"/>
      <c r="NWR34" s="27"/>
      <c r="NWS34" s="27"/>
      <c r="NWT34" s="27"/>
      <c r="NWU34" s="27"/>
      <c r="NWV34" s="27"/>
      <c r="NWW34" s="27"/>
      <c r="NWX34" s="27"/>
      <c r="NWY34" s="27"/>
      <c r="NWZ34" s="27"/>
      <c r="NXA34" s="27"/>
      <c r="NXB34" s="27"/>
      <c r="NXC34" s="27"/>
      <c r="NXD34" s="27"/>
      <c r="NXE34" s="27"/>
      <c r="NXF34" s="27"/>
      <c r="NXG34" s="27"/>
      <c r="NXH34" s="27"/>
      <c r="NXI34" s="27"/>
      <c r="NXJ34" s="27"/>
      <c r="NXK34" s="27"/>
      <c r="NXL34" s="27"/>
      <c r="NXM34" s="27"/>
      <c r="NXN34" s="27"/>
      <c r="NXO34" s="27"/>
      <c r="NXP34" s="27"/>
      <c r="NXQ34" s="27"/>
      <c r="NXR34" s="27"/>
      <c r="NXS34" s="27"/>
      <c r="NXT34" s="27"/>
      <c r="NXU34" s="27"/>
      <c r="NXV34" s="27"/>
      <c r="NXW34" s="27"/>
      <c r="NXX34" s="27"/>
      <c r="NXY34" s="27"/>
      <c r="NXZ34" s="27"/>
      <c r="NYA34" s="27"/>
      <c r="NYB34" s="27"/>
      <c r="NYC34" s="27"/>
      <c r="NYD34" s="27"/>
      <c r="NYE34" s="27"/>
      <c r="NYF34" s="27"/>
      <c r="NYG34" s="27"/>
      <c r="NYH34" s="27"/>
      <c r="NYI34" s="27"/>
      <c r="NYJ34" s="27"/>
      <c r="NYK34" s="27"/>
      <c r="NYL34" s="27"/>
      <c r="NYM34" s="27"/>
      <c r="NYN34" s="27"/>
      <c r="NYO34" s="27"/>
      <c r="NYP34" s="27"/>
      <c r="NYQ34" s="27"/>
      <c r="NYR34" s="27"/>
      <c r="NYS34" s="27"/>
      <c r="NYT34" s="27"/>
      <c r="NYU34" s="27"/>
      <c r="NYV34" s="27"/>
      <c r="NYW34" s="27"/>
      <c r="NYX34" s="27"/>
      <c r="NYY34" s="27"/>
      <c r="NYZ34" s="27"/>
      <c r="NZA34" s="27"/>
      <c r="NZB34" s="27"/>
      <c r="NZC34" s="27"/>
      <c r="NZD34" s="27"/>
      <c r="NZE34" s="27"/>
      <c r="NZF34" s="27"/>
      <c r="NZG34" s="27"/>
      <c r="NZH34" s="27"/>
      <c r="NZI34" s="27"/>
      <c r="NZJ34" s="27"/>
      <c r="NZK34" s="27"/>
      <c r="NZL34" s="27"/>
      <c r="NZM34" s="27"/>
      <c r="NZN34" s="27"/>
      <c r="NZO34" s="27"/>
      <c r="NZP34" s="27"/>
      <c r="NZQ34" s="27"/>
      <c r="NZR34" s="27"/>
      <c r="NZS34" s="27"/>
      <c r="NZT34" s="27"/>
      <c r="NZU34" s="27"/>
      <c r="NZV34" s="27"/>
      <c r="NZW34" s="27"/>
      <c r="NZX34" s="27"/>
      <c r="NZY34" s="27"/>
      <c r="NZZ34" s="27"/>
      <c r="OAA34" s="27"/>
      <c r="OAB34" s="27"/>
      <c r="OAC34" s="27"/>
      <c r="OAD34" s="27"/>
      <c r="OAE34" s="27"/>
      <c r="OAF34" s="27"/>
      <c r="OAG34" s="27"/>
      <c r="OAH34" s="27"/>
      <c r="OAI34" s="27"/>
      <c r="OAJ34" s="27"/>
      <c r="OAK34" s="27"/>
      <c r="OAL34" s="27"/>
      <c r="OAM34" s="27"/>
      <c r="OAN34" s="27"/>
      <c r="OAO34" s="27"/>
      <c r="OAP34" s="27"/>
      <c r="OAQ34" s="27"/>
      <c r="OAR34" s="27"/>
      <c r="OAS34" s="27"/>
      <c r="OAT34" s="27"/>
      <c r="OAU34" s="27"/>
      <c r="OAV34" s="27"/>
      <c r="OAW34" s="27"/>
      <c r="OAX34" s="27"/>
      <c r="OAY34" s="27"/>
      <c r="OAZ34" s="27"/>
      <c r="OBA34" s="27"/>
      <c r="OBB34" s="27"/>
      <c r="OBC34" s="27"/>
      <c r="OBD34" s="27"/>
      <c r="OBE34" s="27"/>
      <c r="OBF34" s="27"/>
      <c r="OBG34" s="27"/>
      <c r="OBH34" s="27"/>
      <c r="OBI34" s="27"/>
      <c r="OBJ34" s="27"/>
      <c r="OBK34" s="27"/>
      <c r="OBL34" s="27"/>
      <c r="OBM34" s="27"/>
      <c r="OBN34" s="27"/>
      <c r="OBO34" s="27"/>
      <c r="OBP34" s="27"/>
      <c r="OBQ34" s="27"/>
      <c r="OBR34" s="27"/>
      <c r="OBS34" s="27"/>
      <c r="OBT34" s="27"/>
      <c r="OBU34" s="27"/>
      <c r="OBV34" s="27"/>
      <c r="OBW34" s="27"/>
      <c r="OBX34" s="27"/>
      <c r="OBY34" s="27"/>
      <c r="OBZ34" s="27"/>
      <c r="OCA34" s="27"/>
      <c r="OCB34" s="27"/>
      <c r="OCC34" s="27"/>
      <c r="OCD34" s="27"/>
      <c r="OCE34" s="27"/>
      <c r="OCF34" s="27"/>
      <c r="OCG34" s="27"/>
      <c r="OCH34" s="27"/>
      <c r="OCI34" s="27"/>
      <c r="OCJ34" s="27"/>
      <c r="OCK34" s="27"/>
      <c r="OCL34" s="27"/>
      <c r="OCM34" s="27"/>
      <c r="OCN34" s="27"/>
      <c r="OCO34" s="27"/>
      <c r="OCP34" s="27"/>
      <c r="OCQ34" s="27"/>
      <c r="OCR34" s="27"/>
      <c r="OCS34" s="27"/>
      <c r="OCT34" s="27"/>
      <c r="OCU34" s="27"/>
      <c r="OCV34" s="27"/>
      <c r="OCW34" s="27"/>
      <c r="OCX34" s="27"/>
      <c r="OCY34" s="27"/>
      <c r="OCZ34" s="27"/>
      <c r="ODA34" s="27"/>
      <c r="ODB34" s="27"/>
      <c r="ODC34" s="27"/>
      <c r="ODD34" s="27"/>
      <c r="ODE34" s="27"/>
      <c r="ODF34" s="27"/>
      <c r="ODG34" s="27"/>
      <c r="ODH34" s="27"/>
      <c r="ODI34" s="27"/>
      <c r="ODJ34" s="27"/>
      <c r="ODK34" s="27"/>
      <c r="ODL34" s="27"/>
      <c r="ODM34" s="27"/>
      <c r="ODN34" s="27"/>
      <c r="ODO34" s="27"/>
      <c r="ODP34" s="27"/>
      <c r="ODQ34" s="27"/>
      <c r="ODR34" s="27"/>
      <c r="ODS34" s="27"/>
      <c r="ODT34" s="27"/>
      <c r="ODU34" s="27"/>
      <c r="ODV34" s="27"/>
      <c r="ODW34" s="27"/>
      <c r="ODX34" s="27"/>
      <c r="ODY34" s="27"/>
      <c r="ODZ34" s="27"/>
      <c r="OEA34" s="27"/>
      <c r="OEB34" s="27"/>
      <c r="OEC34" s="27"/>
      <c r="OED34" s="27"/>
      <c r="OEE34" s="27"/>
      <c r="OEF34" s="27"/>
      <c r="OEG34" s="27"/>
      <c r="OEH34" s="27"/>
      <c r="OEI34" s="27"/>
      <c r="OEJ34" s="27"/>
      <c r="OEK34" s="27"/>
      <c r="OEL34" s="27"/>
      <c r="OEM34" s="27"/>
      <c r="OEN34" s="27"/>
      <c r="OEO34" s="27"/>
      <c r="OEP34" s="27"/>
      <c r="OEQ34" s="27"/>
      <c r="OER34" s="27"/>
      <c r="OES34" s="27"/>
      <c r="OET34" s="27"/>
      <c r="OEU34" s="27"/>
      <c r="OEV34" s="27"/>
      <c r="OEW34" s="27"/>
      <c r="OEX34" s="27"/>
      <c r="OEY34" s="27"/>
      <c r="OEZ34" s="27"/>
      <c r="OFA34" s="27"/>
      <c r="OFB34" s="27"/>
      <c r="OFC34" s="27"/>
      <c r="OFD34" s="27"/>
      <c r="OFE34" s="27"/>
      <c r="OFF34" s="27"/>
      <c r="OFG34" s="27"/>
      <c r="OFH34" s="27"/>
      <c r="OFI34" s="27"/>
      <c r="OFJ34" s="27"/>
      <c r="OFK34" s="27"/>
      <c r="OFL34" s="27"/>
      <c r="OFM34" s="27"/>
      <c r="OFN34" s="27"/>
      <c r="OFO34" s="27"/>
      <c r="OFP34" s="27"/>
      <c r="OFQ34" s="27"/>
      <c r="OFR34" s="27"/>
      <c r="OFS34" s="27"/>
      <c r="OFT34" s="27"/>
      <c r="OFU34" s="27"/>
      <c r="OFV34" s="27"/>
      <c r="OFW34" s="27"/>
      <c r="OFX34" s="27"/>
      <c r="OFY34" s="27"/>
      <c r="OFZ34" s="27"/>
      <c r="OGA34" s="27"/>
      <c r="OGB34" s="27"/>
      <c r="OGC34" s="27"/>
      <c r="OGD34" s="27"/>
      <c r="OGE34" s="27"/>
      <c r="OGF34" s="27"/>
      <c r="OGG34" s="27"/>
      <c r="OGH34" s="27"/>
      <c r="OGI34" s="27"/>
      <c r="OGJ34" s="27"/>
      <c r="OGK34" s="27"/>
      <c r="OGL34" s="27"/>
      <c r="OGM34" s="27"/>
      <c r="OGN34" s="27"/>
      <c r="OGO34" s="27"/>
      <c r="OGP34" s="27"/>
      <c r="OGQ34" s="27"/>
      <c r="OGR34" s="27"/>
      <c r="OGS34" s="27"/>
      <c r="OGT34" s="27"/>
      <c r="OGU34" s="27"/>
      <c r="OGV34" s="27"/>
      <c r="OGW34" s="27"/>
      <c r="OGX34" s="27"/>
      <c r="OGY34" s="27"/>
      <c r="OGZ34" s="27"/>
      <c r="OHA34" s="27"/>
      <c r="OHB34" s="27"/>
      <c r="OHC34" s="27"/>
      <c r="OHD34" s="27"/>
      <c r="OHE34" s="27"/>
      <c r="OHF34" s="27"/>
      <c r="OHG34" s="27"/>
      <c r="OHH34" s="27"/>
      <c r="OHI34" s="27"/>
      <c r="OHJ34" s="27"/>
      <c r="OHK34" s="27"/>
      <c r="OHL34" s="27"/>
      <c r="OHM34" s="27"/>
      <c r="OHN34" s="27"/>
      <c r="OHO34" s="27"/>
      <c r="OHP34" s="27"/>
      <c r="OHQ34" s="27"/>
      <c r="OHR34" s="27"/>
      <c r="OHS34" s="27"/>
      <c r="OHT34" s="27"/>
      <c r="OHU34" s="27"/>
      <c r="OHV34" s="27"/>
      <c r="OHW34" s="27"/>
      <c r="OHX34" s="27"/>
      <c r="OHY34" s="27"/>
      <c r="OHZ34" s="27"/>
      <c r="OIA34" s="27"/>
      <c r="OIB34" s="27"/>
      <c r="OIC34" s="27"/>
      <c r="OID34" s="27"/>
      <c r="OIE34" s="27"/>
      <c r="OIF34" s="27"/>
      <c r="OIG34" s="27"/>
      <c r="OIH34" s="27"/>
      <c r="OII34" s="27"/>
      <c r="OIJ34" s="27"/>
      <c r="OIK34" s="27"/>
      <c r="OIL34" s="27"/>
      <c r="OIM34" s="27"/>
      <c r="OIN34" s="27"/>
      <c r="OIO34" s="27"/>
      <c r="OIP34" s="27"/>
      <c r="OIQ34" s="27"/>
      <c r="OIR34" s="27"/>
      <c r="OIS34" s="27"/>
      <c r="OIT34" s="27"/>
      <c r="OIU34" s="27"/>
      <c r="OIV34" s="27"/>
      <c r="OIW34" s="27"/>
      <c r="OIX34" s="27"/>
      <c r="OIY34" s="27"/>
      <c r="OIZ34" s="27"/>
      <c r="OJA34" s="27"/>
      <c r="OJB34" s="27"/>
      <c r="OJC34" s="27"/>
      <c r="OJD34" s="27"/>
      <c r="OJE34" s="27"/>
      <c r="OJF34" s="27"/>
      <c r="OJG34" s="27"/>
      <c r="OJH34" s="27"/>
      <c r="OJI34" s="27"/>
      <c r="OJJ34" s="27"/>
      <c r="OJK34" s="27"/>
      <c r="OJL34" s="27"/>
      <c r="OJM34" s="27"/>
      <c r="OJN34" s="27"/>
      <c r="OJO34" s="27"/>
      <c r="OJP34" s="27"/>
      <c r="OJQ34" s="27"/>
      <c r="OJR34" s="27"/>
      <c r="OJS34" s="27"/>
      <c r="OJT34" s="27"/>
      <c r="OJU34" s="27"/>
      <c r="OJV34" s="27"/>
      <c r="OJW34" s="27"/>
      <c r="OJX34" s="27"/>
      <c r="OJY34" s="27"/>
      <c r="OJZ34" s="27"/>
      <c r="OKA34" s="27"/>
      <c r="OKB34" s="27"/>
      <c r="OKC34" s="27"/>
      <c r="OKD34" s="27"/>
      <c r="OKE34" s="27"/>
      <c r="OKF34" s="27"/>
      <c r="OKG34" s="27"/>
      <c r="OKH34" s="27"/>
      <c r="OKI34" s="27"/>
      <c r="OKJ34" s="27"/>
      <c r="OKK34" s="27"/>
      <c r="OKL34" s="27"/>
      <c r="OKM34" s="27"/>
      <c r="OKN34" s="27"/>
      <c r="OKO34" s="27"/>
      <c r="OKP34" s="27"/>
      <c r="OKQ34" s="27"/>
      <c r="OKR34" s="27"/>
      <c r="OKS34" s="27"/>
      <c r="OKT34" s="27"/>
      <c r="OKU34" s="27"/>
      <c r="OKV34" s="27"/>
      <c r="OKW34" s="27"/>
      <c r="OKX34" s="27"/>
      <c r="OKY34" s="27"/>
      <c r="OKZ34" s="27"/>
      <c r="OLA34" s="27"/>
      <c r="OLB34" s="27"/>
      <c r="OLC34" s="27"/>
      <c r="OLD34" s="27"/>
      <c r="OLE34" s="27"/>
      <c r="OLF34" s="27"/>
      <c r="OLG34" s="27"/>
      <c r="OLH34" s="27"/>
      <c r="OLI34" s="27"/>
      <c r="OLJ34" s="27"/>
      <c r="OLK34" s="27"/>
      <c r="OLL34" s="27"/>
      <c r="OLM34" s="27"/>
      <c r="OLN34" s="27"/>
      <c r="OLO34" s="27"/>
      <c r="OLP34" s="27"/>
      <c r="OLQ34" s="27"/>
      <c r="OLR34" s="27"/>
      <c r="OLS34" s="27"/>
      <c r="OLT34" s="27"/>
      <c r="OLU34" s="27"/>
      <c r="OLV34" s="27"/>
      <c r="OLW34" s="27"/>
      <c r="OLX34" s="27"/>
      <c r="OLY34" s="27"/>
      <c r="OLZ34" s="27"/>
      <c r="OMA34" s="27"/>
      <c r="OMB34" s="27"/>
      <c r="OMC34" s="27"/>
      <c r="OMD34" s="27"/>
      <c r="OME34" s="27"/>
      <c r="OMF34" s="27"/>
      <c r="OMG34" s="27"/>
      <c r="OMH34" s="27"/>
      <c r="OMI34" s="27"/>
      <c r="OMJ34" s="27"/>
      <c r="OMK34" s="27"/>
      <c r="OML34" s="27"/>
      <c r="OMM34" s="27"/>
      <c r="OMN34" s="27"/>
      <c r="OMO34" s="27"/>
      <c r="OMP34" s="27"/>
      <c r="OMQ34" s="27"/>
      <c r="OMR34" s="27"/>
      <c r="OMS34" s="27"/>
      <c r="OMT34" s="27"/>
      <c r="OMU34" s="27"/>
      <c r="OMV34" s="27"/>
      <c r="OMW34" s="27"/>
      <c r="OMX34" s="27"/>
      <c r="OMY34" s="27"/>
      <c r="OMZ34" s="27"/>
      <c r="ONA34" s="27"/>
      <c r="ONB34" s="27"/>
      <c r="ONC34" s="27"/>
      <c r="OND34" s="27"/>
      <c r="ONE34" s="27"/>
      <c r="ONF34" s="27"/>
      <c r="ONG34" s="27"/>
      <c r="ONH34" s="27"/>
      <c r="ONI34" s="27"/>
      <c r="ONJ34" s="27"/>
      <c r="ONK34" s="27"/>
      <c r="ONL34" s="27"/>
      <c r="ONM34" s="27"/>
      <c r="ONN34" s="27"/>
      <c r="ONO34" s="27"/>
      <c r="ONP34" s="27"/>
      <c r="ONQ34" s="27"/>
      <c r="ONR34" s="27"/>
      <c r="ONS34" s="27"/>
      <c r="ONT34" s="27"/>
      <c r="ONU34" s="27"/>
      <c r="ONV34" s="27"/>
      <c r="ONW34" s="27"/>
      <c r="ONX34" s="27"/>
      <c r="ONY34" s="27"/>
      <c r="ONZ34" s="27"/>
      <c r="OOA34" s="27"/>
      <c r="OOB34" s="27"/>
      <c r="OOC34" s="27"/>
      <c r="OOD34" s="27"/>
      <c r="OOE34" s="27"/>
      <c r="OOF34" s="27"/>
      <c r="OOG34" s="27"/>
      <c r="OOH34" s="27"/>
      <c r="OOI34" s="27"/>
      <c r="OOJ34" s="27"/>
      <c r="OOK34" s="27"/>
      <c r="OOL34" s="27"/>
      <c r="OOM34" s="27"/>
      <c r="OON34" s="27"/>
      <c r="OOO34" s="27"/>
      <c r="OOP34" s="27"/>
      <c r="OOQ34" s="27"/>
      <c r="OOR34" s="27"/>
      <c r="OOS34" s="27"/>
      <c r="OOT34" s="27"/>
      <c r="OOU34" s="27"/>
      <c r="OOV34" s="27"/>
      <c r="OOW34" s="27"/>
      <c r="OOX34" s="27"/>
      <c r="OOY34" s="27"/>
      <c r="OOZ34" s="27"/>
      <c r="OPA34" s="27"/>
      <c r="OPB34" s="27"/>
      <c r="OPC34" s="27"/>
      <c r="OPD34" s="27"/>
      <c r="OPE34" s="27"/>
      <c r="OPF34" s="27"/>
      <c r="OPG34" s="27"/>
      <c r="OPH34" s="27"/>
      <c r="OPI34" s="27"/>
      <c r="OPJ34" s="27"/>
      <c r="OPK34" s="27"/>
      <c r="OPL34" s="27"/>
      <c r="OPM34" s="27"/>
      <c r="OPN34" s="27"/>
      <c r="OPO34" s="27"/>
      <c r="OPP34" s="27"/>
      <c r="OPQ34" s="27"/>
      <c r="OPR34" s="27"/>
      <c r="OPS34" s="27"/>
      <c r="OPT34" s="27"/>
      <c r="OPU34" s="27"/>
      <c r="OPV34" s="27"/>
      <c r="OPW34" s="27"/>
      <c r="OPX34" s="27"/>
      <c r="OPY34" s="27"/>
      <c r="OPZ34" s="27"/>
      <c r="OQA34" s="27"/>
      <c r="OQB34" s="27"/>
      <c r="OQC34" s="27"/>
      <c r="OQD34" s="27"/>
      <c r="OQE34" s="27"/>
      <c r="OQF34" s="27"/>
      <c r="OQG34" s="27"/>
      <c r="OQH34" s="27"/>
      <c r="OQI34" s="27"/>
      <c r="OQJ34" s="27"/>
      <c r="OQK34" s="27"/>
      <c r="OQL34" s="27"/>
      <c r="OQM34" s="27"/>
      <c r="OQN34" s="27"/>
      <c r="OQO34" s="27"/>
      <c r="OQP34" s="27"/>
      <c r="OQQ34" s="27"/>
      <c r="OQR34" s="27"/>
      <c r="OQS34" s="27"/>
      <c r="OQT34" s="27"/>
      <c r="OQU34" s="27"/>
      <c r="OQV34" s="27"/>
      <c r="OQW34" s="27"/>
      <c r="OQX34" s="27"/>
      <c r="OQY34" s="27"/>
      <c r="OQZ34" s="27"/>
      <c r="ORA34" s="27"/>
      <c r="ORB34" s="27"/>
      <c r="ORC34" s="27"/>
      <c r="ORD34" s="27"/>
      <c r="ORE34" s="27"/>
      <c r="ORF34" s="27"/>
      <c r="ORG34" s="27"/>
      <c r="ORH34" s="27"/>
      <c r="ORI34" s="27"/>
      <c r="ORJ34" s="27"/>
      <c r="ORK34" s="27"/>
      <c r="ORL34" s="27"/>
      <c r="ORM34" s="27"/>
      <c r="ORN34" s="27"/>
      <c r="ORO34" s="27"/>
      <c r="ORP34" s="27"/>
      <c r="ORQ34" s="27"/>
      <c r="ORR34" s="27"/>
      <c r="ORS34" s="27"/>
      <c r="ORT34" s="27"/>
      <c r="ORU34" s="27"/>
      <c r="ORV34" s="27"/>
      <c r="ORW34" s="27"/>
      <c r="ORX34" s="27"/>
      <c r="ORY34" s="27"/>
      <c r="ORZ34" s="27"/>
      <c r="OSA34" s="27"/>
      <c r="OSB34" s="27"/>
      <c r="OSC34" s="27"/>
      <c r="OSD34" s="27"/>
      <c r="OSE34" s="27"/>
      <c r="OSF34" s="27"/>
      <c r="OSG34" s="27"/>
      <c r="OSH34" s="27"/>
      <c r="OSI34" s="27"/>
      <c r="OSJ34" s="27"/>
      <c r="OSK34" s="27"/>
      <c r="OSL34" s="27"/>
      <c r="OSM34" s="27"/>
      <c r="OSN34" s="27"/>
      <c r="OSO34" s="27"/>
      <c r="OSP34" s="27"/>
      <c r="OSQ34" s="27"/>
      <c r="OSR34" s="27"/>
      <c r="OSS34" s="27"/>
      <c r="OST34" s="27"/>
      <c r="OSU34" s="27"/>
      <c r="OSV34" s="27"/>
      <c r="OSW34" s="27"/>
      <c r="OSX34" s="27"/>
      <c r="OSY34" s="27"/>
      <c r="OSZ34" s="27"/>
      <c r="OTA34" s="27"/>
      <c r="OTB34" s="27"/>
      <c r="OTC34" s="27"/>
      <c r="OTD34" s="27"/>
      <c r="OTE34" s="27"/>
      <c r="OTF34" s="27"/>
      <c r="OTG34" s="27"/>
      <c r="OTH34" s="27"/>
      <c r="OTI34" s="27"/>
      <c r="OTJ34" s="27"/>
      <c r="OTK34" s="27"/>
      <c r="OTL34" s="27"/>
      <c r="OTM34" s="27"/>
      <c r="OTN34" s="27"/>
      <c r="OTO34" s="27"/>
      <c r="OTP34" s="27"/>
      <c r="OTQ34" s="27"/>
      <c r="OTR34" s="27"/>
      <c r="OTS34" s="27"/>
      <c r="OTT34" s="27"/>
      <c r="OTU34" s="27"/>
      <c r="OTV34" s="27"/>
      <c r="OTW34" s="27"/>
      <c r="OTX34" s="27"/>
      <c r="OTY34" s="27"/>
      <c r="OTZ34" s="27"/>
      <c r="OUA34" s="27"/>
      <c r="OUB34" s="27"/>
      <c r="OUC34" s="27"/>
      <c r="OUD34" s="27"/>
      <c r="OUE34" s="27"/>
      <c r="OUF34" s="27"/>
      <c r="OUG34" s="27"/>
      <c r="OUH34" s="27"/>
      <c r="OUI34" s="27"/>
      <c r="OUJ34" s="27"/>
      <c r="OUK34" s="27"/>
      <c r="OUL34" s="27"/>
      <c r="OUM34" s="27"/>
      <c r="OUN34" s="27"/>
      <c r="OUO34" s="27"/>
      <c r="OUP34" s="27"/>
      <c r="OUQ34" s="27"/>
      <c r="OUR34" s="27"/>
      <c r="OUS34" s="27"/>
      <c r="OUT34" s="27"/>
      <c r="OUU34" s="27"/>
      <c r="OUV34" s="27"/>
      <c r="OUW34" s="27"/>
      <c r="OUX34" s="27"/>
      <c r="OUY34" s="27"/>
      <c r="OUZ34" s="27"/>
      <c r="OVA34" s="27"/>
      <c r="OVB34" s="27"/>
      <c r="OVC34" s="27"/>
      <c r="OVD34" s="27"/>
      <c r="OVE34" s="27"/>
      <c r="OVF34" s="27"/>
      <c r="OVG34" s="27"/>
      <c r="OVH34" s="27"/>
      <c r="OVI34" s="27"/>
      <c r="OVJ34" s="27"/>
      <c r="OVK34" s="27"/>
      <c r="OVL34" s="27"/>
      <c r="OVM34" s="27"/>
      <c r="OVN34" s="27"/>
      <c r="OVO34" s="27"/>
      <c r="OVP34" s="27"/>
      <c r="OVQ34" s="27"/>
      <c r="OVR34" s="27"/>
      <c r="OVS34" s="27"/>
      <c r="OVT34" s="27"/>
      <c r="OVU34" s="27"/>
      <c r="OVV34" s="27"/>
      <c r="OVW34" s="27"/>
      <c r="OVX34" s="27"/>
      <c r="OVY34" s="27"/>
      <c r="OVZ34" s="27"/>
      <c r="OWA34" s="27"/>
      <c r="OWB34" s="27"/>
      <c r="OWC34" s="27"/>
      <c r="OWD34" s="27"/>
      <c r="OWE34" s="27"/>
      <c r="OWF34" s="27"/>
      <c r="OWG34" s="27"/>
      <c r="OWH34" s="27"/>
      <c r="OWI34" s="27"/>
      <c r="OWJ34" s="27"/>
      <c r="OWK34" s="27"/>
      <c r="OWL34" s="27"/>
      <c r="OWM34" s="27"/>
      <c r="OWN34" s="27"/>
      <c r="OWO34" s="27"/>
      <c r="OWP34" s="27"/>
      <c r="OWQ34" s="27"/>
      <c r="OWR34" s="27"/>
      <c r="OWS34" s="27"/>
      <c r="OWT34" s="27"/>
      <c r="OWU34" s="27"/>
      <c r="OWV34" s="27"/>
      <c r="OWW34" s="27"/>
      <c r="OWX34" s="27"/>
      <c r="OWY34" s="27"/>
      <c r="OWZ34" s="27"/>
      <c r="OXA34" s="27"/>
      <c r="OXB34" s="27"/>
      <c r="OXC34" s="27"/>
      <c r="OXD34" s="27"/>
      <c r="OXE34" s="27"/>
      <c r="OXF34" s="27"/>
      <c r="OXG34" s="27"/>
      <c r="OXH34" s="27"/>
      <c r="OXI34" s="27"/>
      <c r="OXJ34" s="27"/>
      <c r="OXK34" s="27"/>
      <c r="OXL34" s="27"/>
      <c r="OXM34" s="27"/>
      <c r="OXN34" s="27"/>
      <c r="OXO34" s="27"/>
      <c r="OXP34" s="27"/>
      <c r="OXQ34" s="27"/>
      <c r="OXR34" s="27"/>
      <c r="OXS34" s="27"/>
      <c r="OXT34" s="27"/>
      <c r="OXU34" s="27"/>
      <c r="OXV34" s="27"/>
      <c r="OXW34" s="27"/>
      <c r="OXX34" s="27"/>
      <c r="OXY34" s="27"/>
      <c r="OXZ34" s="27"/>
      <c r="OYA34" s="27"/>
      <c r="OYB34" s="27"/>
      <c r="OYC34" s="27"/>
      <c r="OYD34" s="27"/>
      <c r="OYE34" s="27"/>
      <c r="OYF34" s="27"/>
      <c r="OYG34" s="27"/>
      <c r="OYH34" s="27"/>
      <c r="OYI34" s="27"/>
      <c r="OYJ34" s="27"/>
      <c r="OYK34" s="27"/>
      <c r="OYL34" s="27"/>
      <c r="OYM34" s="27"/>
      <c r="OYN34" s="27"/>
      <c r="OYO34" s="27"/>
      <c r="OYP34" s="27"/>
      <c r="OYQ34" s="27"/>
      <c r="OYR34" s="27"/>
      <c r="OYS34" s="27"/>
      <c r="OYT34" s="27"/>
      <c r="OYU34" s="27"/>
      <c r="OYV34" s="27"/>
      <c r="OYW34" s="27"/>
      <c r="OYX34" s="27"/>
      <c r="OYY34" s="27"/>
      <c r="OYZ34" s="27"/>
      <c r="OZA34" s="27"/>
      <c r="OZB34" s="27"/>
      <c r="OZC34" s="27"/>
      <c r="OZD34" s="27"/>
      <c r="OZE34" s="27"/>
      <c r="OZF34" s="27"/>
      <c r="OZG34" s="27"/>
      <c r="OZH34" s="27"/>
      <c r="OZI34" s="27"/>
      <c r="OZJ34" s="27"/>
      <c r="OZK34" s="27"/>
      <c r="OZL34" s="27"/>
      <c r="OZM34" s="27"/>
      <c r="OZN34" s="27"/>
      <c r="OZO34" s="27"/>
      <c r="OZP34" s="27"/>
      <c r="OZQ34" s="27"/>
      <c r="OZR34" s="27"/>
      <c r="OZS34" s="27"/>
      <c r="OZT34" s="27"/>
      <c r="OZU34" s="27"/>
      <c r="OZV34" s="27"/>
      <c r="OZW34" s="27"/>
      <c r="OZX34" s="27"/>
      <c r="OZY34" s="27"/>
      <c r="OZZ34" s="27"/>
      <c r="PAA34" s="27"/>
      <c r="PAB34" s="27"/>
      <c r="PAC34" s="27"/>
      <c r="PAD34" s="27"/>
      <c r="PAE34" s="27"/>
      <c r="PAF34" s="27"/>
      <c r="PAG34" s="27"/>
      <c r="PAH34" s="27"/>
      <c r="PAI34" s="27"/>
      <c r="PAJ34" s="27"/>
      <c r="PAK34" s="27"/>
      <c r="PAL34" s="27"/>
      <c r="PAM34" s="27"/>
      <c r="PAN34" s="27"/>
      <c r="PAO34" s="27"/>
      <c r="PAP34" s="27"/>
      <c r="PAQ34" s="27"/>
      <c r="PAR34" s="27"/>
      <c r="PAS34" s="27"/>
      <c r="PAT34" s="27"/>
      <c r="PAU34" s="27"/>
      <c r="PAV34" s="27"/>
      <c r="PAW34" s="27"/>
      <c r="PAX34" s="27"/>
      <c r="PAY34" s="27"/>
      <c r="PAZ34" s="27"/>
      <c r="PBA34" s="27"/>
      <c r="PBB34" s="27"/>
      <c r="PBC34" s="27"/>
      <c r="PBD34" s="27"/>
      <c r="PBE34" s="27"/>
      <c r="PBF34" s="27"/>
      <c r="PBG34" s="27"/>
      <c r="PBH34" s="27"/>
      <c r="PBI34" s="27"/>
      <c r="PBJ34" s="27"/>
      <c r="PBK34" s="27"/>
      <c r="PBL34" s="27"/>
      <c r="PBM34" s="27"/>
      <c r="PBN34" s="27"/>
      <c r="PBO34" s="27"/>
      <c r="PBP34" s="27"/>
      <c r="PBQ34" s="27"/>
      <c r="PBR34" s="27"/>
      <c r="PBS34" s="27"/>
      <c r="PBT34" s="27"/>
      <c r="PBU34" s="27"/>
      <c r="PBV34" s="27"/>
      <c r="PBW34" s="27"/>
      <c r="PBX34" s="27"/>
      <c r="PBY34" s="27"/>
      <c r="PBZ34" s="27"/>
      <c r="PCA34" s="27"/>
      <c r="PCB34" s="27"/>
      <c r="PCC34" s="27"/>
      <c r="PCD34" s="27"/>
      <c r="PCE34" s="27"/>
      <c r="PCF34" s="27"/>
      <c r="PCG34" s="27"/>
      <c r="PCH34" s="27"/>
      <c r="PCI34" s="27"/>
      <c r="PCJ34" s="27"/>
      <c r="PCK34" s="27"/>
      <c r="PCL34" s="27"/>
      <c r="PCM34" s="27"/>
      <c r="PCN34" s="27"/>
      <c r="PCO34" s="27"/>
      <c r="PCP34" s="27"/>
      <c r="PCQ34" s="27"/>
      <c r="PCR34" s="27"/>
      <c r="PCS34" s="27"/>
      <c r="PCT34" s="27"/>
      <c r="PCU34" s="27"/>
      <c r="PCV34" s="27"/>
      <c r="PCW34" s="27"/>
      <c r="PCX34" s="27"/>
      <c r="PCY34" s="27"/>
      <c r="PCZ34" s="27"/>
      <c r="PDA34" s="27"/>
      <c r="PDB34" s="27"/>
      <c r="PDC34" s="27"/>
      <c r="PDD34" s="27"/>
      <c r="PDE34" s="27"/>
      <c r="PDF34" s="27"/>
      <c r="PDG34" s="27"/>
      <c r="PDH34" s="27"/>
      <c r="PDI34" s="27"/>
      <c r="PDJ34" s="27"/>
      <c r="PDK34" s="27"/>
      <c r="PDL34" s="27"/>
      <c r="PDM34" s="27"/>
      <c r="PDN34" s="27"/>
      <c r="PDO34" s="27"/>
      <c r="PDP34" s="27"/>
      <c r="PDQ34" s="27"/>
      <c r="PDR34" s="27"/>
      <c r="PDS34" s="27"/>
      <c r="PDT34" s="27"/>
      <c r="PDU34" s="27"/>
      <c r="PDV34" s="27"/>
      <c r="PDW34" s="27"/>
      <c r="PDX34" s="27"/>
      <c r="PDY34" s="27"/>
      <c r="PDZ34" s="27"/>
      <c r="PEA34" s="27"/>
      <c r="PEB34" s="27"/>
      <c r="PEC34" s="27"/>
      <c r="PED34" s="27"/>
      <c r="PEE34" s="27"/>
      <c r="PEF34" s="27"/>
      <c r="PEG34" s="27"/>
      <c r="PEH34" s="27"/>
      <c r="PEI34" s="27"/>
      <c r="PEJ34" s="27"/>
      <c r="PEK34" s="27"/>
      <c r="PEL34" s="27"/>
      <c r="PEM34" s="27"/>
      <c r="PEN34" s="27"/>
      <c r="PEO34" s="27"/>
      <c r="PEP34" s="27"/>
      <c r="PEQ34" s="27"/>
      <c r="PER34" s="27"/>
      <c r="PES34" s="27"/>
      <c r="PET34" s="27"/>
      <c r="PEU34" s="27"/>
      <c r="PEV34" s="27"/>
      <c r="PEW34" s="27"/>
      <c r="PEX34" s="27"/>
      <c r="PEY34" s="27"/>
      <c r="PEZ34" s="27"/>
      <c r="PFA34" s="27"/>
      <c r="PFB34" s="27"/>
      <c r="PFC34" s="27"/>
      <c r="PFD34" s="27"/>
      <c r="PFE34" s="27"/>
      <c r="PFF34" s="27"/>
      <c r="PFG34" s="27"/>
      <c r="PFH34" s="27"/>
      <c r="PFI34" s="27"/>
      <c r="PFJ34" s="27"/>
      <c r="PFK34" s="27"/>
      <c r="PFL34" s="27"/>
      <c r="PFM34" s="27"/>
      <c r="PFN34" s="27"/>
      <c r="PFO34" s="27"/>
      <c r="PFP34" s="27"/>
      <c r="PFQ34" s="27"/>
      <c r="PFR34" s="27"/>
      <c r="PFS34" s="27"/>
      <c r="PFT34" s="27"/>
      <c r="PFU34" s="27"/>
      <c r="PFV34" s="27"/>
      <c r="PFW34" s="27"/>
      <c r="PFX34" s="27"/>
      <c r="PFY34" s="27"/>
      <c r="PFZ34" s="27"/>
      <c r="PGA34" s="27"/>
      <c r="PGB34" s="27"/>
      <c r="PGC34" s="27"/>
      <c r="PGD34" s="27"/>
      <c r="PGE34" s="27"/>
      <c r="PGF34" s="27"/>
      <c r="PGG34" s="27"/>
      <c r="PGH34" s="27"/>
      <c r="PGI34" s="27"/>
      <c r="PGJ34" s="27"/>
      <c r="PGK34" s="27"/>
      <c r="PGL34" s="27"/>
      <c r="PGM34" s="27"/>
      <c r="PGN34" s="27"/>
      <c r="PGO34" s="27"/>
      <c r="PGP34" s="27"/>
      <c r="PGQ34" s="27"/>
      <c r="PGR34" s="27"/>
      <c r="PGS34" s="27"/>
      <c r="PGT34" s="27"/>
      <c r="PGU34" s="27"/>
      <c r="PGV34" s="27"/>
      <c r="PGW34" s="27"/>
      <c r="PGX34" s="27"/>
      <c r="PGY34" s="27"/>
      <c r="PGZ34" s="27"/>
      <c r="PHA34" s="27"/>
      <c r="PHB34" s="27"/>
      <c r="PHC34" s="27"/>
      <c r="PHD34" s="27"/>
      <c r="PHE34" s="27"/>
      <c r="PHF34" s="27"/>
      <c r="PHG34" s="27"/>
      <c r="PHH34" s="27"/>
      <c r="PHI34" s="27"/>
      <c r="PHJ34" s="27"/>
      <c r="PHK34" s="27"/>
      <c r="PHL34" s="27"/>
      <c r="PHM34" s="27"/>
      <c r="PHN34" s="27"/>
      <c r="PHO34" s="27"/>
      <c r="PHP34" s="27"/>
      <c r="PHQ34" s="27"/>
      <c r="PHR34" s="27"/>
      <c r="PHS34" s="27"/>
      <c r="PHT34" s="27"/>
      <c r="PHU34" s="27"/>
      <c r="PHV34" s="27"/>
      <c r="PHW34" s="27"/>
      <c r="PHX34" s="27"/>
      <c r="PHY34" s="27"/>
      <c r="PHZ34" s="27"/>
      <c r="PIA34" s="27"/>
      <c r="PIB34" s="27"/>
      <c r="PIC34" s="27"/>
      <c r="PID34" s="27"/>
      <c r="PIE34" s="27"/>
      <c r="PIF34" s="27"/>
      <c r="PIG34" s="27"/>
      <c r="PIH34" s="27"/>
      <c r="PII34" s="27"/>
      <c r="PIJ34" s="27"/>
      <c r="PIK34" s="27"/>
      <c r="PIL34" s="27"/>
      <c r="PIM34" s="27"/>
      <c r="PIN34" s="27"/>
      <c r="PIO34" s="27"/>
      <c r="PIP34" s="27"/>
      <c r="PIQ34" s="27"/>
      <c r="PIR34" s="27"/>
      <c r="PIS34" s="27"/>
      <c r="PIT34" s="27"/>
      <c r="PIU34" s="27"/>
      <c r="PIV34" s="27"/>
      <c r="PIW34" s="27"/>
      <c r="PIX34" s="27"/>
      <c r="PIY34" s="27"/>
      <c r="PIZ34" s="27"/>
      <c r="PJA34" s="27"/>
      <c r="PJB34" s="27"/>
      <c r="PJC34" s="27"/>
      <c r="PJD34" s="27"/>
      <c r="PJE34" s="27"/>
      <c r="PJF34" s="27"/>
      <c r="PJG34" s="27"/>
      <c r="PJH34" s="27"/>
      <c r="PJI34" s="27"/>
      <c r="PJJ34" s="27"/>
      <c r="PJK34" s="27"/>
      <c r="PJL34" s="27"/>
      <c r="PJM34" s="27"/>
      <c r="PJN34" s="27"/>
      <c r="PJO34" s="27"/>
      <c r="PJP34" s="27"/>
      <c r="PJQ34" s="27"/>
      <c r="PJR34" s="27"/>
      <c r="PJS34" s="27"/>
      <c r="PJT34" s="27"/>
      <c r="PJU34" s="27"/>
      <c r="PJV34" s="27"/>
      <c r="PJW34" s="27"/>
      <c r="PJX34" s="27"/>
      <c r="PJY34" s="27"/>
      <c r="PJZ34" s="27"/>
      <c r="PKA34" s="27"/>
      <c r="PKB34" s="27"/>
      <c r="PKC34" s="27"/>
      <c r="PKD34" s="27"/>
      <c r="PKE34" s="27"/>
      <c r="PKF34" s="27"/>
      <c r="PKG34" s="27"/>
      <c r="PKH34" s="27"/>
      <c r="PKI34" s="27"/>
      <c r="PKJ34" s="27"/>
      <c r="PKK34" s="27"/>
      <c r="PKL34" s="27"/>
      <c r="PKM34" s="27"/>
      <c r="PKN34" s="27"/>
      <c r="PKO34" s="27"/>
      <c r="PKP34" s="27"/>
      <c r="PKQ34" s="27"/>
      <c r="PKR34" s="27"/>
      <c r="PKS34" s="27"/>
      <c r="PKT34" s="27"/>
      <c r="PKU34" s="27"/>
      <c r="PKV34" s="27"/>
      <c r="PKW34" s="27"/>
      <c r="PKX34" s="27"/>
      <c r="PKY34" s="27"/>
      <c r="PKZ34" s="27"/>
      <c r="PLA34" s="27"/>
      <c r="PLB34" s="27"/>
      <c r="PLC34" s="27"/>
      <c r="PLD34" s="27"/>
      <c r="PLE34" s="27"/>
      <c r="PLF34" s="27"/>
      <c r="PLG34" s="27"/>
      <c r="PLH34" s="27"/>
      <c r="PLI34" s="27"/>
      <c r="PLJ34" s="27"/>
      <c r="PLK34" s="27"/>
      <c r="PLL34" s="27"/>
      <c r="PLM34" s="27"/>
      <c r="PLN34" s="27"/>
      <c r="PLO34" s="27"/>
      <c r="PLP34" s="27"/>
      <c r="PLQ34" s="27"/>
      <c r="PLR34" s="27"/>
      <c r="PLS34" s="27"/>
      <c r="PLT34" s="27"/>
      <c r="PLU34" s="27"/>
      <c r="PLV34" s="27"/>
      <c r="PLW34" s="27"/>
      <c r="PLX34" s="27"/>
      <c r="PLY34" s="27"/>
      <c r="PLZ34" s="27"/>
      <c r="PMA34" s="27"/>
      <c r="PMB34" s="27"/>
      <c r="PMC34" s="27"/>
      <c r="PMD34" s="27"/>
      <c r="PME34" s="27"/>
      <c r="PMF34" s="27"/>
      <c r="PMG34" s="27"/>
      <c r="PMH34" s="27"/>
      <c r="PMI34" s="27"/>
      <c r="PMJ34" s="27"/>
      <c r="PMK34" s="27"/>
      <c r="PML34" s="27"/>
      <c r="PMM34" s="27"/>
      <c r="PMN34" s="27"/>
      <c r="PMO34" s="27"/>
      <c r="PMP34" s="27"/>
      <c r="PMQ34" s="27"/>
      <c r="PMR34" s="27"/>
      <c r="PMS34" s="27"/>
      <c r="PMT34" s="27"/>
      <c r="PMU34" s="27"/>
      <c r="PMV34" s="27"/>
      <c r="PMW34" s="27"/>
      <c r="PMX34" s="27"/>
      <c r="PMY34" s="27"/>
      <c r="PMZ34" s="27"/>
      <c r="PNA34" s="27"/>
      <c r="PNB34" s="27"/>
      <c r="PNC34" s="27"/>
      <c r="PND34" s="27"/>
      <c r="PNE34" s="27"/>
      <c r="PNF34" s="27"/>
      <c r="PNG34" s="27"/>
      <c r="PNH34" s="27"/>
      <c r="PNI34" s="27"/>
      <c r="PNJ34" s="27"/>
      <c r="PNK34" s="27"/>
      <c r="PNL34" s="27"/>
      <c r="PNM34" s="27"/>
      <c r="PNN34" s="27"/>
      <c r="PNO34" s="27"/>
      <c r="PNP34" s="27"/>
      <c r="PNQ34" s="27"/>
      <c r="PNR34" s="27"/>
      <c r="PNS34" s="27"/>
      <c r="PNT34" s="27"/>
      <c r="PNU34" s="27"/>
      <c r="PNV34" s="27"/>
      <c r="PNW34" s="27"/>
      <c r="PNX34" s="27"/>
      <c r="PNY34" s="27"/>
      <c r="PNZ34" s="27"/>
      <c r="POA34" s="27"/>
      <c r="POB34" s="27"/>
      <c r="POC34" s="27"/>
      <c r="POD34" s="27"/>
      <c r="POE34" s="27"/>
      <c r="POF34" s="27"/>
      <c r="POG34" s="27"/>
      <c r="POH34" s="27"/>
      <c r="POI34" s="27"/>
      <c r="POJ34" s="27"/>
      <c r="POK34" s="27"/>
      <c r="POL34" s="27"/>
      <c r="POM34" s="27"/>
      <c r="PON34" s="27"/>
      <c r="POO34" s="27"/>
      <c r="POP34" s="27"/>
      <c r="POQ34" s="27"/>
      <c r="POR34" s="27"/>
      <c r="POS34" s="27"/>
      <c r="POT34" s="27"/>
      <c r="POU34" s="27"/>
      <c r="POV34" s="27"/>
      <c r="POW34" s="27"/>
      <c r="POX34" s="27"/>
      <c r="POY34" s="27"/>
      <c r="POZ34" s="27"/>
      <c r="PPA34" s="27"/>
      <c r="PPB34" s="27"/>
      <c r="PPC34" s="27"/>
      <c r="PPD34" s="27"/>
      <c r="PPE34" s="27"/>
      <c r="PPF34" s="27"/>
      <c r="PPG34" s="27"/>
      <c r="PPH34" s="27"/>
      <c r="PPI34" s="27"/>
      <c r="PPJ34" s="27"/>
      <c r="PPK34" s="27"/>
      <c r="PPL34" s="27"/>
      <c r="PPM34" s="27"/>
      <c r="PPN34" s="27"/>
      <c r="PPO34" s="27"/>
      <c r="PPP34" s="27"/>
      <c r="PPQ34" s="27"/>
      <c r="PPR34" s="27"/>
      <c r="PPS34" s="27"/>
      <c r="PPT34" s="27"/>
      <c r="PPU34" s="27"/>
      <c r="PPV34" s="27"/>
      <c r="PPW34" s="27"/>
      <c r="PPX34" s="27"/>
      <c r="PPY34" s="27"/>
      <c r="PPZ34" s="27"/>
      <c r="PQA34" s="27"/>
      <c r="PQB34" s="27"/>
      <c r="PQC34" s="27"/>
      <c r="PQD34" s="27"/>
      <c r="PQE34" s="27"/>
      <c r="PQF34" s="27"/>
      <c r="PQG34" s="27"/>
      <c r="PQH34" s="27"/>
      <c r="PQI34" s="27"/>
      <c r="PQJ34" s="27"/>
      <c r="PQK34" s="27"/>
      <c r="PQL34" s="27"/>
      <c r="PQM34" s="27"/>
      <c r="PQN34" s="27"/>
      <c r="PQO34" s="27"/>
      <c r="PQP34" s="27"/>
      <c r="PQQ34" s="27"/>
      <c r="PQR34" s="27"/>
      <c r="PQS34" s="27"/>
      <c r="PQT34" s="27"/>
      <c r="PQU34" s="27"/>
      <c r="PQV34" s="27"/>
      <c r="PQW34" s="27"/>
      <c r="PQX34" s="27"/>
      <c r="PQY34" s="27"/>
      <c r="PQZ34" s="27"/>
      <c r="PRA34" s="27"/>
      <c r="PRB34" s="27"/>
      <c r="PRC34" s="27"/>
      <c r="PRD34" s="27"/>
      <c r="PRE34" s="27"/>
      <c r="PRF34" s="27"/>
      <c r="PRG34" s="27"/>
      <c r="PRH34" s="27"/>
      <c r="PRI34" s="27"/>
      <c r="PRJ34" s="27"/>
      <c r="PRK34" s="27"/>
      <c r="PRL34" s="27"/>
      <c r="PRM34" s="27"/>
      <c r="PRN34" s="27"/>
      <c r="PRO34" s="27"/>
      <c r="PRP34" s="27"/>
      <c r="PRQ34" s="27"/>
      <c r="PRR34" s="27"/>
      <c r="PRS34" s="27"/>
      <c r="PRT34" s="27"/>
      <c r="PRU34" s="27"/>
      <c r="PRV34" s="27"/>
      <c r="PRW34" s="27"/>
      <c r="PRX34" s="27"/>
      <c r="PRY34" s="27"/>
      <c r="PRZ34" s="27"/>
      <c r="PSA34" s="27"/>
      <c r="PSB34" s="27"/>
      <c r="PSC34" s="27"/>
      <c r="PSD34" s="27"/>
      <c r="PSE34" s="27"/>
      <c r="PSF34" s="27"/>
      <c r="PSG34" s="27"/>
      <c r="PSH34" s="27"/>
      <c r="PSI34" s="27"/>
      <c r="PSJ34" s="27"/>
      <c r="PSK34" s="27"/>
      <c r="PSL34" s="27"/>
      <c r="PSM34" s="27"/>
      <c r="PSN34" s="27"/>
      <c r="PSO34" s="27"/>
      <c r="PSP34" s="27"/>
      <c r="PSQ34" s="27"/>
      <c r="PSR34" s="27"/>
      <c r="PSS34" s="27"/>
      <c r="PST34" s="27"/>
      <c r="PSU34" s="27"/>
      <c r="PSV34" s="27"/>
      <c r="PSW34" s="27"/>
      <c r="PSX34" s="27"/>
      <c r="PSY34" s="27"/>
      <c r="PSZ34" s="27"/>
      <c r="PTA34" s="27"/>
      <c r="PTB34" s="27"/>
      <c r="PTC34" s="27"/>
      <c r="PTD34" s="27"/>
      <c r="PTE34" s="27"/>
      <c r="PTF34" s="27"/>
      <c r="PTG34" s="27"/>
      <c r="PTH34" s="27"/>
      <c r="PTI34" s="27"/>
      <c r="PTJ34" s="27"/>
      <c r="PTK34" s="27"/>
      <c r="PTL34" s="27"/>
      <c r="PTM34" s="27"/>
      <c r="PTN34" s="27"/>
      <c r="PTO34" s="27"/>
      <c r="PTP34" s="27"/>
      <c r="PTQ34" s="27"/>
      <c r="PTR34" s="27"/>
      <c r="PTS34" s="27"/>
      <c r="PTT34" s="27"/>
      <c r="PTU34" s="27"/>
      <c r="PTV34" s="27"/>
      <c r="PTW34" s="27"/>
      <c r="PTX34" s="27"/>
      <c r="PTY34" s="27"/>
      <c r="PTZ34" s="27"/>
      <c r="PUA34" s="27"/>
      <c r="PUB34" s="27"/>
      <c r="PUC34" s="27"/>
      <c r="PUD34" s="27"/>
      <c r="PUE34" s="27"/>
      <c r="PUF34" s="27"/>
      <c r="PUG34" s="27"/>
      <c r="PUH34" s="27"/>
      <c r="PUI34" s="27"/>
      <c r="PUJ34" s="27"/>
      <c r="PUK34" s="27"/>
      <c r="PUL34" s="27"/>
      <c r="PUM34" s="27"/>
      <c r="PUN34" s="27"/>
      <c r="PUO34" s="27"/>
      <c r="PUP34" s="27"/>
      <c r="PUQ34" s="27"/>
      <c r="PUR34" s="27"/>
      <c r="PUS34" s="27"/>
      <c r="PUT34" s="27"/>
      <c r="PUU34" s="27"/>
      <c r="PUV34" s="27"/>
      <c r="PUW34" s="27"/>
      <c r="PUX34" s="27"/>
      <c r="PUY34" s="27"/>
      <c r="PUZ34" s="27"/>
      <c r="PVA34" s="27"/>
      <c r="PVB34" s="27"/>
      <c r="PVC34" s="27"/>
      <c r="PVD34" s="27"/>
      <c r="PVE34" s="27"/>
      <c r="PVF34" s="27"/>
      <c r="PVG34" s="27"/>
      <c r="PVH34" s="27"/>
      <c r="PVI34" s="27"/>
      <c r="PVJ34" s="27"/>
      <c r="PVK34" s="27"/>
      <c r="PVL34" s="27"/>
      <c r="PVM34" s="27"/>
      <c r="PVN34" s="27"/>
      <c r="PVO34" s="27"/>
      <c r="PVP34" s="27"/>
      <c r="PVQ34" s="27"/>
      <c r="PVR34" s="27"/>
      <c r="PVS34" s="27"/>
      <c r="PVT34" s="27"/>
      <c r="PVU34" s="27"/>
      <c r="PVV34" s="27"/>
      <c r="PVW34" s="27"/>
      <c r="PVX34" s="27"/>
      <c r="PVY34" s="27"/>
      <c r="PVZ34" s="27"/>
      <c r="PWA34" s="27"/>
      <c r="PWB34" s="27"/>
      <c r="PWC34" s="27"/>
      <c r="PWD34" s="27"/>
      <c r="PWE34" s="27"/>
      <c r="PWF34" s="27"/>
      <c r="PWG34" s="27"/>
      <c r="PWH34" s="27"/>
      <c r="PWI34" s="27"/>
      <c r="PWJ34" s="27"/>
      <c r="PWK34" s="27"/>
      <c r="PWL34" s="27"/>
      <c r="PWM34" s="27"/>
      <c r="PWN34" s="27"/>
      <c r="PWO34" s="27"/>
      <c r="PWP34" s="27"/>
      <c r="PWQ34" s="27"/>
      <c r="PWR34" s="27"/>
      <c r="PWS34" s="27"/>
      <c r="PWT34" s="27"/>
      <c r="PWU34" s="27"/>
      <c r="PWV34" s="27"/>
      <c r="PWW34" s="27"/>
      <c r="PWX34" s="27"/>
      <c r="PWY34" s="27"/>
      <c r="PWZ34" s="27"/>
      <c r="PXA34" s="27"/>
      <c r="PXB34" s="27"/>
      <c r="PXC34" s="27"/>
      <c r="PXD34" s="27"/>
      <c r="PXE34" s="27"/>
      <c r="PXF34" s="27"/>
      <c r="PXG34" s="27"/>
      <c r="PXH34" s="27"/>
      <c r="PXI34" s="27"/>
      <c r="PXJ34" s="27"/>
      <c r="PXK34" s="27"/>
      <c r="PXL34" s="27"/>
      <c r="PXM34" s="27"/>
      <c r="PXN34" s="27"/>
      <c r="PXO34" s="27"/>
      <c r="PXP34" s="27"/>
      <c r="PXQ34" s="27"/>
      <c r="PXR34" s="27"/>
      <c r="PXS34" s="27"/>
      <c r="PXT34" s="27"/>
      <c r="PXU34" s="27"/>
      <c r="PXV34" s="27"/>
      <c r="PXW34" s="27"/>
      <c r="PXX34" s="27"/>
      <c r="PXY34" s="27"/>
      <c r="PXZ34" s="27"/>
      <c r="PYA34" s="27"/>
      <c r="PYB34" s="27"/>
      <c r="PYC34" s="27"/>
      <c r="PYD34" s="27"/>
      <c r="PYE34" s="27"/>
      <c r="PYF34" s="27"/>
      <c r="PYG34" s="27"/>
      <c r="PYH34" s="27"/>
      <c r="PYI34" s="27"/>
      <c r="PYJ34" s="27"/>
      <c r="PYK34" s="27"/>
      <c r="PYL34" s="27"/>
      <c r="PYM34" s="27"/>
      <c r="PYN34" s="27"/>
      <c r="PYO34" s="27"/>
      <c r="PYP34" s="27"/>
      <c r="PYQ34" s="27"/>
      <c r="PYR34" s="27"/>
      <c r="PYS34" s="27"/>
      <c r="PYT34" s="27"/>
      <c r="PYU34" s="27"/>
      <c r="PYV34" s="27"/>
      <c r="PYW34" s="27"/>
      <c r="PYX34" s="27"/>
      <c r="PYY34" s="27"/>
      <c r="PYZ34" s="27"/>
      <c r="PZA34" s="27"/>
      <c r="PZB34" s="27"/>
      <c r="PZC34" s="27"/>
      <c r="PZD34" s="27"/>
      <c r="PZE34" s="27"/>
      <c r="PZF34" s="27"/>
      <c r="PZG34" s="27"/>
      <c r="PZH34" s="27"/>
      <c r="PZI34" s="27"/>
      <c r="PZJ34" s="27"/>
      <c r="PZK34" s="27"/>
      <c r="PZL34" s="27"/>
      <c r="PZM34" s="27"/>
      <c r="PZN34" s="27"/>
      <c r="PZO34" s="27"/>
      <c r="PZP34" s="27"/>
      <c r="PZQ34" s="27"/>
      <c r="PZR34" s="27"/>
      <c r="PZS34" s="27"/>
      <c r="PZT34" s="27"/>
      <c r="PZU34" s="27"/>
      <c r="PZV34" s="27"/>
      <c r="PZW34" s="27"/>
      <c r="PZX34" s="27"/>
      <c r="PZY34" s="27"/>
      <c r="PZZ34" s="27"/>
      <c r="QAA34" s="27"/>
      <c r="QAB34" s="27"/>
      <c r="QAC34" s="27"/>
      <c r="QAD34" s="27"/>
      <c r="QAE34" s="27"/>
      <c r="QAF34" s="27"/>
      <c r="QAG34" s="27"/>
      <c r="QAH34" s="27"/>
      <c r="QAI34" s="27"/>
      <c r="QAJ34" s="27"/>
      <c r="QAK34" s="27"/>
      <c r="QAL34" s="27"/>
      <c r="QAM34" s="27"/>
      <c r="QAN34" s="27"/>
      <c r="QAO34" s="27"/>
      <c r="QAP34" s="27"/>
      <c r="QAQ34" s="27"/>
      <c r="QAR34" s="27"/>
      <c r="QAS34" s="27"/>
      <c r="QAT34" s="27"/>
      <c r="QAU34" s="27"/>
      <c r="QAV34" s="27"/>
      <c r="QAW34" s="27"/>
      <c r="QAX34" s="27"/>
      <c r="QAY34" s="27"/>
      <c r="QAZ34" s="27"/>
      <c r="QBA34" s="27"/>
      <c r="QBB34" s="27"/>
      <c r="QBC34" s="27"/>
      <c r="QBD34" s="27"/>
      <c r="QBE34" s="27"/>
      <c r="QBF34" s="27"/>
      <c r="QBG34" s="27"/>
      <c r="QBH34" s="27"/>
      <c r="QBI34" s="27"/>
      <c r="QBJ34" s="27"/>
      <c r="QBK34" s="27"/>
      <c r="QBL34" s="27"/>
      <c r="QBM34" s="27"/>
      <c r="QBN34" s="27"/>
      <c r="QBO34" s="27"/>
      <c r="QBP34" s="27"/>
      <c r="QBQ34" s="27"/>
      <c r="QBR34" s="27"/>
      <c r="QBS34" s="27"/>
      <c r="QBT34" s="27"/>
      <c r="QBU34" s="27"/>
      <c r="QBV34" s="27"/>
      <c r="QBW34" s="27"/>
      <c r="QBX34" s="27"/>
      <c r="QBY34" s="27"/>
      <c r="QBZ34" s="27"/>
      <c r="QCA34" s="27"/>
      <c r="QCB34" s="27"/>
      <c r="QCC34" s="27"/>
      <c r="QCD34" s="27"/>
      <c r="QCE34" s="27"/>
      <c r="QCF34" s="27"/>
      <c r="QCG34" s="27"/>
      <c r="QCH34" s="27"/>
      <c r="QCI34" s="27"/>
      <c r="QCJ34" s="27"/>
      <c r="QCK34" s="27"/>
      <c r="QCL34" s="27"/>
      <c r="QCM34" s="27"/>
      <c r="QCN34" s="27"/>
      <c r="QCO34" s="27"/>
      <c r="QCP34" s="27"/>
      <c r="QCQ34" s="27"/>
      <c r="QCR34" s="27"/>
      <c r="QCS34" s="27"/>
      <c r="QCT34" s="27"/>
      <c r="QCU34" s="27"/>
      <c r="QCV34" s="27"/>
      <c r="QCW34" s="27"/>
      <c r="QCX34" s="27"/>
      <c r="QCY34" s="27"/>
      <c r="QCZ34" s="27"/>
      <c r="QDA34" s="27"/>
      <c r="QDB34" s="27"/>
      <c r="QDC34" s="27"/>
      <c r="QDD34" s="27"/>
      <c r="QDE34" s="27"/>
      <c r="QDF34" s="27"/>
      <c r="QDG34" s="27"/>
      <c r="QDH34" s="27"/>
      <c r="QDI34" s="27"/>
      <c r="QDJ34" s="27"/>
      <c r="QDK34" s="27"/>
      <c r="QDL34" s="27"/>
      <c r="QDM34" s="27"/>
      <c r="QDN34" s="27"/>
      <c r="QDO34" s="27"/>
      <c r="QDP34" s="27"/>
      <c r="QDQ34" s="27"/>
      <c r="QDR34" s="27"/>
      <c r="QDS34" s="27"/>
      <c r="QDT34" s="27"/>
      <c r="QDU34" s="27"/>
      <c r="QDV34" s="27"/>
      <c r="QDW34" s="27"/>
      <c r="QDX34" s="27"/>
      <c r="QDY34" s="27"/>
      <c r="QDZ34" s="27"/>
      <c r="QEA34" s="27"/>
      <c r="QEB34" s="27"/>
      <c r="QEC34" s="27"/>
      <c r="QED34" s="27"/>
      <c r="QEE34" s="27"/>
      <c r="QEF34" s="27"/>
      <c r="QEG34" s="27"/>
      <c r="QEH34" s="27"/>
      <c r="QEI34" s="27"/>
      <c r="QEJ34" s="27"/>
      <c r="QEK34" s="27"/>
      <c r="QEL34" s="27"/>
      <c r="QEM34" s="27"/>
      <c r="QEN34" s="27"/>
      <c r="QEO34" s="27"/>
      <c r="QEP34" s="27"/>
      <c r="QEQ34" s="27"/>
      <c r="QER34" s="27"/>
      <c r="QES34" s="27"/>
      <c r="QET34" s="27"/>
      <c r="QEU34" s="27"/>
      <c r="QEV34" s="27"/>
      <c r="QEW34" s="27"/>
      <c r="QEX34" s="27"/>
      <c r="QEY34" s="27"/>
      <c r="QEZ34" s="27"/>
      <c r="QFA34" s="27"/>
      <c r="QFB34" s="27"/>
      <c r="QFC34" s="27"/>
      <c r="QFD34" s="27"/>
      <c r="QFE34" s="27"/>
      <c r="QFF34" s="27"/>
      <c r="QFG34" s="27"/>
      <c r="QFH34" s="27"/>
      <c r="QFI34" s="27"/>
      <c r="QFJ34" s="27"/>
      <c r="QFK34" s="27"/>
      <c r="QFL34" s="27"/>
      <c r="QFM34" s="27"/>
      <c r="QFN34" s="27"/>
      <c r="QFO34" s="27"/>
      <c r="QFP34" s="27"/>
      <c r="QFQ34" s="27"/>
      <c r="QFR34" s="27"/>
      <c r="QFS34" s="27"/>
      <c r="QFT34" s="27"/>
      <c r="QFU34" s="27"/>
      <c r="QFV34" s="27"/>
      <c r="QFW34" s="27"/>
      <c r="QFX34" s="27"/>
      <c r="QFY34" s="27"/>
      <c r="QFZ34" s="27"/>
      <c r="QGA34" s="27"/>
      <c r="QGB34" s="27"/>
      <c r="QGC34" s="27"/>
      <c r="QGD34" s="27"/>
      <c r="QGE34" s="27"/>
      <c r="QGF34" s="27"/>
      <c r="QGG34" s="27"/>
      <c r="QGH34" s="27"/>
      <c r="QGI34" s="27"/>
      <c r="QGJ34" s="27"/>
      <c r="QGK34" s="27"/>
      <c r="QGL34" s="27"/>
      <c r="QGM34" s="27"/>
      <c r="QGN34" s="27"/>
      <c r="QGO34" s="27"/>
      <c r="QGP34" s="27"/>
      <c r="QGQ34" s="27"/>
      <c r="QGR34" s="27"/>
      <c r="QGS34" s="27"/>
      <c r="QGT34" s="27"/>
      <c r="QGU34" s="27"/>
      <c r="QGV34" s="27"/>
      <c r="QGW34" s="27"/>
      <c r="QGX34" s="27"/>
      <c r="QGY34" s="27"/>
      <c r="QGZ34" s="27"/>
      <c r="QHA34" s="27"/>
      <c r="QHB34" s="27"/>
      <c r="QHC34" s="27"/>
      <c r="QHD34" s="27"/>
      <c r="QHE34" s="27"/>
      <c r="QHF34" s="27"/>
      <c r="QHG34" s="27"/>
      <c r="QHH34" s="27"/>
      <c r="QHI34" s="27"/>
      <c r="QHJ34" s="27"/>
      <c r="QHK34" s="27"/>
      <c r="QHL34" s="27"/>
      <c r="QHM34" s="27"/>
      <c r="QHN34" s="27"/>
      <c r="QHO34" s="27"/>
      <c r="QHP34" s="27"/>
      <c r="QHQ34" s="27"/>
      <c r="QHR34" s="27"/>
      <c r="QHS34" s="27"/>
      <c r="QHT34" s="27"/>
      <c r="QHU34" s="27"/>
      <c r="QHV34" s="27"/>
      <c r="QHW34" s="27"/>
      <c r="QHX34" s="27"/>
      <c r="QHY34" s="27"/>
      <c r="QHZ34" s="27"/>
      <c r="QIA34" s="27"/>
      <c r="QIB34" s="27"/>
      <c r="QIC34" s="27"/>
      <c r="QID34" s="27"/>
      <c r="QIE34" s="27"/>
      <c r="QIF34" s="27"/>
      <c r="QIG34" s="27"/>
      <c r="QIH34" s="27"/>
      <c r="QII34" s="27"/>
      <c r="QIJ34" s="27"/>
      <c r="QIK34" s="27"/>
      <c r="QIL34" s="27"/>
      <c r="QIM34" s="27"/>
      <c r="QIN34" s="27"/>
      <c r="QIO34" s="27"/>
      <c r="QIP34" s="27"/>
      <c r="QIQ34" s="27"/>
      <c r="QIR34" s="27"/>
      <c r="QIS34" s="27"/>
      <c r="QIT34" s="27"/>
      <c r="QIU34" s="27"/>
      <c r="QIV34" s="27"/>
      <c r="QIW34" s="27"/>
      <c r="QIX34" s="27"/>
      <c r="QIY34" s="27"/>
      <c r="QIZ34" s="27"/>
      <c r="QJA34" s="27"/>
      <c r="QJB34" s="27"/>
      <c r="QJC34" s="27"/>
      <c r="QJD34" s="27"/>
      <c r="QJE34" s="27"/>
      <c r="QJF34" s="27"/>
      <c r="QJG34" s="27"/>
      <c r="QJH34" s="27"/>
      <c r="QJI34" s="27"/>
      <c r="QJJ34" s="27"/>
      <c r="QJK34" s="27"/>
      <c r="QJL34" s="27"/>
      <c r="QJM34" s="27"/>
      <c r="QJN34" s="27"/>
      <c r="QJO34" s="27"/>
      <c r="QJP34" s="27"/>
      <c r="QJQ34" s="27"/>
      <c r="QJR34" s="27"/>
      <c r="QJS34" s="27"/>
      <c r="QJT34" s="27"/>
      <c r="QJU34" s="27"/>
      <c r="QJV34" s="27"/>
      <c r="QJW34" s="27"/>
      <c r="QJX34" s="27"/>
      <c r="QJY34" s="27"/>
      <c r="QJZ34" s="27"/>
      <c r="QKA34" s="27"/>
      <c r="QKB34" s="27"/>
      <c r="QKC34" s="27"/>
      <c r="QKD34" s="27"/>
      <c r="QKE34" s="27"/>
      <c r="QKF34" s="27"/>
      <c r="QKG34" s="27"/>
      <c r="QKH34" s="27"/>
      <c r="QKI34" s="27"/>
      <c r="QKJ34" s="27"/>
      <c r="QKK34" s="27"/>
      <c r="QKL34" s="27"/>
      <c r="QKM34" s="27"/>
      <c r="QKN34" s="27"/>
      <c r="QKO34" s="27"/>
      <c r="QKP34" s="27"/>
      <c r="QKQ34" s="27"/>
      <c r="QKR34" s="27"/>
      <c r="QKS34" s="27"/>
      <c r="QKT34" s="27"/>
      <c r="QKU34" s="27"/>
      <c r="QKV34" s="27"/>
      <c r="QKW34" s="27"/>
      <c r="QKX34" s="27"/>
      <c r="QKY34" s="27"/>
      <c r="QKZ34" s="27"/>
      <c r="QLA34" s="27"/>
      <c r="QLB34" s="27"/>
      <c r="QLC34" s="27"/>
      <c r="QLD34" s="27"/>
      <c r="QLE34" s="27"/>
      <c r="QLF34" s="27"/>
      <c r="QLG34" s="27"/>
      <c r="QLH34" s="27"/>
      <c r="QLI34" s="27"/>
      <c r="QLJ34" s="27"/>
      <c r="QLK34" s="27"/>
      <c r="QLL34" s="27"/>
      <c r="QLM34" s="27"/>
      <c r="QLN34" s="27"/>
      <c r="QLO34" s="27"/>
      <c r="QLP34" s="27"/>
      <c r="QLQ34" s="27"/>
      <c r="QLR34" s="27"/>
      <c r="QLS34" s="27"/>
      <c r="QLT34" s="27"/>
      <c r="QLU34" s="27"/>
      <c r="QLV34" s="27"/>
      <c r="QLW34" s="27"/>
      <c r="QLX34" s="27"/>
      <c r="QLY34" s="27"/>
      <c r="QLZ34" s="27"/>
      <c r="QMA34" s="27"/>
      <c r="QMB34" s="27"/>
      <c r="QMC34" s="27"/>
      <c r="QMD34" s="27"/>
      <c r="QME34" s="27"/>
      <c r="QMF34" s="27"/>
      <c r="QMG34" s="27"/>
      <c r="QMH34" s="27"/>
      <c r="QMI34" s="27"/>
      <c r="QMJ34" s="27"/>
      <c r="QMK34" s="27"/>
      <c r="QML34" s="27"/>
      <c r="QMM34" s="27"/>
      <c r="QMN34" s="27"/>
      <c r="QMO34" s="27"/>
      <c r="QMP34" s="27"/>
      <c r="QMQ34" s="27"/>
      <c r="QMR34" s="27"/>
      <c r="QMS34" s="27"/>
      <c r="QMT34" s="27"/>
      <c r="QMU34" s="27"/>
      <c r="QMV34" s="27"/>
      <c r="QMW34" s="27"/>
      <c r="QMX34" s="27"/>
      <c r="QMY34" s="27"/>
      <c r="QMZ34" s="27"/>
      <c r="QNA34" s="27"/>
      <c r="QNB34" s="27"/>
      <c r="QNC34" s="27"/>
      <c r="QND34" s="27"/>
      <c r="QNE34" s="27"/>
      <c r="QNF34" s="27"/>
      <c r="QNG34" s="27"/>
      <c r="QNH34" s="27"/>
      <c r="QNI34" s="27"/>
      <c r="QNJ34" s="27"/>
      <c r="QNK34" s="27"/>
      <c r="QNL34" s="27"/>
      <c r="QNM34" s="27"/>
      <c r="QNN34" s="27"/>
      <c r="QNO34" s="27"/>
      <c r="QNP34" s="27"/>
      <c r="QNQ34" s="27"/>
      <c r="QNR34" s="27"/>
      <c r="QNS34" s="27"/>
      <c r="QNT34" s="27"/>
      <c r="QNU34" s="27"/>
      <c r="QNV34" s="27"/>
      <c r="QNW34" s="27"/>
      <c r="QNX34" s="27"/>
      <c r="QNY34" s="27"/>
      <c r="QNZ34" s="27"/>
      <c r="QOA34" s="27"/>
      <c r="QOB34" s="27"/>
      <c r="QOC34" s="27"/>
      <c r="QOD34" s="27"/>
      <c r="QOE34" s="27"/>
      <c r="QOF34" s="27"/>
      <c r="QOG34" s="27"/>
      <c r="QOH34" s="27"/>
      <c r="QOI34" s="27"/>
      <c r="QOJ34" s="27"/>
      <c r="QOK34" s="27"/>
      <c r="QOL34" s="27"/>
      <c r="QOM34" s="27"/>
      <c r="QON34" s="27"/>
      <c r="QOO34" s="27"/>
      <c r="QOP34" s="27"/>
      <c r="QOQ34" s="27"/>
      <c r="QOR34" s="27"/>
      <c r="QOS34" s="27"/>
      <c r="QOT34" s="27"/>
      <c r="QOU34" s="27"/>
      <c r="QOV34" s="27"/>
      <c r="QOW34" s="27"/>
      <c r="QOX34" s="27"/>
      <c r="QOY34" s="27"/>
      <c r="QOZ34" s="27"/>
      <c r="QPA34" s="27"/>
      <c r="QPB34" s="27"/>
      <c r="QPC34" s="27"/>
      <c r="QPD34" s="27"/>
      <c r="QPE34" s="27"/>
      <c r="QPF34" s="27"/>
      <c r="QPG34" s="27"/>
      <c r="QPH34" s="27"/>
      <c r="QPI34" s="27"/>
      <c r="QPJ34" s="27"/>
      <c r="QPK34" s="27"/>
      <c r="QPL34" s="27"/>
      <c r="QPM34" s="27"/>
      <c r="QPN34" s="27"/>
      <c r="QPO34" s="27"/>
      <c r="QPP34" s="27"/>
      <c r="QPQ34" s="27"/>
      <c r="QPR34" s="27"/>
      <c r="QPS34" s="27"/>
      <c r="QPT34" s="27"/>
      <c r="QPU34" s="27"/>
      <c r="QPV34" s="27"/>
      <c r="QPW34" s="27"/>
      <c r="QPX34" s="27"/>
      <c r="QPY34" s="27"/>
      <c r="QPZ34" s="27"/>
      <c r="QQA34" s="27"/>
      <c r="QQB34" s="27"/>
      <c r="QQC34" s="27"/>
      <c r="QQD34" s="27"/>
      <c r="QQE34" s="27"/>
      <c r="QQF34" s="27"/>
      <c r="QQG34" s="27"/>
      <c r="QQH34" s="27"/>
      <c r="QQI34" s="27"/>
      <c r="QQJ34" s="27"/>
      <c r="QQK34" s="27"/>
      <c r="QQL34" s="27"/>
      <c r="QQM34" s="27"/>
      <c r="QQN34" s="27"/>
      <c r="QQO34" s="27"/>
      <c r="QQP34" s="27"/>
      <c r="QQQ34" s="27"/>
      <c r="QQR34" s="27"/>
      <c r="QQS34" s="27"/>
      <c r="QQT34" s="27"/>
      <c r="QQU34" s="27"/>
      <c r="QQV34" s="27"/>
      <c r="QQW34" s="27"/>
      <c r="QQX34" s="27"/>
      <c r="QQY34" s="27"/>
      <c r="QQZ34" s="27"/>
      <c r="QRA34" s="27"/>
      <c r="QRB34" s="27"/>
      <c r="QRC34" s="27"/>
      <c r="QRD34" s="27"/>
      <c r="QRE34" s="27"/>
      <c r="QRF34" s="27"/>
      <c r="QRG34" s="27"/>
      <c r="QRH34" s="27"/>
      <c r="QRI34" s="27"/>
      <c r="QRJ34" s="27"/>
      <c r="QRK34" s="27"/>
      <c r="QRL34" s="27"/>
      <c r="QRM34" s="27"/>
      <c r="QRN34" s="27"/>
      <c r="QRO34" s="27"/>
      <c r="QRP34" s="27"/>
      <c r="QRQ34" s="27"/>
      <c r="QRR34" s="27"/>
      <c r="QRS34" s="27"/>
      <c r="QRT34" s="27"/>
      <c r="QRU34" s="27"/>
      <c r="QRV34" s="27"/>
      <c r="QRW34" s="27"/>
      <c r="QRX34" s="27"/>
      <c r="QRY34" s="27"/>
      <c r="QRZ34" s="27"/>
      <c r="QSA34" s="27"/>
      <c r="QSB34" s="27"/>
      <c r="QSC34" s="27"/>
      <c r="QSD34" s="27"/>
      <c r="QSE34" s="27"/>
      <c r="QSF34" s="27"/>
      <c r="QSG34" s="27"/>
      <c r="QSH34" s="27"/>
      <c r="QSI34" s="27"/>
      <c r="QSJ34" s="27"/>
      <c r="QSK34" s="27"/>
      <c r="QSL34" s="27"/>
      <c r="QSM34" s="27"/>
      <c r="QSN34" s="27"/>
      <c r="QSO34" s="27"/>
      <c r="QSP34" s="27"/>
      <c r="QSQ34" s="27"/>
      <c r="QSR34" s="27"/>
      <c r="QSS34" s="27"/>
      <c r="QST34" s="27"/>
      <c r="QSU34" s="27"/>
      <c r="QSV34" s="27"/>
      <c r="QSW34" s="27"/>
      <c r="QSX34" s="27"/>
      <c r="QSY34" s="27"/>
      <c r="QSZ34" s="27"/>
      <c r="QTA34" s="27"/>
      <c r="QTB34" s="27"/>
      <c r="QTC34" s="27"/>
      <c r="QTD34" s="27"/>
      <c r="QTE34" s="27"/>
      <c r="QTF34" s="27"/>
      <c r="QTG34" s="27"/>
      <c r="QTH34" s="27"/>
      <c r="QTI34" s="27"/>
      <c r="QTJ34" s="27"/>
      <c r="QTK34" s="27"/>
      <c r="QTL34" s="27"/>
      <c r="QTM34" s="27"/>
      <c r="QTN34" s="27"/>
      <c r="QTO34" s="27"/>
      <c r="QTP34" s="27"/>
      <c r="QTQ34" s="27"/>
      <c r="QTR34" s="27"/>
      <c r="QTS34" s="27"/>
      <c r="QTT34" s="27"/>
      <c r="QTU34" s="27"/>
      <c r="QTV34" s="27"/>
      <c r="QTW34" s="27"/>
      <c r="QTX34" s="27"/>
      <c r="QTY34" s="27"/>
      <c r="QTZ34" s="27"/>
      <c r="QUA34" s="27"/>
      <c r="QUB34" s="27"/>
      <c r="QUC34" s="27"/>
      <c r="QUD34" s="27"/>
      <c r="QUE34" s="27"/>
      <c r="QUF34" s="27"/>
      <c r="QUG34" s="27"/>
      <c r="QUH34" s="27"/>
      <c r="QUI34" s="27"/>
      <c r="QUJ34" s="27"/>
      <c r="QUK34" s="27"/>
      <c r="QUL34" s="27"/>
      <c r="QUM34" s="27"/>
      <c r="QUN34" s="27"/>
      <c r="QUO34" s="27"/>
      <c r="QUP34" s="27"/>
      <c r="QUQ34" s="27"/>
      <c r="QUR34" s="27"/>
      <c r="QUS34" s="27"/>
      <c r="QUT34" s="27"/>
      <c r="QUU34" s="27"/>
      <c r="QUV34" s="27"/>
      <c r="QUW34" s="27"/>
      <c r="QUX34" s="27"/>
      <c r="QUY34" s="27"/>
      <c r="QUZ34" s="27"/>
      <c r="QVA34" s="27"/>
      <c r="QVB34" s="27"/>
      <c r="QVC34" s="27"/>
      <c r="QVD34" s="27"/>
      <c r="QVE34" s="27"/>
      <c r="QVF34" s="27"/>
      <c r="QVG34" s="27"/>
      <c r="QVH34" s="27"/>
      <c r="QVI34" s="27"/>
      <c r="QVJ34" s="27"/>
      <c r="QVK34" s="27"/>
      <c r="QVL34" s="27"/>
      <c r="QVM34" s="27"/>
      <c r="QVN34" s="27"/>
      <c r="QVO34" s="27"/>
      <c r="QVP34" s="27"/>
      <c r="QVQ34" s="27"/>
      <c r="QVR34" s="27"/>
      <c r="QVS34" s="27"/>
      <c r="QVT34" s="27"/>
      <c r="QVU34" s="27"/>
      <c r="QVV34" s="27"/>
      <c r="QVW34" s="27"/>
      <c r="QVX34" s="27"/>
      <c r="QVY34" s="27"/>
      <c r="QVZ34" s="27"/>
      <c r="QWA34" s="27"/>
      <c r="QWB34" s="27"/>
      <c r="QWC34" s="27"/>
      <c r="QWD34" s="27"/>
      <c r="QWE34" s="27"/>
      <c r="QWF34" s="27"/>
      <c r="QWG34" s="27"/>
      <c r="QWH34" s="27"/>
      <c r="QWI34" s="27"/>
      <c r="QWJ34" s="27"/>
      <c r="QWK34" s="27"/>
      <c r="QWL34" s="27"/>
      <c r="QWM34" s="27"/>
      <c r="QWN34" s="27"/>
      <c r="QWO34" s="27"/>
      <c r="QWP34" s="27"/>
      <c r="QWQ34" s="27"/>
      <c r="QWR34" s="27"/>
      <c r="QWS34" s="27"/>
      <c r="QWT34" s="27"/>
      <c r="QWU34" s="27"/>
      <c r="QWV34" s="27"/>
      <c r="QWW34" s="27"/>
      <c r="QWX34" s="27"/>
      <c r="QWY34" s="27"/>
      <c r="QWZ34" s="27"/>
      <c r="QXA34" s="27"/>
      <c r="QXB34" s="27"/>
      <c r="QXC34" s="27"/>
      <c r="QXD34" s="27"/>
      <c r="QXE34" s="27"/>
      <c r="QXF34" s="27"/>
      <c r="QXG34" s="27"/>
      <c r="QXH34" s="27"/>
      <c r="QXI34" s="27"/>
      <c r="QXJ34" s="27"/>
      <c r="QXK34" s="27"/>
      <c r="QXL34" s="27"/>
      <c r="QXM34" s="27"/>
      <c r="QXN34" s="27"/>
      <c r="QXO34" s="27"/>
      <c r="QXP34" s="27"/>
      <c r="QXQ34" s="27"/>
      <c r="QXR34" s="27"/>
      <c r="QXS34" s="27"/>
      <c r="QXT34" s="27"/>
      <c r="QXU34" s="27"/>
      <c r="QXV34" s="27"/>
      <c r="QXW34" s="27"/>
      <c r="QXX34" s="27"/>
      <c r="QXY34" s="27"/>
      <c r="QXZ34" s="27"/>
      <c r="QYA34" s="27"/>
      <c r="QYB34" s="27"/>
      <c r="QYC34" s="27"/>
      <c r="QYD34" s="27"/>
      <c r="QYE34" s="27"/>
      <c r="QYF34" s="27"/>
      <c r="QYG34" s="27"/>
      <c r="QYH34" s="27"/>
      <c r="QYI34" s="27"/>
      <c r="QYJ34" s="27"/>
      <c r="QYK34" s="27"/>
      <c r="QYL34" s="27"/>
      <c r="QYM34" s="27"/>
      <c r="QYN34" s="27"/>
      <c r="QYO34" s="27"/>
      <c r="QYP34" s="27"/>
      <c r="QYQ34" s="27"/>
      <c r="QYR34" s="27"/>
      <c r="QYS34" s="27"/>
      <c r="QYT34" s="27"/>
      <c r="QYU34" s="27"/>
      <c r="QYV34" s="27"/>
      <c r="QYW34" s="27"/>
      <c r="QYX34" s="27"/>
      <c r="QYY34" s="27"/>
      <c r="QYZ34" s="27"/>
      <c r="QZA34" s="27"/>
      <c r="QZB34" s="27"/>
      <c r="QZC34" s="27"/>
      <c r="QZD34" s="27"/>
      <c r="QZE34" s="27"/>
      <c r="QZF34" s="27"/>
      <c r="QZG34" s="27"/>
      <c r="QZH34" s="27"/>
      <c r="QZI34" s="27"/>
      <c r="QZJ34" s="27"/>
      <c r="QZK34" s="27"/>
      <c r="QZL34" s="27"/>
      <c r="QZM34" s="27"/>
      <c r="QZN34" s="27"/>
      <c r="QZO34" s="27"/>
      <c r="QZP34" s="27"/>
      <c r="QZQ34" s="27"/>
      <c r="QZR34" s="27"/>
      <c r="QZS34" s="27"/>
      <c r="QZT34" s="27"/>
      <c r="QZU34" s="27"/>
      <c r="QZV34" s="27"/>
      <c r="QZW34" s="27"/>
      <c r="QZX34" s="27"/>
      <c r="QZY34" s="27"/>
      <c r="QZZ34" s="27"/>
      <c r="RAA34" s="27"/>
      <c r="RAB34" s="27"/>
      <c r="RAC34" s="27"/>
      <c r="RAD34" s="27"/>
      <c r="RAE34" s="27"/>
      <c r="RAF34" s="27"/>
      <c r="RAG34" s="27"/>
      <c r="RAH34" s="27"/>
      <c r="RAI34" s="27"/>
      <c r="RAJ34" s="27"/>
      <c r="RAK34" s="27"/>
      <c r="RAL34" s="27"/>
      <c r="RAM34" s="27"/>
      <c r="RAN34" s="27"/>
      <c r="RAO34" s="27"/>
      <c r="RAP34" s="27"/>
      <c r="RAQ34" s="27"/>
      <c r="RAR34" s="27"/>
      <c r="RAS34" s="27"/>
      <c r="RAT34" s="27"/>
      <c r="RAU34" s="27"/>
      <c r="RAV34" s="27"/>
      <c r="RAW34" s="27"/>
      <c r="RAX34" s="27"/>
      <c r="RAY34" s="27"/>
      <c r="RAZ34" s="27"/>
      <c r="RBA34" s="27"/>
      <c r="RBB34" s="27"/>
      <c r="RBC34" s="27"/>
      <c r="RBD34" s="27"/>
      <c r="RBE34" s="27"/>
      <c r="RBF34" s="27"/>
      <c r="RBG34" s="27"/>
      <c r="RBH34" s="27"/>
      <c r="RBI34" s="27"/>
      <c r="RBJ34" s="27"/>
      <c r="RBK34" s="27"/>
      <c r="RBL34" s="27"/>
      <c r="RBM34" s="27"/>
      <c r="RBN34" s="27"/>
      <c r="RBO34" s="27"/>
      <c r="RBP34" s="27"/>
      <c r="RBQ34" s="27"/>
      <c r="RBR34" s="27"/>
      <c r="RBS34" s="27"/>
      <c r="RBT34" s="27"/>
      <c r="RBU34" s="27"/>
      <c r="RBV34" s="27"/>
      <c r="RBW34" s="27"/>
      <c r="RBX34" s="27"/>
      <c r="RBY34" s="27"/>
      <c r="RBZ34" s="27"/>
      <c r="RCA34" s="27"/>
      <c r="RCB34" s="27"/>
      <c r="RCC34" s="27"/>
      <c r="RCD34" s="27"/>
      <c r="RCE34" s="27"/>
      <c r="RCF34" s="27"/>
      <c r="RCG34" s="27"/>
      <c r="RCH34" s="27"/>
      <c r="RCI34" s="27"/>
      <c r="RCJ34" s="27"/>
      <c r="RCK34" s="27"/>
      <c r="RCL34" s="27"/>
      <c r="RCM34" s="27"/>
      <c r="RCN34" s="27"/>
      <c r="RCO34" s="27"/>
      <c r="RCP34" s="27"/>
      <c r="RCQ34" s="27"/>
      <c r="RCR34" s="27"/>
      <c r="RCS34" s="27"/>
      <c r="RCT34" s="27"/>
      <c r="RCU34" s="27"/>
      <c r="RCV34" s="27"/>
      <c r="RCW34" s="27"/>
      <c r="RCX34" s="27"/>
      <c r="RCY34" s="27"/>
      <c r="RCZ34" s="27"/>
      <c r="RDA34" s="27"/>
      <c r="RDB34" s="27"/>
      <c r="RDC34" s="27"/>
      <c r="RDD34" s="27"/>
      <c r="RDE34" s="27"/>
      <c r="RDF34" s="27"/>
      <c r="RDG34" s="27"/>
      <c r="RDH34" s="27"/>
      <c r="RDI34" s="27"/>
      <c r="RDJ34" s="27"/>
      <c r="RDK34" s="27"/>
      <c r="RDL34" s="27"/>
      <c r="RDM34" s="27"/>
      <c r="RDN34" s="27"/>
      <c r="RDO34" s="27"/>
      <c r="RDP34" s="27"/>
      <c r="RDQ34" s="27"/>
      <c r="RDR34" s="27"/>
      <c r="RDS34" s="27"/>
      <c r="RDT34" s="27"/>
      <c r="RDU34" s="27"/>
      <c r="RDV34" s="27"/>
      <c r="RDW34" s="27"/>
      <c r="RDX34" s="27"/>
      <c r="RDY34" s="27"/>
      <c r="RDZ34" s="27"/>
      <c r="REA34" s="27"/>
      <c r="REB34" s="27"/>
      <c r="REC34" s="27"/>
      <c r="RED34" s="27"/>
      <c r="REE34" s="27"/>
      <c r="REF34" s="27"/>
      <c r="REG34" s="27"/>
      <c r="REH34" s="27"/>
      <c r="REI34" s="27"/>
      <c r="REJ34" s="27"/>
      <c r="REK34" s="27"/>
      <c r="REL34" s="27"/>
      <c r="REM34" s="27"/>
      <c r="REN34" s="27"/>
      <c r="REO34" s="27"/>
      <c r="REP34" s="27"/>
      <c r="REQ34" s="27"/>
      <c r="RER34" s="27"/>
      <c r="RES34" s="27"/>
      <c r="RET34" s="27"/>
      <c r="REU34" s="27"/>
      <c r="REV34" s="27"/>
      <c r="REW34" s="27"/>
      <c r="REX34" s="27"/>
      <c r="REY34" s="27"/>
      <c r="REZ34" s="27"/>
      <c r="RFA34" s="27"/>
      <c r="RFB34" s="27"/>
      <c r="RFC34" s="27"/>
      <c r="RFD34" s="27"/>
      <c r="RFE34" s="27"/>
      <c r="RFF34" s="27"/>
      <c r="RFG34" s="27"/>
      <c r="RFH34" s="27"/>
      <c r="RFI34" s="27"/>
      <c r="RFJ34" s="27"/>
      <c r="RFK34" s="27"/>
      <c r="RFL34" s="27"/>
      <c r="RFM34" s="27"/>
      <c r="RFN34" s="27"/>
      <c r="RFO34" s="27"/>
      <c r="RFP34" s="27"/>
      <c r="RFQ34" s="27"/>
      <c r="RFR34" s="27"/>
      <c r="RFS34" s="27"/>
      <c r="RFT34" s="27"/>
      <c r="RFU34" s="27"/>
      <c r="RFV34" s="27"/>
      <c r="RFW34" s="27"/>
      <c r="RFX34" s="27"/>
      <c r="RFY34" s="27"/>
      <c r="RFZ34" s="27"/>
      <c r="RGA34" s="27"/>
      <c r="RGB34" s="27"/>
      <c r="RGC34" s="27"/>
      <c r="RGD34" s="27"/>
      <c r="RGE34" s="27"/>
      <c r="RGF34" s="27"/>
      <c r="RGG34" s="27"/>
      <c r="RGH34" s="27"/>
      <c r="RGI34" s="27"/>
      <c r="RGJ34" s="27"/>
      <c r="RGK34" s="27"/>
      <c r="RGL34" s="27"/>
      <c r="RGM34" s="27"/>
      <c r="RGN34" s="27"/>
      <c r="RGO34" s="27"/>
      <c r="RGP34" s="27"/>
      <c r="RGQ34" s="27"/>
      <c r="RGR34" s="27"/>
      <c r="RGS34" s="27"/>
      <c r="RGT34" s="27"/>
      <c r="RGU34" s="27"/>
      <c r="RGV34" s="27"/>
      <c r="RGW34" s="27"/>
      <c r="RGX34" s="27"/>
      <c r="RGY34" s="27"/>
      <c r="RGZ34" s="27"/>
      <c r="RHA34" s="27"/>
      <c r="RHB34" s="27"/>
      <c r="RHC34" s="27"/>
      <c r="RHD34" s="27"/>
      <c r="RHE34" s="27"/>
      <c r="RHF34" s="27"/>
      <c r="RHG34" s="27"/>
      <c r="RHH34" s="27"/>
      <c r="RHI34" s="27"/>
      <c r="RHJ34" s="27"/>
      <c r="RHK34" s="27"/>
      <c r="RHL34" s="27"/>
      <c r="RHM34" s="27"/>
      <c r="RHN34" s="27"/>
      <c r="RHO34" s="27"/>
      <c r="RHP34" s="27"/>
      <c r="RHQ34" s="27"/>
      <c r="RHR34" s="27"/>
      <c r="RHS34" s="27"/>
      <c r="RHT34" s="27"/>
      <c r="RHU34" s="27"/>
      <c r="RHV34" s="27"/>
      <c r="RHW34" s="27"/>
      <c r="RHX34" s="27"/>
      <c r="RHY34" s="27"/>
      <c r="RHZ34" s="27"/>
      <c r="RIA34" s="27"/>
      <c r="RIB34" s="27"/>
      <c r="RIC34" s="27"/>
      <c r="RID34" s="27"/>
      <c r="RIE34" s="27"/>
      <c r="RIF34" s="27"/>
      <c r="RIG34" s="27"/>
      <c r="RIH34" s="27"/>
      <c r="RII34" s="27"/>
      <c r="RIJ34" s="27"/>
      <c r="RIK34" s="27"/>
      <c r="RIL34" s="27"/>
      <c r="RIM34" s="27"/>
      <c r="RIN34" s="27"/>
      <c r="RIO34" s="27"/>
      <c r="RIP34" s="27"/>
      <c r="RIQ34" s="27"/>
      <c r="RIR34" s="27"/>
      <c r="RIS34" s="27"/>
      <c r="RIT34" s="27"/>
      <c r="RIU34" s="27"/>
      <c r="RIV34" s="27"/>
      <c r="RIW34" s="27"/>
      <c r="RIX34" s="27"/>
      <c r="RIY34" s="27"/>
      <c r="RIZ34" s="27"/>
      <c r="RJA34" s="27"/>
      <c r="RJB34" s="27"/>
      <c r="RJC34" s="27"/>
      <c r="RJD34" s="27"/>
      <c r="RJE34" s="27"/>
      <c r="RJF34" s="27"/>
      <c r="RJG34" s="27"/>
      <c r="RJH34" s="27"/>
      <c r="RJI34" s="27"/>
      <c r="RJJ34" s="27"/>
      <c r="RJK34" s="27"/>
      <c r="RJL34" s="27"/>
      <c r="RJM34" s="27"/>
      <c r="RJN34" s="27"/>
      <c r="RJO34" s="27"/>
      <c r="RJP34" s="27"/>
      <c r="RJQ34" s="27"/>
      <c r="RJR34" s="27"/>
      <c r="RJS34" s="27"/>
      <c r="RJT34" s="27"/>
      <c r="RJU34" s="27"/>
      <c r="RJV34" s="27"/>
      <c r="RJW34" s="27"/>
      <c r="RJX34" s="27"/>
      <c r="RJY34" s="27"/>
      <c r="RJZ34" s="27"/>
      <c r="RKA34" s="27"/>
      <c r="RKB34" s="27"/>
      <c r="RKC34" s="27"/>
      <c r="RKD34" s="27"/>
      <c r="RKE34" s="27"/>
      <c r="RKF34" s="27"/>
      <c r="RKG34" s="27"/>
      <c r="RKH34" s="27"/>
      <c r="RKI34" s="27"/>
      <c r="RKJ34" s="27"/>
      <c r="RKK34" s="27"/>
      <c r="RKL34" s="27"/>
      <c r="RKM34" s="27"/>
      <c r="RKN34" s="27"/>
      <c r="RKO34" s="27"/>
      <c r="RKP34" s="27"/>
      <c r="RKQ34" s="27"/>
      <c r="RKR34" s="27"/>
      <c r="RKS34" s="27"/>
      <c r="RKT34" s="27"/>
      <c r="RKU34" s="27"/>
      <c r="RKV34" s="27"/>
      <c r="RKW34" s="27"/>
      <c r="RKX34" s="27"/>
      <c r="RKY34" s="27"/>
      <c r="RKZ34" s="27"/>
      <c r="RLA34" s="27"/>
      <c r="RLB34" s="27"/>
      <c r="RLC34" s="27"/>
      <c r="RLD34" s="27"/>
      <c r="RLE34" s="27"/>
      <c r="RLF34" s="27"/>
      <c r="RLG34" s="27"/>
      <c r="RLH34" s="27"/>
      <c r="RLI34" s="27"/>
      <c r="RLJ34" s="27"/>
      <c r="RLK34" s="27"/>
      <c r="RLL34" s="27"/>
      <c r="RLM34" s="27"/>
      <c r="RLN34" s="27"/>
      <c r="RLO34" s="27"/>
      <c r="RLP34" s="27"/>
      <c r="RLQ34" s="27"/>
      <c r="RLR34" s="27"/>
      <c r="RLS34" s="27"/>
      <c r="RLT34" s="27"/>
      <c r="RLU34" s="27"/>
      <c r="RLV34" s="27"/>
      <c r="RLW34" s="27"/>
      <c r="RLX34" s="27"/>
      <c r="RLY34" s="27"/>
      <c r="RLZ34" s="27"/>
      <c r="RMA34" s="27"/>
      <c r="RMB34" s="27"/>
      <c r="RMC34" s="27"/>
      <c r="RMD34" s="27"/>
      <c r="RME34" s="27"/>
      <c r="RMF34" s="27"/>
      <c r="RMG34" s="27"/>
      <c r="RMH34" s="27"/>
      <c r="RMI34" s="27"/>
      <c r="RMJ34" s="27"/>
      <c r="RMK34" s="27"/>
      <c r="RML34" s="27"/>
      <c r="RMM34" s="27"/>
      <c r="RMN34" s="27"/>
      <c r="RMO34" s="27"/>
      <c r="RMP34" s="27"/>
      <c r="RMQ34" s="27"/>
      <c r="RMR34" s="27"/>
      <c r="RMS34" s="27"/>
      <c r="RMT34" s="27"/>
      <c r="RMU34" s="27"/>
      <c r="RMV34" s="27"/>
      <c r="RMW34" s="27"/>
      <c r="RMX34" s="27"/>
      <c r="RMY34" s="27"/>
      <c r="RMZ34" s="27"/>
      <c r="RNA34" s="27"/>
      <c r="RNB34" s="27"/>
      <c r="RNC34" s="27"/>
      <c r="RND34" s="27"/>
      <c r="RNE34" s="27"/>
      <c r="RNF34" s="27"/>
      <c r="RNG34" s="27"/>
      <c r="RNH34" s="27"/>
      <c r="RNI34" s="27"/>
      <c r="RNJ34" s="27"/>
      <c r="RNK34" s="27"/>
      <c r="RNL34" s="27"/>
      <c r="RNM34" s="27"/>
      <c r="RNN34" s="27"/>
      <c r="RNO34" s="27"/>
      <c r="RNP34" s="27"/>
      <c r="RNQ34" s="27"/>
      <c r="RNR34" s="27"/>
      <c r="RNS34" s="27"/>
      <c r="RNT34" s="27"/>
      <c r="RNU34" s="27"/>
      <c r="RNV34" s="27"/>
      <c r="RNW34" s="27"/>
      <c r="RNX34" s="27"/>
      <c r="RNY34" s="27"/>
      <c r="RNZ34" s="27"/>
      <c r="ROA34" s="27"/>
      <c r="ROB34" s="27"/>
      <c r="ROC34" s="27"/>
      <c r="ROD34" s="27"/>
      <c r="ROE34" s="27"/>
      <c r="ROF34" s="27"/>
      <c r="ROG34" s="27"/>
      <c r="ROH34" s="27"/>
      <c r="ROI34" s="27"/>
      <c r="ROJ34" s="27"/>
      <c r="ROK34" s="27"/>
      <c r="ROL34" s="27"/>
      <c r="ROM34" s="27"/>
      <c r="RON34" s="27"/>
      <c r="ROO34" s="27"/>
      <c r="ROP34" s="27"/>
      <c r="ROQ34" s="27"/>
      <c r="ROR34" s="27"/>
      <c r="ROS34" s="27"/>
      <c r="ROT34" s="27"/>
      <c r="ROU34" s="27"/>
      <c r="ROV34" s="27"/>
      <c r="ROW34" s="27"/>
      <c r="ROX34" s="27"/>
      <c r="ROY34" s="27"/>
      <c r="ROZ34" s="27"/>
      <c r="RPA34" s="27"/>
      <c r="RPB34" s="27"/>
      <c r="RPC34" s="27"/>
      <c r="RPD34" s="27"/>
      <c r="RPE34" s="27"/>
      <c r="RPF34" s="27"/>
      <c r="RPG34" s="27"/>
      <c r="RPH34" s="27"/>
      <c r="RPI34" s="27"/>
      <c r="RPJ34" s="27"/>
      <c r="RPK34" s="27"/>
      <c r="RPL34" s="27"/>
      <c r="RPM34" s="27"/>
      <c r="RPN34" s="27"/>
      <c r="RPO34" s="27"/>
      <c r="RPP34" s="27"/>
      <c r="RPQ34" s="27"/>
      <c r="RPR34" s="27"/>
      <c r="RPS34" s="27"/>
      <c r="RPT34" s="27"/>
      <c r="RPU34" s="27"/>
      <c r="RPV34" s="27"/>
      <c r="RPW34" s="27"/>
      <c r="RPX34" s="27"/>
      <c r="RPY34" s="27"/>
      <c r="RPZ34" s="27"/>
      <c r="RQA34" s="27"/>
      <c r="RQB34" s="27"/>
      <c r="RQC34" s="27"/>
      <c r="RQD34" s="27"/>
      <c r="RQE34" s="27"/>
      <c r="RQF34" s="27"/>
      <c r="RQG34" s="27"/>
      <c r="RQH34" s="27"/>
      <c r="RQI34" s="27"/>
      <c r="RQJ34" s="27"/>
      <c r="RQK34" s="27"/>
      <c r="RQL34" s="27"/>
      <c r="RQM34" s="27"/>
      <c r="RQN34" s="27"/>
      <c r="RQO34" s="27"/>
      <c r="RQP34" s="27"/>
      <c r="RQQ34" s="27"/>
      <c r="RQR34" s="27"/>
      <c r="RQS34" s="27"/>
      <c r="RQT34" s="27"/>
      <c r="RQU34" s="27"/>
      <c r="RQV34" s="27"/>
      <c r="RQW34" s="27"/>
      <c r="RQX34" s="27"/>
      <c r="RQY34" s="27"/>
      <c r="RQZ34" s="27"/>
      <c r="RRA34" s="27"/>
      <c r="RRB34" s="27"/>
      <c r="RRC34" s="27"/>
      <c r="RRD34" s="27"/>
      <c r="RRE34" s="27"/>
      <c r="RRF34" s="27"/>
      <c r="RRG34" s="27"/>
      <c r="RRH34" s="27"/>
      <c r="RRI34" s="27"/>
      <c r="RRJ34" s="27"/>
      <c r="RRK34" s="27"/>
      <c r="RRL34" s="27"/>
      <c r="RRM34" s="27"/>
      <c r="RRN34" s="27"/>
      <c r="RRO34" s="27"/>
      <c r="RRP34" s="27"/>
      <c r="RRQ34" s="27"/>
      <c r="RRR34" s="27"/>
      <c r="RRS34" s="27"/>
      <c r="RRT34" s="27"/>
      <c r="RRU34" s="27"/>
      <c r="RRV34" s="27"/>
      <c r="RRW34" s="27"/>
      <c r="RRX34" s="27"/>
      <c r="RRY34" s="27"/>
      <c r="RRZ34" s="27"/>
      <c r="RSA34" s="27"/>
      <c r="RSB34" s="27"/>
      <c r="RSC34" s="27"/>
      <c r="RSD34" s="27"/>
      <c r="RSE34" s="27"/>
      <c r="RSF34" s="27"/>
      <c r="RSG34" s="27"/>
      <c r="RSH34" s="27"/>
      <c r="RSI34" s="27"/>
      <c r="RSJ34" s="27"/>
      <c r="RSK34" s="27"/>
      <c r="RSL34" s="27"/>
      <c r="RSM34" s="27"/>
      <c r="RSN34" s="27"/>
      <c r="RSO34" s="27"/>
      <c r="RSP34" s="27"/>
      <c r="RSQ34" s="27"/>
      <c r="RSR34" s="27"/>
      <c r="RSS34" s="27"/>
      <c r="RST34" s="27"/>
      <c r="RSU34" s="27"/>
      <c r="RSV34" s="27"/>
      <c r="RSW34" s="27"/>
      <c r="RSX34" s="27"/>
      <c r="RSY34" s="27"/>
      <c r="RSZ34" s="27"/>
      <c r="RTA34" s="27"/>
      <c r="RTB34" s="27"/>
      <c r="RTC34" s="27"/>
      <c r="RTD34" s="27"/>
      <c r="RTE34" s="27"/>
      <c r="RTF34" s="27"/>
      <c r="RTG34" s="27"/>
      <c r="RTH34" s="27"/>
      <c r="RTI34" s="27"/>
      <c r="RTJ34" s="27"/>
      <c r="RTK34" s="27"/>
      <c r="RTL34" s="27"/>
      <c r="RTM34" s="27"/>
      <c r="RTN34" s="27"/>
      <c r="RTO34" s="27"/>
      <c r="RTP34" s="27"/>
      <c r="RTQ34" s="27"/>
      <c r="RTR34" s="27"/>
      <c r="RTS34" s="27"/>
      <c r="RTT34" s="27"/>
      <c r="RTU34" s="27"/>
      <c r="RTV34" s="27"/>
      <c r="RTW34" s="27"/>
      <c r="RTX34" s="27"/>
      <c r="RTY34" s="27"/>
      <c r="RTZ34" s="27"/>
      <c r="RUA34" s="27"/>
      <c r="RUB34" s="27"/>
      <c r="RUC34" s="27"/>
      <c r="RUD34" s="27"/>
      <c r="RUE34" s="27"/>
      <c r="RUF34" s="27"/>
      <c r="RUG34" s="27"/>
      <c r="RUH34" s="27"/>
      <c r="RUI34" s="27"/>
      <c r="RUJ34" s="27"/>
      <c r="RUK34" s="27"/>
      <c r="RUL34" s="27"/>
      <c r="RUM34" s="27"/>
      <c r="RUN34" s="27"/>
      <c r="RUO34" s="27"/>
      <c r="RUP34" s="27"/>
      <c r="RUQ34" s="27"/>
      <c r="RUR34" s="27"/>
      <c r="RUS34" s="27"/>
      <c r="RUT34" s="27"/>
      <c r="RUU34" s="27"/>
      <c r="RUV34" s="27"/>
      <c r="RUW34" s="27"/>
      <c r="RUX34" s="27"/>
      <c r="RUY34" s="27"/>
      <c r="RUZ34" s="27"/>
      <c r="RVA34" s="27"/>
      <c r="RVB34" s="27"/>
      <c r="RVC34" s="27"/>
      <c r="RVD34" s="27"/>
      <c r="RVE34" s="27"/>
      <c r="RVF34" s="27"/>
      <c r="RVG34" s="27"/>
      <c r="RVH34" s="27"/>
      <c r="RVI34" s="27"/>
      <c r="RVJ34" s="27"/>
      <c r="RVK34" s="27"/>
      <c r="RVL34" s="27"/>
      <c r="RVM34" s="27"/>
      <c r="RVN34" s="27"/>
      <c r="RVO34" s="27"/>
      <c r="RVP34" s="27"/>
      <c r="RVQ34" s="27"/>
      <c r="RVR34" s="27"/>
      <c r="RVS34" s="27"/>
      <c r="RVT34" s="27"/>
      <c r="RVU34" s="27"/>
      <c r="RVV34" s="27"/>
      <c r="RVW34" s="27"/>
      <c r="RVX34" s="27"/>
      <c r="RVY34" s="27"/>
      <c r="RVZ34" s="27"/>
      <c r="RWA34" s="27"/>
      <c r="RWB34" s="27"/>
      <c r="RWC34" s="27"/>
      <c r="RWD34" s="27"/>
      <c r="RWE34" s="27"/>
      <c r="RWF34" s="27"/>
      <c r="RWG34" s="27"/>
      <c r="RWH34" s="27"/>
      <c r="RWI34" s="27"/>
      <c r="RWJ34" s="27"/>
      <c r="RWK34" s="27"/>
      <c r="RWL34" s="27"/>
      <c r="RWM34" s="27"/>
      <c r="RWN34" s="27"/>
      <c r="RWO34" s="27"/>
      <c r="RWP34" s="27"/>
      <c r="RWQ34" s="27"/>
      <c r="RWR34" s="27"/>
      <c r="RWS34" s="27"/>
      <c r="RWT34" s="27"/>
      <c r="RWU34" s="27"/>
      <c r="RWV34" s="27"/>
      <c r="RWW34" s="27"/>
      <c r="RWX34" s="27"/>
      <c r="RWY34" s="27"/>
      <c r="RWZ34" s="27"/>
      <c r="RXA34" s="27"/>
      <c r="RXB34" s="27"/>
      <c r="RXC34" s="27"/>
      <c r="RXD34" s="27"/>
      <c r="RXE34" s="27"/>
      <c r="RXF34" s="27"/>
      <c r="RXG34" s="27"/>
      <c r="RXH34" s="27"/>
      <c r="RXI34" s="27"/>
      <c r="RXJ34" s="27"/>
      <c r="RXK34" s="27"/>
      <c r="RXL34" s="27"/>
      <c r="RXM34" s="27"/>
      <c r="RXN34" s="27"/>
      <c r="RXO34" s="27"/>
      <c r="RXP34" s="27"/>
      <c r="RXQ34" s="27"/>
      <c r="RXR34" s="27"/>
      <c r="RXS34" s="27"/>
      <c r="RXT34" s="27"/>
      <c r="RXU34" s="27"/>
      <c r="RXV34" s="27"/>
      <c r="RXW34" s="27"/>
      <c r="RXX34" s="27"/>
      <c r="RXY34" s="27"/>
      <c r="RXZ34" s="27"/>
      <c r="RYA34" s="27"/>
      <c r="RYB34" s="27"/>
      <c r="RYC34" s="27"/>
      <c r="RYD34" s="27"/>
      <c r="RYE34" s="27"/>
      <c r="RYF34" s="27"/>
      <c r="RYG34" s="27"/>
      <c r="RYH34" s="27"/>
      <c r="RYI34" s="27"/>
      <c r="RYJ34" s="27"/>
      <c r="RYK34" s="27"/>
      <c r="RYL34" s="27"/>
      <c r="RYM34" s="27"/>
      <c r="RYN34" s="27"/>
      <c r="RYO34" s="27"/>
      <c r="RYP34" s="27"/>
      <c r="RYQ34" s="27"/>
      <c r="RYR34" s="27"/>
      <c r="RYS34" s="27"/>
      <c r="RYT34" s="27"/>
      <c r="RYU34" s="27"/>
      <c r="RYV34" s="27"/>
      <c r="RYW34" s="27"/>
      <c r="RYX34" s="27"/>
      <c r="RYY34" s="27"/>
      <c r="RYZ34" s="27"/>
      <c r="RZA34" s="27"/>
      <c r="RZB34" s="27"/>
      <c r="RZC34" s="27"/>
      <c r="RZD34" s="27"/>
      <c r="RZE34" s="27"/>
      <c r="RZF34" s="27"/>
      <c r="RZG34" s="27"/>
      <c r="RZH34" s="27"/>
      <c r="RZI34" s="27"/>
      <c r="RZJ34" s="27"/>
      <c r="RZK34" s="27"/>
      <c r="RZL34" s="27"/>
      <c r="RZM34" s="27"/>
      <c r="RZN34" s="27"/>
      <c r="RZO34" s="27"/>
      <c r="RZP34" s="27"/>
      <c r="RZQ34" s="27"/>
      <c r="RZR34" s="27"/>
      <c r="RZS34" s="27"/>
      <c r="RZT34" s="27"/>
      <c r="RZU34" s="27"/>
      <c r="RZV34" s="27"/>
      <c r="RZW34" s="27"/>
      <c r="RZX34" s="27"/>
      <c r="RZY34" s="27"/>
      <c r="RZZ34" s="27"/>
      <c r="SAA34" s="27"/>
      <c r="SAB34" s="27"/>
      <c r="SAC34" s="27"/>
      <c r="SAD34" s="27"/>
      <c r="SAE34" s="27"/>
      <c r="SAF34" s="27"/>
      <c r="SAG34" s="27"/>
      <c r="SAH34" s="27"/>
      <c r="SAI34" s="27"/>
      <c r="SAJ34" s="27"/>
      <c r="SAK34" s="27"/>
      <c r="SAL34" s="27"/>
      <c r="SAM34" s="27"/>
      <c r="SAN34" s="27"/>
      <c r="SAO34" s="27"/>
      <c r="SAP34" s="27"/>
      <c r="SAQ34" s="27"/>
      <c r="SAR34" s="27"/>
      <c r="SAS34" s="27"/>
      <c r="SAT34" s="27"/>
      <c r="SAU34" s="27"/>
      <c r="SAV34" s="27"/>
      <c r="SAW34" s="27"/>
      <c r="SAX34" s="27"/>
      <c r="SAY34" s="27"/>
      <c r="SAZ34" s="27"/>
      <c r="SBA34" s="27"/>
      <c r="SBB34" s="27"/>
      <c r="SBC34" s="27"/>
      <c r="SBD34" s="27"/>
      <c r="SBE34" s="27"/>
      <c r="SBF34" s="27"/>
      <c r="SBG34" s="27"/>
      <c r="SBH34" s="27"/>
      <c r="SBI34" s="27"/>
      <c r="SBJ34" s="27"/>
      <c r="SBK34" s="27"/>
      <c r="SBL34" s="27"/>
      <c r="SBM34" s="27"/>
      <c r="SBN34" s="27"/>
      <c r="SBO34" s="27"/>
      <c r="SBP34" s="27"/>
      <c r="SBQ34" s="27"/>
      <c r="SBR34" s="27"/>
      <c r="SBS34" s="27"/>
      <c r="SBT34" s="27"/>
      <c r="SBU34" s="27"/>
      <c r="SBV34" s="27"/>
      <c r="SBW34" s="27"/>
      <c r="SBX34" s="27"/>
      <c r="SBY34" s="27"/>
      <c r="SBZ34" s="27"/>
      <c r="SCA34" s="27"/>
      <c r="SCB34" s="27"/>
      <c r="SCC34" s="27"/>
      <c r="SCD34" s="27"/>
      <c r="SCE34" s="27"/>
      <c r="SCF34" s="27"/>
      <c r="SCG34" s="27"/>
      <c r="SCH34" s="27"/>
      <c r="SCI34" s="27"/>
      <c r="SCJ34" s="27"/>
      <c r="SCK34" s="27"/>
      <c r="SCL34" s="27"/>
      <c r="SCM34" s="27"/>
      <c r="SCN34" s="27"/>
      <c r="SCO34" s="27"/>
      <c r="SCP34" s="27"/>
      <c r="SCQ34" s="27"/>
      <c r="SCR34" s="27"/>
      <c r="SCS34" s="27"/>
      <c r="SCT34" s="27"/>
      <c r="SCU34" s="27"/>
      <c r="SCV34" s="27"/>
      <c r="SCW34" s="27"/>
      <c r="SCX34" s="27"/>
      <c r="SCY34" s="27"/>
      <c r="SCZ34" s="27"/>
      <c r="SDA34" s="27"/>
      <c r="SDB34" s="27"/>
      <c r="SDC34" s="27"/>
      <c r="SDD34" s="27"/>
      <c r="SDE34" s="27"/>
      <c r="SDF34" s="27"/>
      <c r="SDG34" s="27"/>
      <c r="SDH34" s="27"/>
      <c r="SDI34" s="27"/>
      <c r="SDJ34" s="27"/>
      <c r="SDK34" s="27"/>
      <c r="SDL34" s="27"/>
      <c r="SDM34" s="27"/>
      <c r="SDN34" s="27"/>
      <c r="SDO34" s="27"/>
      <c r="SDP34" s="27"/>
      <c r="SDQ34" s="27"/>
      <c r="SDR34" s="27"/>
      <c r="SDS34" s="27"/>
      <c r="SDT34" s="27"/>
      <c r="SDU34" s="27"/>
      <c r="SDV34" s="27"/>
      <c r="SDW34" s="27"/>
      <c r="SDX34" s="27"/>
      <c r="SDY34" s="27"/>
      <c r="SDZ34" s="27"/>
      <c r="SEA34" s="27"/>
      <c r="SEB34" s="27"/>
      <c r="SEC34" s="27"/>
      <c r="SED34" s="27"/>
      <c r="SEE34" s="27"/>
      <c r="SEF34" s="27"/>
      <c r="SEG34" s="27"/>
      <c r="SEH34" s="27"/>
      <c r="SEI34" s="27"/>
      <c r="SEJ34" s="27"/>
      <c r="SEK34" s="27"/>
      <c r="SEL34" s="27"/>
      <c r="SEM34" s="27"/>
      <c r="SEN34" s="27"/>
      <c r="SEO34" s="27"/>
      <c r="SEP34" s="27"/>
      <c r="SEQ34" s="27"/>
      <c r="SER34" s="27"/>
      <c r="SES34" s="27"/>
      <c r="SET34" s="27"/>
      <c r="SEU34" s="27"/>
      <c r="SEV34" s="27"/>
      <c r="SEW34" s="27"/>
      <c r="SEX34" s="27"/>
      <c r="SEY34" s="27"/>
      <c r="SEZ34" s="27"/>
      <c r="SFA34" s="27"/>
      <c r="SFB34" s="27"/>
      <c r="SFC34" s="27"/>
      <c r="SFD34" s="27"/>
      <c r="SFE34" s="27"/>
      <c r="SFF34" s="27"/>
      <c r="SFG34" s="27"/>
      <c r="SFH34" s="27"/>
      <c r="SFI34" s="27"/>
      <c r="SFJ34" s="27"/>
      <c r="SFK34" s="27"/>
      <c r="SFL34" s="27"/>
      <c r="SFM34" s="27"/>
      <c r="SFN34" s="27"/>
      <c r="SFO34" s="27"/>
      <c r="SFP34" s="27"/>
      <c r="SFQ34" s="27"/>
      <c r="SFR34" s="27"/>
      <c r="SFS34" s="27"/>
      <c r="SFT34" s="27"/>
      <c r="SFU34" s="27"/>
      <c r="SFV34" s="27"/>
      <c r="SFW34" s="27"/>
      <c r="SFX34" s="27"/>
      <c r="SFY34" s="27"/>
      <c r="SFZ34" s="27"/>
      <c r="SGA34" s="27"/>
      <c r="SGB34" s="27"/>
      <c r="SGC34" s="27"/>
      <c r="SGD34" s="27"/>
      <c r="SGE34" s="27"/>
      <c r="SGF34" s="27"/>
      <c r="SGG34" s="27"/>
      <c r="SGH34" s="27"/>
      <c r="SGI34" s="27"/>
      <c r="SGJ34" s="27"/>
      <c r="SGK34" s="27"/>
      <c r="SGL34" s="27"/>
      <c r="SGM34" s="27"/>
      <c r="SGN34" s="27"/>
      <c r="SGO34" s="27"/>
      <c r="SGP34" s="27"/>
      <c r="SGQ34" s="27"/>
      <c r="SGR34" s="27"/>
      <c r="SGS34" s="27"/>
      <c r="SGT34" s="27"/>
      <c r="SGU34" s="27"/>
      <c r="SGV34" s="27"/>
      <c r="SGW34" s="27"/>
      <c r="SGX34" s="27"/>
      <c r="SGY34" s="27"/>
      <c r="SGZ34" s="27"/>
      <c r="SHA34" s="27"/>
      <c r="SHB34" s="27"/>
      <c r="SHC34" s="27"/>
      <c r="SHD34" s="27"/>
      <c r="SHE34" s="27"/>
      <c r="SHF34" s="27"/>
      <c r="SHG34" s="27"/>
      <c r="SHH34" s="27"/>
      <c r="SHI34" s="27"/>
      <c r="SHJ34" s="27"/>
      <c r="SHK34" s="27"/>
      <c r="SHL34" s="27"/>
      <c r="SHM34" s="27"/>
      <c r="SHN34" s="27"/>
      <c r="SHO34" s="27"/>
      <c r="SHP34" s="27"/>
      <c r="SHQ34" s="27"/>
      <c r="SHR34" s="27"/>
      <c r="SHS34" s="27"/>
      <c r="SHT34" s="27"/>
      <c r="SHU34" s="27"/>
      <c r="SHV34" s="27"/>
      <c r="SHW34" s="27"/>
      <c r="SHX34" s="27"/>
      <c r="SHY34" s="27"/>
      <c r="SHZ34" s="27"/>
      <c r="SIA34" s="27"/>
      <c r="SIB34" s="27"/>
      <c r="SIC34" s="27"/>
      <c r="SID34" s="27"/>
      <c r="SIE34" s="27"/>
      <c r="SIF34" s="27"/>
      <c r="SIG34" s="27"/>
      <c r="SIH34" s="27"/>
      <c r="SII34" s="27"/>
      <c r="SIJ34" s="27"/>
      <c r="SIK34" s="27"/>
      <c r="SIL34" s="27"/>
      <c r="SIM34" s="27"/>
      <c r="SIN34" s="27"/>
      <c r="SIO34" s="27"/>
      <c r="SIP34" s="27"/>
      <c r="SIQ34" s="27"/>
      <c r="SIR34" s="27"/>
      <c r="SIS34" s="27"/>
      <c r="SIT34" s="27"/>
      <c r="SIU34" s="27"/>
      <c r="SIV34" s="27"/>
      <c r="SIW34" s="27"/>
      <c r="SIX34" s="27"/>
      <c r="SIY34" s="27"/>
      <c r="SIZ34" s="27"/>
      <c r="SJA34" s="27"/>
      <c r="SJB34" s="27"/>
      <c r="SJC34" s="27"/>
      <c r="SJD34" s="27"/>
      <c r="SJE34" s="27"/>
      <c r="SJF34" s="27"/>
      <c r="SJG34" s="27"/>
      <c r="SJH34" s="27"/>
      <c r="SJI34" s="27"/>
      <c r="SJJ34" s="27"/>
      <c r="SJK34" s="27"/>
      <c r="SJL34" s="27"/>
      <c r="SJM34" s="27"/>
      <c r="SJN34" s="27"/>
      <c r="SJO34" s="27"/>
      <c r="SJP34" s="27"/>
      <c r="SJQ34" s="27"/>
      <c r="SJR34" s="27"/>
      <c r="SJS34" s="27"/>
      <c r="SJT34" s="27"/>
      <c r="SJU34" s="27"/>
      <c r="SJV34" s="27"/>
      <c r="SJW34" s="27"/>
      <c r="SJX34" s="27"/>
      <c r="SJY34" s="27"/>
      <c r="SJZ34" s="27"/>
      <c r="SKA34" s="27"/>
      <c r="SKB34" s="27"/>
      <c r="SKC34" s="27"/>
      <c r="SKD34" s="27"/>
      <c r="SKE34" s="27"/>
      <c r="SKF34" s="27"/>
      <c r="SKG34" s="27"/>
      <c r="SKH34" s="27"/>
      <c r="SKI34" s="27"/>
      <c r="SKJ34" s="27"/>
      <c r="SKK34" s="27"/>
      <c r="SKL34" s="27"/>
      <c r="SKM34" s="27"/>
      <c r="SKN34" s="27"/>
      <c r="SKO34" s="27"/>
      <c r="SKP34" s="27"/>
      <c r="SKQ34" s="27"/>
      <c r="SKR34" s="27"/>
      <c r="SKS34" s="27"/>
      <c r="SKT34" s="27"/>
      <c r="SKU34" s="27"/>
      <c r="SKV34" s="27"/>
      <c r="SKW34" s="27"/>
      <c r="SKX34" s="27"/>
      <c r="SKY34" s="27"/>
      <c r="SKZ34" s="27"/>
      <c r="SLA34" s="27"/>
      <c r="SLB34" s="27"/>
      <c r="SLC34" s="27"/>
      <c r="SLD34" s="27"/>
      <c r="SLE34" s="27"/>
      <c r="SLF34" s="27"/>
      <c r="SLG34" s="27"/>
      <c r="SLH34" s="27"/>
      <c r="SLI34" s="27"/>
      <c r="SLJ34" s="27"/>
      <c r="SLK34" s="27"/>
      <c r="SLL34" s="27"/>
      <c r="SLM34" s="27"/>
      <c r="SLN34" s="27"/>
      <c r="SLO34" s="27"/>
      <c r="SLP34" s="27"/>
      <c r="SLQ34" s="27"/>
      <c r="SLR34" s="27"/>
      <c r="SLS34" s="27"/>
      <c r="SLT34" s="27"/>
      <c r="SLU34" s="27"/>
      <c r="SLV34" s="27"/>
      <c r="SLW34" s="27"/>
      <c r="SLX34" s="27"/>
      <c r="SLY34" s="27"/>
      <c r="SLZ34" s="27"/>
      <c r="SMA34" s="27"/>
      <c r="SMB34" s="27"/>
      <c r="SMC34" s="27"/>
      <c r="SMD34" s="27"/>
      <c r="SME34" s="27"/>
      <c r="SMF34" s="27"/>
      <c r="SMG34" s="27"/>
      <c r="SMH34" s="27"/>
      <c r="SMI34" s="27"/>
      <c r="SMJ34" s="27"/>
      <c r="SMK34" s="27"/>
      <c r="SML34" s="27"/>
      <c r="SMM34" s="27"/>
      <c r="SMN34" s="27"/>
      <c r="SMO34" s="27"/>
      <c r="SMP34" s="27"/>
      <c r="SMQ34" s="27"/>
      <c r="SMR34" s="27"/>
      <c r="SMS34" s="27"/>
      <c r="SMT34" s="27"/>
      <c r="SMU34" s="27"/>
      <c r="SMV34" s="27"/>
      <c r="SMW34" s="27"/>
      <c r="SMX34" s="27"/>
      <c r="SMY34" s="27"/>
      <c r="SMZ34" s="27"/>
      <c r="SNA34" s="27"/>
      <c r="SNB34" s="27"/>
      <c r="SNC34" s="27"/>
      <c r="SND34" s="27"/>
      <c r="SNE34" s="27"/>
      <c r="SNF34" s="27"/>
      <c r="SNG34" s="27"/>
      <c r="SNH34" s="27"/>
      <c r="SNI34" s="27"/>
      <c r="SNJ34" s="27"/>
      <c r="SNK34" s="27"/>
      <c r="SNL34" s="27"/>
      <c r="SNM34" s="27"/>
      <c r="SNN34" s="27"/>
      <c r="SNO34" s="27"/>
      <c r="SNP34" s="27"/>
      <c r="SNQ34" s="27"/>
      <c r="SNR34" s="27"/>
      <c r="SNS34" s="27"/>
      <c r="SNT34" s="27"/>
      <c r="SNU34" s="27"/>
      <c r="SNV34" s="27"/>
      <c r="SNW34" s="27"/>
      <c r="SNX34" s="27"/>
      <c r="SNY34" s="27"/>
      <c r="SNZ34" s="27"/>
      <c r="SOA34" s="27"/>
      <c r="SOB34" s="27"/>
      <c r="SOC34" s="27"/>
      <c r="SOD34" s="27"/>
      <c r="SOE34" s="27"/>
      <c r="SOF34" s="27"/>
      <c r="SOG34" s="27"/>
      <c r="SOH34" s="27"/>
      <c r="SOI34" s="27"/>
      <c r="SOJ34" s="27"/>
      <c r="SOK34" s="27"/>
      <c r="SOL34" s="27"/>
      <c r="SOM34" s="27"/>
      <c r="SON34" s="27"/>
      <c r="SOO34" s="27"/>
      <c r="SOP34" s="27"/>
      <c r="SOQ34" s="27"/>
      <c r="SOR34" s="27"/>
      <c r="SOS34" s="27"/>
      <c r="SOT34" s="27"/>
      <c r="SOU34" s="27"/>
      <c r="SOV34" s="27"/>
      <c r="SOW34" s="27"/>
      <c r="SOX34" s="27"/>
      <c r="SOY34" s="27"/>
      <c r="SOZ34" s="27"/>
      <c r="SPA34" s="27"/>
      <c r="SPB34" s="27"/>
      <c r="SPC34" s="27"/>
      <c r="SPD34" s="27"/>
      <c r="SPE34" s="27"/>
      <c r="SPF34" s="27"/>
      <c r="SPG34" s="27"/>
      <c r="SPH34" s="27"/>
      <c r="SPI34" s="27"/>
      <c r="SPJ34" s="27"/>
      <c r="SPK34" s="27"/>
      <c r="SPL34" s="27"/>
      <c r="SPM34" s="27"/>
      <c r="SPN34" s="27"/>
      <c r="SPO34" s="27"/>
      <c r="SPP34" s="27"/>
      <c r="SPQ34" s="27"/>
      <c r="SPR34" s="27"/>
      <c r="SPS34" s="27"/>
      <c r="SPT34" s="27"/>
      <c r="SPU34" s="27"/>
      <c r="SPV34" s="27"/>
      <c r="SPW34" s="27"/>
      <c r="SPX34" s="27"/>
      <c r="SPY34" s="27"/>
      <c r="SPZ34" s="27"/>
      <c r="SQA34" s="27"/>
      <c r="SQB34" s="27"/>
      <c r="SQC34" s="27"/>
      <c r="SQD34" s="27"/>
      <c r="SQE34" s="27"/>
      <c r="SQF34" s="27"/>
      <c r="SQG34" s="27"/>
      <c r="SQH34" s="27"/>
      <c r="SQI34" s="27"/>
      <c r="SQJ34" s="27"/>
      <c r="SQK34" s="27"/>
      <c r="SQL34" s="27"/>
      <c r="SQM34" s="27"/>
      <c r="SQN34" s="27"/>
      <c r="SQO34" s="27"/>
      <c r="SQP34" s="27"/>
      <c r="SQQ34" s="27"/>
      <c r="SQR34" s="27"/>
      <c r="SQS34" s="27"/>
      <c r="SQT34" s="27"/>
      <c r="SQU34" s="27"/>
      <c r="SQV34" s="27"/>
      <c r="SQW34" s="27"/>
      <c r="SQX34" s="27"/>
      <c r="SQY34" s="27"/>
      <c r="SQZ34" s="27"/>
      <c r="SRA34" s="27"/>
      <c r="SRB34" s="27"/>
      <c r="SRC34" s="27"/>
      <c r="SRD34" s="27"/>
      <c r="SRE34" s="27"/>
      <c r="SRF34" s="27"/>
      <c r="SRG34" s="27"/>
      <c r="SRH34" s="27"/>
      <c r="SRI34" s="27"/>
      <c r="SRJ34" s="27"/>
      <c r="SRK34" s="27"/>
      <c r="SRL34" s="27"/>
      <c r="SRM34" s="27"/>
      <c r="SRN34" s="27"/>
      <c r="SRO34" s="27"/>
      <c r="SRP34" s="27"/>
      <c r="SRQ34" s="27"/>
      <c r="SRR34" s="27"/>
      <c r="SRS34" s="27"/>
      <c r="SRT34" s="27"/>
      <c r="SRU34" s="27"/>
      <c r="SRV34" s="27"/>
      <c r="SRW34" s="27"/>
      <c r="SRX34" s="27"/>
      <c r="SRY34" s="27"/>
      <c r="SRZ34" s="27"/>
      <c r="SSA34" s="27"/>
      <c r="SSB34" s="27"/>
      <c r="SSC34" s="27"/>
      <c r="SSD34" s="27"/>
      <c r="SSE34" s="27"/>
      <c r="SSF34" s="27"/>
      <c r="SSG34" s="27"/>
      <c r="SSH34" s="27"/>
      <c r="SSI34" s="27"/>
      <c r="SSJ34" s="27"/>
      <c r="SSK34" s="27"/>
      <c r="SSL34" s="27"/>
      <c r="SSM34" s="27"/>
      <c r="SSN34" s="27"/>
      <c r="SSO34" s="27"/>
      <c r="SSP34" s="27"/>
      <c r="SSQ34" s="27"/>
      <c r="SSR34" s="27"/>
      <c r="SSS34" s="27"/>
      <c r="SST34" s="27"/>
      <c r="SSU34" s="27"/>
      <c r="SSV34" s="27"/>
      <c r="SSW34" s="27"/>
      <c r="SSX34" s="27"/>
      <c r="SSY34" s="27"/>
      <c r="SSZ34" s="27"/>
      <c r="STA34" s="27"/>
      <c r="STB34" s="27"/>
      <c r="STC34" s="27"/>
      <c r="STD34" s="27"/>
      <c r="STE34" s="27"/>
      <c r="STF34" s="27"/>
      <c r="STG34" s="27"/>
      <c r="STH34" s="27"/>
      <c r="STI34" s="27"/>
      <c r="STJ34" s="27"/>
      <c r="STK34" s="27"/>
      <c r="STL34" s="27"/>
      <c r="STM34" s="27"/>
      <c r="STN34" s="27"/>
      <c r="STO34" s="27"/>
      <c r="STP34" s="27"/>
      <c r="STQ34" s="27"/>
      <c r="STR34" s="27"/>
      <c r="STS34" s="27"/>
      <c r="STT34" s="27"/>
      <c r="STU34" s="27"/>
      <c r="STV34" s="27"/>
      <c r="STW34" s="27"/>
      <c r="STX34" s="27"/>
      <c r="STY34" s="27"/>
      <c r="STZ34" s="27"/>
      <c r="SUA34" s="27"/>
      <c r="SUB34" s="27"/>
      <c r="SUC34" s="27"/>
      <c r="SUD34" s="27"/>
      <c r="SUE34" s="27"/>
      <c r="SUF34" s="27"/>
      <c r="SUG34" s="27"/>
      <c r="SUH34" s="27"/>
      <c r="SUI34" s="27"/>
      <c r="SUJ34" s="27"/>
      <c r="SUK34" s="27"/>
      <c r="SUL34" s="27"/>
      <c r="SUM34" s="27"/>
      <c r="SUN34" s="27"/>
      <c r="SUO34" s="27"/>
      <c r="SUP34" s="27"/>
      <c r="SUQ34" s="27"/>
      <c r="SUR34" s="27"/>
      <c r="SUS34" s="27"/>
      <c r="SUT34" s="27"/>
      <c r="SUU34" s="27"/>
      <c r="SUV34" s="27"/>
      <c r="SUW34" s="27"/>
      <c r="SUX34" s="27"/>
      <c r="SUY34" s="27"/>
      <c r="SUZ34" s="27"/>
      <c r="SVA34" s="27"/>
      <c r="SVB34" s="27"/>
      <c r="SVC34" s="27"/>
      <c r="SVD34" s="27"/>
      <c r="SVE34" s="27"/>
      <c r="SVF34" s="27"/>
      <c r="SVG34" s="27"/>
      <c r="SVH34" s="27"/>
      <c r="SVI34" s="27"/>
      <c r="SVJ34" s="27"/>
      <c r="SVK34" s="27"/>
      <c r="SVL34" s="27"/>
      <c r="SVM34" s="27"/>
      <c r="SVN34" s="27"/>
      <c r="SVO34" s="27"/>
      <c r="SVP34" s="27"/>
      <c r="SVQ34" s="27"/>
      <c r="SVR34" s="27"/>
      <c r="SVS34" s="27"/>
      <c r="SVT34" s="27"/>
      <c r="SVU34" s="27"/>
      <c r="SVV34" s="27"/>
      <c r="SVW34" s="27"/>
      <c r="SVX34" s="27"/>
      <c r="SVY34" s="27"/>
      <c r="SVZ34" s="27"/>
      <c r="SWA34" s="27"/>
      <c r="SWB34" s="27"/>
      <c r="SWC34" s="27"/>
      <c r="SWD34" s="27"/>
      <c r="SWE34" s="27"/>
      <c r="SWF34" s="27"/>
      <c r="SWG34" s="27"/>
      <c r="SWH34" s="27"/>
      <c r="SWI34" s="27"/>
      <c r="SWJ34" s="27"/>
      <c r="SWK34" s="27"/>
      <c r="SWL34" s="27"/>
      <c r="SWM34" s="27"/>
      <c r="SWN34" s="27"/>
      <c r="SWO34" s="27"/>
      <c r="SWP34" s="27"/>
      <c r="SWQ34" s="27"/>
      <c r="SWR34" s="27"/>
      <c r="SWS34" s="27"/>
      <c r="SWT34" s="27"/>
      <c r="SWU34" s="27"/>
      <c r="SWV34" s="27"/>
      <c r="SWW34" s="27"/>
      <c r="SWX34" s="27"/>
      <c r="SWY34" s="27"/>
      <c r="SWZ34" s="27"/>
      <c r="SXA34" s="27"/>
      <c r="SXB34" s="27"/>
      <c r="SXC34" s="27"/>
      <c r="SXD34" s="27"/>
      <c r="SXE34" s="27"/>
      <c r="SXF34" s="27"/>
      <c r="SXG34" s="27"/>
      <c r="SXH34" s="27"/>
      <c r="SXI34" s="27"/>
      <c r="SXJ34" s="27"/>
      <c r="SXK34" s="27"/>
      <c r="SXL34" s="27"/>
      <c r="SXM34" s="27"/>
      <c r="SXN34" s="27"/>
      <c r="SXO34" s="27"/>
      <c r="SXP34" s="27"/>
      <c r="SXQ34" s="27"/>
      <c r="SXR34" s="27"/>
      <c r="SXS34" s="27"/>
      <c r="SXT34" s="27"/>
      <c r="SXU34" s="27"/>
      <c r="SXV34" s="27"/>
      <c r="SXW34" s="27"/>
      <c r="SXX34" s="27"/>
      <c r="SXY34" s="27"/>
      <c r="SXZ34" s="27"/>
      <c r="SYA34" s="27"/>
      <c r="SYB34" s="27"/>
      <c r="SYC34" s="27"/>
      <c r="SYD34" s="27"/>
      <c r="SYE34" s="27"/>
      <c r="SYF34" s="27"/>
      <c r="SYG34" s="27"/>
      <c r="SYH34" s="27"/>
      <c r="SYI34" s="27"/>
      <c r="SYJ34" s="27"/>
      <c r="SYK34" s="27"/>
      <c r="SYL34" s="27"/>
      <c r="SYM34" s="27"/>
      <c r="SYN34" s="27"/>
      <c r="SYO34" s="27"/>
      <c r="SYP34" s="27"/>
      <c r="SYQ34" s="27"/>
      <c r="SYR34" s="27"/>
      <c r="SYS34" s="27"/>
      <c r="SYT34" s="27"/>
      <c r="SYU34" s="27"/>
      <c r="SYV34" s="27"/>
      <c r="SYW34" s="27"/>
      <c r="SYX34" s="27"/>
      <c r="SYY34" s="27"/>
      <c r="SYZ34" s="27"/>
      <c r="SZA34" s="27"/>
      <c r="SZB34" s="27"/>
      <c r="SZC34" s="27"/>
      <c r="SZD34" s="27"/>
      <c r="SZE34" s="27"/>
      <c r="SZF34" s="27"/>
      <c r="SZG34" s="27"/>
      <c r="SZH34" s="27"/>
      <c r="SZI34" s="27"/>
      <c r="SZJ34" s="27"/>
      <c r="SZK34" s="27"/>
      <c r="SZL34" s="27"/>
      <c r="SZM34" s="27"/>
      <c r="SZN34" s="27"/>
      <c r="SZO34" s="27"/>
      <c r="SZP34" s="27"/>
      <c r="SZQ34" s="27"/>
      <c r="SZR34" s="27"/>
      <c r="SZS34" s="27"/>
      <c r="SZT34" s="27"/>
      <c r="SZU34" s="27"/>
      <c r="SZV34" s="27"/>
      <c r="SZW34" s="27"/>
      <c r="SZX34" s="27"/>
      <c r="SZY34" s="27"/>
      <c r="SZZ34" s="27"/>
      <c r="TAA34" s="27"/>
      <c r="TAB34" s="27"/>
      <c r="TAC34" s="27"/>
      <c r="TAD34" s="27"/>
      <c r="TAE34" s="27"/>
      <c r="TAF34" s="27"/>
      <c r="TAG34" s="27"/>
      <c r="TAH34" s="27"/>
      <c r="TAI34" s="27"/>
      <c r="TAJ34" s="27"/>
      <c r="TAK34" s="27"/>
      <c r="TAL34" s="27"/>
      <c r="TAM34" s="27"/>
      <c r="TAN34" s="27"/>
      <c r="TAO34" s="27"/>
      <c r="TAP34" s="27"/>
      <c r="TAQ34" s="27"/>
      <c r="TAR34" s="27"/>
      <c r="TAS34" s="27"/>
      <c r="TAT34" s="27"/>
      <c r="TAU34" s="27"/>
      <c r="TAV34" s="27"/>
      <c r="TAW34" s="27"/>
      <c r="TAX34" s="27"/>
      <c r="TAY34" s="27"/>
      <c r="TAZ34" s="27"/>
      <c r="TBA34" s="27"/>
      <c r="TBB34" s="27"/>
      <c r="TBC34" s="27"/>
      <c r="TBD34" s="27"/>
      <c r="TBE34" s="27"/>
      <c r="TBF34" s="27"/>
      <c r="TBG34" s="27"/>
      <c r="TBH34" s="27"/>
      <c r="TBI34" s="27"/>
      <c r="TBJ34" s="27"/>
      <c r="TBK34" s="27"/>
      <c r="TBL34" s="27"/>
      <c r="TBM34" s="27"/>
      <c r="TBN34" s="27"/>
      <c r="TBO34" s="27"/>
      <c r="TBP34" s="27"/>
      <c r="TBQ34" s="27"/>
      <c r="TBR34" s="27"/>
      <c r="TBS34" s="27"/>
      <c r="TBT34" s="27"/>
      <c r="TBU34" s="27"/>
      <c r="TBV34" s="27"/>
      <c r="TBW34" s="27"/>
      <c r="TBX34" s="27"/>
      <c r="TBY34" s="27"/>
      <c r="TBZ34" s="27"/>
      <c r="TCA34" s="27"/>
      <c r="TCB34" s="27"/>
      <c r="TCC34" s="27"/>
      <c r="TCD34" s="27"/>
      <c r="TCE34" s="27"/>
      <c r="TCF34" s="27"/>
      <c r="TCG34" s="27"/>
      <c r="TCH34" s="27"/>
      <c r="TCI34" s="27"/>
      <c r="TCJ34" s="27"/>
      <c r="TCK34" s="27"/>
      <c r="TCL34" s="27"/>
      <c r="TCM34" s="27"/>
      <c r="TCN34" s="27"/>
      <c r="TCO34" s="27"/>
      <c r="TCP34" s="27"/>
      <c r="TCQ34" s="27"/>
      <c r="TCR34" s="27"/>
      <c r="TCS34" s="27"/>
      <c r="TCT34" s="27"/>
      <c r="TCU34" s="27"/>
      <c r="TCV34" s="27"/>
      <c r="TCW34" s="27"/>
      <c r="TCX34" s="27"/>
      <c r="TCY34" s="27"/>
      <c r="TCZ34" s="27"/>
      <c r="TDA34" s="27"/>
      <c r="TDB34" s="27"/>
      <c r="TDC34" s="27"/>
      <c r="TDD34" s="27"/>
      <c r="TDE34" s="27"/>
      <c r="TDF34" s="27"/>
      <c r="TDG34" s="27"/>
      <c r="TDH34" s="27"/>
      <c r="TDI34" s="27"/>
      <c r="TDJ34" s="27"/>
      <c r="TDK34" s="27"/>
      <c r="TDL34" s="27"/>
      <c r="TDM34" s="27"/>
      <c r="TDN34" s="27"/>
      <c r="TDO34" s="27"/>
      <c r="TDP34" s="27"/>
      <c r="TDQ34" s="27"/>
      <c r="TDR34" s="27"/>
      <c r="TDS34" s="27"/>
      <c r="TDT34" s="27"/>
      <c r="TDU34" s="27"/>
      <c r="TDV34" s="27"/>
      <c r="TDW34" s="27"/>
      <c r="TDX34" s="27"/>
      <c r="TDY34" s="27"/>
      <c r="TDZ34" s="27"/>
      <c r="TEA34" s="27"/>
      <c r="TEB34" s="27"/>
      <c r="TEC34" s="27"/>
      <c r="TED34" s="27"/>
      <c r="TEE34" s="27"/>
      <c r="TEF34" s="27"/>
      <c r="TEG34" s="27"/>
      <c r="TEH34" s="27"/>
      <c r="TEI34" s="27"/>
      <c r="TEJ34" s="27"/>
      <c r="TEK34" s="27"/>
      <c r="TEL34" s="27"/>
      <c r="TEM34" s="27"/>
      <c r="TEN34" s="27"/>
      <c r="TEO34" s="27"/>
      <c r="TEP34" s="27"/>
      <c r="TEQ34" s="27"/>
      <c r="TER34" s="27"/>
      <c r="TES34" s="27"/>
      <c r="TET34" s="27"/>
      <c r="TEU34" s="27"/>
      <c r="TEV34" s="27"/>
      <c r="TEW34" s="27"/>
      <c r="TEX34" s="27"/>
      <c r="TEY34" s="27"/>
      <c r="TEZ34" s="27"/>
      <c r="TFA34" s="27"/>
      <c r="TFB34" s="27"/>
      <c r="TFC34" s="27"/>
      <c r="TFD34" s="27"/>
      <c r="TFE34" s="27"/>
      <c r="TFF34" s="27"/>
      <c r="TFG34" s="27"/>
      <c r="TFH34" s="27"/>
      <c r="TFI34" s="27"/>
      <c r="TFJ34" s="27"/>
      <c r="TFK34" s="27"/>
      <c r="TFL34" s="27"/>
      <c r="TFM34" s="27"/>
      <c r="TFN34" s="27"/>
      <c r="TFO34" s="27"/>
      <c r="TFP34" s="27"/>
      <c r="TFQ34" s="27"/>
      <c r="TFR34" s="27"/>
      <c r="TFS34" s="27"/>
      <c r="TFT34" s="27"/>
      <c r="TFU34" s="27"/>
      <c r="TFV34" s="27"/>
      <c r="TFW34" s="27"/>
      <c r="TFX34" s="27"/>
      <c r="TFY34" s="27"/>
      <c r="TFZ34" s="27"/>
      <c r="TGA34" s="27"/>
      <c r="TGB34" s="27"/>
      <c r="TGC34" s="27"/>
      <c r="TGD34" s="27"/>
      <c r="TGE34" s="27"/>
      <c r="TGF34" s="27"/>
      <c r="TGG34" s="27"/>
      <c r="TGH34" s="27"/>
      <c r="TGI34" s="27"/>
      <c r="TGJ34" s="27"/>
      <c r="TGK34" s="27"/>
      <c r="TGL34" s="27"/>
      <c r="TGM34" s="27"/>
      <c r="TGN34" s="27"/>
      <c r="TGO34" s="27"/>
      <c r="TGP34" s="27"/>
      <c r="TGQ34" s="27"/>
      <c r="TGR34" s="27"/>
      <c r="TGS34" s="27"/>
      <c r="TGT34" s="27"/>
      <c r="TGU34" s="27"/>
      <c r="TGV34" s="27"/>
      <c r="TGW34" s="27"/>
      <c r="TGX34" s="27"/>
      <c r="TGY34" s="27"/>
      <c r="TGZ34" s="27"/>
      <c r="THA34" s="27"/>
      <c r="THB34" s="27"/>
      <c r="THC34" s="27"/>
      <c r="THD34" s="27"/>
      <c r="THE34" s="27"/>
      <c r="THF34" s="27"/>
      <c r="THG34" s="27"/>
      <c r="THH34" s="27"/>
      <c r="THI34" s="27"/>
      <c r="THJ34" s="27"/>
      <c r="THK34" s="27"/>
      <c r="THL34" s="27"/>
      <c r="THM34" s="27"/>
      <c r="THN34" s="27"/>
      <c r="THO34" s="27"/>
      <c r="THP34" s="27"/>
      <c r="THQ34" s="27"/>
      <c r="THR34" s="27"/>
      <c r="THS34" s="27"/>
      <c r="THT34" s="27"/>
      <c r="THU34" s="27"/>
      <c r="THV34" s="27"/>
      <c r="THW34" s="27"/>
      <c r="THX34" s="27"/>
      <c r="THY34" s="27"/>
      <c r="THZ34" s="27"/>
      <c r="TIA34" s="27"/>
      <c r="TIB34" s="27"/>
      <c r="TIC34" s="27"/>
      <c r="TID34" s="27"/>
      <c r="TIE34" s="27"/>
      <c r="TIF34" s="27"/>
      <c r="TIG34" s="27"/>
      <c r="TIH34" s="27"/>
      <c r="TII34" s="27"/>
      <c r="TIJ34" s="27"/>
      <c r="TIK34" s="27"/>
      <c r="TIL34" s="27"/>
      <c r="TIM34" s="27"/>
      <c r="TIN34" s="27"/>
      <c r="TIO34" s="27"/>
      <c r="TIP34" s="27"/>
      <c r="TIQ34" s="27"/>
      <c r="TIR34" s="27"/>
      <c r="TIS34" s="27"/>
      <c r="TIT34" s="27"/>
      <c r="TIU34" s="27"/>
      <c r="TIV34" s="27"/>
      <c r="TIW34" s="27"/>
      <c r="TIX34" s="27"/>
      <c r="TIY34" s="27"/>
      <c r="TIZ34" s="27"/>
      <c r="TJA34" s="27"/>
      <c r="TJB34" s="27"/>
      <c r="TJC34" s="27"/>
      <c r="TJD34" s="27"/>
      <c r="TJE34" s="27"/>
      <c r="TJF34" s="27"/>
      <c r="TJG34" s="27"/>
      <c r="TJH34" s="27"/>
      <c r="TJI34" s="27"/>
      <c r="TJJ34" s="27"/>
      <c r="TJK34" s="27"/>
      <c r="TJL34" s="27"/>
      <c r="TJM34" s="27"/>
      <c r="TJN34" s="27"/>
      <c r="TJO34" s="27"/>
      <c r="TJP34" s="27"/>
      <c r="TJQ34" s="27"/>
      <c r="TJR34" s="27"/>
      <c r="TJS34" s="27"/>
      <c r="TJT34" s="27"/>
      <c r="TJU34" s="27"/>
      <c r="TJV34" s="27"/>
      <c r="TJW34" s="27"/>
      <c r="TJX34" s="27"/>
      <c r="TJY34" s="27"/>
      <c r="TJZ34" s="27"/>
      <c r="TKA34" s="27"/>
      <c r="TKB34" s="27"/>
      <c r="TKC34" s="27"/>
      <c r="TKD34" s="27"/>
      <c r="TKE34" s="27"/>
      <c r="TKF34" s="27"/>
      <c r="TKG34" s="27"/>
      <c r="TKH34" s="27"/>
      <c r="TKI34" s="27"/>
      <c r="TKJ34" s="27"/>
      <c r="TKK34" s="27"/>
      <c r="TKL34" s="27"/>
      <c r="TKM34" s="27"/>
      <c r="TKN34" s="27"/>
      <c r="TKO34" s="27"/>
      <c r="TKP34" s="27"/>
      <c r="TKQ34" s="27"/>
      <c r="TKR34" s="27"/>
      <c r="TKS34" s="27"/>
      <c r="TKT34" s="27"/>
      <c r="TKU34" s="27"/>
      <c r="TKV34" s="27"/>
      <c r="TKW34" s="27"/>
      <c r="TKX34" s="27"/>
      <c r="TKY34" s="27"/>
      <c r="TKZ34" s="27"/>
      <c r="TLA34" s="27"/>
      <c r="TLB34" s="27"/>
      <c r="TLC34" s="27"/>
      <c r="TLD34" s="27"/>
      <c r="TLE34" s="27"/>
      <c r="TLF34" s="27"/>
      <c r="TLG34" s="27"/>
      <c r="TLH34" s="27"/>
      <c r="TLI34" s="27"/>
      <c r="TLJ34" s="27"/>
      <c r="TLK34" s="27"/>
      <c r="TLL34" s="27"/>
      <c r="TLM34" s="27"/>
      <c r="TLN34" s="27"/>
      <c r="TLO34" s="27"/>
      <c r="TLP34" s="27"/>
      <c r="TLQ34" s="27"/>
      <c r="TLR34" s="27"/>
      <c r="TLS34" s="27"/>
      <c r="TLT34" s="27"/>
      <c r="TLU34" s="27"/>
      <c r="TLV34" s="27"/>
      <c r="TLW34" s="27"/>
      <c r="TLX34" s="27"/>
      <c r="TLY34" s="27"/>
      <c r="TLZ34" s="27"/>
      <c r="TMA34" s="27"/>
      <c r="TMB34" s="27"/>
      <c r="TMC34" s="27"/>
      <c r="TMD34" s="27"/>
      <c r="TME34" s="27"/>
      <c r="TMF34" s="27"/>
      <c r="TMG34" s="27"/>
      <c r="TMH34" s="27"/>
      <c r="TMI34" s="27"/>
      <c r="TMJ34" s="27"/>
      <c r="TMK34" s="27"/>
      <c r="TML34" s="27"/>
      <c r="TMM34" s="27"/>
      <c r="TMN34" s="27"/>
      <c r="TMO34" s="27"/>
      <c r="TMP34" s="27"/>
      <c r="TMQ34" s="27"/>
      <c r="TMR34" s="27"/>
      <c r="TMS34" s="27"/>
      <c r="TMT34" s="27"/>
      <c r="TMU34" s="27"/>
      <c r="TMV34" s="27"/>
      <c r="TMW34" s="27"/>
      <c r="TMX34" s="27"/>
      <c r="TMY34" s="27"/>
      <c r="TMZ34" s="27"/>
      <c r="TNA34" s="27"/>
      <c r="TNB34" s="27"/>
      <c r="TNC34" s="27"/>
      <c r="TND34" s="27"/>
      <c r="TNE34" s="27"/>
      <c r="TNF34" s="27"/>
      <c r="TNG34" s="27"/>
      <c r="TNH34" s="27"/>
      <c r="TNI34" s="27"/>
      <c r="TNJ34" s="27"/>
      <c r="TNK34" s="27"/>
      <c r="TNL34" s="27"/>
      <c r="TNM34" s="27"/>
      <c r="TNN34" s="27"/>
      <c r="TNO34" s="27"/>
      <c r="TNP34" s="27"/>
      <c r="TNQ34" s="27"/>
      <c r="TNR34" s="27"/>
      <c r="TNS34" s="27"/>
      <c r="TNT34" s="27"/>
      <c r="TNU34" s="27"/>
      <c r="TNV34" s="27"/>
      <c r="TNW34" s="27"/>
      <c r="TNX34" s="27"/>
      <c r="TNY34" s="27"/>
      <c r="TNZ34" s="27"/>
      <c r="TOA34" s="27"/>
      <c r="TOB34" s="27"/>
      <c r="TOC34" s="27"/>
      <c r="TOD34" s="27"/>
      <c r="TOE34" s="27"/>
      <c r="TOF34" s="27"/>
      <c r="TOG34" s="27"/>
      <c r="TOH34" s="27"/>
      <c r="TOI34" s="27"/>
      <c r="TOJ34" s="27"/>
      <c r="TOK34" s="27"/>
      <c r="TOL34" s="27"/>
      <c r="TOM34" s="27"/>
      <c r="TON34" s="27"/>
      <c r="TOO34" s="27"/>
      <c r="TOP34" s="27"/>
      <c r="TOQ34" s="27"/>
      <c r="TOR34" s="27"/>
      <c r="TOS34" s="27"/>
      <c r="TOT34" s="27"/>
      <c r="TOU34" s="27"/>
      <c r="TOV34" s="27"/>
      <c r="TOW34" s="27"/>
      <c r="TOX34" s="27"/>
      <c r="TOY34" s="27"/>
      <c r="TOZ34" s="27"/>
      <c r="TPA34" s="27"/>
      <c r="TPB34" s="27"/>
      <c r="TPC34" s="27"/>
      <c r="TPD34" s="27"/>
      <c r="TPE34" s="27"/>
      <c r="TPF34" s="27"/>
      <c r="TPG34" s="27"/>
      <c r="TPH34" s="27"/>
      <c r="TPI34" s="27"/>
      <c r="TPJ34" s="27"/>
      <c r="TPK34" s="27"/>
      <c r="TPL34" s="27"/>
      <c r="TPM34" s="27"/>
      <c r="TPN34" s="27"/>
      <c r="TPO34" s="27"/>
      <c r="TPP34" s="27"/>
      <c r="TPQ34" s="27"/>
      <c r="TPR34" s="27"/>
      <c r="TPS34" s="27"/>
      <c r="TPT34" s="27"/>
      <c r="TPU34" s="27"/>
      <c r="TPV34" s="27"/>
      <c r="TPW34" s="27"/>
      <c r="TPX34" s="27"/>
      <c r="TPY34" s="27"/>
      <c r="TPZ34" s="27"/>
      <c r="TQA34" s="27"/>
      <c r="TQB34" s="27"/>
      <c r="TQC34" s="27"/>
      <c r="TQD34" s="27"/>
      <c r="TQE34" s="27"/>
      <c r="TQF34" s="27"/>
      <c r="TQG34" s="27"/>
      <c r="TQH34" s="27"/>
      <c r="TQI34" s="27"/>
      <c r="TQJ34" s="27"/>
      <c r="TQK34" s="27"/>
      <c r="TQL34" s="27"/>
      <c r="TQM34" s="27"/>
      <c r="TQN34" s="27"/>
      <c r="TQO34" s="27"/>
      <c r="TQP34" s="27"/>
      <c r="TQQ34" s="27"/>
      <c r="TQR34" s="27"/>
      <c r="TQS34" s="27"/>
      <c r="TQT34" s="27"/>
      <c r="TQU34" s="27"/>
      <c r="TQV34" s="27"/>
      <c r="TQW34" s="27"/>
      <c r="TQX34" s="27"/>
      <c r="TQY34" s="27"/>
      <c r="TQZ34" s="27"/>
      <c r="TRA34" s="27"/>
      <c r="TRB34" s="27"/>
      <c r="TRC34" s="27"/>
      <c r="TRD34" s="27"/>
      <c r="TRE34" s="27"/>
      <c r="TRF34" s="27"/>
      <c r="TRG34" s="27"/>
      <c r="TRH34" s="27"/>
      <c r="TRI34" s="27"/>
      <c r="TRJ34" s="27"/>
      <c r="TRK34" s="27"/>
      <c r="TRL34" s="27"/>
      <c r="TRM34" s="27"/>
      <c r="TRN34" s="27"/>
      <c r="TRO34" s="27"/>
      <c r="TRP34" s="27"/>
      <c r="TRQ34" s="27"/>
      <c r="TRR34" s="27"/>
      <c r="TRS34" s="27"/>
      <c r="TRT34" s="27"/>
      <c r="TRU34" s="27"/>
      <c r="TRV34" s="27"/>
      <c r="TRW34" s="27"/>
      <c r="TRX34" s="27"/>
      <c r="TRY34" s="27"/>
      <c r="TRZ34" s="27"/>
      <c r="TSA34" s="27"/>
      <c r="TSB34" s="27"/>
      <c r="TSC34" s="27"/>
      <c r="TSD34" s="27"/>
      <c r="TSE34" s="27"/>
      <c r="TSF34" s="27"/>
      <c r="TSG34" s="27"/>
      <c r="TSH34" s="27"/>
      <c r="TSI34" s="27"/>
      <c r="TSJ34" s="27"/>
      <c r="TSK34" s="27"/>
      <c r="TSL34" s="27"/>
      <c r="TSM34" s="27"/>
      <c r="TSN34" s="27"/>
      <c r="TSO34" s="27"/>
      <c r="TSP34" s="27"/>
      <c r="TSQ34" s="27"/>
      <c r="TSR34" s="27"/>
      <c r="TSS34" s="27"/>
      <c r="TST34" s="27"/>
      <c r="TSU34" s="27"/>
      <c r="TSV34" s="27"/>
      <c r="TSW34" s="27"/>
      <c r="TSX34" s="27"/>
      <c r="TSY34" s="27"/>
      <c r="TSZ34" s="27"/>
      <c r="TTA34" s="27"/>
      <c r="TTB34" s="27"/>
      <c r="TTC34" s="27"/>
      <c r="TTD34" s="27"/>
      <c r="TTE34" s="27"/>
      <c r="TTF34" s="27"/>
      <c r="TTG34" s="27"/>
      <c r="TTH34" s="27"/>
      <c r="TTI34" s="27"/>
      <c r="TTJ34" s="27"/>
      <c r="TTK34" s="27"/>
      <c r="TTL34" s="27"/>
      <c r="TTM34" s="27"/>
      <c r="TTN34" s="27"/>
      <c r="TTO34" s="27"/>
      <c r="TTP34" s="27"/>
      <c r="TTQ34" s="27"/>
      <c r="TTR34" s="27"/>
      <c r="TTS34" s="27"/>
      <c r="TTT34" s="27"/>
      <c r="TTU34" s="27"/>
      <c r="TTV34" s="27"/>
      <c r="TTW34" s="27"/>
      <c r="TTX34" s="27"/>
      <c r="TTY34" s="27"/>
      <c r="TTZ34" s="27"/>
      <c r="TUA34" s="27"/>
      <c r="TUB34" s="27"/>
      <c r="TUC34" s="27"/>
      <c r="TUD34" s="27"/>
      <c r="TUE34" s="27"/>
      <c r="TUF34" s="27"/>
      <c r="TUG34" s="27"/>
      <c r="TUH34" s="27"/>
      <c r="TUI34" s="27"/>
      <c r="TUJ34" s="27"/>
      <c r="TUK34" s="27"/>
      <c r="TUL34" s="27"/>
      <c r="TUM34" s="27"/>
      <c r="TUN34" s="27"/>
      <c r="TUO34" s="27"/>
      <c r="TUP34" s="27"/>
      <c r="TUQ34" s="27"/>
      <c r="TUR34" s="27"/>
      <c r="TUS34" s="27"/>
      <c r="TUT34" s="27"/>
      <c r="TUU34" s="27"/>
      <c r="TUV34" s="27"/>
      <c r="TUW34" s="27"/>
      <c r="TUX34" s="27"/>
      <c r="TUY34" s="27"/>
      <c r="TUZ34" s="27"/>
      <c r="TVA34" s="27"/>
      <c r="TVB34" s="27"/>
      <c r="TVC34" s="27"/>
      <c r="TVD34" s="27"/>
      <c r="TVE34" s="27"/>
      <c r="TVF34" s="27"/>
      <c r="TVG34" s="27"/>
      <c r="TVH34" s="27"/>
      <c r="TVI34" s="27"/>
      <c r="TVJ34" s="27"/>
      <c r="TVK34" s="27"/>
      <c r="TVL34" s="27"/>
      <c r="TVM34" s="27"/>
      <c r="TVN34" s="27"/>
      <c r="TVO34" s="27"/>
      <c r="TVP34" s="27"/>
      <c r="TVQ34" s="27"/>
      <c r="TVR34" s="27"/>
      <c r="TVS34" s="27"/>
      <c r="TVT34" s="27"/>
      <c r="TVU34" s="27"/>
      <c r="TVV34" s="27"/>
      <c r="TVW34" s="27"/>
      <c r="TVX34" s="27"/>
      <c r="TVY34" s="27"/>
      <c r="TVZ34" s="27"/>
      <c r="TWA34" s="27"/>
      <c r="TWB34" s="27"/>
      <c r="TWC34" s="27"/>
      <c r="TWD34" s="27"/>
      <c r="TWE34" s="27"/>
      <c r="TWF34" s="27"/>
      <c r="TWG34" s="27"/>
      <c r="TWH34" s="27"/>
      <c r="TWI34" s="27"/>
      <c r="TWJ34" s="27"/>
      <c r="TWK34" s="27"/>
      <c r="TWL34" s="27"/>
      <c r="TWM34" s="27"/>
      <c r="TWN34" s="27"/>
      <c r="TWO34" s="27"/>
      <c r="TWP34" s="27"/>
      <c r="TWQ34" s="27"/>
      <c r="TWR34" s="27"/>
      <c r="TWS34" s="27"/>
      <c r="TWT34" s="27"/>
      <c r="TWU34" s="27"/>
      <c r="TWV34" s="27"/>
      <c r="TWW34" s="27"/>
      <c r="TWX34" s="27"/>
      <c r="TWY34" s="27"/>
      <c r="TWZ34" s="27"/>
      <c r="TXA34" s="27"/>
      <c r="TXB34" s="27"/>
      <c r="TXC34" s="27"/>
      <c r="TXD34" s="27"/>
      <c r="TXE34" s="27"/>
      <c r="TXF34" s="27"/>
      <c r="TXG34" s="27"/>
      <c r="TXH34" s="27"/>
      <c r="TXI34" s="27"/>
      <c r="TXJ34" s="27"/>
      <c r="TXK34" s="27"/>
      <c r="TXL34" s="27"/>
      <c r="TXM34" s="27"/>
      <c r="TXN34" s="27"/>
      <c r="TXO34" s="27"/>
      <c r="TXP34" s="27"/>
      <c r="TXQ34" s="27"/>
      <c r="TXR34" s="27"/>
      <c r="TXS34" s="27"/>
      <c r="TXT34" s="27"/>
      <c r="TXU34" s="27"/>
      <c r="TXV34" s="27"/>
      <c r="TXW34" s="27"/>
      <c r="TXX34" s="27"/>
      <c r="TXY34" s="27"/>
      <c r="TXZ34" s="27"/>
      <c r="TYA34" s="27"/>
      <c r="TYB34" s="27"/>
      <c r="TYC34" s="27"/>
      <c r="TYD34" s="27"/>
      <c r="TYE34" s="27"/>
      <c r="TYF34" s="27"/>
      <c r="TYG34" s="27"/>
      <c r="TYH34" s="27"/>
      <c r="TYI34" s="27"/>
      <c r="TYJ34" s="27"/>
      <c r="TYK34" s="27"/>
      <c r="TYL34" s="27"/>
      <c r="TYM34" s="27"/>
      <c r="TYN34" s="27"/>
      <c r="TYO34" s="27"/>
      <c r="TYP34" s="27"/>
      <c r="TYQ34" s="27"/>
      <c r="TYR34" s="27"/>
      <c r="TYS34" s="27"/>
      <c r="TYT34" s="27"/>
      <c r="TYU34" s="27"/>
      <c r="TYV34" s="27"/>
      <c r="TYW34" s="27"/>
      <c r="TYX34" s="27"/>
      <c r="TYY34" s="27"/>
      <c r="TYZ34" s="27"/>
      <c r="TZA34" s="27"/>
      <c r="TZB34" s="27"/>
      <c r="TZC34" s="27"/>
      <c r="TZD34" s="27"/>
      <c r="TZE34" s="27"/>
      <c r="TZF34" s="27"/>
      <c r="TZG34" s="27"/>
      <c r="TZH34" s="27"/>
      <c r="TZI34" s="27"/>
      <c r="TZJ34" s="27"/>
      <c r="TZK34" s="27"/>
      <c r="TZL34" s="27"/>
      <c r="TZM34" s="27"/>
      <c r="TZN34" s="27"/>
      <c r="TZO34" s="27"/>
      <c r="TZP34" s="27"/>
      <c r="TZQ34" s="27"/>
      <c r="TZR34" s="27"/>
      <c r="TZS34" s="27"/>
      <c r="TZT34" s="27"/>
      <c r="TZU34" s="27"/>
      <c r="TZV34" s="27"/>
      <c r="TZW34" s="27"/>
      <c r="TZX34" s="27"/>
      <c r="TZY34" s="27"/>
      <c r="TZZ34" s="27"/>
      <c r="UAA34" s="27"/>
      <c r="UAB34" s="27"/>
      <c r="UAC34" s="27"/>
      <c r="UAD34" s="27"/>
      <c r="UAE34" s="27"/>
      <c r="UAF34" s="27"/>
      <c r="UAG34" s="27"/>
      <c r="UAH34" s="27"/>
      <c r="UAI34" s="27"/>
      <c r="UAJ34" s="27"/>
      <c r="UAK34" s="27"/>
      <c r="UAL34" s="27"/>
      <c r="UAM34" s="27"/>
      <c r="UAN34" s="27"/>
      <c r="UAO34" s="27"/>
      <c r="UAP34" s="27"/>
      <c r="UAQ34" s="27"/>
      <c r="UAR34" s="27"/>
      <c r="UAS34" s="27"/>
      <c r="UAT34" s="27"/>
      <c r="UAU34" s="27"/>
      <c r="UAV34" s="27"/>
      <c r="UAW34" s="27"/>
      <c r="UAX34" s="27"/>
      <c r="UAY34" s="27"/>
      <c r="UAZ34" s="27"/>
      <c r="UBA34" s="27"/>
      <c r="UBB34" s="27"/>
      <c r="UBC34" s="27"/>
      <c r="UBD34" s="27"/>
      <c r="UBE34" s="27"/>
      <c r="UBF34" s="27"/>
      <c r="UBG34" s="27"/>
      <c r="UBH34" s="27"/>
      <c r="UBI34" s="27"/>
      <c r="UBJ34" s="27"/>
      <c r="UBK34" s="27"/>
      <c r="UBL34" s="27"/>
      <c r="UBM34" s="27"/>
      <c r="UBN34" s="27"/>
      <c r="UBO34" s="27"/>
      <c r="UBP34" s="27"/>
      <c r="UBQ34" s="27"/>
      <c r="UBR34" s="27"/>
      <c r="UBS34" s="27"/>
      <c r="UBT34" s="27"/>
      <c r="UBU34" s="27"/>
      <c r="UBV34" s="27"/>
      <c r="UBW34" s="27"/>
      <c r="UBX34" s="27"/>
      <c r="UBY34" s="27"/>
      <c r="UBZ34" s="27"/>
      <c r="UCA34" s="27"/>
      <c r="UCB34" s="27"/>
      <c r="UCC34" s="27"/>
      <c r="UCD34" s="27"/>
      <c r="UCE34" s="27"/>
      <c r="UCF34" s="27"/>
      <c r="UCG34" s="27"/>
      <c r="UCH34" s="27"/>
      <c r="UCI34" s="27"/>
      <c r="UCJ34" s="27"/>
      <c r="UCK34" s="27"/>
      <c r="UCL34" s="27"/>
      <c r="UCM34" s="27"/>
      <c r="UCN34" s="27"/>
      <c r="UCO34" s="27"/>
      <c r="UCP34" s="27"/>
      <c r="UCQ34" s="27"/>
      <c r="UCR34" s="27"/>
      <c r="UCS34" s="27"/>
      <c r="UCT34" s="27"/>
      <c r="UCU34" s="27"/>
      <c r="UCV34" s="27"/>
      <c r="UCW34" s="27"/>
      <c r="UCX34" s="27"/>
      <c r="UCY34" s="27"/>
      <c r="UCZ34" s="27"/>
      <c r="UDA34" s="27"/>
      <c r="UDB34" s="27"/>
      <c r="UDC34" s="27"/>
      <c r="UDD34" s="27"/>
      <c r="UDE34" s="27"/>
      <c r="UDF34" s="27"/>
      <c r="UDG34" s="27"/>
      <c r="UDH34" s="27"/>
      <c r="UDI34" s="27"/>
      <c r="UDJ34" s="27"/>
      <c r="UDK34" s="27"/>
      <c r="UDL34" s="27"/>
      <c r="UDM34" s="27"/>
      <c r="UDN34" s="27"/>
      <c r="UDO34" s="27"/>
      <c r="UDP34" s="27"/>
      <c r="UDQ34" s="27"/>
      <c r="UDR34" s="27"/>
      <c r="UDS34" s="27"/>
      <c r="UDT34" s="27"/>
      <c r="UDU34" s="27"/>
      <c r="UDV34" s="27"/>
      <c r="UDW34" s="27"/>
      <c r="UDX34" s="27"/>
      <c r="UDY34" s="27"/>
      <c r="UDZ34" s="27"/>
      <c r="UEA34" s="27"/>
      <c r="UEB34" s="27"/>
      <c r="UEC34" s="27"/>
      <c r="UED34" s="27"/>
      <c r="UEE34" s="27"/>
      <c r="UEF34" s="27"/>
      <c r="UEG34" s="27"/>
      <c r="UEH34" s="27"/>
      <c r="UEI34" s="27"/>
      <c r="UEJ34" s="27"/>
      <c r="UEK34" s="27"/>
      <c r="UEL34" s="27"/>
      <c r="UEM34" s="27"/>
      <c r="UEN34" s="27"/>
      <c r="UEO34" s="27"/>
      <c r="UEP34" s="27"/>
      <c r="UEQ34" s="27"/>
      <c r="UER34" s="27"/>
      <c r="UES34" s="27"/>
      <c r="UET34" s="27"/>
      <c r="UEU34" s="27"/>
      <c r="UEV34" s="27"/>
      <c r="UEW34" s="27"/>
      <c r="UEX34" s="27"/>
      <c r="UEY34" s="27"/>
      <c r="UEZ34" s="27"/>
      <c r="UFA34" s="27"/>
      <c r="UFB34" s="27"/>
      <c r="UFC34" s="27"/>
      <c r="UFD34" s="27"/>
      <c r="UFE34" s="27"/>
      <c r="UFF34" s="27"/>
      <c r="UFG34" s="27"/>
      <c r="UFH34" s="27"/>
      <c r="UFI34" s="27"/>
      <c r="UFJ34" s="27"/>
      <c r="UFK34" s="27"/>
      <c r="UFL34" s="27"/>
      <c r="UFM34" s="27"/>
      <c r="UFN34" s="27"/>
      <c r="UFO34" s="27"/>
      <c r="UFP34" s="27"/>
      <c r="UFQ34" s="27"/>
      <c r="UFR34" s="27"/>
      <c r="UFS34" s="27"/>
      <c r="UFT34" s="27"/>
      <c r="UFU34" s="27"/>
      <c r="UFV34" s="27"/>
      <c r="UFW34" s="27"/>
      <c r="UFX34" s="27"/>
      <c r="UFY34" s="27"/>
      <c r="UFZ34" s="27"/>
      <c r="UGA34" s="27"/>
      <c r="UGB34" s="27"/>
      <c r="UGC34" s="27"/>
      <c r="UGD34" s="27"/>
      <c r="UGE34" s="27"/>
      <c r="UGF34" s="27"/>
      <c r="UGG34" s="27"/>
      <c r="UGH34" s="27"/>
      <c r="UGI34" s="27"/>
      <c r="UGJ34" s="27"/>
      <c r="UGK34" s="27"/>
      <c r="UGL34" s="27"/>
      <c r="UGM34" s="27"/>
      <c r="UGN34" s="27"/>
      <c r="UGO34" s="27"/>
      <c r="UGP34" s="27"/>
      <c r="UGQ34" s="27"/>
      <c r="UGR34" s="27"/>
      <c r="UGS34" s="27"/>
      <c r="UGT34" s="27"/>
      <c r="UGU34" s="27"/>
      <c r="UGV34" s="27"/>
      <c r="UGW34" s="27"/>
      <c r="UGX34" s="27"/>
      <c r="UGY34" s="27"/>
      <c r="UGZ34" s="27"/>
      <c r="UHA34" s="27"/>
      <c r="UHB34" s="27"/>
      <c r="UHC34" s="27"/>
      <c r="UHD34" s="27"/>
      <c r="UHE34" s="27"/>
      <c r="UHF34" s="27"/>
      <c r="UHG34" s="27"/>
      <c r="UHH34" s="27"/>
      <c r="UHI34" s="27"/>
      <c r="UHJ34" s="27"/>
      <c r="UHK34" s="27"/>
      <c r="UHL34" s="27"/>
      <c r="UHM34" s="27"/>
      <c r="UHN34" s="27"/>
      <c r="UHO34" s="27"/>
      <c r="UHP34" s="27"/>
      <c r="UHQ34" s="27"/>
      <c r="UHR34" s="27"/>
      <c r="UHS34" s="27"/>
      <c r="UHT34" s="27"/>
      <c r="UHU34" s="27"/>
      <c r="UHV34" s="27"/>
      <c r="UHW34" s="27"/>
      <c r="UHX34" s="27"/>
      <c r="UHY34" s="27"/>
      <c r="UHZ34" s="27"/>
      <c r="UIA34" s="27"/>
      <c r="UIB34" s="27"/>
      <c r="UIC34" s="27"/>
      <c r="UID34" s="27"/>
      <c r="UIE34" s="27"/>
      <c r="UIF34" s="27"/>
      <c r="UIG34" s="27"/>
      <c r="UIH34" s="27"/>
      <c r="UII34" s="27"/>
      <c r="UIJ34" s="27"/>
      <c r="UIK34" s="27"/>
      <c r="UIL34" s="27"/>
      <c r="UIM34" s="27"/>
      <c r="UIN34" s="27"/>
      <c r="UIO34" s="27"/>
      <c r="UIP34" s="27"/>
      <c r="UIQ34" s="27"/>
      <c r="UIR34" s="27"/>
      <c r="UIS34" s="27"/>
      <c r="UIT34" s="27"/>
      <c r="UIU34" s="27"/>
      <c r="UIV34" s="27"/>
      <c r="UIW34" s="27"/>
      <c r="UIX34" s="27"/>
      <c r="UIY34" s="27"/>
      <c r="UIZ34" s="27"/>
      <c r="UJA34" s="27"/>
      <c r="UJB34" s="27"/>
      <c r="UJC34" s="27"/>
      <c r="UJD34" s="27"/>
      <c r="UJE34" s="27"/>
      <c r="UJF34" s="27"/>
      <c r="UJG34" s="27"/>
      <c r="UJH34" s="27"/>
      <c r="UJI34" s="27"/>
      <c r="UJJ34" s="27"/>
      <c r="UJK34" s="27"/>
      <c r="UJL34" s="27"/>
      <c r="UJM34" s="27"/>
      <c r="UJN34" s="27"/>
      <c r="UJO34" s="27"/>
      <c r="UJP34" s="27"/>
      <c r="UJQ34" s="27"/>
      <c r="UJR34" s="27"/>
      <c r="UJS34" s="27"/>
      <c r="UJT34" s="27"/>
      <c r="UJU34" s="27"/>
      <c r="UJV34" s="27"/>
      <c r="UJW34" s="27"/>
      <c r="UJX34" s="27"/>
      <c r="UJY34" s="27"/>
      <c r="UJZ34" s="27"/>
      <c r="UKA34" s="27"/>
      <c r="UKB34" s="27"/>
      <c r="UKC34" s="27"/>
      <c r="UKD34" s="27"/>
      <c r="UKE34" s="27"/>
      <c r="UKF34" s="27"/>
      <c r="UKG34" s="27"/>
      <c r="UKH34" s="27"/>
      <c r="UKI34" s="27"/>
      <c r="UKJ34" s="27"/>
      <c r="UKK34" s="27"/>
      <c r="UKL34" s="27"/>
      <c r="UKM34" s="27"/>
      <c r="UKN34" s="27"/>
      <c r="UKO34" s="27"/>
      <c r="UKP34" s="27"/>
      <c r="UKQ34" s="27"/>
      <c r="UKR34" s="27"/>
      <c r="UKS34" s="27"/>
      <c r="UKT34" s="27"/>
      <c r="UKU34" s="27"/>
      <c r="UKV34" s="27"/>
      <c r="UKW34" s="27"/>
      <c r="UKX34" s="27"/>
      <c r="UKY34" s="27"/>
      <c r="UKZ34" s="27"/>
      <c r="ULA34" s="27"/>
      <c r="ULB34" s="27"/>
      <c r="ULC34" s="27"/>
      <c r="ULD34" s="27"/>
      <c r="ULE34" s="27"/>
      <c r="ULF34" s="27"/>
      <c r="ULG34" s="27"/>
      <c r="ULH34" s="27"/>
      <c r="ULI34" s="27"/>
      <c r="ULJ34" s="27"/>
      <c r="ULK34" s="27"/>
      <c r="ULL34" s="27"/>
      <c r="ULM34" s="27"/>
      <c r="ULN34" s="27"/>
      <c r="ULO34" s="27"/>
      <c r="ULP34" s="27"/>
      <c r="ULQ34" s="27"/>
      <c r="ULR34" s="27"/>
      <c r="ULS34" s="27"/>
      <c r="ULT34" s="27"/>
      <c r="ULU34" s="27"/>
      <c r="ULV34" s="27"/>
      <c r="ULW34" s="27"/>
      <c r="ULX34" s="27"/>
      <c r="ULY34" s="27"/>
      <c r="ULZ34" s="27"/>
      <c r="UMA34" s="27"/>
      <c r="UMB34" s="27"/>
      <c r="UMC34" s="27"/>
      <c r="UMD34" s="27"/>
      <c r="UME34" s="27"/>
      <c r="UMF34" s="27"/>
      <c r="UMG34" s="27"/>
      <c r="UMH34" s="27"/>
      <c r="UMI34" s="27"/>
      <c r="UMJ34" s="27"/>
      <c r="UMK34" s="27"/>
      <c r="UML34" s="27"/>
      <c r="UMM34" s="27"/>
      <c r="UMN34" s="27"/>
      <c r="UMO34" s="27"/>
      <c r="UMP34" s="27"/>
      <c r="UMQ34" s="27"/>
      <c r="UMR34" s="27"/>
      <c r="UMS34" s="27"/>
      <c r="UMT34" s="27"/>
      <c r="UMU34" s="27"/>
      <c r="UMV34" s="27"/>
      <c r="UMW34" s="27"/>
      <c r="UMX34" s="27"/>
      <c r="UMY34" s="27"/>
      <c r="UMZ34" s="27"/>
      <c r="UNA34" s="27"/>
      <c r="UNB34" s="27"/>
      <c r="UNC34" s="27"/>
      <c r="UND34" s="27"/>
      <c r="UNE34" s="27"/>
      <c r="UNF34" s="27"/>
      <c r="UNG34" s="27"/>
      <c r="UNH34" s="27"/>
      <c r="UNI34" s="27"/>
      <c r="UNJ34" s="27"/>
      <c r="UNK34" s="27"/>
      <c r="UNL34" s="27"/>
      <c r="UNM34" s="27"/>
      <c r="UNN34" s="27"/>
      <c r="UNO34" s="27"/>
      <c r="UNP34" s="27"/>
      <c r="UNQ34" s="27"/>
      <c r="UNR34" s="27"/>
      <c r="UNS34" s="27"/>
      <c r="UNT34" s="27"/>
      <c r="UNU34" s="27"/>
      <c r="UNV34" s="27"/>
      <c r="UNW34" s="27"/>
      <c r="UNX34" s="27"/>
      <c r="UNY34" s="27"/>
      <c r="UNZ34" s="27"/>
      <c r="UOA34" s="27"/>
      <c r="UOB34" s="27"/>
      <c r="UOC34" s="27"/>
      <c r="UOD34" s="27"/>
      <c r="UOE34" s="27"/>
      <c r="UOF34" s="27"/>
      <c r="UOG34" s="27"/>
      <c r="UOH34" s="27"/>
      <c r="UOI34" s="27"/>
      <c r="UOJ34" s="27"/>
      <c r="UOK34" s="27"/>
      <c r="UOL34" s="27"/>
      <c r="UOM34" s="27"/>
      <c r="UON34" s="27"/>
      <c r="UOO34" s="27"/>
      <c r="UOP34" s="27"/>
      <c r="UOQ34" s="27"/>
      <c r="UOR34" s="27"/>
      <c r="UOS34" s="27"/>
      <c r="UOT34" s="27"/>
      <c r="UOU34" s="27"/>
      <c r="UOV34" s="27"/>
      <c r="UOW34" s="27"/>
      <c r="UOX34" s="27"/>
      <c r="UOY34" s="27"/>
      <c r="UOZ34" s="27"/>
      <c r="UPA34" s="27"/>
      <c r="UPB34" s="27"/>
      <c r="UPC34" s="27"/>
      <c r="UPD34" s="27"/>
      <c r="UPE34" s="27"/>
      <c r="UPF34" s="27"/>
      <c r="UPG34" s="27"/>
      <c r="UPH34" s="27"/>
      <c r="UPI34" s="27"/>
      <c r="UPJ34" s="27"/>
      <c r="UPK34" s="27"/>
      <c r="UPL34" s="27"/>
      <c r="UPM34" s="27"/>
      <c r="UPN34" s="27"/>
      <c r="UPO34" s="27"/>
      <c r="UPP34" s="27"/>
      <c r="UPQ34" s="27"/>
      <c r="UPR34" s="27"/>
      <c r="UPS34" s="27"/>
      <c r="UPT34" s="27"/>
      <c r="UPU34" s="27"/>
      <c r="UPV34" s="27"/>
      <c r="UPW34" s="27"/>
      <c r="UPX34" s="27"/>
      <c r="UPY34" s="27"/>
      <c r="UPZ34" s="27"/>
      <c r="UQA34" s="27"/>
      <c r="UQB34" s="27"/>
      <c r="UQC34" s="27"/>
      <c r="UQD34" s="27"/>
      <c r="UQE34" s="27"/>
      <c r="UQF34" s="27"/>
      <c r="UQG34" s="27"/>
      <c r="UQH34" s="27"/>
      <c r="UQI34" s="27"/>
      <c r="UQJ34" s="27"/>
      <c r="UQK34" s="27"/>
      <c r="UQL34" s="27"/>
      <c r="UQM34" s="27"/>
      <c r="UQN34" s="27"/>
      <c r="UQO34" s="27"/>
      <c r="UQP34" s="27"/>
      <c r="UQQ34" s="27"/>
      <c r="UQR34" s="27"/>
      <c r="UQS34" s="27"/>
      <c r="UQT34" s="27"/>
      <c r="UQU34" s="27"/>
      <c r="UQV34" s="27"/>
      <c r="UQW34" s="27"/>
      <c r="UQX34" s="27"/>
      <c r="UQY34" s="27"/>
      <c r="UQZ34" s="27"/>
      <c r="URA34" s="27"/>
      <c r="URB34" s="27"/>
      <c r="URC34" s="27"/>
      <c r="URD34" s="27"/>
      <c r="URE34" s="27"/>
      <c r="URF34" s="27"/>
      <c r="URG34" s="27"/>
      <c r="URH34" s="27"/>
      <c r="URI34" s="27"/>
      <c r="URJ34" s="27"/>
      <c r="URK34" s="27"/>
      <c r="URL34" s="27"/>
      <c r="URM34" s="27"/>
      <c r="URN34" s="27"/>
      <c r="URO34" s="27"/>
      <c r="URP34" s="27"/>
      <c r="URQ34" s="27"/>
      <c r="URR34" s="27"/>
      <c r="URS34" s="27"/>
      <c r="URT34" s="27"/>
      <c r="URU34" s="27"/>
      <c r="URV34" s="27"/>
      <c r="URW34" s="27"/>
      <c r="URX34" s="27"/>
      <c r="URY34" s="27"/>
      <c r="URZ34" s="27"/>
      <c r="USA34" s="27"/>
      <c r="USB34" s="27"/>
      <c r="USC34" s="27"/>
      <c r="USD34" s="27"/>
      <c r="USE34" s="27"/>
      <c r="USF34" s="27"/>
      <c r="USG34" s="27"/>
      <c r="USH34" s="27"/>
      <c r="USI34" s="27"/>
      <c r="USJ34" s="27"/>
      <c r="USK34" s="27"/>
      <c r="USL34" s="27"/>
      <c r="USM34" s="27"/>
      <c r="USN34" s="27"/>
      <c r="USO34" s="27"/>
      <c r="USP34" s="27"/>
      <c r="USQ34" s="27"/>
      <c r="USR34" s="27"/>
      <c r="USS34" s="27"/>
      <c r="UST34" s="27"/>
      <c r="USU34" s="27"/>
      <c r="USV34" s="27"/>
      <c r="USW34" s="27"/>
      <c r="USX34" s="27"/>
      <c r="USY34" s="27"/>
      <c r="USZ34" s="27"/>
      <c r="UTA34" s="27"/>
      <c r="UTB34" s="27"/>
      <c r="UTC34" s="27"/>
      <c r="UTD34" s="27"/>
      <c r="UTE34" s="27"/>
      <c r="UTF34" s="27"/>
      <c r="UTG34" s="27"/>
      <c r="UTH34" s="27"/>
      <c r="UTI34" s="27"/>
      <c r="UTJ34" s="27"/>
      <c r="UTK34" s="27"/>
      <c r="UTL34" s="27"/>
      <c r="UTM34" s="27"/>
      <c r="UTN34" s="27"/>
      <c r="UTO34" s="27"/>
      <c r="UTP34" s="27"/>
      <c r="UTQ34" s="27"/>
      <c r="UTR34" s="27"/>
      <c r="UTS34" s="27"/>
      <c r="UTT34" s="27"/>
      <c r="UTU34" s="27"/>
      <c r="UTV34" s="27"/>
      <c r="UTW34" s="27"/>
      <c r="UTX34" s="27"/>
      <c r="UTY34" s="27"/>
      <c r="UTZ34" s="27"/>
      <c r="UUA34" s="27"/>
      <c r="UUB34" s="27"/>
      <c r="UUC34" s="27"/>
      <c r="UUD34" s="27"/>
      <c r="UUE34" s="27"/>
      <c r="UUF34" s="27"/>
      <c r="UUG34" s="27"/>
      <c r="UUH34" s="27"/>
      <c r="UUI34" s="27"/>
      <c r="UUJ34" s="27"/>
      <c r="UUK34" s="27"/>
      <c r="UUL34" s="27"/>
      <c r="UUM34" s="27"/>
      <c r="UUN34" s="27"/>
      <c r="UUO34" s="27"/>
      <c r="UUP34" s="27"/>
      <c r="UUQ34" s="27"/>
      <c r="UUR34" s="27"/>
      <c r="UUS34" s="27"/>
      <c r="UUT34" s="27"/>
      <c r="UUU34" s="27"/>
      <c r="UUV34" s="27"/>
      <c r="UUW34" s="27"/>
      <c r="UUX34" s="27"/>
      <c r="UUY34" s="27"/>
      <c r="UUZ34" s="27"/>
      <c r="UVA34" s="27"/>
      <c r="UVB34" s="27"/>
      <c r="UVC34" s="27"/>
      <c r="UVD34" s="27"/>
      <c r="UVE34" s="27"/>
      <c r="UVF34" s="27"/>
      <c r="UVG34" s="27"/>
      <c r="UVH34" s="27"/>
      <c r="UVI34" s="27"/>
      <c r="UVJ34" s="27"/>
      <c r="UVK34" s="27"/>
      <c r="UVL34" s="27"/>
      <c r="UVM34" s="27"/>
      <c r="UVN34" s="27"/>
      <c r="UVO34" s="27"/>
      <c r="UVP34" s="27"/>
      <c r="UVQ34" s="27"/>
      <c r="UVR34" s="27"/>
      <c r="UVS34" s="27"/>
      <c r="UVT34" s="27"/>
      <c r="UVU34" s="27"/>
      <c r="UVV34" s="27"/>
      <c r="UVW34" s="27"/>
      <c r="UVX34" s="27"/>
      <c r="UVY34" s="27"/>
      <c r="UVZ34" s="27"/>
      <c r="UWA34" s="27"/>
      <c r="UWB34" s="27"/>
      <c r="UWC34" s="27"/>
      <c r="UWD34" s="27"/>
      <c r="UWE34" s="27"/>
      <c r="UWF34" s="27"/>
      <c r="UWG34" s="27"/>
      <c r="UWH34" s="27"/>
      <c r="UWI34" s="27"/>
      <c r="UWJ34" s="27"/>
      <c r="UWK34" s="27"/>
      <c r="UWL34" s="27"/>
      <c r="UWM34" s="27"/>
      <c r="UWN34" s="27"/>
      <c r="UWO34" s="27"/>
      <c r="UWP34" s="27"/>
      <c r="UWQ34" s="27"/>
      <c r="UWR34" s="27"/>
      <c r="UWS34" s="27"/>
      <c r="UWT34" s="27"/>
      <c r="UWU34" s="27"/>
      <c r="UWV34" s="27"/>
      <c r="UWW34" s="27"/>
      <c r="UWX34" s="27"/>
      <c r="UWY34" s="27"/>
      <c r="UWZ34" s="27"/>
      <c r="UXA34" s="27"/>
      <c r="UXB34" s="27"/>
      <c r="UXC34" s="27"/>
      <c r="UXD34" s="27"/>
      <c r="UXE34" s="27"/>
      <c r="UXF34" s="27"/>
      <c r="UXG34" s="27"/>
      <c r="UXH34" s="27"/>
      <c r="UXI34" s="27"/>
      <c r="UXJ34" s="27"/>
      <c r="UXK34" s="27"/>
      <c r="UXL34" s="27"/>
      <c r="UXM34" s="27"/>
      <c r="UXN34" s="27"/>
      <c r="UXO34" s="27"/>
      <c r="UXP34" s="27"/>
      <c r="UXQ34" s="27"/>
      <c r="UXR34" s="27"/>
      <c r="UXS34" s="27"/>
      <c r="UXT34" s="27"/>
      <c r="UXU34" s="27"/>
      <c r="UXV34" s="27"/>
      <c r="UXW34" s="27"/>
      <c r="UXX34" s="27"/>
      <c r="UXY34" s="27"/>
      <c r="UXZ34" s="27"/>
      <c r="UYA34" s="27"/>
      <c r="UYB34" s="27"/>
      <c r="UYC34" s="27"/>
      <c r="UYD34" s="27"/>
      <c r="UYE34" s="27"/>
      <c r="UYF34" s="27"/>
      <c r="UYG34" s="27"/>
      <c r="UYH34" s="27"/>
      <c r="UYI34" s="27"/>
      <c r="UYJ34" s="27"/>
      <c r="UYK34" s="27"/>
      <c r="UYL34" s="27"/>
      <c r="UYM34" s="27"/>
      <c r="UYN34" s="27"/>
      <c r="UYO34" s="27"/>
      <c r="UYP34" s="27"/>
      <c r="UYQ34" s="27"/>
      <c r="UYR34" s="27"/>
      <c r="UYS34" s="27"/>
      <c r="UYT34" s="27"/>
      <c r="UYU34" s="27"/>
      <c r="UYV34" s="27"/>
      <c r="UYW34" s="27"/>
      <c r="UYX34" s="27"/>
      <c r="UYY34" s="27"/>
      <c r="UYZ34" s="27"/>
      <c r="UZA34" s="27"/>
      <c r="UZB34" s="27"/>
      <c r="UZC34" s="27"/>
      <c r="UZD34" s="27"/>
      <c r="UZE34" s="27"/>
      <c r="UZF34" s="27"/>
      <c r="UZG34" s="27"/>
      <c r="UZH34" s="27"/>
      <c r="UZI34" s="27"/>
      <c r="UZJ34" s="27"/>
      <c r="UZK34" s="27"/>
      <c r="UZL34" s="27"/>
      <c r="UZM34" s="27"/>
      <c r="UZN34" s="27"/>
      <c r="UZO34" s="27"/>
      <c r="UZP34" s="27"/>
      <c r="UZQ34" s="27"/>
      <c r="UZR34" s="27"/>
      <c r="UZS34" s="27"/>
      <c r="UZT34" s="27"/>
      <c r="UZU34" s="27"/>
      <c r="UZV34" s="27"/>
      <c r="UZW34" s="27"/>
      <c r="UZX34" s="27"/>
      <c r="UZY34" s="27"/>
      <c r="UZZ34" s="27"/>
      <c r="VAA34" s="27"/>
      <c r="VAB34" s="27"/>
      <c r="VAC34" s="27"/>
      <c r="VAD34" s="27"/>
      <c r="VAE34" s="27"/>
      <c r="VAF34" s="27"/>
      <c r="VAG34" s="27"/>
      <c r="VAH34" s="27"/>
      <c r="VAI34" s="27"/>
      <c r="VAJ34" s="27"/>
      <c r="VAK34" s="27"/>
      <c r="VAL34" s="27"/>
      <c r="VAM34" s="27"/>
      <c r="VAN34" s="27"/>
      <c r="VAO34" s="27"/>
      <c r="VAP34" s="27"/>
      <c r="VAQ34" s="27"/>
      <c r="VAR34" s="27"/>
      <c r="VAS34" s="27"/>
      <c r="VAT34" s="27"/>
      <c r="VAU34" s="27"/>
      <c r="VAV34" s="27"/>
      <c r="VAW34" s="27"/>
      <c r="VAX34" s="27"/>
      <c r="VAY34" s="27"/>
      <c r="VAZ34" s="27"/>
      <c r="VBA34" s="27"/>
      <c r="VBB34" s="27"/>
      <c r="VBC34" s="27"/>
      <c r="VBD34" s="27"/>
      <c r="VBE34" s="27"/>
      <c r="VBF34" s="27"/>
      <c r="VBG34" s="27"/>
      <c r="VBH34" s="27"/>
      <c r="VBI34" s="27"/>
      <c r="VBJ34" s="27"/>
      <c r="VBK34" s="27"/>
      <c r="VBL34" s="27"/>
      <c r="VBM34" s="27"/>
      <c r="VBN34" s="27"/>
      <c r="VBO34" s="27"/>
      <c r="VBP34" s="27"/>
      <c r="VBQ34" s="27"/>
      <c r="VBR34" s="27"/>
      <c r="VBS34" s="27"/>
      <c r="VBT34" s="27"/>
      <c r="VBU34" s="27"/>
      <c r="VBV34" s="27"/>
      <c r="VBW34" s="27"/>
      <c r="VBX34" s="27"/>
      <c r="VBY34" s="27"/>
      <c r="VBZ34" s="27"/>
      <c r="VCA34" s="27"/>
      <c r="VCB34" s="27"/>
      <c r="VCC34" s="27"/>
      <c r="VCD34" s="27"/>
      <c r="VCE34" s="27"/>
      <c r="VCF34" s="27"/>
      <c r="VCG34" s="27"/>
      <c r="VCH34" s="27"/>
      <c r="VCI34" s="27"/>
      <c r="VCJ34" s="27"/>
      <c r="VCK34" s="27"/>
      <c r="VCL34" s="27"/>
      <c r="VCM34" s="27"/>
      <c r="VCN34" s="27"/>
      <c r="VCO34" s="27"/>
      <c r="VCP34" s="27"/>
      <c r="VCQ34" s="27"/>
      <c r="VCR34" s="27"/>
      <c r="VCS34" s="27"/>
      <c r="VCT34" s="27"/>
      <c r="VCU34" s="27"/>
      <c r="VCV34" s="27"/>
      <c r="VCW34" s="27"/>
      <c r="VCX34" s="27"/>
      <c r="VCY34" s="27"/>
      <c r="VCZ34" s="27"/>
      <c r="VDA34" s="27"/>
      <c r="VDB34" s="27"/>
      <c r="VDC34" s="27"/>
      <c r="VDD34" s="27"/>
      <c r="VDE34" s="27"/>
      <c r="VDF34" s="27"/>
      <c r="VDG34" s="27"/>
      <c r="VDH34" s="27"/>
      <c r="VDI34" s="27"/>
      <c r="VDJ34" s="27"/>
      <c r="VDK34" s="27"/>
      <c r="VDL34" s="27"/>
      <c r="VDM34" s="27"/>
      <c r="VDN34" s="27"/>
      <c r="VDO34" s="27"/>
      <c r="VDP34" s="27"/>
      <c r="VDQ34" s="27"/>
      <c r="VDR34" s="27"/>
      <c r="VDS34" s="27"/>
      <c r="VDT34" s="27"/>
      <c r="VDU34" s="27"/>
      <c r="VDV34" s="27"/>
      <c r="VDW34" s="27"/>
      <c r="VDX34" s="27"/>
      <c r="VDY34" s="27"/>
      <c r="VDZ34" s="27"/>
      <c r="VEA34" s="27"/>
      <c r="VEB34" s="27"/>
      <c r="VEC34" s="27"/>
      <c r="VED34" s="27"/>
      <c r="VEE34" s="27"/>
      <c r="VEF34" s="27"/>
      <c r="VEG34" s="27"/>
      <c r="VEH34" s="27"/>
      <c r="VEI34" s="27"/>
      <c r="VEJ34" s="27"/>
      <c r="VEK34" s="27"/>
      <c r="VEL34" s="27"/>
      <c r="VEM34" s="27"/>
      <c r="VEN34" s="27"/>
      <c r="VEO34" s="27"/>
      <c r="VEP34" s="27"/>
      <c r="VEQ34" s="27"/>
      <c r="VER34" s="27"/>
      <c r="VES34" s="27"/>
      <c r="VET34" s="27"/>
      <c r="VEU34" s="27"/>
      <c r="VEV34" s="27"/>
      <c r="VEW34" s="27"/>
      <c r="VEX34" s="27"/>
      <c r="VEY34" s="27"/>
      <c r="VEZ34" s="27"/>
      <c r="VFA34" s="27"/>
      <c r="VFB34" s="27"/>
      <c r="VFC34" s="27"/>
      <c r="VFD34" s="27"/>
      <c r="VFE34" s="27"/>
      <c r="VFF34" s="27"/>
      <c r="VFG34" s="27"/>
      <c r="VFH34" s="27"/>
      <c r="VFI34" s="27"/>
      <c r="VFJ34" s="27"/>
      <c r="VFK34" s="27"/>
      <c r="VFL34" s="27"/>
      <c r="VFM34" s="27"/>
      <c r="VFN34" s="27"/>
      <c r="VFO34" s="27"/>
      <c r="VFP34" s="27"/>
      <c r="VFQ34" s="27"/>
      <c r="VFR34" s="27"/>
      <c r="VFS34" s="27"/>
      <c r="VFT34" s="27"/>
      <c r="VFU34" s="27"/>
      <c r="VFV34" s="27"/>
      <c r="VFW34" s="27"/>
      <c r="VFX34" s="27"/>
      <c r="VFY34" s="27"/>
      <c r="VFZ34" s="27"/>
      <c r="VGA34" s="27"/>
      <c r="VGB34" s="27"/>
      <c r="VGC34" s="27"/>
      <c r="VGD34" s="27"/>
      <c r="VGE34" s="27"/>
      <c r="VGF34" s="27"/>
      <c r="VGG34" s="27"/>
      <c r="VGH34" s="27"/>
      <c r="VGI34" s="27"/>
      <c r="VGJ34" s="27"/>
      <c r="VGK34" s="27"/>
      <c r="VGL34" s="27"/>
      <c r="VGM34" s="27"/>
      <c r="VGN34" s="27"/>
      <c r="VGO34" s="27"/>
      <c r="VGP34" s="27"/>
      <c r="VGQ34" s="27"/>
      <c r="VGR34" s="27"/>
      <c r="VGS34" s="27"/>
      <c r="VGT34" s="27"/>
      <c r="VGU34" s="27"/>
      <c r="VGV34" s="27"/>
      <c r="VGW34" s="27"/>
      <c r="VGX34" s="27"/>
      <c r="VGY34" s="27"/>
      <c r="VGZ34" s="27"/>
      <c r="VHA34" s="27"/>
      <c r="VHB34" s="27"/>
      <c r="VHC34" s="27"/>
      <c r="VHD34" s="27"/>
      <c r="VHE34" s="27"/>
      <c r="VHF34" s="27"/>
      <c r="VHG34" s="27"/>
      <c r="VHH34" s="27"/>
      <c r="VHI34" s="27"/>
      <c r="VHJ34" s="27"/>
      <c r="VHK34" s="27"/>
      <c r="VHL34" s="27"/>
      <c r="VHM34" s="27"/>
      <c r="VHN34" s="27"/>
      <c r="VHO34" s="27"/>
      <c r="VHP34" s="27"/>
      <c r="VHQ34" s="27"/>
      <c r="VHR34" s="27"/>
      <c r="VHS34" s="27"/>
      <c r="VHT34" s="27"/>
      <c r="VHU34" s="27"/>
      <c r="VHV34" s="27"/>
      <c r="VHW34" s="27"/>
      <c r="VHX34" s="27"/>
      <c r="VHY34" s="27"/>
      <c r="VHZ34" s="27"/>
      <c r="VIA34" s="27"/>
      <c r="VIB34" s="27"/>
      <c r="VIC34" s="27"/>
      <c r="VID34" s="27"/>
      <c r="VIE34" s="27"/>
      <c r="VIF34" s="27"/>
      <c r="VIG34" s="27"/>
      <c r="VIH34" s="27"/>
      <c r="VII34" s="27"/>
      <c r="VIJ34" s="27"/>
      <c r="VIK34" s="27"/>
      <c r="VIL34" s="27"/>
      <c r="VIM34" s="27"/>
      <c r="VIN34" s="27"/>
      <c r="VIO34" s="27"/>
      <c r="VIP34" s="27"/>
      <c r="VIQ34" s="27"/>
      <c r="VIR34" s="27"/>
      <c r="VIS34" s="27"/>
      <c r="VIT34" s="27"/>
      <c r="VIU34" s="27"/>
      <c r="VIV34" s="27"/>
      <c r="VIW34" s="27"/>
      <c r="VIX34" s="27"/>
      <c r="VIY34" s="27"/>
      <c r="VIZ34" s="27"/>
      <c r="VJA34" s="27"/>
      <c r="VJB34" s="27"/>
      <c r="VJC34" s="27"/>
      <c r="VJD34" s="27"/>
      <c r="VJE34" s="27"/>
      <c r="VJF34" s="27"/>
      <c r="VJG34" s="27"/>
      <c r="VJH34" s="27"/>
      <c r="VJI34" s="27"/>
      <c r="VJJ34" s="27"/>
      <c r="VJK34" s="27"/>
      <c r="VJL34" s="27"/>
      <c r="VJM34" s="27"/>
      <c r="VJN34" s="27"/>
      <c r="VJO34" s="27"/>
      <c r="VJP34" s="27"/>
      <c r="VJQ34" s="27"/>
      <c r="VJR34" s="27"/>
      <c r="VJS34" s="27"/>
      <c r="VJT34" s="27"/>
      <c r="VJU34" s="27"/>
      <c r="VJV34" s="27"/>
      <c r="VJW34" s="27"/>
      <c r="VJX34" s="27"/>
      <c r="VJY34" s="27"/>
      <c r="VJZ34" s="27"/>
      <c r="VKA34" s="27"/>
      <c r="VKB34" s="27"/>
      <c r="VKC34" s="27"/>
      <c r="VKD34" s="27"/>
      <c r="VKE34" s="27"/>
      <c r="VKF34" s="27"/>
      <c r="VKG34" s="27"/>
      <c r="VKH34" s="27"/>
      <c r="VKI34" s="27"/>
      <c r="VKJ34" s="27"/>
      <c r="VKK34" s="27"/>
      <c r="VKL34" s="27"/>
      <c r="VKM34" s="27"/>
      <c r="VKN34" s="27"/>
      <c r="VKO34" s="27"/>
      <c r="VKP34" s="27"/>
      <c r="VKQ34" s="27"/>
      <c r="VKR34" s="27"/>
      <c r="VKS34" s="27"/>
      <c r="VKT34" s="27"/>
      <c r="VKU34" s="27"/>
      <c r="VKV34" s="27"/>
      <c r="VKW34" s="27"/>
      <c r="VKX34" s="27"/>
      <c r="VKY34" s="27"/>
      <c r="VKZ34" s="27"/>
      <c r="VLA34" s="27"/>
      <c r="VLB34" s="27"/>
      <c r="VLC34" s="27"/>
      <c r="VLD34" s="27"/>
      <c r="VLE34" s="27"/>
      <c r="VLF34" s="27"/>
      <c r="VLG34" s="27"/>
      <c r="VLH34" s="27"/>
      <c r="VLI34" s="27"/>
      <c r="VLJ34" s="27"/>
      <c r="VLK34" s="27"/>
      <c r="VLL34" s="27"/>
      <c r="VLM34" s="27"/>
      <c r="VLN34" s="27"/>
      <c r="VLO34" s="27"/>
      <c r="VLP34" s="27"/>
      <c r="VLQ34" s="27"/>
      <c r="VLR34" s="27"/>
      <c r="VLS34" s="27"/>
      <c r="VLT34" s="27"/>
      <c r="VLU34" s="27"/>
      <c r="VLV34" s="27"/>
      <c r="VLW34" s="27"/>
      <c r="VLX34" s="27"/>
      <c r="VLY34" s="27"/>
      <c r="VLZ34" s="27"/>
      <c r="VMA34" s="27"/>
      <c r="VMB34" s="27"/>
      <c r="VMC34" s="27"/>
      <c r="VMD34" s="27"/>
      <c r="VME34" s="27"/>
      <c r="VMF34" s="27"/>
      <c r="VMG34" s="27"/>
      <c r="VMH34" s="27"/>
      <c r="VMI34" s="27"/>
      <c r="VMJ34" s="27"/>
      <c r="VMK34" s="27"/>
      <c r="VML34" s="27"/>
      <c r="VMM34" s="27"/>
      <c r="VMN34" s="27"/>
      <c r="VMO34" s="27"/>
      <c r="VMP34" s="27"/>
      <c r="VMQ34" s="27"/>
      <c r="VMR34" s="27"/>
      <c r="VMS34" s="27"/>
      <c r="VMT34" s="27"/>
      <c r="VMU34" s="27"/>
      <c r="VMV34" s="27"/>
      <c r="VMW34" s="27"/>
      <c r="VMX34" s="27"/>
      <c r="VMY34" s="27"/>
      <c r="VMZ34" s="27"/>
      <c r="VNA34" s="27"/>
      <c r="VNB34" s="27"/>
      <c r="VNC34" s="27"/>
      <c r="VND34" s="27"/>
      <c r="VNE34" s="27"/>
      <c r="VNF34" s="27"/>
      <c r="VNG34" s="27"/>
      <c r="VNH34" s="27"/>
      <c r="VNI34" s="27"/>
      <c r="VNJ34" s="27"/>
      <c r="VNK34" s="27"/>
      <c r="VNL34" s="27"/>
      <c r="VNM34" s="27"/>
      <c r="VNN34" s="27"/>
      <c r="VNO34" s="27"/>
      <c r="VNP34" s="27"/>
      <c r="VNQ34" s="27"/>
      <c r="VNR34" s="27"/>
      <c r="VNS34" s="27"/>
      <c r="VNT34" s="27"/>
      <c r="VNU34" s="27"/>
      <c r="VNV34" s="27"/>
      <c r="VNW34" s="27"/>
      <c r="VNX34" s="27"/>
      <c r="VNY34" s="27"/>
      <c r="VNZ34" s="27"/>
      <c r="VOA34" s="27"/>
      <c r="VOB34" s="27"/>
      <c r="VOC34" s="27"/>
      <c r="VOD34" s="27"/>
      <c r="VOE34" s="27"/>
      <c r="VOF34" s="27"/>
      <c r="VOG34" s="27"/>
      <c r="VOH34" s="27"/>
      <c r="VOI34" s="27"/>
      <c r="VOJ34" s="27"/>
      <c r="VOK34" s="27"/>
      <c r="VOL34" s="27"/>
      <c r="VOM34" s="27"/>
      <c r="VON34" s="27"/>
      <c r="VOO34" s="27"/>
      <c r="VOP34" s="27"/>
      <c r="VOQ34" s="27"/>
      <c r="VOR34" s="27"/>
      <c r="VOS34" s="27"/>
      <c r="VOT34" s="27"/>
      <c r="VOU34" s="27"/>
      <c r="VOV34" s="27"/>
      <c r="VOW34" s="27"/>
      <c r="VOX34" s="27"/>
      <c r="VOY34" s="27"/>
      <c r="VOZ34" s="27"/>
      <c r="VPA34" s="27"/>
      <c r="VPB34" s="27"/>
      <c r="VPC34" s="27"/>
      <c r="VPD34" s="27"/>
      <c r="VPE34" s="27"/>
      <c r="VPF34" s="27"/>
      <c r="VPG34" s="27"/>
      <c r="VPH34" s="27"/>
      <c r="VPI34" s="27"/>
      <c r="VPJ34" s="27"/>
      <c r="VPK34" s="27"/>
      <c r="VPL34" s="27"/>
      <c r="VPM34" s="27"/>
      <c r="VPN34" s="27"/>
      <c r="VPO34" s="27"/>
      <c r="VPP34" s="27"/>
      <c r="VPQ34" s="27"/>
      <c r="VPR34" s="27"/>
      <c r="VPS34" s="27"/>
      <c r="VPT34" s="27"/>
      <c r="VPU34" s="27"/>
      <c r="VPV34" s="27"/>
      <c r="VPW34" s="27"/>
      <c r="VPX34" s="27"/>
      <c r="VPY34" s="27"/>
      <c r="VPZ34" s="27"/>
      <c r="VQA34" s="27"/>
      <c r="VQB34" s="27"/>
      <c r="VQC34" s="27"/>
      <c r="VQD34" s="27"/>
      <c r="VQE34" s="27"/>
      <c r="VQF34" s="27"/>
      <c r="VQG34" s="27"/>
      <c r="VQH34" s="27"/>
      <c r="VQI34" s="27"/>
      <c r="VQJ34" s="27"/>
      <c r="VQK34" s="27"/>
      <c r="VQL34" s="27"/>
      <c r="VQM34" s="27"/>
      <c r="VQN34" s="27"/>
      <c r="VQO34" s="27"/>
      <c r="VQP34" s="27"/>
      <c r="VQQ34" s="27"/>
      <c r="VQR34" s="27"/>
      <c r="VQS34" s="27"/>
      <c r="VQT34" s="27"/>
      <c r="VQU34" s="27"/>
      <c r="VQV34" s="27"/>
      <c r="VQW34" s="27"/>
      <c r="VQX34" s="27"/>
      <c r="VQY34" s="27"/>
      <c r="VQZ34" s="27"/>
      <c r="VRA34" s="27"/>
      <c r="VRB34" s="27"/>
      <c r="VRC34" s="27"/>
      <c r="VRD34" s="27"/>
      <c r="VRE34" s="27"/>
      <c r="VRF34" s="27"/>
      <c r="VRG34" s="27"/>
      <c r="VRH34" s="27"/>
      <c r="VRI34" s="27"/>
      <c r="VRJ34" s="27"/>
      <c r="VRK34" s="27"/>
      <c r="VRL34" s="27"/>
      <c r="VRM34" s="27"/>
      <c r="VRN34" s="27"/>
      <c r="VRO34" s="27"/>
      <c r="VRP34" s="27"/>
      <c r="VRQ34" s="27"/>
      <c r="VRR34" s="27"/>
      <c r="VRS34" s="27"/>
      <c r="VRT34" s="27"/>
      <c r="VRU34" s="27"/>
      <c r="VRV34" s="27"/>
      <c r="VRW34" s="27"/>
      <c r="VRX34" s="27"/>
      <c r="VRY34" s="27"/>
      <c r="VRZ34" s="27"/>
      <c r="VSA34" s="27"/>
      <c r="VSB34" s="27"/>
      <c r="VSC34" s="27"/>
      <c r="VSD34" s="27"/>
      <c r="VSE34" s="27"/>
      <c r="VSF34" s="27"/>
      <c r="VSG34" s="27"/>
      <c r="VSH34" s="27"/>
      <c r="VSI34" s="27"/>
      <c r="VSJ34" s="27"/>
      <c r="VSK34" s="27"/>
      <c r="VSL34" s="27"/>
      <c r="VSM34" s="27"/>
      <c r="VSN34" s="27"/>
      <c r="VSO34" s="27"/>
      <c r="VSP34" s="27"/>
      <c r="VSQ34" s="27"/>
      <c r="VSR34" s="27"/>
      <c r="VSS34" s="27"/>
      <c r="VST34" s="27"/>
      <c r="VSU34" s="27"/>
      <c r="VSV34" s="27"/>
      <c r="VSW34" s="27"/>
      <c r="VSX34" s="27"/>
      <c r="VSY34" s="27"/>
      <c r="VSZ34" s="27"/>
      <c r="VTA34" s="27"/>
      <c r="VTB34" s="27"/>
      <c r="VTC34" s="27"/>
      <c r="VTD34" s="27"/>
      <c r="VTE34" s="27"/>
      <c r="VTF34" s="27"/>
      <c r="VTG34" s="27"/>
      <c r="VTH34" s="27"/>
      <c r="VTI34" s="27"/>
      <c r="VTJ34" s="27"/>
      <c r="VTK34" s="27"/>
      <c r="VTL34" s="27"/>
      <c r="VTM34" s="27"/>
      <c r="VTN34" s="27"/>
      <c r="VTO34" s="27"/>
      <c r="VTP34" s="27"/>
      <c r="VTQ34" s="27"/>
      <c r="VTR34" s="27"/>
      <c r="VTS34" s="27"/>
      <c r="VTT34" s="27"/>
      <c r="VTU34" s="27"/>
      <c r="VTV34" s="27"/>
      <c r="VTW34" s="27"/>
      <c r="VTX34" s="27"/>
      <c r="VTY34" s="27"/>
      <c r="VTZ34" s="27"/>
      <c r="VUA34" s="27"/>
      <c r="VUB34" s="27"/>
      <c r="VUC34" s="27"/>
      <c r="VUD34" s="27"/>
      <c r="VUE34" s="27"/>
      <c r="VUF34" s="27"/>
      <c r="VUG34" s="27"/>
      <c r="VUH34" s="27"/>
      <c r="VUI34" s="27"/>
      <c r="VUJ34" s="27"/>
      <c r="VUK34" s="27"/>
      <c r="VUL34" s="27"/>
      <c r="VUM34" s="27"/>
      <c r="VUN34" s="27"/>
      <c r="VUO34" s="27"/>
      <c r="VUP34" s="27"/>
      <c r="VUQ34" s="27"/>
      <c r="VUR34" s="27"/>
      <c r="VUS34" s="27"/>
      <c r="VUT34" s="27"/>
      <c r="VUU34" s="27"/>
      <c r="VUV34" s="27"/>
      <c r="VUW34" s="27"/>
      <c r="VUX34" s="27"/>
      <c r="VUY34" s="27"/>
      <c r="VUZ34" s="27"/>
      <c r="VVA34" s="27"/>
      <c r="VVB34" s="27"/>
      <c r="VVC34" s="27"/>
      <c r="VVD34" s="27"/>
      <c r="VVE34" s="27"/>
      <c r="VVF34" s="27"/>
      <c r="VVG34" s="27"/>
      <c r="VVH34" s="27"/>
      <c r="VVI34" s="27"/>
      <c r="VVJ34" s="27"/>
      <c r="VVK34" s="27"/>
      <c r="VVL34" s="27"/>
      <c r="VVM34" s="27"/>
      <c r="VVN34" s="27"/>
      <c r="VVO34" s="27"/>
      <c r="VVP34" s="27"/>
      <c r="VVQ34" s="27"/>
      <c r="VVR34" s="27"/>
      <c r="VVS34" s="27"/>
      <c r="VVT34" s="27"/>
      <c r="VVU34" s="27"/>
      <c r="VVV34" s="27"/>
      <c r="VVW34" s="27"/>
      <c r="VVX34" s="27"/>
      <c r="VVY34" s="27"/>
      <c r="VVZ34" s="27"/>
      <c r="VWA34" s="27"/>
      <c r="VWB34" s="27"/>
      <c r="VWC34" s="27"/>
      <c r="VWD34" s="27"/>
      <c r="VWE34" s="27"/>
      <c r="VWF34" s="27"/>
      <c r="VWG34" s="27"/>
      <c r="VWH34" s="27"/>
      <c r="VWI34" s="27"/>
      <c r="VWJ34" s="27"/>
      <c r="VWK34" s="27"/>
      <c r="VWL34" s="27"/>
      <c r="VWM34" s="27"/>
      <c r="VWN34" s="27"/>
      <c r="VWO34" s="27"/>
      <c r="VWP34" s="27"/>
      <c r="VWQ34" s="27"/>
      <c r="VWR34" s="27"/>
      <c r="VWS34" s="27"/>
      <c r="VWT34" s="27"/>
      <c r="VWU34" s="27"/>
      <c r="VWV34" s="27"/>
      <c r="VWW34" s="27"/>
      <c r="VWX34" s="27"/>
      <c r="VWY34" s="27"/>
      <c r="VWZ34" s="27"/>
      <c r="VXA34" s="27"/>
      <c r="VXB34" s="27"/>
      <c r="VXC34" s="27"/>
      <c r="VXD34" s="27"/>
      <c r="VXE34" s="27"/>
      <c r="VXF34" s="27"/>
      <c r="VXG34" s="27"/>
      <c r="VXH34" s="27"/>
      <c r="VXI34" s="27"/>
      <c r="VXJ34" s="27"/>
      <c r="VXK34" s="27"/>
      <c r="VXL34" s="27"/>
      <c r="VXM34" s="27"/>
      <c r="VXN34" s="27"/>
      <c r="VXO34" s="27"/>
      <c r="VXP34" s="27"/>
      <c r="VXQ34" s="27"/>
      <c r="VXR34" s="27"/>
      <c r="VXS34" s="27"/>
      <c r="VXT34" s="27"/>
      <c r="VXU34" s="27"/>
      <c r="VXV34" s="27"/>
      <c r="VXW34" s="27"/>
      <c r="VXX34" s="27"/>
      <c r="VXY34" s="27"/>
      <c r="VXZ34" s="27"/>
      <c r="VYA34" s="27"/>
      <c r="VYB34" s="27"/>
      <c r="VYC34" s="27"/>
      <c r="VYD34" s="27"/>
      <c r="VYE34" s="27"/>
      <c r="VYF34" s="27"/>
      <c r="VYG34" s="27"/>
      <c r="VYH34" s="27"/>
      <c r="VYI34" s="27"/>
      <c r="VYJ34" s="27"/>
      <c r="VYK34" s="27"/>
      <c r="VYL34" s="27"/>
      <c r="VYM34" s="27"/>
      <c r="VYN34" s="27"/>
      <c r="VYO34" s="27"/>
      <c r="VYP34" s="27"/>
      <c r="VYQ34" s="27"/>
      <c r="VYR34" s="27"/>
      <c r="VYS34" s="27"/>
      <c r="VYT34" s="27"/>
      <c r="VYU34" s="27"/>
      <c r="VYV34" s="27"/>
      <c r="VYW34" s="27"/>
      <c r="VYX34" s="27"/>
      <c r="VYY34" s="27"/>
      <c r="VYZ34" s="27"/>
      <c r="VZA34" s="27"/>
      <c r="VZB34" s="27"/>
      <c r="VZC34" s="27"/>
      <c r="VZD34" s="27"/>
      <c r="VZE34" s="27"/>
      <c r="VZF34" s="27"/>
      <c r="VZG34" s="27"/>
      <c r="VZH34" s="27"/>
      <c r="VZI34" s="27"/>
      <c r="VZJ34" s="27"/>
      <c r="VZK34" s="27"/>
      <c r="VZL34" s="27"/>
      <c r="VZM34" s="27"/>
      <c r="VZN34" s="27"/>
      <c r="VZO34" s="27"/>
      <c r="VZP34" s="27"/>
      <c r="VZQ34" s="27"/>
      <c r="VZR34" s="27"/>
      <c r="VZS34" s="27"/>
      <c r="VZT34" s="27"/>
      <c r="VZU34" s="27"/>
      <c r="VZV34" s="27"/>
      <c r="VZW34" s="27"/>
      <c r="VZX34" s="27"/>
      <c r="VZY34" s="27"/>
      <c r="VZZ34" s="27"/>
      <c r="WAA34" s="27"/>
      <c r="WAB34" s="27"/>
      <c r="WAC34" s="27"/>
      <c r="WAD34" s="27"/>
      <c r="WAE34" s="27"/>
      <c r="WAF34" s="27"/>
      <c r="WAG34" s="27"/>
      <c r="WAH34" s="27"/>
      <c r="WAI34" s="27"/>
      <c r="WAJ34" s="27"/>
      <c r="WAK34" s="27"/>
      <c r="WAL34" s="27"/>
      <c r="WAM34" s="27"/>
      <c r="WAN34" s="27"/>
      <c r="WAO34" s="27"/>
      <c r="WAP34" s="27"/>
      <c r="WAQ34" s="27"/>
      <c r="WAR34" s="27"/>
      <c r="WAS34" s="27"/>
      <c r="WAT34" s="27"/>
      <c r="WAU34" s="27"/>
      <c r="WAV34" s="27"/>
      <c r="WAW34" s="27"/>
      <c r="WAX34" s="27"/>
      <c r="WAY34" s="27"/>
      <c r="WAZ34" s="27"/>
      <c r="WBA34" s="27"/>
      <c r="WBB34" s="27"/>
      <c r="WBC34" s="27"/>
      <c r="WBD34" s="27"/>
      <c r="WBE34" s="27"/>
      <c r="WBF34" s="27"/>
      <c r="WBG34" s="27"/>
      <c r="WBH34" s="27"/>
      <c r="WBI34" s="27"/>
      <c r="WBJ34" s="27"/>
      <c r="WBK34" s="27"/>
      <c r="WBL34" s="27"/>
      <c r="WBM34" s="27"/>
      <c r="WBN34" s="27"/>
      <c r="WBO34" s="27"/>
      <c r="WBP34" s="27"/>
      <c r="WBQ34" s="27"/>
      <c r="WBR34" s="27"/>
      <c r="WBS34" s="27"/>
      <c r="WBT34" s="27"/>
      <c r="WBU34" s="27"/>
      <c r="WBV34" s="27"/>
      <c r="WBW34" s="27"/>
      <c r="WBX34" s="27"/>
      <c r="WBY34" s="27"/>
      <c r="WBZ34" s="27"/>
      <c r="WCA34" s="27"/>
      <c r="WCB34" s="27"/>
      <c r="WCC34" s="27"/>
      <c r="WCD34" s="27"/>
      <c r="WCE34" s="27"/>
      <c r="WCF34" s="27"/>
      <c r="WCG34" s="27"/>
      <c r="WCH34" s="27"/>
      <c r="WCI34" s="27"/>
      <c r="WCJ34" s="27"/>
      <c r="WCK34" s="27"/>
      <c r="WCL34" s="27"/>
      <c r="WCM34" s="27"/>
      <c r="WCN34" s="27"/>
      <c r="WCO34" s="27"/>
      <c r="WCP34" s="27"/>
      <c r="WCQ34" s="27"/>
      <c r="WCR34" s="27"/>
      <c r="WCS34" s="27"/>
      <c r="WCT34" s="27"/>
      <c r="WCU34" s="27"/>
      <c r="WCV34" s="27"/>
      <c r="WCW34" s="27"/>
      <c r="WCX34" s="27"/>
      <c r="WCY34" s="27"/>
      <c r="WCZ34" s="27"/>
      <c r="WDA34" s="27"/>
      <c r="WDB34" s="27"/>
      <c r="WDC34" s="27"/>
      <c r="WDD34" s="27"/>
      <c r="WDE34" s="27"/>
      <c r="WDF34" s="27"/>
      <c r="WDG34" s="27"/>
      <c r="WDH34" s="27"/>
      <c r="WDI34" s="27"/>
      <c r="WDJ34" s="27"/>
      <c r="WDK34" s="27"/>
      <c r="WDL34" s="27"/>
      <c r="WDM34" s="27"/>
      <c r="WDN34" s="27"/>
      <c r="WDO34" s="27"/>
      <c r="WDP34" s="27"/>
      <c r="WDQ34" s="27"/>
      <c r="WDR34" s="27"/>
      <c r="WDS34" s="27"/>
      <c r="WDT34" s="27"/>
      <c r="WDU34" s="27"/>
      <c r="WDV34" s="27"/>
      <c r="WDW34" s="27"/>
      <c r="WDX34" s="27"/>
      <c r="WDY34" s="27"/>
      <c r="WDZ34" s="27"/>
      <c r="WEA34" s="27"/>
      <c r="WEB34" s="27"/>
      <c r="WEC34" s="27"/>
      <c r="WED34" s="27"/>
      <c r="WEE34" s="27"/>
      <c r="WEF34" s="27"/>
      <c r="WEG34" s="27"/>
      <c r="WEH34" s="27"/>
      <c r="WEI34" s="27"/>
      <c r="WEJ34" s="27"/>
      <c r="WEK34" s="27"/>
      <c r="WEL34" s="27"/>
      <c r="WEM34" s="27"/>
      <c r="WEN34" s="27"/>
      <c r="WEO34" s="27"/>
      <c r="WEP34" s="27"/>
      <c r="WEQ34" s="27"/>
      <c r="WER34" s="27"/>
      <c r="WES34" s="27"/>
      <c r="WET34" s="27"/>
      <c r="WEU34" s="27"/>
      <c r="WEV34" s="27"/>
      <c r="WEW34" s="27"/>
      <c r="WEX34" s="27"/>
      <c r="WEY34" s="27"/>
      <c r="WEZ34" s="27"/>
      <c r="WFA34" s="27"/>
      <c r="WFB34" s="27"/>
      <c r="WFC34" s="27"/>
      <c r="WFD34" s="27"/>
      <c r="WFE34" s="27"/>
      <c r="WFF34" s="27"/>
      <c r="WFG34" s="27"/>
      <c r="WFH34" s="27"/>
      <c r="WFI34" s="27"/>
      <c r="WFJ34" s="27"/>
      <c r="WFK34" s="27"/>
      <c r="WFL34" s="27"/>
      <c r="WFM34" s="27"/>
      <c r="WFN34" s="27"/>
      <c r="WFO34" s="27"/>
      <c r="WFP34" s="27"/>
      <c r="WFQ34" s="27"/>
      <c r="WFR34" s="27"/>
      <c r="WFS34" s="27"/>
      <c r="WFT34" s="27"/>
      <c r="WFU34" s="27"/>
      <c r="WFV34" s="27"/>
      <c r="WFW34" s="27"/>
      <c r="WFX34" s="27"/>
      <c r="WFY34" s="27"/>
      <c r="WFZ34" s="27"/>
      <c r="WGA34" s="27"/>
      <c r="WGB34" s="27"/>
      <c r="WGC34" s="27"/>
      <c r="WGD34" s="27"/>
      <c r="WGE34" s="27"/>
      <c r="WGF34" s="27"/>
      <c r="WGG34" s="27"/>
      <c r="WGH34" s="27"/>
      <c r="WGI34" s="27"/>
      <c r="WGJ34" s="27"/>
      <c r="WGK34" s="27"/>
      <c r="WGL34" s="27"/>
      <c r="WGM34" s="27"/>
      <c r="WGN34" s="27"/>
      <c r="WGO34" s="27"/>
      <c r="WGP34" s="27"/>
      <c r="WGQ34" s="27"/>
      <c r="WGR34" s="27"/>
      <c r="WGS34" s="27"/>
      <c r="WGT34" s="27"/>
      <c r="WGU34" s="27"/>
      <c r="WGV34" s="27"/>
      <c r="WGW34" s="27"/>
      <c r="WGX34" s="27"/>
      <c r="WGY34" s="27"/>
      <c r="WGZ34" s="27"/>
      <c r="WHA34" s="27"/>
      <c r="WHB34" s="27"/>
      <c r="WHC34" s="27"/>
      <c r="WHD34" s="27"/>
      <c r="WHE34" s="27"/>
      <c r="WHF34" s="27"/>
      <c r="WHG34" s="27"/>
      <c r="WHH34" s="27"/>
      <c r="WHI34" s="27"/>
      <c r="WHJ34" s="27"/>
      <c r="WHK34" s="27"/>
      <c r="WHL34" s="27"/>
      <c r="WHM34" s="27"/>
      <c r="WHN34" s="27"/>
      <c r="WHO34" s="27"/>
      <c r="WHP34" s="27"/>
      <c r="WHQ34" s="27"/>
      <c r="WHR34" s="27"/>
      <c r="WHS34" s="27"/>
      <c r="WHT34" s="27"/>
      <c r="WHU34" s="27"/>
      <c r="WHV34" s="27"/>
      <c r="WHW34" s="27"/>
      <c r="WHX34" s="27"/>
      <c r="WHY34" s="27"/>
      <c r="WHZ34" s="27"/>
      <c r="WIA34" s="27"/>
      <c r="WIB34" s="27"/>
      <c r="WIC34" s="27"/>
      <c r="WID34" s="27"/>
      <c r="WIE34" s="27"/>
      <c r="WIF34" s="27"/>
      <c r="WIG34" s="27"/>
      <c r="WIH34" s="27"/>
      <c r="WII34" s="27"/>
      <c r="WIJ34" s="27"/>
      <c r="WIK34" s="27"/>
      <c r="WIL34" s="27"/>
      <c r="WIM34" s="27"/>
      <c r="WIN34" s="27"/>
      <c r="WIO34" s="27"/>
      <c r="WIP34" s="27"/>
      <c r="WIQ34" s="27"/>
      <c r="WIR34" s="27"/>
      <c r="WIS34" s="27"/>
      <c r="WIT34" s="27"/>
      <c r="WIU34" s="27"/>
      <c r="WIV34" s="27"/>
      <c r="WIW34" s="27"/>
      <c r="WIX34" s="27"/>
      <c r="WIY34" s="27"/>
      <c r="WIZ34" s="27"/>
      <c r="WJA34" s="27"/>
      <c r="WJB34" s="27"/>
      <c r="WJC34" s="27"/>
      <c r="WJD34" s="27"/>
      <c r="WJE34" s="27"/>
      <c r="WJF34" s="27"/>
      <c r="WJG34" s="27"/>
      <c r="WJH34" s="27"/>
      <c r="WJI34" s="27"/>
      <c r="WJJ34" s="27"/>
      <c r="WJK34" s="27"/>
      <c r="WJL34" s="27"/>
      <c r="WJM34" s="27"/>
      <c r="WJN34" s="27"/>
      <c r="WJO34" s="27"/>
      <c r="WJP34" s="27"/>
      <c r="WJQ34" s="27"/>
      <c r="WJR34" s="27"/>
      <c r="WJS34" s="27"/>
      <c r="WJT34" s="27"/>
      <c r="WJU34" s="27"/>
      <c r="WJV34" s="27"/>
      <c r="WJW34" s="27"/>
      <c r="WJX34" s="27"/>
      <c r="WJY34" s="27"/>
      <c r="WJZ34" s="27"/>
      <c r="WKA34" s="27"/>
      <c r="WKB34" s="27"/>
      <c r="WKC34" s="27"/>
      <c r="WKD34" s="27"/>
      <c r="WKE34" s="27"/>
      <c r="WKF34" s="27"/>
      <c r="WKG34" s="27"/>
      <c r="WKH34" s="27"/>
      <c r="WKI34" s="27"/>
      <c r="WKJ34" s="27"/>
      <c r="WKK34" s="27"/>
      <c r="WKL34" s="27"/>
      <c r="WKM34" s="27"/>
      <c r="WKN34" s="27"/>
      <c r="WKO34" s="27"/>
      <c r="WKP34" s="27"/>
      <c r="WKQ34" s="27"/>
      <c r="WKR34" s="27"/>
      <c r="WKS34" s="27"/>
      <c r="WKT34" s="27"/>
      <c r="WKU34" s="27"/>
      <c r="WKV34" s="27"/>
      <c r="WKW34" s="27"/>
      <c r="WKX34" s="27"/>
      <c r="WKY34" s="27"/>
      <c r="WKZ34" s="27"/>
      <c r="WLA34" s="27"/>
      <c r="WLB34" s="27"/>
      <c r="WLC34" s="27"/>
      <c r="WLD34" s="27"/>
      <c r="WLE34" s="27"/>
      <c r="WLF34" s="27"/>
      <c r="WLG34" s="27"/>
      <c r="WLH34" s="27"/>
      <c r="WLI34" s="27"/>
      <c r="WLJ34" s="27"/>
      <c r="WLK34" s="27"/>
      <c r="WLL34" s="27"/>
      <c r="WLM34" s="27"/>
      <c r="WLN34" s="27"/>
      <c r="WLO34" s="27"/>
      <c r="WLP34" s="27"/>
      <c r="WLQ34" s="27"/>
      <c r="WLR34" s="27"/>
      <c r="WLS34" s="27"/>
      <c r="WLT34" s="27"/>
      <c r="WLU34" s="27"/>
      <c r="WLV34" s="27"/>
      <c r="WLW34" s="27"/>
      <c r="WLX34" s="27"/>
      <c r="WLY34" s="27"/>
      <c r="WLZ34" s="27"/>
      <c r="WMA34" s="27"/>
      <c r="WMB34" s="27"/>
      <c r="WMC34" s="27"/>
      <c r="WMD34" s="27"/>
      <c r="WME34" s="27"/>
      <c r="WMF34" s="27"/>
      <c r="WMG34" s="27"/>
      <c r="WMH34" s="27"/>
      <c r="WMI34" s="27"/>
      <c r="WMJ34" s="27"/>
      <c r="WMK34" s="27"/>
      <c r="WML34" s="27"/>
      <c r="WMM34" s="27"/>
      <c r="WMN34" s="27"/>
      <c r="WMO34" s="27"/>
      <c r="WMP34" s="27"/>
      <c r="WMQ34" s="27"/>
      <c r="WMR34" s="27"/>
      <c r="WMS34" s="27"/>
      <c r="WMT34" s="27"/>
      <c r="WMU34" s="27"/>
      <c r="WMV34" s="27"/>
      <c r="WMW34" s="27"/>
      <c r="WMX34" s="27"/>
      <c r="WMY34" s="27"/>
      <c r="WMZ34" s="27"/>
      <c r="WNA34" s="27"/>
      <c r="WNB34" s="27"/>
      <c r="WNC34" s="27"/>
      <c r="WND34" s="27"/>
      <c r="WNE34" s="27"/>
      <c r="WNF34" s="27"/>
      <c r="WNG34" s="27"/>
      <c r="WNH34" s="27"/>
      <c r="WNI34" s="27"/>
      <c r="WNJ34" s="27"/>
      <c r="WNK34" s="27"/>
      <c r="WNL34" s="27"/>
      <c r="WNM34" s="27"/>
      <c r="WNN34" s="27"/>
      <c r="WNO34" s="27"/>
      <c r="WNP34" s="27"/>
      <c r="WNQ34" s="27"/>
      <c r="WNR34" s="27"/>
      <c r="WNS34" s="27"/>
      <c r="WNT34" s="27"/>
      <c r="WNU34" s="27"/>
      <c r="WNV34" s="27"/>
      <c r="WNW34" s="27"/>
      <c r="WNX34" s="27"/>
      <c r="WNY34" s="27"/>
      <c r="WNZ34" s="27"/>
      <c r="WOA34" s="27"/>
      <c r="WOB34" s="27"/>
      <c r="WOC34" s="27"/>
      <c r="WOD34" s="27"/>
      <c r="WOE34" s="27"/>
      <c r="WOF34" s="27"/>
      <c r="WOG34" s="27"/>
      <c r="WOH34" s="27"/>
      <c r="WOI34" s="27"/>
      <c r="WOJ34" s="27"/>
      <c r="WOK34" s="27"/>
      <c r="WOL34" s="27"/>
      <c r="WOM34" s="27"/>
      <c r="WON34" s="27"/>
      <c r="WOO34" s="27"/>
      <c r="WOP34" s="27"/>
      <c r="WOQ34" s="27"/>
      <c r="WOR34" s="27"/>
      <c r="WOS34" s="27"/>
      <c r="WOT34" s="27"/>
      <c r="WOU34" s="27"/>
      <c r="WOV34" s="27"/>
      <c r="WOW34" s="27"/>
      <c r="WOX34" s="27"/>
      <c r="WOY34" s="27"/>
      <c r="WOZ34" s="27"/>
      <c r="WPA34" s="27"/>
      <c r="WPB34" s="27"/>
      <c r="WPC34" s="27"/>
      <c r="WPD34" s="27"/>
      <c r="WPE34" s="27"/>
      <c r="WPF34" s="27"/>
      <c r="WPG34" s="27"/>
      <c r="WPH34" s="27"/>
      <c r="WPI34" s="27"/>
      <c r="WPJ34" s="27"/>
      <c r="WPK34" s="27"/>
      <c r="WPL34" s="27"/>
      <c r="WPM34" s="27"/>
      <c r="WPN34" s="27"/>
      <c r="WPO34" s="27"/>
      <c r="WPP34" s="27"/>
      <c r="WPQ34" s="27"/>
      <c r="WPR34" s="27"/>
      <c r="WPS34" s="27"/>
      <c r="WPT34" s="27"/>
      <c r="WPU34" s="27"/>
      <c r="WPV34" s="27"/>
      <c r="WPW34" s="27"/>
      <c r="WPX34" s="27"/>
      <c r="WPY34" s="27"/>
      <c r="WPZ34" s="27"/>
      <c r="WQA34" s="27"/>
      <c r="WQB34" s="27"/>
      <c r="WQC34" s="27"/>
      <c r="WQD34" s="27"/>
      <c r="WQE34" s="27"/>
      <c r="WQF34" s="27"/>
      <c r="WQG34" s="27"/>
      <c r="WQH34" s="27"/>
      <c r="WQI34" s="27"/>
      <c r="WQJ34" s="27"/>
      <c r="WQK34" s="27"/>
      <c r="WQL34" s="27"/>
      <c r="WQM34" s="27"/>
      <c r="WQN34" s="27"/>
      <c r="WQO34" s="27"/>
      <c r="WQP34" s="27"/>
      <c r="WQQ34" s="27"/>
      <c r="WQR34" s="27"/>
      <c r="WQS34" s="27"/>
      <c r="WQT34" s="27"/>
      <c r="WQU34" s="27"/>
      <c r="WQV34" s="27"/>
      <c r="WQW34" s="27"/>
      <c r="WQX34" s="27"/>
      <c r="WQY34" s="27"/>
      <c r="WQZ34" s="27"/>
      <c r="WRA34" s="27"/>
      <c r="WRB34" s="27"/>
      <c r="WRC34" s="27"/>
      <c r="WRD34" s="27"/>
      <c r="WRE34" s="27"/>
      <c r="WRF34" s="27"/>
      <c r="WRG34" s="27"/>
      <c r="WRH34" s="27"/>
      <c r="WRI34" s="27"/>
      <c r="WRJ34" s="27"/>
      <c r="WRK34" s="27"/>
      <c r="WRL34" s="27"/>
      <c r="WRM34" s="27"/>
      <c r="WRN34" s="27"/>
      <c r="WRO34" s="27"/>
      <c r="WRP34" s="27"/>
      <c r="WRQ34" s="27"/>
      <c r="WRR34" s="27"/>
      <c r="WRS34" s="27"/>
      <c r="WRT34" s="27"/>
      <c r="WRU34" s="27"/>
      <c r="WRV34" s="27"/>
      <c r="WRW34" s="27"/>
      <c r="WRX34" s="27"/>
      <c r="WRY34" s="27"/>
      <c r="WRZ34" s="27"/>
      <c r="WSA34" s="27"/>
      <c r="WSB34" s="27"/>
      <c r="WSC34" s="27"/>
      <c r="WSD34" s="27"/>
      <c r="WSE34" s="27"/>
      <c r="WSF34" s="27"/>
      <c r="WSG34" s="27"/>
      <c r="WSH34" s="27"/>
      <c r="WSI34" s="27"/>
      <c r="WSJ34" s="27"/>
      <c r="WSK34" s="27"/>
      <c r="WSL34" s="27"/>
      <c r="WSM34" s="27"/>
      <c r="WSN34" s="27"/>
      <c r="WSO34" s="27"/>
      <c r="WSP34" s="27"/>
      <c r="WSQ34" s="27"/>
      <c r="WSR34" s="27"/>
      <c r="WSS34" s="27"/>
      <c r="WST34" s="27"/>
      <c r="WSU34" s="27"/>
      <c r="WSV34" s="27"/>
      <c r="WSW34" s="27"/>
      <c r="WSX34" s="27"/>
      <c r="WSY34" s="27"/>
      <c r="WSZ34" s="27"/>
      <c r="WTA34" s="27"/>
      <c r="WTB34" s="27"/>
      <c r="WTC34" s="27"/>
      <c r="WTD34" s="27"/>
      <c r="WTE34" s="27"/>
      <c r="WTF34" s="27"/>
      <c r="WTG34" s="27"/>
      <c r="WTH34" s="27"/>
      <c r="WTI34" s="27"/>
      <c r="WTJ34" s="27"/>
      <c r="WTK34" s="27"/>
      <c r="WTL34" s="27"/>
      <c r="WTM34" s="27"/>
      <c r="WTN34" s="27"/>
      <c r="WTO34" s="27"/>
      <c r="WTP34" s="27"/>
      <c r="WTQ34" s="27"/>
      <c r="WTR34" s="27"/>
      <c r="WTS34" s="27"/>
      <c r="WTT34" s="27"/>
      <c r="WTU34" s="27"/>
      <c r="WTV34" s="27"/>
      <c r="WTW34" s="27"/>
      <c r="WTX34" s="27"/>
      <c r="WTY34" s="27"/>
      <c r="WTZ34" s="27"/>
      <c r="WUA34" s="27"/>
      <c r="WUB34" s="27"/>
      <c r="WUC34" s="27"/>
      <c r="WUD34" s="27"/>
      <c r="WUE34" s="27"/>
      <c r="WUF34" s="27"/>
      <c r="WUG34" s="27"/>
      <c r="WUH34" s="27"/>
      <c r="WUI34" s="27"/>
      <c r="WUJ34" s="27"/>
      <c r="WUK34" s="27"/>
      <c r="WUL34" s="27"/>
      <c r="WUM34" s="27"/>
      <c r="WUN34" s="27"/>
      <c r="WUO34" s="27"/>
      <c r="WUP34" s="27"/>
      <c r="WUQ34" s="27"/>
      <c r="WUR34" s="27"/>
      <c r="WUS34" s="27"/>
      <c r="WUT34" s="27"/>
      <c r="WUU34" s="27"/>
      <c r="WUV34" s="27"/>
      <c r="WUW34" s="27"/>
      <c r="WUX34" s="27"/>
      <c r="WUY34" s="27"/>
      <c r="WUZ34" s="27"/>
      <c r="WVA34" s="27"/>
      <c r="WVB34" s="27"/>
      <c r="WVC34" s="27"/>
      <c r="WVD34" s="27"/>
      <c r="WVE34" s="27"/>
      <c r="WVF34" s="27"/>
      <c r="WVG34" s="27"/>
      <c r="WVH34" s="27"/>
      <c r="WVI34" s="27"/>
      <c r="WVJ34" s="27"/>
      <c r="WVK34" s="27"/>
      <c r="WVL34" s="27"/>
      <c r="WVM34" s="27"/>
      <c r="WVN34" s="27"/>
      <c r="WVO34" s="27"/>
      <c r="WVP34" s="27"/>
      <c r="WVQ34" s="27"/>
      <c r="WVR34" s="27"/>
      <c r="WVS34" s="27"/>
      <c r="WVT34" s="27"/>
      <c r="WVU34" s="27"/>
      <c r="WVV34" s="27"/>
      <c r="WVW34" s="27"/>
      <c r="WVX34" s="27"/>
    </row>
    <row r="35" spans="1:16144" s="70" customFormat="1" ht="13.5" customHeight="1" x14ac:dyDescent="0.25">
      <c r="A35" s="628" t="s">
        <v>15</v>
      </c>
      <c r="B35" s="628"/>
      <c r="C35" s="628"/>
      <c r="D35" s="628"/>
      <c r="E35" s="628"/>
      <c r="F35" s="628"/>
      <c r="G35" s="628"/>
      <c r="H35" s="628"/>
      <c r="I35" s="628"/>
      <c r="J35" s="628"/>
      <c r="K35" s="628"/>
      <c r="L35" s="628"/>
      <c r="M35" s="628"/>
      <c r="N35" s="628"/>
      <c r="O35" s="628"/>
      <c r="P35" s="628"/>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c r="DA35" s="27"/>
      <c r="DB35" s="27"/>
      <c r="DC35" s="27"/>
      <c r="DD35" s="27"/>
      <c r="DE35" s="27"/>
      <c r="DF35" s="27"/>
      <c r="DG35" s="27"/>
      <c r="DH35" s="27"/>
      <c r="DI35" s="27"/>
      <c r="DJ35" s="27"/>
      <c r="DK35" s="27"/>
      <c r="DL35" s="27"/>
      <c r="DM35" s="27"/>
      <c r="DN35" s="27"/>
      <c r="DO35" s="27"/>
      <c r="DP35" s="27"/>
      <c r="DQ35" s="27"/>
      <c r="DR35" s="27"/>
      <c r="DS35" s="27"/>
      <c r="DT35" s="27"/>
      <c r="DU35" s="27"/>
      <c r="DV35" s="27"/>
      <c r="DW35" s="27"/>
      <c r="DX35" s="27"/>
      <c r="DY35" s="27"/>
      <c r="DZ35" s="27"/>
      <c r="EA35" s="27"/>
      <c r="EB35" s="27"/>
      <c r="EC35" s="27"/>
      <c r="ED35" s="27"/>
      <c r="EE35" s="27"/>
      <c r="EF35" s="27"/>
      <c r="EG35" s="27"/>
      <c r="EH35" s="27"/>
      <c r="EI35" s="27"/>
      <c r="EJ35" s="27"/>
      <c r="EK35" s="27"/>
      <c r="EL35" s="27"/>
      <c r="EM35" s="27"/>
      <c r="EN35" s="27"/>
      <c r="EO35" s="27"/>
      <c r="EP35" s="27"/>
      <c r="EQ35" s="27"/>
      <c r="ER35" s="27"/>
      <c r="ES35" s="27"/>
      <c r="ET35" s="27"/>
      <c r="EU35" s="27"/>
      <c r="EV35" s="27"/>
      <c r="EW35" s="27"/>
      <c r="EX35" s="27"/>
      <c r="EY35" s="27"/>
      <c r="EZ35" s="27"/>
      <c r="FA35" s="27"/>
      <c r="FB35" s="27"/>
      <c r="FC35" s="27"/>
      <c r="FD35" s="27"/>
      <c r="FE35" s="27"/>
      <c r="FF35" s="27"/>
      <c r="FG35" s="27"/>
      <c r="FH35" s="27"/>
      <c r="FI35" s="27"/>
      <c r="FJ35" s="27"/>
      <c r="FK35" s="27"/>
      <c r="FL35" s="27"/>
      <c r="FM35" s="27"/>
      <c r="FN35" s="27"/>
      <c r="FO35" s="27"/>
      <c r="FP35" s="27"/>
      <c r="FQ35" s="27"/>
      <c r="FR35" s="27"/>
      <c r="FS35" s="27"/>
      <c r="FT35" s="27"/>
      <c r="FU35" s="27"/>
      <c r="FV35" s="27"/>
      <c r="FW35" s="27"/>
      <c r="FX35" s="27"/>
      <c r="FY35" s="27"/>
      <c r="FZ35" s="27"/>
      <c r="GA35" s="27"/>
      <c r="GB35" s="27"/>
      <c r="GC35" s="27"/>
      <c r="GD35" s="27"/>
      <c r="GE35" s="27"/>
      <c r="GF35" s="27"/>
      <c r="GG35" s="27"/>
      <c r="GH35" s="27"/>
      <c r="GI35" s="27"/>
      <c r="GJ35" s="27"/>
      <c r="GK35" s="27"/>
      <c r="GL35" s="27"/>
      <c r="GM35" s="27"/>
      <c r="GN35" s="27"/>
      <c r="GO35" s="27"/>
      <c r="GP35" s="27"/>
      <c r="GQ35" s="27"/>
      <c r="GR35" s="27"/>
      <c r="GS35" s="27"/>
      <c r="GT35" s="27"/>
      <c r="GU35" s="27"/>
      <c r="GV35" s="27"/>
      <c r="GW35" s="27"/>
      <c r="GX35" s="27"/>
      <c r="GY35" s="27"/>
      <c r="GZ35" s="27"/>
      <c r="HA35" s="27"/>
      <c r="HB35" s="27"/>
      <c r="HC35" s="27"/>
      <c r="HD35" s="27"/>
      <c r="HE35" s="27"/>
      <c r="HF35" s="27"/>
      <c r="HG35" s="27"/>
      <c r="HH35" s="27"/>
      <c r="HI35" s="27"/>
      <c r="HJ35" s="27"/>
      <c r="HK35" s="27"/>
      <c r="HL35" s="27"/>
      <c r="HM35" s="27"/>
      <c r="HN35" s="27"/>
      <c r="HO35" s="27"/>
      <c r="HP35" s="27"/>
      <c r="HQ35" s="27"/>
      <c r="HR35" s="27"/>
      <c r="HS35" s="27"/>
      <c r="HT35" s="27"/>
      <c r="HU35" s="27"/>
      <c r="HV35" s="27"/>
      <c r="HW35" s="27"/>
      <c r="HX35" s="27"/>
      <c r="HY35" s="27"/>
      <c r="HZ35" s="27"/>
      <c r="IA35" s="27"/>
      <c r="IB35" s="27"/>
      <c r="IC35" s="27"/>
      <c r="ID35" s="27"/>
      <c r="IE35" s="27"/>
      <c r="IF35" s="27"/>
      <c r="IG35" s="27"/>
      <c r="IH35" s="27"/>
      <c r="II35" s="27"/>
      <c r="IJ35" s="27"/>
      <c r="IK35" s="27"/>
      <c r="IL35" s="27"/>
      <c r="IM35" s="27"/>
      <c r="IN35" s="27"/>
      <c r="IO35" s="27"/>
      <c r="IP35" s="27"/>
      <c r="IQ35" s="27"/>
      <c r="IR35" s="27"/>
      <c r="IS35" s="27"/>
      <c r="IT35" s="27"/>
      <c r="IU35" s="27"/>
      <c r="IV35" s="27"/>
      <c r="IW35" s="27"/>
      <c r="IX35" s="27"/>
      <c r="IY35" s="27"/>
      <c r="IZ35" s="27"/>
      <c r="JA35" s="27"/>
      <c r="JB35" s="27"/>
      <c r="JC35" s="27"/>
      <c r="JD35" s="27"/>
      <c r="JE35" s="27"/>
      <c r="JF35" s="27"/>
      <c r="JG35" s="27"/>
      <c r="JH35" s="27"/>
      <c r="JI35" s="27"/>
      <c r="JJ35" s="27"/>
      <c r="JK35" s="27"/>
      <c r="JL35" s="27"/>
      <c r="JM35" s="27"/>
      <c r="JN35" s="27"/>
      <c r="JO35" s="27"/>
      <c r="JP35" s="27"/>
      <c r="JQ35" s="27"/>
      <c r="JR35" s="27"/>
      <c r="JS35" s="27"/>
      <c r="JT35" s="27"/>
      <c r="JU35" s="27"/>
      <c r="JV35" s="27"/>
      <c r="JW35" s="27"/>
      <c r="JX35" s="27"/>
      <c r="JY35" s="27"/>
      <c r="JZ35" s="27"/>
      <c r="KA35" s="27"/>
      <c r="KB35" s="27"/>
      <c r="KC35" s="27"/>
      <c r="KD35" s="27"/>
      <c r="KE35" s="27"/>
      <c r="KF35" s="27"/>
      <c r="KG35" s="27"/>
      <c r="KH35" s="27"/>
      <c r="KI35" s="27"/>
      <c r="KJ35" s="27"/>
      <c r="KK35" s="27"/>
      <c r="KL35" s="27"/>
      <c r="KM35" s="27"/>
      <c r="KN35" s="27"/>
      <c r="KO35" s="27"/>
      <c r="KP35" s="27"/>
      <c r="KQ35" s="27"/>
      <c r="KR35" s="27"/>
      <c r="KS35" s="27"/>
      <c r="KT35" s="27"/>
      <c r="KU35" s="27"/>
      <c r="KV35" s="27"/>
      <c r="KW35" s="27"/>
      <c r="KX35" s="27"/>
      <c r="KY35" s="27"/>
      <c r="KZ35" s="27"/>
      <c r="LA35" s="27"/>
      <c r="LB35" s="27"/>
      <c r="LC35" s="27"/>
      <c r="LD35" s="27"/>
      <c r="LE35" s="27"/>
      <c r="LF35" s="27"/>
      <c r="LG35" s="27"/>
      <c r="LH35" s="27"/>
      <c r="LI35" s="27"/>
      <c r="LJ35" s="27"/>
      <c r="LK35" s="27"/>
      <c r="LL35" s="27"/>
      <c r="LM35" s="27"/>
      <c r="LN35" s="27"/>
      <c r="LO35" s="27"/>
      <c r="LP35" s="27"/>
      <c r="LQ35" s="27"/>
      <c r="LR35" s="27"/>
      <c r="LS35" s="27"/>
      <c r="LT35" s="27"/>
      <c r="LU35" s="27"/>
      <c r="LV35" s="27"/>
      <c r="LW35" s="27"/>
      <c r="LX35" s="27"/>
      <c r="LY35" s="27"/>
      <c r="LZ35" s="27"/>
      <c r="MA35" s="27"/>
      <c r="MB35" s="27"/>
      <c r="MC35" s="27"/>
      <c r="MD35" s="27"/>
      <c r="ME35" s="27"/>
      <c r="MF35" s="27"/>
      <c r="MG35" s="27"/>
      <c r="MH35" s="27"/>
      <c r="MI35" s="27"/>
      <c r="MJ35" s="27"/>
      <c r="MK35" s="27"/>
      <c r="ML35" s="27"/>
      <c r="MM35" s="27"/>
      <c r="MN35" s="27"/>
      <c r="MO35" s="27"/>
      <c r="MP35" s="27"/>
      <c r="MQ35" s="27"/>
      <c r="MR35" s="27"/>
      <c r="MS35" s="27"/>
      <c r="MT35" s="27"/>
      <c r="MU35" s="27"/>
      <c r="MV35" s="27"/>
      <c r="MW35" s="27"/>
      <c r="MX35" s="27"/>
      <c r="MY35" s="27"/>
      <c r="MZ35" s="27"/>
      <c r="NA35" s="27"/>
      <c r="NB35" s="27"/>
      <c r="NC35" s="27"/>
      <c r="ND35" s="27"/>
      <c r="NE35" s="27"/>
      <c r="NF35" s="27"/>
      <c r="NG35" s="27"/>
      <c r="NH35" s="27"/>
      <c r="NI35" s="27"/>
      <c r="NJ35" s="27"/>
      <c r="NK35" s="27"/>
      <c r="NL35" s="27"/>
      <c r="NM35" s="27"/>
      <c r="NN35" s="27"/>
      <c r="NO35" s="27"/>
      <c r="NP35" s="27"/>
      <c r="NQ35" s="27"/>
      <c r="NR35" s="27"/>
      <c r="NS35" s="27"/>
      <c r="NT35" s="27"/>
      <c r="NU35" s="27"/>
      <c r="NV35" s="27"/>
      <c r="NW35" s="27"/>
      <c r="NX35" s="27"/>
      <c r="NY35" s="27"/>
      <c r="NZ35" s="27"/>
      <c r="OA35" s="27"/>
      <c r="OB35" s="27"/>
      <c r="OC35" s="27"/>
      <c r="OD35" s="27"/>
      <c r="OE35" s="27"/>
      <c r="OF35" s="27"/>
      <c r="OG35" s="27"/>
      <c r="OH35" s="27"/>
      <c r="OI35" s="27"/>
      <c r="OJ35" s="27"/>
      <c r="OK35" s="27"/>
      <c r="OL35" s="27"/>
      <c r="OM35" s="27"/>
      <c r="ON35" s="27"/>
      <c r="OO35" s="27"/>
      <c r="OP35" s="27"/>
      <c r="OQ35" s="27"/>
      <c r="OR35" s="27"/>
      <c r="OS35" s="27"/>
      <c r="OT35" s="27"/>
      <c r="OU35" s="27"/>
      <c r="OV35" s="27"/>
      <c r="OW35" s="27"/>
      <c r="OX35" s="27"/>
      <c r="OY35" s="27"/>
      <c r="OZ35" s="27"/>
      <c r="PA35" s="27"/>
      <c r="PB35" s="27"/>
      <c r="PC35" s="27"/>
      <c r="PD35" s="27"/>
      <c r="PE35" s="27"/>
      <c r="PF35" s="27"/>
      <c r="PG35" s="27"/>
      <c r="PH35" s="27"/>
      <c r="PI35" s="27"/>
      <c r="PJ35" s="27"/>
      <c r="PK35" s="27"/>
      <c r="PL35" s="27"/>
      <c r="PM35" s="27"/>
      <c r="PN35" s="27"/>
      <c r="PO35" s="27"/>
      <c r="PP35" s="27"/>
      <c r="PQ35" s="27"/>
      <c r="PR35" s="27"/>
      <c r="PS35" s="27"/>
      <c r="PT35" s="27"/>
      <c r="PU35" s="27"/>
      <c r="PV35" s="27"/>
      <c r="PW35" s="27"/>
      <c r="PX35" s="27"/>
      <c r="PY35" s="27"/>
      <c r="PZ35" s="27"/>
      <c r="QA35" s="27"/>
      <c r="QB35" s="27"/>
      <c r="QC35" s="27"/>
      <c r="QD35" s="27"/>
      <c r="QE35" s="27"/>
      <c r="QF35" s="27"/>
      <c r="QG35" s="27"/>
      <c r="QH35" s="27"/>
      <c r="QI35" s="27"/>
      <c r="QJ35" s="27"/>
      <c r="QK35" s="27"/>
      <c r="QL35" s="27"/>
      <c r="QM35" s="27"/>
      <c r="QN35" s="27"/>
      <c r="QO35" s="27"/>
      <c r="QP35" s="27"/>
      <c r="QQ35" s="27"/>
      <c r="QR35" s="27"/>
      <c r="QS35" s="27"/>
      <c r="QT35" s="27"/>
      <c r="QU35" s="27"/>
      <c r="QV35" s="27"/>
      <c r="QW35" s="27"/>
      <c r="QX35" s="27"/>
      <c r="QY35" s="27"/>
      <c r="QZ35" s="27"/>
      <c r="RA35" s="27"/>
      <c r="RB35" s="27"/>
      <c r="RC35" s="27"/>
      <c r="RD35" s="27"/>
      <c r="RE35" s="27"/>
      <c r="RF35" s="27"/>
      <c r="RG35" s="27"/>
      <c r="RH35" s="27"/>
      <c r="RI35" s="27"/>
      <c r="RJ35" s="27"/>
      <c r="RK35" s="27"/>
      <c r="RL35" s="27"/>
      <c r="RM35" s="27"/>
      <c r="RN35" s="27"/>
      <c r="RO35" s="27"/>
      <c r="RP35" s="27"/>
      <c r="RQ35" s="27"/>
      <c r="RR35" s="27"/>
      <c r="RS35" s="27"/>
      <c r="RT35" s="27"/>
      <c r="RU35" s="27"/>
      <c r="RV35" s="27"/>
      <c r="RW35" s="27"/>
      <c r="RX35" s="27"/>
      <c r="RY35" s="27"/>
      <c r="RZ35" s="27"/>
      <c r="SA35" s="27"/>
      <c r="SB35" s="27"/>
      <c r="SC35" s="27"/>
      <c r="SD35" s="27"/>
      <c r="SE35" s="27"/>
      <c r="SF35" s="27"/>
      <c r="SG35" s="27"/>
      <c r="SH35" s="27"/>
      <c r="SI35" s="27"/>
      <c r="SJ35" s="27"/>
      <c r="SK35" s="27"/>
      <c r="SL35" s="27"/>
      <c r="SM35" s="27"/>
      <c r="SN35" s="27"/>
      <c r="SO35" s="27"/>
      <c r="SP35" s="27"/>
      <c r="SQ35" s="27"/>
      <c r="SR35" s="27"/>
      <c r="SS35" s="27"/>
      <c r="ST35" s="27"/>
      <c r="SU35" s="27"/>
      <c r="SV35" s="27"/>
      <c r="SW35" s="27"/>
      <c r="SX35" s="27"/>
      <c r="SY35" s="27"/>
      <c r="SZ35" s="27"/>
      <c r="TA35" s="27"/>
      <c r="TB35" s="27"/>
      <c r="TC35" s="27"/>
      <c r="TD35" s="27"/>
      <c r="TE35" s="27"/>
      <c r="TF35" s="27"/>
      <c r="TG35" s="27"/>
      <c r="TH35" s="27"/>
      <c r="TI35" s="27"/>
      <c r="TJ35" s="27"/>
      <c r="TK35" s="27"/>
      <c r="TL35" s="27"/>
      <c r="TM35" s="27"/>
      <c r="TN35" s="27"/>
      <c r="TO35" s="27"/>
      <c r="TP35" s="27"/>
      <c r="TQ35" s="27"/>
      <c r="TR35" s="27"/>
      <c r="TS35" s="27"/>
      <c r="TT35" s="27"/>
      <c r="TU35" s="27"/>
      <c r="TV35" s="27"/>
      <c r="TW35" s="27"/>
      <c r="TX35" s="27"/>
      <c r="TY35" s="27"/>
      <c r="TZ35" s="27"/>
      <c r="UA35" s="27"/>
      <c r="UB35" s="27"/>
      <c r="UC35" s="27"/>
      <c r="UD35" s="27"/>
      <c r="UE35" s="27"/>
      <c r="UF35" s="27"/>
      <c r="UG35" s="27"/>
      <c r="UH35" s="27"/>
      <c r="UI35" s="27"/>
      <c r="UJ35" s="27"/>
      <c r="UK35" s="27"/>
      <c r="UL35" s="27"/>
      <c r="UM35" s="27"/>
      <c r="UN35" s="27"/>
      <c r="UO35" s="27"/>
      <c r="UP35" s="27"/>
      <c r="UQ35" s="27"/>
      <c r="UR35" s="27"/>
      <c r="US35" s="27"/>
      <c r="UT35" s="27"/>
      <c r="UU35" s="27"/>
      <c r="UV35" s="27"/>
      <c r="UW35" s="27"/>
      <c r="UX35" s="27"/>
      <c r="UY35" s="27"/>
      <c r="UZ35" s="27"/>
      <c r="VA35" s="27"/>
      <c r="VB35" s="27"/>
      <c r="VC35" s="27"/>
      <c r="VD35" s="27"/>
      <c r="VE35" s="27"/>
      <c r="VF35" s="27"/>
      <c r="VG35" s="27"/>
      <c r="VH35" s="27"/>
      <c r="VI35" s="27"/>
      <c r="VJ35" s="27"/>
      <c r="VK35" s="27"/>
      <c r="VL35" s="27"/>
      <c r="VM35" s="27"/>
      <c r="VN35" s="27"/>
      <c r="VO35" s="27"/>
      <c r="VP35" s="27"/>
      <c r="VQ35" s="27"/>
      <c r="VR35" s="27"/>
      <c r="VS35" s="27"/>
      <c r="VT35" s="27"/>
      <c r="VU35" s="27"/>
      <c r="VV35" s="27"/>
      <c r="VW35" s="27"/>
      <c r="VX35" s="27"/>
      <c r="VY35" s="27"/>
      <c r="VZ35" s="27"/>
      <c r="WA35" s="27"/>
      <c r="WB35" s="27"/>
      <c r="WC35" s="27"/>
      <c r="WD35" s="27"/>
      <c r="WE35" s="27"/>
      <c r="WF35" s="27"/>
      <c r="WG35" s="27"/>
      <c r="WH35" s="27"/>
      <c r="WI35" s="27"/>
      <c r="WJ35" s="27"/>
      <c r="WK35" s="27"/>
      <c r="WL35" s="27"/>
      <c r="WM35" s="27"/>
      <c r="WN35" s="27"/>
      <c r="WO35" s="27"/>
      <c r="WP35" s="27"/>
      <c r="WQ35" s="27"/>
      <c r="WR35" s="27"/>
      <c r="WS35" s="27"/>
      <c r="WT35" s="27"/>
      <c r="WU35" s="27"/>
      <c r="WV35" s="27"/>
      <c r="WW35" s="27"/>
      <c r="WX35" s="27"/>
      <c r="WY35" s="27"/>
      <c r="WZ35" s="27"/>
      <c r="XA35" s="27"/>
      <c r="XB35" s="27"/>
      <c r="XC35" s="27"/>
      <c r="XD35" s="27"/>
      <c r="XE35" s="27"/>
      <c r="XF35" s="27"/>
      <c r="XG35" s="27"/>
      <c r="XH35" s="27"/>
      <c r="XI35" s="27"/>
      <c r="XJ35" s="27"/>
      <c r="XK35" s="27"/>
      <c r="XL35" s="27"/>
      <c r="XM35" s="27"/>
      <c r="XN35" s="27"/>
      <c r="XO35" s="27"/>
      <c r="XP35" s="27"/>
      <c r="XQ35" s="27"/>
      <c r="XR35" s="27"/>
      <c r="XS35" s="27"/>
      <c r="XT35" s="27"/>
      <c r="XU35" s="27"/>
      <c r="XV35" s="27"/>
      <c r="XW35" s="27"/>
      <c r="XX35" s="27"/>
      <c r="XY35" s="27"/>
      <c r="XZ35" s="27"/>
      <c r="YA35" s="27"/>
      <c r="YB35" s="27"/>
      <c r="YC35" s="27"/>
      <c r="YD35" s="27"/>
      <c r="YE35" s="27"/>
      <c r="YF35" s="27"/>
      <c r="YG35" s="27"/>
      <c r="YH35" s="27"/>
      <c r="YI35" s="27"/>
      <c r="YJ35" s="27"/>
      <c r="YK35" s="27"/>
      <c r="YL35" s="27"/>
      <c r="YM35" s="27"/>
      <c r="YN35" s="27"/>
      <c r="YO35" s="27"/>
      <c r="YP35" s="27"/>
      <c r="YQ35" s="27"/>
      <c r="YR35" s="27"/>
      <c r="YS35" s="27"/>
      <c r="YT35" s="27"/>
      <c r="YU35" s="27"/>
      <c r="YV35" s="27"/>
      <c r="YW35" s="27"/>
      <c r="YX35" s="27"/>
      <c r="YY35" s="27"/>
      <c r="YZ35" s="27"/>
      <c r="ZA35" s="27"/>
      <c r="ZB35" s="27"/>
      <c r="ZC35" s="27"/>
      <c r="ZD35" s="27"/>
      <c r="ZE35" s="27"/>
      <c r="ZF35" s="27"/>
      <c r="ZG35" s="27"/>
      <c r="ZH35" s="27"/>
      <c r="ZI35" s="27"/>
      <c r="ZJ35" s="27"/>
      <c r="ZK35" s="27"/>
      <c r="ZL35" s="27"/>
      <c r="ZM35" s="27"/>
      <c r="ZN35" s="27"/>
      <c r="ZO35" s="27"/>
      <c r="ZP35" s="27"/>
      <c r="ZQ35" s="27"/>
      <c r="ZR35" s="27"/>
      <c r="ZS35" s="27"/>
      <c r="ZT35" s="27"/>
      <c r="ZU35" s="27"/>
      <c r="ZV35" s="27"/>
      <c r="ZW35" s="27"/>
      <c r="ZX35" s="27"/>
      <c r="ZY35" s="27"/>
      <c r="ZZ35" s="27"/>
      <c r="AAA35" s="27"/>
      <c r="AAB35" s="27"/>
      <c r="AAC35" s="27"/>
      <c r="AAD35" s="27"/>
      <c r="AAE35" s="27"/>
      <c r="AAF35" s="27"/>
      <c r="AAG35" s="27"/>
      <c r="AAH35" s="27"/>
      <c r="AAI35" s="27"/>
      <c r="AAJ35" s="27"/>
      <c r="AAK35" s="27"/>
      <c r="AAL35" s="27"/>
      <c r="AAM35" s="27"/>
      <c r="AAN35" s="27"/>
      <c r="AAO35" s="27"/>
      <c r="AAP35" s="27"/>
      <c r="AAQ35" s="27"/>
      <c r="AAR35" s="27"/>
      <c r="AAS35" s="27"/>
      <c r="AAT35" s="27"/>
      <c r="AAU35" s="27"/>
      <c r="AAV35" s="27"/>
      <c r="AAW35" s="27"/>
      <c r="AAX35" s="27"/>
      <c r="AAY35" s="27"/>
      <c r="AAZ35" s="27"/>
      <c r="ABA35" s="27"/>
      <c r="ABB35" s="27"/>
      <c r="ABC35" s="27"/>
      <c r="ABD35" s="27"/>
      <c r="ABE35" s="27"/>
      <c r="ABF35" s="27"/>
      <c r="ABG35" s="27"/>
      <c r="ABH35" s="27"/>
      <c r="ABI35" s="27"/>
      <c r="ABJ35" s="27"/>
      <c r="ABK35" s="27"/>
      <c r="ABL35" s="27"/>
      <c r="ABM35" s="27"/>
      <c r="ABN35" s="27"/>
      <c r="ABO35" s="27"/>
      <c r="ABP35" s="27"/>
      <c r="ABQ35" s="27"/>
      <c r="ABR35" s="27"/>
      <c r="ABS35" s="27"/>
      <c r="ABT35" s="27"/>
      <c r="ABU35" s="27"/>
      <c r="ABV35" s="27"/>
      <c r="ABW35" s="27"/>
      <c r="ABX35" s="27"/>
      <c r="ABY35" s="27"/>
      <c r="ABZ35" s="27"/>
      <c r="ACA35" s="27"/>
      <c r="ACB35" s="27"/>
      <c r="ACC35" s="27"/>
      <c r="ACD35" s="27"/>
      <c r="ACE35" s="27"/>
      <c r="ACF35" s="27"/>
      <c r="ACG35" s="27"/>
      <c r="ACH35" s="27"/>
      <c r="ACI35" s="27"/>
      <c r="ACJ35" s="27"/>
      <c r="ACK35" s="27"/>
      <c r="ACL35" s="27"/>
      <c r="ACM35" s="27"/>
      <c r="ACN35" s="27"/>
      <c r="ACO35" s="27"/>
      <c r="ACP35" s="27"/>
      <c r="ACQ35" s="27"/>
      <c r="ACR35" s="27"/>
      <c r="ACS35" s="27"/>
      <c r="ACT35" s="27"/>
      <c r="ACU35" s="27"/>
      <c r="ACV35" s="27"/>
      <c r="ACW35" s="27"/>
      <c r="ACX35" s="27"/>
      <c r="ACY35" s="27"/>
      <c r="ACZ35" s="27"/>
      <c r="ADA35" s="27"/>
      <c r="ADB35" s="27"/>
      <c r="ADC35" s="27"/>
      <c r="ADD35" s="27"/>
      <c r="ADE35" s="27"/>
      <c r="ADF35" s="27"/>
      <c r="ADG35" s="27"/>
      <c r="ADH35" s="27"/>
      <c r="ADI35" s="27"/>
      <c r="ADJ35" s="27"/>
      <c r="ADK35" s="27"/>
      <c r="ADL35" s="27"/>
      <c r="ADM35" s="27"/>
      <c r="ADN35" s="27"/>
      <c r="ADO35" s="27"/>
      <c r="ADP35" s="27"/>
      <c r="ADQ35" s="27"/>
      <c r="ADR35" s="27"/>
      <c r="ADS35" s="27"/>
      <c r="ADT35" s="27"/>
      <c r="ADU35" s="27"/>
      <c r="ADV35" s="27"/>
      <c r="ADW35" s="27"/>
      <c r="ADX35" s="27"/>
      <c r="ADY35" s="27"/>
      <c r="ADZ35" s="27"/>
      <c r="AEA35" s="27"/>
      <c r="AEB35" s="27"/>
      <c r="AEC35" s="27"/>
      <c r="AED35" s="27"/>
      <c r="AEE35" s="27"/>
      <c r="AEF35" s="27"/>
      <c r="AEG35" s="27"/>
      <c r="AEH35" s="27"/>
      <c r="AEI35" s="27"/>
      <c r="AEJ35" s="27"/>
      <c r="AEK35" s="27"/>
      <c r="AEL35" s="27"/>
      <c r="AEM35" s="27"/>
      <c r="AEN35" s="27"/>
      <c r="AEO35" s="27"/>
      <c r="AEP35" s="27"/>
      <c r="AEQ35" s="27"/>
      <c r="AER35" s="27"/>
      <c r="AES35" s="27"/>
      <c r="AET35" s="27"/>
      <c r="AEU35" s="27"/>
      <c r="AEV35" s="27"/>
      <c r="AEW35" s="27"/>
      <c r="AEX35" s="27"/>
      <c r="AEY35" s="27"/>
      <c r="AEZ35" s="27"/>
      <c r="AFA35" s="27"/>
      <c r="AFB35" s="27"/>
      <c r="AFC35" s="27"/>
      <c r="AFD35" s="27"/>
      <c r="AFE35" s="27"/>
      <c r="AFF35" s="27"/>
      <c r="AFG35" s="27"/>
      <c r="AFH35" s="27"/>
      <c r="AFI35" s="27"/>
      <c r="AFJ35" s="27"/>
      <c r="AFK35" s="27"/>
      <c r="AFL35" s="27"/>
      <c r="AFM35" s="27"/>
      <c r="AFN35" s="27"/>
      <c r="AFO35" s="27"/>
      <c r="AFP35" s="27"/>
      <c r="AFQ35" s="27"/>
      <c r="AFR35" s="27"/>
      <c r="AFS35" s="27"/>
      <c r="AFT35" s="27"/>
      <c r="AFU35" s="27"/>
      <c r="AFV35" s="27"/>
      <c r="AFW35" s="27"/>
      <c r="AFX35" s="27"/>
      <c r="AFY35" s="27"/>
      <c r="AFZ35" s="27"/>
      <c r="AGA35" s="27"/>
      <c r="AGB35" s="27"/>
      <c r="AGC35" s="27"/>
      <c r="AGD35" s="27"/>
      <c r="AGE35" s="27"/>
      <c r="AGF35" s="27"/>
      <c r="AGG35" s="27"/>
      <c r="AGH35" s="27"/>
      <c r="AGI35" s="27"/>
      <c r="AGJ35" s="27"/>
      <c r="AGK35" s="27"/>
      <c r="AGL35" s="27"/>
      <c r="AGM35" s="27"/>
      <c r="AGN35" s="27"/>
      <c r="AGO35" s="27"/>
      <c r="AGP35" s="27"/>
      <c r="AGQ35" s="27"/>
      <c r="AGR35" s="27"/>
      <c r="AGS35" s="27"/>
      <c r="AGT35" s="27"/>
      <c r="AGU35" s="27"/>
      <c r="AGV35" s="27"/>
      <c r="AGW35" s="27"/>
      <c r="AGX35" s="27"/>
      <c r="AGY35" s="27"/>
      <c r="AGZ35" s="27"/>
      <c r="AHA35" s="27"/>
      <c r="AHB35" s="27"/>
      <c r="AHC35" s="27"/>
      <c r="AHD35" s="27"/>
      <c r="AHE35" s="27"/>
      <c r="AHF35" s="27"/>
      <c r="AHG35" s="27"/>
      <c r="AHH35" s="27"/>
      <c r="AHI35" s="27"/>
      <c r="AHJ35" s="27"/>
      <c r="AHK35" s="27"/>
      <c r="AHL35" s="27"/>
      <c r="AHM35" s="27"/>
      <c r="AHN35" s="27"/>
      <c r="AHO35" s="27"/>
      <c r="AHP35" s="27"/>
      <c r="AHQ35" s="27"/>
      <c r="AHR35" s="27"/>
      <c r="AHS35" s="27"/>
      <c r="AHT35" s="27"/>
      <c r="AHU35" s="27"/>
      <c r="AHV35" s="27"/>
      <c r="AHW35" s="27"/>
      <c r="AHX35" s="27"/>
      <c r="AHY35" s="27"/>
      <c r="AHZ35" s="27"/>
      <c r="AIA35" s="27"/>
      <c r="AIB35" s="27"/>
      <c r="AIC35" s="27"/>
      <c r="AID35" s="27"/>
      <c r="AIE35" s="27"/>
      <c r="AIF35" s="27"/>
      <c r="AIG35" s="27"/>
      <c r="AIH35" s="27"/>
      <c r="AII35" s="27"/>
      <c r="AIJ35" s="27"/>
      <c r="AIK35" s="27"/>
      <c r="AIL35" s="27"/>
      <c r="AIM35" s="27"/>
      <c r="AIN35" s="27"/>
      <c r="AIO35" s="27"/>
      <c r="AIP35" s="27"/>
      <c r="AIQ35" s="27"/>
      <c r="AIR35" s="27"/>
      <c r="AIS35" s="27"/>
      <c r="AIT35" s="27"/>
      <c r="AIU35" s="27"/>
      <c r="AIV35" s="27"/>
      <c r="AIW35" s="27"/>
      <c r="AIX35" s="27"/>
      <c r="AIY35" s="27"/>
      <c r="AIZ35" s="27"/>
      <c r="AJA35" s="27"/>
      <c r="AJB35" s="27"/>
      <c r="AJC35" s="27"/>
      <c r="AJD35" s="27"/>
      <c r="AJE35" s="27"/>
      <c r="AJF35" s="27"/>
      <c r="AJG35" s="27"/>
      <c r="AJH35" s="27"/>
      <c r="AJI35" s="27"/>
      <c r="AJJ35" s="27"/>
      <c r="AJK35" s="27"/>
      <c r="AJL35" s="27"/>
      <c r="AJM35" s="27"/>
      <c r="AJN35" s="27"/>
      <c r="AJO35" s="27"/>
      <c r="AJP35" s="27"/>
      <c r="AJQ35" s="27"/>
      <c r="AJR35" s="27"/>
      <c r="AJS35" s="27"/>
      <c r="AJT35" s="27"/>
      <c r="AJU35" s="27"/>
      <c r="AJV35" s="27"/>
      <c r="AJW35" s="27"/>
      <c r="AJX35" s="27"/>
      <c r="AJY35" s="27"/>
      <c r="AJZ35" s="27"/>
      <c r="AKA35" s="27"/>
      <c r="AKB35" s="27"/>
      <c r="AKC35" s="27"/>
      <c r="AKD35" s="27"/>
      <c r="AKE35" s="27"/>
      <c r="AKF35" s="27"/>
      <c r="AKG35" s="27"/>
      <c r="AKH35" s="27"/>
      <c r="AKI35" s="27"/>
      <c r="AKJ35" s="27"/>
      <c r="AKK35" s="27"/>
      <c r="AKL35" s="27"/>
      <c r="AKM35" s="27"/>
      <c r="AKN35" s="27"/>
      <c r="AKO35" s="27"/>
      <c r="AKP35" s="27"/>
      <c r="AKQ35" s="27"/>
      <c r="AKR35" s="27"/>
      <c r="AKS35" s="27"/>
      <c r="AKT35" s="27"/>
      <c r="AKU35" s="27"/>
      <c r="AKV35" s="27"/>
      <c r="AKW35" s="27"/>
      <c r="AKX35" s="27"/>
      <c r="AKY35" s="27"/>
      <c r="AKZ35" s="27"/>
      <c r="ALA35" s="27"/>
      <c r="ALB35" s="27"/>
      <c r="ALC35" s="27"/>
      <c r="ALD35" s="27"/>
      <c r="ALE35" s="27"/>
      <c r="ALF35" s="27"/>
      <c r="ALG35" s="27"/>
      <c r="ALH35" s="27"/>
      <c r="ALI35" s="27"/>
      <c r="ALJ35" s="27"/>
      <c r="ALK35" s="27"/>
      <c r="ALL35" s="27"/>
      <c r="ALM35" s="27"/>
      <c r="ALN35" s="27"/>
      <c r="ALO35" s="27"/>
      <c r="ALP35" s="27"/>
      <c r="ALQ35" s="27"/>
      <c r="ALR35" s="27"/>
      <c r="ALS35" s="27"/>
      <c r="ALT35" s="27"/>
      <c r="ALU35" s="27"/>
      <c r="ALV35" s="27"/>
      <c r="ALW35" s="27"/>
      <c r="ALX35" s="27"/>
      <c r="ALY35" s="27"/>
      <c r="ALZ35" s="27"/>
      <c r="AMA35" s="27"/>
      <c r="AMB35" s="27"/>
      <c r="AMC35" s="27"/>
      <c r="AMD35" s="27"/>
      <c r="AME35" s="27"/>
      <c r="AMF35" s="27"/>
      <c r="AMG35" s="27"/>
      <c r="AMH35" s="27"/>
      <c r="AMI35" s="27"/>
      <c r="AMJ35" s="27"/>
      <c r="AMK35" s="27"/>
      <c r="AML35" s="27"/>
      <c r="AMM35" s="27"/>
      <c r="AMN35" s="27"/>
      <c r="AMO35" s="27"/>
      <c r="AMP35" s="27"/>
      <c r="AMQ35" s="27"/>
      <c r="AMR35" s="27"/>
      <c r="AMS35" s="27"/>
      <c r="AMT35" s="27"/>
      <c r="AMU35" s="27"/>
      <c r="AMV35" s="27"/>
      <c r="AMW35" s="27"/>
      <c r="AMX35" s="27"/>
      <c r="AMY35" s="27"/>
      <c r="AMZ35" s="27"/>
      <c r="ANA35" s="27"/>
      <c r="ANB35" s="27"/>
      <c r="ANC35" s="27"/>
      <c r="AND35" s="27"/>
      <c r="ANE35" s="27"/>
      <c r="ANF35" s="27"/>
      <c r="ANG35" s="27"/>
      <c r="ANH35" s="27"/>
      <c r="ANI35" s="27"/>
      <c r="ANJ35" s="27"/>
      <c r="ANK35" s="27"/>
      <c r="ANL35" s="27"/>
      <c r="ANM35" s="27"/>
      <c r="ANN35" s="27"/>
      <c r="ANO35" s="27"/>
      <c r="ANP35" s="27"/>
      <c r="ANQ35" s="27"/>
      <c r="ANR35" s="27"/>
      <c r="ANS35" s="27"/>
      <c r="ANT35" s="27"/>
      <c r="ANU35" s="27"/>
      <c r="ANV35" s="27"/>
      <c r="ANW35" s="27"/>
      <c r="ANX35" s="27"/>
      <c r="ANY35" s="27"/>
      <c r="ANZ35" s="27"/>
      <c r="AOA35" s="27"/>
      <c r="AOB35" s="27"/>
      <c r="AOC35" s="27"/>
      <c r="AOD35" s="27"/>
      <c r="AOE35" s="27"/>
      <c r="AOF35" s="27"/>
      <c r="AOG35" s="27"/>
      <c r="AOH35" s="27"/>
      <c r="AOI35" s="27"/>
      <c r="AOJ35" s="27"/>
      <c r="AOK35" s="27"/>
      <c r="AOL35" s="27"/>
      <c r="AOM35" s="27"/>
      <c r="AON35" s="27"/>
      <c r="AOO35" s="27"/>
      <c r="AOP35" s="27"/>
      <c r="AOQ35" s="27"/>
      <c r="AOR35" s="27"/>
      <c r="AOS35" s="27"/>
      <c r="AOT35" s="27"/>
      <c r="AOU35" s="27"/>
      <c r="AOV35" s="27"/>
      <c r="AOW35" s="27"/>
      <c r="AOX35" s="27"/>
      <c r="AOY35" s="27"/>
      <c r="AOZ35" s="27"/>
      <c r="APA35" s="27"/>
      <c r="APB35" s="27"/>
      <c r="APC35" s="27"/>
      <c r="APD35" s="27"/>
      <c r="APE35" s="27"/>
      <c r="APF35" s="27"/>
      <c r="APG35" s="27"/>
      <c r="APH35" s="27"/>
      <c r="API35" s="27"/>
      <c r="APJ35" s="27"/>
      <c r="APK35" s="27"/>
      <c r="APL35" s="27"/>
      <c r="APM35" s="27"/>
      <c r="APN35" s="27"/>
      <c r="APO35" s="27"/>
      <c r="APP35" s="27"/>
      <c r="APQ35" s="27"/>
      <c r="APR35" s="27"/>
      <c r="APS35" s="27"/>
      <c r="APT35" s="27"/>
      <c r="APU35" s="27"/>
      <c r="APV35" s="27"/>
      <c r="APW35" s="27"/>
      <c r="APX35" s="27"/>
      <c r="APY35" s="27"/>
      <c r="APZ35" s="27"/>
      <c r="AQA35" s="27"/>
      <c r="AQB35" s="27"/>
      <c r="AQC35" s="27"/>
      <c r="AQD35" s="27"/>
      <c r="AQE35" s="27"/>
      <c r="AQF35" s="27"/>
      <c r="AQG35" s="27"/>
      <c r="AQH35" s="27"/>
      <c r="AQI35" s="27"/>
      <c r="AQJ35" s="27"/>
      <c r="AQK35" s="27"/>
      <c r="AQL35" s="27"/>
      <c r="AQM35" s="27"/>
      <c r="AQN35" s="27"/>
      <c r="AQO35" s="27"/>
      <c r="AQP35" s="27"/>
      <c r="AQQ35" s="27"/>
      <c r="AQR35" s="27"/>
      <c r="AQS35" s="27"/>
      <c r="AQT35" s="27"/>
      <c r="AQU35" s="27"/>
      <c r="AQV35" s="27"/>
      <c r="AQW35" s="27"/>
      <c r="AQX35" s="27"/>
      <c r="AQY35" s="27"/>
      <c r="AQZ35" s="27"/>
      <c r="ARA35" s="27"/>
      <c r="ARB35" s="27"/>
      <c r="ARC35" s="27"/>
      <c r="ARD35" s="27"/>
      <c r="ARE35" s="27"/>
      <c r="ARF35" s="27"/>
      <c r="ARG35" s="27"/>
      <c r="ARH35" s="27"/>
      <c r="ARI35" s="27"/>
      <c r="ARJ35" s="27"/>
      <c r="ARK35" s="27"/>
      <c r="ARL35" s="27"/>
      <c r="ARM35" s="27"/>
      <c r="ARN35" s="27"/>
      <c r="ARO35" s="27"/>
      <c r="ARP35" s="27"/>
      <c r="ARQ35" s="27"/>
      <c r="ARR35" s="27"/>
      <c r="ARS35" s="27"/>
      <c r="ART35" s="27"/>
      <c r="ARU35" s="27"/>
      <c r="ARV35" s="27"/>
      <c r="ARW35" s="27"/>
      <c r="ARX35" s="27"/>
      <c r="ARY35" s="27"/>
      <c r="ARZ35" s="27"/>
      <c r="ASA35" s="27"/>
      <c r="ASB35" s="27"/>
      <c r="ASC35" s="27"/>
      <c r="ASD35" s="27"/>
      <c r="ASE35" s="27"/>
      <c r="ASF35" s="27"/>
      <c r="ASG35" s="27"/>
      <c r="ASH35" s="27"/>
      <c r="ASI35" s="27"/>
      <c r="ASJ35" s="27"/>
      <c r="ASK35" s="27"/>
      <c r="ASL35" s="27"/>
      <c r="ASM35" s="27"/>
      <c r="ASN35" s="27"/>
      <c r="ASO35" s="27"/>
      <c r="ASP35" s="27"/>
      <c r="ASQ35" s="27"/>
      <c r="ASR35" s="27"/>
      <c r="ASS35" s="27"/>
      <c r="AST35" s="27"/>
      <c r="ASU35" s="27"/>
      <c r="ASV35" s="27"/>
      <c r="ASW35" s="27"/>
      <c r="ASX35" s="27"/>
      <c r="ASY35" s="27"/>
      <c r="ASZ35" s="27"/>
      <c r="ATA35" s="27"/>
      <c r="ATB35" s="27"/>
      <c r="ATC35" s="27"/>
      <c r="ATD35" s="27"/>
      <c r="ATE35" s="27"/>
      <c r="ATF35" s="27"/>
      <c r="ATG35" s="27"/>
      <c r="ATH35" s="27"/>
      <c r="ATI35" s="27"/>
      <c r="ATJ35" s="27"/>
      <c r="ATK35" s="27"/>
      <c r="ATL35" s="27"/>
      <c r="ATM35" s="27"/>
      <c r="ATN35" s="27"/>
      <c r="ATO35" s="27"/>
      <c r="ATP35" s="27"/>
      <c r="ATQ35" s="27"/>
      <c r="ATR35" s="27"/>
      <c r="ATS35" s="27"/>
      <c r="ATT35" s="27"/>
      <c r="ATU35" s="27"/>
      <c r="ATV35" s="27"/>
      <c r="ATW35" s="27"/>
      <c r="ATX35" s="27"/>
      <c r="ATY35" s="27"/>
      <c r="ATZ35" s="27"/>
      <c r="AUA35" s="27"/>
      <c r="AUB35" s="27"/>
      <c r="AUC35" s="27"/>
      <c r="AUD35" s="27"/>
      <c r="AUE35" s="27"/>
      <c r="AUF35" s="27"/>
      <c r="AUG35" s="27"/>
      <c r="AUH35" s="27"/>
      <c r="AUI35" s="27"/>
      <c r="AUJ35" s="27"/>
      <c r="AUK35" s="27"/>
      <c r="AUL35" s="27"/>
      <c r="AUM35" s="27"/>
      <c r="AUN35" s="27"/>
      <c r="AUO35" s="27"/>
      <c r="AUP35" s="27"/>
      <c r="AUQ35" s="27"/>
      <c r="AUR35" s="27"/>
      <c r="AUS35" s="27"/>
      <c r="AUT35" s="27"/>
      <c r="AUU35" s="27"/>
      <c r="AUV35" s="27"/>
      <c r="AUW35" s="27"/>
      <c r="AUX35" s="27"/>
      <c r="AUY35" s="27"/>
      <c r="AUZ35" s="27"/>
      <c r="AVA35" s="27"/>
      <c r="AVB35" s="27"/>
      <c r="AVC35" s="27"/>
      <c r="AVD35" s="27"/>
      <c r="AVE35" s="27"/>
      <c r="AVF35" s="27"/>
      <c r="AVG35" s="27"/>
      <c r="AVH35" s="27"/>
      <c r="AVI35" s="27"/>
      <c r="AVJ35" s="27"/>
      <c r="AVK35" s="27"/>
      <c r="AVL35" s="27"/>
      <c r="AVM35" s="27"/>
      <c r="AVN35" s="27"/>
      <c r="AVO35" s="27"/>
      <c r="AVP35" s="27"/>
      <c r="AVQ35" s="27"/>
      <c r="AVR35" s="27"/>
      <c r="AVS35" s="27"/>
      <c r="AVT35" s="27"/>
      <c r="AVU35" s="27"/>
      <c r="AVV35" s="27"/>
      <c r="AVW35" s="27"/>
      <c r="AVX35" s="27"/>
      <c r="AVY35" s="27"/>
      <c r="AVZ35" s="27"/>
      <c r="AWA35" s="27"/>
      <c r="AWB35" s="27"/>
      <c r="AWC35" s="27"/>
      <c r="AWD35" s="27"/>
      <c r="AWE35" s="27"/>
      <c r="AWF35" s="27"/>
      <c r="AWG35" s="27"/>
      <c r="AWH35" s="27"/>
      <c r="AWI35" s="27"/>
      <c r="AWJ35" s="27"/>
      <c r="AWK35" s="27"/>
      <c r="AWL35" s="27"/>
      <c r="AWM35" s="27"/>
      <c r="AWN35" s="27"/>
      <c r="AWO35" s="27"/>
      <c r="AWP35" s="27"/>
      <c r="AWQ35" s="27"/>
      <c r="AWR35" s="27"/>
      <c r="AWS35" s="27"/>
      <c r="AWT35" s="27"/>
      <c r="AWU35" s="27"/>
      <c r="AWV35" s="27"/>
      <c r="AWW35" s="27"/>
      <c r="AWX35" s="27"/>
      <c r="AWY35" s="27"/>
      <c r="AWZ35" s="27"/>
      <c r="AXA35" s="27"/>
      <c r="AXB35" s="27"/>
      <c r="AXC35" s="27"/>
      <c r="AXD35" s="27"/>
      <c r="AXE35" s="27"/>
      <c r="AXF35" s="27"/>
      <c r="AXG35" s="27"/>
      <c r="AXH35" s="27"/>
      <c r="AXI35" s="27"/>
      <c r="AXJ35" s="27"/>
      <c r="AXK35" s="27"/>
      <c r="AXL35" s="27"/>
      <c r="AXM35" s="27"/>
      <c r="AXN35" s="27"/>
      <c r="AXO35" s="27"/>
      <c r="AXP35" s="27"/>
      <c r="AXQ35" s="27"/>
      <c r="AXR35" s="27"/>
      <c r="AXS35" s="27"/>
      <c r="AXT35" s="27"/>
      <c r="AXU35" s="27"/>
      <c r="AXV35" s="27"/>
      <c r="AXW35" s="27"/>
      <c r="AXX35" s="27"/>
      <c r="AXY35" s="27"/>
      <c r="AXZ35" s="27"/>
      <c r="AYA35" s="27"/>
      <c r="AYB35" s="27"/>
      <c r="AYC35" s="27"/>
      <c r="AYD35" s="27"/>
      <c r="AYE35" s="27"/>
      <c r="AYF35" s="27"/>
      <c r="AYG35" s="27"/>
      <c r="AYH35" s="27"/>
      <c r="AYI35" s="27"/>
      <c r="AYJ35" s="27"/>
      <c r="AYK35" s="27"/>
      <c r="AYL35" s="27"/>
      <c r="AYM35" s="27"/>
      <c r="AYN35" s="27"/>
      <c r="AYO35" s="27"/>
      <c r="AYP35" s="27"/>
      <c r="AYQ35" s="27"/>
      <c r="AYR35" s="27"/>
      <c r="AYS35" s="27"/>
      <c r="AYT35" s="27"/>
      <c r="AYU35" s="27"/>
      <c r="AYV35" s="27"/>
      <c r="AYW35" s="27"/>
      <c r="AYX35" s="27"/>
      <c r="AYY35" s="27"/>
      <c r="AYZ35" s="27"/>
      <c r="AZA35" s="27"/>
      <c r="AZB35" s="27"/>
      <c r="AZC35" s="27"/>
      <c r="AZD35" s="27"/>
      <c r="AZE35" s="27"/>
      <c r="AZF35" s="27"/>
      <c r="AZG35" s="27"/>
      <c r="AZH35" s="27"/>
      <c r="AZI35" s="27"/>
      <c r="AZJ35" s="27"/>
      <c r="AZK35" s="27"/>
      <c r="AZL35" s="27"/>
      <c r="AZM35" s="27"/>
      <c r="AZN35" s="27"/>
      <c r="AZO35" s="27"/>
      <c r="AZP35" s="27"/>
      <c r="AZQ35" s="27"/>
      <c r="AZR35" s="27"/>
      <c r="AZS35" s="27"/>
      <c r="AZT35" s="27"/>
      <c r="AZU35" s="27"/>
      <c r="AZV35" s="27"/>
      <c r="AZW35" s="27"/>
      <c r="AZX35" s="27"/>
      <c r="AZY35" s="27"/>
      <c r="AZZ35" s="27"/>
      <c r="BAA35" s="27"/>
      <c r="BAB35" s="27"/>
      <c r="BAC35" s="27"/>
      <c r="BAD35" s="27"/>
      <c r="BAE35" s="27"/>
      <c r="BAF35" s="27"/>
      <c r="BAG35" s="27"/>
      <c r="BAH35" s="27"/>
      <c r="BAI35" s="27"/>
      <c r="BAJ35" s="27"/>
      <c r="BAK35" s="27"/>
      <c r="BAL35" s="27"/>
      <c r="BAM35" s="27"/>
      <c r="BAN35" s="27"/>
      <c r="BAO35" s="27"/>
      <c r="BAP35" s="27"/>
      <c r="BAQ35" s="27"/>
      <c r="BAR35" s="27"/>
      <c r="BAS35" s="27"/>
      <c r="BAT35" s="27"/>
      <c r="BAU35" s="27"/>
      <c r="BAV35" s="27"/>
      <c r="BAW35" s="27"/>
      <c r="BAX35" s="27"/>
      <c r="BAY35" s="27"/>
      <c r="BAZ35" s="27"/>
      <c r="BBA35" s="27"/>
      <c r="BBB35" s="27"/>
      <c r="BBC35" s="27"/>
      <c r="BBD35" s="27"/>
      <c r="BBE35" s="27"/>
      <c r="BBF35" s="27"/>
      <c r="BBG35" s="27"/>
      <c r="BBH35" s="27"/>
      <c r="BBI35" s="27"/>
      <c r="BBJ35" s="27"/>
      <c r="BBK35" s="27"/>
      <c r="BBL35" s="27"/>
      <c r="BBM35" s="27"/>
      <c r="BBN35" s="27"/>
      <c r="BBO35" s="27"/>
      <c r="BBP35" s="27"/>
      <c r="BBQ35" s="27"/>
      <c r="BBR35" s="27"/>
      <c r="BBS35" s="27"/>
      <c r="BBT35" s="27"/>
      <c r="BBU35" s="27"/>
      <c r="BBV35" s="27"/>
      <c r="BBW35" s="27"/>
      <c r="BBX35" s="27"/>
      <c r="BBY35" s="27"/>
      <c r="BBZ35" s="27"/>
      <c r="BCA35" s="27"/>
      <c r="BCB35" s="27"/>
      <c r="BCC35" s="27"/>
      <c r="BCD35" s="27"/>
      <c r="BCE35" s="27"/>
      <c r="BCF35" s="27"/>
      <c r="BCG35" s="27"/>
      <c r="BCH35" s="27"/>
      <c r="BCI35" s="27"/>
      <c r="BCJ35" s="27"/>
      <c r="BCK35" s="27"/>
      <c r="BCL35" s="27"/>
      <c r="BCM35" s="27"/>
      <c r="BCN35" s="27"/>
      <c r="BCO35" s="27"/>
      <c r="BCP35" s="27"/>
      <c r="BCQ35" s="27"/>
      <c r="BCR35" s="27"/>
      <c r="BCS35" s="27"/>
      <c r="BCT35" s="27"/>
      <c r="BCU35" s="27"/>
      <c r="BCV35" s="27"/>
      <c r="BCW35" s="27"/>
      <c r="BCX35" s="27"/>
      <c r="BCY35" s="27"/>
      <c r="BCZ35" s="27"/>
      <c r="BDA35" s="27"/>
      <c r="BDB35" s="27"/>
      <c r="BDC35" s="27"/>
      <c r="BDD35" s="27"/>
      <c r="BDE35" s="27"/>
      <c r="BDF35" s="27"/>
      <c r="BDG35" s="27"/>
      <c r="BDH35" s="27"/>
      <c r="BDI35" s="27"/>
      <c r="BDJ35" s="27"/>
      <c r="BDK35" s="27"/>
      <c r="BDL35" s="27"/>
      <c r="BDM35" s="27"/>
      <c r="BDN35" s="27"/>
      <c r="BDO35" s="27"/>
      <c r="BDP35" s="27"/>
      <c r="BDQ35" s="27"/>
      <c r="BDR35" s="27"/>
      <c r="BDS35" s="27"/>
      <c r="BDT35" s="27"/>
      <c r="BDU35" s="27"/>
      <c r="BDV35" s="27"/>
      <c r="BDW35" s="27"/>
      <c r="BDX35" s="27"/>
      <c r="BDY35" s="27"/>
      <c r="BDZ35" s="27"/>
      <c r="BEA35" s="27"/>
      <c r="BEB35" s="27"/>
      <c r="BEC35" s="27"/>
      <c r="BED35" s="27"/>
      <c r="BEE35" s="27"/>
      <c r="BEF35" s="27"/>
      <c r="BEG35" s="27"/>
      <c r="BEH35" s="27"/>
      <c r="BEI35" s="27"/>
      <c r="BEJ35" s="27"/>
      <c r="BEK35" s="27"/>
      <c r="BEL35" s="27"/>
      <c r="BEM35" s="27"/>
      <c r="BEN35" s="27"/>
      <c r="BEO35" s="27"/>
      <c r="BEP35" s="27"/>
      <c r="BEQ35" s="27"/>
      <c r="BER35" s="27"/>
      <c r="BES35" s="27"/>
      <c r="BET35" s="27"/>
      <c r="BEU35" s="27"/>
      <c r="BEV35" s="27"/>
      <c r="BEW35" s="27"/>
      <c r="BEX35" s="27"/>
      <c r="BEY35" s="27"/>
      <c r="BEZ35" s="27"/>
      <c r="BFA35" s="27"/>
      <c r="BFB35" s="27"/>
      <c r="BFC35" s="27"/>
      <c r="BFD35" s="27"/>
      <c r="BFE35" s="27"/>
      <c r="BFF35" s="27"/>
      <c r="BFG35" s="27"/>
      <c r="BFH35" s="27"/>
      <c r="BFI35" s="27"/>
      <c r="BFJ35" s="27"/>
      <c r="BFK35" s="27"/>
      <c r="BFL35" s="27"/>
      <c r="BFM35" s="27"/>
      <c r="BFN35" s="27"/>
      <c r="BFO35" s="27"/>
      <c r="BFP35" s="27"/>
      <c r="BFQ35" s="27"/>
      <c r="BFR35" s="27"/>
      <c r="BFS35" s="27"/>
      <c r="BFT35" s="27"/>
      <c r="BFU35" s="27"/>
      <c r="BFV35" s="27"/>
      <c r="BFW35" s="27"/>
      <c r="BFX35" s="27"/>
      <c r="BFY35" s="27"/>
      <c r="BFZ35" s="27"/>
      <c r="BGA35" s="27"/>
      <c r="BGB35" s="27"/>
      <c r="BGC35" s="27"/>
      <c r="BGD35" s="27"/>
      <c r="BGE35" s="27"/>
      <c r="BGF35" s="27"/>
      <c r="BGG35" s="27"/>
      <c r="BGH35" s="27"/>
      <c r="BGI35" s="27"/>
      <c r="BGJ35" s="27"/>
      <c r="BGK35" s="27"/>
      <c r="BGL35" s="27"/>
      <c r="BGM35" s="27"/>
      <c r="BGN35" s="27"/>
      <c r="BGO35" s="27"/>
      <c r="BGP35" s="27"/>
      <c r="BGQ35" s="27"/>
      <c r="BGR35" s="27"/>
      <c r="BGS35" s="27"/>
      <c r="BGT35" s="27"/>
      <c r="BGU35" s="27"/>
      <c r="BGV35" s="27"/>
      <c r="BGW35" s="27"/>
      <c r="BGX35" s="27"/>
      <c r="BGY35" s="27"/>
      <c r="BGZ35" s="27"/>
      <c r="BHA35" s="27"/>
      <c r="BHB35" s="27"/>
      <c r="BHC35" s="27"/>
      <c r="BHD35" s="27"/>
      <c r="BHE35" s="27"/>
      <c r="BHF35" s="27"/>
      <c r="BHG35" s="27"/>
      <c r="BHH35" s="27"/>
      <c r="BHI35" s="27"/>
      <c r="BHJ35" s="27"/>
      <c r="BHK35" s="27"/>
      <c r="BHL35" s="27"/>
      <c r="BHM35" s="27"/>
      <c r="BHN35" s="27"/>
      <c r="BHO35" s="27"/>
      <c r="BHP35" s="27"/>
      <c r="BHQ35" s="27"/>
      <c r="BHR35" s="27"/>
      <c r="BHS35" s="27"/>
      <c r="BHT35" s="27"/>
      <c r="BHU35" s="27"/>
      <c r="BHV35" s="27"/>
      <c r="BHW35" s="27"/>
      <c r="BHX35" s="27"/>
      <c r="BHY35" s="27"/>
      <c r="BHZ35" s="27"/>
      <c r="BIA35" s="27"/>
      <c r="BIB35" s="27"/>
      <c r="BIC35" s="27"/>
      <c r="BID35" s="27"/>
      <c r="BIE35" s="27"/>
      <c r="BIF35" s="27"/>
      <c r="BIG35" s="27"/>
      <c r="BIH35" s="27"/>
      <c r="BII35" s="27"/>
      <c r="BIJ35" s="27"/>
      <c r="BIK35" s="27"/>
      <c r="BIL35" s="27"/>
      <c r="BIM35" s="27"/>
      <c r="BIN35" s="27"/>
      <c r="BIO35" s="27"/>
      <c r="BIP35" s="27"/>
      <c r="BIQ35" s="27"/>
      <c r="BIR35" s="27"/>
      <c r="BIS35" s="27"/>
      <c r="BIT35" s="27"/>
      <c r="BIU35" s="27"/>
      <c r="BIV35" s="27"/>
      <c r="BIW35" s="27"/>
      <c r="BIX35" s="27"/>
      <c r="BIY35" s="27"/>
      <c r="BIZ35" s="27"/>
      <c r="BJA35" s="27"/>
      <c r="BJB35" s="27"/>
      <c r="BJC35" s="27"/>
      <c r="BJD35" s="27"/>
      <c r="BJE35" s="27"/>
      <c r="BJF35" s="27"/>
      <c r="BJG35" s="27"/>
      <c r="BJH35" s="27"/>
      <c r="BJI35" s="27"/>
      <c r="BJJ35" s="27"/>
      <c r="BJK35" s="27"/>
      <c r="BJL35" s="27"/>
      <c r="BJM35" s="27"/>
      <c r="BJN35" s="27"/>
      <c r="BJO35" s="27"/>
      <c r="BJP35" s="27"/>
      <c r="BJQ35" s="27"/>
      <c r="BJR35" s="27"/>
      <c r="BJS35" s="27"/>
      <c r="BJT35" s="27"/>
      <c r="BJU35" s="27"/>
      <c r="BJV35" s="27"/>
      <c r="BJW35" s="27"/>
      <c r="BJX35" s="27"/>
      <c r="BJY35" s="27"/>
      <c r="BJZ35" s="27"/>
      <c r="BKA35" s="27"/>
      <c r="BKB35" s="27"/>
      <c r="BKC35" s="27"/>
      <c r="BKD35" s="27"/>
      <c r="BKE35" s="27"/>
      <c r="BKF35" s="27"/>
      <c r="BKG35" s="27"/>
      <c r="BKH35" s="27"/>
      <c r="BKI35" s="27"/>
      <c r="BKJ35" s="27"/>
      <c r="BKK35" s="27"/>
      <c r="BKL35" s="27"/>
      <c r="BKM35" s="27"/>
      <c r="BKN35" s="27"/>
      <c r="BKO35" s="27"/>
      <c r="BKP35" s="27"/>
      <c r="BKQ35" s="27"/>
      <c r="BKR35" s="27"/>
      <c r="BKS35" s="27"/>
      <c r="BKT35" s="27"/>
      <c r="BKU35" s="27"/>
      <c r="BKV35" s="27"/>
      <c r="BKW35" s="27"/>
      <c r="BKX35" s="27"/>
      <c r="BKY35" s="27"/>
      <c r="BKZ35" s="27"/>
      <c r="BLA35" s="27"/>
      <c r="BLB35" s="27"/>
      <c r="BLC35" s="27"/>
      <c r="BLD35" s="27"/>
      <c r="BLE35" s="27"/>
      <c r="BLF35" s="27"/>
      <c r="BLG35" s="27"/>
      <c r="BLH35" s="27"/>
      <c r="BLI35" s="27"/>
      <c r="BLJ35" s="27"/>
      <c r="BLK35" s="27"/>
      <c r="BLL35" s="27"/>
      <c r="BLM35" s="27"/>
      <c r="BLN35" s="27"/>
      <c r="BLO35" s="27"/>
      <c r="BLP35" s="27"/>
      <c r="BLQ35" s="27"/>
      <c r="BLR35" s="27"/>
      <c r="BLS35" s="27"/>
      <c r="BLT35" s="27"/>
      <c r="BLU35" s="27"/>
      <c r="BLV35" s="27"/>
      <c r="BLW35" s="27"/>
      <c r="BLX35" s="27"/>
      <c r="BLY35" s="27"/>
      <c r="BLZ35" s="27"/>
      <c r="BMA35" s="27"/>
      <c r="BMB35" s="27"/>
      <c r="BMC35" s="27"/>
      <c r="BMD35" s="27"/>
      <c r="BME35" s="27"/>
      <c r="BMF35" s="27"/>
      <c r="BMG35" s="27"/>
      <c r="BMH35" s="27"/>
      <c r="BMI35" s="27"/>
      <c r="BMJ35" s="27"/>
      <c r="BMK35" s="27"/>
      <c r="BML35" s="27"/>
      <c r="BMM35" s="27"/>
      <c r="BMN35" s="27"/>
      <c r="BMO35" s="27"/>
      <c r="BMP35" s="27"/>
      <c r="BMQ35" s="27"/>
      <c r="BMR35" s="27"/>
      <c r="BMS35" s="27"/>
      <c r="BMT35" s="27"/>
      <c r="BMU35" s="27"/>
      <c r="BMV35" s="27"/>
      <c r="BMW35" s="27"/>
      <c r="BMX35" s="27"/>
      <c r="BMY35" s="27"/>
      <c r="BMZ35" s="27"/>
      <c r="BNA35" s="27"/>
      <c r="BNB35" s="27"/>
      <c r="BNC35" s="27"/>
      <c r="BND35" s="27"/>
      <c r="BNE35" s="27"/>
      <c r="BNF35" s="27"/>
      <c r="BNG35" s="27"/>
      <c r="BNH35" s="27"/>
      <c r="BNI35" s="27"/>
      <c r="BNJ35" s="27"/>
      <c r="BNK35" s="27"/>
      <c r="BNL35" s="27"/>
      <c r="BNM35" s="27"/>
      <c r="BNN35" s="27"/>
      <c r="BNO35" s="27"/>
      <c r="BNP35" s="27"/>
      <c r="BNQ35" s="27"/>
      <c r="BNR35" s="27"/>
      <c r="BNS35" s="27"/>
      <c r="BNT35" s="27"/>
      <c r="BNU35" s="27"/>
      <c r="BNV35" s="27"/>
      <c r="BNW35" s="27"/>
      <c r="BNX35" s="27"/>
      <c r="BNY35" s="27"/>
      <c r="BNZ35" s="27"/>
      <c r="BOA35" s="27"/>
      <c r="BOB35" s="27"/>
      <c r="BOC35" s="27"/>
      <c r="BOD35" s="27"/>
      <c r="BOE35" s="27"/>
      <c r="BOF35" s="27"/>
      <c r="BOG35" s="27"/>
      <c r="BOH35" s="27"/>
      <c r="BOI35" s="27"/>
      <c r="BOJ35" s="27"/>
      <c r="BOK35" s="27"/>
      <c r="BOL35" s="27"/>
      <c r="BOM35" s="27"/>
      <c r="BON35" s="27"/>
      <c r="BOO35" s="27"/>
      <c r="BOP35" s="27"/>
      <c r="BOQ35" s="27"/>
      <c r="BOR35" s="27"/>
      <c r="BOS35" s="27"/>
      <c r="BOT35" s="27"/>
      <c r="BOU35" s="27"/>
      <c r="BOV35" s="27"/>
      <c r="BOW35" s="27"/>
      <c r="BOX35" s="27"/>
      <c r="BOY35" s="27"/>
      <c r="BOZ35" s="27"/>
      <c r="BPA35" s="27"/>
      <c r="BPB35" s="27"/>
      <c r="BPC35" s="27"/>
      <c r="BPD35" s="27"/>
      <c r="BPE35" s="27"/>
      <c r="BPF35" s="27"/>
      <c r="BPG35" s="27"/>
      <c r="BPH35" s="27"/>
      <c r="BPI35" s="27"/>
      <c r="BPJ35" s="27"/>
      <c r="BPK35" s="27"/>
      <c r="BPL35" s="27"/>
      <c r="BPM35" s="27"/>
      <c r="BPN35" s="27"/>
      <c r="BPO35" s="27"/>
      <c r="BPP35" s="27"/>
      <c r="BPQ35" s="27"/>
      <c r="BPR35" s="27"/>
      <c r="BPS35" s="27"/>
      <c r="BPT35" s="27"/>
      <c r="BPU35" s="27"/>
      <c r="BPV35" s="27"/>
      <c r="BPW35" s="27"/>
      <c r="BPX35" s="27"/>
      <c r="BPY35" s="27"/>
      <c r="BPZ35" s="27"/>
      <c r="BQA35" s="27"/>
      <c r="BQB35" s="27"/>
      <c r="BQC35" s="27"/>
      <c r="BQD35" s="27"/>
      <c r="BQE35" s="27"/>
      <c r="BQF35" s="27"/>
      <c r="BQG35" s="27"/>
      <c r="BQH35" s="27"/>
      <c r="BQI35" s="27"/>
      <c r="BQJ35" s="27"/>
      <c r="BQK35" s="27"/>
      <c r="BQL35" s="27"/>
      <c r="BQM35" s="27"/>
      <c r="BQN35" s="27"/>
      <c r="BQO35" s="27"/>
      <c r="BQP35" s="27"/>
      <c r="BQQ35" s="27"/>
      <c r="BQR35" s="27"/>
      <c r="BQS35" s="27"/>
      <c r="BQT35" s="27"/>
      <c r="BQU35" s="27"/>
      <c r="BQV35" s="27"/>
      <c r="BQW35" s="27"/>
      <c r="BQX35" s="27"/>
      <c r="BQY35" s="27"/>
      <c r="BQZ35" s="27"/>
      <c r="BRA35" s="27"/>
      <c r="BRB35" s="27"/>
      <c r="BRC35" s="27"/>
      <c r="BRD35" s="27"/>
      <c r="BRE35" s="27"/>
      <c r="BRF35" s="27"/>
      <c r="BRG35" s="27"/>
      <c r="BRH35" s="27"/>
      <c r="BRI35" s="27"/>
      <c r="BRJ35" s="27"/>
      <c r="BRK35" s="27"/>
      <c r="BRL35" s="27"/>
      <c r="BRM35" s="27"/>
      <c r="BRN35" s="27"/>
      <c r="BRO35" s="27"/>
      <c r="BRP35" s="27"/>
      <c r="BRQ35" s="27"/>
      <c r="BRR35" s="27"/>
      <c r="BRS35" s="27"/>
      <c r="BRT35" s="27"/>
      <c r="BRU35" s="27"/>
      <c r="BRV35" s="27"/>
      <c r="BRW35" s="27"/>
      <c r="BRX35" s="27"/>
      <c r="BRY35" s="27"/>
      <c r="BRZ35" s="27"/>
      <c r="BSA35" s="27"/>
      <c r="BSB35" s="27"/>
      <c r="BSC35" s="27"/>
      <c r="BSD35" s="27"/>
      <c r="BSE35" s="27"/>
      <c r="BSF35" s="27"/>
      <c r="BSG35" s="27"/>
      <c r="BSH35" s="27"/>
      <c r="BSI35" s="27"/>
      <c r="BSJ35" s="27"/>
      <c r="BSK35" s="27"/>
      <c r="BSL35" s="27"/>
      <c r="BSM35" s="27"/>
      <c r="BSN35" s="27"/>
      <c r="BSO35" s="27"/>
      <c r="BSP35" s="27"/>
      <c r="BSQ35" s="27"/>
      <c r="BSR35" s="27"/>
      <c r="BSS35" s="27"/>
      <c r="BST35" s="27"/>
      <c r="BSU35" s="27"/>
      <c r="BSV35" s="27"/>
      <c r="BSW35" s="27"/>
      <c r="BSX35" s="27"/>
      <c r="BSY35" s="27"/>
      <c r="BSZ35" s="27"/>
      <c r="BTA35" s="27"/>
      <c r="BTB35" s="27"/>
      <c r="BTC35" s="27"/>
      <c r="BTD35" s="27"/>
      <c r="BTE35" s="27"/>
      <c r="BTF35" s="27"/>
      <c r="BTG35" s="27"/>
      <c r="BTH35" s="27"/>
      <c r="BTI35" s="27"/>
      <c r="BTJ35" s="27"/>
      <c r="BTK35" s="27"/>
      <c r="BTL35" s="27"/>
      <c r="BTM35" s="27"/>
      <c r="BTN35" s="27"/>
      <c r="BTO35" s="27"/>
      <c r="BTP35" s="27"/>
      <c r="BTQ35" s="27"/>
      <c r="BTR35" s="27"/>
      <c r="BTS35" s="27"/>
      <c r="BTT35" s="27"/>
      <c r="BTU35" s="27"/>
      <c r="BTV35" s="27"/>
      <c r="BTW35" s="27"/>
      <c r="BTX35" s="27"/>
      <c r="BTY35" s="27"/>
      <c r="BTZ35" s="27"/>
      <c r="BUA35" s="27"/>
      <c r="BUB35" s="27"/>
      <c r="BUC35" s="27"/>
      <c r="BUD35" s="27"/>
      <c r="BUE35" s="27"/>
      <c r="BUF35" s="27"/>
      <c r="BUG35" s="27"/>
      <c r="BUH35" s="27"/>
      <c r="BUI35" s="27"/>
      <c r="BUJ35" s="27"/>
      <c r="BUK35" s="27"/>
      <c r="BUL35" s="27"/>
      <c r="BUM35" s="27"/>
      <c r="BUN35" s="27"/>
      <c r="BUO35" s="27"/>
      <c r="BUP35" s="27"/>
      <c r="BUQ35" s="27"/>
      <c r="BUR35" s="27"/>
      <c r="BUS35" s="27"/>
      <c r="BUT35" s="27"/>
      <c r="BUU35" s="27"/>
      <c r="BUV35" s="27"/>
      <c r="BUW35" s="27"/>
      <c r="BUX35" s="27"/>
      <c r="BUY35" s="27"/>
      <c r="BUZ35" s="27"/>
      <c r="BVA35" s="27"/>
      <c r="BVB35" s="27"/>
      <c r="BVC35" s="27"/>
      <c r="BVD35" s="27"/>
      <c r="BVE35" s="27"/>
      <c r="BVF35" s="27"/>
      <c r="BVG35" s="27"/>
      <c r="BVH35" s="27"/>
      <c r="BVI35" s="27"/>
      <c r="BVJ35" s="27"/>
      <c r="BVK35" s="27"/>
      <c r="BVL35" s="27"/>
      <c r="BVM35" s="27"/>
      <c r="BVN35" s="27"/>
      <c r="BVO35" s="27"/>
      <c r="BVP35" s="27"/>
      <c r="BVQ35" s="27"/>
      <c r="BVR35" s="27"/>
      <c r="BVS35" s="27"/>
      <c r="BVT35" s="27"/>
      <c r="BVU35" s="27"/>
      <c r="BVV35" s="27"/>
      <c r="BVW35" s="27"/>
      <c r="BVX35" s="27"/>
      <c r="BVY35" s="27"/>
      <c r="BVZ35" s="27"/>
      <c r="BWA35" s="27"/>
      <c r="BWB35" s="27"/>
      <c r="BWC35" s="27"/>
      <c r="BWD35" s="27"/>
      <c r="BWE35" s="27"/>
      <c r="BWF35" s="27"/>
      <c r="BWG35" s="27"/>
      <c r="BWH35" s="27"/>
      <c r="BWI35" s="27"/>
      <c r="BWJ35" s="27"/>
      <c r="BWK35" s="27"/>
      <c r="BWL35" s="27"/>
      <c r="BWM35" s="27"/>
      <c r="BWN35" s="27"/>
      <c r="BWO35" s="27"/>
      <c r="BWP35" s="27"/>
      <c r="BWQ35" s="27"/>
      <c r="BWR35" s="27"/>
      <c r="BWS35" s="27"/>
      <c r="BWT35" s="27"/>
      <c r="BWU35" s="27"/>
      <c r="BWV35" s="27"/>
      <c r="BWW35" s="27"/>
      <c r="BWX35" s="27"/>
      <c r="BWY35" s="27"/>
      <c r="BWZ35" s="27"/>
      <c r="BXA35" s="27"/>
      <c r="BXB35" s="27"/>
      <c r="BXC35" s="27"/>
      <c r="BXD35" s="27"/>
      <c r="BXE35" s="27"/>
      <c r="BXF35" s="27"/>
      <c r="BXG35" s="27"/>
      <c r="BXH35" s="27"/>
      <c r="BXI35" s="27"/>
      <c r="BXJ35" s="27"/>
      <c r="BXK35" s="27"/>
      <c r="BXL35" s="27"/>
      <c r="BXM35" s="27"/>
      <c r="BXN35" s="27"/>
      <c r="BXO35" s="27"/>
      <c r="BXP35" s="27"/>
      <c r="BXQ35" s="27"/>
      <c r="BXR35" s="27"/>
      <c r="BXS35" s="27"/>
      <c r="BXT35" s="27"/>
      <c r="BXU35" s="27"/>
      <c r="BXV35" s="27"/>
      <c r="BXW35" s="27"/>
      <c r="BXX35" s="27"/>
      <c r="BXY35" s="27"/>
      <c r="BXZ35" s="27"/>
      <c r="BYA35" s="27"/>
      <c r="BYB35" s="27"/>
      <c r="BYC35" s="27"/>
      <c r="BYD35" s="27"/>
      <c r="BYE35" s="27"/>
      <c r="BYF35" s="27"/>
      <c r="BYG35" s="27"/>
      <c r="BYH35" s="27"/>
      <c r="BYI35" s="27"/>
      <c r="BYJ35" s="27"/>
      <c r="BYK35" s="27"/>
      <c r="BYL35" s="27"/>
      <c r="BYM35" s="27"/>
      <c r="BYN35" s="27"/>
      <c r="BYO35" s="27"/>
      <c r="BYP35" s="27"/>
      <c r="BYQ35" s="27"/>
      <c r="BYR35" s="27"/>
      <c r="BYS35" s="27"/>
      <c r="BYT35" s="27"/>
      <c r="BYU35" s="27"/>
      <c r="BYV35" s="27"/>
      <c r="BYW35" s="27"/>
      <c r="BYX35" s="27"/>
      <c r="BYY35" s="27"/>
      <c r="BYZ35" s="27"/>
      <c r="BZA35" s="27"/>
      <c r="BZB35" s="27"/>
      <c r="BZC35" s="27"/>
      <c r="BZD35" s="27"/>
      <c r="BZE35" s="27"/>
      <c r="BZF35" s="27"/>
      <c r="BZG35" s="27"/>
      <c r="BZH35" s="27"/>
      <c r="BZI35" s="27"/>
      <c r="BZJ35" s="27"/>
      <c r="BZK35" s="27"/>
      <c r="BZL35" s="27"/>
      <c r="BZM35" s="27"/>
      <c r="BZN35" s="27"/>
      <c r="BZO35" s="27"/>
      <c r="BZP35" s="27"/>
      <c r="BZQ35" s="27"/>
      <c r="BZR35" s="27"/>
      <c r="BZS35" s="27"/>
      <c r="BZT35" s="27"/>
      <c r="BZU35" s="27"/>
      <c r="BZV35" s="27"/>
      <c r="BZW35" s="27"/>
      <c r="BZX35" s="27"/>
      <c r="BZY35" s="27"/>
      <c r="BZZ35" s="27"/>
      <c r="CAA35" s="27"/>
      <c r="CAB35" s="27"/>
      <c r="CAC35" s="27"/>
      <c r="CAD35" s="27"/>
      <c r="CAE35" s="27"/>
      <c r="CAF35" s="27"/>
      <c r="CAG35" s="27"/>
      <c r="CAH35" s="27"/>
      <c r="CAI35" s="27"/>
      <c r="CAJ35" s="27"/>
      <c r="CAK35" s="27"/>
      <c r="CAL35" s="27"/>
      <c r="CAM35" s="27"/>
      <c r="CAN35" s="27"/>
      <c r="CAO35" s="27"/>
      <c r="CAP35" s="27"/>
      <c r="CAQ35" s="27"/>
      <c r="CAR35" s="27"/>
      <c r="CAS35" s="27"/>
      <c r="CAT35" s="27"/>
      <c r="CAU35" s="27"/>
      <c r="CAV35" s="27"/>
      <c r="CAW35" s="27"/>
      <c r="CAX35" s="27"/>
      <c r="CAY35" s="27"/>
      <c r="CAZ35" s="27"/>
      <c r="CBA35" s="27"/>
      <c r="CBB35" s="27"/>
      <c r="CBC35" s="27"/>
      <c r="CBD35" s="27"/>
      <c r="CBE35" s="27"/>
      <c r="CBF35" s="27"/>
      <c r="CBG35" s="27"/>
      <c r="CBH35" s="27"/>
      <c r="CBI35" s="27"/>
      <c r="CBJ35" s="27"/>
      <c r="CBK35" s="27"/>
      <c r="CBL35" s="27"/>
      <c r="CBM35" s="27"/>
      <c r="CBN35" s="27"/>
      <c r="CBO35" s="27"/>
      <c r="CBP35" s="27"/>
      <c r="CBQ35" s="27"/>
      <c r="CBR35" s="27"/>
      <c r="CBS35" s="27"/>
      <c r="CBT35" s="27"/>
      <c r="CBU35" s="27"/>
      <c r="CBV35" s="27"/>
      <c r="CBW35" s="27"/>
      <c r="CBX35" s="27"/>
      <c r="CBY35" s="27"/>
      <c r="CBZ35" s="27"/>
      <c r="CCA35" s="27"/>
      <c r="CCB35" s="27"/>
      <c r="CCC35" s="27"/>
      <c r="CCD35" s="27"/>
      <c r="CCE35" s="27"/>
      <c r="CCF35" s="27"/>
      <c r="CCG35" s="27"/>
      <c r="CCH35" s="27"/>
      <c r="CCI35" s="27"/>
      <c r="CCJ35" s="27"/>
      <c r="CCK35" s="27"/>
      <c r="CCL35" s="27"/>
      <c r="CCM35" s="27"/>
      <c r="CCN35" s="27"/>
      <c r="CCO35" s="27"/>
      <c r="CCP35" s="27"/>
      <c r="CCQ35" s="27"/>
      <c r="CCR35" s="27"/>
      <c r="CCS35" s="27"/>
      <c r="CCT35" s="27"/>
      <c r="CCU35" s="27"/>
      <c r="CCV35" s="27"/>
      <c r="CCW35" s="27"/>
      <c r="CCX35" s="27"/>
      <c r="CCY35" s="27"/>
      <c r="CCZ35" s="27"/>
      <c r="CDA35" s="27"/>
      <c r="CDB35" s="27"/>
      <c r="CDC35" s="27"/>
      <c r="CDD35" s="27"/>
      <c r="CDE35" s="27"/>
      <c r="CDF35" s="27"/>
      <c r="CDG35" s="27"/>
      <c r="CDH35" s="27"/>
      <c r="CDI35" s="27"/>
      <c r="CDJ35" s="27"/>
      <c r="CDK35" s="27"/>
      <c r="CDL35" s="27"/>
      <c r="CDM35" s="27"/>
      <c r="CDN35" s="27"/>
      <c r="CDO35" s="27"/>
      <c r="CDP35" s="27"/>
      <c r="CDQ35" s="27"/>
      <c r="CDR35" s="27"/>
      <c r="CDS35" s="27"/>
      <c r="CDT35" s="27"/>
      <c r="CDU35" s="27"/>
      <c r="CDV35" s="27"/>
      <c r="CDW35" s="27"/>
      <c r="CDX35" s="27"/>
      <c r="CDY35" s="27"/>
      <c r="CDZ35" s="27"/>
      <c r="CEA35" s="27"/>
      <c r="CEB35" s="27"/>
      <c r="CEC35" s="27"/>
      <c r="CED35" s="27"/>
      <c r="CEE35" s="27"/>
      <c r="CEF35" s="27"/>
      <c r="CEG35" s="27"/>
      <c r="CEH35" s="27"/>
      <c r="CEI35" s="27"/>
      <c r="CEJ35" s="27"/>
      <c r="CEK35" s="27"/>
      <c r="CEL35" s="27"/>
      <c r="CEM35" s="27"/>
      <c r="CEN35" s="27"/>
      <c r="CEO35" s="27"/>
      <c r="CEP35" s="27"/>
      <c r="CEQ35" s="27"/>
      <c r="CER35" s="27"/>
      <c r="CES35" s="27"/>
      <c r="CET35" s="27"/>
      <c r="CEU35" s="27"/>
      <c r="CEV35" s="27"/>
      <c r="CEW35" s="27"/>
      <c r="CEX35" s="27"/>
      <c r="CEY35" s="27"/>
      <c r="CEZ35" s="27"/>
      <c r="CFA35" s="27"/>
      <c r="CFB35" s="27"/>
      <c r="CFC35" s="27"/>
      <c r="CFD35" s="27"/>
      <c r="CFE35" s="27"/>
      <c r="CFF35" s="27"/>
      <c r="CFG35" s="27"/>
      <c r="CFH35" s="27"/>
      <c r="CFI35" s="27"/>
      <c r="CFJ35" s="27"/>
      <c r="CFK35" s="27"/>
      <c r="CFL35" s="27"/>
      <c r="CFM35" s="27"/>
      <c r="CFN35" s="27"/>
      <c r="CFO35" s="27"/>
      <c r="CFP35" s="27"/>
      <c r="CFQ35" s="27"/>
      <c r="CFR35" s="27"/>
      <c r="CFS35" s="27"/>
      <c r="CFT35" s="27"/>
      <c r="CFU35" s="27"/>
      <c r="CFV35" s="27"/>
      <c r="CFW35" s="27"/>
      <c r="CFX35" s="27"/>
      <c r="CFY35" s="27"/>
      <c r="CFZ35" s="27"/>
      <c r="CGA35" s="27"/>
      <c r="CGB35" s="27"/>
      <c r="CGC35" s="27"/>
      <c r="CGD35" s="27"/>
      <c r="CGE35" s="27"/>
      <c r="CGF35" s="27"/>
      <c r="CGG35" s="27"/>
      <c r="CGH35" s="27"/>
      <c r="CGI35" s="27"/>
      <c r="CGJ35" s="27"/>
      <c r="CGK35" s="27"/>
      <c r="CGL35" s="27"/>
      <c r="CGM35" s="27"/>
      <c r="CGN35" s="27"/>
      <c r="CGO35" s="27"/>
      <c r="CGP35" s="27"/>
      <c r="CGQ35" s="27"/>
      <c r="CGR35" s="27"/>
      <c r="CGS35" s="27"/>
      <c r="CGT35" s="27"/>
      <c r="CGU35" s="27"/>
      <c r="CGV35" s="27"/>
      <c r="CGW35" s="27"/>
      <c r="CGX35" s="27"/>
      <c r="CGY35" s="27"/>
      <c r="CGZ35" s="27"/>
      <c r="CHA35" s="27"/>
      <c r="CHB35" s="27"/>
      <c r="CHC35" s="27"/>
      <c r="CHD35" s="27"/>
      <c r="CHE35" s="27"/>
      <c r="CHF35" s="27"/>
      <c r="CHG35" s="27"/>
      <c r="CHH35" s="27"/>
      <c r="CHI35" s="27"/>
      <c r="CHJ35" s="27"/>
      <c r="CHK35" s="27"/>
      <c r="CHL35" s="27"/>
      <c r="CHM35" s="27"/>
      <c r="CHN35" s="27"/>
      <c r="CHO35" s="27"/>
      <c r="CHP35" s="27"/>
      <c r="CHQ35" s="27"/>
      <c r="CHR35" s="27"/>
      <c r="CHS35" s="27"/>
      <c r="CHT35" s="27"/>
      <c r="CHU35" s="27"/>
      <c r="CHV35" s="27"/>
      <c r="CHW35" s="27"/>
      <c r="CHX35" s="27"/>
      <c r="CHY35" s="27"/>
      <c r="CHZ35" s="27"/>
      <c r="CIA35" s="27"/>
      <c r="CIB35" s="27"/>
      <c r="CIC35" s="27"/>
      <c r="CID35" s="27"/>
      <c r="CIE35" s="27"/>
      <c r="CIF35" s="27"/>
      <c r="CIG35" s="27"/>
      <c r="CIH35" s="27"/>
      <c r="CII35" s="27"/>
      <c r="CIJ35" s="27"/>
      <c r="CIK35" s="27"/>
      <c r="CIL35" s="27"/>
      <c r="CIM35" s="27"/>
      <c r="CIN35" s="27"/>
      <c r="CIO35" s="27"/>
      <c r="CIP35" s="27"/>
      <c r="CIQ35" s="27"/>
      <c r="CIR35" s="27"/>
      <c r="CIS35" s="27"/>
      <c r="CIT35" s="27"/>
      <c r="CIU35" s="27"/>
      <c r="CIV35" s="27"/>
      <c r="CIW35" s="27"/>
      <c r="CIX35" s="27"/>
      <c r="CIY35" s="27"/>
      <c r="CIZ35" s="27"/>
      <c r="CJA35" s="27"/>
      <c r="CJB35" s="27"/>
      <c r="CJC35" s="27"/>
      <c r="CJD35" s="27"/>
      <c r="CJE35" s="27"/>
      <c r="CJF35" s="27"/>
      <c r="CJG35" s="27"/>
      <c r="CJH35" s="27"/>
      <c r="CJI35" s="27"/>
      <c r="CJJ35" s="27"/>
      <c r="CJK35" s="27"/>
      <c r="CJL35" s="27"/>
      <c r="CJM35" s="27"/>
      <c r="CJN35" s="27"/>
      <c r="CJO35" s="27"/>
      <c r="CJP35" s="27"/>
      <c r="CJQ35" s="27"/>
      <c r="CJR35" s="27"/>
      <c r="CJS35" s="27"/>
      <c r="CJT35" s="27"/>
      <c r="CJU35" s="27"/>
      <c r="CJV35" s="27"/>
      <c r="CJW35" s="27"/>
      <c r="CJX35" s="27"/>
      <c r="CJY35" s="27"/>
      <c r="CJZ35" s="27"/>
      <c r="CKA35" s="27"/>
      <c r="CKB35" s="27"/>
      <c r="CKC35" s="27"/>
      <c r="CKD35" s="27"/>
      <c r="CKE35" s="27"/>
      <c r="CKF35" s="27"/>
      <c r="CKG35" s="27"/>
      <c r="CKH35" s="27"/>
      <c r="CKI35" s="27"/>
      <c r="CKJ35" s="27"/>
      <c r="CKK35" s="27"/>
      <c r="CKL35" s="27"/>
      <c r="CKM35" s="27"/>
      <c r="CKN35" s="27"/>
      <c r="CKO35" s="27"/>
      <c r="CKP35" s="27"/>
      <c r="CKQ35" s="27"/>
      <c r="CKR35" s="27"/>
      <c r="CKS35" s="27"/>
      <c r="CKT35" s="27"/>
      <c r="CKU35" s="27"/>
      <c r="CKV35" s="27"/>
      <c r="CKW35" s="27"/>
      <c r="CKX35" s="27"/>
      <c r="CKY35" s="27"/>
      <c r="CKZ35" s="27"/>
      <c r="CLA35" s="27"/>
      <c r="CLB35" s="27"/>
      <c r="CLC35" s="27"/>
      <c r="CLD35" s="27"/>
      <c r="CLE35" s="27"/>
      <c r="CLF35" s="27"/>
      <c r="CLG35" s="27"/>
      <c r="CLH35" s="27"/>
      <c r="CLI35" s="27"/>
      <c r="CLJ35" s="27"/>
      <c r="CLK35" s="27"/>
      <c r="CLL35" s="27"/>
      <c r="CLM35" s="27"/>
      <c r="CLN35" s="27"/>
      <c r="CLO35" s="27"/>
      <c r="CLP35" s="27"/>
      <c r="CLQ35" s="27"/>
      <c r="CLR35" s="27"/>
      <c r="CLS35" s="27"/>
      <c r="CLT35" s="27"/>
      <c r="CLU35" s="27"/>
      <c r="CLV35" s="27"/>
      <c r="CLW35" s="27"/>
      <c r="CLX35" s="27"/>
      <c r="CLY35" s="27"/>
      <c r="CLZ35" s="27"/>
      <c r="CMA35" s="27"/>
      <c r="CMB35" s="27"/>
      <c r="CMC35" s="27"/>
      <c r="CMD35" s="27"/>
      <c r="CME35" s="27"/>
      <c r="CMF35" s="27"/>
      <c r="CMG35" s="27"/>
      <c r="CMH35" s="27"/>
      <c r="CMI35" s="27"/>
      <c r="CMJ35" s="27"/>
      <c r="CMK35" s="27"/>
      <c r="CML35" s="27"/>
      <c r="CMM35" s="27"/>
      <c r="CMN35" s="27"/>
      <c r="CMO35" s="27"/>
      <c r="CMP35" s="27"/>
      <c r="CMQ35" s="27"/>
      <c r="CMR35" s="27"/>
      <c r="CMS35" s="27"/>
      <c r="CMT35" s="27"/>
      <c r="CMU35" s="27"/>
      <c r="CMV35" s="27"/>
      <c r="CMW35" s="27"/>
      <c r="CMX35" s="27"/>
      <c r="CMY35" s="27"/>
      <c r="CMZ35" s="27"/>
      <c r="CNA35" s="27"/>
      <c r="CNB35" s="27"/>
      <c r="CNC35" s="27"/>
      <c r="CND35" s="27"/>
      <c r="CNE35" s="27"/>
      <c r="CNF35" s="27"/>
      <c r="CNG35" s="27"/>
      <c r="CNH35" s="27"/>
      <c r="CNI35" s="27"/>
      <c r="CNJ35" s="27"/>
      <c r="CNK35" s="27"/>
      <c r="CNL35" s="27"/>
      <c r="CNM35" s="27"/>
      <c r="CNN35" s="27"/>
      <c r="CNO35" s="27"/>
      <c r="CNP35" s="27"/>
      <c r="CNQ35" s="27"/>
      <c r="CNR35" s="27"/>
      <c r="CNS35" s="27"/>
      <c r="CNT35" s="27"/>
      <c r="CNU35" s="27"/>
      <c r="CNV35" s="27"/>
      <c r="CNW35" s="27"/>
      <c r="CNX35" s="27"/>
      <c r="CNY35" s="27"/>
      <c r="CNZ35" s="27"/>
      <c r="COA35" s="27"/>
      <c r="COB35" s="27"/>
      <c r="COC35" s="27"/>
      <c r="COD35" s="27"/>
      <c r="COE35" s="27"/>
      <c r="COF35" s="27"/>
      <c r="COG35" s="27"/>
      <c r="COH35" s="27"/>
      <c r="COI35" s="27"/>
      <c r="COJ35" s="27"/>
      <c r="COK35" s="27"/>
      <c r="COL35" s="27"/>
      <c r="COM35" s="27"/>
      <c r="CON35" s="27"/>
      <c r="COO35" s="27"/>
      <c r="COP35" s="27"/>
      <c r="COQ35" s="27"/>
      <c r="COR35" s="27"/>
      <c r="COS35" s="27"/>
      <c r="COT35" s="27"/>
      <c r="COU35" s="27"/>
      <c r="COV35" s="27"/>
      <c r="COW35" s="27"/>
      <c r="COX35" s="27"/>
      <c r="COY35" s="27"/>
      <c r="COZ35" s="27"/>
      <c r="CPA35" s="27"/>
      <c r="CPB35" s="27"/>
      <c r="CPC35" s="27"/>
      <c r="CPD35" s="27"/>
      <c r="CPE35" s="27"/>
      <c r="CPF35" s="27"/>
      <c r="CPG35" s="27"/>
      <c r="CPH35" s="27"/>
      <c r="CPI35" s="27"/>
      <c r="CPJ35" s="27"/>
      <c r="CPK35" s="27"/>
      <c r="CPL35" s="27"/>
      <c r="CPM35" s="27"/>
      <c r="CPN35" s="27"/>
      <c r="CPO35" s="27"/>
      <c r="CPP35" s="27"/>
      <c r="CPQ35" s="27"/>
      <c r="CPR35" s="27"/>
      <c r="CPS35" s="27"/>
      <c r="CPT35" s="27"/>
      <c r="CPU35" s="27"/>
      <c r="CPV35" s="27"/>
      <c r="CPW35" s="27"/>
      <c r="CPX35" s="27"/>
      <c r="CPY35" s="27"/>
      <c r="CPZ35" s="27"/>
      <c r="CQA35" s="27"/>
      <c r="CQB35" s="27"/>
      <c r="CQC35" s="27"/>
      <c r="CQD35" s="27"/>
      <c r="CQE35" s="27"/>
      <c r="CQF35" s="27"/>
      <c r="CQG35" s="27"/>
      <c r="CQH35" s="27"/>
      <c r="CQI35" s="27"/>
      <c r="CQJ35" s="27"/>
      <c r="CQK35" s="27"/>
      <c r="CQL35" s="27"/>
      <c r="CQM35" s="27"/>
      <c r="CQN35" s="27"/>
      <c r="CQO35" s="27"/>
      <c r="CQP35" s="27"/>
      <c r="CQQ35" s="27"/>
      <c r="CQR35" s="27"/>
      <c r="CQS35" s="27"/>
      <c r="CQT35" s="27"/>
      <c r="CQU35" s="27"/>
      <c r="CQV35" s="27"/>
      <c r="CQW35" s="27"/>
      <c r="CQX35" s="27"/>
      <c r="CQY35" s="27"/>
      <c r="CQZ35" s="27"/>
      <c r="CRA35" s="27"/>
      <c r="CRB35" s="27"/>
      <c r="CRC35" s="27"/>
      <c r="CRD35" s="27"/>
      <c r="CRE35" s="27"/>
      <c r="CRF35" s="27"/>
      <c r="CRG35" s="27"/>
      <c r="CRH35" s="27"/>
      <c r="CRI35" s="27"/>
      <c r="CRJ35" s="27"/>
      <c r="CRK35" s="27"/>
      <c r="CRL35" s="27"/>
      <c r="CRM35" s="27"/>
      <c r="CRN35" s="27"/>
      <c r="CRO35" s="27"/>
      <c r="CRP35" s="27"/>
      <c r="CRQ35" s="27"/>
      <c r="CRR35" s="27"/>
      <c r="CRS35" s="27"/>
      <c r="CRT35" s="27"/>
      <c r="CRU35" s="27"/>
      <c r="CRV35" s="27"/>
      <c r="CRW35" s="27"/>
      <c r="CRX35" s="27"/>
      <c r="CRY35" s="27"/>
      <c r="CRZ35" s="27"/>
      <c r="CSA35" s="27"/>
      <c r="CSB35" s="27"/>
      <c r="CSC35" s="27"/>
      <c r="CSD35" s="27"/>
      <c r="CSE35" s="27"/>
      <c r="CSF35" s="27"/>
      <c r="CSG35" s="27"/>
      <c r="CSH35" s="27"/>
      <c r="CSI35" s="27"/>
      <c r="CSJ35" s="27"/>
      <c r="CSK35" s="27"/>
      <c r="CSL35" s="27"/>
      <c r="CSM35" s="27"/>
      <c r="CSN35" s="27"/>
      <c r="CSO35" s="27"/>
      <c r="CSP35" s="27"/>
      <c r="CSQ35" s="27"/>
      <c r="CSR35" s="27"/>
      <c r="CSS35" s="27"/>
      <c r="CST35" s="27"/>
      <c r="CSU35" s="27"/>
      <c r="CSV35" s="27"/>
      <c r="CSW35" s="27"/>
      <c r="CSX35" s="27"/>
      <c r="CSY35" s="27"/>
      <c r="CSZ35" s="27"/>
      <c r="CTA35" s="27"/>
      <c r="CTB35" s="27"/>
      <c r="CTC35" s="27"/>
      <c r="CTD35" s="27"/>
      <c r="CTE35" s="27"/>
      <c r="CTF35" s="27"/>
      <c r="CTG35" s="27"/>
      <c r="CTH35" s="27"/>
      <c r="CTI35" s="27"/>
      <c r="CTJ35" s="27"/>
      <c r="CTK35" s="27"/>
      <c r="CTL35" s="27"/>
      <c r="CTM35" s="27"/>
      <c r="CTN35" s="27"/>
      <c r="CTO35" s="27"/>
      <c r="CTP35" s="27"/>
      <c r="CTQ35" s="27"/>
      <c r="CTR35" s="27"/>
      <c r="CTS35" s="27"/>
      <c r="CTT35" s="27"/>
      <c r="CTU35" s="27"/>
      <c r="CTV35" s="27"/>
      <c r="CTW35" s="27"/>
      <c r="CTX35" s="27"/>
      <c r="CTY35" s="27"/>
      <c r="CTZ35" s="27"/>
      <c r="CUA35" s="27"/>
      <c r="CUB35" s="27"/>
      <c r="CUC35" s="27"/>
      <c r="CUD35" s="27"/>
      <c r="CUE35" s="27"/>
      <c r="CUF35" s="27"/>
      <c r="CUG35" s="27"/>
      <c r="CUH35" s="27"/>
      <c r="CUI35" s="27"/>
      <c r="CUJ35" s="27"/>
      <c r="CUK35" s="27"/>
      <c r="CUL35" s="27"/>
      <c r="CUM35" s="27"/>
      <c r="CUN35" s="27"/>
      <c r="CUO35" s="27"/>
      <c r="CUP35" s="27"/>
      <c r="CUQ35" s="27"/>
      <c r="CUR35" s="27"/>
      <c r="CUS35" s="27"/>
      <c r="CUT35" s="27"/>
      <c r="CUU35" s="27"/>
      <c r="CUV35" s="27"/>
      <c r="CUW35" s="27"/>
      <c r="CUX35" s="27"/>
      <c r="CUY35" s="27"/>
      <c r="CUZ35" s="27"/>
      <c r="CVA35" s="27"/>
      <c r="CVB35" s="27"/>
      <c r="CVC35" s="27"/>
      <c r="CVD35" s="27"/>
      <c r="CVE35" s="27"/>
      <c r="CVF35" s="27"/>
      <c r="CVG35" s="27"/>
      <c r="CVH35" s="27"/>
      <c r="CVI35" s="27"/>
      <c r="CVJ35" s="27"/>
      <c r="CVK35" s="27"/>
      <c r="CVL35" s="27"/>
      <c r="CVM35" s="27"/>
      <c r="CVN35" s="27"/>
      <c r="CVO35" s="27"/>
      <c r="CVP35" s="27"/>
      <c r="CVQ35" s="27"/>
      <c r="CVR35" s="27"/>
      <c r="CVS35" s="27"/>
      <c r="CVT35" s="27"/>
      <c r="CVU35" s="27"/>
      <c r="CVV35" s="27"/>
      <c r="CVW35" s="27"/>
      <c r="CVX35" s="27"/>
      <c r="CVY35" s="27"/>
      <c r="CVZ35" s="27"/>
      <c r="CWA35" s="27"/>
      <c r="CWB35" s="27"/>
      <c r="CWC35" s="27"/>
      <c r="CWD35" s="27"/>
      <c r="CWE35" s="27"/>
      <c r="CWF35" s="27"/>
      <c r="CWG35" s="27"/>
      <c r="CWH35" s="27"/>
      <c r="CWI35" s="27"/>
      <c r="CWJ35" s="27"/>
      <c r="CWK35" s="27"/>
      <c r="CWL35" s="27"/>
      <c r="CWM35" s="27"/>
      <c r="CWN35" s="27"/>
      <c r="CWO35" s="27"/>
      <c r="CWP35" s="27"/>
      <c r="CWQ35" s="27"/>
      <c r="CWR35" s="27"/>
      <c r="CWS35" s="27"/>
      <c r="CWT35" s="27"/>
      <c r="CWU35" s="27"/>
      <c r="CWV35" s="27"/>
      <c r="CWW35" s="27"/>
      <c r="CWX35" s="27"/>
      <c r="CWY35" s="27"/>
      <c r="CWZ35" s="27"/>
      <c r="CXA35" s="27"/>
      <c r="CXB35" s="27"/>
      <c r="CXC35" s="27"/>
      <c r="CXD35" s="27"/>
      <c r="CXE35" s="27"/>
      <c r="CXF35" s="27"/>
      <c r="CXG35" s="27"/>
      <c r="CXH35" s="27"/>
      <c r="CXI35" s="27"/>
      <c r="CXJ35" s="27"/>
      <c r="CXK35" s="27"/>
      <c r="CXL35" s="27"/>
      <c r="CXM35" s="27"/>
      <c r="CXN35" s="27"/>
      <c r="CXO35" s="27"/>
      <c r="CXP35" s="27"/>
      <c r="CXQ35" s="27"/>
      <c r="CXR35" s="27"/>
      <c r="CXS35" s="27"/>
      <c r="CXT35" s="27"/>
      <c r="CXU35" s="27"/>
      <c r="CXV35" s="27"/>
      <c r="CXW35" s="27"/>
      <c r="CXX35" s="27"/>
      <c r="CXY35" s="27"/>
      <c r="CXZ35" s="27"/>
      <c r="CYA35" s="27"/>
      <c r="CYB35" s="27"/>
      <c r="CYC35" s="27"/>
      <c r="CYD35" s="27"/>
      <c r="CYE35" s="27"/>
      <c r="CYF35" s="27"/>
      <c r="CYG35" s="27"/>
      <c r="CYH35" s="27"/>
      <c r="CYI35" s="27"/>
      <c r="CYJ35" s="27"/>
      <c r="CYK35" s="27"/>
      <c r="CYL35" s="27"/>
      <c r="CYM35" s="27"/>
      <c r="CYN35" s="27"/>
      <c r="CYO35" s="27"/>
      <c r="CYP35" s="27"/>
      <c r="CYQ35" s="27"/>
      <c r="CYR35" s="27"/>
      <c r="CYS35" s="27"/>
      <c r="CYT35" s="27"/>
      <c r="CYU35" s="27"/>
      <c r="CYV35" s="27"/>
      <c r="CYW35" s="27"/>
      <c r="CYX35" s="27"/>
      <c r="CYY35" s="27"/>
      <c r="CYZ35" s="27"/>
      <c r="CZA35" s="27"/>
      <c r="CZB35" s="27"/>
      <c r="CZC35" s="27"/>
      <c r="CZD35" s="27"/>
      <c r="CZE35" s="27"/>
      <c r="CZF35" s="27"/>
      <c r="CZG35" s="27"/>
      <c r="CZH35" s="27"/>
      <c r="CZI35" s="27"/>
      <c r="CZJ35" s="27"/>
      <c r="CZK35" s="27"/>
      <c r="CZL35" s="27"/>
      <c r="CZM35" s="27"/>
      <c r="CZN35" s="27"/>
      <c r="CZO35" s="27"/>
      <c r="CZP35" s="27"/>
      <c r="CZQ35" s="27"/>
      <c r="CZR35" s="27"/>
      <c r="CZS35" s="27"/>
      <c r="CZT35" s="27"/>
      <c r="CZU35" s="27"/>
      <c r="CZV35" s="27"/>
      <c r="CZW35" s="27"/>
      <c r="CZX35" s="27"/>
      <c r="CZY35" s="27"/>
      <c r="CZZ35" s="27"/>
      <c r="DAA35" s="27"/>
      <c r="DAB35" s="27"/>
      <c r="DAC35" s="27"/>
      <c r="DAD35" s="27"/>
      <c r="DAE35" s="27"/>
      <c r="DAF35" s="27"/>
      <c r="DAG35" s="27"/>
      <c r="DAH35" s="27"/>
      <c r="DAI35" s="27"/>
      <c r="DAJ35" s="27"/>
      <c r="DAK35" s="27"/>
      <c r="DAL35" s="27"/>
      <c r="DAM35" s="27"/>
      <c r="DAN35" s="27"/>
      <c r="DAO35" s="27"/>
      <c r="DAP35" s="27"/>
      <c r="DAQ35" s="27"/>
      <c r="DAR35" s="27"/>
      <c r="DAS35" s="27"/>
      <c r="DAT35" s="27"/>
      <c r="DAU35" s="27"/>
      <c r="DAV35" s="27"/>
      <c r="DAW35" s="27"/>
      <c r="DAX35" s="27"/>
      <c r="DAY35" s="27"/>
      <c r="DAZ35" s="27"/>
      <c r="DBA35" s="27"/>
      <c r="DBB35" s="27"/>
      <c r="DBC35" s="27"/>
      <c r="DBD35" s="27"/>
      <c r="DBE35" s="27"/>
      <c r="DBF35" s="27"/>
      <c r="DBG35" s="27"/>
      <c r="DBH35" s="27"/>
      <c r="DBI35" s="27"/>
      <c r="DBJ35" s="27"/>
      <c r="DBK35" s="27"/>
      <c r="DBL35" s="27"/>
      <c r="DBM35" s="27"/>
      <c r="DBN35" s="27"/>
      <c r="DBO35" s="27"/>
      <c r="DBP35" s="27"/>
      <c r="DBQ35" s="27"/>
      <c r="DBR35" s="27"/>
      <c r="DBS35" s="27"/>
      <c r="DBT35" s="27"/>
      <c r="DBU35" s="27"/>
      <c r="DBV35" s="27"/>
      <c r="DBW35" s="27"/>
      <c r="DBX35" s="27"/>
      <c r="DBY35" s="27"/>
      <c r="DBZ35" s="27"/>
      <c r="DCA35" s="27"/>
      <c r="DCB35" s="27"/>
      <c r="DCC35" s="27"/>
      <c r="DCD35" s="27"/>
      <c r="DCE35" s="27"/>
      <c r="DCF35" s="27"/>
      <c r="DCG35" s="27"/>
      <c r="DCH35" s="27"/>
      <c r="DCI35" s="27"/>
      <c r="DCJ35" s="27"/>
      <c r="DCK35" s="27"/>
      <c r="DCL35" s="27"/>
      <c r="DCM35" s="27"/>
      <c r="DCN35" s="27"/>
      <c r="DCO35" s="27"/>
      <c r="DCP35" s="27"/>
      <c r="DCQ35" s="27"/>
      <c r="DCR35" s="27"/>
      <c r="DCS35" s="27"/>
      <c r="DCT35" s="27"/>
      <c r="DCU35" s="27"/>
      <c r="DCV35" s="27"/>
      <c r="DCW35" s="27"/>
      <c r="DCX35" s="27"/>
      <c r="DCY35" s="27"/>
      <c r="DCZ35" s="27"/>
      <c r="DDA35" s="27"/>
      <c r="DDB35" s="27"/>
      <c r="DDC35" s="27"/>
      <c r="DDD35" s="27"/>
      <c r="DDE35" s="27"/>
      <c r="DDF35" s="27"/>
      <c r="DDG35" s="27"/>
      <c r="DDH35" s="27"/>
      <c r="DDI35" s="27"/>
      <c r="DDJ35" s="27"/>
      <c r="DDK35" s="27"/>
      <c r="DDL35" s="27"/>
      <c r="DDM35" s="27"/>
      <c r="DDN35" s="27"/>
      <c r="DDO35" s="27"/>
      <c r="DDP35" s="27"/>
      <c r="DDQ35" s="27"/>
      <c r="DDR35" s="27"/>
      <c r="DDS35" s="27"/>
      <c r="DDT35" s="27"/>
      <c r="DDU35" s="27"/>
      <c r="DDV35" s="27"/>
      <c r="DDW35" s="27"/>
      <c r="DDX35" s="27"/>
      <c r="DDY35" s="27"/>
      <c r="DDZ35" s="27"/>
      <c r="DEA35" s="27"/>
      <c r="DEB35" s="27"/>
      <c r="DEC35" s="27"/>
      <c r="DED35" s="27"/>
      <c r="DEE35" s="27"/>
      <c r="DEF35" s="27"/>
      <c r="DEG35" s="27"/>
      <c r="DEH35" s="27"/>
      <c r="DEI35" s="27"/>
      <c r="DEJ35" s="27"/>
      <c r="DEK35" s="27"/>
      <c r="DEL35" s="27"/>
      <c r="DEM35" s="27"/>
      <c r="DEN35" s="27"/>
      <c r="DEO35" s="27"/>
      <c r="DEP35" s="27"/>
      <c r="DEQ35" s="27"/>
      <c r="DER35" s="27"/>
      <c r="DES35" s="27"/>
      <c r="DET35" s="27"/>
      <c r="DEU35" s="27"/>
      <c r="DEV35" s="27"/>
      <c r="DEW35" s="27"/>
      <c r="DEX35" s="27"/>
      <c r="DEY35" s="27"/>
      <c r="DEZ35" s="27"/>
      <c r="DFA35" s="27"/>
      <c r="DFB35" s="27"/>
      <c r="DFC35" s="27"/>
      <c r="DFD35" s="27"/>
      <c r="DFE35" s="27"/>
      <c r="DFF35" s="27"/>
      <c r="DFG35" s="27"/>
      <c r="DFH35" s="27"/>
      <c r="DFI35" s="27"/>
      <c r="DFJ35" s="27"/>
      <c r="DFK35" s="27"/>
      <c r="DFL35" s="27"/>
      <c r="DFM35" s="27"/>
      <c r="DFN35" s="27"/>
      <c r="DFO35" s="27"/>
      <c r="DFP35" s="27"/>
      <c r="DFQ35" s="27"/>
      <c r="DFR35" s="27"/>
      <c r="DFS35" s="27"/>
      <c r="DFT35" s="27"/>
      <c r="DFU35" s="27"/>
      <c r="DFV35" s="27"/>
      <c r="DFW35" s="27"/>
      <c r="DFX35" s="27"/>
      <c r="DFY35" s="27"/>
      <c r="DFZ35" s="27"/>
      <c r="DGA35" s="27"/>
      <c r="DGB35" s="27"/>
      <c r="DGC35" s="27"/>
      <c r="DGD35" s="27"/>
      <c r="DGE35" s="27"/>
      <c r="DGF35" s="27"/>
      <c r="DGG35" s="27"/>
      <c r="DGH35" s="27"/>
      <c r="DGI35" s="27"/>
      <c r="DGJ35" s="27"/>
      <c r="DGK35" s="27"/>
      <c r="DGL35" s="27"/>
      <c r="DGM35" s="27"/>
      <c r="DGN35" s="27"/>
      <c r="DGO35" s="27"/>
      <c r="DGP35" s="27"/>
      <c r="DGQ35" s="27"/>
      <c r="DGR35" s="27"/>
      <c r="DGS35" s="27"/>
      <c r="DGT35" s="27"/>
      <c r="DGU35" s="27"/>
      <c r="DGV35" s="27"/>
      <c r="DGW35" s="27"/>
      <c r="DGX35" s="27"/>
      <c r="DGY35" s="27"/>
      <c r="DGZ35" s="27"/>
      <c r="DHA35" s="27"/>
      <c r="DHB35" s="27"/>
      <c r="DHC35" s="27"/>
      <c r="DHD35" s="27"/>
      <c r="DHE35" s="27"/>
      <c r="DHF35" s="27"/>
      <c r="DHG35" s="27"/>
      <c r="DHH35" s="27"/>
      <c r="DHI35" s="27"/>
      <c r="DHJ35" s="27"/>
      <c r="DHK35" s="27"/>
      <c r="DHL35" s="27"/>
      <c r="DHM35" s="27"/>
      <c r="DHN35" s="27"/>
      <c r="DHO35" s="27"/>
      <c r="DHP35" s="27"/>
      <c r="DHQ35" s="27"/>
      <c r="DHR35" s="27"/>
      <c r="DHS35" s="27"/>
      <c r="DHT35" s="27"/>
      <c r="DHU35" s="27"/>
      <c r="DHV35" s="27"/>
      <c r="DHW35" s="27"/>
      <c r="DHX35" s="27"/>
      <c r="DHY35" s="27"/>
      <c r="DHZ35" s="27"/>
      <c r="DIA35" s="27"/>
      <c r="DIB35" s="27"/>
      <c r="DIC35" s="27"/>
      <c r="DID35" s="27"/>
      <c r="DIE35" s="27"/>
      <c r="DIF35" s="27"/>
      <c r="DIG35" s="27"/>
      <c r="DIH35" s="27"/>
      <c r="DII35" s="27"/>
      <c r="DIJ35" s="27"/>
      <c r="DIK35" s="27"/>
      <c r="DIL35" s="27"/>
      <c r="DIM35" s="27"/>
      <c r="DIN35" s="27"/>
      <c r="DIO35" s="27"/>
      <c r="DIP35" s="27"/>
      <c r="DIQ35" s="27"/>
      <c r="DIR35" s="27"/>
      <c r="DIS35" s="27"/>
      <c r="DIT35" s="27"/>
      <c r="DIU35" s="27"/>
      <c r="DIV35" s="27"/>
      <c r="DIW35" s="27"/>
      <c r="DIX35" s="27"/>
      <c r="DIY35" s="27"/>
      <c r="DIZ35" s="27"/>
      <c r="DJA35" s="27"/>
      <c r="DJB35" s="27"/>
      <c r="DJC35" s="27"/>
      <c r="DJD35" s="27"/>
      <c r="DJE35" s="27"/>
      <c r="DJF35" s="27"/>
      <c r="DJG35" s="27"/>
      <c r="DJH35" s="27"/>
      <c r="DJI35" s="27"/>
      <c r="DJJ35" s="27"/>
      <c r="DJK35" s="27"/>
      <c r="DJL35" s="27"/>
      <c r="DJM35" s="27"/>
      <c r="DJN35" s="27"/>
      <c r="DJO35" s="27"/>
      <c r="DJP35" s="27"/>
      <c r="DJQ35" s="27"/>
      <c r="DJR35" s="27"/>
      <c r="DJS35" s="27"/>
      <c r="DJT35" s="27"/>
      <c r="DJU35" s="27"/>
      <c r="DJV35" s="27"/>
      <c r="DJW35" s="27"/>
      <c r="DJX35" s="27"/>
      <c r="DJY35" s="27"/>
      <c r="DJZ35" s="27"/>
      <c r="DKA35" s="27"/>
      <c r="DKB35" s="27"/>
      <c r="DKC35" s="27"/>
      <c r="DKD35" s="27"/>
      <c r="DKE35" s="27"/>
      <c r="DKF35" s="27"/>
      <c r="DKG35" s="27"/>
      <c r="DKH35" s="27"/>
      <c r="DKI35" s="27"/>
      <c r="DKJ35" s="27"/>
      <c r="DKK35" s="27"/>
      <c r="DKL35" s="27"/>
      <c r="DKM35" s="27"/>
      <c r="DKN35" s="27"/>
      <c r="DKO35" s="27"/>
      <c r="DKP35" s="27"/>
      <c r="DKQ35" s="27"/>
      <c r="DKR35" s="27"/>
      <c r="DKS35" s="27"/>
      <c r="DKT35" s="27"/>
      <c r="DKU35" s="27"/>
      <c r="DKV35" s="27"/>
      <c r="DKW35" s="27"/>
      <c r="DKX35" s="27"/>
      <c r="DKY35" s="27"/>
      <c r="DKZ35" s="27"/>
      <c r="DLA35" s="27"/>
      <c r="DLB35" s="27"/>
      <c r="DLC35" s="27"/>
      <c r="DLD35" s="27"/>
      <c r="DLE35" s="27"/>
      <c r="DLF35" s="27"/>
      <c r="DLG35" s="27"/>
      <c r="DLH35" s="27"/>
      <c r="DLI35" s="27"/>
      <c r="DLJ35" s="27"/>
      <c r="DLK35" s="27"/>
      <c r="DLL35" s="27"/>
      <c r="DLM35" s="27"/>
      <c r="DLN35" s="27"/>
      <c r="DLO35" s="27"/>
      <c r="DLP35" s="27"/>
      <c r="DLQ35" s="27"/>
      <c r="DLR35" s="27"/>
      <c r="DLS35" s="27"/>
      <c r="DLT35" s="27"/>
      <c r="DLU35" s="27"/>
      <c r="DLV35" s="27"/>
      <c r="DLW35" s="27"/>
      <c r="DLX35" s="27"/>
      <c r="DLY35" s="27"/>
      <c r="DLZ35" s="27"/>
      <c r="DMA35" s="27"/>
      <c r="DMB35" s="27"/>
      <c r="DMC35" s="27"/>
      <c r="DMD35" s="27"/>
      <c r="DME35" s="27"/>
      <c r="DMF35" s="27"/>
      <c r="DMG35" s="27"/>
      <c r="DMH35" s="27"/>
      <c r="DMI35" s="27"/>
      <c r="DMJ35" s="27"/>
      <c r="DMK35" s="27"/>
      <c r="DML35" s="27"/>
      <c r="DMM35" s="27"/>
      <c r="DMN35" s="27"/>
      <c r="DMO35" s="27"/>
      <c r="DMP35" s="27"/>
      <c r="DMQ35" s="27"/>
      <c r="DMR35" s="27"/>
      <c r="DMS35" s="27"/>
      <c r="DMT35" s="27"/>
      <c r="DMU35" s="27"/>
      <c r="DMV35" s="27"/>
      <c r="DMW35" s="27"/>
      <c r="DMX35" s="27"/>
      <c r="DMY35" s="27"/>
      <c r="DMZ35" s="27"/>
      <c r="DNA35" s="27"/>
      <c r="DNB35" s="27"/>
      <c r="DNC35" s="27"/>
      <c r="DND35" s="27"/>
      <c r="DNE35" s="27"/>
      <c r="DNF35" s="27"/>
      <c r="DNG35" s="27"/>
      <c r="DNH35" s="27"/>
      <c r="DNI35" s="27"/>
      <c r="DNJ35" s="27"/>
      <c r="DNK35" s="27"/>
      <c r="DNL35" s="27"/>
      <c r="DNM35" s="27"/>
      <c r="DNN35" s="27"/>
      <c r="DNO35" s="27"/>
      <c r="DNP35" s="27"/>
      <c r="DNQ35" s="27"/>
      <c r="DNR35" s="27"/>
      <c r="DNS35" s="27"/>
      <c r="DNT35" s="27"/>
      <c r="DNU35" s="27"/>
      <c r="DNV35" s="27"/>
      <c r="DNW35" s="27"/>
      <c r="DNX35" s="27"/>
      <c r="DNY35" s="27"/>
      <c r="DNZ35" s="27"/>
      <c r="DOA35" s="27"/>
      <c r="DOB35" s="27"/>
      <c r="DOC35" s="27"/>
      <c r="DOD35" s="27"/>
      <c r="DOE35" s="27"/>
      <c r="DOF35" s="27"/>
      <c r="DOG35" s="27"/>
      <c r="DOH35" s="27"/>
      <c r="DOI35" s="27"/>
      <c r="DOJ35" s="27"/>
      <c r="DOK35" s="27"/>
      <c r="DOL35" s="27"/>
      <c r="DOM35" s="27"/>
      <c r="DON35" s="27"/>
      <c r="DOO35" s="27"/>
      <c r="DOP35" s="27"/>
      <c r="DOQ35" s="27"/>
      <c r="DOR35" s="27"/>
      <c r="DOS35" s="27"/>
      <c r="DOT35" s="27"/>
      <c r="DOU35" s="27"/>
      <c r="DOV35" s="27"/>
      <c r="DOW35" s="27"/>
      <c r="DOX35" s="27"/>
      <c r="DOY35" s="27"/>
      <c r="DOZ35" s="27"/>
      <c r="DPA35" s="27"/>
      <c r="DPB35" s="27"/>
      <c r="DPC35" s="27"/>
      <c r="DPD35" s="27"/>
      <c r="DPE35" s="27"/>
      <c r="DPF35" s="27"/>
      <c r="DPG35" s="27"/>
      <c r="DPH35" s="27"/>
      <c r="DPI35" s="27"/>
      <c r="DPJ35" s="27"/>
      <c r="DPK35" s="27"/>
      <c r="DPL35" s="27"/>
      <c r="DPM35" s="27"/>
      <c r="DPN35" s="27"/>
      <c r="DPO35" s="27"/>
      <c r="DPP35" s="27"/>
      <c r="DPQ35" s="27"/>
      <c r="DPR35" s="27"/>
      <c r="DPS35" s="27"/>
      <c r="DPT35" s="27"/>
      <c r="DPU35" s="27"/>
      <c r="DPV35" s="27"/>
      <c r="DPW35" s="27"/>
      <c r="DPX35" s="27"/>
      <c r="DPY35" s="27"/>
      <c r="DPZ35" s="27"/>
      <c r="DQA35" s="27"/>
      <c r="DQB35" s="27"/>
      <c r="DQC35" s="27"/>
      <c r="DQD35" s="27"/>
      <c r="DQE35" s="27"/>
      <c r="DQF35" s="27"/>
      <c r="DQG35" s="27"/>
      <c r="DQH35" s="27"/>
      <c r="DQI35" s="27"/>
      <c r="DQJ35" s="27"/>
      <c r="DQK35" s="27"/>
      <c r="DQL35" s="27"/>
      <c r="DQM35" s="27"/>
      <c r="DQN35" s="27"/>
      <c r="DQO35" s="27"/>
      <c r="DQP35" s="27"/>
      <c r="DQQ35" s="27"/>
      <c r="DQR35" s="27"/>
      <c r="DQS35" s="27"/>
      <c r="DQT35" s="27"/>
      <c r="DQU35" s="27"/>
      <c r="DQV35" s="27"/>
      <c r="DQW35" s="27"/>
      <c r="DQX35" s="27"/>
      <c r="DQY35" s="27"/>
      <c r="DQZ35" s="27"/>
      <c r="DRA35" s="27"/>
      <c r="DRB35" s="27"/>
      <c r="DRC35" s="27"/>
      <c r="DRD35" s="27"/>
      <c r="DRE35" s="27"/>
      <c r="DRF35" s="27"/>
      <c r="DRG35" s="27"/>
      <c r="DRH35" s="27"/>
      <c r="DRI35" s="27"/>
      <c r="DRJ35" s="27"/>
      <c r="DRK35" s="27"/>
      <c r="DRL35" s="27"/>
      <c r="DRM35" s="27"/>
      <c r="DRN35" s="27"/>
      <c r="DRO35" s="27"/>
      <c r="DRP35" s="27"/>
      <c r="DRQ35" s="27"/>
      <c r="DRR35" s="27"/>
      <c r="DRS35" s="27"/>
      <c r="DRT35" s="27"/>
      <c r="DRU35" s="27"/>
      <c r="DRV35" s="27"/>
      <c r="DRW35" s="27"/>
      <c r="DRX35" s="27"/>
      <c r="DRY35" s="27"/>
      <c r="DRZ35" s="27"/>
      <c r="DSA35" s="27"/>
      <c r="DSB35" s="27"/>
      <c r="DSC35" s="27"/>
      <c r="DSD35" s="27"/>
      <c r="DSE35" s="27"/>
      <c r="DSF35" s="27"/>
      <c r="DSG35" s="27"/>
      <c r="DSH35" s="27"/>
      <c r="DSI35" s="27"/>
      <c r="DSJ35" s="27"/>
      <c r="DSK35" s="27"/>
      <c r="DSL35" s="27"/>
      <c r="DSM35" s="27"/>
      <c r="DSN35" s="27"/>
      <c r="DSO35" s="27"/>
      <c r="DSP35" s="27"/>
      <c r="DSQ35" s="27"/>
      <c r="DSR35" s="27"/>
      <c r="DSS35" s="27"/>
      <c r="DST35" s="27"/>
      <c r="DSU35" s="27"/>
      <c r="DSV35" s="27"/>
      <c r="DSW35" s="27"/>
      <c r="DSX35" s="27"/>
      <c r="DSY35" s="27"/>
      <c r="DSZ35" s="27"/>
      <c r="DTA35" s="27"/>
      <c r="DTB35" s="27"/>
      <c r="DTC35" s="27"/>
      <c r="DTD35" s="27"/>
      <c r="DTE35" s="27"/>
      <c r="DTF35" s="27"/>
      <c r="DTG35" s="27"/>
      <c r="DTH35" s="27"/>
      <c r="DTI35" s="27"/>
      <c r="DTJ35" s="27"/>
      <c r="DTK35" s="27"/>
      <c r="DTL35" s="27"/>
      <c r="DTM35" s="27"/>
      <c r="DTN35" s="27"/>
      <c r="DTO35" s="27"/>
      <c r="DTP35" s="27"/>
      <c r="DTQ35" s="27"/>
      <c r="DTR35" s="27"/>
      <c r="DTS35" s="27"/>
      <c r="DTT35" s="27"/>
      <c r="DTU35" s="27"/>
      <c r="DTV35" s="27"/>
      <c r="DTW35" s="27"/>
      <c r="DTX35" s="27"/>
      <c r="DTY35" s="27"/>
      <c r="DTZ35" s="27"/>
      <c r="DUA35" s="27"/>
      <c r="DUB35" s="27"/>
      <c r="DUC35" s="27"/>
      <c r="DUD35" s="27"/>
      <c r="DUE35" s="27"/>
      <c r="DUF35" s="27"/>
      <c r="DUG35" s="27"/>
      <c r="DUH35" s="27"/>
      <c r="DUI35" s="27"/>
      <c r="DUJ35" s="27"/>
      <c r="DUK35" s="27"/>
      <c r="DUL35" s="27"/>
      <c r="DUM35" s="27"/>
      <c r="DUN35" s="27"/>
      <c r="DUO35" s="27"/>
      <c r="DUP35" s="27"/>
      <c r="DUQ35" s="27"/>
      <c r="DUR35" s="27"/>
      <c r="DUS35" s="27"/>
      <c r="DUT35" s="27"/>
      <c r="DUU35" s="27"/>
      <c r="DUV35" s="27"/>
      <c r="DUW35" s="27"/>
      <c r="DUX35" s="27"/>
      <c r="DUY35" s="27"/>
      <c r="DUZ35" s="27"/>
      <c r="DVA35" s="27"/>
      <c r="DVB35" s="27"/>
      <c r="DVC35" s="27"/>
      <c r="DVD35" s="27"/>
      <c r="DVE35" s="27"/>
      <c r="DVF35" s="27"/>
      <c r="DVG35" s="27"/>
      <c r="DVH35" s="27"/>
      <c r="DVI35" s="27"/>
      <c r="DVJ35" s="27"/>
      <c r="DVK35" s="27"/>
      <c r="DVL35" s="27"/>
      <c r="DVM35" s="27"/>
      <c r="DVN35" s="27"/>
      <c r="DVO35" s="27"/>
      <c r="DVP35" s="27"/>
      <c r="DVQ35" s="27"/>
      <c r="DVR35" s="27"/>
      <c r="DVS35" s="27"/>
      <c r="DVT35" s="27"/>
      <c r="DVU35" s="27"/>
      <c r="DVV35" s="27"/>
      <c r="DVW35" s="27"/>
      <c r="DVX35" s="27"/>
      <c r="DVY35" s="27"/>
      <c r="DVZ35" s="27"/>
      <c r="DWA35" s="27"/>
      <c r="DWB35" s="27"/>
      <c r="DWC35" s="27"/>
      <c r="DWD35" s="27"/>
      <c r="DWE35" s="27"/>
      <c r="DWF35" s="27"/>
      <c r="DWG35" s="27"/>
      <c r="DWH35" s="27"/>
      <c r="DWI35" s="27"/>
      <c r="DWJ35" s="27"/>
      <c r="DWK35" s="27"/>
      <c r="DWL35" s="27"/>
      <c r="DWM35" s="27"/>
      <c r="DWN35" s="27"/>
      <c r="DWO35" s="27"/>
      <c r="DWP35" s="27"/>
      <c r="DWQ35" s="27"/>
      <c r="DWR35" s="27"/>
      <c r="DWS35" s="27"/>
      <c r="DWT35" s="27"/>
      <c r="DWU35" s="27"/>
      <c r="DWV35" s="27"/>
      <c r="DWW35" s="27"/>
      <c r="DWX35" s="27"/>
      <c r="DWY35" s="27"/>
      <c r="DWZ35" s="27"/>
      <c r="DXA35" s="27"/>
      <c r="DXB35" s="27"/>
      <c r="DXC35" s="27"/>
      <c r="DXD35" s="27"/>
      <c r="DXE35" s="27"/>
      <c r="DXF35" s="27"/>
      <c r="DXG35" s="27"/>
      <c r="DXH35" s="27"/>
      <c r="DXI35" s="27"/>
      <c r="DXJ35" s="27"/>
      <c r="DXK35" s="27"/>
      <c r="DXL35" s="27"/>
      <c r="DXM35" s="27"/>
      <c r="DXN35" s="27"/>
      <c r="DXO35" s="27"/>
      <c r="DXP35" s="27"/>
      <c r="DXQ35" s="27"/>
      <c r="DXR35" s="27"/>
      <c r="DXS35" s="27"/>
      <c r="DXT35" s="27"/>
      <c r="DXU35" s="27"/>
      <c r="DXV35" s="27"/>
      <c r="DXW35" s="27"/>
      <c r="DXX35" s="27"/>
      <c r="DXY35" s="27"/>
      <c r="DXZ35" s="27"/>
      <c r="DYA35" s="27"/>
      <c r="DYB35" s="27"/>
      <c r="DYC35" s="27"/>
      <c r="DYD35" s="27"/>
      <c r="DYE35" s="27"/>
      <c r="DYF35" s="27"/>
      <c r="DYG35" s="27"/>
      <c r="DYH35" s="27"/>
      <c r="DYI35" s="27"/>
      <c r="DYJ35" s="27"/>
      <c r="DYK35" s="27"/>
      <c r="DYL35" s="27"/>
      <c r="DYM35" s="27"/>
      <c r="DYN35" s="27"/>
      <c r="DYO35" s="27"/>
      <c r="DYP35" s="27"/>
      <c r="DYQ35" s="27"/>
      <c r="DYR35" s="27"/>
      <c r="DYS35" s="27"/>
      <c r="DYT35" s="27"/>
      <c r="DYU35" s="27"/>
      <c r="DYV35" s="27"/>
      <c r="DYW35" s="27"/>
      <c r="DYX35" s="27"/>
      <c r="DYY35" s="27"/>
      <c r="DYZ35" s="27"/>
      <c r="DZA35" s="27"/>
      <c r="DZB35" s="27"/>
      <c r="DZC35" s="27"/>
      <c r="DZD35" s="27"/>
      <c r="DZE35" s="27"/>
      <c r="DZF35" s="27"/>
      <c r="DZG35" s="27"/>
      <c r="DZH35" s="27"/>
      <c r="DZI35" s="27"/>
      <c r="DZJ35" s="27"/>
      <c r="DZK35" s="27"/>
      <c r="DZL35" s="27"/>
      <c r="DZM35" s="27"/>
      <c r="DZN35" s="27"/>
      <c r="DZO35" s="27"/>
      <c r="DZP35" s="27"/>
      <c r="DZQ35" s="27"/>
      <c r="DZR35" s="27"/>
      <c r="DZS35" s="27"/>
      <c r="DZT35" s="27"/>
      <c r="DZU35" s="27"/>
      <c r="DZV35" s="27"/>
      <c r="DZW35" s="27"/>
      <c r="DZX35" s="27"/>
      <c r="DZY35" s="27"/>
      <c r="DZZ35" s="27"/>
      <c r="EAA35" s="27"/>
      <c r="EAB35" s="27"/>
      <c r="EAC35" s="27"/>
      <c r="EAD35" s="27"/>
      <c r="EAE35" s="27"/>
      <c r="EAF35" s="27"/>
      <c r="EAG35" s="27"/>
      <c r="EAH35" s="27"/>
      <c r="EAI35" s="27"/>
      <c r="EAJ35" s="27"/>
      <c r="EAK35" s="27"/>
      <c r="EAL35" s="27"/>
      <c r="EAM35" s="27"/>
      <c r="EAN35" s="27"/>
      <c r="EAO35" s="27"/>
      <c r="EAP35" s="27"/>
      <c r="EAQ35" s="27"/>
      <c r="EAR35" s="27"/>
      <c r="EAS35" s="27"/>
      <c r="EAT35" s="27"/>
      <c r="EAU35" s="27"/>
      <c r="EAV35" s="27"/>
      <c r="EAW35" s="27"/>
      <c r="EAX35" s="27"/>
      <c r="EAY35" s="27"/>
      <c r="EAZ35" s="27"/>
      <c r="EBA35" s="27"/>
      <c r="EBB35" s="27"/>
      <c r="EBC35" s="27"/>
      <c r="EBD35" s="27"/>
      <c r="EBE35" s="27"/>
      <c r="EBF35" s="27"/>
      <c r="EBG35" s="27"/>
      <c r="EBH35" s="27"/>
      <c r="EBI35" s="27"/>
      <c r="EBJ35" s="27"/>
      <c r="EBK35" s="27"/>
      <c r="EBL35" s="27"/>
      <c r="EBM35" s="27"/>
      <c r="EBN35" s="27"/>
      <c r="EBO35" s="27"/>
      <c r="EBP35" s="27"/>
      <c r="EBQ35" s="27"/>
      <c r="EBR35" s="27"/>
      <c r="EBS35" s="27"/>
      <c r="EBT35" s="27"/>
      <c r="EBU35" s="27"/>
      <c r="EBV35" s="27"/>
      <c r="EBW35" s="27"/>
      <c r="EBX35" s="27"/>
      <c r="EBY35" s="27"/>
      <c r="EBZ35" s="27"/>
      <c r="ECA35" s="27"/>
      <c r="ECB35" s="27"/>
      <c r="ECC35" s="27"/>
      <c r="ECD35" s="27"/>
      <c r="ECE35" s="27"/>
      <c r="ECF35" s="27"/>
      <c r="ECG35" s="27"/>
      <c r="ECH35" s="27"/>
      <c r="ECI35" s="27"/>
      <c r="ECJ35" s="27"/>
      <c r="ECK35" s="27"/>
      <c r="ECL35" s="27"/>
      <c r="ECM35" s="27"/>
      <c r="ECN35" s="27"/>
      <c r="ECO35" s="27"/>
      <c r="ECP35" s="27"/>
      <c r="ECQ35" s="27"/>
      <c r="ECR35" s="27"/>
      <c r="ECS35" s="27"/>
      <c r="ECT35" s="27"/>
      <c r="ECU35" s="27"/>
      <c r="ECV35" s="27"/>
      <c r="ECW35" s="27"/>
      <c r="ECX35" s="27"/>
      <c r="ECY35" s="27"/>
      <c r="ECZ35" s="27"/>
      <c r="EDA35" s="27"/>
      <c r="EDB35" s="27"/>
      <c r="EDC35" s="27"/>
      <c r="EDD35" s="27"/>
      <c r="EDE35" s="27"/>
      <c r="EDF35" s="27"/>
      <c r="EDG35" s="27"/>
      <c r="EDH35" s="27"/>
      <c r="EDI35" s="27"/>
      <c r="EDJ35" s="27"/>
      <c r="EDK35" s="27"/>
      <c r="EDL35" s="27"/>
      <c r="EDM35" s="27"/>
      <c r="EDN35" s="27"/>
      <c r="EDO35" s="27"/>
      <c r="EDP35" s="27"/>
      <c r="EDQ35" s="27"/>
      <c r="EDR35" s="27"/>
      <c r="EDS35" s="27"/>
      <c r="EDT35" s="27"/>
      <c r="EDU35" s="27"/>
      <c r="EDV35" s="27"/>
      <c r="EDW35" s="27"/>
      <c r="EDX35" s="27"/>
      <c r="EDY35" s="27"/>
      <c r="EDZ35" s="27"/>
      <c r="EEA35" s="27"/>
      <c r="EEB35" s="27"/>
      <c r="EEC35" s="27"/>
      <c r="EED35" s="27"/>
      <c r="EEE35" s="27"/>
      <c r="EEF35" s="27"/>
      <c r="EEG35" s="27"/>
      <c r="EEH35" s="27"/>
      <c r="EEI35" s="27"/>
      <c r="EEJ35" s="27"/>
      <c r="EEK35" s="27"/>
      <c r="EEL35" s="27"/>
      <c r="EEM35" s="27"/>
      <c r="EEN35" s="27"/>
      <c r="EEO35" s="27"/>
      <c r="EEP35" s="27"/>
      <c r="EEQ35" s="27"/>
      <c r="EER35" s="27"/>
      <c r="EES35" s="27"/>
      <c r="EET35" s="27"/>
      <c r="EEU35" s="27"/>
      <c r="EEV35" s="27"/>
      <c r="EEW35" s="27"/>
      <c r="EEX35" s="27"/>
      <c r="EEY35" s="27"/>
      <c r="EEZ35" s="27"/>
      <c r="EFA35" s="27"/>
      <c r="EFB35" s="27"/>
      <c r="EFC35" s="27"/>
      <c r="EFD35" s="27"/>
      <c r="EFE35" s="27"/>
      <c r="EFF35" s="27"/>
      <c r="EFG35" s="27"/>
      <c r="EFH35" s="27"/>
      <c r="EFI35" s="27"/>
      <c r="EFJ35" s="27"/>
      <c r="EFK35" s="27"/>
      <c r="EFL35" s="27"/>
      <c r="EFM35" s="27"/>
      <c r="EFN35" s="27"/>
      <c r="EFO35" s="27"/>
      <c r="EFP35" s="27"/>
      <c r="EFQ35" s="27"/>
      <c r="EFR35" s="27"/>
      <c r="EFS35" s="27"/>
      <c r="EFT35" s="27"/>
      <c r="EFU35" s="27"/>
      <c r="EFV35" s="27"/>
      <c r="EFW35" s="27"/>
      <c r="EFX35" s="27"/>
      <c r="EFY35" s="27"/>
      <c r="EFZ35" s="27"/>
      <c r="EGA35" s="27"/>
      <c r="EGB35" s="27"/>
      <c r="EGC35" s="27"/>
      <c r="EGD35" s="27"/>
      <c r="EGE35" s="27"/>
      <c r="EGF35" s="27"/>
      <c r="EGG35" s="27"/>
      <c r="EGH35" s="27"/>
      <c r="EGI35" s="27"/>
      <c r="EGJ35" s="27"/>
      <c r="EGK35" s="27"/>
      <c r="EGL35" s="27"/>
      <c r="EGM35" s="27"/>
      <c r="EGN35" s="27"/>
      <c r="EGO35" s="27"/>
      <c r="EGP35" s="27"/>
      <c r="EGQ35" s="27"/>
      <c r="EGR35" s="27"/>
      <c r="EGS35" s="27"/>
      <c r="EGT35" s="27"/>
      <c r="EGU35" s="27"/>
      <c r="EGV35" s="27"/>
      <c r="EGW35" s="27"/>
      <c r="EGX35" s="27"/>
      <c r="EGY35" s="27"/>
      <c r="EGZ35" s="27"/>
      <c r="EHA35" s="27"/>
      <c r="EHB35" s="27"/>
      <c r="EHC35" s="27"/>
      <c r="EHD35" s="27"/>
      <c r="EHE35" s="27"/>
      <c r="EHF35" s="27"/>
      <c r="EHG35" s="27"/>
      <c r="EHH35" s="27"/>
      <c r="EHI35" s="27"/>
      <c r="EHJ35" s="27"/>
      <c r="EHK35" s="27"/>
      <c r="EHL35" s="27"/>
      <c r="EHM35" s="27"/>
      <c r="EHN35" s="27"/>
      <c r="EHO35" s="27"/>
      <c r="EHP35" s="27"/>
      <c r="EHQ35" s="27"/>
      <c r="EHR35" s="27"/>
      <c r="EHS35" s="27"/>
      <c r="EHT35" s="27"/>
      <c r="EHU35" s="27"/>
      <c r="EHV35" s="27"/>
      <c r="EHW35" s="27"/>
      <c r="EHX35" s="27"/>
      <c r="EHY35" s="27"/>
      <c r="EHZ35" s="27"/>
      <c r="EIA35" s="27"/>
      <c r="EIB35" s="27"/>
      <c r="EIC35" s="27"/>
      <c r="EID35" s="27"/>
      <c r="EIE35" s="27"/>
      <c r="EIF35" s="27"/>
      <c r="EIG35" s="27"/>
      <c r="EIH35" s="27"/>
      <c r="EII35" s="27"/>
      <c r="EIJ35" s="27"/>
      <c r="EIK35" s="27"/>
      <c r="EIL35" s="27"/>
      <c r="EIM35" s="27"/>
      <c r="EIN35" s="27"/>
      <c r="EIO35" s="27"/>
      <c r="EIP35" s="27"/>
      <c r="EIQ35" s="27"/>
      <c r="EIR35" s="27"/>
      <c r="EIS35" s="27"/>
      <c r="EIT35" s="27"/>
      <c r="EIU35" s="27"/>
      <c r="EIV35" s="27"/>
      <c r="EIW35" s="27"/>
      <c r="EIX35" s="27"/>
      <c r="EIY35" s="27"/>
      <c r="EIZ35" s="27"/>
      <c r="EJA35" s="27"/>
      <c r="EJB35" s="27"/>
      <c r="EJC35" s="27"/>
      <c r="EJD35" s="27"/>
      <c r="EJE35" s="27"/>
      <c r="EJF35" s="27"/>
      <c r="EJG35" s="27"/>
      <c r="EJH35" s="27"/>
      <c r="EJI35" s="27"/>
      <c r="EJJ35" s="27"/>
      <c r="EJK35" s="27"/>
      <c r="EJL35" s="27"/>
      <c r="EJM35" s="27"/>
      <c r="EJN35" s="27"/>
      <c r="EJO35" s="27"/>
      <c r="EJP35" s="27"/>
      <c r="EJQ35" s="27"/>
      <c r="EJR35" s="27"/>
      <c r="EJS35" s="27"/>
      <c r="EJT35" s="27"/>
      <c r="EJU35" s="27"/>
      <c r="EJV35" s="27"/>
      <c r="EJW35" s="27"/>
      <c r="EJX35" s="27"/>
      <c r="EJY35" s="27"/>
      <c r="EJZ35" s="27"/>
      <c r="EKA35" s="27"/>
      <c r="EKB35" s="27"/>
      <c r="EKC35" s="27"/>
      <c r="EKD35" s="27"/>
      <c r="EKE35" s="27"/>
      <c r="EKF35" s="27"/>
      <c r="EKG35" s="27"/>
      <c r="EKH35" s="27"/>
      <c r="EKI35" s="27"/>
      <c r="EKJ35" s="27"/>
      <c r="EKK35" s="27"/>
      <c r="EKL35" s="27"/>
      <c r="EKM35" s="27"/>
      <c r="EKN35" s="27"/>
      <c r="EKO35" s="27"/>
      <c r="EKP35" s="27"/>
      <c r="EKQ35" s="27"/>
      <c r="EKR35" s="27"/>
      <c r="EKS35" s="27"/>
      <c r="EKT35" s="27"/>
      <c r="EKU35" s="27"/>
      <c r="EKV35" s="27"/>
      <c r="EKW35" s="27"/>
      <c r="EKX35" s="27"/>
      <c r="EKY35" s="27"/>
      <c r="EKZ35" s="27"/>
      <c r="ELA35" s="27"/>
      <c r="ELB35" s="27"/>
      <c r="ELC35" s="27"/>
      <c r="ELD35" s="27"/>
      <c r="ELE35" s="27"/>
      <c r="ELF35" s="27"/>
      <c r="ELG35" s="27"/>
      <c r="ELH35" s="27"/>
      <c r="ELI35" s="27"/>
      <c r="ELJ35" s="27"/>
      <c r="ELK35" s="27"/>
      <c r="ELL35" s="27"/>
      <c r="ELM35" s="27"/>
      <c r="ELN35" s="27"/>
      <c r="ELO35" s="27"/>
      <c r="ELP35" s="27"/>
      <c r="ELQ35" s="27"/>
      <c r="ELR35" s="27"/>
      <c r="ELS35" s="27"/>
      <c r="ELT35" s="27"/>
      <c r="ELU35" s="27"/>
      <c r="ELV35" s="27"/>
      <c r="ELW35" s="27"/>
      <c r="ELX35" s="27"/>
      <c r="ELY35" s="27"/>
      <c r="ELZ35" s="27"/>
      <c r="EMA35" s="27"/>
      <c r="EMB35" s="27"/>
      <c r="EMC35" s="27"/>
      <c r="EMD35" s="27"/>
      <c r="EME35" s="27"/>
      <c r="EMF35" s="27"/>
      <c r="EMG35" s="27"/>
      <c r="EMH35" s="27"/>
      <c r="EMI35" s="27"/>
      <c r="EMJ35" s="27"/>
      <c r="EMK35" s="27"/>
      <c r="EML35" s="27"/>
      <c r="EMM35" s="27"/>
      <c r="EMN35" s="27"/>
      <c r="EMO35" s="27"/>
      <c r="EMP35" s="27"/>
      <c r="EMQ35" s="27"/>
      <c r="EMR35" s="27"/>
      <c r="EMS35" s="27"/>
      <c r="EMT35" s="27"/>
      <c r="EMU35" s="27"/>
      <c r="EMV35" s="27"/>
      <c r="EMW35" s="27"/>
      <c r="EMX35" s="27"/>
      <c r="EMY35" s="27"/>
      <c r="EMZ35" s="27"/>
      <c r="ENA35" s="27"/>
      <c r="ENB35" s="27"/>
      <c r="ENC35" s="27"/>
      <c r="END35" s="27"/>
      <c r="ENE35" s="27"/>
      <c r="ENF35" s="27"/>
      <c r="ENG35" s="27"/>
      <c r="ENH35" s="27"/>
      <c r="ENI35" s="27"/>
      <c r="ENJ35" s="27"/>
      <c r="ENK35" s="27"/>
      <c r="ENL35" s="27"/>
      <c r="ENM35" s="27"/>
      <c r="ENN35" s="27"/>
      <c r="ENO35" s="27"/>
      <c r="ENP35" s="27"/>
      <c r="ENQ35" s="27"/>
      <c r="ENR35" s="27"/>
      <c r="ENS35" s="27"/>
      <c r="ENT35" s="27"/>
      <c r="ENU35" s="27"/>
      <c r="ENV35" s="27"/>
      <c r="ENW35" s="27"/>
      <c r="ENX35" s="27"/>
      <c r="ENY35" s="27"/>
      <c r="ENZ35" s="27"/>
      <c r="EOA35" s="27"/>
      <c r="EOB35" s="27"/>
      <c r="EOC35" s="27"/>
      <c r="EOD35" s="27"/>
      <c r="EOE35" s="27"/>
      <c r="EOF35" s="27"/>
      <c r="EOG35" s="27"/>
      <c r="EOH35" s="27"/>
      <c r="EOI35" s="27"/>
      <c r="EOJ35" s="27"/>
      <c r="EOK35" s="27"/>
      <c r="EOL35" s="27"/>
      <c r="EOM35" s="27"/>
      <c r="EON35" s="27"/>
      <c r="EOO35" s="27"/>
      <c r="EOP35" s="27"/>
      <c r="EOQ35" s="27"/>
      <c r="EOR35" s="27"/>
      <c r="EOS35" s="27"/>
      <c r="EOT35" s="27"/>
      <c r="EOU35" s="27"/>
      <c r="EOV35" s="27"/>
      <c r="EOW35" s="27"/>
      <c r="EOX35" s="27"/>
      <c r="EOY35" s="27"/>
      <c r="EOZ35" s="27"/>
      <c r="EPA35" s="27"/>
      <c r="EPB35" s="27"/>
      <c r="EPC35" s="27"/>
      <c r="EPD35" s="27"/>
      <c r="EPE35" s="27"/>
      <c r="EPF35" s="27"/>
      <c r="EPG35" s="27"/>
      <c r="EPH35" s="27"/>
      <c r="EPI35" s="27"/>
      <c r="EPJ35" s="27"/>
      <c r="EPK35" s="27"/>
      <c r="EPL35" s="27"/>
      <c r="EPM35" s="27"/>
      <c r="EPN35" s="27"/>
      <c r="EPO35" s="27"/>
      <c r="EPP35" s="27"/>
      <c r="EPQ35" s="27"/>
      <c r="EPR35" s="27"/>
      <c r="EPS35" s="27"/>
      <c r="EPT35" s="27"/>
      <c r="EPU35" s="27"/>
      <c r="EPV35" s="27"/>
      <c r="EPW35" s="27"/>
      <c r="EPX35" s="27"/>
      <c r="EPY35" s="27"/>
      <c r="EPZ35" s="27"/>
      <c r="EQA35" s="27"/>
      <c r="EQB35" s="27"/>
      <c r="EQC35" s="27"/>
      <c r="EQD35" s="27"/>
      <c r="EQE35" s="27"/>
      <c r="EQF35" s="27"/>
      <c r="EQG35" s="27"/>
      <c r="EQH35" s="27"/>
      <c r="EQI35" s="27"/>
      <c r="EQJ35" s="27"/>
      <c r="EQK35" s="27"/>
      <c r="EQL35" s="27"/>
      <c r="EQM35" s="27"/>
      <c r="EQN35" s="27"/>
      <c r="EQO35" s="27"/>
      <c r="EQP35" s="27"/>
      <c r="EQQ35" s="27"/>
      <c r="EQR35" s="27"/>
      <c r="EQS35" s="27"/>
      <c r="EQT35" s="27"/>
      <c r="EQU35" s="27"/>
      <c r="EQV35" s="27"/>
      <c r="EQW35" s="27"/>
      <c r="EQX35" s="27"/>
      <c r="EQY35" s="27"/>
      <c r="EQZ35" s="27"/>
      <c r="ERA35" s="27"/>
      <c r="ERB35" s="27"/>
      <c r="ERC35" s="27"/>
      <c r="ERD35" s="27"/>
      <c r="ERE35" s="27"/>
      <c r="ERF35" s="27"/>
      <c r="ERG35" s="27"/>
      <c r="ERH35" s="27"/>
      <c r="ERI35" s="27"/>
      <c r="ERJ35" s="27"/>
      <c r="ERK35" s="27"/>
      <c r="ERL35" s="27"/>
      <c r="ERM35" s="27"/>
      <c r="ERN35" s="27"/>
      <c r="ERO35" s="27"/>
      <c r="ERP35" s="27"/>
      <c r="ERQ35" s="27"/>
      <c r="ERR35" s="27"/>
      <c r="ERS35" s="27"/>
      <c r="ERT35" s="27"/>
      <c r="ERU35" s="27"/>
      <c r="ERV35" s="27"/>
      <c r="ERW35" s="27"/>
      <c r="ERX35" s="27"/>
      <c r="ERY35" s="27"/>
      <c r="ERZ35" s="27"/>
      <c r="ESA35" s="27"/>
      <c r="ESB35" s="27"/>
      <c r="ESC35" s="27"/>
      <c r="ESD35" s="27"/>
      <c r="ESE35" s="27"/>
      <c r="ESF35" s="27"/>
      <c r="ESG35" s="27"/>
      <c r="ESH35" s="27"/>
      <c r="ESI35" s="27"/>
      <c r="ESJ35" s="27"/>
      <c r="ESK35" s="27"/>
      <c r="ESL35" s="27"/>
      <c r="ESM35" s="27"/>
      <c r="ESN35" s="27"/>
      <c r="ESO35" s="27"/>
      <c r="ESP35" s="27"/>
      <c r="ESQ35" s="27"/>
      <c r="ESR35" s="27"/>
      <c r="ESS35" s="27"/>
      <c r="EST35" s="27"/>
      <c r="ESU35" s="27"/>
      <c r="ESV35" s="27"/>
      <c r="ESW35" s="27"/>
      <c r="ESX35" s="27"/>
      <c r="ESY35" s="27"/>
      <c r="ESZ35" s="27"/>
      <c r="ETA35" s="27"/>
      <c r="ETB35" s="27"/>
      <c r="ETC35" s="27"/>
      <c r="ETD35" s="27"/>
      <c r="ETE35" s="27"/>
      <c r="ETF35" s="27"/>
      <c r="ETG35" s="27"/>
      <c r="ETH35" s="27"/>
      <c r="ETI35" s="27"/>
      <c r="ETJ35" s="27"/>
      <c r="ETK35" s="27"/>
      <c r="ETL35" s="27"/>
      <c r="ETM35" s="27"/>
      <c r="ETN35" s="27"/>
      <c r="ETO35" s="27"/>
      <c r="ETP35" s="27"/>
      <c r="ETQ35" s="27"/>
      <c r="ETR35" s="27"/>
      <c r="ETS35" s="27"/>
      <c r="ETT35" s="27"/>
      <c r="ETU35" s="27"/>
      <c r="ETV35" s="27"/>
      <c r="ETW35" s="27"/>
      <c r="ETX35" s="27"/>
      <c r="ETY35" s="27"/>
      <c r="ETZ35" s="27"/>
      <c r="EUA35" s="27"/>
      <c r="EUB35" s="27"/>
      <c r="EUC35" s="27"/>
      <c r="EUD35" s="27"/>
      <c r="EUE35" s="27"/>
      <c r="EUF35" s="27"/>
      <c r="EUG35" s="27"/>
      <c r="EUH35" s="27"/>
      <c r="EUI35" s="27"/>
      <c r="EUJ35" s="27"/>
      <c r="EUK35" s="27"/>
      <c r="EUL35" s="27"/>
      <c r="EUM35" s="27"/>
      <c r="EUN35" s="27"/>
      <c r="EUO35" s="27"/>
      <c r="EUP35" s="27"/>
      <c r="EUQ35" s="27"/>
      <c r="EUR35" s="27"/>
      <c r="EUS35" s="27"/>
      <c r="EUT35" s="27"/>
      <c r="EUU35" s="27"/>
      <c r="EUV35" s="27"/>
      <c r="EUW35" s="27"/>
      <c r="EUX35" s="27"/>
      <c r="EUY35" s="27"/>
      <c r="EUZ35" s="27"/>
      <c r="EVA35" s="27"/>
      <c r="EVB35" s="27"/>
      <c r="EVC35" s="27"/>
      <c r="EVD35" s="27"/>
      <c r="EVE35" s="27"/>
      <c r="EVF35" s="27"/>
      <c r="EVG35" s="27"/>
      <c r="EVH35" s="27"/>
      <c r="EVI35" s="27"/>
      <c r="EVJ35" s="27"/>
      <c r="EVK35" s="27"/>
      <c r="EVL35" s="27"/>
      <c r="EVM35" s="27"/>
      <c r="EVN35" s="27"/>
      <c r="EVO35" s="27"/>
      <c r="EVP35" s="27"/>
      <c r="EVQ35" s="27"/>
      <c r="EVR35" s="27"/>
      <c r="EVS35" s="27"/>
      <c r="EVT35" s="27"/>
      <c r="EVU35" s="27"/>
      <c r="EVV35" s="27"/>
      <c r="EVW35" s="27"/>
      <c r="EVX35" s="27"/>
      <c r="EVY35" s="27"/>
      <c r="EVZ35" s="27"/>
      <c r="EWA35" s="27"/>
      <c r="EWB35" s="27"/>
      <c r="EWC35" s="27"/>
      <c r="EWD35" s="27"/>
      <c r="EWE35" s="27"/>
      <c r="EWF35" s="27"/>
      <c r="EWG35" s="27"/>
      <c r="EWH35" s="27"/>
      <c r="EWI35" s="27"/>
      <c r="EWJ35" s="27"/>
      <c r="EWK35" s="27"/>
      <c r="EWL35" s="27"/>
      <c r="EWM35" s="27"/>
      <c r="EWN35" s="27"/>
      <c r="EWO35" s="27"/>
      <c r="EWP35" s="27"/>
      <c r="EWQ35" s="27"/>
      <c r="EWR35" s="27"/>
      <c r="EWS35" s="27"/>
      <c r="EWT35" s="27"/>
      <c r="EWU35" s="27"/>
      <c r="EWV35" s="27"/>
      <c r="EWW35" s="27"/>
      <c r="EWX35" s="27"/>
      <c r="EWY35" s="27"/>
      <c r="EWZ35" s="27"/>
      <c r="EXA35" s="27"/>
      <c r="EXB35" s="27"/>
      <c r="EXC35" s="27"/>
      <c r="EXD35" s="27"/>
      <c r="EXE35" s="27"/>
      <c r="EXF35" s="27"/>
      <c r="EXG35" s="27"/>
      <c r="EXH35" s="27"/>
      <c r="EXI35" s="27"/>
      <c r="EXJ35" s="27"/>
      <c r="EXK35" s="27"/>
      <c r="EXL35" s="27"/>
      <c r="EXM35" s="27"/>
      <c r="EXN35" s="27"/>
      <c r="EXO35" s="27"/>
      <c r="EXP35" s="27"/>
      <c r="EXQ35" s="27"/>
      <c r="EXR35" s="27"/>
      <c r="EXS35" s="27"/>
      <c r="EXT35" s="27"/>
      <c r="EXU35" s="27"/>
      <c r="EXV35" s="27"/>
      <c r="EXW35" s="27"/>
      <c r="EXX35" s="27"/>
      <c r="EXY35" s="27"/>
      <c r="EXZ35" s="27"/>
      <c r="EYA35" s="27"/>
      <c r="EYB35" s="27"/>
      <c r="EYC35" s="27"/>
      <c r="EYD35" s="27"/>
      <c r="EYE35" s="27"/>
      <c r="EYF35" s="27"/>
      <c r="EYG35" s="27"/>
      <c r="EYH35" s="27"/>
      <c r="EYI35" s="27"/>
      <c r="EYJ35" s="27"/>
      <c r="EYK35" s="27"/>
      <c r="EYL35" s="27"/>
      <c r="EYM35" s="27"/>
      <c r="EYN35" s="27"/>
      <c r="EYO35" s="27"/>
      <c r="EYP35" s="27"/>
      <c r="EYQ35" s="27"/>
      <c r="EYR35" s="27"/>
      <c r="EYS35" s="27"/>
      <c r="EYT35" s="27"/>
      <c r="EYU35" s="27"/>
      <c r="EYV35" s="27"/>
      <c r="EYW35" s="27"/>
      <c r="EYX35" s="27"/>
      <c r="EYY35" s="27"/>
      <c r="EYZ35" s="27"/>
      <c r="EZA35" s="27"/>
      <c r="EZB35" s="27"/>
      <c r="EZC35" s="27"/>
      <c r="EZD35" s="27"/>
      <c r="EZE35" s="27"/>
      <c r="EZF35" s="27"/>
      <c r="EZG35" s="27"/>
      <c r="EZH35" s="27"/>
      <c r="EZI35" s="27"/>
      <c r="EZJ35" s="27"/>
      <c r="EZK35" s="27"/>
      <c r="EZL35" s="27"/>
      <c r="EZM35" s="27"/>
      <c r="EZN35" s="27"/>
      <c r="EZO35" s="27"/>
      <c r="EZP35" s="27"/>
      <c r="EZQ35" s="27"/>
      <c r="EZR35" s="27"/>
      <c r="EZS35" s="27"/>
      <c r="EZT35" s="27"/>
      <c r="EZU35" s="27"/>
      <c r="EZV35" s="27"/>
      <c r="EZW35" s="27"/>
      <c r="EZX35" s="27"/>
      <c r="EZY35" s="27"/>
      <c r="EZZ35" s="27"/>
      <c r="FAA35" s="27"/>
      <c r="FAB35" s="27"/>
      <c r="FAC35" s="27"/>
      <c r="FAD35" s="27"/>
      <c r="FAE35" s="27"/>
      <c r="FAF35" s="27"/>
      <c r="FAG35" s="27"/>
      <c r="FAH35" s="27"/>
      <c r="FAI35" s="27"/>
      <c r="FAJ35" s="27"/>
      <c r="FAK35" s="27"/>
      <c r="FAL35" s="27"/>
      <c r="FAM35" s="27"/>
      <c r="FAN35" s="27"/>
      <c r="FAO35" s="27"/>
      <c r="FAP35" s="27"/>
      <c r="FAQ35" s="27"/>
      <c r="FAR35" s="27"/>
      <c r="FAS35" s="27"/>
      <c r="FAT35" s="27"/>
      <c r="FAU35" s="27"/>
      <c r="FAV35" s="27"/>
      <c r="FAW35" s="27"/>
      <c r="FAX35" s="27"/>
      <c r="FAY35" s="27"/>
      <c r="FAZ35" s="27"/>
      <c r="FBA35" s="27"/>
      <c r="FBB35" s="27"/>
      <c r="FBC35" s="27"/>
      <c r="FBD35" s="27"/>
      <c r="FBE35" s="27"/>
      <c r="FBF35" s="27"/>
      <c r="FBG35" s="27"/>
      <c r="FBH35" s="27"/>
      <c r="FBI35" s="27"/>
      <c r="FBJ35" s="27"/>
      <c r="FBK35" s="27"/>
      <c r="FBL35" s="27"/>
      <c r="FBM35" s="27"/>
      <c r="FBN35" s="27"/>
      <c r="FBO35" s="27"/>
      <c r="FBP35" s="27"/>
      <c r="FBQ35" s="27"/>
      <c r="FBR35" s="27"/>
      <c r="FBS35" s="27"/>
      <c r="FBT35" s="27"/>
      <c r="FBU35" s="27"/>
      <c r="FBV35" s="27"/>
      <c r="FBW35" s="27"/>
      <c r="FBX35" s="27"/>
      <c r="FBY35" s="27"/>
      <c r="FBZ35" s="27"/>
      <c r="FCA35" s="27"/>
      <c r="FCB35" s="27"/>
      <c r="FCC35" s="27"/>
      <c r="FCD35" s="27"/>
      <c r="FCE35" s="27"/>
      <c r="FCF35" s="27"/>
      <c r="FCG35" s="27"/>
      <c r="FCH35" s="27"/>
      <c r="FCI35" s="27"/>
      <c r="FCJ35" s="27"/>
      <c r="FCK35" s="27"/>
      <c r="FCL35" s="27"/>
      <c r="FCM35" s="27"/>
      <c r="FCN35" s="27"/>
      <c r="FCO35" s="27"/>
      <c r="FCP35" s="27"/>
      <c r="FCQ35" s="27"/>
      <c r="FCR35" s="27"/>
      <c r="FCS35" s="27"/>
      <c r="FCT35" s="27"/>
      <c r="FCU35" s="27"/>
      <c r="FCV35" s="27"/>
      <c r="FCW35" s="27"/>
      <c r="FCX35" s="27"/>
      <c r="FCY35" s="27"/>
      <c r="FCZ35" s="27"/>
      <c r="FDA35" s="27"/>
      <c r="FDB35" s="27"/>
      <c r="FDC35" s="27"/>
      <c r="FDD35" s="27"/>
      <c r="FDE35" s="27"/>
      <c r="FDF35" s="27"/>
      <c r="FDG35" s="27"/>
      <c r="FDH35" s="27"/>
      <c r="FDI35" s="27"/>
      <c r="FDJ35" s="27"/>
      <c r="FDK35" s="27"/>
      <c r="FDL35" s="27"/>
      <c r="FDM35" s="27"/>
      <c r="FDN35" s="27"/>
      <c r="FDO35" s="27"/>
      <c r="FDP35" s="27"/>
      <c r="FDQ35" s="27"/>
      <c r="FDR35" s="27"/>
      <c r="FDS35" s="27"/>
      <c r="FDT35" s="27"/>
      <c r="FDU35" s="27"/>
      <c r="FDV35" s="27"/>
      <c r="FDW35" s="27"/>
      <c r="FDX35" s="27"/>
      <c r="FDY35" s="27"/>
      <c r="FDZ35" s="27"/>
      <c r="FEA35" s="27"/>
      <c r="FEB35" s="27"/>
      <c r="FEC35" s="27"/>
      <c r="FED35" s="27"/>
      <c r="FEE35" s="27"/>
      <c r="FEF35" s="27"/>
      <c r="FEG35" s="27"/>
      <c r="FEH35" s="27"/>
      <c r="FEI35" s="27"/>
      <c r="FEJ35" s="27"/>
      <c r="FEK35" s="27"/>
      <c r="FEL35" s="27"/>
      <c r="FEM35" s="27"/>
      <c r="FEN35" s="27"/>
      <c r="FEO35" s="27"/>
      <c r="FEP35" s="27"/>
      <c r="FEQ35" s="27"/>
      <c r="FER35" s="27"/>
      <c r="FES35" s="27"/>
      <c r="FET35" s="27"/>
      <c r="FEU35" s="27"/>
      <c r="FEV35" s="27"/>
      <c r="FEW35" s="27"/>
      <c r="FEX35" s="27"/>
      <c r="FEY35" s="27"/>
      <c r="FEZ35" s="27"/>
      <c r="FFA35" s="27"/>
      <c r="FFB35" s="27"/>
      <c r="FFC35" s="27"/>
      <c r="FFD35" s="27"/>
      <c r="FFE35" s="27"/>
      <c r="FFF35" s="27"/>
      <c r="FFG35" s="27"/>
      <c r="FFH35" s="27"/>
      <c r="FFI35" s="27"/>
      <c r="FFJ35" s="27"/>
      <c r="FFK35" s="27"/>
      <c r="FFL35" s="27"/>
      <c r="FFM35" s="27"/>
      <c r="FFN35" s="27"/>
      <c r="FFO35" s="27"/>
      <c r="FFP35" s="27"/>
      <c r="FFQ35" s="27"/>
      <c r="FFR35" s="27"/>
      <c r="FFS35" s="27"/>
      <c r="FFT35" s="27"/>
      <c r="FFU35" s="27"/>
      <c r="FFV35" s="27"/>
      <c r="FFW35" s="27"/>
      <c r="FFX35" s="27"/>
      <c r="FFY35" s="27"/>
      <c r="FFZ35" s="27"/>
      <c r="FGA35" s="27"/>
      <c r="FGB35" s="27"/>
      <c r="FGC35" s="27"/>
      <c r="FGD35" s="27"/>
      <c r="FGE35" s="27"/>
      <c r="FGF35" s="27"/>
      <c r="FGG35" s="27"/>
      <c r="FGH35" s="27"/>
      <c r="FGI35" s="27"/>
      <c r="FGJ35" s="27"/>
      <c r="FGK35" s="27"/>
      <c r="FGL35" s="27"/>
      <c r="FGM35" s="27"/>
      <c r="FGN35" s="27"/>
      <c r="FGO35" s="27"/>
      <c r="FGP35" s="27"/>
      <c r="FGQ35" s="27"/>
      <c r="FGR35" s="27"/>
      <c r="FGS35" s="27"/>
      <c r="FGT35" s="27"/>
      <c r="FGU35" s="27"/>
      <c r="FGV35" s="27"/>
      <c r="FGW35" s="27"/>
      <c r="FGX35" s="27"/>
      <c r="FGY35" s="27"/>
      <c r="FGZ35" s="27"/>
      <c r="FHA35" s="27"/>
      <c r="FHB35" s="27"/>
      <c r="FHC35" s="27"/>
      <c r="FHD35" s="27"/>
      <c r="FHE35" s="27"/>
      <c r="FHF35" s="27"/>
      <c r="FHG35" s="27"/>
      <c r="FHH35" s="27"/>
      <c r="FHI35" s="27"/>
      <c r="FHJ35" s="27"/>
      <c r="FHK35" s="27"/>
      <c r="FHL35" s="27"/>
      <c r="FHM35" s="27"/>
      <c r="FHN35" s="27"/>
      <c r="FHO35" s="27"/>
      <c r="FHP35" s="27"/>
      <c r="FHQ35" s="27"/>
      <c r="FHR35" s="27"/>
      <c r="FHS35" s="27"/>
      <c r="FHT35" s="27"/>
      <c r="FHU35" s="27"/>
      <c r="FHV35" s="27"/>
      <c r="FHW35" s="27"/>
      <c r="FHX35" s="27"/>
      <c r="FHY35" s="27"/>
      <c r="FHZ35" s="27"/>
      <c r="FIA35" s="27"/>
      <c r="FIB35" s="27"/>
      <c r="FIC35" s="27"/>
      <c r="FID35" s="27"/>
      <c r="FIE35" s="27"/>
      <c r="FIF35" s="27"/>
      <c r="FIG35" s="27"/>
      <c r="FIH35" s="27"/>
      <c r="FII35" s="27"/>
      <c r="FIJ35" s="27"/>
      <c r="FIK35" s="27"/>
      <c r="FIL35" s="27"/>
      <c r="FIM35" s="27"/>
      <c r="FIN35" s="27"/>
      <c r="FIO35" s="27"/>
      <c r="FIP35" s="27"/>
      <c r="FIQ35" s="27"/>
      <c r="FIR35" s="27"/>
      <c r="FIS35" s="27"/>
      <c r="FIT35" s="27"/>
      <c r="FIU35" s="27"/>
      <c r="FIV35" s="27"/>
      <c r="FIW35" s="27"/>
      <c r="FIX35" s="27"/>
      <c r="FIY35" s="27"/>
      <c r="FIZ35" s="27"/>
      <c r="FJA35" s="27"/>
      <c r="FJB35" s="27"/>
      <c r="FJC35" s="27"/>
      <c r="FJD35" s="27"/>
      <c r="FJE35" s="27"/>
      <c r="FJF35" s="27"/>
      <c r="FJG35" s="27"/>
      <c r="FJH35" s="27"/>
      <c r="FJI35" s="27"/>
      <c r="FJJ35" s="27"/>
      <c r="FJK35" s="27"/>
      <c r="FJL35" s="27"/>
      <c r="FJM35" s="27"/>
      <c r="FJN35" s="27"/>
      <c r="FJO35" s="27"/>
      <c r="FJP35" s="27"/>
      <c r="FJQ35" s="27"/>
      <c r="FJR35" s="27"/>
      <c r="FJS35" s="27"/>
      <c r="FJT35" s="27"/>
      <c r="FJU35" s="27"/>
      <c r="FJV35" s="27"/>
      <c r="FJW35" s="27"/>
      <c r="FJX35" s="27"/>
      <c r="FJY35" s="27"/>
      <c r="FJZ35" s="27"/>
      <c r="FKA35" s="27"/>
      <c r="FKB35" s="27"/>
      <c r="FKC35" s="27"/>
      <c r="FKD35" s="27"/>
      <c r="FKE35" s="27"/>
      <c r="FKF35" s="27"/>
      <c r="FKG35" s="27"/>
      <c r="FKH35" s="27"/>
      <c r="FKI35" s="27"/>
      <c r="FKJ35" s="27"/>
      <c r="FKK35" s="27"/>
      <c r="FKL35" s="27"/>
      <c r="FKM35" s="27"/>
      <c r="FKN35" s="27"/>
      <c r="FKO35" s="27"/>
      <c r="FKP35" s="27"/>
      <c r="FKQ35" s="27"/>
      <c r="FKR35" s="27"/>
      <c r="FKS35" s="27"/>
      <c r="FKT35" s="27"/>
      <c r="FKU35" s="27"/>
      <c r="FKV35" s="27"/>
      <c r="FKW35" s="27"/>
      <c r="FKX35" s="27"/>
      <c r="FKY35" s="27"/>
      <c r="FKZ35" s="27"/>
      <c r="FLA35" s="27"/>
      <c r="FLB35" s="27"/>
      <c r="FLC35" s="27"/>
      <c r="FLD35" s="27"/>
      <c r="FLE35" s="27"/>
      <c r="FLF35" s="27"/>
      <c r="FLG35" s="27"/>
      <c r="FLH35" s="27"/>
      <c r="FLI35" s="27"/>
      <c r="FLJ35" s="27"/>
      <c r="FLK35" s="27"/>
      <c r="FLL35" s="27"/>
      <c r="FLM35" s="27"/>
      <c r="FLN35" s="27"/>
      <c r="FLO35" s="27"/>
      <c r="FLP35" s="27"/>
      <c r="FLQ35" s="27"/>
      <c r="FLR35" s="27"/>
      <c r="FLS35" s="27"/>
      <c r="FLT35" s="27"/>
      <c r="FLU35" s="27"/>
      <c r="FLV35" s="27"/>
      <c r="FLW35" s="27"/>
      <c r="FLX35" s="27"/>
      <c r="FLY35" s="27"/>
      <c r="FLZ35" s="27"/>
      <c r="FMA35" s="27"/>
      <c r="FMB35" s="27"/>
      <c r="FMC35" s="27"/>
      <c r="FMD35" s="27"/>
      <c r="FME35" s="27"/>
      <c r="FMF35" s="27"/>
      <c r="FMG35" s="27"/>
      <c r="FMH35" s="27"/>
      <c r="FMI35" s="27"/>
      <c r="FMJ35" s="27"/>
      <c r="FMK35" s="27"/>
      <c r="FML35" s="27"/>
      <c r="FMM35" s="27"/>
      <c r="FMN35" s="27"/>
      <c r="FMO35" s="27"/>
      <c r="FMP35" s="27"/>
      <c r="FMQ35" s="27"/>
      <c r="FMR35" s="27"/>
      <c r="FMS35" s="27"/>
      <c r="FMT35" s="27"/>
      <c r="FMU35" s="27"/>
      <c r="FMV35" s="27"/>
      <c r="FMW35" s="27"/>
      <c r="FMX35" s="27"/>
      <c r="FMY35" s="27"/>
      <c r="FMZ35" s="27"/>
      <c r="FNA35" s="27"/>
      <c r="FNB35" s="27"/>
      <c r="FNC35" s="27"/>
      <c r="FND35" s="27"/>
      <c r="FNE35" s="27"/>
      <c r="FNF35" s="27"/>
      <c r="FNG35" s="27"/>
      <c r="FNH35" s="27"/>
      <c r="FNI35" s="27"/>
      <c r="FNJ35" s="27"/>
      <c r="FNK35" s="27"/>
      <c r="FNL35" s="27"/>
      <c r="FNM35" s="27"/>
      <c r="FNN35" s="27"/>
      <c r="FNO35" s="27"/>
      <c r="FNP35" s="27"/>
      <c r="FNQ35" s="27"/>
      <c r="FNR35" s="27"/>
      <c r="FNS35" s="27"/>
      <c r="FNT35" s="27"/>
      <c r="FNU35" s="27"/>
      <c r="FNV35" s="27"/>
      <c r="FNW35" s="27"/>
      <c r="FNX35" s="27"/>
      <c r="FNY35" s="27"/>
      <c r="FNZ35" s="27"/>
      <c r="FOA35" s="27"/>
      <c r="FOB35" s="27"/>
      <c r="FOC35" s="27"/>
      <c r="FOD35" s="27"/>
      <c r="FOE35" s="27"/>
      <c r="FOF35" s="27"/>
      <c r="FOG35" s="27"/>
      <c r="FOH35" s="27"/>
      <c r="FOI35" s="27"/>
      <c r="FOJ35" s="27"/>
      <c r="FOK35" s="27"/>
      <c r="FOL35" s="27"/>
      <c r="FOM35" s="27"/>
      <c r="FON35" s="27"/>
      <c r="FOO35" s="27"/>
      <c r="FOP35" s="27"/>
      <c r="FOQ35" s="27"/>
      <c r="FOR35" s="27"/>
      <c r="FOS35" s="27"/>
      <c r="FOT35" s="27"/>
      <c r="FOU35" s="27"/>
      <c r="FOV35" s="27"/>
      <c r="FOW35" s="27"/>
      <c r="FOX35" s="27"/>
      <c r="FOY35" s="27"/>
      <c r="FOZ35" s="27"/>
      <c r="FPA35" s="27"/>
      <c r="FPB35" s="27"/>
      <c r="FPC35" s="27"/>
      <c r="FPD35" s="27"/>
      <c r="FPE35" s="27"/>
      <c r="FPF35" s="27"/>
      <c r="FPG35" s="27"/>
      <c r="FPH35" s="27"/>
      <c r="FPI35" s="27"/>
      <c r="FPJ35" s="27"/>
      <c r="FPK35" s="27"/>
      <c r="FPL35" s="27"/>
      <c r="FPM35" s="27"/>
      <c r="FPN35" s="27"/>
      <c r="FPO35" s="27"/>
      <c r="FPP35" s="27"/>
      <c r="FPQ35" s="27"/>
      <c r="FPR35" s="27"/>
      <c r="FPS35" s="27"/>
      <c r="FPT35" s="27"/>
      <c r="FPU35" s="27"/>
      <c r="FPV35" s="27"/>
      <c r="FPW35" s="27"/>
      <c r="FPX35" s="27"/>
      <c r="FPY35" s="27"/>
      <c r="FPZ35" s="27"/>
      <c r="FQA35" s="27"/>
      <c r="FQB35" s="27"/>
      <c r="FQC35" s="27"/>
      <c r="FQD35" s="27"/>
      <c r="FQE35" s="27"/>
      <c r="FQF35" s="27"/>
      <c r="FQG35" s="27"/>
      <c r="FQH35" s="27"/>
      <c r="FQI35" s="27"/>
      <c r="FQJ35" s="27"/>
      <c r="FQK35" s="27"/>
      <c r="FQL35" s="27"/>
      <c r="FQM35" s="27"/>
      <c r="FQN35" s="27"/>
      <c r="FQO35" s="27"/>
      <c r="FQP35" s="27"/>
      <c r="FQQ35" s="27"/>
      <c r="FQR35" s="27"/>
      <c r="FQS35" s="27"/>
      <c r="FQT35" s="27"/>
      <c r="FQU35" s="27"/>
      <c r="FQV35" s="27"/>
      <c r="FQW35" s="27"/>
      <c r="FQX35" s="27"/>
      <c r="FQY35" s="27"/>
      <c r="FQZ35" s="27"/>
      <c r="FRA35" s="27"/>
      <c r="FRB35" s="27"/>
      <c r="FRC35" s="27"/>
      <c r="FRD35" s="27"/>
      <c r="FRE35" s="27"/>
      <c r="FRF35" s="27"/>
      <c r="FRG35" s="27"/>
      <c r="FRH35" s="27"/>
      <c r="FRI35" s="27"/>
      <c r="FRJ35" s="27"/>
      <c r="FRK35" s="27"/>
      <c r="FRL35" s="27"/>
      <c r="FRM35" s="27"/>
      <c r="FRN35" s="27"/>
      <c r="FRO35" s="27"/>
      <c r="FRP35" s="27"/>
      <c r="FRQ35" s="27"/>
      <c r="FRR35" s="27"/>
      <c r="FRS35" s="27"/>
      <c r="FRT35" s="27"/>
      <c r="FRU35" s="27"/>
      <c r="FRV35" s="27"/>
      <c r="FRW35" s="27"/>
      <c r="FRX35" s="27"/>
      <c r="FRY35" s="27"/>
      <c r="FRZ35" s="27"/>
      <c r="FSA35" s="27"/>
      <c r="FSB35" s="27"/>
      <c r="FSC35" s="27"/>
      <c r="FSD35" s="27"/>
      <c r="FSE35" s="27"/>
      <c r="FSF35" s="27"/>
      <c r="FSG35" s="27"/>
      <c r="FSH35" s="27"/>
      <c r="FSI35" s="27"/>
      <c r="FSJ35" s="27"/>
      <c r="FSK35" s="27"/>
      <c r="FSL35" s="27"/>
      <c r="FSM35" s="27"/>
      <c r="FSN35" s="27"/>
      <c r="FSO35" s="27"/>
      <c r="FSP35" s="27"/>
      <c r="FSQ35" s="27"/>
      <c r="FSR35" s="27"/>
      <c r="FSS35" s="27"/>
      <c r="FST35" s="27"/>
      <c r="FSU35" s="27"/>
      <c r="FSV35" s="27"/>
      <c r="FSW35" s="27"/>
      <c r="FSX35" s="27"/>
      <c r="FSY35" s="27"/>
      <c r="FSZ35" s="27"/>
      <c r="FTA35" s="27"/>
      <c r="FTB35" s="27"/>
      <c r="FTC35" s="27"/>
      <c r="FTD35" s="27"/>
      <c r="FTE35" s="27"/>
      <c r="FTF35" s="27"/>
      <c r="FTG35" s="27"/>
      <c r="FTH35" s="27"/>
      <c r="FTI35" s="27"/>
      <c r="FTJ35" s="27"/>
      <c r="FTK35" s="27"/>
      <c r="FTL35" s="27"/>
      <c r="FTM35" s="27"/>
      <c r="FTN35" s="27"/>
      <c r="FTO35" s="27"/>
      <c r="FTP35" s="27"/>
      <c r="FTQ35" s="27"/>
      <c r="FTR35" s="27"/>
      <c r="FTS35" s="27"/>
      <c r="FTT35" s="27"/>
      <c r="FTU35" s="27"/>
      <c r="FTV35" s="27"/>
      <c r="FTW35" s="27"/>
      <c r="FTX35" s="27"/>
      <c r="FTY35" s="27"/>
      <c r="FTZ35" s="27"/>
      <c r="FUA35" s="27"/>
      <c r="FUB35" s="27"/>
      <c r="FUC35" s="27"/>
      <c r="FUD35" s="27"/>
      <c r="FUE35" s="27"/>
      <c r="FUF35" s="27"/>
      <c r="FUG35" s="27"/>
      <c r="FUH35" s="27"/>
      <c r="FUI35" s="27"/>
      <c r="FUJ35" s="27"/>
      <c r="FUK35" s="27"/>
      <c r="FUL35" s="27"/>
      <c r="FUM35" s="27"/>
      <c r="FUN35" s="27"/>
      <c r="FUO35" s="27"/>
      <c r="FUP35" s="27"/>
      <c r="FUQ35" s="27"/>
      <c r="FUR35" s="27"/>
      <c r="FUS35" s="27"/>
      <c r="FUT35" s="27"/>
      <c r="FUU35" s="27"/>
      <c r="FUV35" s="27"/>
      <c r="FUW35" s="27"/>
      <c r="FUX35" s="27"/>
      <c r="FUY35" s="27"/>
      <c r="FUZ35" s="27"/>
      <c r="FVA35" s="27"/>
      <c r="FVB35" s="27"/>
      <c r="FVC35" s="27"/>
      <c r="FVD35" s="27"/>
      <c r="FVE35" s="27"/>
      <c r="FVF35" s="27"/>
      <c r="FVG35" s="27"/>
      <c r="FVH35" s="27"/>
      <c r="FVI35" s="27"/>
      <c r="FVJ35" s="27"/>
      <c r="FVK35" s="27"/>
      <c r="FVL35" s="27"/>
      <c r="FVM35" s="27"/>
      <c r="FVN35" s="27"/>
      <c r="FVO35" s="27"/>
      <c r="FVP35" s="27"/>
      <c r="FVQ35" s="27"/>
      <c r="FVR35" s="27"/>
      <c r="FVS35" s="27"/>
      <c r="FVT35" s="27"/>
      <c r="FVU35" s="27"/>
      <c r="FVV35" s="27"/>
      <c r="FVW35" s="27"/>
      <c r="FVX35" s="27"/>
      <c r="FVY35" s="27"/>
      <c r="FVZ35" s="27"/>
      <c r="FWA35" s="27"/>
      <c r="FWB35" s="27"/>
      <c r="FWC35" s="27"/>
      <c r="FWD35" s="27"/>
      <c r="FWE35" s="27"/>
      <c r="FWF35" s="27"/>
      <c r="FWG35" s="27"/>
      <c r="FWH35" s="27"/>
      <c r="FWI35" s="27"/>
      <c r="FWJ35" s="27"/>
      <c r="FWK35" s="27"/>
      <c r="FWL35" s="27"/>
      <c r="FWM35" s="27"/>
      <c r="FWN35" s="27"/>
      <c r="FWO35" s="27"/>
      <c r="FWP35" s="27"/>
      <c r="FWQ35" s="27"/>
      <c r="FWR35" s="27"/>
      <c r="FWS35" s="27"/>
      <c r="FWT35" s="27"/>
      <c r="FWU35" s="27"/>
      <c r="FWV35" s="27"/>
      <c r="FWW35" s="27"/>
      <c r="FWX35" s="27"/>
      <c r="FWY35" s="27"/>
      <c r="FWZ35" s="27"/>
      <c r="FXA35" s="27"/>
      <c r="FXB35" s="27"/>
      <c r="FXC35" s="27"/>
      <c r="FXD35" s="27"/>
      <c r="FXE35" s="27"/>
      <c r="FXF35" s="27"/>
      <c r="FXG35" s="27"/>
      <c r="FXH35" s="27"/>
      <c r="FXI35" s="27"/>
      <c r="FXJ35" s="27"/>
      <c r="FXK35" s="27"/>
      <c r="FXL35" s="27"/>
      <c r="FXM35" s="27"/>
      <c r="FXN35" s="27"/>
      <c r="FXO35" s="27"/>
      <c r="FXP35" s="27"/>
      <c r="FXQ35" s="27"/>
      <c r="FXR35" s="27"/>
      <c r="FXS35" s="27"/>
      <c r="FXT35" s="27"/>
      <c r="FXU35" s="27"/>
      <c r="FXV35" s="27"/>
      <c r="FXW35" s="27"/>
      <c r="FXX35" s="27"/>
      <c r="FXY35" s="27"/>
      <c r="FXZ35" s="27"/>
      <c r="FYA35" s="27"/>
      <c r="FYB35" s="27"/>
      <c r="FYC35" s="27"/>
      <c r="FYD35" s="27"/>
      <c r="FYE35" s="27"/>
      <c r="FYF35" s="27"/>
      <c r="FYG35" s="27"/>
      <c r="FYH35" s="27"/>
      <c r="FYI35" s="27"/>
      <c r="FYJ35" s="27"/>
      <c r="FYK35" s="27"/>
      <c r="FYL35" s="27"/>
      <c r="FYM35" s="27"/>
      <c r="FYN35" s="27"/>
      <c r="FYO35" s="27"/>
      <c r="FYP35" s="27"/>
      <c r="FYQ35" s="27"/>
      <c r="FYR35" s="27"/>
      <c r="FYS35" s="27"/>
      <c r="FYT35" s="27"/>
      <c r="FYU35" s="27"/>
      <c r="FYV35" s="27"/>
      <c r="FYW35" s="27"/>
      <c r="FYX35" s="27"/>
      <c r="FYY35" s="27"/>
      <c r="FYZ35" s="27"/>
      <c r="FZA35" s="27"/>
      <c r="FZB35" s="27"/>
      <c r="FZC35" s="27"/>
      <c r="FZD35" s="27"/>
      <c r="FZE35" s="27"/>
      <c r="FZF35" s="27"/>
      <c r="FZG35" s="27"/>
      <c r="FZH35" s="27"/>
      <c r="FZI35" s="27"/>
      <c r="FZJ35" s="27"/>
      <c r="FZK35" s="27"/>
      <c r="FZL35" s="27"/>
      <c r="FZM35" s="27"/>
      <c r="FZN35" s="27"/>
      <c r="FZO35" s="27"/>
      <c r="FZP35" s="27"/>
      <c r="FZQ35" s="27"/>
      <c r="FZR35" s="27"/>
      <c r="FZS35" s="27"/>
      <c r="FZT35" s="27"/>
      <c r="FZU35" s="27"/>
      <c r="FZV35" s="27"/>
      <c r="FZW35" s="27"/>
      <c r="FZX35" s="27"/>
      <c r="FZY35" s="27"/>
      <c r="FZZ35" s="27"/>
      <c r="GAA35" s="27"/>
      <c r="GAB35" s="27"/>
      <c r="GAC35" s="27"/>
      <c r="GAD35" s="27"/>
      <c r="GAE35" s="27"/>
      <c r="GAF35" s="27"/>
      <c r="GAG35" s="27"/>
      <c r="GAH35" s="27"/>
      <c r="GAI35" s="27"/>
      <c r="GAJ35" s="27"/>
      <c r="GAK35" s="27"/>
      <c r="GAL35" s="27"/>
      <c r="GAM35" s="27"/>
      <c r="GAN35" s="27"/>
      <c r="GAO35" s="27"/>
      <c r="GAP35" s="27"/>
      <c r="GAQ35" s="27"/>
      <c r="GAR35" s="27"/>
      <c r="GAS35" s="27"/>
      <c r="GAT35" s="27"/>
      <c r="GAU35" s="27"/>
      <c r="GAV35" s="27"/>
      <c r="GAW35" s="27"/>
      <c r="GAX35" s="27"/>
      <c r="GAY35" s="27"/>
      <c r="GAZ35" s="27"/>
      <c r="GBA35" s="27"/>
      <c r="GBB35" s="27"/>
      <c r="GBC35" s="27"/>
      <c r="GBD35" s="27"/>
      <c r="GBE35" s="27"/>
      <c r="GBF35" s="27"/>
      <c r="GBG35" s="27"/>
      <c r="GBH35" s="27"/>
      <c r="GBI35" s="27"/>
      <c r="GBJ35" s="27"/>
      <c r="GBK35" s="27"/>
      <c r="GBL35" s="27"/>
      <c r="GBM35" s="27"/>
      <c r="GBN35" s="27"/>
      <c r="GBO35" s="27"/>
      <c r="GBP35" s="27"/>
      <c r="GBQ35" s="27"/>
      <c r="GBR35" s="27"/>
      <c r="GBS35" s="27"/>
      <c r="GBT35" s="27"/>
      <c r="GBU35" s="27"/>
      <c r="GBV35" s="27"/>
      <c r="GBW35" s="27"/>
      <c r="GBX35" s="27"/>
      <c r="GBY35" s="27"/>
      <c r="GBZ35" s="27"/>
      <c r="GCA35" s="27"/>
      <c r="GCB35" s="27"/>
      <c r="GCC35" s="27"/>
      <c r="GCD35" s="27"/>
      <c r="GCE35" s="27"/>
      <c r="GCF35" s="27"/>
      <c r="GCG35" s="27"/>
      <c r="GCH35" s="27"/>
      <c r="GCI35" s="27"/>
      <c r="GCJ35" s="27"/>
      <c r="GCK35" s="27"/>
      <c r="GCL35" s="27"/>
      <c r="GCM35" s="27"/>
      <c r="GCN35" s="27"/>
      <c r="GCO35" s="27"/>
      <c r="GCP35" s="27"/>
      <c r="GCQ35" s="27"/>
      <c r="GCR35" s="27"/>
      <c r="GCS35" s="27"/>
      <c r="GCT35" s="27"/>
      <c r="GCU35" s="27"/>
      <c r="GCV35" s="27"/>
      <c r="GCW35" s="27"/>
      <c r="GCX35" s="27"/>
      <c r="GCY35" s="27"/>
      <c r="GCZ35" s="27"/>
      <c r="GDA35" s="27"/>
      <c r="GDB35" s="27"/>
      <c r="GDC35" s="27"/>
      <c r="GDD35" s="27"/>
      <c r="GDE35" s="27"/>
      <c r="GDF35" s="27"/>
      <c r="GDG35" s="27"/>
      <c r="GDH35" s="27"/>
      <c r="GDI35" s="27"/>
      <c r="GDJ35" s="27"/>
      <c r="GDK35" s="27"/>
      <c r="GDL35" s="27"/>
      <c r="GDM35" s="27"/>
      <c r="GDN35" s="27"/>
      <c r="GDO35" s="27"/>
      <c r="GDP35" s="27"/>
      <c r="GDQ35" s="27"/>
      <c r="GDR35" s="27"/>
      <c r="GDS35" s="27"/>
      <c r="GDT35" s="27"/>
      <c r="GDU35" s="27"/>
      <c r="GDV35" s="27"/>
      <c r="GDW35" s="27"/>
      <c r="GDX35" s="27"/>
      <c r="GDY35" s="27"/>
      <c r="GDZ35" s="27"/>
      <c r="GEA35" s="27"/>
      <c r="GEB35" s="27"/>
      <c r="GEC35" s="27"/>
      <c r="GED35" s="27"/>
      <c r="GEE35" s="27"/>
      <c r="GEF35" s="27"/>
      <c r="GEG35" s="27"/>
      <c r="GEH35" s="27"/>
      <c r="GEI35" s="27"/>
      <c r="GEJ35" s="27"/>
      <c r="GEK35" s="27"/>
      <c r="GEL35" s="27"/>
      <c r="GEM35" s="27"/>
      <c r="GEN35" s="27"/>
      <c r="GEO35" s="27"/>
      <c r="GEP35" s="27"/>
      <c r="GEQ35" s="27"/>
      <c r="GER35" s="27"/>
      <c r="GES35" s="27"/>
      <c r="GET35" s="27"/>
      <c r="GEU35" s="27"/>
      <c r="GEV35" s="27"/>
      <c r="GEW35" s="27"/>
      <c r="GEX35" s="27"/>
      <c r="GEY35" s="27"/>
      <c r="GEZ35" s="27"/>
      <c r="GFA35" s="27"/>
      <c r="GFB35" s="27"/>
      <c r="GFC35" s="27"/>
      <c r="GFD35" s="27"/>
      <c r="GFE35" s="27"/>
      <c r="GFF35" s="27"/>
      <c r="GFG35" s="27"/>
      <c r="GFH35" s="27"/>
      <c r="GFI35" s="27"/>
      <c r="GFJ35" s="27"/>
      <c r="GFK35" s="27"/>
      <c r="GFL35" s="27"/>
      <c r="GFM35" s="27"/>
      <c r="GFN35" s="27"/>
      <c r="GFO35" s="27"/>
      <c r="GFP35" s="27"/>
      <c r="GFQ35" s="27"/>
      <c r="GFR35" s="27"/>
      <c r="GFS35" s="27"/>
      <c r="GFT35" s="27"/>
      <c r="GFU35" s="27"/>
      <c r="GFV35" s="27"/>
      <c r="GFW35" s="27"/>
      <c r="GFX35" s="27"/>
      <c r="GFY35" s="27"/>
      <c r="GFZ35" s="27"/>
      <c r="GGA35" s="27"/>
      <c r="GGB35" s="27"/>
      <c r="GGC35" s="27"/>
      <c r="GGD35" s="27"/>
      <c r="GGE35" s="27"/>
      <c r="GGF35" s="27"/>
      <c r="GGG35" s="27"/>
      <c r="GGH35" s="27"/>
      <c r="GGI35" s="27"/>
      <c r="GGJ35" s="27"/>
      <c r="GGK35" s="27"/>
      <c r="GGL35" s="27"/>
      <c r="GGM35" s="27"/>
      <c r="GGN35" s="27"/>
      <c r="GGO35" s="27"/>
      <c r="GGP35" s="27"/>
      <c r="GGQ35" s="27"/>
      <c r="GGR35" s="27"/>
      <c r="GGS35" s="27"/>
      <c r="GGT35" s="27"/>
      <c r="GGU35" s="27"/>
      <c r="GGV35" s="27"/>
      <c r="GGW35" s="27"/>
      <c r="GGX35" s="27"/>
      <c r="GGY35" s="27"/>
      <c r="GGZ35" s="27"/>
      <c r="GHA35" s="27"/>
      <c r="GHB35" s="27"/>
      <c r="GHC35" s="27"/>
      <c r="GHD35" s="27"/>
      <c r="GHE35" s="27"/>
      <c r="GHF35" s="27"/>
      <c r="GHG35" s="27"/>
      <c r="GHH35" s="27"/>
      <c r="GHI35" s="27"/>
      <c r="GHJ35" s="27"/>
      <c r="GHK35" s="27"/>
      <c r="GHL35" s="27"/>
      <c r="GHM35" s="27"/>
      <c r="GHN35" s="27"/>
      <c r="GHO35" s="27"/>
      <c r="GHP35" s="27"/>
      <c r="GHQ35" s="27"/>
      <c r="GHR35" s="27"/>
      <c r="GHS35" s="27"/>
      <c r="GHT35" s="27"/>
      <c r="GHU35" s="27"/>
      <c r="GHV35" s="27"/>
      <c r="GHW35" s="27"/>
      <c r="GHX35" s="27"/>
      <c r="GHY35" s="27"/>
      <c r="GHZ35" s="27"/>
      <c r="GIA35" s="27"/>
      <c r="GIB35" s="27"/>
      <c r="GIC35" s="27"/>
      <c r="GID35" s="27"/>
      <c r="GIE35" s="27"/>
      <c r="GIF35" s="27"/>
      <c r="GIG35" s="27"/>
      <c r="GIH35" s="27"/>
      <c r="GII35" s="27"/>
      <c r="GIJ35" s="27"/>
      <c r="GIK35" s="27"/>
      <c r="GIL35" s="27"/>
      <c r="GIM35" s="27"/>
      <c r="GIN35" s="27"/>
      <c r="GIO35" s="27"/>
      <c r="GIP35" s="27"/>
      <c r="GIQ35" s="27"/>
      <c r="GIR35" s="27"/>
      <c r="GIS35" s="27"/>
      <c r="GIT35" s="27"/>
      <c r="GIU35" s="27"/>
      <c r="GIV35" s="27"/>
      <c r="GIW35" s="27"/>
      <c r="GIX35" s="27"/>
      <c r="GIY35" s="27"/>
      <c r="GIZ35" s="27"/>
      <c r="GJA35" s="27"/>
      <c r="GJB35" s="27"/>
      <c r="GJC35" s="27"/>
      <c r="GJD35" s="27"/>
      <c r="GJE35" s="27"/>
      <c r="GJF35" s="27"/>
      <c r="GJG35" s="27"/>
      <c r="GJH35" s="27"/>
      <c r="GJI35" s="27"/>
      <c r="GJJ35" s="27"/>
      <c r="GJK35" s="27"/>
      <c r="GJL35" s="27"/>
      <c r="GJM35" s="27"/>
      <c r="GJN35" s="27"/>
      <c r="GJO35" s="27"/>
      <c r="GJP35" s="27"/>
      <c r="GJQ35" s="27"/>
      <c r="GJR35" s="27"/>
      <c r="GJS35" s="27"/>
      <c r="GJT35" s="27"/>
      <c r="GJU35" s="27"/>
      <c r="GJV35" s="27"/>
      <c r="GJW35" s="27"/>
      <c r="GJX35" s="27"/>
      <c r="GJY35" s="27"/>
      <c r="GJZ35" s="27"/>
      <c r="GKA35" s="27"/>
      <c r="GKB35" s="27"/>
      <c r="GKC35" s="27"/>
      <c r="GKD35" s="27"/>
      <c r="GKE35" s="27"/>
      <c r="GKF35" s="27"/>
      <c r="GKG35" s="27"/>
      <c r="GKH35" s="27"/>
      <c r="GKI35" s="27"/>
      <c r="GKJ35" s="27"/>
      <c r="GKK35" s="27"/>
      <c r="GKL35" s="27"/>
      <c r="GKM35" s="27"/>
      <c r="GKN35" s="27"/>
      <c r="GKO35" s="27"/>
      <c r="GKP35" s="27"/>
      <c r="GKQ35" s="27"/>
      <c r="GKR35" s="27"/>
      <c r="GKS35" s="27"/>
      <c r="GKT35" s="27"/>
      <c r="GKU35" s="27"/>
      <c r="GKV35" s="27"/>
      <c r="GKW35" s="27"/>
      <c r="GKX35" s="27"/>
      <c r="GKY35" s="27"/>
      <c r="GKZ35" s="27"/>
      <c r="GLA35" s="27"/>
      <c r="GLB35" s="27"/>
      <c r="GLC35" s="27"/>
      <c r="GLD35" s="27"/>
      <c r="GLE35" s="27"/>
      <c r="GLF35" s="27"/>
      <c r="GLG35" s="27"/>
      <c r="GLH35" s="27"/>
      <c r="GLI35" s="27"/>
      <c r="GLJ35" s="27"/>
      <c r="GLK35" s="27"/>
      <c r="GLL35" s="27"/>
      <c r="GLM35" s="27"/>
      <c r="GLN35" s="27"/>
      <c r="GLO35" s="27"/>
      <c r="GLP35" s="27"/>
      <c r="GLQ35" s="27"/>
      <c r="GLR35" s="27"/>
      <c r="GLS35" s="27"/>
      <c r="GLT35" s="27"/>
      <c r="GLU35" s="27"/>
      <c r="GLV35" s="27"/>
      <c r="GLW35" s="27"/>
      <c r="GLX35" s="27"/>
      <c r="GLY35" s="27"/>
      <c r="GLZ35" s="27"/>
      <c r="GMA35" s="27"/>
      <c r="GMB35" s="27"/>
      <c r="GMC35" s="27"/>
      <c r="GMD35" s="27"/>
      <c r="GME35" s="27"/>
      <c r="GMF35" s="27"/>
      <c r="GMG35" s="27"/>
      <c r="GMH35" s="27"/>
      <c r="GMI35" s="27"/>
      <c r="GMJ35" s="27"/>
      <c r="GMK35" s="27"/>
      <c r="GML35" s="27"/>
      <c r="GMM35" s="27"/>
      <c r="GMN35" s="27"/>
      <c r="GMO35" s="27"/>
      <c r="GMP35" s="27"/>
      <c r="GMQ35" s="27"/>
      <c r="GMR35" s="27"/>
      <c r="GMS35" s="27"/>
      <c r="GMT35" s="27"/>
      <c r="GMU35" s="27"/>
      <c r="GMV35" s="27"/>
      <c r="GMW35" s="27"/>
      <c r="GMX35" s="27"/>
      <c r="GMY35" s="27"/>
      <c r="GMZ35" s="27"/>
      <c r="GNA35" s="27"/>
      <c r="GNB35" s="27"/>
      <c r="GNC35" s="27"/>
      <c r="GND35" s="27"/>
      <c r="GNE35" s="27"/>
      <c r="GNF35" s="27"/>
      <c r="GNG35" s="27"/>
      <c r="GNH35" s="27"/>
      <c r="GNI35" s="27"/>
      <c r="GNJ35" s="27"/>
      <c r="GNK35" s="27"/>
      <c r="GNL35" s="27"/>
      <c r="GNM35" s="27"/>
      <c r="GNN35" s="27"/>
      <c r="GNO35" s="27"/>
      <c r="GNP35" s="27"/>
      <c r="GNQ35" s="27"/>
      <c r="GNR35" s="27"/>
      <c r="GNS35" s="27"/>
      <c r="GNT35" s="27"/>
      <c r="GNU35" s="27"/>
      <c r="GNV35" s="27"/>
      <c r="GNW35" s="27"/>
      <c r="GNX35" s="27"/>
      <c r="GNY35" s="27"/>
      <c r="GNZ35" s="27"/>
      <c r="GOA35" s="27"/>
      <c r="GOB35" s="27"/>
      <c r="GOC35" s="27"/>
      <c r="GOD35" s="27"/>
      <c r="GOE35" s="27"/>
      <c r="GOF35" s="27"/>
      <c r="GOG35" s="27"/>
      <c r="GOH35" s="27"/>
      <c r="GOI35" s="27"/>
      <c r="GOJ35" s="27"/>
      <c r="GOK35" s="27"/>
      <c r="GOL35" s="27"/>
      <c r="GOM35" s="27"/>
      <c r="GON35" s="27"/>
      <c r="GOO35" s="27"/>
      <c r="GOP35" s="27"/>
      <c r="GOQ35" s="27"/>
      <c r="GOR35" s="27"/>
      <c r="GOS35" s="27"/>
      <c r="GOT35" s="27"/>
      <c r="GOU35" s="27"/>
      <c r="GOV35" s="27"/>
      <c r="GOW35" s="27"/>
      <c r="GOX35" s="27"/>
      <c r="GOY35" s="27"/>
      <c r="GOZ35" s="27"/>
      <c r="GPA35" s="27"/>
      <c r="GPB35" s="27"/>
      <c r="GPC35" s="27"/>
      <c r="GPD35" s="27"/>
      <c r="GPE35" s="27"/>
      <c r="GPF35" s="27"/>
      <c r="GPG35" s="27"/>
      <c r="GPH35" s="27"/>
      <c r="GPI35" s="27"/>
      <c r="GPJ35" s="27"/>
      <c r="GPK35" s="27"/>
      <c r="GPL35" s="27"/>
      <c r="GPM35" s="27"/>
      <c r="GPN35" s="27"/>
      <c r="GPO35" s="27"/>
      <c r="GPP35" s="27"/>
      <c r="GPQ35" s="27"/>
      <c r="GPR35" s="27"/>
      <c r="GPS35" s="27"/>
      <c r="GPT35" s="27"/>
      <c r="GPU35" s="27"/>
      <c r="GPV35" s="27"/>
      <c r="GPW35" s="27"/>
      <c r="GPX35" s="27"/>
      <c r="GPY35" s="27"/>
      <c r="GPZ35" s="27"/>
      <c r="GQA35" s="27"/>
      <c r="GQB35" s="27"/>
      <c r="GQC35" s="27"/>
      <c r="GQD35" s="27"/>
      <c r="GQE35" s="27"/>
      <c r="GQF35" s="27"/>
      <c r="GQG35" s="27"/>
      <c r="GQH35" s="27"/>
      <c r="GQI35" s="27"/>
      <c r="GQJ35" s="27"/>
      <c r="GQK35" s="27"/>
      <c r="GQL35" s="27"/>
      <c r="GQM35" s="27"/>
      <c r="GQN35" s="27"/>
      <c r="GQO35" s="27"/>
      <c r="GQP35" s="27"/>
      <c r="GQQ35" s="27"/>
      <c r="GQR35" s="27"/>
      <c r="GQS35" s="27"/>
      <c r="GQT35" s="27"/>
      <c r="GQU35" s="27"/>
      <c r="GQV35" s="27"/>
      <c r="GQW35" s="27"/>
      <c r="GQX35" s="27"/>
      <c r="GQY35" s="27"/>
      <c r="GQZ35" s="27"/>
      <c r="GRA35" s="27"/>
      <c r="GRB35" s="27"/>
      <c r="GRC35" s="27"/>
      <c r="GRD35" s="27"/>
      <c r="GRE35" s="27"/>
      <c r="GRF35" s="27"/>
      <c r="GRG35" s="27"/>
      <c r="GRH35" s="27"/>
      <c r="GRI35" s="27"/>
      <c r="GRJ35" s="27"/>
      <c r="GRK35" s="27"/>
      <c r="GRL35" s="27"/>
      <c r="GRM35" s="27"/>
      <c r="GRN35" s="27"/>
      <c r="GRO35" s="27"/>
      <c r="GRP35" s="27"/>
      <c r="GRQ35" s="27"/>
      <c r="GRR35" s="27"/>
      <c r="GRS35" s="27"/>
      <c r="GRT35" s="27"/>
      <c r="GRU35" s="27"/>
      <c r="GRV35" s="27"/>
      <c r="GRW35" s="27"/>
      <c r="GRX35" s="27"/>
      <c r="GRY35" s="27"/>
      <c r="GRZ35" s="27"/>
      <c r="GSA35" s="27"/>
      <c r="GSB35" s="27"/>
      <c r="GSC35" s="27"/>
      <c r="GSD35" s="27"/>
      <c r="GSE35" s="27"/>
      <c r="GSF35" s="27"/>
      <c r="GSG35" s="27"/>
      <c r="GSH35" s="27"/>
      <c r="GSI35" s="27"/>
      <c r="GSJ35" s="27"/>
      <c r="GSK35" s="27"/>
      <c r="GSL35" s="27"/>
      <c r="GSM35" s="27"/>
      <c r="GSN35" s="27"/>
      <c r="GSO35" s="27"/>
      <c r="GSP35" s="27"/>
      <c r="GSQ35" s="27"/>
      <c r="GSR35" s="27"/>
      <c r="GSS35" s="27"/>
      <c r="GST35" s="27"/>
      <c r="GSU35" s="27"/>
      <c r="GSV35" s="27"/>
      <c r="GSW35" s="27"/>
      <c r="GSX35" s="27"/>
      <c r="GSY35" s="27"/>
      <c r="GSZ35" s="27"/>
      <c r="GTA35" s="27"/>
      <c r="GTB35" s="27"/>
      <c r="GTC35" s="27"/>
      <c r="GTD35" s="27"/>
      <c r="GTE35" s="27"/>
      <c r="GTF35" s="27"/>
      <c r="GTG35" s="27"/>
      <c r="GTH35" s="27"/>
      <c r="GTI35" s="27"/>
      <c r="GTJ35" s="27"/>
      <c r="GTK35" s="27"/>
      <c r="GTL35" s="27"/>
      <c r="GTM35" s="27"/>
      <c r="GTN35" s="27"/>
      <c r="GTO35" s="27"/>
      <c r="GTP35" s="27"/>
      <c r="GTQ35" s="27"/>
      <c r="GTR35" s="27"/>
      <c r="GTS35" s="27"/>
      <c r="GTT35" s="27"/>
      <c r="GTU35" s="27"/>
      <c r="GTV35" s="27"/>
      <c r="GTW35" s="27"/>
      <c r="GTX35" s="27"/>
      <c r="GTY35" s="27"/>
      <c r="GTZ35" s="27"/>
      <c r="GUA35" s="27"/>
      <c r="GUB35" s="27"/>
      <c r="GUC35" s="27"/>
      <c r="GUD35" s="27"/>
      <c r="GUE35" s="27"/>
      <c r="GUF35" s="27"/>
      <c r="GUG35" s="27"/>
      <c r="GUH35" s="27"/>
      <c r="GUI35" s="27"/>
      <c r="GUJ35" s="27"/>
      <c r="GUK35" s="27"/>
      <c r="GUL35" s="27"/>
      <c r="GUM35" s="27"/>
      <c r="GUN35" s="27"/>
      <c r="GUO35" s="27"/>
      <c r="GUP35" s="27"/>
      <c r="GUQ35" s="27"/>
      <c r="GUR35" s="27"/>
      <c r="GUS35" s="27"/>
      <c r="GUT35" s="27"/>
      <c r="GUU35" s="27"/>
      <c r="GUV35" s="27"/>
      <c r="GUW35" s="27"/>
      <c r="GUX35" s="27"/>
      <c r="GUY35" s="27"/>
      <c r="GUZ35" s="27"/>
      <c r="GVA35" s="27"/>
      <c r="GVB35" s="27"/>
      <c r="GVC35" s="27"/>
      <c r="GVD35" s="27"/>
      <c r="GVE35" s="27"/>
      <c r="GVF35" s="27"/>
      <c r="GVG35" s="27"/>
      <c r="GVH35" s="27"/>
      <c r="GVI35" s="27"/>
      <c r="GVJ35" s="27"/>
      <c r="GVK35" s="27"/>
      <c r="GVL35" s="27"/>
      <c r="GVM35" s="27"/>
      <c r="GVN35" s="27"/>
      <c r="GVO35" s="27"/>
      <c r="GVP35" s="27"/>
      <c r="GVQ35" s="27"/>
      <c r="GVR35" s="27"/>
      <c r="GVS35" s="27"/>
      <c r="GVT35" s="27"/>
      <c r="GVU35" s="27"/>
      <c r="GVV35" s="27"/>
      <c r="GVW35" s="27"/>
      <c r="GVX35" s="27"/>
      <c r="GVY35" s="27"/>
      <c r="GVZ35" s="27"/>
      <c r="GWA35" s="27"/>
      <c r="GWB35" s="27"/>
      <c r="GWC35" s="27"/>
      <c r="GWD35" s="27"/>
      <c r="GWE35" s="27"/>
      <c r="GWF35" s="27"/>
      <c r="GWG35" s="27"/>
      <c r="GWH35" s="27"/>
      <c r="GWI35" s="27"/>
      <c r="GWJ35" s="27"/>
      <c r="GWK35" s="27"/>
      <c r="GWL35" s="27"/>
      <c r="GWM35" s="27"/>
      <c r="GWN35" s="27"/>
      <c r="GWO35" s="27"/>
      <c r="GWP35" s="27"/>
      <c r="GWQ35" s="27"/>
      <c r="GWR35" s="27"/>
      <c r="GWS35" s="27"/>
      <c r="GWT35" s="27"/>
      <c r="GWU35" s="27"/>
      <c r="GWV35" s="27"/>
      <c r="GWW35" s="27"/>
      <c r="GWX35" s="27"/>
      <c r="GWY35" s="27"/>
      <c r="GWZ35" s="27"/>
      <c r="GXA35" s="27"/>
      <c r="GXB35" s="27"/>
      <c r="GXC35" s="27"/>
      <c r="GXD35" s="27"/>
      <c r="GXE35" s="27"/>
      <c r="GXF35" s="27"/>
      <c r="GXG35" s="27"/>
      <c r="GXH35" s="27"/>
      <c r="GXI35" s="27"/>
      <c r="GXJ35" s="27"/>
      <c r="GXK35" s="27"/>
      <c r="GXL35" s="27"/>
      <c r="GXM35" s="27"/>
      <c r="GXN35" s="27"/>
      <c r="GXO35" s="27"/>
      <c r="GXP35" s="27"/>
      <c r="GXQ35" s="27"/>
      <c r="GXR35" s="27"/>
      <c r="GXS35" s="27"/>
      <c r="GXT35" s="27"/>
      <c r="GXU35" s="27"/>
      <c r="GXV35" s="27"/>
      <c r="GXW35" s="27"/>
      <c r="GXX35" s="27"/>
      <c r="GXY35" s="27"/>
      <c r="GXZ35" s="27"/>
      <c r="GYA35" s="27"/>
      <c r="GYB35" s="27"/>
      <c r="GYC35" s="27"/>
      <c r="GYD35" s="27"/>
      <c r="GYE35" s="27"/>
      <c r="GYF35" s="27"/>
      <c r="GYG35" s="27"/>
      <c r="GYH35" s="27"/>
      <c r="GYI35" s="27"/>
      <c r="GYJ35" s="27"/>
      <c r="GYK35" s="27"/>
      <c r="GYL35" s="27"/>
      <c r="GYM35" s="27"/>
      <c r="GYN35" s="27"/>
      <c r="GYO35" s="27"/>
      <c r="GYP35" s="27"/>
      <c r="GYQ35" s="27"/>
      <c r="GYR35" s="27"/>
      <c r="GYS35" s="27"/>
      <c r="GYT35" s="27"/>
      <c r="GYU35" s="27"/>
      <c r="GYV35" s="27"/>
      <c r="GYW35" s="27"/>
      <c r="GYX35" s="27"/>
      <c r="GYY35" s="27"/>
      <c r="GYZ35" s="27"/>
      <c r="GZA35" s="27"/>
      <c r="GZB35" s="27"/>
      <c r="GZC35" s="27"/>
      <c r="GZD35" s="27"/>
      <c r="GZE35" s="27"/>
      <c r="GZF35" s="27"/>
      <c r="GZG35" s="27"/>
      <c r="GZH35" s="27"/>
      <c r="GZI35" s="27"/>
      <c r="GZJ35" s="27"/>
      <c r="GZK35" s="27"/>
      <c r="GZL35" s="27"/>
      <c r="GZM35" s="27"/>
      <c r="GZN35" s="27"/>
      <c r="GZO35" s="27"/>
      <c r="GZP35" s="27"/>
      <c r="GZQ35" s="27"/>
      <c r="GZR35" s="27"/>
      <c r="GZS35" s="27"/>
      <c r="GZT35" s="27"/>
      <c r="GZU35" s="27"/>
      <c r="GZV35" s="27"/>
      <c r="GZW35" s="27"/>
      <c r="GZX35" s="27"/>
      <c r="GZY35" s="27"/>
      <c r="GZZ35" s="27"/>
      <c r="HAA35" s="27"/>
      <c r="HAB35" s="27"/>
      <c r="HAC35" s="27"/>
      <c r="HAD35" s="27"/>
      <c r="HAE35" s="27"/>
      <c r="HAF35" s="27"/>
      <c r="HAG35" s="27"/>
      <c r="HAH35" s="27"/>
      <c r="HAI35" s="27"/>
      <c r="HAJ35" s="27"/>
      <c r="HAK35" s="27"/>
      <c r="HAL35" s="27"/>
      <c r="HAM35" s="27"/>
      <c r="HAN35" s="27"/>
      <c r="HAO35" s="27"/>
      <c r="HAP35" s="27"/>
      <c r="HAQ35" s="27"/>
      <c r="HAR35" s="27"/>
      <c r="HAS35" s="27"/>
      <c r="HAT35" s="27"/>
      <c r="HAU35" s="27"/>
      <c r="HAV35" s="27"/>
      <c r="HAW35" s="27"/>
      <c r="HAX35" s="27"/>
      <c r="HAY35" s="27"/>
      <c r="HAZ35" s="27"/>
      <c r="HBA35" s="27"/>
      <c r="HBB35" s="27"/>
      <c r="HBC35" s="27"/>
      <c r="HBD35" s="27"/>
      <c r="HBE35" s="27"/>
      <c r="HBF35" s="27"/>
      <c r="HBG35" s="27"/>
      <c r="HBH35" s="27"/>
      <c r="HBI35" s="27"/>
      <c r="HBJ35" s="27"/>
      <c r="HBK35" s="27"/>
      <c r="HBL35" s="27"/>
      <c r="HBM35" s="27"/>
      <c r="HBN35" s="27"/>
      <c r="HBO35" s="27"/>
      <c r="HBP35" s="27"/>
      <c r="HBQ35" s="27"/>
      <c r="HBR35" s="27"/>
      <c r="HBS35" s="27"/>
      <c r="HBT35" s="27"/>
      <c r="HBU35" s="27"/>
      <c r="HBV35" s="27"/>
      <c r="HBW35" s="27"/>
      <c r="HBX35" s="27"/>
      <c r="HBY35" s="27"/>
      <c r="HBZ35" s="27"/>
      <c r="HCA35" s="27"/>
      <c r="HCB35" s="27"/>
      <c r="HCC35" s="27"/>
      <c r="HCD35" s="27"/>
      <c r="HCE35" s="27"/>
      <c r="HCF35" s="27"/>
      <c r="HCG35" s="27"/>
      <c r="HCH35" s="27"/>
      <c r="HCI35" s="27"/>
      <c r="HCJ35" s="27"/>
      <c r="HCK35" s="27"/>
      <c r="HCL35" s="27"/>
      <c r="HCM35" s="27"/>
      <c r="HCN35" s="27"/>
      <c r="HCO35" s="27"/>
      <c r="HCP35" s="27"/>
      <c r="HCQ35" s="27"/>
      <c r="HCR35" s="27"/>
      <c r="HCS35" s="27"/>
      <c r="HCT35" s="27"/>
      <c r="HCU35" s="27"/>
      <c r="HCV35" s="27"/>
      <c r="HCW35" s="27"/>
      <c r="HCX35" s="27"/>
      <c r="HCY35" s="27"/>
      <c r="HCZ35" s="27"/>
      <c r="HDA35" s="27"/>
      <c r="HDB35" s="27"/>
      <c r="HDC35" s="27"/>
      <c r="HDD35" s="27"/>
      <c r="HDE35" s="27"/>
      <c r="HDF35" s="27"/>
      <c r="HDG35" s="27"/>
      <c r="HDH35" s="27"/>
      <c r="HDI35" s="27"/>
      <c r="HDJ35" s="27"/>
      <c r="HDK35" s="27"/>
      <c r="HDL35" s="27"/>
      <c r="HDM35" s="27"/>
      <c r="HDN35" s="27"/>
      <c r="HDO35" s="27"/>
      <c r="HDP35" s="27"/>
      <c r="HDQ35" s="27"/>
      <c r="HDR35" s="27"/>
      <c r="HDS35" s="27"/>
      <c r="HDT35" s="27"/>
      <c r="HDU35" s="27"/>
      <c r="HDV35" s="27"/>
      <c r="HDW35" s="27"/>
      <c r="HDX35" s="27"/>
      <c r="HDY35" s="27"/>
      <c r="HDZ35" s="27"/>
      <c r="HEA35" s="27"/>
      <c r="HEB35" s="27"/>
      <c r="HEC35" s="27"/>
      <c r="HED35" s="27"/>
      <c r="HEE35" s="27"/>
      <c r="HEF35" s="27"/>
      <c r="HEG35" s="27"/>
      <c r="HEH35" s="27"/>
      <c r="HEI35" s="27"/>
      <c r="HEJ35" s="27"/>
      <c r="HEK35" s="27"/>
      <c r="HEL35" s="27"/>
      <c r="HEM35" s="27"/>
      <c r="HEN35" s="27"/>
      <c r="HEO35" s="27"/>
      <c r="HEP35" s="27"/>
      <c r="HEQ35" s="27"/>
      <c r="HER35" s="27"/>
      <c r="HES35" s="27"/>
      <c r="HET35" s="27"/>
      <c r="HEU35" s="27"/>
      <c r="HEV35" s="27"/>
      <c r="HEW35" s="27"/>
      <c r="HEX35" s="27"/>
      <c r="HEY35" s="27"/>
      <c r="HEZ35" s="27"/>
      <c r="HFA35" s="27"/>
      <c r="HFB35" s="27"/>
      <c r="HFC35" s="27"/>
      <c r="HFD35" s="27"/>
      <c r="HFE35" s="27"/>
      <c r="HFF35" s="27"/>
      <c r="HFG35" s="27"/>
      <c r="HFH35" s="27"/>
      <c r="HFI35" s="27"/>
      <c r="HFJ35" s="27"/>
      <c r="HFK35" s="27"/>
      <c r="HFL35" s="27"/>
      <c r="HFM35" s="27"/>
      <c r="HFN35" s="27"/>
      <c r="HFO35" s="27"/>
      <c r="HFP35" s="27"/>
      <c r="HFQ35" s="27"/>
      <c r="HFR35" s="27"/>
      <c r="HFS35" s="27"/>
      <c r="HFT35" s="27"/>
      <c r="HFU35" s="27"/>
      <c r="HFV35" s="27"/>
      <c r="HFW35" s="27"/>
      <c r="HFX35" s="27"/>
      <c r="HFY35" s="27"/>
      <c r="HFZ35" s="27"/>
      <c r="HGA35" s="27"/>
      <c r="HGB35" s="27"/>
      <c r="HGC35" s="27"/>
      <c r="HGD35" s="27"/>
      <c r="HGE35" s="27"/>
      <c r="HGF35" s="27"/>
      <c r="HGG35" s="27"/>
      <c r="HGH35" s="27"/>
      <c r="HGI35" s="27"/>
      <c r="HGJ35" s="27"/>
      <c r="HGK35" s="27"/>
      <c r="HGL35" s="27"/>
      <c r="HGM35" s="27"/>
      <c r="HGN35" s="27"/>
      <c r="HGO35" s="27"/>
      <c r="HGP35" s="27"/>
      <c r="HGQ35" s="27"/>
      <c r="HGR35" s="27"/>
      <c r="HGS35" s="27"/>
      <c r="HGT35" s="27"/>
      <c r="HGU35" s="27"/>
      <c r="HGV35" s="27"/>
      <c r="HGW35" s="27"/>
      <c r="HGX35" s="27"/>
      <c r="HGY35" s="27"/>
      <c r="HGZ35" s="27"/>
      <c r="HHA35" s="27"/>
      <c r="HHB35" s="27"/>
      <c r="HHC35" s="27"/>
      <c r="HHD35" s="27"/>
      <c r="HHE35" s="27"/>
      <c r="HHF35" s="27"/>
      <c r="HHG35" s="27"/>
      <c r="HHH35" s="27"/>
      <c r="HHI35" s="27"/>
      <c r="HHJ35" s="27"/>
      <c r="HHK35" s="27"/>
      <c r="HHL35" s="27"/>
      <c r="HHM35" s="27"/>
      <c r="HHN35" s="27"/>
      <c r="HHO35" s="27"/>
      <c r="HHP35" s="27"/>
      <c r="HHQ35" s="27"/>
      <c r="HHR35" s="27"/>
      <c r="HHS35" s="27"/>
      <c r="HHT35" s="27"/>
      <c r="HHU35" s="27"/>
      <c r="HHV35" s="27"/>
      <c r="HHW35" s="27"/>
      <c r="HHX35" s="27"/>
      <c r="HHY35" s="27"/>
      <c r="HHZ35" s="27"/>
      <c r="HIA35" s="27"/>
      <c r="HIB35" s="27"/>
      <c r="HIC35" s="27"/>
      <c r="HID35" s="27"/>
      <c r="HIE35" s="27"/>
      <c r="HIF35" s="27"/>
      <c r="HIG35" s="27"/>
      <c r="HIH35" s="27"/>
      <c r="HII35" s="27"/>
      <c r="HIJ35" s="27"/>
      <c r="HIK35" s="27"/>
      <c r="HIL35" s="27"/>
      <c r="HIM35" s="27"/>
      <c r="HIN35" s="27"/>
      <c r="HIO35" s="27"/>
      <c r="HIP35" s="27"/>
      <c r="HIQ35" s="27"/>
      <c r="HIR35" s="27"/>
      <c r="HIS35" s="27"/>
      <c r="HIT35" s="27"/>
      <c r="HIU35" s="27"/>
      <c r="HIV35" s="27"/>
      <c r="HIW35" s="27"/>
      <c r="HIX35" s="27"/>
      <c r="HIY35" s="27"/>
      <c r="HIZ35" s="27"/>
      <c r="HJA35" s="27"/>
      <c r="HJB35" s="27"/>
      <c r="HJC35" s="27"/>
      <c r="HJD35" s="27"/>
      <c r="HJE35" s="27"/>
      <c r="HJF35" s="27"/>
      <c r="HJG35" s="27"/>
      <c r="HJH35" s="27"/>
      <c r="HJI35" s="27"/>
      <c r="HJJ35" s="27"/>
      <c r="HJK35" s="27"/>
      <c r="HJL35" s="27"/>
      <c r="HJM35" s="27"/>
      <c r="HJN35" s="27"/>
      <c r="HJO35" s="27"/>
      <c r="HJP35" s="27"/>
      <c r="HJQ35" s="27"/>
      <c r="HJR35" s="27"/>
      <c r="HJS35" s="27"/>
      <c r="HJT35" s="27"/>
      <c r="HJU35" s="27"/>
      <c r="HJV35" s="27"/>
      <c r="HJW35" s="27"/>
      <c r="HJX35" s="27"/>
      <c r="HJY35" s="27"/>
      <c r="HJZ35" s="27"/>
      <c r="HKA35" s="27"/>
      <c r="HKB35" s="27"/>
      <c r="HKC35" s="27"/>
      <c r="HKD35" s="27"/>
      <c r="HKE35" s="27"/>
      <c r="HKF35" s="27"/>
      <c r="HKG35" s="27"/>
      <c r="HKH35" s="27"/>
      <c r="HKI35" s="27"/>
      <c r="HKJ35" s="27"/>
      <c r="HKK35" s="27"/>
      <c r="HKL35" s="27"/>
      <c r="HKM35" s="27"/>
      <c r="HKN35" s="27"/>
      <c r="HKO35" s="27"/>
      <c r="HKP35" s="27"/>
      <c r="HKQ35" s="27"/>
      <c r="HKR35" s="27"/>
      <c r="HKS35" s="27"/>
      <c r="HKT35" s="27"/>
      <c r="HKU35" s="27"/>
      <c r="HKV35" s="27"/>
      <c r="HKW35" s="27"/>
      <c r="HKX35" s="27"/>
      <c r="HKY35" s="27"/>
      <c r="HKZ35" s="27"/>
      <c r="HLA35" s="27"/>
      <c r="HLB35" s="27"/>
      <c r="HLC35" s="27"/>
      <c r="HLD35" s="27"/>
      <c r="HLE35" s="27"/>
      <c r="HLF35" s="27"/>
      <c r="HLG35" s="27"/>
      <c r="HLH35" s="27"/>
      <c r="HLI35" s="27"/>
      <c r="HLJ35" s="27"/>
      <c r="HLK35" s="27"/>
      <c r="HLL35" s="27"/>
      <c r="HLM35" s="27"/>
      <c r="HLN35" s="27"/>
      <c r="HLO35" s="27"/>
      <c r="HLP35" s="27"/>
      <c r="HLQ35" s="27"/>
      <c r="HLR35" s="27"/>
      <c r="HLS35" s="27"/>
      <c r="HLT35" s="27"/>
      <c r="HLU35" s="27"/>
      <c r="HLV35" s="27"/>
      <c r="HLW35" s="27"/>
      <c r="HLX35" s="27"/>
      <c r="HLY35" s="27"/>
      <c r="HLZ35" s="27"/>
      <c r="HMA35" s="27"/>
      <c r="HMB35" s="27"/>
      <c r="HMC35" s="27"/>
      <c r="HMD35" s="27"/>
      <c r="HME35" s="27"/>
      <c r="HMF35" s="27"/>
      <c r="HMG35" s="27"/>
      <c r="HMH35" s="27"/>
      <c r="HMI35" s="27"/>
      <c r="HMJ35" s="27"/>
      <c r="HMK35" s="27"/>
      <c r="HML35" s="27"/>
      <c r="HMM35" s="27"/>
      <c r="HMN35" s="27"/>
      <c r="HMO35" s="27"/>
      <c r="HMP35" s="27"/>
      <c r="HMQ35" s="27"/>
      <c r="HMR35" s="27"/>
      <c r="HMS35" s="27"/>
      <c r="HMT35" s="27"/>
      <c r="HMU35" s="27"/>
      <c r="HMV35" s="27"/>
      <c r="HMW35" s="27"/>
      <c r="HMX35" s="27"/>
      <c r="HMY35" s="27"/>
      <c r="HMZ35" s="27"/>
      <c r="HNA35" s="27"/>
      <c r="HNB35" s="27"/>
      <c r="HNC35" s="27"/>
      <c r="HND35" s="27"/>
      <c r="HNE35" s="27"/>
      <c r="HNF35" s="27"/>
      <c r="HNG35" s="27"/>
      <c r="HNH35" s="27"/>
      <c r="HNI35" s="27"/>
      <c r="HNJ35" s="27"/>
      <c r="HNK35" s="27"/>
      <c r="HNL35" s="27"/>
      <c r="HNM35" s="27"/>
      <c r="HNN35" s="27"/>
      <c r="HNO35" s="27"/>
      <c r="HNP35" s="27"/>
      <c r="HNQ35" s="27"/>
      <c r="HNR35" s="27"/>
      <c r="HNS35" s="27"/>
      <c r="HNT35" s="27"/>
      <c r="HNU35" s="27"/>
      <c r="HNV35" s="27"/>
      <c r="HNW35" s="27"/>
      <c r="HNX35" s="27"/>
      <c r="HNY35" s="27"/>
      <c r="HNZ35" s="27"/>
      <c r="HOA35" s="27"/>
      <c r="HOB35" s="27"/>
      <c r="HOC35" s="27"/>
      <c r="HOD35" s="27"/>
      <c r="HOE35" s="27"/>
      <c r="HOF35" s="27"/>
      <c r="HOG35" s="27"/>
      <c r="HOH35" s="27"/>
      <c r="HOI35" s="27"/>
      <c r="HOJ35" s="27"/>
      <c r="HOK35" s="27"/>
      <c r="HOL35" s="27"/>
      <c r="HOM35" s="27"/>
      <c r="HON35" s="27"/>
      <c r="HOO35" s="27"/>
      <c r="HOP35" s="27"/>
      <c r="HOQ35" s="27"/>
      <c r="HOR35" s="27"/>
      <c r="HOS35" s="27"/>
      <c r="HOT35" s="27"/>
      <c r="HOU35" s="27"/>
      <c r="HOV35" s="27"/>
      <c r="HOW35" s="27"/>
      <c r="HOX35" s="27"/>
      <c r="HOY35" s="27"/>
      <c r="HOZ35" s="27"/>
      <c r="HPA35" s="27"/>
      <c r="HPB35" s="27"/>
      <c r="HPC35" s="27"/>
      <c r="HPD35" s="27"/>
      <c r="HPE35" s="27"/>
      <c r="HPF35" s="27"/>
      <c r="HPG35" s="27"/>
      <c r="HPH35" s="27"/>
      <c r="HPI35" s="27"/>
      <c r="HPJ35" s="27"/>
      <c r="HPK35" s="27"/>
      <c r="HPL35" s="27"/>
      <c r="HPM35" s="27"/>
      <c r="HPN35" s="27"/>
      <c r="HPO35" s="27"/>
      <c r="HPP35" s="27"/>
      <c r="HPQ35" s="27"/>
      <c r="HPR35" s="27"/>
      <c r="HPS35" s="27"/>
      <c r="HPT35" s="27"/>
      <c r="HPU35" s="27"/>
      <c r="HPV35" s="27"/>
      <c r="HPW35" s="27"/>
      <c r="HPX35" s="27"/>
      <c r="HPY35" s="27"/>
      <c r="HPZ35" s="27"/>
      <c r="HQA35" s="27"/>
      <c r="HQB35" s="27"/>
      <c r="HQC35" s="27"/>
      <c r="HQD35" s="27"/>
      <c r="HQE35" s="27"/>
      <c r="HQF35" s="27"/>
      <c r="HQG35" s="27"/>
      <c r="HQH35" s="27"/>
      <c r="HQI35" s="27"/>
      <c r="HQJ35" s="27"/>
      <c r="HQK35" s="27"/>
      <c r="HQL35" s="27"/>
      <c r="HQM35" s="27"/>
      <c r="HQN35" s="27"/>
      <c r="HQO35" s="27"/>
      <c r="HQP35" s="27"/>
      <c r="HQQ35" s="27"/>
      <c r="HQR35" s="27"/>
      <c r="HQS35" s="27"/>
      <c r="HQT35" s="27"/>
      <c r="HQU35" s="27"/>
      <c r="HQV35" s="27"/>
      <c r="HQW35" s="27"/>
      <c r="HQX35" s="27"/>
      <c r="HQY35" s="27"/>
      <c r="HQZ35" s="27"/>
      <c r="HRA35" s="27"/>
      <c r="HRB35" s="27"/>
      <c r="HRC35" s="27"/>
      <c r="HRD35" s="27"/>
      <c r="HRE35" s="27"/>
      <c r="HRF35" s="27"/>
      <c r="HRG35" s="27"/>
      <c r="HRH35" s="27"/>
      <c r="HRI35" s="27"/>
      <c r="HRJ35" s="27"/>
      <c r="HRK35" s="27"/>
      <c r="HRL35" s="27"/>
      <c r="HRM35" s="27"/>
      <c r="HRN35" s="27"/>
      <c r="HRO35" s="27"/>
      <c r="HRP35" s="27"/>
      <c r="HRQ35" s="27"/>
      <c r="HRR35" s="27"/>
      <c r="HRS35" s="27"/>
      <c r="HRT35" s="27"/>
      <c r="HRU35" s="27"/>
      <c r="HRV35" s="27"/>
      <c r="HRW35" s="27"/>
      <c r="HRX35" s="27"/>
      <c r="HRY35" s="27"/>
      <c r="HRZ35" s="27"/>
      <c r="HSA35" s="27"/>
      <c r="HSB35" s="27"/>
      <c r="HSC35" s="27"/>
      <c r="HSD35" s="27"/>
      <c r="HSE35" s="27"/>
      <c r="HSF35" s="27"/>
      <c r="HSG35" s="27"/>
      <c r="HSH35" s="27"/>
      <c r="HSI35" s="27"/>
      <c r="HSJ35" s="27"/>
      <c r="HSK35" s="27"/>
      <c r="HSL35" s="27"/>
      <c r="HSM35" s="27"/>
      <c r="HSN35" s="27"/>
      <c r="HSO35" s="27"/>
      <c r="HSP35" s="27"/>
      <c r="HSQ35" s="27"/>
      <c r="HSR35" s="27"/>
      <c r="HSS35" s="27"/>
      <c r="HST35" s="27"/>
      <c r="HSU35" s="27"/>
      <c r="HSV35" s="27"/>
      <c r="HSW35" s="27"/>
      <c r="HSX35" s="27"/>
      <c r="HSY35" s="27"/>
      <c r="HSZ35" s="27"/>
      <c r="HTA35" s="27"/>
      <c r="HTB35" s="27"/>
      <c r="HTC35" s="27"/>
      <c r="HTD35" s="27"/>
      <c r="HTE35" s="27"/>
      <c r="HTF35" s="27"/>
      <c r="HTG35" s="27"/>
      <c r="HTH35" s="27"/>
      <c r="HTI35" s="27"/>
      <c r="HTJ35" s="27"/>
      <c r="HTK35" s="27"/>
      <c r="HTL35" s="27"/>
      <c r="HTM35" s="27"/>
      <c r="HTN35" s="27"/>
      <c r="HTO35" s="27"/>
      <c r="HTP35" s="27"/>
      <c r="HTQ35" s="27"/>
      <c r="HTR35" s="27"/>
      <c r="HTS35" s="27"/>
      <c r="HTT35" s="27"/>
      <c r="HTU35" s="27"/>
      <c r="HTV35" s="27"/>
      <c r="HTW35" s="27"/>
      <c r="HTX35" s="27"/>
      <c r="HTY35" s="27"/>
      <c r="HTZ35" s="27"/>
      <c r="HUA35" s="27"/>
      <c r="HUB35" s="27"/>
      <c r="HUC35" s="27"/>
      <c r="HUD35" s="27"/>
      <c r="HUE35" s="27"/>
      <c r="HUF35" s="27"/>
      <c r="HUG35" s="27"/>
      <c r="HUH35" s="27"/>
      <c r="HUI35" s="27"/>
      <c r="HUJ35" s="27"/>
      <c r="HUK35" s="27"/>
      <c r="HUL35" s="27"/>
      <c r="HUM35" s="27"/>
      <c r="HUN35" s="27"/>
      <c r="HUO35" s="27"/>
      <c r="HUP35" s="27"/>
      <c r="HUQ35" s="27"/>
      <c r="HUR35" s="27"/>
      <c r="HUS35" s="27"/>
      <c r="HUT35" s="27"/>
      <c r="HUU35" s="27"/>
      <c r="HUV35" s="27"/>
      <c r="HUW35" s="27"/>
      <c r="HUX35" s="27"/>
      <c r="HUY35" s="27"/>
      <c r="HUZ35" s="27"/>
      <c r="HVA35" s="27"/>
      <c r="HVB35" s="27"/>
      <c r="HVC35" s="27"/>
      <c r="HVD35" s="27"/>
      <c r="HVE35" s="27"/>
      <c r="HVF35" s="27"/>
      <c r="HVG35" s="27"/>
      <c r="HVH35" s="27"/>
      <c r="HVI35" s="27"/>
      <c r="HVJ35" s="27"/>
      <c r="HVK35" s="27"/>
      <c r="HVL35" s="27"/>
      <c r="HVM35" s="27"/>
      <c r="HVN35" s="27"/>
      <c r="HVO35" s="27"/>
      <c r="HVP35" s="27"/>
      <c r="HVQ35" s="27"/>
      <c r="HVR35" s="27"/>
      <c r="HVS35" s="27"/>
      <c r="HVT35" s="27"/>
      <c r="HVU35" s="27"/>
      <c r="HVV35" s="27"/>
      <c r="HVW35" s="27"/>
      <c r="HVX35" s="27"/>
      <c r="HVY35" s="27"/>
      <c r="HVZ35" s="27"/>
      <c r="HWA35" s="27"/>
      <c r="HWB35" s="27"/>
      <c r="HWC35" s="27"/>
      <c r="HWD35" s="27"/>
      <c r="HWE35" s="27"/>
      <c r="HWF35" s="27"/>
      <c r="HWG35" s="27"/>
      <c r="HWH35" s="27"/>
      <c r="HWI35" s="27"/>
      <c r="HWJ35" s="27"/>
      <c r="HWK35" s="27"/>
      <c r="HWL35" s="27"/>
      <c r="HWM35" s="27"/>
      <c r="HWN35" s="27"/>
      <c r="HWO35" s="27"/>
      <c r="HWP35" s="27"/>
      <c r="HWQ35" s="27"/>
      <c r="HWR35" s="27"/>
      <c r="HWS35" s="27"/>
      <c r="HWT35" s="27"/>
      <c r="HWU35" s="27"/>
      <c r="HWV35" s="27"/>
      <c r="HWW35" s="27"/>
      <c r="HWX35" s="27"/>
      <c r="HWY35" s="27"/>
      <c r="HWZ35" s="27"/>
      <c r="HXA35" s="27"/>
      <c r="HXB35" s="27"/>
      <c r="HXC35" s="27"/>
      <c r="HXD35" s="27"/>
      <c r="HXE35" s="27"/>
      <c r="HXF35" s="27"/>
      <c r="HXG35" s="27"/>
      <c r="HXH35" s="27"/>
      <c r="HXI35" s="27"/>
      <c r="HXJ35" s="27"/>
      <c r="HXK35" s="27"/>
      <c r="HXL35" s="27"/>
      <c r="HXM35" s="27"/>
      <c r="HXN35" s="27"/>
      <c r="HXO35" s="27"/>
      <c r="HXP35" s="27"/>
      <c r="HXQ35" s="27"/>
      <c r="HXR35" s="27"/>
      <c r="HXS35" s="27"/>
      <c r="HXT35" s="27"/>
      <c r="HXU35" s="27"/>
      <c r="HXV35" s="27"/>
      <c r="HXW35" s="27"/>
      <c r="HXX35" s="27"/>
      <c r="HXY35" s="27"/>
      <c r="HXZ35" s="27"/>
      <c r="HYA35" s="27"/>
      <c r="HYB35" s="27"/>
      <c r="HYC35" s="27"/>
      <c r="HYD35" s="27"/>
      <c r="HYE35" s="27"/>
      <c r="HYF35" s="27"/>
      <c r="HYG35" s="27"/>
      <c r="HYH35" s="27"/>
      <c r="HYI35" s="27"/>
      <c r="HYJ35" s="27"/>
      <c r="HYK35" s="27"/>
      <c r="HYL35" s="27"/>
      <c r="HYM35" s="27"/>
      <c r="HYN35" s="27"/>
      <c r="HYO35" s="27"/>
      <c r="HYP35" s="27"/>
      <c r="HYQ35" s="27"/>
      <c r="HYR35" s="27"/>
      <c r="HYS35" s="27"/>
      <c r="HYT35" s="27"/>
      <c r="HYU35" s="27"/>
      <c r="HYV35" s="27"/>
      <c r="HYW35" s="27"/>
      <c r="HYX35" s="27"/>
      <c r="HYY35" s="27"/>
      <c r="HYZ35" s="27"/>
      <c r="HZA35" s="27"/>
      <c r="HZB35" s="27"/>
      <c r="HZC35" s="27"/>
      <c r="HZD35" s="27"/>
      <c r="HZE35" s="27"/>
      <c r="HZF35" s="27"/>
      <c r="HZG35" s="27"/>
      <c r="HZH35" s="27"/>
      <c r="HZI35" s="27"/>
      <c r="HZJ35" s="27"/>
      <c r="HZK35" s="27"/>
      <c r="HZL35" s="27"/>
      <c r="HZM35" s="27"/>
      <c r="HZN35" s="27"/>
      <c r="HZO35" s="27"/>
      <c r="HZP35" s="27"/>
      <c r="HZQ35" s="27"/>
      <c r="HZR35" s="27"/>
      <c r="HZS35" s="27"/>
      <c r="HZT35" s="27"/>
      <c r="HZU35" s="27"/>
      <c r="HZV35" s="27"/>
      <c r="HZW35" s="27"/>
      <c r="HZX35" s="27"/>
      <c r="HZY35" s="27"/>
      <c r="HZZ35" s="27"/>
      <c r="IAA35" s="27"/>
      <c r="IAB35" s="27"/>
      <c r="IAC35" s="27"/>
      <c r="IAD35" s="27"/>
      <c r="IAE35" s="27"/>
      <c r="IAF35" s="27"/>
      <c r="IAG35" s="27"/>
      <c r="IAH35" s="27"/>
      <c r="IAI35" s="27"/>
      <c r="IAJ35" s="27"/>
      <c r="IAK35" s="27"/>
      <c r="IAL35" s="27"/>
      <c r="IAM35" s="27"/>
      <c r="IAN35" s="27"/>
      <c r="IAO35" s="27"/>
      <c r="IAP35" s="27"/>
      <c r="IAQ35" s="27"/>
      <c r="IAR35" s="27"/>
      <c r="IAS35" s="27"/>
      <c r="IAT35" s="27"/>
      <c r="IAU35" s="27"/>
      <c r="IAV35" s="27"/>
      <c r="IAW35" s="27"/>
      <c r="IAX35" s="27"/>
      <c r="IAY35" s="27"/>
      <c r="IAZ35" s="27"/>
      <c r="IBA35" s="27"/>
      <c r="IBB35" s="27"/>
      <c r="IBC35" s="27"/>
      <c r="IBD35" s="27"/>
      <c r="IBE35" s="27"/>
      <c r="IBF35" s="27"/>
      <c r="IBG35" s="27"/>
      <c r="IBH35" s="27"/>
      <c r="IBI35" s="27"/>
      <c r="IBJ35" s="27"/>
      <c r="IBK35" s="27"/>
      <c r="IBL35" s="27"/>
      <c r="IBM35" s="27"/>
      <c r="IBN35" s="27"/>
      <c r="IBO35" s="27"/>
      <c r="IBP35" s="27"/>
      <c r="IBQ35" s="27"/>
      <c r="IBR35" s="27"/>
      <c r="IBS35" s="27"/>
      <c r="IBT35" s="27"/>
      <c r="IBU35" s="27"/>
      <c r="IBV35" s="27"/>
      <c r="IBW35" s="27"/>
      <c r="IBX35" s="27"/>
      <c r="IBY35" s="27"/>
      <c r="IBZ35" s="27"/>
      <c r="ICA35" s="27"/>
      <c r="ICB35" s="27"/>
      <c r="ICC35" s="27"/>
      <c r="ICD35" s="27"/>
      <c r="ICE35" s="27"/>
      <c r="ICF35" s="27"/>
      <c r="ICG35" s="27"/>
      <c r="ICH35" s="27"/>
      <c r="ICI35" s="27"/>
      <c r="ICJ35" s="27"/>
      <c r="ICK35" s="27"/>
      <c r="ICL35" s="27"/>
      <c r="ICM35" s="27"/>
      <c r="ICN35" s="27"/>
      <c r="ICO35" s="27"/>
      <c r="ICP35" s="27"/>
      <c r="ICQ35" s="27"/>
      <c r="ICR35" s="27"/>
      <c r="ICS35" s="27"/>
      <c r="ICT35" s="27"/>
      <c r="ICU35" s="27"/>
      <c r="ICV35" s="27"/>
      <c r="ICW35" s="27"/>
      <c r="ICX35" s="27"/>
      <c r="ICY35" s="27"/>
      <c r="ICZ35" s="27"/>
      <c r="IDA35" s="27"/>
      <c r="IDB35" s="27"/>
      <c r="IDC35" s="27"/>
      <c r="IDD35" s="27"/>
      <c r="IDE35" s="27"/>
      <c r="IDF35" s="27"/>
      <c r="IDG35" s="27"/>
      <c r="IDH35" s="27"/>
      <c r="IDI35" s="27"/>
      <c r="IDJ35" s="27"/>
      <c r="IDK35" s="27"/>
      <c r="IDL35" s="27"/>
      <c r="IDM35" s="27"/>
      <c r="IDN35" s="27"/>
      <c r="IDO35" s="27"/>
      <c r="IDP35" s="27"/>
      <c r="IDQ35" s="27"/>
      <c r="IDR35" s="27"/>
      <c r="IDS35" s="27"/>
      <c r="IDT35" s="27"/>
      <c r="IDU35" s="27"/>
      <c r="IDV35" s="27"/>
      <c r="IDW35" s="27"/>
      <c r="IDX35" s="27"/>
      <c r="IDY35" s="27"/>
      <c r="IDZ35" s="27"/>
      <c r="IEA35" s="27"/>
      <c r="IEB35" s="27"/>
      <c r="IEC35" s="27"/>
      <c r="IED35" s="27"/>
      <c r="IEE35" s="27"/>
      <c r="IEF35" s="27"/>
      <c r="IEG35" s="27"/>
      <c r="IEH35" s="27"/>
      <c r="IEI35" s="27"/>
      <c r="IEJ35" s="27"/>
      <c r="IEK35" s="27"/>
      <c r="IEL35" s="27"/>
      <c r="IEM35" s="27"/>
      <c r="IEN35" s="27"/>
      <c r="IEO35" s="27"/>
      <c r="IEP35" s="27"/>
      <c r="IEQ35" s="27"/>
      <c r="IER35" s="27"/>
      <c r="IES35" s="27"/>
      <c r="IET35" s="27"/>
      <c r="IEU35" s="27"/>
      <c r="IEV35" s="27"/>
      <c r="IEW35" s="27"/>
      <c r="IEX35" s="27"/>
      <c r="IEY35" s="27"/>
      <c r="IEZ35" s="27"/>
      <c r="IFA35" s="27"/>
      <c r="IFB35" s="27"/>
      <c r="IFC35" s="27"/>
      <c r="IFD35" s="27"/>
      <c r="IFE35" s="27"/>
      <c r="IFF35" s="27"/>
      <c r="IFG35" s="27"/>
      <c r="IFH35" s="27"/>
      <c r="IFI35" s="27"/>
      <c r="IFJ35" s="27"/>
      <c r="IFK35" s="27"/>
      <c r="IFL35" s="27"/>
      <c r="IFM35" s="27"/>
      <c r="IFN35" s="27"/>
      <c r="IFO35" s="27"/>
      <c r="IFP35" s="27"/>
      <c r="IFQ35" s="27"/>
      <c r="IFR35" s="27"/>
      <c r="IFS35" s="27"/>
      <c r="IFT35" s="27"/>
      <c r="IFU35" s="27"/>
      <c r="IFV35" s="27"/>
      <c r="IFW35" s="27"/>
      <c r="IFX35" s="27"/>
      <c r="IFY35" s="27"/>
      <c r="IFZ35" s="27"/>
      <c r="IGA35" s="27"/>
      <c r="IGB35" s="27"/>
      <c r="IGC35" s="27"/>
      <c r="IGD35" s="27"/>
      <c r="IGE35" s="27"/>
      <c r="IGF35" s="27"/>
      <c r="IGG35" s="27"/>
      <c r="IGH35" s="27"/>
      <c r="IGI35" s="27"/>
      <c r="IGJ35" s="27"/>
      <c r="IGK35" s="27"/>
      <c r="IGL35" s="27"/>
      <c r="IGM35" s="27"/>
      <c r="IGN35" s="27"/>
      <c r="IGO35" s="27"/>
      <c r="IGP35" s="27"/>
      <c r="IGQ35" s="27"/>
      <c r="IGR35" s="27"/>
      <c r="IGS35" s="27"/>
      <c r="IGT35" s="27"/>
      <c r="IGU35" s="27"/>
      <c r="IGV35" s="27"/>
      <c r="IGW35" s="27"/>
      <c r="IGX35" s="27"/>
      <c r="IGY35" s="27"/>
      <c r="IGZ35" s="27"/>
      <c r="IHA35" s="27"/>
      <c r="IHB35" s="27"/>
      <c r="IHC35" s="27"/>
      <c r="IHD35" s="27"/>
      <c r="IHE35" s="27"/>
      <c r="IHF35" s="27"/>
      <c r="IHG35" s="27"/>
      <c r="IHH35" s="27"/>
      <c r="IHI35" s="27"/>
      <c r="IHJ35" s="27"/>
      <c r="IHK35" s="27"/>
      <c r="IHL35" s="27"/>
      <c r="IHM35" s="27"/>
      <c r="IHN35" s="27"/>
      <c r="IHO35" s="27"/>
      <c r="IHP35" s="27"/>
      <c r="IHQ35" s="27"/>
      <c r="IHR35" s="27"/>
      <c r="IHS35" s="27"/>
      <c r="IHT35" s="27"/>
      <c r="IHU35" s="27"/>
      <c r="IHV35" s="27"/>
      <c r="IHW35" s="27"/>
      <c r="IHX35" s="27"/>
      <c r="IHY35" s="27"/>
      <c r="IHZ35" s="27"/>
      <c r="IIA35" s="27"/>
      <c r="IIB35" s="27"/>
      <c r="IIC35" s="27"/>
      <c r="IID35" s="27"/>
      <c r="IIE35" s="27"/>
      <c r="IIF35" s="27"/>
      <c r="IIG35" s="27"/>
      <c r="IIH35" s="27"/>
      <c r="III35" s="27"/>
      <c r="IIJ35" s="27"/>
      <c r="IIK35" s="27"/>
      <c r="IIL35" s="27"/>
      <c r="IIM35" s="27"/>
      <c r="IIN35" s="27"/>
      <c r="IIO35" s="27"/>
      <c r="IIP35" s="27"/>
      <c r="IIQ35" s="27"/>
      <c r="IIR35" s="27"/>
      <c r="IIS35" s="27"/>
      <c r="IIT35" s="27"/>
      <c r="IIU35" s="27"/>
      <c r="IIV35" s="27"/>
      <c r="IIW35" s="27"/>
      <c r="IIX35" s="27"/>
      <c r="IIY35" s="27"/>
      <c r="IIZ35" s="27"/>
      <c r="IJA35" s="27"/>
      <c r="IJB35" s="27"/>
      <c r="IJC35" s="27"/>
      <c r="IJD35" s="27"/>
      <c r="IJE35" s="27"/>
      <c r="IJF35" s="27"/>
      <c r="IJG35" s="27"/>
      <c r="IJH35" s="27"/>
      <c r="IJI35" s="27"/>
      <c r="IJJ35" s="27"/>
      <c r="IJK35" s="27"/>
      <c r="IJL35" s="27"/>
      <c r="IJM35" s="27"/>
      <c r="IJN35" s="27"/>
      <c r="IJO35" s="27"/>
      <c r="IJP35" s="27"/>
      <c r="IJQ35" s="27"/>
      <c r="IJR35" s="27"/>
      <c r="IJS35" s="27"/>
      <c r="IJT35" s="27"/>
      <c r="IJU35" s="27"/>
      <c r="IJV35" s="27"/>
      <c r="IJW35" s="27"/>
      <c r="IJX35" s="27"/>
      <c r="IJY35" s="27"/>
      <c r="IJZ35" s="27"/>
      <c r="IKA35" s="27"/>
      <c r="IKB35" s="27"/>
      <c r="IKC35" s="27"/>
      <c r="IKD35" s="27"/>
      <c r="IKE35" s="27"/>
      <c r="IKF35" s="27"/>
      <c r="IKG35" s="27"/>
      <c r="IKH35" s="27"/>
      <c r="IKI35" s="27"/>
      <c r="IKJ35" s="27"/>
      <c r="IKK35" s="27"/>
      <c r="IKL35" s="27"/>
      <c r="IKM35" s="27"/>
      <c r="IKN35" s="27"/>
      <c r="IKO35" s="27"/>
      <c r="IKP35" s="27"/>
      <c r="IKQ35" s="27"/>
      <c r="IKR35" s="27"/>
      <c r="IKS35" s="27"/>
      <c r="IKT35" s="27"/>
      <c r="IKU35" s="27"/>
      <c r="IKV35" s="27"/>
      <c r="IKW35" s="27"/>
      <c r="IKX35" s="27"/>
      <c r="IKY35" s="27"/>
      <c r="IKZ35" s="27"/>
      <c r="ILA35" s="27"/>
      <c r="ILB35" s="27"/>
      <c r="ILC35" s="27"/>
      <c r="ILD35" s="27"/>
      <c r="ILE35" s="27"/>
      <c r="ILF35" s="27"/>
      <c r="ILG35" s="27"/>
      <c r="ILH35" s="27"/>
      <c r="ILI35" s="27"/>
      <c r="ILJ35" s="27"/>
      <c r="ILK35" s="27"/>
      <c r="ILL35" s="27"/>
      <c r="ILM35" s="27"/>
      <c r="ILN35" s="27"/>
      <c r="ILO35" s="27"/>
      <c r="ILP35" s="27"/>
      <c r="ILQ35" s="27"/>
      <c r="ILR35" s="27"/>
      <c r="ILS35" s="27"/>
      <c r="ILT35" s="27"/>
      <c r="ILU35" s="27"/>
      <c r="ILV35" s="27"/>
      <c r="ILW35" s="27"/>
      <c r="ILX35" s="27"/>
      <c r="ILY35" s="27"/>
      <c r="ILZ35" s="27"/>
      <c r="IMA35" s="27"/>
      <c r="IMB35" s="27"/>
      <c r="IMC35" s="27"/>
      <c r="IMD35" s="27"/>
      <c r="IME35" s="27"/>
      <c r="IMF35" s="27"/>
      <c r="IMG35" s="27"/>
      <c r="IMH35" s="27"/>
      <c r="IMI35" s="27"/>
      <c r="IMJ35" s="27"/>
      <c r="IMK35" s="27"/>
      <c r="IML35" s="27"/>
      <c r="IMM35" s="27"/>
      <c r="IMN35" s="27"/>
      <c r="IMO35" s="27"/>
      <c r="IMP35" s="27"/>
      <c r="IMQ35" s="27"/>
      <c r="IMR35" s="27"/>
      <c r="IMS35" s="27"/>
      <c r="IMT35" s="27"/>
      <c r="IMU35" s="27"/>
      <c r="IMV35" s="27"/>
      <c r="IMW35" s="27"/>
      <c r="IMX35" s="27"/>
      <c r="IMY35" s="27"/>
      <c r="IMZ35" s="27"/>
      <c r="INA35" s="27"/>
      <c r="INB35" s="27"/>
      <c r="INC35" s="27"/>
      <c r="IND35" s="27"/>
      <c r="INE35" s="27"/>
      <c r="INF35" s="27"/>
      <c r="ING35" s="27"/>
      <c r="INH35" s="27"/>
      <c r="INI35" s="27"/>
      <c r="INJ35" s="27"/>
      <c r="INK35" s="27"/>
      <c r="INL35" s="27"/>
      <c r="INM35" s="27"/>
      <c r="INN35" s="27"/>
      <c r="INO35" s="27"/>
      <c r="INP35" s="27"/>
      <c r="INQ35" s="27"/>
      <c r="INR35" s="27"/>
      <c r="INS35" s="27"/>
      <c r="INT35" s="27"/>
      <c r="INU35" s="27"/>
      <c r="INV35" s="27"/>
      <c r="INW35" s="27"/>
      <c r="INX35" s="27"/>
      <c r="INY35" s="27"/>
      <c r="INZ35" s="27"/>
      <c r="IOA35" s="27"/>
      <c r="IOB35" s="27"/>
      <c r="IOC35" s="27"/>
      <c r="IOD35" s="27"/>
      <c r="IOE35" s="27"/>
      <c r="IOF35" s="27"/>
      <c r="IOG35" s="27"/>
      <c r="IOH35" s="27"/>
      <c r="IOI35" s="27"/>
      <c r="IOJ35" s="27"/>
      <c r="IOK35" s="27"/>
      <c r="IOL35" s="27"/>
      <c r="IOM35" s="27"/>
      <c r="ION35" s="27"/>
      <c r="IOO35" s="27"/>
      <c r="IOP35" s="27"/>
      <c r="IOQ35" s="27"/>
      <c r="IOR35" s="27"/>
      <c r="IOS35" s="27"/>
      <c r="IOT35" s="27"/>
      <c r="IOU35" s="27"/>
      <c r="IOV35" s="27"/>
      <c r="IOW35" s="27"/>
      <c r="IOX35" s="27"/>
      <c r="IOY35" s="27"/>
      <c r="IOZ35" s="27"/>
      <c r="IPA35" s="27"/>
      <c r="IPB35" s="27"/>
      <c r="IPC35" s="27"/>
      <c r="IPD35" s="27"/>
      <c r="IPE35" s="27"/>
      <c r="IPF35" s="27"/>
      <c r="IPG35" s="27"/>
      <c r="IPH35" s="27"/>
      <c r="IPI35" s="27"/>
      <c r="IPJ35" s="27"/>
      <c r="IPK35" s="27"/>
      <c r="IPL35" s="27"/>
      <c r="IPM35" s="27"/>
      <c r="IPN35" s="27"/>
      <c r="IPO35" s="27"/>
      <c r="IPP35" s="27"/>
      <c r="IPQ35" s="27"/>
      <c r="IPR35" s="27"/>
      <c r="IPS35" s="27"/>
      <c r="IPT35" s="27"/>
      <c r="IPU35" s="27"/>
      <c r="IPV35" s="27"/>
      <c r="IPW35" s="27"/>
      <c r="IPX35" s="27"/>
      <c r="IPY35" s="27"/>
      <c r="IPZ35" s="27"/>
      <c r="IQA35" s="27"/>
      <c r="IQB35" s="27"/>
      <c r="IQC35" s="27"/>
      <c r="IQD35" s="27"/>
      <c r="IQE35" s="27"/>
      <c r="IQF35" s="27"/>
      <c r="IQG35" s="27"/>
      <c r="IQH35" s="27"/>
      <c r="IQI35" s="27"/>
      <c r="IQJ35" s="27"/>
      <c r="IQK35" s="27"/>
      <c r="IQL35" s="27"/>
      <c r="IQM35" s="27"/>
      <c r="IQN35" s="27"/>
      <c r="IQO35" s="27"/>
      <c r="IQP35" s="27"/>
      <c r="IQQ35" s="27"/>
      <c r="IQR35" s="27"/>
      <c r="IQS35" s="27"/>
      <c r="IQT35" s="27"/>
      <c r="IQU35" s="27"/>
      <c r="IQV35" s="27"/>
      <c r="IQW35" s="27"/>
      <c r="IQX35" s="27"/>
      <c r="IQY35" s="27"/>
      <c r="IQZ35" s="27"/>
      <c r="IRA35" s="27"/>
      <c r="IRB35" s="27"/>
      <c r="IRC35" s="27"/>
      <c r="IRD35" s="27"/>
      <c r="IRE35" s="27"/>
      <c r="IRF35" s="27"/>
      <c r="IRG35" s="27"/>
      <c r="IRH35" s="27"/>
      <c r="IRI35" s="27"/>
      <c r="IRJ35" s="27"/>
      <c r="IRK35" s="27"/>
      <c r="IRL35" s="27"/>
      <c r="IRM35" s="27"/>
      <c r="IRN35" s="27"/>
      <c r="IRO35" s="27"/>
      <c r="IRP35" s="27"/>
      <c r="IRQ35" s="27"/>
      <c r="IRR35" s="27"/>
      <c r="IRS35" s="27"/>
      <c r="IRT35" s="27"/>
      <c r="IRU35" s="27"/>
      <c r="IRV35" s="27"/>
      <c r="IRW35" s="27"/>
      <c r="IRX35" s="27"/>
      <c r="IRY35" s="27"/>
      <c r="IRZ35" s="27"/>
      <c r="ISA35" s="27"/>
      <c r="ISB35" s="27"/>
      <c r="ISC35" s="27"/>
      <c r="ISD35" s="27"/>
      <c r="ISE35" s="27"/>
      <c r="ISF35" s="27"/>
      <c r="ISG35" s="27"/>
      <c r="ISH35" s="27"/>
      <c r="ISI35" s="27"/>
      <c r="ISJ35" s="27"/>
      <c r="ISK35" s="27"/>
      <c r="ISL35" s="27"/>
      <c r="ISM35" s="27"/>
      <c r="ISN35" s="27"/>
      <c r="ISO35" s="27"/>
      <c r="ISP35" s="27"/>
      <c r="ISQ35" s="27"/>
      <c r="ISR35" s="27"/>
      <c r="ISS35" s="27"/>
      <c r="IST35" s="27"/>
      <c r="ISU35" s="27"/>
      <c r="ISV35" s="27"/>
      <c r="ISW35" s="27"/>
      <c r="ISX35" s="27"/>
      <c r="ISY35" s="27"/>
      <c r="ISZ35" s="27"/>
      <c r="ITA35" s="27"/>
      <c r="ITB35" s="27"/>
      <c r="ITC35" s="27"/>
      <c r="ITD35" s="27"/>
      <c r="ITE35" s="27"/>
      <c r="ITF35" s="27"/>
      <c r="ITG35" s="27"/>
      <c r="ITH35" s="27"/>
      <c r="ITI35" s="27"/>
      <c r="ITJ35" s="27"/>
      <c r="ITK35" s="27"/>
      <c r="ITL35" s="27"/>
      <c r="ITM35" s="27"/>
      <c r="ITN35" s="27"/>
      <c r="ITO35" s="27"/>
      <c r="ITP35" s="27"/>
      <c r="ITQ35" s="27"/>
      <c r="ITR35" s="27"/>
      <c r="ITS35" s="27"/>
      <c r="ITT35" s="27"/>
      <c r="ITU35" s="27"/>
      <c r="ITV35" s="27"/>
      <c r="ITW35" s="27"/>
      <c r="ITX35" s="27"/>
      <c r="ITY35" s="27"/>
      <c r="ITZ35" s="27"/>
      <c r="IUA35" s="27"/>
      <c r="IUB35" s="27"/>
      <c r="IUC35" s="27"/>
      <c r="IUD35" s="27"/>
      <c r="IUE35" s="27"/>
      <c r="IUF35" s="27"/>
      <c r="IUG35" s="27"/>
      <c r="IUH35" s="27"/>
      <c r="IUI35" s="27"/>
      <c r="IUJ35" s="27"/>
      <c r="IUK35" s="27"/>
      <c r="IUL35" s="27"/>
      <c r="IUM35" s="27"/>
      <c r="IUN35" s="27"/>
      <c r="IUO35" s="27"/>
      <c r="IUP35" s="27"/>
      <c r="IUQ35" s="27"/>
      <c r="IUR35" s="27"/>
      <c r="IUS35" s="27"/>
      <c r="IUT35" s="27"/>
      <c r="IUU35" s="27"/>
      <c r="IUV35" s="27"/>
      <c r="IUW35" s="27"/>
      <c r="IUX35" s="27"/>
      <c r="IUY35" s="27"/>
      <c r="IUZ35" s="27"/>
      <c r="IVA35" s="27"/>
      <c r="IVB35" s="27"/>
      <c r="IVC35" s="27"/>
      <c r="IVD35" s="27"/>
      <c r="IVE35" s="27"/>
      <c r="IVF35" s="27"/>
      <c r="IVG35" s="27"/>
      <c r="IVH35" s="27"/>
      <c r="IVI35" s="27"/>
      <c r="IVJ35" s="27"/>
      <c r="IVK35" s="27"/>
      <c r="IVL35" s="27"/>
      <c r="IVM35" s="27"/>
      <c r="IVN35" s="27"/>
      <c r="IVO35" s="27"/>
      <c r="IVP35" s="27"/>
      <c r="IVQ35" s="27"/>
      <c r="IVR35" s="27"/>
      <c r="IVS35" s="27"/>
      <c r="IVT35" s="27"/>
      <c r="IVU35" s="27"/>
      <c r="IVV35" s="27"/>
      <c r="IVW35" s="27"/>
      <c r="IVX35" s="27"/>
      <c r="IVY35" s="27"/>
      <c r="IVZ35" s="27"/>
      <c r="IWA35" s="27"/>
      <c r="IWB35" s="27"/>
      <c r="IWC35" s="27"/>
      <c r="IWD35" s="27"/>
      <c r="IWE35" s="27"/>
      <c r="IWF35" s="27"/>
      <c r="IWG35" s="27"/>
      <c r="IWH35" s="27"/>
      <c r="IWI35" s="27"/>
      <c r="IWJ35" s="27"/>
      <c r="IWK35" s="27"/>
      <c r="IWL35" s="27"/>
      <c r="IWM35" s="27"/>
      <c r="IWN35" s="27"/>
      <c r="IWO35" s="27"/>
      <c r="IWP35" s="27"/>
      <c r="IWQ35" s="27"/>
      <c r="IWR35" s="27"/>
      <c r="IWS35" s="27"/>
      <c r="IWT35" s="27"/>
      <c r="IWU35" s="27"/>
      <c r="IWV35" s="27"/>
      <c r="IWW35" s="27"/>
      <c r="IWX35" s="27"/>
      <c r="IWY35" s="27"/>
      <c r="IWZ35" s="27"/>
      <c r="IXA35" s="27"/>
      <c r="IXB35" s="27"/>
      <c r="IXC35" s="27"/>
      <c r="IXD35" s="27"/>
      <c r="IXE35" s="27"/>
      <c r="IXF35" s="27"/>
      <c r="IXG35" s="27"/>
      <c r="IXH35" s="27"/>
      <c r="IXI35" s="27"/>
      <c r="IXJ35" s="27"/>
      <c r="IXK35" s="27"/>
      <c r="IXL35" s="27"/>
      <c r="IXM35" s="27"/>
      <c r="IXN35" s="27"/>
      <c r="IXO35" s="27"/>
      <c r="IXP35" s="27"/>
      <c r="IXQ35" s="27"/>
      <c r="IXR35" s="27"/>
      <c r="IXS35" s="27"/>
      <c r="IXT35" s="27"/>
      <c r="IXU35" s="27"/>
      <c r="IXV35" s="27"/>
      <c r="IXW35" s="27"/>
      <c r="IXX35" s="27"/>
      <c r="IXY35" s="27"/>
      <c r="IXZ35" s="27"/>
      <c r="IYA35" s="27"/>
      <c r="IYB35" s="27"/>
      <c r="IYC35" s="27"/>
      <c r="IYD35" s="27"/>
      <c r="IYE35" s="27"/>
      <c r="IYF35" s="27"/>
      <c r="IYG35" s="27"/>
      <c r="IYH35" s="27"/>
      <c r="IYI35" s="27"/>
      <c r="IYJ35" s="27"/>
      <c r="IYK35" s="27"/>
      <c r="IYL35" s="27"/>
      <c r="IYM35" s="27"/>
      <c r="IYN35" s="27"/>
      <c r="IYO35" s="27"/>
      <c r="IYP35" s="27"/>
      <c r="IYQ35" s="27"/>
      <c r="IYR35" s="27"/>
      <c r="IYS35" s="27"/>
      <c r="IYT35" s="27"/>
      <c r="IYU35" s="27"/>
      <c r="IYV35" s="27"/>
      <c r="IYW35" s="27"/>
      <c r="IYX35" s="27"/>
      <c r="IYY35" s="27"/>
      <c r="IYZ35" s="27"/>
      <c r="IZA35" s="27"/>
      <c r="IZB35" s="27"/>
      <c r="IZC35" s="27"/>
      <c r="IZD35" s="27"/>
      <c r="IZE35" s="27"/>
      <c r="IZF35" s="27"/>
      <c r="IZG35" s="27"/>
      <c r="IZH35" s="27"/>
      <c r="IZI35" s="27"/>
      <c r="IZJ35" s="27"/>
      <c r="IZK35" s="27"/>
      <c r="IZL35" s="27"/>
      <c r="IZM35" s="27"/>
      <c r="IZN35" s="27"/>
      <c r="IZO35" s="27"/>
      <c r="IZP35" s="27"/>
      <c r="IZQ35" s="27"/>
      <c r="IZR35" s="27"/>
      <c r="IZS35" s="27"/>
      <c r="IZT35" s="27"/>
      <c r="IZU35" s="27"/>
      <c r="IZV35" s="27"/>
      <c r="IZW35" s="27"/>
      <c r="IZX35" s="27"/>
      <c r="IZY35" s="27"/>
      <c r="IZZ35" s="27"/>
      <c r="JAA35" s="27"/>
      <c r="JAB35" s="27"/>
      <c r="JAC35" s="27"/>
      <c r="JAD35" s="27"/>
      <c r="JAE35" s="27"/>
      <c r="JAF35" s="27"/>
      <c r="JAG35" s="27"/>
      <c r="JAH35" s="27"/>
      <c r="JAI35" s="27"/>
      <c r="JAJ35" s="27"/>
      <c r="JAK35" s="27"/>
      <c r="JAL35" s="27"/>
      <c r="JAM35" s="27"/>
      <c r="JAN35" s="27"/>
      <c r="JAO35" s="27"/>
      <c r="JAP35" s="27"/>
      <c r="JAQ35" s="27"/>
      <c r="JAR35" s="27"/>
      <c r="JAS35" s="27"/>
      <c r="JAT35" s="27"/>
      <c r="JAU35" s="27"/>
      <c r="JAV35" s="27"/>
      <c r="JAW35" s="27"/>
      <c r="JAX35" s="27"/>
      <c r="JAY35" s="27"/>
      <c r="JAZ35" s="27"/>
      <c r="JBA35" s="27"/>
      <c r="JBB35" s="27"/>
      <c r="JBC35" s="27"/>
      <c r="JBD35" s="27"/>
      <c r="JBE35" s="27"/>
      <c r="JBF35" s="27"/>
      <c r="JBG35" s="27"/>
      <c r="JBH35" s="27"/>
      <c r="JBI35" s="27"/>
      <c r="JBJ35" s="27"/>
      <c r="JBK35" s="27"/>
      <c r="JBL35" s="27"/>
      <c r="JBM35" s="27"/>
      <c r="JBN35" s="27"/>
      <c r="JBO35" s="27"/>
      <c r="JBP35" s="27"/>
      <c r="JBQ35" s="27"/>
      <c r="JBR35" s="27"/>
      <c r="JBS35" s="27"/>
      <c r="JBT35" s="27"/>
      <c r="JBU35" s="27"/>
      <c r="JBV35" s="27"/>
      <c r="JBW35" s="27"/>
      <c r="JBX35" s="27"/>
      <c r="JBY35" s="27"/>
      <c r="JBZ35" s="27"/>
      <c r="JCA35" s="27"/>
      <c r="JCB35" s="27"/>
      <c r="JCC35" s="27"/>
      <c r="JCD35" s="27"/>
      <c r="JCE35" s="27"/>
      <c r="JCF35" s="27"/>
      <c r="JCG35" s="27"/>
      <c r="JCH35" s="27"/>
      <c r="JCI35" s="27"/>
      <c r="JCJ35" s="27"/>
      <c r="JCK35" s="27"/>
      <c r="JCL35" s="27"/>
      <c r="JCM35" s="27"/>
      <c r="JCN35" s="27"/>
      <c r="JCO35" s="27"/>
      <c r="JCP35" s="27"/>
      <c r="JCQ35" s="27"/>
      <c r="JCR35" s="27"/>
      <c r="JCS35" s="27"/>
      <c r="JCT35" s="27"/>
      <c r="JCU35" s="27"/>
      <c r="JCV35" s="27"/>
      <c r="JCW35" s="27"/>
      <c r="JCX35" s="27"/>
      <c r="JCY35" s="27"/>
      <c r="JCZ35" s="27"/>
      <c r="JDA35" s="27"/>
      <c r="JDB35" s="27"/>
      <c r="JDC35" s="27"/>
      <c r="JDD35" s="27"/>
      <c r="JDE35" s="27"/>
      <c r="JDF35" s="27"/>
      <c r="JDG35" s="27"/>
      <c r="JDH35" s="27"/>
      <c r="JDI35" s="27"/>
      <c r="JDJ35" s="27"/>
      <c r="JDK35" s="27"/>
      <c r="JDL35" s="27"/>
      <c r="JDM35" s="27"/>
      <c r="JDN35" s="27"/>
      <c r="JDO35" s="27"/>
      <c r="JDP35" s="27"/>
      <c r="JDQ35" s="27"/>
      <c r="JDR35" s="27"/>
      <c r="JDS35" s="27"/>
      <c r="JDT35" s="27"/>
      <c r="JDU35" s="27"/>
      <c r="JDV35" s="27"/>
      <c r="JDW35" s="27"/>
      <c r="JDX35" s="27"/>
      <c r="JDY35" s="27"/>
      <c r="JDZ35" s="27"/>
      <c r="JEA35" s="27"/>
      <c r="JEB35" s="27"/>
      <c r="JEC35" s="27"/>
      <c r="JED35" s="27"/>
      <c r="JEE35" s="27"/>
      <c r="JEF35" s="27"/>
      <c r="JEG35" s="27"/>
      <c r="JEH35" s="27"/>
      <c r="JEI35" s="27"/>
      <c r="JEJ35" s="27"/>
      <c r="JEK35" s="27"/>
      <c r="JEL35" s="27"/>
      <c r="JEM35" s="27"/>
      <c r="JEN35" s="27"/>
      <c r="JEO35" s="27"/>
      <c r="JEP35" s="27"/>
      <c r="JEQ35" s="27"/>
      <c r="JER35" s="27"/>
      <c r="JES35" s="27"/>
      <c r="JET35" s="27"/>
      <c r="JEU35" s="27"/>
      <c r="JEV35" s="27"/>
      <c r="JEW35" s="27"/>
      <c r="JEX35" s="27"/>
      <c r="JEY35" s="27"/>
      <c r="JEZ35" s="27"/>
      <c r="JFA35" s="27"/>
      <c r="JFB35" s="27"/>
      <c r="JFC35" s="27"/>
      <c r="JFD35" s="27"/>
      <c r="JFE35" s="27"/>
      <c r="JFF35" s="27"/>
      <c r="JFG35" s="27"/>
      <c r="JFH35" s="27"/>
      <c r="JFI35" s="27"/>
      <c r="JFJ35" s="27"/>
      <c r="JFK35" s="27"/>
      <c r="JFL35" s="27"/>
      <c r="JFM35" s="27"/>
      <c r="JFN35" s="27"/>
      <c r="JFO35" s="27"/>
      <c r="JFP35" s="27"/>
      <c r="JFQ35" s="27"/>
      <c r="JFR35" s="27"/>
      <c r="JFS35" s="27"/>
      <c r="JFT35" s="27"/>
      <c r="JFU35" s="27"/>
      <c r="JFV35" s="27"/>
      <c r="JFW35" s="27"/>
      <c r="JFX35" s="27"/>
      <c r="JFY35" s="27"/>
      <c r="JFZ35" s="27"/>
      <c r="JGA35" s="27"/>
      <c r="JGB35" s="27"/>
      <c r="JGC35" s="27"/>
      <c r="JGD35" s="27"/>
      <c r="JGE35" s="27"/>
      <c r="JGF35" s="27"/>
      <c r="JGG35" s="27"/>
      <c r="JGH35" s="27"/>
      <c r="JGI35" s="27"/>
      <c r="JGJ35" s="27"/>
      <c r="JGK35" s="27"/>
      <c r="JGL35" s="27"/>
      <c r="JGM35" s="27"/>
      <c r="JGN35" s="27"/>
      <c r="JGO35" s="27"/>
      <c r="JGP35" s="27"/>
      <c r="JGQ35" s="27"/>
      <c r="JGR35" s="27"/>
      <c r="JGS35" s="27"/>
      <c r="JGT35" s="27"/>
      <c r="JGU35" s="27"/>
      <c r="JGV35" s="27"/>
      <c r="JGW35" s="27"/>
      <c r="JGX35" s="27"/>
      <c r="JGY35" s="27"/>
      <c r="JGZ35" s="27"/>
      <c r="JHA35" s="27"/>
      <c r="JHB35" s="27"/>
      <c r="JHC35" s="27"/>
      <c r="JHD35" s="27"/>
      <c r="JHE35" s="27"/>
      <c r="JHF35" s="27"/>
      <c r="JHG35" s="27"/>
      <c r="JHH35" s="27"/>
      <c r="JHI35" s="27"/>
      <c r="JHJ35" s="27"/>
      <c r="JHK35" s="27"/>
      <c r="JHL35" s="27"/>
      <c r="JHM35" s="27"/>
      <c r="JHN35" s="27"/>
      <c r="JHO35" s="27"/>
      <c r="JHP35" s="27"/>
      <c r="JHQ35" s="27"/>
      <c r="JHR35" s="27"/>
      <c r="JHS35" s="27"/>
      <c r="JHT35" s="27"/>
      <c r="JHU35" s="27"/>
      <c r="JHV35" s="27"/>
      <c r="JHW35" s="27"/>
      <c r="JHX35" s="27"/>
      <c r="JHY35" s="27"/>
      <c r="JHZ35" s="27"/>
      <c r="JIA35" s="27"/>
      <c r="JIB35" s="27"/>
      <c r="JIC35" s="27"/>
      <c r="JID35" s="27"/>
      <c r="JIE35" s="27"/>
      <c r="JIF35" s="27"/>
      <c r="JIG35" s="27"/>
      <c r="JIH35" s="27"/>
      <c r="JII35" s="27"/>
      <c r="JIJ35" s="27"/>
      <c r="JIK35" s="27"/>
      <c r="JIL35" s="27"/>
      <c r="JIM35" s="27"/>
      <c r="JIN35" s="27"/>
      <c r="JIO35" s="27"/>
      <c r="JIP35" s="27"/>
      <c r="JIQ35" s="27"/>
      <c r="JIR35" s="27"/>
      <c r="JIS35" s="27"/>
      <c r="JIT35" s="27"/>
      <c r="JIU35" s="27"/>
      <c r="JIV35" s="27"/>
      <c r="JIW35" s="27"/>
      <c r="JIX35" s="27"/>
      <c r="JIY35" s="27"/>
      <c r="JIZ35" s="27"/>
      <c r="JJA35" s="27"/>
      <c r="JJB35" s="27"/>
      <c r="JJC35" s="27"/>
      <c r="JJD35" s="27"/>
      <c r="JJE35" s="27"/>
      <c r="JJF35" s="27"/>
      <c r="JJG35" s="27"/>
      <c r="JJH35" s="27"/>
      <c r="JJI35" s="27"/>
      <c r="JJJ35" s="27"/>
      <c r="JJK35" s="27"/>
      <c r="JJL35" s="27"/>
      <c r="JJM35" s="27"/>
      <c r="JJN35" s="27"/>
      <c r="JJO35" s="27"/>
      <c r="JJP35" s="27"/>
      <c r="JJQ35" s="27"/>
      <c r="JJR35" s="27"/>
      <c r="JJS35" s="27"/>
      <c r="JJT35" s="27"/>
      <c r="JJU35" s="27"/>
      <c r="JJV35" s="27"/>
      <c r="JJW35" s="27"/>
      <c r="JJX35" s="27"/>
      <c r="JJY35" s="27"/>
      <c r="JJZ35" s="27"/>
      <c r="JKA35" s="27"/>
      <c r="JKB35" s="27"/>
      <c r="JKC35" s="27"/>
      <c r="JKD35" s="27"/>
      <c r="JKE35" s="27"/>
      <c r="JKF35" s="27"/>
      <c r="JKG35" s="27"/>
      <c r="JKH35" s="27"/>
      <c r="JKI35" s="27"/>
      <c r="JKJ35" s="27"/>
      <c r="JKK35" s="27"/>
      <c r="JKL35" s="27"/>
      <c r="JKM35" s="27"/>
      <c r="JKN35" s="27"/>
      <c r="JKO35" s="27"/>
      <c r="JKP35" s="27"/>
      <c r="JKQ35" s="27"/>
      <c r="JKR35" s="27"/>
      <c r="JKS35" s="27"/>
      <c r="JKT35" s="27"/>
      <c r="JKU35" s="27"/>
      <c r="JKV35" s="27"/>
      <c r="JKW35" s="27"/>
      <c r="JKX35" s="27"/>
      <c r="JKY35" s="27"/>
      <c r="JKZ35" s="27"/>
      <c r="JLA35" s="27"/>
      <c r="JLB35" s="27"/>
      <c r="JLC35" s="27"/>
      <c r="JLD35" s="27"/>
      <c r="JLE35" s="27"/>
      <c r="JLF35" s="27"/>
      <c r="JLG35" s="27"/>
      <c r="JLH35" s="27"/>
      <c r="JLI35" s="27"/>
      <c r="JLJ35" s="27"/>
      <c r="JLK35" s="27"/>
      <c r="JLL35" s="27"/>
      <c r="JLM35" s="27"/>
      <c r="JLN35" s="27"/>
      <c r="JLO35" s="27"/>
      <c r="JLP35" s="27"/>
      <c r="JLQ35" s="27"/>
      <c r="JLR35" s="27"/>
      <c r="JLS35" s="27"/>
      <c r="JLT35" s="27"/>
      <c r="JLU35" s="27"/>
      <c r="JLV35" s="27"/>
      <c r="JLW35" s="27"/>
      <c r="JLX35" s="27"/>
      <c r="JLY35" s="27"/>
      <c r="JLZ35" s="27"/>
      <c r="JMA35" s="27"/>
      <c r="JMB35" s="27"/>
      <c r="JMC35" s="27"/>
      <c r="JMD35" s="27"/>
      <c r="JME35" s="27"/>
      <c r="JMF35" s="27"/>
      <c r="JMG35" s="27"/>
      <c r="JMH35" s="27"/>
      <c r="JMI35" s="27"/>
      <c r="JMJ35" s="27"/>
      <c r="JMK35" s="27"/>
      <c r="JML35" s="27"/>
      <c r="JMM35" s="27"/>
      <c r="JMN35" s="27"/>
      <c r="JMO35" s="27"/>
      <c r="JMP35" s="27"/>
      <c r="JMQ35" s="27"/>
      <c r="JMR35" s="27"/>
      <c r="JMS35" s="27"/>
      <c r="JMT35" s="27"/>
      <c r="JMU35" s="27"/>
      <c r="JMV35" s="27"/>
      <c r="JMW35" s="27"/>
      <c r="JMX35" s="27"/>
      <c r="JMY35" s="27"/>
      <c r="JMZ35" s="27"/>
      <c r="JNA35" s="27"/>
      <c r="JNB35" s="27"/>
      <c r="JNC35" s="27"/>
      <c r="JND35" s="27"/>
      <c r="JNE35" s="27"/>
      <c r="JNF35" s="27"/>
      <c r="JNG35" s="27"/>
      <c r="JNH35" s="27"/>
      <c r="JNI35" s="27"/>
      <c r="JNJ35" s="27"/>
      <c r="JNK35" s="27"/>
      <c r="JNL35" s="27"/>
      <c r="JNM35" s="27"/>
      <c r="JNN35" s="27"/>
      <c r="JNO35" s="27"/>
      <c r="JNP35" s="27"/>
      <c r="JNQ35" s="27"/>
      <c r="JNR35" s="27"/>
      <c r="JNS35" s="27"/>
      <c r="JNT35" s="27"/>
      <c r="JNU35" s="27"/>
      <c r="JNV35" s="27"/>
      <c r="JNW35" s="27"/>
      <c r="JNX35" s="27"/>
      <c r="JNY35" s="27"/>
      <c r="JNZ35" s="27"/>
      <c r="JOA35" s="27"/>
      <c r="JOB35" s="27"/>
      <c r="JOC35" s="27"/>
      <c r="JOD35" s="27"/>
      <c r="JOE35" s="27"/>
      <c r="JOF35" s="27"/>
      <c r="JOG35" s="27"/>
      <c r="JOH35" s="27"/>
      <c r="JOI35" s="27"/>
      <c r="JOJ35" s="27"/>
      <c r="JOK35" s="27"/>
      <c r="JOL35" s="27"/>
      <c r="JOM35" s="27"/>
      <c r="JON35" s="27"/>
      <c r="JOO35" s="27"/>
      <c r="JOP35" s="27"/>
      <c r="JOQ35" s="27"/>
      <c r="JOR35" s="27"/>
      <c r="JOS35" s="27"/>
      <c r="JOT35" s="27"/>
      <c r="JOU35" s="27"/>
      <c r="JOV35" s="27"/>
      <c r="JOW35" s="27"/>
      <c r="JOX35" s="27"/>
      <c r="JOY35" s="27"/>
      <c r="JOZ35" s="27"/>
      <c r="JPA35" s="27"/>
      <c r="JPB35" s="27"/>
      <c r="JPC35" s="27"/>
      <c r="JPD35" s="27"/>
      <c r="JPE35" s="27"/>
      <c r="JPF35" s="27"/>
      <c r="JPG35" s="27"/>
      <c r="JPH35" s="27"/>
      <c r="JPI35" s="27"/>
      <c r="JPJ35" s="27"/>
      <c r="JPK35" s="27"/>
      <c r="JPL35" s="27"/>
      <c r="JPM35" s="27"/>
      <c r="JPN35" s="27"/>
      <c r="JPO35" s="27"/>
      <c r="JPP35" s="27"/>
      <c r="JPQ35" s="27"/>
      <c r="JPR35" s="27"/>
      <c r="JPS35" s="27"/>
      <c r="JPT35" s="27"/>
      <c r="JPU35" s="27"/>
      <c r="JPV35" s="27"/>
      <c r="JPW35" s="27"/>
      <c r="JPX35" s="27"/>
      <c r="JPY35" s="27"/>
      <c r="JPZ35" s="27"/>
      <c r="JQA35" s="27"/>
      <c r="JQB35" s="27"/>
      <c r="JQC35" s="27"/>
      <c r="JQD35" s="27"/>
      <c r="JQE35" s="27"/>
      <c r="JQF35" s="27"/>
      <c r="JQG35" s="27"/>
      <c r="JQH35" s="27"/>
      <c r="JQI35" s="27"/>
      <c r="JQJ35" s="27"/>
      <c r="JQK35" s="27"/>
      <c r="JQL35" s="27"/>
      <c r="JQM35" s="27"/>
      <c r="JQN35" s="27"/>
      <c r="JQO35" s="27"/>
      <c r="JQP35" s="27"/>
      <c r="JQQ35" s="27"/>
      <c r="JQR35" s="27"/>
      <c r="JQS35" s="27"/>
      <c r="JQT35" s="27"/>
      <c r="JQU35" s="27"/>
      <c r="JQV35" s="27"/>
      <c r="JQW35" s="27"/>
      <c r="JQX35" s="27"/>
      <c r="JQY35" s="27"/>
      <c r="JQZ35" s="27"/>
      <c r="JRA35" s="27"/>
      <c r="JRB35" s="27"/>
      <c r="JRC35" s="27"/>
      <c r="JRD35" s="27"/>
      <c r="JRE35" s="27"/>
      <c r="JRF35" s="27"/>
      <c r="JRG35" s="27"/>
      <c r="JRH35" s="27"/>
      <c r="JRI35" s="27"/>
      <c r="JRJ35" s="27"/>
      <c r="JRK35" s="27"/>
      <c r="JRL35" s="27"/>
      <c r="JRM35" s="27"/>
      <c r="JRN35" s="27"/>
      <c r="JRO35" s="27"/>
      <c r="JRP35" s="27"/>
      <c r="JRQ35" s="27"/>
      <c r="JRR35" s="27"/>
      <c r="JRS35" s="27"/>
      <c r="JRT35" s="27"/>
      <c r="JRU35" s="27"/>
      <c r="JRV35" s="27"/>
      <c r="JRW35" s="27"/>
      <c r="JRX35" s="27"/>
      <c r="JRY35" s="27"/>
      <c r="JRZ35" s="27"/>
      <c r="JSA35" s="27"/>
      <c r="JSB35" s="27"/>
      <c r="JSC35" s="27"/>
      <c r="JSD35" s="27"/>
      <c r="JSE35" s="27"/>
      <c r="JSF35" s="27"/>
      <c r="JSG35" s="27"/>
      <c r="JSH35" s="27"/>
      <c r="JSI35" s="27"/>
      <c r="JSJ35" s="27"/>
      <c r="JSK35" s="27"/>
      <c r="JSL35" s="27"/>
      <c r="JSM35" s="27"/>
      <c r="JSN35" s="27"/>
      <c r="JSO35" s="27"/>
      <c r="JSP35" s="27"/>
      <c r="JSQ35" s="27"/>
      <c r="JSR35" s="27"/>
      <c r="JSS35" s="27"/>
      <c r="JST35" s="27"/>
      <c r="JSU35" s="27"/>
      <c r="JSV35" s="27"/>
      <c r="JSW35" s="27"/>
      <c r="JSX35" s="27"/>
      <c r="JSY35" s="27"/>
      <c r="JSZ35" s="27"/>
      <c r="JTA35" s="27"/>
      <c r="JTB35" s="27"/>
      <c r="JTC35" s="27"/>
      <c r="JTD35" s="27"/>
      <c r="JTE35" s="27"/>
      <c r="JTF35" s="27"/>
      <c r="JTG35" s="27"/>
      <c r="JTH35" s="27"/>
      <c r="JTI35" s="27"/>
      <c r="JTJ35" s="27"/>
      <c r="JTK35" s="27"/>
      <c r="JTL35" s="27"/>
      <c r="JTM35" s="27"/>
      <c r="JTN35" s="27"/>
      <c r="JTO35" s="27"/>
      <c r="JTP35" s="27"/>
      <c r="JTQ35" s="27"/>
      <c r="JTR35" s="27"/>
      <c r="JTS35" s="27"/>
      <c r="JTT35" s="27"/>
      <c r="JTU35" s="27"/>
      <c r="JTV35" s="27"/>
      <c r="JTW35" s="27"/>
      <c r="JTX35" s="27"/>
      <c r="JTY35" s="27"/>
      <c r="JTZ35" s="27"/>
      <c r="JUA35" s="27"/>
      <c r="JUB35" s="27"/>
      <c r="JUC35" s="27"/>
      <c r="JUD35" s="27"/>
      <c r="JUE35" s="27"/>
      <c r="JUF35" s="27"/>
      <c r="JUG35" s="27"/>
      <c r="JUH35" s="27"/>
      <c r="JUI35" s="27"/>
      <c r="JUJ35" s="27"/>
      <c r="JUK35" s="27"/>
      <c r="JUL35" s="27"/>
      <c r="JUM35" s="27"/>
      <c r="JUN35" s="27"/>
      <c r="JUO35" s="27"/>
      <c r="JUP35" s="27"/>
      <c r="JUQ35" s="27"/>
      <c r="JUR35" s="27"/>
      <c r="JUS35" s="27"/>
      <c r="JUT35" s="27"/>
      <c r="JUU35" s="27"/>
      <c r="JUV35" s="27"/>
      <c r="JUW35" s="27"/>
      <c r="JUX35" s="27"/>
      <c r="JUY35" s="27"/>
      <c r="JUZ35" s="27"/>
      <c r="JVA35" s="27"/>
      <c r="JVB35" s="27"/>
      <c r="JVC35" s="27"/>
      <c r="JVD35" s="27"/>
      <c r="JVE35" s="27"/>
      <c r="JVF35" s="27"/>
      <c r="JVG35" s="27"/>
      <c r="JVH35" s="27"/>
      <c r="JVI35" s="27"/>
      <c r="JVJ35" s="27"/>
      <c r="JVK35" s="27"/>
      <c r="JVL35" s="27"/>
      <c r="JVM35" s="27"/>
      <c r="JVN35" s="27"/>
      <c r="JVO35" s="27"/>
      <c r="JVP35" s="27"/>
      <c r="JVQ35" s="27"/>
      <c r="JVR35" s="27"/>
      <c r="JVS35" s="27"/>
      <c r="JVT35" s="27"/>
      <c r="JVU35" s="27"/>
      <c r="JVV35" s="27"/>
      <c r="JVW35" s="27"/>
      <c r="JVX35" s="27"/>
      <c r="JVY35" s="27"/>
      <c r="JVZ35" s="27"/>
      <c r="JWA35" s="27"/>
      <c r="JWB35" s="27"/>
      <c r="JWC35" s="27"/>
      <c r="JWD35" s="27"/>
      <c r="JWE35" s="27"/>
      <c r="JWF35" s="27"/>
      <c r="JWG35" s="27"/>
      <c r="JWH35" s="27"/>
      <c r="JWI35" s="27"/>
      <c r="JWJ35" s="27"/>
      <c r="JWK35" s="27"/>
      <c r="JWL35" s="27"/>
      <c r="JWM35" s="27"/>
      <c r="JWN35" s="27"/>
      <c r="JWO35" s="27"/>
      <c r="JWP35" s="27"/>
      <c r="JWQ35" s="27"/>
      <c r="JWR35" s="27"/>
      <c r="JWS35" s="27"/>
      <c r="JWT35" s="27"/>
      <c r="JWU35" s="27"/>
      <c r="JWV35" s="27"/>
      <c r="JWW35" s="27"/>
      <c r="JWX35" s="27"/>
      <c r="JWY35" s="27"/>
      <c r="JWZ35" s="27"/>
      <c r="JXA35" s="27"/>
      <c r="JXB35" s="27"/>
      <c r="JXC35" s="27"/>
      <c r="JXD35" s="27"/>
      <c r="JXE35" s="27"/>
      <c r="JXF35" s="27"/>
      <c r="JXG35" s="27"/>
      <c r="JXH35" s="27"/>
      <c r="JXI35" s="27"/>
      <c r="JXJ35" s="27"/>
      <c r="JXK35" s="27"/>
      <c r="JXL35" s="27"/>
      <c r="JXM35" s="27"/>
      <c r="JXN35" s="27"/>
      <c r="JXO35" s="27"/>
      <c r="JXP35" s="27"/>
      <c r="JXQ35" s="27"/>
      <c r="JXR35" s="27"/>
      <c r="JXS35" s="27"/>
      <c r="JXT35" s="27"/>
      <c r="JXU35" s="27"/>
      <c r="JXV35" s="27"/>
      <c r="JXW35" s="27"/>
      <c r="JXX35" s="27"/>
      <c r="JXY35" s="27"/>
      <c r="JXZ35" s="27"/>
      <c r="JYA35" s="27"/>
      <c r="JYB35" s="27"/>
      <c r="JYC35" s="27"/>
      <c r="JYD35" s="27"/>
      <c r="JYE35" s="27"/>
      <c r="JYF35" s="27"/>
      <c r="JYG35" s="27"/>
      <c r="JYH35" s="27"/>
      <c r="JYI35" s="27"/>
      <c r="JYJ35" s="27"/>
      <c r="JYK35" s="27"/>
      <c r="JYL35" s="27"/>
      <c r="JYM35" s="27"/>
      <c r="JYN35" s="27"/>
      <c r="JYO35" s="27"/>
      <c r="JYP35" s="27"/>
      <c r="JYQ35" s="27"/>
      <c r="JYR35" s="27"/>
      <c r="JYS35" s="27"/>
      <c r="JYT35" s="27"/>
      <c r="JYU35" s="27"/>
      <c r="JYV35" s="27"/>
      <c r="JYW35" s="27"/>
      <c r="JYX35" s="27"/>
      <c r="JYY35" s="27"/>
      <c r="JYZ35" s="27"/>
      <c r="JZA35" s="27"/>
      <c r="JZB35" s="27"/>
      <c r="JZC35" s="27"/>
      <c r="JZD35" s="27"/>
      <c r="JZE35" s="27"/>
      <c r="JZF35" s="27"/>
      <c r="JZG35" s="27"/>
      <c r="JZH35" s="27"/>
      <c r="JZI35" s="27"/>
      <c r="JZJ35" s="27"/>
      <c r="JZK35" s="27"/>
      <c r="JZL35" s="27"/>
      <c r="JZM35" s="27"/>
      <c r="JZN35" s="27"/>
      <c r="JZO35" s="27"/>
      <c r="JZP35" s="27"/>
      <c r="JZQ35" s="27"/>
      <c r="JZR35" s="27"/>
      <c r="JZS35" s="27"/>
      <c r="JZT35" s="27"/>
      <c r="JZU35" s="27"/>
      <c r="JZV35" s="27"/>
      <c r="JZW35" s="27"/>
      <c r="JZX35" s="27"/>
      <c r="JZY35" s="27"/>
      <c r="JZZ35" s="27"/>
      <c r="KAA35" s="27"/>
      <c r="KAB35" s="27"/>
      <c r="KAC35" s="27"/>
      <c r="KAD35" s="27"/>
      <c r="KAE35" s="27"/>
      <c r="KAF35" s="27"/>
      <c r="KAG35" s="27"/>
      <c r="KAH35" s="27"/>
      <c r="KAI35" s="27"/>
      <c r="KAJ35" s="27"/>
      <c r="KAK35" s="27"/>
      <c r="KAL35" s="27"/>
      <c r="KAM35" s="27"/>
      <c r="KAN35" s="27"/>
      <c r="KAO35" s="27"/>
      <c r="KAP35" s="27"/>
      <c r="KAQ35" s="27"/>
      <c r="KAR35" s="27"/>
      <c r="KAS35" s="27"/>
      <c r="KAT35" s="27"/>
      <c r="KAU35" s="27"/>
      <c r="KAV35" s="27"/>
      <c r="KAW35" s="27"/>
      <c r="KAX35" s="27"/>
      <c r="KAY35" s="27"/>
      <c r="KAZ35" s="27"/>
      <c r="KBA35" s="27"/>
      <c r="KBB35" s="27"/>
      <c r="KBC35" s="27"/>
      <c r="KBD35" s="27"/>
      <c r="KBE35" s="27"/>
      <c r="KBF35" s="27"/>
      <c r="KBG35" s="27"/>
      <c r="KBH35" s="27"/>
      <c r="KBI35" s="27"/>
      <c r="KBJ35" s="27"/>
      <c r="KBK35" s="27"/>
      <c r="KBL35" s="27"/>
      <c r="KBM35" s="27"/>
      <c r="KBN35" s="27"/>
      <c r="KBO35" s="27"/>
      <c r="KBP35" s="27"/>
      <c r="KBQ35" s="27"/>
      <c r="KBR35" s="27"/>
      <c r="KBS35" s="27"/>
      <c r="KBT35" s="27"/>
      <c r="KBU35" s="27"/>
      <c r="KBV35" s="27"/>
      <c r="KBW35" s="27"/>
      <c r="KBX35" s="27"/>
      <c r="KBY35" s="27"/>
      <c r="KBZ35" s="27"/>
      <c r="KCA35" s="27"/>
      <c r="KCB35" s="27"/>
      <c r="KCC35" s="27"/>
      <c r="KCD35" s="27"/>
      <c r="KCE35" s="27"/>
      <c r="KCF35" s="27"/>
      <c r="KCG35" s="27"/>
      <c r="KCH35" s="27"/>
      <c r="KCI35" s="27"/>
      <c r="KCJ35" s="27"/>
      <c r="KCK35" s="27"/>
      <c r="KCL35" s="27"/>
      <c r="KCM35" s="27"/>
      <c r="KCN35" s="27"/>
      <c r="KCO35" s="27"/>
      <c r="KCP35" s="27"/>
      <c r="KCQ35" s="27"/>
      <c r="KCR35" s="27"/>
      <c r="KCS35" s="27"/>
      <c r="KCT35" s="27"/>
      <c r="KCU35" s="27"/>
      <c r="KCV35" s="27"/>
      <c r="KCW35" s="27"/>
      <c r="KCX35" s="27"/>
      <c r="KCY35" s="27"/>
      <c r="KCZ35" s="27"/>
      <c r="KDA35" s="27"/>
      <c r="KDB35" s="27"/>
      <c r="KDC35" s="27"/>
      <c r="KDD35" s="27"/>
      <c r="KDE35" s="27"/>
      <c r="KDF35" s="27"/>
      <c r="KDG35" s="27"/>
      <c r="KDH35" s="27"/>
      <c r="KDI35" s="27"/>
      <c r="KDJ35" s="27"/>
      <c r="KDK35" s="27"/>
      <c r="KDL35" s="27"/>
      <c r="KDM35" s="27"/>
      <c r="KDN35" s="27"/>
      <c r="KDO35" s="27"/>
      <c r="KDP35" s="27"/>
      <c r="KDQ35" s="27"/>
      <c r="KDR35" s="27"/>
      <c r="KDS35" s="27"/>
      <c r="KDT35" s="27"/>
      <c r="KDU35" s="27"/>
      <c r="KDV35" s="27"/>
      <c r="KDW35" s="27"/>
      <c r="KDX35" s="27"/>
      <c r="KDY35" s="27"/>
      <c r="KDZ35" s="27"/>
      <c r="KEA35" s="27"/>
      <c r="KEB35" s="27"/>
      <c r="KEC35" s="27"/>
      <c r="KED35" s="27"/>
      <c r="KEE35" s="27"/>
      <c r="KEF35" s="27"/>
      <c r="KEG35" s="27"/>
      <c r="KEH35" s="27"/>
      <c r="KEI35" s="27"/>
      <c r="KEJ35" s="27"/>
      <c r="KEK35" s="27"/>
      <c r="KEL35" s="27"/>
      <c r="KEM35" s="27"/>
      <c r="KEN35" s="27"/>
      <c r="KEO35" s="27"/>
      <c r="KEP35" s="27"/>
      <c r="KEQ35" s="27"/>
      <c r="KER35" s="27"/>
      <c r="KES35" s="27"/>
      <c r="KET35" s="27"/>
      <c r="KEU35" s="27"/>
      <c r="KEV35" s="27"/>
      <c r="KEW35" s="27"/>
      <c r="KEX35" s="27"/>
      <c r="KEY35" s="27"/>
      <c r="KEZ35" s="27"/>
      <c r="KFA35" s="27"/>
      <c r="KFB35" s="27"/>
      <c r="KFC35" s="27"/>
      <c r="KFD35" s="27"/>
      <c r="KFE35" s="27"/>
      <c r="KFF35" s="27"/>
      <c r="KFG35" s="27"/>
      <c r="KFH35" s="27"/>
      <c r="KFI35" s="27"/>
      <c r="KFJ35" s="27"/>
      <c r="KFK35" s="27"/>
      <c r="KFL35" s="27"/>
      <c r="KFM35" s="27"/>
      <c r="KFN35" s="27"/>
      <c r="KFO35" s="27"/>
      <c r="KFP35" s="27"/>
      <c r="KFQ35" s="27"/>
      <c r="KFR35" s="27"/>
      <c r="KFS35" s="27"/>
      <c r="KFT35" s="27"/>
      <c r="KFU35" s="27"/>
      <c r="KFV35" s="27"/>
      <c r="KFW35" s="27"/>
      <c r="KFX35" s="27"/>
      <c r="KFY35" s="27"/>
      <c r="KFZ35" s="27"/>
      <c r="KGA35" s="27"/>
      <c r="KGB35" s="27"/>
      <c r="KGC35" s="27"/>
      <c r="KGD35" s="27"/>
      <c r="KGE35" s="27"/>
      <c r="KGF35" s="27"/>
      <c r="KGG35" s="27"/>
      <c r="KGH35" s="27"/>
      <c r="KGI35" s="27"/>
      <c r="KGJ35" s="27"/>
      <c r="KGK35" s="27"/>
      <c r="KGL35" s="27"/>
      <c r="KGM35" s="27"/>
      <c r="KGN35" s="27"/>
      <c r="KGO35" s="27"/>
      <c r="KGP35" s="27"/>
      <c r="KGQ35" s="27"/>
      <c r="KGR35" s="27"/>
      <c r="KGS35" s="27"/>
      <c r="KGT35" s="27"/>
      <c r="KGU35" s="27"/>
      <c r="KGV35" s="27"/>
      <c r="KGW35" s="27"/>
      <c r="KGX35" s="27"/>
      <c r="KGY35" s="27"/>
      <c r="KGZ35" s="27"/>
      <c r="KHA35" s="27"/>
      <c r="KHB35" s="27"/>
      <c r="KHC35" s="27"/>
      <c r="KHD35" s="27"/>
      <c r="KHE35" s="27"/>
      <c r="KHF35" s="27"/>
      <c r="KHG35" s="27"/>
      <c r="KHH35" s="27"/>
      <c r="KHI35" s="27"/>
      <c r="KHJ35" s="27"/>
      <c r="KHK35" s="27"/>
      <c r="KHL35" s="27"/>
      <c r="KHM35" s="27"/>
      <c r="KHN35" s="27"/>
      <c r="KHO35" s="27"/>
      <c r="KHP35" s="27"/>
      <c r="KHQ35" s="27"/>
      <c r="KHR35" s="27"/>
      <c r="KHS35" s="27"/>
      <c r="KHT35" s="27"/>
      <c r="KHU35" s="27"/>
      <c r="KHV35" s="27"/>
      <c r="KHW35" s="27"/>
      <c r="KHX35" s="27"/>
      <c r="KHY35" s="27"/>
      <c r="KHZ35" s="27"/>
      <c r="KIA35" s="27"/>
      <c r="KIB35" s="27"/>
      <c r="KIC35" s="27"/>
      <c r="KID35" s="27"/>
      <c r="KIE35" s="27"/>
      <c r="KIF35" s="27"/>
      <c r="KIG35" s="27"/>
      <c r="KIH35" s="27"/>
      <c r="KII35" s="27"/>
      <c r="KIJ35" s="27"/>
      <c r="KIK35" s="27"/>
      <c r="KIL35" s="27"/>
      <c r="KIM35" s="27"/>
      <c r="KIN35" s="27"/>
      <c r="KIO35" s="27"/>
      <c r="KIP35" s="27"/>
      <c r="KIQ35" s="27"/>
      <c r="KIR35" s="27"/>
      <c r="KIS35" s="27"/>
      <c r="KIT35" s="27"/>
      <c r="KIU35" s="27"/>
      <c r="KIV35" s="27"/>
      <c r="KIW35" s="27"/>
      <c r="KIX35" s="27"/>
      <c r="KIY35" s="27"/>
      <c r="KIZ35" s="27"/>
      <c r="KJA35" s="27"/>
      <c r="KJB35" s="27"/>
      <c r="KJC35" s="27"/>
      <c r="KJD35" s="27"/>
      <c r="KJE35" s="27"/>
      <c r="KJF35" s="27"/>
      <c r="KJG35" s="27"/>
      <c r="KJH35" s="27"/>
      <c r="KJI35" s="27"/>
      <c r="KJJ35" s="27"/>
      <c r="KJK35" s="27"/>
      <c r="KJL35" s="27"/>
      <c r="KJM35" s="27"/>
      <c r="KJN35" s="27"/>
      <c r="KJO35" s="27"/>
      <c r="KJP35" s="27"/>
      <c r="KJQ35" s="27"/>
      <c r="KJR35" s="27"/>
      <c r="KJS35" s="27"/>
      <c r="KJT35" s="27"/>
      <c r="KJU35" s="27"/>
      <c r="KJV35" s="27"/>
      <c r="KJW35" s="27"/>
      <c r="KJX35" s="27"/>
      <c r="KJY35" s="27"/>
      <c r="KJZ35" s="27"/>
      <c r="KKA35" s="27"/>
      <c r="KKB35" s="27"/>
      <c r="KKC35" s="27"/>
      <c r="KKD35" s="27"/>
      <c r="KKE35" s="27"/>
      <c r="KKF35" s="27"/>
      <c r="KKG35" s="27"/>
      <c r="KKH35" s="27"/>
      <c r="KKI35" s="27"/>
      <c r="KKJ35" s="27"/>
      <c r="KKK35" s="27"/>
      <c r="KKL35" s="27"/>
      <c r="KKM35" s="27"/>
      <c r="KKN35" s="27"/>
      <c r="KKO35" s="27"/>
      <c r="KKP35" s="27"/>
      <c r="KKQ35" s="27"/>
      <c r="KKR35" s="27"/>
      <c r="KKS35" s="27"/>
      <c r="KKT35" s="27"/>
      <c r="KKU35" s="27"/>
      <c r="KKV35" s="27"/>
      <c r="KKW35" s="27"/>
      <c r="KKX35" s="27"/>
      <c r="KKY35" s="27"/>
      <c r="KKZ35" s="27"/>
      <c r="KLA35" s="27"/>
      <c r="KLB35" s="27"/>
      <c r="KLC35" s="27"/>
      <c r="KLD35" s="27"/>
      <c r="KLE35" s="27"/>
      <c r="KLF35" s="27"/>
      <c r="KLG35" s="27"/>
      <c r="KLH35" s="27"/>
      <c r="KLI35" s="27"/>
      <c r="KLJ35" s="27"/>
      <c r="KLK35" s="27"/>
      <c r="KLL35" s="27"/>
      <c r="KLM35" s="27"/>
      <c r="KLN35" s="27"/>
      <c r="KLO35" s="27"/>
      <c r="KLP35" s="27"/>
      <c r="KLQ35" s="27"/>
      <c r="KLR35" s="27"/>
      <c r="KLS35" s="27"/>
      <c r="KLT35" s="27"/>
      <c r="KLU35" s="27"/>
      <c r="KLV35" s="27"/>
      <c r="KLW35" s="27"/>
      <c r="KLX35" s="27"/>
      <c r="KLY35" s="27"/>
      <c r="KLZ35" s="27"/>
      <c r="KMA35" s="27"/>
      <c r="KMB35" s="27"/>
      <c r="KMC35" s="27"/>
      <c r="KMD35" s="27"/>
      <c r="KME35" s="27"/>
      <c r="KMF35" s="27"/>
      <c r="KMG35" s="27"/>
      <c r="KMH35" s="27"/>
      <c r="KMI35" s="27"/>
      <c r="KMJ35" s="27"/>
      <c r="KMK35" s="27"/>
      <c r="KML35" s="27"/>
      <c r="KMM35" s="27"/>
      <c r="KMN35" s="27"/>
      <c r="KMO35" s="27"/>
      <c r="KMP35" s="27"/>
      <c r="KMQ35" s="27"/>
      <c r="KMR35" s="27"/>
      <c r="KMS35" s="27"/>
      <c r="KMT35" s="27"/>
      <c r="KMU35" s="27"/>
      <c r="KMV35" s="27"/>
      <c r="KMW35" s="27"/>
      <c r="KMX35" s="27"/>
      <c r="KMY35" s="27"/>
      <c r="KMZ35" s="27"/>
      <c r="KNA35" s="27"/>
      <c r="KNB35" s="27"/>
      <c r="KNC35" s="27"/>
      <c r="KND35" s="27"/>
      <c r="KNE35" s="27"/>
      <c r="KNF35" s="27"/>
      <c r="KNG35" s="27"/>
      <c r="KNH35" s="27"/>
      <c r="KNI35" s="27"/>
      <c r="KNJ35" s="27"/>
      <c r="KNK35" s="27"/>
      <c r="KNL35" s="27"/>
      <c r="KNM35" s="27"/>
      <c r="KNN35" s="27"/>
      <c r="KNO35" s="27"/>
      <c r="KNP35" s="27"/>
      <c r="KNQ35" s="27"/>
      <c r="KNR35" s="27"/>
      <c r="KNS35" s="27"/>
      <c r="KNT35" s="27"/>
      <c r="KNU35" s="27"/>
      <c r="KNV35" s="27"/>
      <c r="KNW35" s="27"/>
      <c r="KNX35" s="27"/>
      <c r="KNY35" s="27"/>
      <c r="KNZ35" s="27"/>
      <c r="KOA35" s="27"/>
      <c r="KOB35" s="27"/>
      <c r="KOC35" s="27"/>
      <c r="KOD35" s="27"/>
      <c r="KOE35" s="27"/>
      <c r="KOF35" s="27"/>
      <c r="KOG35" s="27"/>
      <c r="KOH35" s="27"/>
      <c r="KOI35" s="27"/>
      <c r="KOJ35" s="27"/>
      <c r="KOK35" s="27"/>
      <c r="KOL35" s="27"/>
      <c r="KOM35" s="27"/>
      <c r="KON35" s="27"/>
      <c r="KOO35" s="27"/>
      <c r="KOP35" s="27"/>
      <c r="KOQ35" s="27"/>
      <c r="KOR35" s="27"/>
      <c r="KOS35" s="27"/>
      <c r="KOT35" s="27"/>
      <c r="KOU35" s="27"/>
      <c r="KOV35" s="27"/>
      <c r="KOW35" s="27"/>
      <c r="KOX35" s="27"/>
      <c r="KOY35" s="27"/>
      <c r="KOZ35" s="27"/>
      <c r="KPA35" s="27"/>
      <c r="KPB35" s="27"/>
      <c r="KPC35" s="27"/>
      <c r="KPD35" s="27"/>
      <c r="KPE35" s="27"/>
      <c r="KPF35" s="27"/>
      <c r="KPG35" s="27"/>
      <c r="KPH35" s="27"/>
      <c r="KPI35" s="27"/>
      <c r="KPJ35" s="27"/>
      <c r="KPK35" s="27"/>
      <c r="KPL35" s="27"/>
      <c r="KPM35" s="27"/>
      <c r="KPN35" s="27"/>
      <c r="KPO35" s="27"/>
      <c r="KPP35" s="27"/>
      <c r="KPQ35" s="27"/>
      <c r="KPR35" s="27"/>
      <c r="KPS35" s="27"/>
      <c r="KPT35" s="27"/>
      <c r="KPU35" s="27"/>
      <c r="KPV35" s="27"/>
      <c r="KPW35" s="27"/>
      <c r="KPX35" s="27"/>
      <c r="KPY35" s="27"/>
      <c r="KPZ35" s="27"/>
      <c r="KQA35" s="27"/>
      <c r="KQB35" s="27"/>
      <c r="KQC35" s="27"/>
      <c r="KQD35" s="27"/>
      <c r="KQE35" s="27"/>
      <c r="KQF35" s="27"/>
      <c r="KQG35" s="27"/>
      <c r="KQH35" s="27"/>
      <c r="KQI35" s="27"/>
      <c r="KQJ35" s="27"/>
      <c r="KQK35" s="27"/>
      <c r="KQL35" s="27"/>
      <c r="KQM35" s="27"/>
      <c r="KQN35" s="27"/>
      <c r="KQO35" s="27"/>
      <c r="KQP35" s="27"/>
      <c r="KQQ35" s="27"/>
      <c r="KQR35" s="27"/>
      <c r="KQS35" s="27"/>
      <c r="KQT35" s="27"/>
      <c r="KQU35" s="27"/>
      <c r="KQV35" s="27"/>
      <c r="KQW35" s="27"/>
      <c r="KQX35" s="27"/>
      <c r="KQY35" s="27"/>
      <c r="KQZ35" s="27"/>
      <c r="KRA35" s="27"/>
      <c r="KRB35" s="27"/>
      <c r="KRC35" s="27"/>
      <c r="KRD35" s="27"/>
      <c r="KRE35" s="27"/>
      <c r="KRF35" s="27"/>
      <c r="KRG35" s="27"/>
      <c r="KRH35" s="27"/>
      <c r="KRI35" s="27"/>
      <c r="KRJ35" s="27"/>
      <c r="KRK35" s="27"/>
      <c r="KRL35" s="27"/>
      <c r="KRM35" s="27"/>
      <c r="KRN35" s="27"/>
      <c r="KRO35" s="27"/>
      <c r="KRP35" s="27"/>
      <c r="KRQ35" s="27"/>
      <c r="KRR35" s="27"/>
      <c r="KRS35" s="27"/>
      <c r="KRT35" s="27"/>
      <c r="KRU35" s="27"/>
      <c r="KRV35" s="27"/>
      <c r="KRW35" s="27"/>
      <c r="KRX35" s="27"/>
      <c r="KRY35" s="27"/>
      <c r="KRZ35" s="27"/>
      <c r="KSA35" s="27"/>
      <c r="KSB35" s="27"/>
      <c r="KSC35" s="27"/>
      <c r="KSD35" s="27"/>
      <c r="KSE35" s="27"/>
      <c r="KSF35" s="27"/>
      <c r="KSG35" s="27"/>
      <c r="KSH35" s="27"/>
      <c r="KSI35" s="27"/>
      <c r="KSJ35" s="27"/>
      <c r="KSK35" s="27"/>
      <c r="KSL35" s="27"/>
      <c r="KSM35" s="27"/>
      <c r="KSN35" s="27"/>
      <c r="KSO35" s="27"/>
      <c r="KSP35" s="27"/>
      <c r="KSQ35" s="27"/>
      <c r="KSR35" s="27"/>
      <c r="KSS35" s="27"/>
      <c r="KST35" s="27"/>
      <c r="KSU35" s="27"/>
      <c r="KSV35" s="27"/>
      <c r="KSW35" s="27"/>
      <c r="KSX35" s="27"/>
      <c r="KSY35" s="27"/>
      <c r="KSZ35" s="27"/>
      <c r="KTA35" s="27"/>
      <c r="KTB35" s="27"/>
      <c r="KTC35" s="27"/>
      <c r="KTD35" s="27"/>
      <c r="KTE35" s="27"/>
      <c r="KTF35" s="27"/>
      <c r="KTG35" s="27"/>
      <c r="KTH35" s="27"/>
      <c r="KTI35" s="27"/>
      <c r="KTJ35" s="27"/>
      <c r="KTK35" s="27"/>
      <c r="KTL35" s="27"/>
      <c r="KTM35" s="27"/>
      <c r="KTN35" s="27"/>
      <c r="KTO35" s="27"/>
      <c r="KTP35" s="27"/>
      <c r="KTQ35" s="27"/>
      <c r="KTR35" s="27"/>
      <c r="KTS35" s="27"/>
      <c r="KTT35" s="27"/>
      <c r="KTU35" s="27"/>
      <c r="KTV35" s="27"/>
      <c r="KTW35" s="27"/>
      <c r="KTX35" s="27"/>
      <c r="KTY35" s="27"/>
      <c r="KTZ35" s="27"/>
      <c r="KUA35" s="27"/>
      <c r="KUB35" s="27"/>
      <c r="KUC35" s="27"/>
      <c r="KUD35" s="27"/>
      <c r="KUE35" s="27"/>
      <c r="KUF35" s="27"/>
      <c r="KUG35" s="27"/>
      <c r="KUH35" s="27"/>
      <c r="KUI35" s="27"/>
      <c r="KUJ35" s="27"/>
      <c r="KUK35" s="27"/>
      <c r="KUL35" s="27"/>
      <c r="KUM35" s="27"/>
      <c r="KUN35" s="27"/>
      <c r="KUO35" s="27"/>
      <c r="KUP35" s="27"/>
      <c r="KUQ35" s="27"/>
      <c r="KUR35" s="27"/>
      <c r="KUS35" s="27"/>
      <c r="KUT35" s="27"/>
      <c r="KUU35" s="27"/>
      <c r="KUV35" s="27"/>
      <c r="KUW35" s="27"/>
      <c r="KUX35" s="27"/>
      <c r="KUY35" s="27"/>
      <c r="KUZ35" s="27"/>
      <c r="KVA35" s="27"/>
      <c r="KVB35" s="27"/>
      <c r="KVC35" s="27"/>
      <c r="KVD35" s="27"/>
      <c r="KVE35" s="27"/>
      <c r="KVF35" s="27"/>
      <c r="KVG35" s="27"/>
      <c r="KVH35" s="27"/>
      <c r="KVI35" s="27"/>
      <c r="KVJ35" s="27"/>
      <c r="KVK35" s="27"/>
      <c r="KVL35" s="27"/>
      <c r="KVM35" s="27"/>
      <c r="KVN35" s="27"/>
      <c r="KVO35" s="27"/>
      <c r="KVP35" s="27"/>
      <c r="KVQ35" s="27"/>
      <c r="KVR35" s="27"/>
      <c r="KVS35" s="27"/>
      <c r="KVT35" s="27"/>
      <c r="KVU35" s="27"/>
      <c r="KVV35" s="27"/>
      <c r="KVW35" s="27"/>
      <c r="KVX35" s="27"/>
      <c r="KVY35" s="27"/>
      <c r="KVZ35" s="27"/>
      <c r="KWA35" s="27"/>
      <c r="KWB35" s="27"/>
      <c r="KWC35" s="27"/>
      <c r="KWD35" s="27"/>
      <c r="KWE35" s="27"/>
      <c r="KWF35" s="27"/>
      <c r="KWG35" s="27"/>
      <c r="KWH35" s="27"/>
      <c r="KWI35" s="27"/>
      <c r="KWJ35" s="27"/>
      <c r="KWK35" s="27"/>
      <c r="KWL35" s="27"/>
      <c r="KWM35" s="27"/>
      <c r="KWN35" s="27"/>
      <c r="KWO35" s="27"/>
      <c r="KWP35" s="27"/>
      <c r="KWQ35" s="27"/>
      <c r="KWR35" s="27"/>
      <c r="KWS35" s="27"/>
      <c r="KWT35" s="27"/>
      <c r="KWU35" s="27"/>
      <c r="KWV35" s="27"/>
      <c r="KWW35" s="27"/>
      <c r="KWX35" s="27"/>
      <c r="KWY35" s="27"/>
      <c r="KWZ35" s="27"/>
      <c r="KXA35" s="27"/>
      <c r="KXB35" s="27"/>
      <c r="KXC35" s="27"/>
      <c r="KXD35" s="27"/>
      <c r="KXE35" s="27"/>
      <c r="KXF35" s="27"/>
      <c r="KXG35" s="27"/>
      <c r="KXH35" s="27"/>
      <c r="KXI35" s="27"/>
      <c r="KXJ35" s="27"/>
      <c r="KXK35" s="27"/>
      <c r="KXL35" s="27"/>
      <c r="KXM35" s="27"/>
      <c r="KXN35" s="27"/>
      <c r="KXO35" s="27"/>
      <c r="KXP35" s="27"/>
      <c r="KXQ35" s="27"/>
      <c r="KXR35" s="27"/>
      <c r="KXS35" s="27"/>
      <c r="KXT35" s="27"/>
      <c r="KXU35" s="27"/>
      <c r="KXV35" s="27"/>
      <c r="KXW35" s="27"/>
      <c r="KXX35" s="27"/>
      <c r="KXY35" s="27"/>
      <c r="KXZ35" s="27"/>
      <c r="KYA35" s="27"/>
      <c r="KYB35" s="27"/>
      <c r="KYC35" s="27"/>
      <c r="KYD35" s="27"/>
      <c r="KYE35" s="27"/>
      <c r="KYF35" s="27"/>
      <c r="KYG35" s="27"/>
      <c r="KYH35" s="27"/>
      <c r="KYI35" s="27"/>
      <c r="KYJ35" s="27"/>
      <c r="KYK35" s="27"/>
      <c r="KYL35" s="27"/>
      <c r="KYM35" s="27"/>
      <c r="KYN35" s="27"/>
      <c r="KYO35" s="27"/>
      <c r="KYP35" s="27"/>
      <c r="KYQ35" s="27"/>
      <c r="KYR35" s="27"/>
      <c r="KYS35" s="27"/>
      <c r="KYT35" s="27"/>
      <c r="KYU35" s="27"/>
      <c r="KYV35" s="27"/>
      <c r="KYW35" s="27"/>
      <c r="KYX35" s="27"/>
      <c r="KYY35" s="27"/>
      <c r="KYZ35" s="27"/>
      <c r="KZA35" s="27"/>
      <c r="KZB35" s="27"/>
      <c r="KZC35" s="27"/>
      <c r="KZD35" s="27"/>
      <c r="KZE35" s="27"/>
      <c r="KZF35" s="27"/>
      <c r="KZG35" s="27"/>
      <c r="KZH35" s="27"/>
      <c r="KZI35" s="27"/>
      <c r="KZJ35" s="27"/>
      <c r="KZK35" s="27"/>
      <c r="KZL35" s="27"/>
      <c r="KZM35" s="27"/>
      <c r="KZN35" s="27"/>
      <c r="KZO35" s="27"/>
      <c r="KZP35" s="27"/>
      <c r="KZQ35" s="27"/>
      <c r="KZR35" s="27"/>
      <c r="KZS35" s="27"/>
      <c r="KZT35" s="27"/>
      <c r="KZU35" s="27"/>
      <c r="KZV35" s="27"/>
      <c r="KZW35" s="27"/>
      <c r="KZX35" s="27"/>
      <c r="KZY35" s="27"/>
      <c r="KZZ35" s="27"/>
      <c r="LAA35" s="27"/>
      <c r="LAB35" s="27"/>
      <c r="LAC35" s="27"/>
      <c r="LAD35" s="27"/>
      <c r="LAE35" s="27"/>
      <c r="LAF35" s="27"/>
      <c r="LAG35" s="27"/>
      <c r="LAH35" s="27"/>
      <c r="LAI35" s="27"/>
      <c r="LAJ35" s="27"/>
      <c r="LAK35" s="27"/>
      <c r="LAL35" s="27"/>
      <c r="LAM35" s="27"/>
      <c r="LAN35" s="27"/>
      <c r="LAO35" s="27"/>
      <c r="LAP35" s="27"/>
      <c r="LAQ35" s="27"/>
      <c r="LAR35" s="27"/>
      <c r="LAS35" s="27"/>
      <c r="LAT35" s="27"/>
      <c r="LAU35" s="27"/>
      <c r="LAV35" s="27"/>
      <c r="LAW35" s="27"/>
      <c r="LAX35" s="27"/>
      <c r="LAY35" s="27"/>
      <c r="LAZ35" s="27"/>
      <c r="LBA35" s="27"/>
      <c r="LBB35" s="27"/>
      <c r="LBC35" s="27"/>
      <c r="LBD35" s="27"/>
      <c r="LBE35" s="27"/>
      <c r="LBF35" s="27"/>
      <c r="LBG35" s="27"/>
      <c r="LBH35" s="27"/>
      <c r="LBI35" s="27"/>
      <c r="LBJ35" s="27"/>
      <c r="LBK35" s="27"/>
      <c r="LBL35" s="27"/>
      <c r="LBM35" s="27"/>
      <c r="LBN35" s="27"/>
      <c r="LBO35" s="27"/>
      <c r="LBP35" s="27"/>
      <c r="LBQ35" s="27"/>
      <c r="LBR35" s="27"/>
      <c r="LBS35" s="27"/>
      <c r="LBT35" s="27"/>
      <c r="LBU35" s="27"/>
      <c r="LBV35" s="27"/>
      <c r="LBW35" s="27"/>
      <c r="LBX35" s="27"/>
      <c r="LBY35" s="27"/>
      <c r="LBZ35" s="27"/>
      <c r="LCA35" s="27"/>
      <c r="LCB35" s="27"/>
      <c r="LCC35" s="27"/>
      <c r="LCD35" s="27"/>
      <c r="LCE35" s="27"/>
      <c r="LCF35" s="27"/>
      <c r="LCG35" s="27"/>
      <c r="LCH35" s="27"/>
      <c r="LCI35" s="27"/>
      <c r="LCJ35" s="27"/>
      <c r="LCK35" s="27"/>
      <c r="LCL35" s="27"/>
      <c r="LCM35" s="27"/>
      <c r="LCN35" s="27"/>
      <c r="LCO35" s="27"/>
      <c r="LCP35" s="27"/>
      <c r="LCQ35" s="27"/>
      <c r="LCR35" s="27"/>
      <c r="LCS35" s="27"/>
      <c r="LCT35" s="27"/>
      <c r="LCU35" s="27"/>
      <c r="LCV35" s="27"/>
      <c r="LCW35" s="27"/>
      <c r="LCX35" s="27"/>
      <c r="LCY35" s="27"/>
      <c r="LCZ35" s="27"/>
      <c r="LDA35" s="27"/>
      <c r="LDB35" s="27"/>
      <c r="LDC35" s="27"/>
      <c r="LDD35" s="27"/>
      <c r="LDE35" s="27"/>
      <c r="LDF35" s="27"/>
      <c r="LDG35" s="27"/>
      <c r="LDH35" s="27"/>
      <c r="LDI35" s="27"/>
      <c r="LDJ35" s="27"/>
      <c r="LDK35" s="27"/>
      <c r="LDL35" s="27"/>
      <c r="LDM35" s="27"/>
      <c r="LDN35" s="27"/>
      <c r="LDO35" s="27"/>
      <c r="LDP35" s="27"/>
      <c r="LDQ35" s="27"/>
      <c r="LDR35" s="27"/>
      <c r="LDS35" s="27"/>
      <c r="LDT35" s="27"/>
      <c r="LDU35" s="27"/>
      <c r="LDV35" s="27"/>
      <c r="LDW35" s="27"/>
      <c r="LDX35" s="27"/>
      <c r="LDY35" s="27"/>
      <c r="LDZ35" s="27"/>
      <c r="LEA35" s="27"/>
      <c r="LEB35" s="27"/>
      <c r="LEC35" s="27"/>
      <c r="LED35" s="27"/>
      <c r="LEE35" s="27"/>
      <c r="LEF35" s="27"/>
      <c r="LEG35" s="27"/>
      <c r="LEH35" s="27"/>
      <c r="LEI35" s="27"/>
      <c r="LEJ35" s="27"/>
      <c r="LEK35" s="27"/>
      <c r="LEL35" s="27"/>
      <c r="LEM35" s="27"/>
      <c r="LEN35" s="27"/>
      <c r="LEO35" s="27"/>
      <c r="LEP35" s="27"/>
      <c r="LEQ35" s="27"/>
      <c r="LER35" s="27"/>
      <c r="LES35" s="27"/>
      <c r="LET35" s="27"/>
      <c r="LEU35" s="27"/>
      <c r="LEV35" s="27"/>
      <c r="LEW35" s="27"/>
      <c r="LEX35" s="27"/>
      <c r="LEY35" s="27"/>
      <c r="LEZ35" s="27"/>
      <c r="LFA35" s="27"/>
      <c r="LFB35" s="27"/>
      <c r="LFC35" s="27"/>
      <c r="LFD35" s="27"/>
      <c r="LFE35" s="27"/>
      <c r="LFF35" s="27"/>
      <c r="LFG35" s="27"/>
      <c r="LFH35" s="27"/>
      <c r="LFI35" s="27"/>
      <c r="LFJ35" s="27"/>
      <c r="LFK35" s="27"/>
      <c r="LFL35" s="27"/>
      <c r="LFM35" s="27"/>
      <c r="LFN35" s="27"/>
      <c r="LFO35" s="27"/>
      <c r="LFP35" s="27"/>
      <c r="LFQ35" s="27"/>
      <c r="LFR35" s="27"/>
      <c r="LFS35" s="27"/>
      <c r="LFT35" s="27"/>
      <c r="LFU35" s="27"/>
      <c r="LFV35" s="27"/>
      <c r="LFW35" s="27"/>
      <c r="LFX35" s="27"/>
      <c r="LFY35" s="27"/>
      <c r="LFZ35" s="27"/>
      <c r="LGA35" s="27"/>
      <c r="LGB35" s="27"/>
      <c r="LGC35" s="27"/>
      <c r="LGD35" s="27"/>
      <c r="LGE35" s="27"/>
      <c r="LGF35" s="27"/>
      <c r="LGG35" s="27"/>
      <c r="LGH35" s="27"/>
      <c r="LGI35" s="27"/>
      <c r="LGJ35" s="27"/>
      <c r="LGK35" s="27"/>
      <c r="LGL35" s="27"/>
      <c r="LGM35" s="27"/>
      <c r="LGN35" s="27"/>
      <c r="LGO35" s="27"/>
      <c r="LGP35" s="27"/>
      <c r="LGQ35" s="27"/>
      <c r="LGR35" s="27"/>
      <c r="LGS35" s="27"/>
      <c r="LGT35" s="27"/>
      <c r="LGU35" s="27"/>
      <c r="LGV35" s="27"/>
      <c r="LGW35" s="27"/>
      <c r="LGX35" s="27"/>
      <c r="LGY35" s="27"/>
      <c r="LGZ35" s="27"/>
      <c r="LHA35" s="27"/>
      <c r="LHB35" s="27"/>
      <c r="LHC35" s="27"/>
      <c r="LHD35" s="27"/>
      <c r="LHE35" s="27"/>
      <c r="LHF35" s="27"/>
      <c r="LHG35" s="27"/>
      <c r="LHH35" s="27"/>
      <c r="LHI35" s="27"/>
      <c r="LHJ35" s="27"/>
      <c r="LHK35" s="27"/>
      <c r="LHL35" s="27"/>
      <c r="LHM35" s="27"/>
      <c r="LHN35" s="27"/>
      <c r="LHO35" s="27"/>
      <c r="LHP35" s="27"/>
      <c r="LHQ35" s="27"/>
      <c r="LHR35" s="27"/>
      <c r="LHS35" s="27"/>
      <c r="LHT35" s="27"/>
      <c r="LHU35" s="27"/>
      <c r="LHV35" s="27"/>
      <c r="LHW35" s="27"/>
      <c r="LHX35" s="27"/>
      <c r="LHY35" s="27"/>
      <c r="LHZ35" s="27"/>
      <c r="LIA35" s="27"/>
      <c r="LIB35" s="27"/>
      <c r="LIC35" s="27"/>
      <c r="LID35" s="27"/>
      <c r="LIE35" s="27"/>
      <c r="LIF35" s="27"/>
      <c r="LIG35" s="27"/>
      <c r="LIH35" s="27"/>
      <c r="LII35" s="27"/>
      <c r="LIJ35" s="27"/>
      <c r="LIK35" s="27"/>
      <c r="LIL35" s="27"/>
      <c r="LIM35" s="27"/>
      <c r="LIN35" s="27"/>
      <c r="LIO35" s="27"/>
      <c r="LIP35" s="27"/>
      <c r="LIQ35" s="27"/>
      <c r="LIR35" s="27"/>
      <c r="LIS35" s="27"/>
      <c r="LIT35" s="27"/>
      <c r="LIU35" s="27"/>
      <c r="LIV35" s="27"/>
      <c r="LIW35" s="27"/>
      <c r="LIX35" s="27"/>
      <c r="LIY35" s="27"/>
      <c r="LIZ35" s="27"/>
      <c r="LJA35" s="27"/>
      <c r="LJB35" s="27"/>
      <c r="LJC35" s="27"/>
      <c r="LJD35" s="27"/>
      <c r="LJE35" s="27"/>
      <c r="LJF35" s="27"/>
      <c r="LJG35" s="27"/>
      <c r="LJH35" s="27"/>
      <c r="LJI35" s="27"/>
      <c r="LJJ35" s="27"/>
      <c r="LJK35" s="27"/>
      <c r="LJL35" s="27"/>
      <c r="LJM35" s="27"/>
      <c r="LJN35" s="27"/>
      <c r="LJO35" s="27"/>
      <c r="LJP35" s="27"/>
      <c r="LJQ35" s="27"/>
      <c r="LJR35" s="27"/>
      <c r="LJS35" s="27"/>
      <c r="LJT35" s="27"/>
      <c r="LJU35" s="27"/>
      <c r="LJV35" s="27"/>
      <c r="LJW35" s="27"/>
      <c r="LJX35" s="27"/>
      <c r="LJY35" s="27"/>
      <c r="LJZ35" s="27"/>
      <c r="LKA35" s="27"/>
      <c r="LKB35" s="27"/>
      <c r="LKC35" s="27"/>
      <c r="LKD35" s="27"/>
      <c r="LKE35" s="27"/>
      <c r="LKF35" s="27"/>
      <c r="LKG35" s="27"/>
      <c r="LKH35" s="27"/>
      <c r="LKI35" s="27"/>
      <c r="LKJ35" s="27"/>
      <c r="LKK35" s="27"/>
      <c r="LKL35" s="27"/>
      <c r="LKM35" s="27"/>
      <c r="LKN35" s="27"/>
      <c r="LKO35" s="27"/>
      <c r="LKP35" s="27"/>
      <c r="LKQ35" s="27"/>
      <c r="LKR35" s="27"/>
      <c r="LKS35" s="27"/>
      <c r="LKT35" s="27"/>
      <c r="LKU35" s="27"/>
      <c r="LKV35" s="27"/>
      <c r="LKW35" s="27"/>
      <c r="LKX35" s="27"/>
      <c r="LKY35" s="27"/>
      <c r="LKZ35" s="27"/>
      <c r="LLA35" s="27"/>
      <c r="LLB35" s="27"/>
      <c r="LLC35" s="27"/>
      <c r="LLD35" s="27"/>
      <c r="LLE35" s="27"/>
      <c r="LLF35" s="27"/>
      <c r="LLG35" s="27"/>
      <c r="LLH35" s="27"/>
      <c r="LLI35" s="27"/>
      <c r="LLJ35" s="27"/>
      <c r="LLK35" s="27"/>
      <c r="LLL35" s="27"/>
      <c r="LLM35" s="27"/>
      <c r="LLN35" s="27"/>
      <c r="LLO35" s="27"/>
      <c r="LLP35" s="27"/>
      <c r="LLQ35" s="27"/>
      <c r="LLR35" s="27"/>
      <c r="LLS35" s="27"/>
      <c r="LLT35" s="27"/>
      <c r="LLU35" s="27"/>
      <c r="LLV35" s="27"/>
      <c r="LLW35" s="27"/>
      <c r="LLX35" s="27"/>
      <c r="LLY35" s="27"/>
      <c r="LLZ35" s="27"/>
      <c r="LMA35" s="27"/>
      <c r="LMB35" s="27"/>
      <c r="LMC35" s="27"/>
      <c r="LMD35" s="27"/>
      <c r="LME35" s="27"/>
      <c r="LMF35" s="27"/>
      <c r="LMG35" s="27"/>
      <c r="LMH35" s="27"/>
      <c r="LMI35" s="27"/>
      <c r="LMJ35" s="27"/>
      <c r="LMK35" s="27"/>
      <c r="LML35" s="27"/>
      <c r="LMM35" s="27"/>
      <c r="LMN35" s="27"/>
      <c r="LMO35" s="27"/>
      <c r="LMP35" s="27"/>
      <c r="LMQ35" s="27"/>
      <c r="LMR35" s="27"/>
      <c r="LMS35" s="27"/>
      <c r="LMT35" s="27"/>
      <c r="LMU35" s="27"/>
      <c r="LMV35" s="27"/>
      <c r="LMW35" s="27"/>
      <c r="LMX35" s="27"/>
      <c r="LMY35" s="27"/>
      <c r="LMZ35" s="27"/>
      <c r="LNA35" s="27"/>
      <c r="LNB35" s="27"/>
      <c r="LNC35" s="27"/>
      <c r="LND35" s="27"/>
      <c r="LNE35" s="27"/>
      <c r="LNF35" s="27"/>
      <c r="LNG35" s="27"/>
      <c r="LNH35" s="27"/>
      <c r="LNI35" s="27"/>
      <c r="LNJ35" s="27"/>
      <c r="LNK35" s="27"/>
      <c r="LNL35" s="27"/>
      <c r="LNM35" s="27"/>
      <c r="LNN35" s="27"/>
      <c r="LNO35" s="27"/>
      <c r="LNP35" s="27"/>
      <c r="LNQ35" s="27"/>
      <c r="LNR35" s="27"/>
      <c r="LNS35" s="27"/>
      <c r="LNT35" s="27"/>
      <c r="LNU35" s="27"/>
      <c r="LNV35" s="27"/>
      <c r="LNW35" s="27"/>
      <c r="LNX35" s="27"/>
      <c r="LNY35" s="27"/>
      <c r="LNZ35" s="27"/>
      <c r="LOA35" s="27"/>
      <c r="LOB35" s="27"/>
      <c r="LOC35" s="27"/>
      <c r="LOD35" s="27"/>
      <c r="LOE35" s="27"/>
      <c r="LOF35" s="27"/>
      <c r="LOG35" s="27"/>
      <c r="LOH35" s="27"/>
      <c r="LOI35" s="27"/>
      <c r="LOJ35" s="27"/>
      <c r="LOK35" s="27"/>
      <c r="LOL35" s="27"/>
      <c r="LOM35" s="27"/>
      <c r="LON35" s="27"/>
      <c r="LOO35" s="27"/>
      <c r="LOP35" s="27"/>
      <c r="LOQ35" s="27"/>
      <c r="LOR35" s="27"/>
      <c r="LOS35" s="27"/>
      <c r="LOT35" s="27"/>
      <c r="LOU35" s="27"/>
      <c r="LOV35" s="27"/>
      <c r="LOW35" s="27"/>
      <c r="LOX35" s="27"/>
      <c r="LOY35" s="27"/>
      <c r="LOZ35" s="27"/>
      <c r="LPA35" s="27"/>
      <c r="LPB35" s="27"/>
      <c r="LPC35" s="27"/>
      <c r="LPD35" s="27"/>
      <c r="LPE35" s="27"/>
      <c r="LPF35" s="27"/>
      <c r="LPG35" s="27"/>
      <c r="LPH35" s="27"/>
      <c r="LPI35" s="27"/>
      <c r="LPJ35" s="27"/>
      <c r="LPK35" s="27"/>
      <c r="LPL35" s="27"/>
      <c r="LPM35" s="27"/>
      <c r="LPN35" s="27"/>
      <c r="LPO35" s="27"/>
      <c r="LPP35" s="27"/>
      <c r="LPQ35" s="27"/>
      <c r="LPR35" s="27"/>
      <c r="LPS35" s="27"/>
      <c r="LPT35" s="27"/>
      <c r="LPU35" s="27"/>
      <c r="LPV35" s="27"/>
      <c r="LPW35" s="27"/>
      <c r="LPX35" s="27"/>
      <c r="LPY35" s="27"/>
      <c r="LPZ35" s="27"/>
      <c r="LQA35" s="27"/>
      <c r="LQB35" s="27"/>
      <c r="LQC35" s="27"/>
      <c r="LQD35" s="27"/>
      <c r="LQE35" s="27"/>
      <c r="LQF35" s="27"/>
      <c r="LQG35" s="27"/>
      <c r="LQH35" s="27"/>
      <c r="LQI35" s="27"/>
      <c r="LQJ35" s="27"/>
      <c r="LQK35" s="27"/>
      <c r="LQL35" s="27"/>
      <c r="LQM35" s="27"/>
      <c r="LQN35" s="27"/>
      <c r="LQO35" s="27"/>
      <c r="LQP35" s="27"/>
      <c r="LQQ35" s="27"/>
      <c r="LQR35" s="27"/>
      <c r="LQS35" s="27"/>
      <c r="LQT35" s="27"/>
      <c r="LQU35" s="27"/>
      <c r="LQV35" s="27"/>
      <c r="LQW35" s="27"/>
      <c r="LQX35" s="27"/>
      <c r="LQY35" s="27"/>
      <c r="LQZ35" s="27"/>
      <c r="LRA35" s="27"/>
      <c r="LRB35" s="27"/>
      <c r="LRC35" s="27"/>
      <c r="LRD35" s="27"/>
      <c r="LRE35" s="27"/>
      <c r="LRF35" s="27"/>
      <c r="LRG35" s="27"/>
      <c r="LRH35" s="27"/>
      <c r="LRI35" s="27"/>
      <c r="LRJ35" s="27"/>
      <c r="LRK35" s="27"/>
      <c r="LRL35" s="27"/>
      <c r="LRM35" s="27"/>
      <c r="LRN35" s="27"/>
      <c r="LRO35" s="27"/>
      <c r="LRP35" s="27"/>
      <c r="LRQ35" s="27"/>
      <c r="LRR35" s="27"/>
      <c r="LRS35" s="27"/>
      <c r="LRT35" s="27"/>
      <c r="LRU35" s="27"/>
      <c r="LRV35" s="27"/>
      <c r="LRW35" s="27"/>
      <c r="LRX35" s="27"/>
      <c r="LRY35" s="27"/>
      <c r="LRZ35" s="27"/>
      <c r="LSA35" s="27"/>
      <c r="LSB35" s="27"/>
      <c r="LSC35" s="27"/>
      <c r="LSD35" s="27"/>
      <c r="LSE35" s="27"/>
      <c r="LSF35" s="27"/>
      <c r="LSG35" s="27"/>
      <c r="LSH35" s="27"/>
      <c r="LSI35" s="27"/>
      <c r="LSJ35" s="27"/>
      <c r="LSK35" s="27"/>
      <c r="LSL35" s="27"/>
      <c r="LSM35" s="27"/>
      <c r="LSN35" s="27"/>
      <c r="LSO35" s="27"/>
      <c r="LSP35" s="27"/>
      <c r="LSQ35" s="27"/>
      <c r="LSR35" s="27"/>
      <c r="LSS35" s="27"/>
      <c r="LST35" s="27"/>
      <c r="LSU35" s="27"/>
      <c r="LSV35" s="27"/>
      <c r="LSW35" s="27"/>
      <c r="LSX35" s="27"/>
      <c r="LSY35" s="27"/>
      <c r="LSZ35" s="27"/>
      <c r="LTA35" s="27"/>
      <c r="LTB35" s="27"/>
      <c r="LTC35" s="27"/>
      <c r="LTD35" s="27"/>
      <c r="LTE35" s="27"/>
      <c r="LTF35" s="27"/>
      <c r="LTG35" s="27"/>
      <c r="LTH35" s="27"/>
      <c r="LTI35" s="27"/>
      <c r="LTJ35" s="27"/>
      <c r="LTK35" s="27"/>
      <c r="LTL35" s="27"/>
      <c r="LTM35" s="27"/>
      <c r="LTN35" s="27"/>
      <c r="LTO35" s="27"/>
      <c r="LTP35" s="27"/>
      <c r="LTQ35" s="27"/>
      <c r="LTR35" s="27"/>
      <c r="LTS35" s="27"/>
      <c r="LTT35" s="27"/>
      <c r="LTU35" s="27"/>
      <c r="LTV35" s="27"/>
      <c r="LTW35" s="27"/>
      <c r="LTX35" s="27"/>
      <c r="LTY35" s="27"/>
      <c r="LTZ35" s="27"/>
      <c r="LUA35" s="27"/>
      <c r="LUB35" s="27"/>
      <c r="LUC35" s="27"/>
      <c r="LUD35" s="27"/>
      <c r="LUE35" s="27"/>
      <c r="LUF35" s="27"/>
      <c r="LUG35" s="27"/>
      <c r="LUH35" s="27"/>
      <c r="LUI35" s="27"/>
      <c r="LUJ35" s="27"/>
      <c r="LUK35" s="27"/>
      <c r="LUL35" s="27"/>
      <c r="LUM35" s="27"/>
      <c r="LUN35" s="27"/>
      <c r="LUO35" s="27"/>
      <c r="LUP35" s="27"/>
      <c r="LUQ35" s="27"/>
      <c r="LUR35" s="27"/>
      <c r="LUS35" s="27"/>
      <c r="LUT35" s="27"/>
      <c r="LUU35" s="27"/>
      <c r="LUV35" s="27"/>
      <c r="LUW35" s="27"/>
      <c r="LUX35" s="27"/>
      <c r="LUY35" s="27"/>
      <c r="LUZ35" s="27"/>
      <c r="LVA35" s="27"/>
      <c r="LVB35" s="27"/>
      <c r="LVC35" s="27"/>
      <c r="LVD35" s="27"/>
      <c r="LVE35" s="27"/>
      <c r="LVF35" s="27"/>
      <c r="LVG35" s="27"/>
      <c r="LVH35" s="27"/>
      <c r="LVI35" s="27"/>
      <c r="LVJ35" s="27"/>
      <c r="LVK35" s="27"/>
      <c r="LVL35" s="27"/>
      <c r="LVM35" s="27"/>
      <c r="LVN35" s="27"/>
      <c r="LVO35" s="27"/>
      <c r="LVP35" s="27"/>
      <c r="LVQ35" s="27"/>
      <c r="LVR35" s="27"/>
      <c r="LVS35" s="27"/>
      <c r="LVT35" s="27"/>
      <c r="LVU35" s="27"/>
      <c r="LVV35" s="27"/>
      <c r="LVW35" s="27"/>
      <c r="LVX35" s="27"/>
      <c r="LVY35" s="27"/>
      <c r="LVZ35" s="27"/>
      <c r="LWA35" s="27"/>
      <c r="LWB35" s="27"/>
      <c r="LWC35" s="27"/>
      <c r="LWD35" s="27"/>
      <c r="LWE35" s="27"/>
      <c r="LWF35" s="27"/>
      <c r="LWG35" s="27"/>
      <c r="LWH35" s="27"/>
      <c r="LWI35" s="27"/>
      <c r="LWJ35" s="27"/>
      <c r="LWK35" s="27"/>
      <c r="LWL35" s="27"/>
      <c r="LWM35" s="27"/>
      <c r="LWN35" s="27"/>
      <c r="LWO35" s="27"/>
      <c r="LWP35" s="27"/>
      <c r="LWQ35" s="27"/>
      <c r="LWR35" s="27"/>
      <c r="LWS35" s="27"/>
      <c r="LWT35" s="27"/>
      <c r="LWU35" s="27"/>
      <c r="LWV35" s="27"/>
      <c r="LWW35" s="27"/>
      <c r="LWX35" s="27"/>
      <c r="LWY35" s="27"/>
      <c r="LWZ35" s="27"/>
      <c r="LXA35" s="27"/>
      <c r="LXB35" s="27"/>
      <c r="LXC35" s="27"/>
      <c r="LXD35" s="27"/>
      <c r="LXE35" s="27"/>
      <c r="LXF35" s="27"/>
      <c r="LXG35" s="27"/>
      <c r="LXH35" s="27"/>
      <c r="LXI35" s="27"/>
      <c r="LXJ35" s="27"/>
      <c r="LXK35" s="27"/>
      <c r="LXL35" s="27"/>
      <c r="LXM35" s="27"/>
      <c r="LXN35" s="27"/>
      <c r="LXO35" s="27"/>
      <c r="LXP35" s="27"/>
      <c r="LXQ35" s="27"/>
      <c r="LXR35" s="27"/>
      <c r="LXS35" s="27"/>
      <c r="LXT35" s="27"/>
      <c r="LXU35" s="27"/>
      <c r="LXV35" s="27"/>
      <c r="LXW35" s="27"/>
      <c r="LXX35" s="27"/>
      <c r="LXY35" s="27"/>
      <c r="LXZ35" s="27"/>
      <c r="LYA35" s="27"/>
      <c r="LYB35" s="27"/>
      <c r="LYC35" s="27"/>
      <c r="LYD35" s="27"/>
      <c r="LYE35" s="27"/>
      <c r="LYF35" s="27"/>
      <c r="LYG35" s="27"/>
      <c r="LYH35" s="27"/>
      <c r="LYI35" s="27"/>
      <c r="LYJ35" s="27"/>
      <c r="LYK35" s="27"/>
      <c r="LYL35" s="27"/>
      <c r="LYM35" s="27"/>
      <c r="LYN35" s="27"/>
      <c r="LYO35" s="27"/>
      <c r="LYP35" s="27"/>
      <c r="LYQ35" s="27"/>
      <c r="LYR35" s="27"/>
      <c r="LYS35" s="27"/>
      <c r="LYT35" s="27"/>
      <c r="LYU35" s="27"/>
      <c r="LYV35" s="27"/>
      <c r="LYW35" s="27"/>
      <c r="LYX35" s="27"/>
      <c r="LYY35" s="27"/>
      <c r="LYZ35" s="27"/>
      <c r="LZA35" s="27"/>
      <c r="LZB35" s="27"/>
      <c r="LZC35" s="27"/>
      <c r="LZD35" s="27"/>
      <c r="LZE35" s="27"/>
      <c r="LZF35" s="27"/>
      <c r="LZG35" s="27"/>
      <c r="LZH35" s="27"/>
      <c r="LZI35" s="27"/>
      <c r="LZJ35" s="27"/>
      <c r="LZK35" s="27"/>
      <c r="LZL35" s="27"/>
      <c r="LZM35" s="27"/>
      <c r="LZN35" s="27"/>
      <c r="LZO35" s="27"/>
      <c r="LZP35" s="27"/>
      <c r="LZQ35" s="27"/>
      <c r="LZR35" s="27"/>
      <c r="LZS35" s="27"/>
      <c r="LZT35" s="27"/>
      <c r="LZU35" s="27"/>
      <c r="LZV35" s="27"/>
      <c r="LZW35" s="27"/>
      <c r="LZX35" s="27"/>
      <c r="LZY35" s="27"/>
      <c r="LZZ35" s="27"/>
      <c r="MAA35" s="27"/>
      <c r="MAB35" s="27"/>
      <c r="MAC35" s="27"/>
      <c r="MAD35" s="27"/>
      <c r="MAE35" s="27"/>
      <c r="MAF35" s="27"/>
      <c r="MAG35" s="27"/>
      <c r="MAH35" s="27"/>
      <c r="MAI35" s="27"/>
      <c r="MAJ35" s="27"/>
      <c r="MAK35" s="27"/>
      <c r="MAL35" s="27"/>
      <c r="MAM35" s="27"/>
      <c r="MAN35" s="27"/>
      <c r="MAO35" s="27"/>
      <c r="MAP35" s="27"/>
      <c r="MAQ35" s="27"/>
      <c r="MAR35" s="27"/>
      <c r="MAS35" s="27"/>
      <c r="MAT35" s="27"/>
      <c r="MAU35" s="27"/>
      <c r="MAV35" s="27"/>
      <c r="MAW35" s="27"/>
      <c r="MAX35" s="27"/>
      <c r="MAY35" s="27"/>
      <c r="MAZ35" s="27"/>
      <c r="MBA35" s="27"/>
      <c r="MBB35" s="27"/>
      <c r="MBC35" s="27"/>
      <c r="MBD35" s="27"/>
      <c r="MBE35" s="27"/>
      <c r="MBF35" s="27"/>
      <c r="MBG35" s="27"/>
      <c r="MBH35" s="27"/>
      <c r="MBI35" s="27"/>
      <c r="MBJ35" s="27"/>
      <c r="MBK35" s="27"/>
      <c r="MBL35" s="27"/>
      <c r="MBM35" s="27"/>
      <c r="MBN35" s="27"/>
      <c r="MBO35" s="27"/>
      <c r="MBP35" s="27"/>
      <c r="MBQ35" s="27"/>
      <c r="MBR35" s="27"/>
      <c r="MBS35" s="27"/>
      <c r="MBT35" s="27"/>
      <c r="MBU35" s="27"/>
      <c r="MBV35" s="27"/>
      <c r="MBW35" s="27"/>
      <c r="MBX35" s="27"/>
      <c r="MBY35" s="27"/>
      <c r="MBZ35" s="27"/>
      <c r="MCA35" s="27"/>
      <c r="MCB35" s="27"/>
      <c r="MCC35" s="27"/>
      <c r="MCD35" s="27"/>
      <c r="MCE35" s="27"/>
      <c r="MCF35" s="27"/>
      <c r="MCG35" s="27"/>
      <c r="MCH35" s="27"/>
      <c r="MCI35" s="27"/>
      <c r="MCJ35" s="27"/>
      <c r="MCK35" s="27"/>
      <c r="MCL35" s="27"/>
      <c r="MCM35" s="27"/>
      <c r="MCN35" s="27"/>
      <c r="MCO35" s="27"/>
      <c r="MCP35" s="27"/>
      <c r="MCQ35" s="27"/>
      <c r="MCR35" s="27"/>
      <c r="MCS35" s="27"/>
      <c r="MCT35" s="27"/>
      <c r="MCU35" s="27"/>
      <c r="MCV35" s="27"/>
      <c r="MCW35" s="27"/>
      <c r="MCX35" s="27"/>
      <c r="MCY35" s="27"/>
      <c r="MCZ35" s="27"/>
      <c r="MDA35" s="27"/>
      <c r="MDB35" s="27"/>
      <c r="MDC35" s="27"/>
      <c r="MDD35" s="27"/>
      <c r="MDE35" s="27"/>
      <c r="MDF35" s="27"/>
      <c r="MDG35" s="27"/>
      <c r="MDH35" s="27"/>
      <c r="MDI35" s="27"/>
      <c r="MDJ35" s="27"/>
      <c r="MDK35" s="27"/>
      <c r="MDL35" s="27"/>
      <c r="MDM35" s="27"/>
      <c r="MDN35" s="27"/>
      <c r="MDO35" s="27"/>
      <c r="MDP35" s="27"/>
      <c r="MDQ35" s="27"/>
      <c r="MDR35" s="27"/>
      <c r="MDS35" s="27"/>
      <c r="MDT35" s="27"/>
      <c r="MDU35" s="27"/>
      <c r="MDV35" s="27"/>
      <c r="MDW35" s="27"/>
      <c r="MDX35" s="27"/>
      <c r="MDY35" s="27"/>
      <c r="MDZ35" s="27"/>
      <c r="MEA35" s="27"/>
      <c r="MEB35" s="27"/>
      <c r="MEC35" s="27"/>
      <c r="MED35" s="27"/>
      <c r="MEE35" s="27"/>
      <c r="MEF35" s="27"/>
      <c r="MEG35" s="27"/>
      <c r="MEH35" s="27"/>
      <c r="MEI35" s="27"/>
      <c r="MEJ35" s="27"/>
      <c r="MEK35" s="27"/>
      <c r="MEL35" s="27"/>
      <c r="MEM35" s="27"/>
      <c r="MEN35" s="27"/>
      <c r="MEO35" s="27"/>
      <c r="MEP35" s="27"/>
      <c r="MEQ35" s="27"/>
      <c r="MER35" s="27"/>
      <c r="MES35" s="27"/>
      <c r="MET35" s="27"/>
      <c r="MEU35" s="27"/>
      <c r="MEV35" s="27"/>
      <c r="MEW35" s="27"/>
      <c r="MEX35" s="27"/>
      <c r="MEY35" s="27"/>
      <c r="MEZ35" s="27"/>
      <c r="MFA35" s="27"/>
      <c r="MFB35" s="27"/>
      <c r="MFC35" s="27"/>
      <c r="MFD35" s="27"/>
      <c r="MFE35" s="27"/>
      <c r="MFF35" s="27"/>
      <c r="MFG35" s="27"/>
      <c r="MFH35" s="27"/>
      <c r="MFI35" s="27"/>
      <c r="MFJ35" s="27"/>
      <c r="MFK35" s="27"/>
      <c r="MFL35" s="27"/>
      <c r="MFM35" s="27"/>
      <c r="MFN35" s="27"/>
      <c r="MFO35" s="27"/>
      <c r="MFP35" s="27"/>
      <c r="MFQ35" s="27"/>
      <c r="MFR35" s="27"/>
      <c r="MFS35" s="27"/>
      <c r="MFT35" s="27"/>
      <c r="MFU35" s="27"/>
      <c r="MFV35" s="27"/>
      <c r="MFW35" s="27"/>
      <c r="MFX35" s="27"/>
      <c r="MFY35" s="27"/>
      <c r="MFZ35" s="27"/>
      <c r="MGA35" s="27"/>
      <c r="MGB35" s="27"/>
      <c r="MGC35" s="27"/>
      <c r="MGD35" s="27"/>
      <c r="MGE35" s="27"/>
      <c r="MGF35" s="27"/>
      <c r="MGG35" s="27"/>
      <c r="MGH35" s="27"/>
      <c r="MGI35" s="27"/>
      <c r="MGJ35" s="27"/>
      <c r="MGK35" s="27"/>
      <c r="MGL35" s="27"/>
      <c r="MGM35" s="27"/>
      <c r="MGN35" s="27"/>
      <c r="MGO35" s="27"/>
      <c r="MGP35" s="27"/>
      <c r="MGQ35" s="27"/>
      <c r="MGR35" s="27"/>
      <c r="MGS35" s="27"/>
      <c r="MGT35" s="27"/>
      <c r="MGU35" s="27"/>
      <c r="MGV35" s="27"/>
      <c r="MGW35" s="27"/>
      <c r="MGX35" s="27"/>
      <c r="MGY35" s="27"/>
      <c r="MGZ35" s="27"/>
      <c r="MHA35" s="27"/>
      <c r="MHB35" s="27"/>
      <c r="MHC35" s="27"/>
      <c r="MHD35" s="27"/>
      <c r="MHE35" s="27"/>
      <c r="MHF35" s="27"/>
      <c r="MHG35" s="27"/>
      <c r="MHH35" s="27"/>
      <c r="MHI35" s="27"/>
      <c r="MHJ35" s="27"/>
      <c r="MHK35" s="27"/>
      <c r="MHL35" s="27"/>
      <c r="MHM35" s="27"/>
      <c r="MHN35" s="27"/>
      <c r="MHO35" s="27"/>
      <c r="MHP35" s="27"/>
      <c r="MHQ35" s="27"/>
      <c r="MHR35" s="27"/>
      <c r="MHS35" s="27"/>
      <c r="MHT35" s="27"/>
      <c r="MHU35" s="27"/>
      <c r="MHV35" s="27"/>
      <c r="MHW35" s="27"/>
      <c r="MHX35" s="27"/>
      <c r="MHY35" s="27"/>
      <c r="MHZ35" s="27"/>
      <c r="MIA35" s="27"/>
      <c r="MIB35" s="27"/>
      <c r="MIC35" s="27"/>
      <c r="MID35" s="27"/>
      <c r="MIE35" s="27"/>
      <c r="MIF35" s="27"/>
      <c r="MIG35" s="27"/>
      <c r="MIH35" s="27"/>
      <c r="MII35" s="27"/>
      <c r="MIJ35" s="27"/>
      <c r="MIK35" s="27"/>
      <c r="MIL35" s="27"/>
      <c r="MIM35" s="27"/>
      <c r="MIN35" s="27"/>
      <c r="MIO35" s="27"/>
      <c r="MIP35" s="27"/>
      <c r="MIQ35" s="27"/>
      <c r="MIR35" s="27"/>
      <c r="MIS35" s="27"/>
      <c r="MIT35" s="27"/>
      <c r="MIU35" s="27"/>
      <c r="MIV35" s="27"/>
      <c r="MIW35" s="27"/>
      <c r="MIX35" s="27"/>
      <c r="MIY35" s="27"/>
      <c r="MIZ35" s="27"/>
      <c r="MJA35" s="27"/>
      <c r="MJB35" s="27"/>
      <c r="MJC35" s="27"/>
      <c r="MJD35" s="27"/>
      <c r="MJE35" s="27"/>
      <c r="MJF35" s="27"/>
      <c r="MJG35" s="27"/>
      <c r="MJH35" s="27"/>
      <c r="MJI35" s="27"/>
      <c r="MJJ35" s="27"/>
      <c r="MJK35" s="27"/>
      <c r="MJL35" s="27"/>
      <c r="MJM35" s="27"/>
      <c r="MJN35" s="27"/>
      <c r="MJO35" s="27"/>
      <c r="MJP35" s="27"/>
      <c r="MJQ35" s="27"/>
      <c r="MJR35" s="27"/>
      <c r="MJS35" s="27"/>
      <c r="MJT35" s="27"/>
      <c r="MJU35" s="27"/>
      <c r="MJV35" s="27"/>
      <c r="MJW35" s="27"/>
      <c r="MJX35" s="27"/>
      <c r="MJY35" s="27"/>
      <c r="MJZ35" s="27"/>
      <c r="MKA35" s="27"/>
      <c r="MKB35" s="27"/>
      <c r="MKC35" s="27"/>
      <c r="MKD35" s="27"/>
      <c r="MKE35" s="27"/>
      <c r="MKF35" s="27"/>
      <c r="MKG35" s="27"/>
      <c r="MKH35" s="27"/>
      <c r="MKI35" s="27"/>
      <c r="MKJ35" s="27"/>
      <c r="MKK35" s="27"/>
      <c r="MKL35" s="27"/>
      <c r="MKM35" s="27"/>
      <c r="MKN35" s="27"/>
      <c r="MKO35" s="27"/>
      <c r="MKP35" s="27"/>
      <c r="MKQ35" s="27"/>
      <c r="MKR35" s="27"/>
      <c r="MKS35" s="27"/>
      <c r="MKT35" s="27"/>
      <c r="MKU35" s="27"/>
      <c r="MKV35" s="27"/>
      <c r="MKW35" s="27"/>
      <c r="MKX35" s="27"/>
      <c r="MKY35" s="27"/>
      <c r="MKZ35" s="27"/>
      <c r="MLA35" s="27"/>
      <c r="MLB35" s="27"/>
      <c r="MLC35" s="27"/>
      <c r="MLD35" s="27"/>
      <c r="MLE35" s="27"/>
      <c r="MLF35" s="27"/>
      <c r="MLG35" s="27"/>
      <c r="MLH35" s="27"/>
      <c r="MLI35" s="27"/>
      <c r="MLJ35" s="27"/>
      <c r="MLK35" s="27"/>
      <c r="MLL35" s="27"/>
      <c r="MLM35" s="27"/>
      <c r="MLN35" s="27"/>
      <c r="MLO35" s="27"/>
      <c r="MLP35" s="27"/>
      <c r="MLQ35" s="27"/>
      <c r="MLR35" s="27"/>
      <c r="MLS35" s="27"/>
      <c r="MLT35" s="27"/>
      <c r="MLU35" s="27"/>
      <c r="MLV35" s="27"/>
      <c r="MLW35" s="27"/>
      <c r="MLX35" s="27"/>
      <c r="MLY35" s="27"/>
      <c r="MLZ35" s="27"/>
      <c r="MMA35" s="27"/>
      <c r="MMB35" s="27"/>
      <c r="MMC35" s="27"/>
      <c r="MMD35" s="27"/>
      <c r="MME35" s="27"/>
      <c r="MMF35" s="27"/>
      <c r="MMG35" s="27"/>
      <c r="MMH35" s="27"/>
      <c r="MMI35" s="27"/>
      <c r="MMJ35" s="27"/>
      <c r="MMK35" s="27"/>
      <c r="MML35" s="27"/>
      <c r="MMM35" s="27"/>
      <c r="MMN35" s="27"/>
      <c r="MMO35" s="27"/>
      <c r="MMP35" s="27"/>
      <c r="MMQ35" s="27"/>
      <c r="MMR35" s="27"/>
      <c r="MMS35" s="27"/>
      <c r="MMT35" s="27"/>
      <c r="MMU35" s="27"/>
      <c r="MMV35" s="27"/>
      <c r="MMW35" s="27"/>
      <c r="MMX35" s="27"/>
      <c r="MMY35" s="27"/>
      <c r="MMZ35" s="27"/>
      <c r="MNA35" s="27"/>
      <c r="MNB35" s="27"/>
      <c r="MNC35" s="27"/>
      <c r="MND35" s="27"/>
      <c r="MNE35" s="27"/>
      <c r="MNF35" s="27"/>
      <c r="MNG35" s="27"/>
      <c r="MNH35" s="27"/>
      <c r="MNI35" s="27"/>
      <c r="MNJ35" s="27"/>
      <c r="MNK35" s="27"/>
      <c r="MNL35" s="27"/>
      <c r="MNM35" s="27"/>
      <c r="MNN35" s="27"/>
      <c r="MNO35" s="27"/>
      <c r="MNP35" s="27"/>
      <c r="MNQ35" s="27"/>
      <c r="MNR35" s="27"/>
      <c r="MNS35" s="27"/>
      <c r="MNT35" s="27"/>
      <c r="MNU35" s="27"/>
      <c r="MNV35" s="27"/>
      <c r="MNW35" s="27"/>
      <c r="MNX35" s="27"/>
      <c r="MNY35" s="27"/>
      <c r="MNZ35" s="27"/>
      <c r="MOA35" s="27"/>
      <c r="MOB35" s="27"/>
      <c r="MOC35" s="27"/>
      <c r="MOD35" s="27"/>
      <c r="MOE35" s="27"/>
      <c r="MOF35" s="27"/>
      <c r="MOG35" s="27"/>
      <c r="MOH35" s="27"/>
      <c r="MOI35" s="27"/>
      <c r="MOJ35" s="27"/>
      <c r="MOK35" s="27"/>
      <c r="MOL35" s="27"/>
      <c r="MOM35" s="27"/>
      <c r="MON35" s="27"/>
      <c r="MOO35" s="27"/>
      <c r="MOP35" s="27"/>
      <c r="MOQ35" s="27"/>
      <c r="MOR35" s="27"/>
      <c r="MOS35" s="27"/>
      <c r="MOT35" s="27"/>
      <c r="MOU35" s="27"/>
      <c r="MOV35" s="27"/>
      <c r="MOW35" s="27"/>
      <c r="MOX35" s="27"/>
      <c r="MOY35" s="27"/>
      <c r="MOZ35" s="27"/>
      <c r="MPA35" s="27"/>
      <c r="MPB35" s="27"/>
      <c r="MPC35" s="27"/>
      <c r="MPD35" s="27"/>
      <c r="MPE35" s="27"/>
      <c r="MPF35" s="27"/>
      <c r="MPG35" s="27"/>
      <c r="MPH35" s="27"/>
      <c r="MPI35" s="27"/>
      <c r="MPJ35" s="27"/>
      <c r="MPK35" s="27"/>
      <c r="MPL35" s="27"/>
      <c r="MPM35" s="27"/>
      <c r="MPN35" s="27"/>
      <c r="MPO35" s="27"/>
      <c r="MPP35" s="27"/>
      <c r="MPQ35" s="27"/>
      <c r="MPR35" s="27"/>
      <c r="MPS35" s="27"/>
      <c r="MPT35" s="27"/>
      <c r="MPU35" s="27"/>
      <c r="MPV35" s="27"/>
      <c r="MPW35" s="27"/>
      <c r="MPX35" s="27"/>
      <c r="MPY35" s="27"/>
      <c r="MPZ35" s="27"/>
      <c r="MQA35" s="27"/>
      <c r="MQB35" s="27"/>
      <c r="MQC35" s="27"/>
      <c r="MQD35" s="27"/>
      <c r="MQE35" s="27"/>
      <c r="MQF35" s="27"/>
      <c r="MQG35" s="27"/>
      <c r="MQH35" s="27"/>
      <c r="MQI35" s="27"/>
      <c r="MQJ35" s="27"/>
      <c r="MQK35" s="27"/>
      <c r="MQL35" s="27"/>
      <c r="MQM35" s="27"/>
      <c r="MQN35" s="27"/>
      <c r="MQO35" s="27"/>
      <c r="MQP35" s="27"/>
      <c r="MQQ35" s="27"/>
      <c r="MQR35" s="27"/>
      <c r="MQS35" s="27"/>
      <c r="MQT35" s="27"/>
      <c r="MQU35" s="27"/>
      <c r="MQV35" s="27"/>
      <c r="MQW35" s="27"/>
      <c r="MQX35" s="27"/>
      <c r="MQY35" s="27"/>
      <c r="MQZ35" s="27"/>
      <c r="MRA35" s="27"/>
      <c r="MRB35" s="27"/>
      <c r="MRC35" s="27"/>
      <c r="MRD35" s="27"/>
      <c r="MRE35" s="27"/>
      <c r="MRF35" s="27"/>
      <c r="MRG35" s="27"/>
      <c r="MRH35" s="27"/>
      <c r="MRI35" s="27"/>
      <c r="MRJ35" s="27"/>
      <c r="MRK35" s="27"/>
      <c r="MRL35" s="27"/>
      <c r="MRM35" s="27"/>
      <c r="MRN35" s="27"/>
      <c r="MRO35" s="27"/>
      <c r="MRP35" s="27"/>
      <c r="MRQ35" s="27"/>
      <c r="MRR35" s="27"/>
      <c r="MRS35" s="27"/>
      <c r="MRT35" s="27"/>
      <c r="MRU35" s="27"/>
      <c r="MRV35" s="27"/>
      <c r="MRW35" s="27"/>
      <c r="MRX35" s="27"/>
      <c r="MRY35" s="27"/>
      <c r="MRZ35" s="27"/>
      <c r="MSA35" s="27"/>
      <c r="MSB35" s="27"/>
      <c r="MSC35" s="27"/>
      <c r="MSD35" s="27"/>
      <c r="MSE35" s="27"/>
      <c r="MSF35" s="27"/>
      <c r="MSG35" s="27"/>
      <c r="MSH35" s="27"/>
      <c r="MSI35" s="27"/>
      <c r="MSJ35" s="27"/>
      <c r="MSK35" s="27"/>
      <c r="MSL35" s="27"/>
      <c r="MSM35" s="27"/>
      <c r="MSN35" s="27"/>
      <c r="MSO35" s="27"/>
      <c r="MSP35" s="27"/>
      <c r="MSQ35" s="27"/>
      <c r="MSR35" s="27"/>
      <c r="MSS35" s="27"/>
      <c r="MST35" s="27"/>
      <c r="MSU35" s="27"/>
      <c r="MSV35" s="27"/>
      <c r="MSW35" s="27"/>
      <c r="MSX35" s="27"/>
      <c r="MSY35" s="27"/>
      <c r="MSZ35" s="27"/>
      <c r="MTA35" s="27"/>
      <c r="MTB35" s="27"/>
      <c r="MTC35" s="27"/>
      <c r="MTD35" s="27"/>
      <c r="MTE35" s="27"/>
      <c r="MTF35" s="27"/>
      <c r="MTG35" s="27"/>
      <c r="MTH35" s="27"/>
      <c r="MTI35" s="27"/>
      <c r="MTJ35" s="27"/>
      <c r="MTK35" s="27"/>
      <c r="MTL35" s="27"/>
      <c r="MTM35" s="27"/>
      <c r="MTN35" s="27"/>
      <c r="MTO35" s="27"/>
      <c r="MTP35" s="27"/>
      <c r="MTQ35" s="27"/>
      <c r="MTR35" s="27"/>
      <c r="MTS35" s="27"/>
      <c r="MTT35" s="27"/>
      <c r="MTU35" s="27"/>
      <c r="MTV35" s="27"/>
      <c r="MTW35" s="27"/>
      <c r="MTX35" s="27"/>
      <c r="MTY35" s="27"/>
      <c r="MTZ35" s="27"/>
      <c r="MUA35" s="27"/>
      <c r="MUB35" s="27"/>
      <c r="MUC35" s="27"/>
      <c r="MUD35" s="27"/>
      <c r="MUE35" s="27"/>
      <c r="MUF35" s="27"/>
      <c r="MUG35" s="27"/>
      <c r="MUH35" s="27"/>
      <c r="MUI35" s="27"/>
      <c r="MUJ35" s="27"/>
      <c r="MUK35" s="27"/>
      <c r="MUL35" s="27"/>
      <c r="MUM35" s="27"/>
      <c r="MUN35" s="27"/>
      <c r="MUO35" s="27"/>
      <c r="MUP35" s="27"/>
      <c r="MUQ35" s="27"/>
      <c r="MUR35" s="27"/>
      <c r="MUS35" s="27"/>
      <c r="MUT35" s="27"/>
      <c r="MUU35" s="27"/>
      <c r="MUV35" s="27"/>
      <c r="MUW35" s="27"/>
      <c r="MUX35" s="27"/>
      <c r="MUY35" s="27"/>
      <c r="MUZ35" s="27"/>
      <c r="MVA35" s="27"/>
      <c r="MVB35" s="27"/>
      <c r="MVC35" s="27"/>
      <c r="MVD35" s="27"/>
      <c r="MVE35" s="27"/>
      <c r="MVF35" s="27"/>
      <c r="MVG35" s="27"/>
      <c r="MVH35" s="27"/>
      <c r="MVI35" s="27"/>
      <c r="MVJ35" s="27"/>
      <c r="MVK35" s="27"/>
      <c r="MVL35" s="27"/>
      <c r="MVM35" s="27"/>
      <c r="MVN35" s="27"/>
      <c r="MVO35" s="27"/>
      <c r="MVP35" s="27"/>
      <c r="MVQ35" s="27"/>
      <c r="MVR35" s="27"/>
      <c r="MVS35" s="27"/>
      <c r="MVT35" s="27"/>
      <c r="MVU35" s="27"/>
      <c r="MVV35" s="27"/>
      <c r="MVW35" s="27"/>
      <c r="MVX35" s="27"/>
      <c r="MVY35" s="27"/>
      <c r="MVZ35" s="27"/>
      <c r="MWA35" s="27"/>
      <c r="MWB35" s="27"/>
      <c r="MWC35" s="27"/>
      <c r="MWD35" s="27"/>
      <c r="MWE35" s="27"/>
      <c r="MWF35" s="27"/>
      <c r="MWG35" s="27"/>
      <c r="MWH35" s="27"/>
      <c r="MWI35" s="27"/>
      <c r="MWJ35" s="27"/>
      <c r="MWK35" s="27"/>
      <c r="MWL35" s="27"/>
      <c r="MWM35" s="27"/>
      <c r="MWN35" s="27"/>
      <c r="MWO35" s="27"/>
      <c r="MWP35" s="27"/>
      <c r="MWQ35" s="27"/>
      <c r="MWR35" s="27"/>
      <c r="MWS35" s="27"/>
      <c r="MWT35" s="27"/>
      <c r="MWU35" s="27"/>
      <c r="MWV35" s="27"/>
      <c r="MWW35" s="27"/>
      <c r="MWX35" s="27"/>
      <c r="MWY35" s="27"/>
      <c r="MWZ35" s="27"/>
      <c r="MXA35" s="27"/>
      <c r="MXB35" s="27"/>
      <c r="MXC35" s="27"/>
      <c r="MXD35" s="27"/>
      <c r="MXE35" s="27"/>
      <c r="MXF35" s="27"/>
      <c r="MXG35" s="27"/>
      <c r="MXH35" s="27"/>
      <c r="MXI35" s="27"/>
      <c r="MXJ35" s="27"/>
      <c r="MXK35" s="27"/>
      <c r="MXL35" s="27"/>
      <c r="MXM35" s="27"/>
      <c r="MXN35" s="27"/>
      <c r="MXO35" s="27"/>
      <c r="MXP35" s="27"/>
      <c r="MXQ35" s="27"/>
      <c r="MXR35" s="27"/>
      <c r="MXS35" s="27"/>
      <c r="MXT35" s="27"/>
      <c r="MXU35" s="27"/>
      <c r="MXV35" s="27"/>
      <c r="MXW35" s="27"/>
      <c r="MXX35" s="27"/>
      <c r="MXY35" s="27"/>
      <c r="MXZ35" s="27"/>
      <c r="MYA35" s="27"/>
      <c r="MYB35" s="27"/>
      <c r="MYC35" s="27"/>
      <c r="MYD35" s="27"/>
      <c r="MYE35" s="27"/>
      <c r="MYF35" s="27"/>
      <c r="MYG35" s="27"/>
      <c r="MYH35" s="27"/>
      <c r="MYI35" s="27"/>
      <c r="MYJ35" s="27"/>
      <c r="MYK35" s="27"/>
      <c r="MYL35" s="27"/>
      <c r="MYM35" s="27"/>
      <c r="MYN35" s="27"/>
      <c r="MYO35" s="27"/>
      <c r="MYP35" s="27"/>
      <c r="MYQ35" s="27"/>
      <c r="MYR35" s="27"/>
      <c r="MYS35" s="27"/>
      <c r="MYT35" s="27"/>
      <c r="MYU35" s="27"/>
      <c r="MYV35" s="27"/>
      <c r="MYW35" s="27"/>
      <c r="MYX35" s="27"/>
      <c r="MYY35" s="27"/>
      <c r="MYZ35" s="27"/>
      <c r="MZA35" s="27"/>
      <c r="MZB35" s="27"/>
      <c r="MZC35" s="27"/>
      <c r="MZD35" s="27"/>
      <c r="MZE35" s="27"/>
      <c r="MZF35" s="27"/>
      <c r="MZG35" s="27"/>
      <c r="MZH35" s="27"/>
      <c r="MZI35" s="27"/>
      <c r="MZJ35" s="27"/>
      <c r="MZK35" s="27"/>
      <c r="MZL35" s="27"/>
      <c r="MZM35" s="27"/>
      <c r="MZN35" s="27"/>
      <c r="MZO35" s="27"/>
      <c r="MZP35" s="27"/>
      <c r="MZQ35" s="27"/>
      <c r="MZR35" s="27"/>
      <c r="MZS35" s="27"/>
      <c r="MZT35" s="27"/>
      <c r="MZU35" s="27"/>
      <c r="MZV35" s="27"/>
      <c r="MZW35" s="27"/>
      <c r="MZX35" s="27"/>
      <c r="MZY35" s="27"/>
      <c r="MZZ35" s="27"/>
      <c r="NAA35" s="27"/>
      <c r="NAB35" s="27"/>
      <c r="NAC35" s="27"/>
      <c r="NAD35" s="27"/>
      <c r="NAE35" s="27"/>
      <c r="NAF35" s="27"/>
      <c r="NAG35" s="27"/>
      <c r="NAH35" s="27"/>
      <c r="NAI35" s="27"/>
      <c r="NAJ35" s="27"/>
      <c r="NAK35" s="27"/>
      <c r="NAL35" s="27"/>
      <c r="NAM35" s="27"/>
      <c r="NAN35" s="27"/>
      <c r="NAO35" s="27"/>
      <c r="NAP35" s="27"/>
      <c r="NAQ35" s="27"/>
      <c r="NAR35" s="27"/>
      <c r="NAS35" s="27"/>
      <c r="NAT35" s="27"/>
      <c r="NAU35" s="27"/>
      <c r="NAV35" s="27"/>
      <c r="NAW35" s="27"/>
      <c r="NAX35" s="27"/>
      <c r="NAY35" s="27"/>
      <c r="NAZ35" s="27"/>
      <c r="NBA35" s="27"/>
      <c r="NBB35" s="27"/>
      <c r="NBC35" s="27"/>
      <c r="NBD35" s="27"/>
      <c r="NBE35" s="27"/>
      <c r="NBF35" s="27"/>
      <c r="NBG35" s="27"/>
      <c r="NBH35" s="27"/>
      <c r="NBI35" s="27"/>
      <c r="NBJ35" s="27"/>
      <c r="NBK35" s="27"/>
      <c r="NBL35" s="27"/>
      <c r="NBM35" s="27"/>
      <c r="NBN35" s="27"/>
      <c r="NBO35" s="27"/>
      <c r="NBP35" s="27"/>
      <c r="NBQ35" s="27"/>
      <c r="NBR35" s="27"/>
      <c r="NBS35" s="27"/>
      <c r="NBT35" s="27"/>
      <c r="NBU35" s="27"/>
      <c r="NBV35" s="27"/>
      <c r="NBW35" s="27"/>
      <c r="NBX35" s="27"/>
      <c r="NBY35" s="27"/>
      <c r="NBZ35" s="27"/>
      <c r="NCA35" s="27"/>
      <c r="NCB35" s="27"/>
      <c r="NCC35" s="27"/>
      <c r="NCD35" s="27"/>
      <c r="NCE35" s="27"/>
      <c r="NCF35" s="27"/>
      <c r="NCG35" s="27"/>
      <c r="NCH35" s="27"/>
      <c r="NCI35" s="27"/>
      <c r="NCJ35" s="27"/>
      <c r="NCK35" s="27"/>
      <c r="NCL35" s="27"/>
      <c r="NCM35" s="27"/>
      <c r="NCN35" s="27"/>
      <c r="NCO35" s="27"/>
      <c r="NCP35" s="27"/>
      <c r="NCQ35" s="27"/>
      <c r="NCR35" s="27"/>
      <c r="NCS35" s="27"/>
      <c r="NCT35" s="27"/>
      <c r="NCU35" s="27"/>
      <c r="NCV35" s="27"/>
      <c r="NCW35" s="27"/>
      <c r="NCX35" s="27"/>
      <c r="NCY35" s="27"/>
      <c r="NCZ35" s="27"/>
      <c r="NDA35" s="27"/>
      <c r="NDB35" s="27"/>
      <c r="NDC35" s="27"/>
      <c r="NDD35" s="27"/>
      <c r="NDE35" s="27"/>
      <c r="NDF35" s="27"/>
      <c r="NDG35" s="27"/>
      <c r="NDH35" s="27"/>
      <c r="NDI35" s="27"/>
      <c r="NDJ35" s="27"/>
      <c r="NDK35" s="27"/>
      <c r="NDL35" s="27"/>
      <c r="NDM35" s="27"/>
      <c r="NDN35" s="27"/>
      <c r="NDO35" s="27"/>
      <c r="NDP35" s="27"/>
      <c r="NDQ35" s="27"/>
      <c r="NDR35" s="27"/>
      <c r="NDS35" s="27"/>
      <c r="NDT35" s="27"/>
      <c r="NDU35" s="27"/>
      <c r="NDV35" s="27"/>
      <c r="NDW35" s="27"/>
      <c r="NDX35" s="27"/>
      <c r="NDY35" s="27"/>
      <c r="NDZ35" s="27"/>
      <c r="NEA35" s="27"/>
      <c r="NEB35" s="27"/>
      <c r="NEC35" s="27"/>
      <c r="NED35" s="27"/>
      <c r="NEE35" s="27"/>
      <c r="NEF35" s="27"/>
      <c r="NEG35" s="27"/>
      <c r="NEH35" s="27"/>
      <c r="NEI35" s="27"/>
      <c r="NEJ35" s="27"/>
      <c r="NEK35" s="27"/>
      <c r="NEL35" s="27"/>
      <c r="NEM35" s="27"/>
      <c r="NEN35" s="27"/>
      <c r="NEO35" s="27"/>
      <c r="NEP35" s="27"/>
      <c r="NEQ35" s="27"/>
      <c r="NER35" s="27"/>
      <c r="NES35" s="27"/>
      <c r="NET35" s="27"/>
      <c r="NEU35" s="27"/>
      <c r="NEV35" s="27"/>
      <c r="NEW35" s="27"/>
      <c r="NEX35" s="27"/>
      <c r="NEY35" s="27"/>
      <c r="NEZ35" s="27"/>
      <c r="NFA35" s="27"/>
      <c r="NFB35" s="27"/>
      <c r="NFC35" s="27"/>
      <c r="NFD35" s="27"/>
      <c r="NFE35" s="27"/>
      <c r="NFF35" s="27"/>
      <c r="NFG35" s="27"/>
      <c r="NFH35" s="27"/>
      <c r="NFI35" s="27"/>
      <c r="NFJ35" s="27"/>
      <c r="NFK35" s="27"/>
      <c r="NFL35" s="27"/>
      <c r="NFM35" s="27"/>
      <c r="NFN35" s="27"/>
      <c r="NFO35" s="27"/>
      <c r="NFP35" s="27"/>
      <c r="NFQ35" s="27"/>
      <c r="NFR35" s="27"/>
      <c r="NFS35" s="27"/>
      <c r="NFT35" s="27"/>
      <c r="NFU35" s="27"/>
      <c r="NFV35" s="27"/>
      <c r="NFW35" s="27"/>
      <c r="NFX35" s="27"/>
      <c r="NFY35" s="27"/>
      <c r="NFZ35" s="27"/>
      <c r="NGA35" s="27"/>
      <c r="NGB35" s="27"/>
      <c r="NGC35" s="27"/>
      <c r="NGD35" s="27"/>
      <c r="NGE35" s="27"/>
      <c r="NGF35" s="27"/>
      <c r="NGG35" s="27"/>
      <c r="NGH35" s="27"/>
      <c r="NGI35" s="27"/>
      <c r="NGJ35" s="27"/>
      <c r="NGK35" s="27"/>
      <c r="NGL35" s="27"/>
      <c r="NGM35" s="27"/>
      <c r="NGN35" s="27"/>
      <c r="NGO35" s="27"/>
      <c r="NGP35" s="27"/>
      <c r="NGQ35" s="27"/>
      <c r="NGR35" s="27"/>
      <c r="NGS35" s="27"/>
      <c r="NGT35" s="27"/>
      <c r="NGU35" s="27"/>
      <c r="NGV35" s="27"/>
      <c r="NGW35" s="27"/>
      <c r="NGX35" s="27"/>
      <c r="NGY35" s="27"/>
      <c r="NGZ35" s="27"/>
      <c r="NHA35" s="27"/>
      <c r="NHB35" s="27"/>
      <c r="NHC35" s="27"/>
      <c r="NHD35" s="27"/>
      <c r="NHE35" s="27"/>
      <c r="NHF35" s="27"/>
      <c r="NHG35" s="27"/>
      <c r="NHH35" s="27"/>
      <c r="NHI35" s="27"/>
      <c r="NHJ35" s="27"/>
      <c r="NHK35" s="27"/>
      <c r="NHL35" s="27"/>
      <c r="NHM35" s="27"/>
      <c r="NHN35" s="27"/>
      <c r="NHO35" s="27"/>
      <c r="NHP35" s="27"/>
      <c r="NHQ35" s="27"/>
      <c r="NHR35" s="27"/>
      <c r="NHS35" s="27"/>
      <c r="NHT35" s="27"/>
      <c r="NHU35" s="27"/>
      <c r="NHV35" s="27"/>
      <c r="NHW35" s="27"/>
      <c r="NHX35" s="27"/>
      <c r="NHY35" s="27"/>
      <c r="NHZ35" s="27"/>
      <c r="NIA35" s="27"/>
      <c r="NIB35" s="27"/>
      <c r="NIC35" s="27"/>
      <c r="NID35" s="27"/>
      <c r="NIE35" s="27"/>
      <c r="NIF35" s="27"/>
      <c r="NIG35" s="27"/>
      <c r="NIH35" s="27"/>
      <c r="NII35" s="27"/>
      <c r="NIJ35" s="27"/>
      <c r="NIK35" s="27"/>
      <c r="NIL35" s="27"/>
      <c r="NIM35" s="27"/>
      <c r="NIN35" s="27"/>
      <c r="NIO35" s="27"/>
      <c r="NIP35" s="27"/>
      <c r="NIQ35" s="27"/>
      <c r="NIR35" s="27"/>
      <c r="NIS35" s="27"/>
      <c r="NIT35" s="27"/>
      <c r="NIU35" s="27"/>
      <c r="NIV35" s="27"/>
      <c r="NIW35" s="27"/>
      <c r="NIX35" s="27"/>
      <c r="NIY35" s="27"/>
      <c r="NIZ35" s="27"/>
      <c r="NJA35" s="27"/>
      <c r="NJB35" s="27"/>
      <c r="NJC35" s="27"/>
      <c r="NJD35" s="27"/>
      <c r="NJE35" s="27"/>
      <c r="NJF35" s="27"/>
      <c r="NJG35" s="27"/>
      <c r="NJH35" s="27"/>
      <c r="NJI35" s="27"/>
      <c r="NJJ35" s="27"/>
      <c r="NJK35" s="27"/>
      <c r="NJL35" s="27"/>
      <c r="NJM35" s="27"/>
      <c r="NJN35" s="27"/>
      <c r="NJO35" s="27"/>
      <c r="NJP35" s="27"/>
      <c r="NJQ35" s="27"/>
      <c r="NJR35" s="27"/>
      <c r="NJS35" s="27"/>
      <c r="NJT35" s="27"/>
      <c r="NJU35" s="27"/>
      <c r="NJV35" s="27"/>
      <c r="NJW35" s="27"/>
      <c r="NJX35" s="27"/>
      <c r="NJY35" s="27"/>
      <c r="NJZ35" s="27"/>
      <c r="NKA35" s="27"/>
      <c r="NKB35" s="27"/>
      <c r="NKC35" s="27"/>
      <c r="NKD35" s="27"/>
      <c r="NKE35" s="27"/>
      <c r="NKF35" s="27"/>
      <c r="NKG35" s="27"/>
      <c r="NKH35" s="27"/>
      <c r="NKI35" s="27"/>
      <c r="NKJ35" s="27"/>
      <c r="NKK35" s="27"/>
      <c r="NKL35" s="27"/>
      <c r="NKM35" s="27"/>
      <c r="NKN35" s="27"/>
      <c r="NKO35" s="27"/>
      <c r="NKP35" s="27"/>
      <c r="NKQ35" s="27"/>
      <c r="NKR35" s="27"/>
      <c r="NKS35" s="27"/>
      <c r="NKT35" s="27"/>
      <c r="NKU35" s="27"/>
      <c r="NKV35" s="27"/>
      <c r="NKW35" s="27"/>
      <c r="NKX35" s="27"/>
      <c r="NKY35" s="27"/>
      <c r="NKZ35" s="27"/>
      <c r="NLA35" s="27"/>
      <c r="NLB35" s="27"/>
      <c r="NLC35" s="27"/>
      <c r="NLD35" s="27"/>
      <c r="NLE35" s="27"/>
      <c r="NLF35" s="27"/>
      <c r="NLG35" s="27"/>
      <c r="NLH35" s="27"/>
      <c r="NLI35" s="27"/>
      <c r="NLJ35" s="27"/>
      <c r="NLK35" s="27"/>
      <c r="NLL35" s="27"/>
      <c r="NLM35" s="27"/>
      <c r="NLN35" s="27"/>
      <c r="NLO35" s="27"/>
      <c r="NLP35" s="27"/>
      <c r="NLQ35" s="27"/>
      <c r="NLR35" s="27"/>
      <c r="NLS35" s="27"/>
      <c r="NLT35" s="27"/>
      <c r="NLU35" s="27"/>
      <c r="NLV35" s="27"/>
      <c r="NLW35" s="27"/>
      <c r="NLX35" s="27"/>
      <c r="NLY35" s="27"/>
      <c r="NLZ35" s="27"/>
      <c r="NMA35" s="27"/>
      <c r="NMB35" s="27"/>
      <c r="NMC35" s="27"/>
      <c r="NMD35" s="27"/>
      <c r="NME35" s="27"/>
      <c r="NMF35" s="27"/>
      <c r="NMG35" s="27"/>
      <c r="NMH35" s="27"/>
      <c r="NMI35" s="27"/>
      <c r="NMJ35" s="27"/>
      <c r="NMK35" s="27"/>
      <c r="NML35" s="27"/>
      <c r="NMM35" s="27"/>
      <c r="NMN35" s="27"/>
      <c r="NMO35" s="27"/>
      <c r="NMP35" s="27"/>
      <c r="NMQ35" s="27"/>
      <c r="NMR35" s="27"/>
      <c r="NMS35" s="27"/>
      <c r="NMT35" s="27"/>
      <c r="NMU35" s="27"/>
      <c r="NMV35" s="27"/>
      <c r="NMW35" s="27"/>
      <c r="NMX35" s="27"/>
      <c r="NMY35" s="27"/>
      <c r="NMZ35" s="27"/>
      <c r="NNA35" s="27"/>
      <c r="NNB35" s="27"/>
      <c r="NNC35" s="27"/>
      <c r="NND35" s="27"/>
      <c r="NNE35" s="27"/>
      <c r="NNF35" s="27"/>
      <c r="NNG35" s="27"/>
      <c r="NNH35" s="27"/>
      <c r="NNI35" s="27"/>
      <c r="NNJ35" s="27"/>
      <c r="NNK35" s="27"/>
      <c r="NNL35" s="27"/>
      <c r="NNM35" s="27"/>
      <c r="NNN35" s="27"/>
      <c r="NNO35" s="27"/>
      <c r="NNP35" s="27"/>
      <c r="NNQ35" s="27"/>
      <c r="NNR35" s="27"/>
      <c r="NNS35" s="27"/>
      <c r="NNT35" s="27"/>
      <c r="NNU35" s="27"/>
      <c r="NNV35" s="27"/>
      <c r="NNW35" s="27"/>
      <c r="NNX35" s="27"/>
      <c r="NNY35" s="27"/>
      <c r="NNZ35" s="27"/>
      <c r="NOA35" s="27"/>
      <c r="NOB35" s="27"/>
      <c r="NOC35" s="27"/>
      <c r="NOD35" s="27"/>
      <c r="NOE35" s="27"/>
      <c r="NOF35" s="27"/>
      <c r="NOG35" s="27"/>
      <c r="NOH35" s="27"/>
      <c r="NOI35" s="27"/>
      <c r="NOJ35" s="27"/>
      <c r="NOK35" s="27"/>
      <c r="NOL35" s="27"/>
      <c r="NOM35" s="27"/>
      <c r="NON35" s="27"/>
      <c r="NOO35" s="27"/>
      <c r="NOP35" s="27"/>
      <c r="NOQ35" s="27"/>
      <c r="NOR35" s="27"/>
      <c r="NOS35" s="27"/>
      <c r="NOT35" s="27"/>
      <c r="NOU35" s="27"/>
      <c r="NOV35" s="27"/>
      <c r="NOW35" s="27"/>
      <c r="NOX35" s="27"/>
      <c r="NOY35" s="27"/>
      <c r="NOZ35" s="27"/>
      <c r="NPA35" s="27"/>
      <c r="NPB35" s="27"/>
      <c r="NPC35" s="27"/>
      <c r="NPD35" s="27"/>
      <c r="NPE35" s="27"/>
      <c r="NPF35" s="27"/>
      <c r="NPG35" s="27"/>
      <c r="NPH35" s="27"/>
      <c r="NPI35" s="27"/>
      <c r="NPJ35" s="27"/>
      <c r="NPK35" s="27"/>
      <c r="NPL35" s="27"/>
      <c r="NPM35" s="27"/>
      <c r="NPN35" s="27"/>
      <c r="NPO35" s="27"/>
      <c r="NPP35" s="27"/>
      <c r="NPQ35" s="27"/>
      <c r="NPR35" s="27"/>
      <c r="NPS35" s="27"/>
      <c r="NPT35" s="27"/>
      <c r="NPU35" s="27"/>
      <c r="NPV35" s="27"/>
      <c r="NPW35" s="27"/>
      <c r="NPX35" s="27"/>
      <c r="NPY35" s="27"/>
      <c r="NPZ35" s="27"/>
      <c r="NQA35" s="27"/>
      <c r="NQB35" s="27"/>
      <c r="NQC35" s="27"/>
      <c r="NQD35" s="27"/>
      <c r="NQE35" s="27"/>
      <c r="NQF35" s="27"/>
      <c r="NQG35" s="27"/>
      <c r="NQH35" s="27"/>
      <c r="NQI35" s="27"/>
      <c r="NQJ35" s="27"/>
      <c r="NQK35" s="27"/>
      <c r="NQL35" s="27"/>
      <c r="NQM35" s="27"/>
      <c r="NQN35" s="27"/>
      <c r="NQO35" s="27"/>
      <c r="NQP35" s="27"/>
      <c r="NQQ35" s="27"/>
      <c r="NQR35" s="27"/>
      <c r="NQS35" s="27"/>
      <c r="NQT35" s="27"/>
      <c r="NQU35" s="27"/>
      <c r="NQV35" s="27"/>
      <c r="NQW35" s="27"/>
      <c r="NQX35" s="27"/>
      <c r="NQY35" s="27"/>
      <c r="NQZ35" s="27"/>
      <c r="NRA35" s="27"/>
      <c r="NRB35" s="27"/>
      <c r="NRC35" s="27"/>
      <c r="NRD35" s="27"/>
      <c r="NRE35" s="27"/>
      <c r="NRF35" s="27"/>
      <c r="NRG35" s="27"/>
      <c r="NRH35" s="27"/>
      <c r="NRI35" s="27"/>
      <c r="NRJ35" s="27"/>
      <c r="NRK35" s="27"/>
      <c r="NRL35" s="27"/>
      <c r="NRM35" s="27"/>
      <c r="NRN35" s="27"/>
      <c r="NRO35" s="27"/>
      <c r="NRP35" s="27"/>
      <c r="NRQ35" s="27"/>
      <c r="NRR35" s="27"/>
      <c r="NRS35" s="27"/>
      <c r="NRT35" s="27"/>
      <c r="NRU35" s="27"/>
      <c r="NRV35" s="27"/>
      <c r="NRW35" s="27"/>
      <c r="NRX35" s="27"/>
      <c r="NRY35" s="27"/>
      <c r="NRZ35" s="27"/>
      <c r="NSA35" s="27"/>
      <c r="NSB35" s="27"/>
      <c r="NSC35" s="27"/>
      <c r="NSD35" s="27"/>
      <c r="NSE35" s="27"/>
      <c r="NSF35" s="27"/>
      <c r="NSG35" s="27"/>
      <c r="NSH35" s="27"/>
      <c r="NSI35" s="27"/>
      <c r="NSJ35" s="27"/>
      <c r="NSK35" s="27"/>
      <c r="NSL35" s="27"/>
      <c r="NSM35" s="27"/>
      <c r="NSN35" s="27"/>
      <c r="NSO35" s="27"/>
      <c r="NSP35" s="27"/>
      <c r="NSQ35" s="27"/>
      <c r="NSR35" s="27"/>
      <c r="NSS35" s="27"/>
      <c r="NST35" s="27"/>
      <c r="NSU35" s="27"/>
      <c r="NSV35" s="27"/>
      <c r="NSW35" s="27"/>
      <c r="NSX35" s="27"/>
      <c r="NSY35" s="27"/>
      <c r="NSZ35" s="27"/>
      <c r="NTA35" s="27"/>
      <c r="NTB35" s="27"/>
      <c r="NTC35" s="27"/>
      <c r="NTD35" s="27"/>
      <c r="NTE35" s="27"/>
      <c r="NTF35" s="27"/>
      <c r="NTG35" s="27"/>
      <c r="NTH35" s="27"/>
      <c r="NTI35" s="27"/>
      <c r="NTJ35" s="27"/>
      <c r="NTK35" s="27"/>
      <c r="NTL35" s="27"/>
      <c r="NTM35" s="27"/>
      <c r="NTN35" s="27"/>
      <c r="NTO35" s="27"/>
      <c r="NTP35" s="27"/>
      <c r="NTQ35" s="27"/>
      <c r="NTR35" s="27"/>
      <c r="NTS35" s="27"/>
      <c r="NTT35" s="27"/>
      <c r="NTU35" s="27"/>
      <c r="NTV35" s="27"/>
      <c r="NTW35" s="27"/>
      <c r="NTX35" s="27"/>
      <c r="NTY35" s="27"/>
      <c r="NTZ35" s="27"/>
      <c r="NUA35" s="27"/>
      <c r="NUB35" s="27"/>
      <c r="NUC35" s="27"/>
      <c r="NUD35" s="27"/>
      <c r="NUE35" s="27"/>
      <c r="NUF35" s="27"/>
      <c r="NUG35" s="27"/>
      <c r="NUH35" s="27"/>
      <c r="NUI35" s="27"/>
      <c r="NUJ35" s="27"/>
      <c r="NUK35" s="27"/>
      <c r="NUL35" s="27"/>
      <c r="NUM35" s="27"/>
      <c r="NUN35" s="27"/>
      <c r="NUO35" s="27"/>
      <c r="NUP35" s="27"/>
      <c r="NUQ35" s="27"/>
      <c r="NUR35" s="27"/>
      <c r="NUS35" s="27"/>
      <c r="NUT35" s="27"/>
      <c r="NUU35" s="27"/>
      <c r="NUV35" s="27"/>
      <c r="NUW35" s="27"/>
      <c r="NUX35" s="27"/>
      <c r="NUY35" s="27"/>
      <c r="NUZ35" s="27"/>
      <c r="NVA35" s="27"/>
      <c r="NVB35" s="27"/>
      <c r="NVC35" s="27"/>
      <c r="NVD35" s="27"/>
      <c r="NVE35" s="27"/>
      <c r="NVF35" s="27"/>
      <c r="NVG35" s="27"/>
      <c r="NVH35" s="27"/>
      <c r="NVI35" s="27"/>
      <c r="NVJ35" s="27"/>
      <c r="NVK35" s="27"/>
      <c r="NVL35" s="27"/>
      <c r="NVM35" s="27"/>
      <c r="NVN35" s="27"/>
      <c r="NVO35" s="27"/>
      <c r="NVP35" s="27"/>
      <c r="NVQ35" s="27"/>
      <c r="NVR35" s="27"/>
      <c r="NVS35" s="27"/>
      <c r="NVT35" s="27"/>
      <c r="NVU35" s="27"/>
      <c r="NVV35" s="27"/>
      <c r="NVW35" s="27"/>
      <c r="NVX35" s="27"/>
      <c r="NVY35" s="27"/>
      <c r="NVZ35" s="27"/>
      <c r="NWA35" s="27"/>
      <c r="NWB35" s="27"/>
      <c r="NWC35" s="27"/>
      <c r="NWD35" s="27"/>
      <c r="NWE35" s="27"/>
      <c r="NWF35" s="27"/>
      <c r="NWG35" s="27"/>
      <c r="NWH35" s="27"/>
      <c r="NWI35" s="27"/>
      <c r="NWJ35" s="27"/>
      <c r="NWK35" s="27"/>
      <c r="NWL35" s="27"/>
      <c r="NWM35" s="27"/>
      <c r="NWN35" s="27"/>
      <c r="NWO35" s="27"/>
      <c r="NWP35" s="27"/>
      <c r="NWQ35" s="27"/>
      <c r="NWR35" s="27"/>
      <c r="NWS35" s="27"/>
      <c r="NWT35" s="27"/>
      <c r="NWU35" s="27"/>
      <c r="NWV35" s="27"/>
      <c r="NWW35" s="27"/>
      <c r="NWX35" s="27"/>
      <c r="NWY35" s="27"/>
      <c r="NWZ35" s="27"/>
      <c r="NXA35" s="27"/>
      <c r="NXB35" s="27"/>
      <c r="NXC35" s="27"/>
      <c r="NXD35" s="27"/>
      <c r="NXE35" s="27"/>
      <c r="NXF35" s="27"/>
      <c r="NXG35" s="27"/>
      <c r="NXH35" s="27"/>
      <c r="NXI35" s="27"/>
      <c r="NXJ35" s="27"/>
      <c r="NXK35" s="27"/>
      <c r="NXL35" s="27"/>
      <c r="NXM35" s="27"/>
      <c r="NXN35" s="27"/>
      <c r="NXO35" s="27"/>
      <c r="NXP35" s="27"/>
      <c r="NXQ35" s="27"/>
      <c r="NXR35" s="27"/>
      <c r="NXS35" s="27"/>
      <c r="NXT35" s="27"/>
      <c r="NXU35" s="27"/>
      <c r="NXV35" s="27"/>
      <c r="NXW35" s="27"/>
      <c r="NXX35" s="27"/>
      <c r="NXY35" s="27"/>
      <c r="NXZ35" s="27"/>
      <c r="NYA35" s="27"/>
      <c r="NYB35" s="27"/>
      <c r="NYC35" s="27"/>
      <c r="NYD35" s="27"/>
      <c r="NYE35" s="27"/>
      <c r="NYF35" s="27"/>
      <c r="NYG35" s="27"/>
      <c r="NYH35" s="27"/>
      <c r="NYI35" s="27"/>
      <c r="NYJ35" s="27"/>
      <c r="NYK35" s="27"/>
      <c r="NYL35" s="27"/>
      <c r="NYM35" s="27"/>
      <c r="NYN35" s="27"/>
      <c r="NYO35" s="27"/>
      <c r="NYP35" s="27"/>
      <c r="NYQ35" s="27"/>
      <c r="NYR35" s="27"/>
      <c r="NYS35" s="27"/>
      <c r="NYT35" s="27"/>
      <c r="NYU35" s="27"/>
      <c r="NYV35" s="27"/>
      <c r="NYW35" s="27"/>
      <c r="NYX35" s="27"/>
      <c r="NYY35" s="27"/>
      <c r="NYZ35" s="27"/>
      <c r="NZA35" s="27"/>
      <c r="NZB35" s="27"/>
      <c r="NZC35" s="27"/>
      <c r="NZD35" s="27"/>
      <c r="NZE35" s="27"/>
      <c r="NZF35" s="27"/>
      <c r="NZG35" s="27"/>
      <c r="NZH35" s="27"/>
      <c r="NZI35" s="27"/>
      <c r="NZJ35" s="27"/>
      <c r="NZK35" s="27"/>
      <c r="NZL35" s="27"/>
      <c r="NZM35" s="27"/>
      <c r="NZN35" s="27"/>
      <c r="NZO35" s="27"/>
      <c r="NZP35" s="27"/>
      <c r="NZQ35" s="27"/>
      <c r="NZR35" s="27"/>
      <c r="NZS35" s="27"/>
      <c r="NZT35" s="27"/>
      <c r="NZU35" s="27"/>
      <c r="NZV35" s="27"/>
      <c r="NZW35" s="27"/>
      <c r="NZX35" s="27"/>
      <c r="NZY35" s="27"/>
      <c r="NZZ35" s="27"/>
      <c r="OAA35" s="27"/>
      <c r="OAB35" s="27"/>
      <c r="OAC35" s="27"/>
      <c r="OAD35" s="27"/>
      <c r="OAE35" s="27"/>
      <c r="OAF35" s="27"/>
      <c r="OAG35" s="27"/>
      <c r="OAH35" s="27"/>
      <c r="OAI35" s="27"/>
      <c r="OAJ35" s="27"/>
      <c r="OAK35" s="27"/>
      <c r="OAL35" s="27"/>
      <c r="OAM35" s="27"/>
      <c r="OAN35" s="27"/>
      <c r="OAO35" s="27"/>
      <c r="OAP35" s="27"/>
      <c r="OAQ35" s="27"/>
      <c r="OAR35" s="27"/>
      <c r="OAS35" s="27"/>
      <c r="OAT35" s="27"/>
      <c r="OAU35" s="27"/>
      <c r="OAV35" s="27"/>
      <c r="OAW35" s="27"/>
      <c r="OAX35" s="27"/>
      <c r="OAY35" s="27"/>
      <c r="OAZ35" s="27"/>
      <c r="OBA35" s="27"/>
      <c r="OBB35" s="27"/>
      <c r="OBC35" s="27"/>
      <c r="OBD35" s="27"/>
      <c r="OBE35" s="27"/>
      <c r="OBF35" s="27"/>
      <c r="OBG35" s="27"/>
      <c r="OBH35" s="27"/>
      <c r="OBI35" s="27"/>
      <c r="OBJ35" s="27"/>
      <c r="OBK35" s="27"/>
      <c r="OBL35" s="27"/>
      <c r="OBM35" s="27"/>
      <c r="OBN35" s="27"/>
      <c r="OBO35" s="27"/>
      <c r="OBP35" s="27"/>
      <c r="OBQ35" s="27"/>
      <c r="OBR35" s="27"/>
      <c r="OBS35" s="27"/>
      <c r="OBT35" s="27"/>
      <c r="OBU35" s="27"/>
      <c r="OBV35" s="27"/>
      <c r="OBW35" s="27"/>
      <c r="OBX35" s="27"/>
      <c r="OBY35" s="27"/>
      <c r="OBZ35" s="27"/>
      <c r="OCA35" s="27"/>
      <c r="OCB35" s="27"/>
      <c r="OCC35" s="27"/>
      <c r="OCD35" s="27"/>
      <c r="OCE35" s="27"/>
      <c r="OCF35" s="27"/>
      <c r="OCG35" s="27"/>
      <c r="OCH35" s="27"/>
      <c r="OCI35" s="27"/>
      <c r="OCJ35" s="27"/>
      <c r="OCK35" s="27"/>
      <c r="OCL35" s="27"/>
      <c r="OCM35" s="27"/>
      <c r="OCN35" s="27"/>
      <c r="OCO35" s="27"/>
      <c r="OCP35" s="27"/>
      <c r="OCQ35" s="27"/>
      <c r="OCR35" s="27"/>
      <c r="OCS35" s="27"/>
      <c r="OCT35" s="27"/>
      <c r="OCU35" s="27"/>
      <c r="OCV35" s="27"/>
      <c r="OCW35" s="27"/>
      <c r="OCX35" s="27"/>
      <c r="OCY35" s="27"/>
      <c r="OCZ35" s="27"/>
      <c r="ODA35" s="27"/>
      <c r="ODB35" s="27"/>
      <c r="ODC35" s="27"/>
      <c r="ODD35" s="27"/>
      <c r="ODE35" s="27"/>
      <c r="ODF35" s="27"/>
      <c r="ODG35" s="27"/>
      <c r="ODH35" s="27"/>
      <c r="ODI35" s="27"/>
      <c r="ODJ35" s="27"/>
      <c r="ODK35" s="27"/>
      <c r="ODL35" s="27"/>
      <c r="ODM35" s="27"/>
      <c r="ODN35" s="27"/>
      <c r="ODO35" s="27"/>
      <c r="ODP35" s="27"/>
      <c r="ODQ35" s="27"/>
      <c r="ODR35" s="27"/>
      <c r="ODS35" s="27"/>
      <c r="ODT35" s="27"/>
      <c r="ODU35" s="27"/>
      <c r="ODV35" s="27"/>
      <c r="ODW35" s="27"/>
      <c r="ODX35" s="27"/>
      <c r="ODY35" s="27"/>
      <c r="ODZ35" s="27"/>
      <c r="OEA35" s="27"/>
      <c r="OEB35" s="27"/>
      <c r="OEC35" s="27"/>
      <c r="OED35" s="27"/>
      <c r="OEE35" s="27"/>
      <c r="OEF35" s="27"/>
      <c r="OEG35" s="27"/>
      <c r="OEH35" s="27"/>
      <c r="OEI35" s="27"/>
      <c r="OEJ35" s="27"/>
      <c r="OEK35" s="27"/>
      <c r="OEL35" s="27"/>
      <c r="OEM35" s="27"/>
      <c r="OEN35" s="27"/>
      <c r="OEO35" s="27"/>
      <c r="OEP35" s="27"/>
      <c r="OEQ35" s="27"/>
      <c r="OER35" s="27"/>
      <c r="OES35" s="27"/>
      <c r="OET35" s="27"/>
      <c r="OEU35" s="27"/>
      <c r="OEV35" s="27"/>
      <c r="OEW35" s="27"/>
      <c r="OEX35" s="27"/>
      <c r="OEY35" s="27"/>
      <c r="OEZ35" s="27"/>
      <c r="OFA35" s="27"/>
      <c r="OFB35" s="27"/>
      <c r="OFC35" s="27"/>
      <c r="OFD35" s="27"/>
      <c r="OFE35" s="27"/>
      <c r="OFF35" s="27"/>
      <c r="OFG35" s="27"/>
      <c r="OFH35" s="27"/>
      <c r="OFI35" s="27"/>
      <c r="OFJ35" s="27"/>
      <c r="OFK35" s="27"/>
      <c r="OFL35" s="27"/>
      <c r="OFM35" s="27"/>
      <c r="OFN35" s="27"/>
      <c r="OFO35" s="27"/>
      <c r="OFP35" s="27"/>
      <c r="OFQ35" s="27"/>
      <c r="OFR35" s="27"/>
      <c r="OFS35" s="27"/>
      <c r="OFT35" s="27"/>
      <c r="OFU35" s="27"/>
      <c r="OFV35" s="27"/>
      <c r="OFW35" s="27"/>
      <c r="OFX35" s="27"/>
      <c r="OFY35" s="27"/>
      <c r="OFZ35" s="27"/>
      <c r="OGA35" s="27"/>
      <c r="OGB35" s="27"/>
      <c r="OGC35" s="27"/>
      <c r="OGD35" s="27"/>
      <c r="OGE35" s="27"/>
      <c r="OGF35" s="27"/>
      <c r="OGG35" s="27"/>
      <c r="OGH35" s="27"/>
      <c r="OGI35" s="27"/>
      <c r="OGJ35" s="27"/>
      <c r="OGK35" s="27"/>
      <c r="OGL35" s="27"/>
      <c r="OGM35" s="27"/>
      <c r="OGN35" s="27"/>
      <c r="OGO35" s="27"/>
      <c r="OGP35" s="27"/>
      <c r="OGQ35" s="27"/>
      <c r="OGR35" s="27"/>
      <c r="OGS35" s="27"/>
      <c r="OGT35" s="27"/>
      <c r="OGU35" s="27"/>
      <c r="OGV35" s="27"/>
      <c r="OGW35" s="27"/>
      <c r="OGX35" s="27"/>
      <c r="OGY35" s="27"/>
      <c r="OGZ35" s="27"/>
      <c r="OHA35" s="27"/>
      <c r="OHB35" s="27"/>
      <c r="OHC35" s="27"/>
      <c r="OHD35" s="27"/>
      <c r="OHE35" s="27"/>
      <c r="OHF35" s="27"/>
      <c r="OHG35" s="27"/>
      <c r="OHH35" s="27"/>
      <c r="OHI35" s="27"/>
      <c r="OHJ35" s="27"/>
      <c r="OHK35" s="27"/>
      <c r="OHL35" s="27"/>
      <c r="OHM35" s="27"/>
      <c r="OHN35" s="27"/>
      <c r="OHO35" s="27"/>
      <c r="OHP35" s="27"/>
      <c r="OHQ35" s="27"/>
      <c r="OHR35" s="27"/>
      <c r="OHS35" s="27"/>
      <c r="OHT35" s="27"/>
      <c r="OHU35" s="27"/>
      <c r="OHV35" s="27"/>
      <c r="OHW35" s="27"/>
      <c r="OHX35" s="27"/>
      <c r="OHY35" s="27"/>
      <c r="OHZ35" s="27"/>
      <c r="OIA35" s="27"/>
      <c r="OIB35" s="27"/>
      <c r="OIC35" s="27"/>
      <c r="OID35" s="27"/>
      <c r="OIE35" s="27"/>
      <c r="OIF35" s="27"/>
      <c r="OIG35" s="27"/>
      <c r="OIH35" s="27"/>
      <c r="OII35" s="27"/>
      <c r="OIJ35" s="27"/>
      <c r="OIK35" s="27"/>
      <c r="OIL35" s="27"/>
      <c r="OIM35" s="27"/>
      <c r="OIN35" s="27"/>
      <c r="OIO35" s="27"/>
      <c r="OIP35" s="27"/>
      <c r="OIQ35" s="27"/>
      <c r="OIR35" s="27"/>
      <c r="OIS35" s="27"/>
      <c r="OIT35" s="27"/>
      <c r="OIU35" s="27"/>
      <c r="OIV35" s="27"/>
      <c r="OIW35" s="27"/>
      <c r="OIX35" s="27"/>
      <c r="OIY35" s="27"/>
      <c r="OIZ35" s="27"/>
      <c r="OJA35" s="27"/>
      <c r="OJB35" s="27"/>
      <c r="OJC35" s="27"/>
      <c r="OJD35" s="27"/>
      <c r="OJE35" s="27"/>
      <c r="OJF35" s="27"/>
      <c r="OJG35" s="27"/>
      <c r="OJH35" s="27"/>
      <c r="OJI35" s="27"/>
      <c r="OJJ35" s="27"/>
      <c r="OJK35" s="27"/>
      <c r="OJL35" s="27"/>
      <c r="OJM35" s="27"/>
      <c r="OJN35" s="27"/>
      <c r="OJO35" s="27"/>
      <c r="OJP35" s="27"/>
      <c r="OJQ35" s="27"/>
      <c r="OJR35" s="27"/>
      <c r="OJS35" s="27"/>
      <c r="OJT35" s="27"/>
      <c r="OJU35" s="27"/>
      <c r="OJV35" s="27"/>
      <c r="OJW35" s="27"/>
      <c r="OJX35" s="27"/>
      <c r="OJY35" s="27"/>
      <c r="OJZ35" s="27"/>
      <c r="OKA35" s="27"/>
      <c r="OKB35" s="27"/>
      <c r="OKC35" s="27"/>
      <c r="OKD35" s="27"/>
      <c r="OKE35" s="27"/>
      <c r="OKF35" s="27"/>
      <c r="OKG35" s="27"/>
      <c r="OKH35" s="27"/>
      <c r="OKI35" s="27"/>
      <c r="OKJ35" s="27"/>
      <c r="OKK35" s="27"/>
      <c r="OKL35" s="27"/>
      <c r="OKM35" s="27"/>
      <c r="OKN35" s="27"/>
      <c r="OKO35" s="27"/>
      <c r="OKP35" s="27"/>
      <c r="OKQ35" s="27"/>
      <c r="OKR35" s="27"/>
      <c r="OKS35" s="27"/>
      <c r="OKT35" s="27"/>
      <c r="OKU35" s="27"/>
      <c r="OKV35" s="27"/>
      <c r="OKW35" s="27"/>
      <c r="OKX35" s="27"/>
      <c r="OKY35" s="27"/>
      <c r="OKZ35" s="27"/>
      <c r="OLA35" s="27"/>
      <c r="OLB35" s="27"/>
      <c r="OLC35" s="27"/>
      <c r="OLD35" s="27"/>
      <c r="OLE35" s="27"/>
      <c r="OLF35" s="27"/>
      <c r="OLG35" s="27"/>
      <c r="OLH35" s="27"/>
      <c r="OLI35" s="27"/>
      <c r="OLJ35" s="27"/>
      <c r="OLK35" s="27"/>
      <c r="OLL35" s="27"/>
      <c r="OLM35" s="27"/>
      <c r="OLN35" s="27"/>
      <c r="OLO35" s="27"/>
      <c r="OLP35" s="27"/>
      <c r="OLQ35" s="27"/>
      <c r="OLR35" s="27"/>
      <c r="OLS35" s="27"/>
      <c r="OLT35" s="27"/>
      <c r="OLU35" s="27"/>
      <c r="OLV35" s="27"/>
      <c r="OLW35" s="27"/>
      <c r="OLX35" s="27"/>
      <c r="OLY35" s="27"/>
      <c r="OLZ35" s="27"/>
      <c r="OMA35" s="27"/>
      <c r="OMB35" s="27"/>
      <c r="OMC35" s="27"/>
      <c r="OMD35" s="27"/>
      <c r="OME35" s="27"/>
      <c r="OMF35" s="27"/>
      <c r="OMG35" s="27"/>
      <c r="OMH35" s="27"/>
      <c r="OMI35" s="27"/>
      <c r="OMJ35" s="27"/>
      <c r="OMK35" s="27"/>
      <c r="OML35" s="27"/>
      <c r="OMM35" s="27"/>
      <c r="OMN35" s="27"/>
      <c r="OMO35" s="27"/>
      <c r="OMP35" s="27"/>
      <c r="OMQ35" s="27"/>
      <c r="OMR35" s="27"/>
      <c r="OMS35" s="27"/>
      <c r="OMT35" s="27"/>
      <c r="OMU35" s="27"/>
      <c r="OMV35" s="27"/>
      <c r="OMW35" s="27"/>
      <c r="OMX35" s="27"/>
      <c r="OMY35" s="27"/>
      <c r="OMZ35" s="27"/>
      <c r="ONA35" s="27"/>
      <c r="ONB35" s="27"/>
      <c r="ONC35" s="27"/>
      <c r="OND35" s="27"/>
      <c r="ONE35" s="27"/>
      <c r="ONF35" s="27"/>
      <c r="ONG35" s="27"/>
      <c r="ONH35" s="27"/>
      <c r="ONI35" s="27"/>
      <c r="ONJ35" s="27"/>
      <c r="ONK35" s="27"/>
      <c r="ONL35" s="27"/>
      <c r="ONM35" s="27"/>
      <c r="ONN35" s="27"/>
      <c r="ONO35" s="27"/>
      <c r="ONP35" s="27"/>
      <c r="ONQ35" s="27"/>
      <c r="ONR35" s="27"/>
      <c r="ONS35" s="27"/>
      <c r="ONT35" s="27"/>
      <c r="ONU35" s="27"/>
      <c r="ONV35" s="27"/>
      <c r="ONW35" s="27"/>
      <c r="ONX35" s="27"/>
      <c r="ONY35" s="27"/>
      <c r="ONZ35" s="27"/>
      <c r="OOA35" s="27"/>
      <c r="OOB35" s="27"/>
      <c r="OOC35" s="27"/>
      <c r="OOD35" s="27"/>
      <c r="OOE35" s="27"/>
      <c r="OOF35" s="27"/>
      <c r="OOG35" s="27"/>
      <c r="OOH35" s="27"/>
      <c r="OOI35" s="27"/>
      <c r="OOJ35" s="27"/>
      <c r="OOK35" s="27"/>
      <c r="OOL35" s="27"/>
      <c r="OOM35" s="27"/>
      <c r="OON35" s="27"/>
      <c r="OOO35" s="27"/>
      <c r="OOP35" s="27"/>
      <c r="OOQ35" s="27"/>
      <c r="OOR35" s="27"/>
      <c r="OOS35" s="27"/>
      <c r="OOT35" s="27"/>
      <c r="OOU35" s="27"/>
      <c r="OOV35" s="27"/>
      <c r="OOW35" s="27"/>
      <c r="OOX35" s="27"/>
      <c r="OOY35" s="27"/>
      <c r="OOZ35" s="27"/>
      <c r="OPA35" s="27"/>
      <c r="OPB35" s="27"/>
      <c r="OPC35" s="27"/>
      <c r="OPD35" s="27"/>
      <c r="OPE35" s="27"/>
      <c r="OPF35" s="27"/>
      <c r="OPG35" s="27"/>
      <c r="OPH35" s="27"/>
      <c r="OPI35" s="27"/>
      <c r="OPJ35" s="27"/>
      <c r="OPK35" s="27"/>
      <c r="OPL35" s="27"/>
      <c r="OPM35" s="27"/>
      <c r="OPN35" s="27"/>
      <c r="OPO35" s="27"/>
      <c r="OPP35" s="27"/>
      <c r="OPQ35" s="27"/>
      <c r="OPR35" s="27"/>
      <c r="OPS35" s="27"/>
      <c r="OPT35" s="27"/>
      <c r="OPU35" s="27"/>
      <c r="OPV35" s="27"/>
      <c r="OPW35" s="27"/>
      <c r="OPX35" s="27"/>
      <c r="OPY35" s="27"/>
      <c r="OPZ35" s="27"/>
      <c r="OQA35" s="27"/>
      <c r="OQB35" s="27"/>
      <c r="OQC35" s="27"/>
      <c r="OQD35" s="27"/>
      <c r="OQE35" s="27"/>
      <c r="OQF35" s="27"/>
      <c r="OQG35" s="27"/>
      <c r="OQH35" s="27"/>
      <c r="OQI35" s="27"/>
      <c r="OQJ35" s="27"/>
      <c r="OQK35" s="27"/>
      <c r="OQL35" s="27"/>
      <c r="OQM35" s="27"/>
      <c r="OQN35" s="27"/>
      <c r="OQO35" s="27"/>
      <c r="OQP35" s="27"/>
      <c r="OQQ35" s="27"/>
      <c r="OQR35" s="27"/>
      <c r="OQS35" s="27"/>
      <c r="OQT35" s="27"/>
      <c r="OQU35" s="27"/>
      <c r="OQV35" s="27"/>
      <c r="OQW35" s="27"/>
      <c r="OQX35" s="27"/>
      <c r="OQY35" s="27"/>
      <c r="OQZ35" s="27"/>
      <c r="ORA35" s="27"/>
      <c r="ORB35" s="27"/>
      <c r="ORC35" s="27"/>
      <c r="ORD35" s="27"/>
      <c r="ORE35" s="27"/>
      <c r="ORF35" s="27"/>
      <c r="ORG35" s="27"/>
      <c r="ORH35" s="27"/>
      <c r="ORI35" s="27"/>
      <c r="ORJ35" s="27"/>
      <c r="ORK35" s="27"/>
      <c r="ORL35" s="27"/>
      <c r="ORM35" s="27"/>
      <c r="ORN35" s="27"/>
      <c r="ORO35" s="27"/>
      <c r="ORP35" s="27"/>
      <c r="ORQ35" s="27"/>
      <c r="ORR35" s="27"/>
      <c r="ORS35" s="27"/>
      <c r="ORT35" s="27"/>
      <c r="ORU35" s="27"/>
      <c r="ORV35" s="27"/>
      <c r="ORW35" s="27"/>
      <c r="ORX35" s="27"/>
      <c r="ORY35" s="27"/>
      <c r="ORZ35" s="27"/>
      <c r="OSA35" s="27"/>
      <c r="OSB35" s="27"/>
      <c r="OSC35" s="27"/>
      <c r="OSD35" s="27"/>
      <c r="OSE35" s="27"/>
      <c r="OSF35" s="27"/>
      <c r="OSG35" s="27"/>
      <c r="OSH35" s="27"/>
      <c r="OSI35" s="27"/>
      <c r="OSJ35" s="27"/>
      <c r="OSK35" s="27"/>
      <c r="OSL35" s="27"/>
      <c r="OSM35" s="27"/>
      <c r="OSN35" s="27"/>
      <c r="OSO35" s="27"/>
      <c r="OSP35" s="27"/>
      <c r="OSQ35" s="27"/>
      <c r="OSR35" s="27"/>
      <c r="OSS35" s="27"/>
      <c r="OST35" s="27"/>
      <c r="OSU35" s="27"/>
      <c r="OSV35" s="27"/>
      <c r="OSW35" s="27"/>
      <c r="OSX35" s="27"/>
      <c r="OSY35" s="27"/>
      <c r="OSZ35" s="27"/>
      <c r="OTA35" s="27"/>
      <c r="OTB35" s="27"/>
      <c r="OTC35" s="27"/>
      <c r="OTD35" s="27"/>
      <c r="OTE35" s="27"/>
      <c r="OTF35" s="27"/>
      <c r="OTG35" s="27"/>
      <c r="OTH35" s="27"/>
      <c r="OTI35" s="27"/>
      <c r="OTJ35" s="27"/>
      <c r="OTK35" s="27"/>
      <c r="OTL35" s="27"/>
      <c r="OTM35" s="27"/>
      <c r="OTN35" s="27"/>
      <c r="OTO35" s="27"/>
      <c r="OTP35" s="27"/>
      <c r="OTQ35" s="27"/>
      <c r="OTR35" s="27"/>
      <c r="OTS35" s="27"/>
      <c r="OTT35" s="27"/>
      <c r="OTU35" s="27"/>
      <c r="OTV35" s="27"/>
      <c r="OTW35" s="27"/>
      <c r="OTX35" s="27"/>
      <c r="OTY35" s="27"/>
      <c r="OTZ35" s="27"/>
      <c r="OUA35" s="27"/>
      <c r="OUB35" s="27"/>
      <c r="OUC35" s="27"/>
      <c r="OUD35" s="27"/>
      <c r="OUE35" s="27"/>
      <c r="OUF35" s="27"/>
      <c r="OUG35" s="27"/>
      <c r="OUH35" s="27"/>
      <c r="OUI35" s="27"/>
      <c r="OUJ35" s="27"/>
      <c r="OUK35" s="27"/>
      <c r="OUL35" s="27"/>
      <c r="OUM35" s="27"/>
      <c r="OUN35" s="27"/>
      <c r="OUO35" s="27"/>
      <c r="OUP35" s="27"/>
      <c r="OUQ35" s="27"/>
      <c r="OUR35" s="27"/>
      <c r="OUS35" s="27"/>
      <c r="OUT35" s="27"/>
      <c r="OUU35" s="27"/>
      <c r="OUV35" s="27"/>
      <c r="OUW35" s="27"/>
      <c r="OUX35" s="27"/>
      <c r="OUY35" s="27"/>
      <c r="OUZ35" s="27"/>
      <c r="OVA35" s="27"/>
      <c r="OVB35" s="27"/>
      <c r="OVC35" s="27"/>
      <c r="OVD35" s="27"/>
      <c r="OVE35" s="27"/>
      <c r="OVF35" s="27"/>
      <c r="OVG35" s="27"/>
      <c r="OVH35" s="27"/>
      <c r="OVI35" s="27"/>
      <c r="OVJ35" s="27"/>
      <c r="OVK35" s="27"/>
      <c r="OVL35" s="27"/>
      <c r="OVM35" s="27"/>
      <c r="OVN35" s="27"/>
      <c r="OVO35" s="27"/>
      <c r="OVP35" s="27"/>
      <c r="OVQ35" s="27"/>
      <c r="OVR35" s="27"/>
      <c r="OVS35" s="27"/>
      <c r="OVT35" s="27"/>
      <c r="OVU35" s="27"/>
      <c r="OVV35" s="27"/>
      <c r="OVW35" s="27"/>
      <c r="OVX35" s="27"/>
      <c r="OVY35" s="27"/>
      <c r="OVZ35" s="27"/>
      <c r="OWA35" s="27"/>
      <c r="OWB35" s="27"/>
      <c r="OWC35" s="27"/>
      <c r="OWD35" s="27"/>
      <c r="OWE35" s="27"/>
      <c r="OWF35" s="27"/>
      <c r="OWG35" s="27"/>
      <c r="OWH35" s="27"/>
      <c r="OWI35" s="27"/>
      <c r="OWJ35" s="27"/>
      <c r="OWK35" s="27"/>
      <c r="OWL35" s="27"/>
      <c r="OWM35" s="27"/>
      <c r="OWN35" s="27"/>
      <c r="OWO35" s="27"/>
      <c r="OWP35" s="27"/>
      <c r="OWQ35" s="27"/>
      <c r="OWR35" s="27"/>
      <c r="OWS35" s="27"/>
      <c r="OWT35" s="27"/>
      <c r="OWU35" s="27"/>
      <c r="OWV35" s="27"/>
      <c r="OWW35" s="27"/>
      <c r="OWX35" s="27"/>
      <c r="OWY35" s="27"/>
      <c r="OWZ35" s="27"/>
      <c r="OXA35" s="27"/>
      <c r="OXB35" s="27"/>
      <c r="OXC35" s="27"/>
      <c r="OXD35" s="27"/>
      <c r="OXE35" s="27"/>
      <c r="OXF35" s="27"/>
      <c r="OXG35" s="27"/>
      <c r="OXH35" s="27"/>
      <c r="OXI35" s="27"/>
      <c r="OXJ35" s="27"/>
      <c r="OXK35" s="27"/>
      <c r="OXL35" s="27"/>
      <c r="OXM35" s="27"/>
      <c r="OXN35" s="27"/>
      <c r="OXO35" s="27"/>
      <c r="OXP35" s="27"/>
      <c r="OXQ35" s="27"/>
      <c r="OXR35" s="27"/>
      <c r="OXS35" s="27"/>
      <c r="OXT35" s="27"/>
      <c r="OXU35" s="27"/>
      <c r="OXV35" s="27"/>
      <c r="OXW35" s="27"/>
      <c r="OXX35" s="27"/>
      <c r="OXY35" s="27"/>
      <c r="OXZ35" s="27"/>
      <c r="OYA35" s="27"/>
      <c r="OYB35" s="27"/>
      <c r="OYC35" s="27"/>
      <c r="OYD35" s="27"/>
      <c r="OYE35" s="27"/>
      <c r="OYF35" s="27"/>
      <c r="OYG35" s="27"/>
      <c r="OYH35" s="27"/>
      <c r="OYI35" s="27"/>
      <c r="OYJ35" s="27"/>
      <c r="OYK35" s="27"/>
      <c r="OYL35" s="27"/>
      <c r="OYM35" s="27"/>
      <c r="OYN35" s="27"/>
      <c r="OYO35" s="27"/>
      <c r="OYP35" s="27"/>
      <c r="OYQ35" s="27"/>
      <c r="OYR35" s="27"/>
      <c r="OYS35" s="27"/>
      <c r="OYT35" s="27"/>
      <c r="OYU35" s="27"/>
      <c r="OYV35" s="27"/>
      <c r="OYW35" s="27"/>
      <c r="OYX35" s="27"/>
      <c r="OYY35" s="27"/>
      <c r="OYZ35" s="27"/>
      <c r="OZA35" s="27"/>
      <c r="OZB35" s="27"/>
      <c r="OZC35" s="27"/>
      <c r="OZD35" s="27"/>
      <c r="OZE35" s="27"/>
      <c r="OZF35" s="27"/>
      <c r="OZG35" s="27"/>
      <c r="OZH35" s="27"/>
      <c r="OZI35" s="27"/>
      <c r="OZJ35" s="27"/>
      <c r="OZK35" s="27"/>
      <c r="OZL35" s="27"/>
      <c r="OZM35" s="27"/>
      <c r="OZN35" s="27"/>
      <c r="OZO35" s="27"/>
      <c r="OZP35" s="27"/>
      <c r="OZQ35" s="27"/>
      <c r="OZR35" s="27"/>
      <c r="OZS35" s="27"/>
      <c r="OZT35" s="27"/>
      <c r="OZU35" s="27"/>
      <c r="OZV35" s="27"/>
      <c r="OZW35" s="27"/>
      <c r="OZX35" s="27"/>
      <c r="OZY35" s="27"/>
      <c r="OZZ35" s="27"/>
      <c r="PAA35" s="27"/>
      <c r="PAB35" s="27"/>
      <c r="PAC35" s="27"/>
      <c r="PAD35" s="27"/>
      <c r="PAE35" s="27"/>
      <c r="PAF35" s="27"/>
      <c r="PAG35" s="27"/>
      <c r="PAH35" s="27"/>
      <c r="PAI35" s="27"/>
      <c r="PAJ35" s="27"/>
      <c r="PAK35" s="27"/>
      <c r="PAL35" s="27"/>
      <c r="PAM35" s="27"/>
      <c r="PAN35" s="27"/>
      <c r="PAO35" s="27"/>
      <c r="PAP35" s="27"/>
      <c r="PAQ35" s="27"/>
      <c r="PAR35" s="27"/>
      <c r="PAS35" s="27"/>
      <c r="PAT35" s="27"/>
      <c r="PAU35" s="27"/>
      <c r="PAV35" s="27"/>
      <c r="PAW35" s="27"/>
      <c r="PAX35" s="27"/>
      <c r="PAY35" s="27"/>
      <c r="PAZ35" s="27"/>
      <c r="PBA35" s="27"/>
      <c r="PBB35" s="27"/>
      <c r="PBC35" s="27"/>
      <c r="PBD35" s="27"/>
      <c r="PBE35" s="27"/>
      <c r="PBF35" s="27"/>
      <c r="PBG35" s="27"/>
      <c r="PBH35" s="27"/>
      <c r="PBI35" s="27"/>
      <c r="PBJ35" s="27"/>
      <c r="PBK35" s="27"/>
      <c r="PBL35" s="27"/>
      <c r="PBM35" s="27"/>
      <c r="PBN35" s="27"/>
      <c r="PBO35" s="27"/>
      <c r="PBP35" s="27"/>
      <c r="PBQ35" s="27"/>
      <c r="PBR35" s="27"/>
      <c r="PBS35" s="27"/>
      <c r="PBT35" s="27"/>
      <c r="PBU35" s="27"/>
      <c r="PBV35" s="27"/>
      <c r="PBW35" s="27"/>
      <c r="PBX35" s="27"/>
      <c r="PBY35" s="27"/>
      <c r="PBZ35" s="27"/>
      <c r="PCA35" s="27"/>
      <c r="PCB35" s="27"/>
      <c r="PCC35" s="27"/>
      <c r="PCD35" s="27"/>
      <c r="PCE35" s="27"/>
      <c r="PCF35" s="27"/>
      <c r="PCG35" s="27"/>
      <c r="PCH35" s="27"/>
      <c r="PCI35" s="27"/>
      <c r="PCJ35" s="27"/>
      <c r="PCK35" s="27"/>
      <c r="PCL35" s="27"/>
      <c r="PCM35" s="27"/>
      <c r="PCN35" s="27"/>
      <c r="PCO35" s="27"/>
      <c r="PCP35" s="27"/>
      <c r="PCQ35" s="27"/>
      <c r="PCR35" s="27"/>
      <c r="PCS35" s="27"/>
      <c r="PCT35" s="27"/>
      <c r="PCU35" s="27"/>
      <c r="PCV35" s="27"/>
      <c r="PCW35" s="27"/>
      <c r="PCX35" s="27"/>
      <c r="PCY35" s="27"/>
      <c r="PCZ35" s="27"/>
      <c r="PDA35" s="27"/>
      <c r="PDB35" s="27"/>
      <c r="PDC35" s="27"/>
      <c r="PDD35" s="27"/>
      <c r="PDE35" s="27"/>
      <c r="PDF35" s="27"/>
      <c r="PDG35" s="27"/>
      <c r="PDH35" s="27"/>
      <c r="PDI35" s="27"/>
      <c r="PDJ35" s="27"/>
      <c r="PDK35" s="27"/>
      <c r="PDL35" s="27"/>
      <c r="PDM35" s="27"/>
      <c r="PDN35" s="27"/>
      <c r="PDO35" s="27"/>
      <c r="PDP35" s="27"/>
      <c r="PDQ35" s="27"/>
      <c r="PDR35" s="27"/>
      <c r="PDS35" s="27"/>
      <c r="PDT35" s="27"/>
      <c r="PDU35" s="27"/>
      <c r="PDV35" s="27"/>
      <c r="PDW35" s="27"/>
      <c r="PDX35" s="27"/>
      <c r="PDY35" s="27"/>
      <c r="PDZ35" s="27"/>
      <c r="PEA35" s="27"/>
      <c r="PEB35" s="27"/>
      <c r="PEC35" s="27"/>
      <c r="PED35" s="27"/>
      <c r="PEE35" s="27"/>
      <c r="PEF35" s="27"/>
      <c r="PEG35" s="27"/>
      <c r="PEH35" s="27"/>
      <c r="PEI35" s="27"/>
      <c r="PEJ35" s="27"/>
      <c r="PEK35" s="27"/>
      <c r="PEL35" s="27"/>
      <c r="PEM35" s="27"/>
      <c r="PEN35" s="27"/>
      <c r="PEO35" s="27"/>
      <c r="PEP35" s="27"/>
      <c r="PEQ35" s="27"/>
      <c r="PER35" s="27"/>
      <c r="PES35" s="27"/>
      <c r="PET35" s="27"/>
      <c r="PEU35" s="27"/>
      <c r="PEV35" s="27"/>
      <c r="PEW35" s="27"/>
      <c r="PEX35" s="27"/>
      <c r="PEY35" s="27"/>
      <c r="PEZ35" s="27"/>
      <c r="PFA35" s="27"/>
      <c r="PFB35" s="27"/>
      <c r="PFC35" s="27"/>
      <c r="PFD35" s="27"/>
      <c r="PFE35" s="27"/>
      <c r="PFF35" s="27"/>
      <c r="PFG35" s="27"/>
      <c r="PFH35" s="27"/>
      <c r="PFI35" s="27"/>
      <c r="PFJ35" s="27"/>
      <c r="PFK35" s="27"/>
      <c r="PFL35" s="27"/>
      <c r="PFM35" s="27"/>
      <c r="PFN35" s="27"/>
      <c r="PFO35" s="27"/>
      <c r="PFP35" s="27"/>
      <c r="PFQ35" s="27"/>
      <c r="PFR35" s="27"/>
      <c r="PFS35" s="27"/>
      <c r="PFT35" s="27"/>
      <c r="PFU35" s="27"/>
      <c r="PFV35" s="27"/>
      <c r="PFW35" s="27"/>
      <c r="PFX35" s="27"/>
      <c r="PFY35" s="27"/>
      <c r="PFZ35" s="27"/>
      <c r="PGA35" s="27"/>
      <c r="PGB35" s="27"/>
      <c r="PGC35" s="27"/>
      <c r="PGD35" s="27"/>
      <c r="PGE35" s="27"/>
      <c r="PGF35" s="27"/>
      <c r="PGG35" s="27"/>
      <c r="PGH35" s="27"/>
      <c r="PGI35" s="27"/>
      <c r="PGJ35" s="27"/>
      <c r="PGK35" s="27"/>
      <c r="PGL35" s="27"/>
      <c r="PGM35" s="27"/>
      <c r="PGN35" s="27"/>
      <c r="PGO35" s="27"/>
      <c r="PGP35" s="27"/>
      <c r="PGQ35" s="27"/>
      <c r="PGR35" s="27"/>
      <c r="PGS35" s="27"/>
      <c r="PGT35" s="27"/>
      <c r="PGU35" s="27"/>
      <c r="PGV35" s="27"/>
      <c r="PGW35" s="27"/>
      <c r="PGX35" s="27"/>
      <c r="PGY35" s="27"/>
      <c r="PGZ35" s="27"/>
      <c r="PHA35" s="27"/>
      <c r="PHB35" s="27"/>
      <c r="PHC35" s="27"/>
      <c r="PHD35" s="27"/>
      <c r="PHE35" s="27"/>
      <c r="PHF35" s="27"/>
      <c r="PHG35" s="27"/>
      <c r="PHH35" s="27"/>
      <c r="PHI35" s="27"/>
      <c r="PHJ35" s="27"/>
      <c r="PHK35" s="27"/>
      <c r="PHL35" s="27"/>
      <c r="PHM35" s="27"/>
      <c r="PHN35" s="27"/>
      <c r="PHO35" s="27"/>
      <c r="PHP35" s="27"/>
      <c r="PHQ35" s="27"/>
      <c r="PHR35" s="27"/>
      <c r="PHS35" s="27"/>
      <c r="PHT35" s="27"/>
      <c r="PHU35" s="27"/>
      <c r="PHV35" s="27"/>
      <c r="PHW35" s="27"/>
      <c r="PHX35" s="27"/>
      <c r="PHY35" s="27"/>
      <c r="PHZ35" s="27"/>
      <c r="PIA35" s="27"/>
      <c r="PIB35" s="27"/>
      <c r="PIC35" s="27"/>
      <c r="PID35" s="27"/>
      <c r="PIE35" s="27"/>
      <c r="PIF35" s="27"/>
      <c r="PIG35" s="27"/>
      <c r="PIH35" s="27"/>
      <c r="PII35" s="27"/>
      <c r="PIJ35" s="27"/>
      <c r="PIK35" s="27"/>
      <c r="PIL35" s="27"/>
      <c r="PIM35" s="27"/>
      <c r="PIN35" s="27"/>
      <c r="PIO35" s="27"/>
      <c r="PIP35" s="27"/>
      <c r="PIQ35" s="27"/>
      <c r="PIR35" s="27"/>
      <c r="PIS35" s="27"/>
      <c r="PIT35" s="27"/>
      <c r="PIU35" s="27"/>
      <c r="PIV35" s="27"/>
      <c r="PIW35" s="27"/>
      <c r="PIX35" s="27"/>
      <c r="PIY35" s="27"/>
      <c r="PIZ35" s="27"/>
      <c r="PJA35" s="27"/>
      <c r="PJB35" s="27"/>
      <c r="PJC35" s="27"/>
      <c r="PJD35" s="27"/>
      <c r="PJE35" s="27"/>
      <c r="PJF35" s="27"/>
      <c r="PJG35" s="27"/>
      <c r="PJH35" s="27"/>
      <c r="PJI35" s="27"/>
      <c r="PJJ35" s="27"/>
      <c r="PJK35" s="27"/>
      <c r="PJL35" s="27"/>
      <c r="PJM35" s="27"/>
      <c r="PJN35" s="27"/>
      <c r="PJO35" s="27"/>
      <c r="PJP35" s="27"/>
      <c r="PJQ35" s="27"/>
      <c r="PJR35" s="27"/>
      <c r="PJS35" s="27"/>
      <c r="PJT35" s="27"/>
      <c r="PJU35" s="27"/>
      <c r="PJV35" s="27"/>
      <c r="PJW35" s="27"/>
      <c r="PJX35" s="27"/>
      <c r="PJY35" s="27"/>
      <c r="PJZ35" s="27"/>
      <c r="PKA35" s="27"/>
      <c r="PKB35" s="27"/>
      <c r="PKC35" s="27"/>
      <c r="PKD35" s="27"/>
      <c r="PKE35" s="27"/>
      <c r="PKF35" s="27"/>
      <c r="PKG35" s="27"/>
      <c r="PKH35" s="27"/>
      <c r="PKI35" s="27"/>
      <c r="PKJ35" s="27"/>
      <c r="PKK35" s="27"/>
      <c r="PKL35" s="27"/>
      <c r="PKM35" s="27"/>
      <c r="PKN35" s="27"/>
      <c r="PKO35" s="27"/>
      <c r="PKP35" s="27"/>
      <c r="PKQ35" s="27"/>
      <c r="PKR35" s="27"/>
      <c r="PKS35" s="27"/>
      <c r="PKT35" s="27"/>
      <c r="PKU35" s="27"/>
      <c r="PKV35" s="27"/>
      <c r="PKW35" s="27"/>
      <c r="PKX35" s="27"/>
      <c r="PKY35" s="27"/>
      <c r="PKZ35" s="27"/>
      <c r="PLA35" s="27"/>
      <c r="PLB35" s="27"/>
      <c r="PLC35" s="27"/>
      <c r="PLD35" s="27"/>
      <c r="PLE35" s="27"/>
      <c r="PLF35" s="27"/>
      <c r="PLG35" s="27"/>
      <c r="PLH35" s="27"/>
      <c r="PLI35" s="27"/>
      <c r="PLJ35" s="27"/>
      <c r="PLK35" s="27"/>
      <c r="PLL35" s="27"/>
      <c r="PLM35" s="27"/>
      <c r="PLN35" s="27"/>
      <c r="PLO35" s="27"/>
      <c r="PLP35" s="27"/>
      <c r="PLQ35" s="27"/>
      <c r="PLR35" s="27"/>
      <c r="PLS35" s="27"/>
      <c r="PLT35" s="27"/>
      <c r="PLU35" s="27"/>
      <c r="PLV35" s="27"/>
      <c r="PLW35" s="27"/>
      <c r="PLX35" s="27"/>
      <c r="PLY35" s="27"/>
      <c r="PLZ35" s="27"/>
      <c r="PMA35" s="27"/>
      <c r="PMB35" s="27"/>
      <c r="PMC35" s="27"/>
      <c r="PMD35" s="27"/>
      <c r="PME35" s="27"/>
      <c r="PMF35" s="27"/>
      <c r="PMG35" s="27"/>
      <c r="PMH35" s="27"/>
      <c r="PMI35" s="27"/>
      <c r="PMJ35" s="27"/>
      <c r="PMK35" s="27"/>
      <c r="PML35" s="27"/>
      <c r="PMM35" s="27"/>
      <c r="PMN35" s="27"/>
      <c r="PMO35" s="27"/>
      <c r="PMP35" s="27"/>
      <c r="PMQ35" s="27"/>
      <c r="PMR35" s="27"/>
      <c r="PMS35" s="27"/>
      <c r="PMT35" s="27"/>
      <c r="PMU35" s="27"/>
      <c r="PMV35" s="27"/>
      <c r="PMW35" s="27"/>
      <c r="PMX35" s="27"/>
      <c r="PMY35" s="27"/>
      <c r="PMZ35" s="27"/>
      <c r="PNA35" s="27"/>
      <c r="PNB35" s="27"/>
      <c r="PNC35" s="27"/>
      <c r="PND35" s="27"/>
      <c r="PNE35" s="27"/>
      <c r="PNF35" s="27"/>
      <c r="PNG35" s="27"/>
      <c r="PNH35" s="27"/>
      <c r="PNI35" s="27"/>
      <c r="PNJ35" s="27"/>
      <c r="PNK35" s="27"/>
      <c r="PNL35" s="27"/>
      <c r="PNM35" s="27"/>
      <c r="PNN35" s="27"/>
      <c r="PNO35" s="27"/>
      <c r="PNP35" s="27"/>
      <c r="PNQ35" s="27"/>
      <c r="PNR35" s="27"/>
      <c r="PNS35" s="27"/>
      <c r="PNT35" s="27"/>
      <c r="PNU35" s="27"/>
      <c r="PNV35" s="27"/>
      <c r="PNW35" s="27"/>
      <c r="PNX35" s="27"/>
      <c r="PNY35" s="27"/>
      <c r="PNZ35" s="27"/>
      <c r="POA35" s="27"/>
      <c r="POB35" s="27"/>
      <c r="POC35" s="27"/>
      <c r="POD35" s="27"/>
      <c r="POE35" s="27"/>
      <c r="POF35" s="27"/>
      <c r="POG35" s="27"/>
      <c r="POH35" s="27"/>
      <c r="POI35" s="27"/>
      <c r="POJ35" s="27"/>
      <c r="POK35" s="27"/>
      <c r="POL35" s="27"/>
      <c r="POM35" s="27"/>
      <c r="PON35" s="27"/>
      <c r="POO35" s="27"/>
      <c r="POP35" s="27"/>
      <c r="POQ35" s="27"/>
      <c r="POR35" s="27"/>
      <c r="POS35" s="27"/>
      <c r="POT35" s="27"/>
      <c r="POU35" s="27"/>
      <c r="POV35" s="27"/>
      <c r="POW35" s="27"/>
      <c r="POX35" s="27"/>
      <c r="POY35" s="27"/>
      <c r="POZ35" s="27"/>
      <c r="PPA35" s="27"/>
      <c r="PPB35" s="27"/>
      <c r="PPC35" s="27"/>
      <c r="PPD35" s="27"/>
      <c r="PPE35" s="27"/>
      <c r="PPF35" s="27"/>
      <c r="PPG35" s="27"/>
      <c r="PPH35" s="27"/>
      <c r="PPI35" s="27"/>
      <c r="PPJ35" s="27"/>
      <c r="PPK35" s="27"/>
      <c r="PPL35" s="27"/>
      <c r="PPM35" s="27"/>
      <c r="PPN35" s="27"/>
      <c r="PPO35" s="27"/>
      <c r="PPP35" s="27"/>
      <c r="PPQ35" s="27"/>
      <c r="PPR35" s="27"/>
      <c r="PPS35" s="27"/>
      <c r="PPT35" s="27"/>
      <c r="PPU35" s="27"/>
      <c r="PPV35" s="27"/>
      <c r="PPW35" s="27"/>
      <c r="PPX35" s="27"/>
      <c r="PPY35" s="27"/>
      <c r="PPZ35" s="27"/>
      <c r="PQA35" s="27"/>
      <c r="PQB35" s="27"/>
      <c r="PQC35" s="27"/>
      <c r="PQD35" s="27"/>
      <c r="PQE35" s="27"/>
      <c r="PQF35" s="27"/>
      <c r="PQG35" s="27"/>
      <c r="PQH35" s="27"/>
      <c r="PQI35" s="27"/>
      <c r="PQJ35" s="27"/>
      <c r="PQK35" s="27"/>
      <c r="PQL35" s="27"/>
      <c r="PQM35" s="27"/>
      <c r="PQN35" s="27"/>
      <c r="PQO35" s="27"/>
      <c r="PQP35" s="27"/>
      <c r="PQQ35" s="27"/>
      <c r="PQR35" s="27"/>
      <c r="PQS35" s="27"/>
      <c r="PQT35" s="27"/>
      <c r="PQU35" s="27"/>
      <c r="PQV35" s="27"/>
      <c r="PQW35" s="27"/>
      <c r="PQX35" s="27"/>
      <c r="PQY35" s="27"/>
      <c r="PQZ35" s="27"/>
      <c r="PRA35" s="27"/>
      <c r="PRB35" s="27"/>
      <c r="PRC35" s="27"/>
      <c r="PRD35" s="27"/>
      <c r="PRE35" s="27"/>
      <c r="PRF35" s="27"/>
      <c r="PRG35" s="27"/>
      <c r="PRH35" s="27"/>
      <c r="PRI35" s="27"/>
      <c r="PRJ35" s="27"/>
      <c r="PRK35" s="27"/>
      <c r="PRL35" s="27"/>
      <c r="PRM35" s="27"/>
      <c r="PRN35" s="27"/>
      <c r="PRO35" s="27"/>
      <c r="PRP35" s="27"/>
      <c r="PRQ35" s="27"/>
      <c r="PRR35" s="27"/>
      <c r="PRS35" s="27"/>
      <c r="PRT35" s="27"/>
      <c r="PRU35" s="27"/>
      <c r="PRV35" s="27"/>
      <c r="PRW35" s="27"/>
      <c r="PRX35" s="27"/>
      <c r="PRY35" s="27"/>
      <c r="PRZ35" s="27"/>
      <c r="PSA35" s="27"/>
      <c r="PSB35" s="27"/>
      <c r="PSC35" s="27"/>
      <c r="PSD35" s="27"/>
      <c r="PSE35" s="27"/>
      <c r="PSF35" s="27"/>
      <c r="PSG35" s="27"/>
      <c r="PSH35" s="27"/>
      <c r="PSI35" s="27"/>
      <c r="PSJ35" s="27"/>
      <c r="PSK35" s="27"/>
      <c r="PSL35" s="27"/>
      <c r="PSM35" s="27"/>
      <c r="PSN35" s="27"/>
      <c r="PSO35" s="27"/>
      <c r="PSP35" s="27"/>
      <c r="PSQ35" s="27"/>
      <c r="PSR35" s="27"/>
      <c r="PSS35" s="27"/>
      <c r="PST35" s="27"/>
      <c r="PSU35" s="27"/>
      <c r="PSV35" s="27"/>
      <c r="PSW35" s="27"/>
      <c r="PSX35" s="27"/>
      <c r="PSY35" s="27"/>
      <c r="PSZ35" s="27"/>
      <c r="PTA35" s="27"/>
      <c r="PTB35" s="27"/>
      <c r="PTC35" s="27"/>
      <c r="PTD35" s="27"/>
      <c r="PTE35" s="27"/>
      <c r="PTF35" s="27"/>
      <c r="PTG35" s="27"/>
      <c r="PTH35" s="27"/>
      <c r="PTI35" s="27"/>
      <c r="PTJ35" s="27"/>
      <c r="PTK35" s="27"/>
      <c r="PTL35" s="27"/>
      <c r="PTM35" s="27"/>
      <c r="PTN35" s="27"/>
      <c r="PTO35" s="27"/>
      <c r="PTP35" s="27"/>
      <c r="PTQ35" s="27"/>
      <c r="PTR35" s="27"/>
      <c r="PTS35" s="27"/>
      <c r="PTT35" s="27"/>
      <c r="PTU35" s="27"/>
      <c r="PTV35" s="27"/>
      <c r="PTW35" s="27"/>
      <c r="PTX35" s="27"/>
      <c r="PTY35" s="27"/>
      <c r="PTZ35" s="27"/>
      <c r="PUA35" s="27"/>
      <c r="PUB35" s="27"/>
      <c r="PUC35" s="27"/>
      <c r="PUD35" s="27"/>
      <c r="PUE35" s="27"/>
      <c r="PUF35" s="27"/>
      <c r="PUG35" s="27"/>
      <c r="PUH35" s="27"/>
      <c r="PUI35" s="27"/>
      <c r="PUJ35" s="27"/>
      <c r="PUK35" s="27"/>
      <c r="PUL35" s="27"/>
      <c r="PUM35" s="27"/>
      <c r="PUN35" s="27"/>
      <c r="PUO35" s="27"/>
      <c r="PUP35" s="27"/>
      <c r="PUQ35" s="27"/>
      <c r="PUR35" s="27"/>
      <c r="PUS35" s="27"/>
      <c r="PUT35" s="27"/>
      <c r="PUU35" s="27"/>
      <c r="PUV35" s="27"/>
      <c r="PUW35" s="27"/>
      <c r="PUX35" s="27"/>
      <c r="PUY35" s="27"/>
      <c r="PUZ35" s="27"/>
      <c r="PVA35" s="27"/>
      <c r="PVB35" s="27"/>
      <c r="PVC35" s="27"/>
      <c r="PVD35" s="27"/>
      <c r="PVE35" s="27"/>
      <c r="PVF35" s="27"/>
      <c r="PVG35" s="27"/>
      <c r="PVH35" s="27"/>
      <c r="PVI35" s="27"/>
      <c r="PVJ35" s="27"/>
      <c r="PVK35" s="27"/>
      <c r="PVL35" s="27"/>
      <c r="PVM35" s="27"/>
      <c r="PVN35" s="27"/>
      <c r="PVO35" s="27"/>
      <c r="PVP35" s="27"/>
      <c r="PVQ35" s="27"/>
      <c r="PVR35" s="27"/>
      <c r="PVS35" s="27"/>
      <c r="PVT35" s="27"/>
      <c r="PVU35" s="27"/>
      <c r="PVV35" s="27"/>
      <c r="PVW35" s="27"/>
      <c r="PVX35" s="27"/>
      <c r="PVY35" s="27"/>
      <c r="PVZ35" s="27"/>
      <c r="PWA35" s="27"/>
      <c r="PWB35" s="27"/>
      <c r="PWC35" s="27"/>
      <c r="PWD35" s="27"/>
      <c r="PWE35" s="27"/>
      <c r="PWF35" s="27"/>
      <c r="PWG35" s="27"/>
      <c r="PWH35" s="27"/>
      <c r="PWI35" s="27"/>
      <c r="PWJ35" s="27"/>
      <c r="PWK35" s="27"/>
      <c r="PWL35" s="27"/>
      <c r="PWM35" s="27"/>
      <c r="PWN35" s="27"/>
      <c r="PWO35" s="27"/>
      <c r="PWP35" s="27"/>
      <c r="PWQ35" s="27"/>
      <c r="PWR35" s="27"/>
      <c r="PWS35" s="27"/>
      <c r="PWT35" s="27"/>
      <c r="PWU35" s="27"/>
      <c r="PWV35" s="27"/>
      <c r="PWW35" s="27"/>
      <c r="PWX35" s="27"/>
      <c r="PWY35" s="27"/>
      <c r="PWZ35" s="27"/>
      <c r="PXA35" s="27"/>
      <c r="PXB35" s="27"/>
      <c r="PXC35" s="27"/>
      <c r="PXD35" s="27"/>
      <c r="PXE35" s="27"/>
      <c r="PXF35" s="27"/>
      <c r="PXG35" s="27"/>
      <c r="PXH35" s="27"/>
      <c r="PXI35" s="27"/>
      <c r="PXJ35" s="27"/>
      <c r="PXK35" s="27"/>
      <c r="PXL35" s="27"/>
      <c r="PXM35" s="27"/>
      <c r="PXN35" s="27"/>
      <c r="PXO35" s="27"/>
      <c r="PXP35" s="27"/>
      <c r="PXQ35" s="27"/>
      <c r="PXR35" s="27"/>
      <c r="PXS35" s="27"/>
      <c r="PXT35" s="27"/>
      <c r="PXU35" s="27"/>
      <c r="PXV35" s="27"/>
      <c r="PXW35" s="27"/>
      <c r="PXX35" s="27"/>
      <c r="PXY35" s="27"/>
      <c r="PXZ35" s="27"/>
      <c r="PYA35" s="27"/>
      <c r="PYB35" s="27"/>
      <c r="PYC35" s="27"/>
      <c r="PYD35" s="27"/>
      <c r="PYE35" s="27"/>
      <c r="PYF35" s="27"/>
      <c r="PYG35" s="27"/>
      <c r="PYH35" s="27"/>
      <c r="PYI35" s="27"/>
      <c r="PYJ35" s="27"/>
      <c r="PYK35" s="27"/>
      <c r="PYL35" s="27"/>
      <c r="PYM35" s="27"/>
      <c r="PYN35" s="27"/>
      <c r="PYO35" s="27"/>
      <c r="PYP35" s="27"/>
      <c r="PYQ35" s="27"/>
      <c r="PYR35" s="27"/>
      <c r="PYS35" s="27"/>
      <c r="PYT35" s="27"/>
      <c r="PYU35" s="27"/>
      <c r="PYV35" s="27"/>
      <c r="PYW35" s="27"/>
      <c r="PYX35" s="27"/>
      <c r="PYY35" s="27"/>
      <c r="PYZ35" s="27"/>
      <c r="PZA35" s="27"/>
      <c r="PZB35" s="27"/>
      <c r="PZC35" s="27"/>
      <c r="PZD35" s="27"/>
      <c r="PZE35" s="27"/>
      <c r="PZF35" s="27"/>
      <c r="PZG35" s="27"/>
      <c r="PZH35" s="27"/>
      <c r="PZI35" s="27"/>
      <c r="PZJ35" s="27"/>
      <c r="PZK35" s="27"/>
      <c r="PZL35" s="27"/>
      <c r="PZM35" s="27"/>
      <c r="PZN35" s="27"/>
      <c r="PZO35" s="27"/>
      <c r="PZP35" s="27"/>
      <c r="PZQ35" s="27"/>
      <c r="PZR35" s="27"/>
      <c r="PZS35" s="27"/>
      <c r="PZT35" s="27"/>
      <c r="PZU35" s="27"/>
      <c r="PZV35" s="27"/>
      <c r="PZW35" s="27"/>
      <c r="PZX35" s="27"/>
      <c r="PZY35" s="27"/>
      <c r="PZZ35" s="27"/>
      <c r="QAA35" s="27"/>
      <c r="QAB35" s="27"/>
      <c r="QAC35" s="27"/>
      <c r="QAD35" s="27"/>
      <c r="QAE35" s="27"/>
      <c r="QAF35" s="27"/>
      <c r="QAG35" s="27"/>
      <c r="QAH35" s="27"/>
      <c r="QAI35" s="27"/>
      <c r="QAJ35" s="27"/>
      <c r="QAK35" s="27"/>
      <c r="QAL35" s="27"/>
      <c r="QAM35" s="27"/>
      <c r="QAN35" s="27"/>
      <c r="QAO35" s="27"/>
      <c r="QAP35" s="27"/>
      <c r="QAQ35" s="27"/>
      <c r="QAR35" s="27"/>
      <c r="QAS35" s="27"/>
      <c r="QAT35" s="27"/>
      <c r="QAU35" s="27"/>
      <c r="QAV35" s="27"/>
      <c r="QAW35" s="27"/>
      <c r="QAX35" s="27"/>
      <c r="QAY35" s="27"/>
      <c r="QAZ35" s="27"/>
      <c r="QBA35" s="27"/>
      <c r="QBB35" s="27"/>
      <c r="QBC35" s="27"/>
      <c r="QBD35" s="27"/>
      <c r="QBE35" s="27"/>
      <c r="QBF35" s="27"/>
      <c r="QBG35" s="27"/>
      <c r="QBH35" s="27"/>
      <c r="QBI35" s="27"/>
      <c r="QBJ35" s="27"/>
      <c r="QBK35" s="27"/>
      <c r="QBL35" s="27"/>
      <c r="QBM35" s="27"/>
      <c r="QBN35" s="27"/>
      <c r="QBO35" s="27"/>
      <c r="QBP35" s="27"/>
      <c r="QBQ35" s="27"/>
      <c r="QBR35" s="27"/>
      <c r="QBS35" s="27"/>
      <c r="QBT35" s="27"/>
      <c r="QBU35" s="27"/>
      <c r="QBV35" s="27"/>
      <c r="QBW35" s="27"/>
      <c r="QBX35" s="27"/>
      <c r="QBY35" s="27"/>
      <c r="QBZ35" s="27"/>
      <c r="QCA35" s="27"/>
      <c r="QCB35" s="27"/>
      <c r="QCC35" s="27"/>
      <c r="QCD35" s="27"/>
      <c r="QCE35" s="27"/>
      <c r="QCF35" s="27"/>
      <c r="QCG35" s="27"/>
      <c r="QCH35" s="27"/>
      <c r="QCI35" s="27"/>
      <c r="QCJ35" s="27"/>
      <c r="QCK35" s="27"/>
      <c r="QCL35" s="27"/>
      <c r="QCM35" s="27"/>
      <c r="QCN35" s="27"/>
      <c r="QCO35" s="27"/>
      <c r="QCP35" s="27"/>
      <c r="QCQ35" s="27"/>
      <c r="QCR35" s="27"/>
      <c r="QCS35" s="27"/>
      <c r="QCT35" s="27"/>
      <c r="QCU35" s="27"/>
      <c r="QCV35" s="27"/>
      <c r="QCW35" s="27"/>
      <c r="QCX35" s="27"/>
      <c r="QCY35" s="27"/>
      <c r="QCZ35" s="27"/>
      <c r="QDA35" s="27"/>
      <c r="QDB35" s="27"/>
      <c r="QDC35" s="27"/>
      <c r="QDD35" s="27"/>
      <c r="QDE35" s="27"/>
      <c r="QDF35" s="27"/>
      <c r="QDG35" s="27"/>
      <c r="QDH35" s="27"/>
      <c r="QDI35" s="27"/>
      <c r="QDJ35" s="27"/>
      <c r="QDK35" s="27"/>
      <c r="QDL35" s="27"/>
      <c r="QDM35" s="27"/>
      <c r="QDN35" s="27"/>
      <c r="QDO35" s="27"/>
      <c r="QDP35" s="27"/>
      <c r="QDQ35" s="27"/>
      <c r="QDR35" s="27"/>
      <c r="QDS35" s="27"/>
      <c r="QDT35" s="27"/>
      <c r="QDU35" s="27"/>
      <c r="QDV35" s="27"/>
      <c r="QDW35" s="27"/>
      <c r="QDX35" s="27"/>
      <c r="QDY35" s="27"/>
      <c r="QDZ35" s="27"/>
      <c r="QEA35" s="27"/>
      <c r="QEB35" s="27"/>
      <c r="QEC35" s="27"/>
      <c r="QED35" s="27"/>
      <c r="QEE35" s="27"/>
      <c r="QEF35" s="27"/>
      <c r="QEG35" s="27"/>
      <c r="QEH35" s="27"/>
      <c r="QEI35" s="27"/>
      <c r="QEJ35" s="27"/>
      <c r="QEK35" s="27"/>
      <c r="QEL35" s="27"/>
      <c r="QEM35" s="27"/>
      <c r="QEN35" s="27"/>
      <c r="QEO35" s="27"/>
      <c r="QEP35" s="27"/>
      <c r="QEQ35" s="27"/>
      <c r="QER35" s="27"/>
      <c r="QES35" s="27"/>
      <c r="QET35" s="27"/>
      <c r="QEU35" s="27"/>
      <c r="QEV35" s="27"/>
      <c r="QEW35" s="27"/>
      <c r="QEX35" s="27"/>
      <c r="QEY35" s="27"/>
      <c r="QEZ35" s="27"/>
      <c r="QFA35" s="27"/>
      <c r="QFB35" s="27"/>
      <c r="QFC35" s="27"/>
      <c r="QFD35" s="27"/>
      <c r="QFE35" s="27"/>
      <c r="QFF35" s="27"/>
      <c r="QFG35" s="27"/>
      <c r="QFH35" s="27"/>
      <c r="QFI35" s="27"/>
      <c r="QFJ35" s="27"/>
      <c r="QFK35" s="27"/>
      <c r="QFL35" s="27"/>
      <c r="QFM35" s="27"/>
      <c r="QFN35" s="27"/>
      <c r="QFO35" s="27"/>
      <c r="QFP35" s="27"/>
      <c r="QFQ35" s="27"/>
      <c r="QFR35" s="27"/>
      <c r="QFS35" s="27"/>
      <c r="QFT35" s="27"/>
      <c r="QFU35" s="27"/>
      <c r="QFV35" s="27"/>
      <c r="QFW35" s="27"/>
      <c r="QFX35" s="27"/>
      <c r="QFY35" s="27"/>
      <c r="QFZ35" s="27"/>
      <c r="QGA35" s="27"/>
      <c r="QGB35" s="27"/>
      <c r="QGC35" s="27"/>
      <c r="QGD35" s="27"/>
      <c r="QGE35" s="27"/>
      <c r="QGF35" s="27"/>
      <c r="QGG35" s="27"/>
      <c r="QGH35" s="27"/>
      <c r="QGI35" s="27"/>
      <c r="QGJ35" s="27"/>
      <c r="QGK35" s="27"/>
      <c r="QGL35" s="27"/>
      <c r="QGM35" s="27"/>
      <c r="QGN35" s="27"/>
      <c r="QGO35" s="27"/>
      <c r="QGP35" s="27"/>
      <c r="QGQ35" s="27"/>
      <c r="QGR35" s="27"/>
      <c r="QGS35" s="27"/>
      <c r="QGT35" s="27"/>
      <c r="QGU35" s="27"/>
      <c r="QGV35" s="27"/>
      <c r="QGW35" s="27"/>
      <c r="QGX35" s="27"/>
      <c r="QGY35" s="27"/>
      <c r="QGZ35" s="27"/>
      <c r="QHA35" s="27"/>
      <c r="QHB35" s="27"/>
      <c r="QHC35" s="27"/>
      <c r="QHD35" s="27"/>
      <c r="QHE35" s="27"/>
      <c r="QHF35" s="27"/>
      <c r="QHG35" s="27"/>
      <c r="QHH35" s="27"/>
      <c r="QHI35" s="27"/>
      <c r="QHJ35" s="27"/>
      <c r="QHK35" s="27"/>
      <c r="QHL35" s="27"/>
      <c r="QHM35" s="27"/>
      <c r="QHN35" s="27"/>
      <c r="QHO35" s="27"/>
      <c r="QHP35" s="27"/>
      <c r="QHQ35" s="27"/>
      <c r="QHR35" s="27"/>
      <c r="QHS35" s="27"/>
      <c r="QHT35" s="27"/>
      <c r="QHU35" s="27"/>
      <c r="QHV35" s="27"/>
      <c r="QHW35" s="27"/>
      <c r="QHX35" s="27"/>
      <c r="QHY35" s="27"/>
      <c r="QHZ35" s="27"/>
      <c r="QIA35" s="27"/>
      <c r="QIB35" s="27"/>
      <c r="QIC35" s="27"/>
      <c r="QID35" s="27"/>
      <c r="QIE35" s="27"/>
      <c r="QIF35" s="27"/>
      <c r="QIG35" s="27"/>
      <c r="QIH35" s="27"/>
      <c r="QII35" s="27"/>
      <c r="QIJ35" s="27"/>
      <c r="QIK35" s="27"/>
      <c r="QIL35" s="27"/>
      <c r="QIM35" s="27"/>
      <c r="QIN35" s="27"/>
      <c r="QIO35" s="27"/>
      <c r="QIP35" s="27"/>
      <c r="QIQ35" s="27"/>
      <c r="QIR35" s="27"/>
      <c r="QIS35" s="27"/>
      <c r="QIT35" s="27"/>
      <c r="QIU35" s="27"/>
      <c r="QIV35" s="27"/>
      <c r="QIW35" s="27"/>
      <c r="QIX35" s="27"/>
      <c r="QIY35" s="27"/>
      <c r="QIZ35" s="27"/>
      <c r="QJA35" s="27"/>
      <c r="QJB35" s="27"/>
      <c r="QJC35" s="27"/>
      <c r="QJD35" s="27"/>
      <c r="QJE35" s="27"/>
      <c r="QJF35" s="27"/>
      <c r="QJG35" s="27"/>
      <c r="QJH35" s="27"/>
      <c r="QJI35" s="27"/>
      <c r="QJJ35" s="27"/>
      <c r="QJK35" s="27"/>
      <c r="QJL35" s="27"/>
      <c r="QJM35" s="27"/>
      <c r="QJN35" s="27"/>
      <c r="QJO35" s="27"/>
      <c r="QJP35" s="27"/>
      <c r="QJQ35" s="27"/>
      <c r="QJR35" s="27"/>
      <c r="QJS35" s="27"/>
      <c r="QJT35" s="27"/>
      <c r="QJU35" s="27"/>
      <c r="QJV35" s="27"/>
      <c r="QJW35" s="27"/>
      <c r="QJX35" s="27"/>
      <c r="QJY35" s="27"/>
      <c r="QJZ35" s="27"/>
      <c r="QKA35" s="27"/>
      <c r="QKB35" s="27"/>
      <c r="QKC35" s="27"/>
      <c r="QKD35" s="27"/>
      <c r="QKE35" s="27"/>
      <c r="QKF35" s="27"/>
      <c r="QKG35" s="27"/>
      <c r="QKH35" s="27"/>
      <c r="QKI35" s="27"/>
      <c r="QKJ35" s="27"/>
      <c r="QKK35" s="27"/>
      <c r="QKL35" s="27"/>
      <c r="QKM35" s="27"/>
      <c r="QKN35" s="27"/>
      <c r="QKO35" s="27"/>
      <c r="QKP35" s="27"/>
      <c r="QKQ35" s="27"/>
      <c r="QKR35" s="27"/>
      <c r="QKS35" s="27"/>
      <c r="QKT35" s="27"/>
      <c r="QKU35" s="27"/>
      <c r="QKV35" s="27"/>
      <c r="QKW35" s="27"/>
      <c r="QKX35" s="27"/>
      <c r="QKY35" s="27"/>
      <c r="QKZ35" s="27"/>
      <c r="QLA35" s="27"/>
      <c r="QLB35" s="27"/>
      <c r="QLC35" s="27"/>
      <c r="QLD35" s="27"/>
      <c r="QLE35" s="27"/>
      <c r="QLF35" s="27"/>
      <c r="QLG35" s="27"/>
      <c r="QLH35" s="27"/>
      <c r="QLI35" s="27"/>
      <c r="QLJ35" s="27"/>
      <c r="QLK35" s="27"/>
      <c r="QLL35" s="27"/>
      <c r="QLM35" s="27"/>
      <c r="QLN35" s="27"/>
      <c r="QLO35" s="27"/>
      <c r="QLP35" s="27"/>
      <c r="QLQ35" s="27"/>
      <c r="QLR35" s="27"/>
      <c r="QLS35" s="27"/>
      <c r="QLT35" s="27"/>
      <c r="QLU35" s="27"/>
      <c r="QLV35" s="27"/>
      <c r="QLW35" s="27"/>
      <c r="QLX35" s="27"/>
      <c r="QLY35" s="27"/>
      <c r="QLZ35" s="27"/>
      <c r="QMA35" s="27"/>
      <c r="QMB35" s="27"/>
      <c r="QMC35" s="27"/>
      <c r="QMD35" s="27"/>
      <c r="QME35" s="27"/>
      <c r="QMF35" s="27"/>
      <c r="QMG35" s="27"/>
      <c r="QMH35" s="27"/>
      <c r="QMI35" s="27"/>
      <c r="QMJ35" s="27"/>
      <c r="QMK35" s="27"/>
      <c r="QML35" s="27"/>
      <c r="QMM35" s="27"/>
      <c r="QMN35" s="27"/>
      <c r="QMO35" s="27"/>
      <c r="QMP35" s="27"/>
      <c r="QMQ35" s="27"/>
      <c r="QMR35" s="27"/>
      <c r="QMS35" s="27"/>
      <c r="QMT35" s="27"/>
      <c r="QMU35" s="27"/>
      <c r="QMV35" s="27"/>
      <c r="QMW35" s="27"/>
      <c r="QMX35" s="27"/>
      <c r="QMY35" s="27"/>
      <c r="QMZ35" s="27"/>
      <c r="QNA35" s="27"/>
      <c r="QNB35" s="27"/>
      <c r="QNC35" s="27"/>
      <c r="QND35" s="27"/>
      <c r="QNE35" s="27"/>
      <c r="QNF35" s="27"/>
      <c r="QNG35" s="27"/>
      <c r="QNH35" s="27"/>
      <c r="QNI35" s="27"/>
      <c r="QNJ35" s="27"/>
      <c r="QNK35" s="27"/>
      <c r="QNL35" s="27"/>
      <c r="QNM35" s="27"/>
      <c r="QNN35" s="27"/>
      <c r="QNO35" s="27"/>
      <c r="QNP35" s="27"/>
      <c r="QNQ35" s="27"/>
      <c r="QNR35" s="27"/>
      <c r="QNS35" s="27"/>
      <c r="QNT35" s="27"/>
      <c r="QNU35" s="27"/>
      <c r="QNV35" s="27"/>
      <c r="QNW35" s="27"/>
      <c r="QNX35" s="27"/>
      <c r="QNY35" s="27"/>
      <c r="QNZ35" s="27"/>
      <c r="QOA35" s="27"/>
      <c r="QOB35" s="27"/>
      <c r="QOC35" s="27"/>
      <c r="QOD35" s="27"/>
      <c r="QOE35" s="27"/>
      <c r="QOF35" s="27"/>
      <c r="QOG35" s="27"/>
      <c r="QOH35" s="27"/>
      <c r="QOI35" s="27"/>
      <c r="QOJ35" s="27"/>
      <c r="QOK35" s="27"/>
      <c r="QOL35" s="27"/>
      <c r="QOM35" s="27"/>
      <c r="QON35" s="27"/>
      <c r="QOO35" s="27"/>
      <c r="QOP35" s="27"/>
      <c r="QOQ35" s="27"/>
      <c r="QOR35" s="27"/>
      <c r="QOS35" s="27"/>
      <c r="QOT35" s="27"/>
      <c r="QOU35" s="27"/>
      <c r="QOV35" s="27"/>
      <c r="QOW35" s="27"/>
      <c r="QOX35" s="27"/>
      <c r="QOY35" s="27"/>
      <c r="QOZ35" s="27"/>
      <c r="QPA35" s="27"/>
      <c r="QPB35" s="27"/>
      <c r="QPC35" s="27"/>
      <c r="QPD35" s="27"/>
      <c r="QPE35" s="27"/>
      <c r="QPF35" s="27"/>
      <c r="QPG35" s="27"/>
      <c r="QPH35" s="27"/>
      <c r="QPI35" s="27"/>
      <c r="QPJ35" s="27"/>
      <c r="QPK35" s="27"/>
      <c r="QPL35" s="27"/>
      <c r="QPM35" s="27"/>
      <c r="QPN35" s="27"/>
      <c r="QPO35" s="27"/>
      <c r="QPP35" s="27"/>
      <c r="QPQ35" s="27"/>
      <c r="QPR35" s="27"/>
      <c r="QPS35" s="27"/>
      <c r="QPT35" s="27"/>
      <c r="QPU35" s="27"/>
      <c r="QPV35" s="27"/>
      <c r="QPW35" s="27"/>
      <c r="QPX35" s="27"/>
      <c r="QPY35" s="27"/>
      <c r="QPZ35" s="27"/>
      <c r="QQA35" s="27"/>
      <c r="QQB35" s="27"/>
      <c r="QQC35" s="27"/>
      <c r="QQD35" s="27"/>
      <c r="QQE35" s="27"/>
      <c r="QQF35" s="27"/>
      <c r="QQG35" s="27"/>
      <c r="QQH35" s="27"/>
      <c r="QQI35" s="27"/>
      <c r="QQJ35" s="27"/>
      <c r="QQK35" s="27"/>
      <c r="QQL35" s="27"/>
      <c r="QQM35" s="27"/>
      <c r="QQN35" s="27"/>
      <c r="QQO35" s="27"/>
      <c r="QQP35" s="27"/>
      <c r="QQQ35" s="27"/>
      <c r="QQR35" s="27"/>
      <c r="QQS35" s="27"/>
      <c r="QQT35" s="27"/>
      <c r="QQU35" s="27"/>
      <c r="QQV35" s="27"/>
      <c r="QQW35" s="27"/>
      <c r="QQX35" s="27"/>
      <c r="QQY35" s="27"/>
      <c r="QQZ35" s="27"/>
      <c r="QRA35" s="27"/>
      <c r="QRB35" s="27"/>
      <c r="QRC35" s="27"/>
      <c r="QRD35" s="27"/>
      <c r="QRE35" s="27"/>
      <c r="QRF35" s="27"/>
      <c r="QRG35" s="27"/>
      <c r="QRH35" s="27"/>
      <c r="QRI35" s="27"/>
      <c r="QRJ35" s="27"/>
      <c r="QRK35" s="27"/>
      <c r="QRL35" s="27"/>
      <c r="QRM35" s="27"/>
      <c r="QRN35" s="27"/>
      <c r="QRO35" s="27"/>
      <c r="QRP35" s="27"/>
      <c r="QRQ35" s="27"/>
      <c r="QRR35" s="27"/>
      <c r="QRS35" s="27"/>
      <c r="QRT35" s="27"/>
      <c r="QRU35" s="27"/>
      <c r="QRV35" s="27"/>
      <c r="QRW35" s="27"/>
      <c r="QRX35" s="27"/>
      <c r="QRY35" s="27"/>
      <c r="QRZ35" s="27"/>
      <c r="QSA35" s="27"/>
      <c r="QSB35" s="27"/>
      <c r="QSC35" s="27"/>
      <c r="QSD35" s="27"/>
      <c r="QSE35" s="27"/>
      <c r="QSF35" s="27"/>
      <c r="QSG35" s="27"/>
      <c r="QSH35" s="27"/>
      <c r="QSI35" s="27"/>
      <c r="QSJ35" s="27"/>
      <c r="QSK35" s="27"/>
      <c r="QSL35" s="27"/>
      <c r="QSM35" s="27"/>
      <c r="QSN35" s="27"/>
      <c r="QSO35" s="27"/>
      <c r="QSP35" s="27"/>
      <c r="QSQ35" s="27"/>
      <c r="QSR35" s="27"/>
      <c r="QSS35" s="27"/>
      <c r="QST35" s="27"/>
      <c r="QSU35" s="27"/>
      <c r="QSV35" s="27"/>
      <c r="QSW35" s="27"/>
      <c r="QSX35" s="27"/>
      <c r="QSY35" s="27"/>
      <c r="QSZ35" s="27"/>
      <c r="QTA35" s="27"/>
      <c r="QTB35" s="27"/>
      <c r="QTC35" s="27"/>
      <c r="QTD35" s="27"/>
      <c r="QTE35" s="27"/>
      <c r="QTF35" s="27"/>
      <c r="QTG35" s="27"/>
      <c r="QTH35" s="27"/>
      <c r="QTI35" s="27"/>
      <c r="QTJ35" s="27"/>
      <c r="QTK35" s="27"/>
      <c r="QTL35" s="27"/>
      <c r="QTM35" s="27"/>
      <c r="QTN35" s="27"/>
      <c r="QTO35" s="27"/>
      <c r="QTP35" s="27"/>
      <c r="QTQ35" s="27"/>
      <c r="QTR35" s="27"/>
      <c r="QTS35" s="27"/>
      <c r="QTT35" s="27"/>
      <c r="QTU35" s="27"/>
      <c r="QTV35" s="27"/>
      <c r="QTW35" s="27"/>
      <c r="QTX35" s="27"/>
      <c r="QTY35" s="27"/>
      <c r="QTZ35" s="27"/>
      <c r="QUA35" s="27"/>
      <c r="QUB35" s="27"/>
      <c r="QUC35" s="27"/>
      <c r="QUD35" s="27"/>
      <c r="QUE35" s="27"/>
      <c r="QUF35" s="27"/>
      <c r="QUG35" s="27"/>
      <c r="QUH35" s="27"/>
      <c r="QUI35" s="27"/>
      <c r="QUJ35" s="27"/>
      <c r="QUK35" s="27"/>
      <c r="QUL35" s="27"/>
      <c r="QUM35" s="27"/>
      <c r="QUN35" s="27"/>
      <c r="QUO35" s="27"/>
      <c r="QUP35" s="27"/>
      <c r="QUQ35" s="27"/>
      <c r="QUR35" s="27"/>
      <c r="QUS35" s="27"/>
      <c r="QUT35" s="27"/>
      <c r="QUU35" s="27"/>
      <c r="QUV35" s="27"/>
      <c r="QUW35" s="27"/>
      <c r="QUX35" s="27"/>
      <c r="QUY35" s="27"/>
      <c r="QUZ35" s="27"/>
      <c r="QVA35" s="27"/>
      <c r="QVB35" s="27"/>
      <c r="QVC35" s="27"/>
      <c r="QVD35" s="27"/>
      <c r="QVE35" s="27"/>
      <c r="QVF35" s="27"/>
      <c r="QVG35" s="27"/>
      <c r="QVH35" s="27"/>
      <c r="QVI35" s="27"/>
      <c r="QVJ35" s="27"/>
      <c r="QVK35" s="27"/>
      <c r="QVL35" s="27"/>
      <c r="QVM35" s="27"/>
      <c r="QVN35" s="27"/>
      <c r="QVO35" s="27"/>
      <c r="QVP35" s="27"/>
      <c r="QVQ35" s="27"/>
      <c r="QVR35" s="27"/>
      <c r="QVS35" s="27"/>
      <c r="QVT35" s="27"/>
      <c r="QVU35" s="27"/>
      <c r="QVV35" s="27"/>
      <c r="QVW35" s="27"/>
      <c r="QVX35" s="27"/>
      <c r="QVY35" s="27"/>
      <c r="QVZ35" s="27"/>
      <c r="QWA35" s="27"/>
      <c r="QWB35" s="27"/>
      <c r="QWC35" s="27"/>
      <c r="QWD35" s="27"/>
      <c r="QWE35" s="27"/>
      <c r="QWF35" s="27"/>
      <c r="QWG35" s="27"/>
      <c r="QWH35" s="27"/>
      <c r="QWI35" s="27"/>
      <c r="QWJ35" s="27"/>
      <c r="QWK35" s="27"/>
      <c r="QWL35" s="27"/>
      <c r="QWM35" s="27"/>
      <c r="QWN35" s="27"/>
      <c r="QWO35" s="27"/>
      <c r="QWP35" s="27"/>
      <c r="QWQ35" s="27"/>
      <c r="QWR35" s="27"/>
      <c r="QWS35" s="27"/>
      <c r="QWT35" s="27"/>
      <c r="QWU35" s="27"/>
      <c r="QWV35" s="27"/>
      <c r="QWW35" s="27"/>
      <c r="QWX35" s="27"/>
      <c r="QWY35" s="27"/>
      <c r="QWZ35" s="27"/>
      <c r="QXA35" s="27"/>
      <c r="QXB35" s="27"/>
      <c r="QXC35" s="27"/>
      <c r="QXD35" s="27"/>
      <c r="QXE35" s="27"/>
      <c r="QXF35" s="27"/>
      <c r="QXG35" s="27"/>
      <c r="QXH35" s="27"/>
      <c r="QXI35" s="27"/>
      <c r="QXJ35" s="27"/>
      <c r="QXK35" s="27"/>
      <c r="QXL35" s="27"/>
      <c r="QXM35" s="27"/>
      <c r="QXN35" s="27"/>
      <c r="QXO35" s="27"/>
      <c r="QXP35" s="27"/>
      <c r="QXQ35" s="27"/>
      <c r="QXR35" s="27"/>
      <c r="QXS35" s="27"/>
      <c r="QXT35" s="27"/>
      <c r="QXU35" s="27"/>
      <c r="QXV35" s="27"/>
      <c r="QXW35" s="27"/>
      <c r="QXX35" s="27"/>
      <c r="QXY35" s="27"/>
      <c r="QXZ35" s="27"/>
      <c r="QYA35" s="27"/>
      <c r="QYB35" s="27"/>
      <c r="QYC35" s="27"/>
      <c r="QYD35" s="27"/>
      <c r="QYE35" s="27"/>
      <c r="QYF35" s="27"/>
      <c r="QYG35" s="27"/>
      <c r="QYH35" s="27"/>
      <c r="QYI35" s="27"/>
      <c r="QYJ35" s="27"/>
      <c r="QYK35" s="27"/>
      <c r="QYL35" s="27"/>
      <c r="QYM35" s="27"/>
      <c r="QYN35" s="27"/>
      <c r="QYO35" s="27"/>
      <c r="QYP35" s="27"/>
      <c r="QYQ35" s="27"/>
      <c r="QYR35" s="27"/>
      <c r="QYS35" s="27"/>
      <c r="QYT35" s="27"/>
      <c r="QYU35" s="27"/>
      <c r="QYV35" s="27"/>
      <c r="QYW35" s="27"/>
      <c r="QYX35" s="27"/>
      <c r="QYY35" s="27"/>
      <c r="QYZ35" s="27"/>
      <c r="QZA35" s="27"/>
      <c r="QZB35" s="27"/>
      <c r="QZC35" s="27"/>
      <c r="QZD35" s="27"/>
      <c r="QZE35" s="27"/>
      <c r="QZF35" s="27"/>
      <c r="QZG35" s="27"/>
      <c r="QZH35" s="27"/>
      <c r="QZI35" s="27"/>
      <c r="QZJ35" s="27"/>
      <c r="QZK35" s="27"/>
      <c r="QZL35" s="27"/>
      <c r="QZM35" s="27"/>
      <c r="QZN35" s="27"/>
      <c r="QZO35" s="27"/>
      <c r="QZP35" s="27"/>
      <c r="QZQ35" s="27"/>
      <c r="QZR35" s="27"/>
      <c r="QZS35" s="27"/>
      <c r="QZT35" s="27"/>
      <c r="QZU35" s="27"/>
      <c r="QZV35" s="27"/>
      <c r="QZW35" s="27"/>
      <c r="QZX35" s="27"/>
      <c r="QZY35" s="27"/>
      <c r="QZZ35" s="27"/>
      <c r="RAA35" s="27"/>
      <c r="RAB35" s="27"/>
      <c r="RAC35" s="27"/>
      <c r="RAD35" s="27"/>
      <c r="RAE35" s="27"/>
      <c r="RAF35" s="27"/>
      <c r="RAG35" s="27"/>
      <c r="RAH35" s="27"/>
      <c r="RAI35" s="27"/>
      <c r="RAJ35" s="27"/>
      <c r="RAK35" s="27"/>
      <c r="RAL35" s="27"/>
      <c r="RAM35" s="27"/>
      <c r="RAN35" s="27"/>
      <c r="RAO35" s="27"/>
      <c r="RAP35" s="27"/>
      <c r="RAQ35" s="27"/>
      <c r="RAR35" s="27"/>
      <c r="RAS35" s="27"/>
      <c r="RAT35" s="27"/>
      <c r="RAU35" s="27"/>
      <c r="RAV35" s="27"/>
      <c r="RAW35" s="27"/>
      <c r="RAX35" s="27"/>
      <c r="RAY35" s="27"/>
      <c r="RAZ35" s="27"/>
      <c r="RBA35" s="27"/>
      <c r="RBB35" s="27"/>
      <c r="RBC35" s="27"/>
      <c r="RBD35" s="27"/>
      <c r="RBE35" s="27"/>
      <c r="RBF35" s="27"/>
      <c r="RBG35" s="27"/>
      <c r="RBH35" s="27"/>
      <c r="RBI35" s="27"/>
      <c r="RBJ35" s="27"/>
      <c r="RBK35" s="27"/>
      <c r="RBL35" s="27"/>
      <c r="RBM35" s="27"/>
      <c r="RBN35" s="27"/>
      <c r="RBO35" s="27"/>
      <c r="RBP35" s="27"/>
      <c r="RBQ35" s="27"/>
      <c r="RBR35" s="27"/>
      <c r="RBS35" s="27"/>
      <c r="RBT35" s="27"/>
      <c r="RBU35" s="27"/>
      <c r="RBV35" s="27"/>
      <c r="RBW35" s="27"/>
      <c r="RBX35" s="27"/>
      <c r="RBY35" s="27"/>
      <c r="RBZ35" s="27"/>
      <c r="RCA35" s="27"/>
      <c r="RCB35" s="27"/>
      <c r="RCC35" s="27"/>
      <c r="RCD35" s="27"/>
      <c r="RCE35" s="27"/>
      <c r="RCF35" s="27"/>
      <c r="RCG35" s="27"/>
      <c r="RCH35" s="27"/>
      <c r="RCI35" s="27"/>
      <c r="RCJ35" s="27"/>
      <c r="RCK35" s="27"/>
      <c r="RCL35" s="27"/>
      <c r="RCM35" s="27"/>
      <c r="RCN35" s="27"/>
      <c r="RCO35" s="27"/>
      <c r="RCP35" s="27"/>
      <c r="RCQ35" s="27"/>
      <c r="RCR35" s="27"/>
      <c r="RCS35" s="27"/>
      <c r="RCT35" s="27"/>
      <c r="RCU35" s="27"/>
      <c r="RCV35" s="27"/>
      <c r="RCW35" s="27"/>
      <c r="RCX35" s="27"/>
      <c r="RCY35" s="27"/>
      <c r="RCZ35" s="27"/>
      <c r="RDA35" s="27"/>
      <c r="RDB35" s="27"/>
      <c r="RDC35" s="27"/>
      <c r="RDD35" s="27"/>
      <c r="RDE35" s="27"/>
      <c r="RDF35" s="27"/>
      <c r="RDG35" s="27"/>
      <c r="RDH35" s="27"/>
      <c r="RDI35" s="27"/>
      <c r="RDJ35" s="27"/>
      <c r="RDK35" s="27"/>
      <c r="RDL35" s="27"/>
      <c r="RDM35" s="27"/>
      <c r="RDN35" s="27"/>
      <c r="RDO35" s="27"/>
      <c r="RDP35" s="27"/>
      <c r="RDQ35" s="27"/>
      <c r="RDR35" s="27"/>
      <c r="RDS35" s="27"/>
      <c r="RDT35" s="27"/>
      <c r="RDU35" s="27"/>
      <c r="RDV35" s="27"/>
      <c r="RDW35" s="27"/>
      <c r="RDX35" s="27"/>
      <c r="RDY35" s="27"/>
      <c r="RDZ35" s="27"/>
      <c r="REA35" s="27"/>
      <c r="REB35" s="27"/>
      <c r="REC35" s="27"/>
      <c r="RED35" s="27"/>
      <c r="REE35" s="27"/>
      <c r="REF35" s="27"/>
      <c r="REG35" s="27"/>
      <c r="REH35" s="27"/>
      <c r="REI35" s="27"/>
      <c r="REJ35" s="27"/>
      <c r="REK35" s="27"/>
      <c r="REL35" s="27"/>
      <c r="REM35" s="27"/>
      <c r="REN35" s="27"/>
      <c r="REO35" s="27"/>
      <c r="REP35" s="27"/>
      <c r="REQ35" s="27"/>
      <c r="RER35" s="27"/>
      <c r="RES35" s="27"/>
      <c r="RET35" s="27"/>
      <c r="REU35" s="27"/>
      <c r="REV35" s="27"/>
      <c r="REW35" s="27"/>
      <c r="REX35" s="27"/>
      <c r="REY35" s="27"/>
      <c r="REZ35" s="27"/>
      <c r="RFA35" s="27"/>
      <c r="RFB35" s="27"/>
      <c r="RFC35" s="27"/>
      <c r="RFD35" s="27"/>
      <c r="RFE35" s="27"/>
      <c r="RFF35" s="27"/>
      <c r="RFG35" s="27"/>
      <c r="RFH35" s="27"/>
      <c r="RFI35" s="27"/>
      <c r="RFJ35" s="27"/>
      <c r="RFK35" s="27"/>
      <c r="RFL35" s="27"/>
      <c r="RFM35" s="27"/>
      <c r="RFN35" s="27"/>
      <c r="RFO35" s="27"/>
      <c r="RFP35" s="27"/>
      <c r="RFQ35" s="27"/>
      <c r="RFR35" s="27"/>
      <c r="RFS35" s="27"/>
      <c r="RFT35" s="27"/>
      <c r="RFU35" s="27"/>
      <c r="RFV35" s="27"/>
      <c r="RFW35" s="27"/>
      <c r="RFX35" s="27"/>
      <c r="RFY35" s="27"/>
      <c r="RFZ35" s="27"/>
      <c r="RGA35" s="27"/>
      <c r="RGB35" s="27"/>
      <c r="RGC35" s="27"/>
      <c r="RGD35" s="27"/>
      <c r="RGE35" s="27"/>
      <c r="RGF35" s="27"/>
      <c r="RGG35" s="27"/>
      <c r="RGH35" s="27"/>
      <c r="RGI35" s="27"/>
      <c r="RGJ35" s="27"/>
      <c r="RGK35" s="27"/>
      <c r="RGL35" s="27"/>
      <c r="RGM35" s="27"/>
      <c r="RGN35" s="27"/>
      <c r="RGO35" s="27"/>
      <c r="RGP35" s="27"/>
      <c r="RGQ35" s="27"/>
      <c r="RGR35" s="27"/>
      <c r="RGS35" s="27"/>
      <c r="RGT35" s="27"/>
      <c r="RGU35" s="27"/>
      <c r="RGV35" s="27"/>
      <c r="RGW35" s="27"/>
      <c r="RGX35" s="27"/>
      <c r="RGY35" s="27"/>
      <c r="RGZ35" s="27"/>
      <c r="RHA35" s="27"/>
      <c r="RHB35" s="27"/>
      <c r="RHC35" s="27"/>
      <c r="RHD35" s="27"/>
      <c r="RHE35" s="27"/>
      <c r="RHF35" s="27"/>
      <c r="RHG35" s="27"/>
      <c r="RHH35" s="27"/>
      <c r="RHI35" s="27"/>
      <c r="RHJ35" s="27"/>
      <c r="RHK35" s="27"/>
      <c r="RHL35" s="27"/>
      <c r="RHM35" s="27"/>
      <c r="RHN35" s="27"/>
      <c r="RHO35" s="27"/>
      <c r="RHP35" s="27"/>
      <c r="RHQ35" s="27"/>
      <c r="RHR35" s="27"/>
      <c r="RHS35" s="27"/>
      <c r="RHT35" s="27"/>
      <c r="RHU35" s="27"/>
      <c r="RHV35" s="27"/>
      <c r="RHW35" s="27"/>
      <c r="RHX35" s="27"/>
      <c r="RHY35" s="27"/>
      <c r="RHZ35" s="27"/>
      <c r="RIA35" s="27"/>
      <c r="RIB35" s="27"/>
      <c r="RIC35" s="27"/>
      <c r="RID35" s="27"/>
      <c r="RIE35" s="27"/>
      <c r="RIF35" s="27"/>
      <c r="RIG35" s="27"/>
      <c r="RIH35" s="27"/>
      <c r="RII35" s="27"/>
      <c r="RIJ35" s="27"/>
      <c r="RIK35" s="27"/>
      <c r="RIL35" s="27"/>
      <c r="RIM35" s="27"/>
      <c r="RIN35" s="27"/>
      <c r="RIO35" s="27"/>
      <c r="RIP35" s="27"/>
      <c r="RIQ35" s="27"/>
      <c r="RIR35" s="27"/>
      <c r="RIS35" s="27"/>
      <c r="RIT35" s="27"/>
      <c r="RIU35" s="27"/>
      <c r="RIV35" s="27"/>
      <c r="RIW35" s="27"/>
      <c r="RIX35" s="27"/>
      <c r="RIY35" s="27"/>
      <c r="RIZ35" s="27"/>
      <c r="RJA35" s="27"/>
      <c r="RJB35" s="27"/>
      <c r="RJC35" s="27"/>
      <c r="RJD35" s="27"/>
      <c r="RJE35" s="27"/>
      <c r="RJF35" s="27"/>
      <c r="RJG35" s="27"/>
      <c r="RJH35" s="27"/>
      <c r="RJI35" s="27"/>
      <c r="RJJ35" s="27"/>
      <c r="RJK35" s="27"/>
      <c r="RJL35" s="27"/>
      <c r="RJM35" s="27"/>
      <c r="RJN35" s="27"/>
      <c r="RJO35" s="27"/>
      <c r="RJP35" s="27"/>
      <c r="RJQ35" s="27"/>
      <c r="RJR35" s="27"/>
      <c r="RJS35" s="27"/>
      <c r="RJT35" s="27"/>
      <c r="RJU35" s="27"/>
      <c r="RJV35" s="27"/>
      <c r="RJW35" s="27"/>
      <c r="RJX35" s="27"/>
      <c r="RJY35" s="27"/>
      <c r="RJZ35" s="27"/>
      <c r="RKA35" s="27"/>
      <c r="RKB35" s="27"/>
      <c r="RKC35" s="27"/>
      <c r="RKD35" s="27"/>
      <c r="RKE35" s="27"/>
      <c r="RKF35" s="27"/>
      <c r="RKG35" s="27"/>
      <c r="RKH35" s="27"/>
      <c r="RKI35" s="27"/>
      <c r="RKJ35" s="27"/>
      <c r="RKK35" s="27"/>
      <c r="RKL35" s="27"/>
      <c r="RKM35" s="27"/>
      <c r="RKN35" s="27"/>
      <c r="RKO35" s="27"/>
      <c r="RKP35" s="27"/>
      <c r="RKQ35" s="27"/>
      <c r="RKR35" s="27"/>
      <c r="RKS35" s="27"/>
      <c r="RKT35" s="27"/>
      <c r="RKU35" s="27"/>
      <c r="RKV35" s="27"/>
      <c r="RKW35" s="27"/>
      <c r="RKX35" s="27"/>
      <c r="RKY35" s="27"/>
      <c r="RKZ35" s="27"/>
      <c r="RLA35" s="27"/>
      <c r="RLB35" s="27"/>
      <c r="RLC35" s="27"/>
      <c r="RLD35" s="27"/>
      <c r="RLE35" s="27"/>
      <c r="RLF35" s="27"/>
      <c r="RLG35" s="27"/>
      <c r="RLH35" s="27"/>
      <c r="RLI35" s="27"/>
      <c r="RLJ35" s="27"/>
      <c r="RLK35" s="27"/>
      <c r="RLL35" s="27"/>
      <c r="RLM35" s="27"/>
      <c r="RLN35" s="27"/>
      <c r="RLO35" s="27"/>
      <c r="RLP35" s="27"/>
      <c r="RLQ35" s="27"/>
      <c r="RLR35" s="27"/>
      <c r="RLS35" s="27"/>
      <c r="RLT35" s="27"/>
      <c r="RLU35" s="27"/>
      <c r="RLV35" s="27"/>
      <c r="RLW35" s="27"/>
      <c r="RLX35" s="27"/>
      <c r="RLY35" s="27"/>
      <c r="RLZ35" s="27"/>
      <c r="RMA35" s="27"/>
      <c r="RMB35" s="27"/>
      <c r="RMC35" s="27"/>
      <c r="RMD35" s="27"/>
      <c r="RME35" s="27"/>
      <c r="RMF35" s="27"/>
      <c r="RMG35" s="27"/>
      <c r="RMH35" s="27"/>
      <c r="RMI35" s="27"/>
      <c r="RMJ35" s="27"/>
      <c r="RMK35" s="27"/>
      <c r="RML35" s="27"/>
      <c r="RMM35" s="27"/>
      <c r="RMN35" s="27"/>
      <c r="RMO35" s="27"/>
      <c r="RMP35" s="27"/>
      <c r="RMQ35" s="27"/>
      <c r="RMR35" s="27"/>
      <c r="RMS35" s="27"/>
      <c r="RMT35" s="27"/>
      <c r="RMU35" s="27"/>
      <c r="RMV35" s="27"/>
      <c r="RMW35" s="27"/>
      <c r="RMX35" s="27"/>
      <c r="RMY35" s="27"/>
      <c r="RMZ35" s="27"/>
      <c r="RNA35" s="27"/>
      <c r="RNB35" s="27"/>
      <c r="RNC35" s="27"/>
      <c r="RND35" s="27"/>
      <c r="RNE35" s="27"/>
      <c r="RNF35" s="27"/>
      <c r="RNG35" s="27"/>
      <c r="RNH35" s="27"/>
      <c r="RNI35" s="27"/>
      <c r="RNJ35" s="27"/>
      <c r="RNK35" s="27"/>
      <c r="RNL35" s="27"/>
      <c r="RNM35" s="27"/>
      <c r="RNN35" s="27"/>
      <c r="RNO35" s="27"/>
      <c r="RNP35" s="27"/>
      <c r="RNQ35" s="27"/>
      <c r="RNR35" s="27"/>
      <c r="RNS35" s="27"/>
      <c r="RNT35" s="27"/>
      <c r="RNU35" s="27"/>
      <c r="RNV35" s="27"/>
      <c r="RNW35" s="27"/>
      <c r="RNX35" s="27"/>
      <c r="RNY35" s="27"/>
      <c r="RNZ35" s="27"/>
      <c r="ROA35" s="27"/>
      <c r="ROB35" s="27"/>
      <c r="ROC35" s="27"/>
      <c r="ROD35" s="27"/>
      <c r="ROE35" s="27"/>
      <c r="ROF35" s="27"/>
      <c r="ROG35" s="27"/>
      <c r="ROH35" s="27"/>
      <c r="ROI35" s="27"/>
      <c r="ROJ35" s="27"/>
      <c r="ROK35" s="27"/>
      <c r="ROL35" s="27"/>
      <c r="ROM35" s="27"/>
      <c r="RON35" s="27"/>
      <c r="ROO35" s="27"/>
      <c r="ROP35" s="27"/>
      <c r="ROQ35" s="27"/>
      <c r="ROR35" s="27"/>
      <c r="ROS35" s="27"/>
      <c r="ROT35" s="27"/>
      <c r="ROU35" s="27"/>
      <c r="ROV35" s="27"/>
      <c r="ROW35" s="27"/>
      <c r="ROX35" s="27"/>
      <c r="ROY35" s="27"/>
      <c r="ROZ35" s="27"/>
      <c r="RPA35" s="27"/>
      <c r="RPB35" s="27"/>
      <c r="RPC35" s="27"/>
      <c r="RPD35" s="27"/>
      <c r="RPE35" s="27"/>
      <c r="RPF35" s="27"/>
      <c r="RPG35" s="27"/>
      <c r="RPH35" s="27"/>
      <c r="RPI35" s="27"/>
      <c r="RPJ35" s="27"/>
      <c r="RPK35" s="27"/>
      <c r="RPL35" s="27"/>
      <c r="RPM35" s="27"/>
      <c r="RPN35" s="27"/>
      <c r="RPO35" s="27"/>
      <c r="RPP35" s="27"/>
      <c r="RPQ35" s="27"/>
      <c r="RPR35" s="27"/>
      <c r="RPS35" s="27"/>
      <c r="RPT35" s="27"/>
      <c r="RPU35" s="27"/>
      <c r="RPV35" s="27"/>
      <c r="RPW35" s="27"/>
      <c r="RPX35" s="27"/>
      <c r="RPY35" s="27"/>
      <c r="RPZ35" s="27"/>
      <c r="RQA35" s="27"/>
      <c r="RQB35" s="27"/>
      <c r="RQC35" s="27"/>
      <c r="RQD35" s="27"/>
      <c r="RQE35" s="27"/>
      <c r="RQF35" s="27"/>
      <c r="RQG35" s="27"/>
      <c r="RQH35" s="27"/>
      <c r="RQI35" s="27"/>
      <c r="RQJ35" s="27"/>
      <c r="RQK35" s="27"/>
      <c r="RQL35" s="27"/>
      <c r="RQM35" s="27"/>
      <c r="RQN35" s="27"/>
      <c r="RQO35" s="27"/>
      <c r="RQP35" s="27"/>
      <c r="RQQ35" s="27"/>
      <c r="RQR35" s="27"/>
      <c r="RQS35" s="27"/>
      <c r="RQT35" s="27"/>
      <c r="RQU35" s="27"/>
      <c r="RQV35" s="27"/>
      <c r="RQW35" s="27"/>
      <c r="RQX35" s="27"/>
      <c r="RQY35" s="27"/>
      <c r="RQZ35" s="27"/>
      <c r="RRA35" s="27"/>
      <c r="RRB35" s="27"/>
      <c r="RRC35" s="27"/>
      <c r="RRD35" s="27"/>
      <c r="RRE35" s="27"/>
      <c r="RRF35" s="27"/>
      <c r="RRG35" s="27"/>
      <c r="RRH35" s="27"/>
      <c r="RRI35" s="27"/>
      <c r="RRJ35" s="27"/>
      <c r="RRK35" s="27"/>
      <c r="RRL35" s="27"/>
      <c r="RRM35" s="27"/>
      <c r="RRN35" s="27"/>
      <c r="RRO35" s="27"/>
      <c r="RRP35" s="27"/>
      <c r="RRQ35" s="27"/>
      <c r="RRR35" s="27"/>
      <c r="RRS35" s="27"/>
      <c r="RRT35" s="27"/>
      <c r="RRU35" s="27"/>
      <c r="RRV35" s="27"/>
      <c r="RRW35" s="27"/>
      <c r="RRX35" s="27"/>
      <c r="RRY35" s="27"/>
      <c r="RRZ35" s="27"/>
      <c r="RSA35" s="27"/>
      <c r="RSB35" s="27"/>
      <c r="RSC35" s="27"/>
      <c r="RSD35" s="27"/>
      <c r="RSE35" s="27"/>
      <c r="RSF35" s="27"/>
      <c r="RSG35" s="27"/>
      <c r="RSH35" s="27"/>
      <c r="RSI35" s="27"/>
      <c r="RSJ35" s="27"/>
      <c r="RSK35" s="27"/>
      <c r="RSL35" s="27"/>
      <c r="RSM35" s="27"/>
      <c r="RSN35" s="27"/>
      <c r="RSO35" s="27"/>
      <c r="RSP35" s="27"/>
      <c r="RSQ35" s="27"/>
      <c r="RSR35" s="27"/>
      <c r="RSS35" s="27"/>
      <c r="RST35" s="27"/>
      <c r="RSU35" s="27"/>
      <c r="RSV35" s="27"/>
      <c r="RSW35" s="27"/>
      <c r="RSX35" s="27"/>
      <c r="RSY35" s="27"/>
      <c r="RSZ35" s="27"/>
      <c r="RTA35" s="27"/>
      <c r="RTB35" s="27"/>
      <c r="RTC35" s="27"/>
      <c r="RTD35" s="27"/>
      <c r="RTE35" s="27"/>
      <c r="RTF35" s="27"/>
      <c r="RTG35" s="27"/>
      <c r="RTH35" s="27"/>
      <c r="RTI35" s="27"/>
      <c r="RTJ35" s="27"/>
      <c r="RTK35" s="27"/>
      <c r="RTL35" s="27"/>
      <c r="RTM35" s="27"/>
      <c r="RTN35" s="27"/>
      <c r="RTO35" s="27"/>
      <c r="RTP35" s="27"/>
      <c r="RTQ35" s="27"/>
      <c r="RTR35" s="27"/>
      <c r="RTS35" s="27"/>
      <c r="RTT35" s="27"/>
      <c r="RTU35" s="27"/>
      <c r="RTV35" s="27"/>
      <c r="RTW35" s="27"/>
      <c r="RTX35" s="27"/>
      <c r="RTY35" s="27"/>
      <c r="RTZ35" s="27"/>
      <c r="RUA35" s="27"/>
      <c r="RUB35" s="27"/>
      <c r="RUC35" s="27"/>
      <c r="RUD35" s="27"/>
      <c r="RUE35" s="27"/>
      <c r="RUF35" s="27"/>
      <c r="RUG35" s="27"/>
      <c r="RUH35" s="27"/>
      <c r="RUI35" s="27"/>
      <c r="RUJ35" s="27"/>
      <c r="RUK35" s="27"/>
      <c r="RUL35" s="27"/>
      <c r="RUM35" s="27"/>
      <c r="RUN35" s="27"/>
      <c r="RUO35" s="27"/>
      <c r="RUP35" s="27"/>
      <c r="RUQ35" s="27"/>
      <c r="RUR35" s="27"/>
      <c r="RUS35" s="27"/>
      <c r="RUT35" s="27"/>
      <c r="RUU35" s="27"/>
      <c r="RUV35" s="27"/>
      <c r="RUW35" s="27"/>
      <c r="RUX35" s="27"/>
      <c r="RUY35" s="27"/>
      <c r="RUZ35" s="27"/>
      <c r="RVA35" s="27"/>
      <c r="RVB35" s="27"/>
      <c r="RVC35" s="27"/>
      <c r="RVD35" s="27"/>
      <c r="RVE35" s="27"/>
      <c r="RVF35" s="27"/>
      <c r="RVG35" s="27"/>
      <c r="RVH35" s="27"/>
      <c r="RVI35" s="27"/>
      <c r="RVJ35" s="27"/>
      <c r="RVK35" s="27"/>
      <c r="RVL35" s="27"/>
      <c r="RVM35" s="27"/>
      <c r="RVN35" s="27"/>
      <c r="RVO35" s="27"/>
      <c r="RVP35" s="27"/>
      <c r="RVQ35" s="27"/>
      <c r="RVR35" s="27"/>
      <c r="RVS35" s="27"/>
      <c r="RVT35" s="27"/>
      <c r="RVU35" s="27"/>
      <c r="RVV35" s="27"/>
      <c r="RVW35" s="27"/>
      <c r="RVX35" s="27"/>
      <c r="RVY35" s="27"/>
      <c r="RVZ35" s="27"/>
      <c r="RWA35" s="27"/>
      <c r="RWB35" s="27"/>
      <c r="RWC35" s="27"/>
      <c r="RWD35" s="27"/>
      <c r="RWE35" s="27"/>
      <c r="RWF35" s="27"/>
      <c r="RWG35" s="27"/>
      <c r="RWH35" s="27"/>
      <c r="RWI35" s="27"/>
      <c r="RWJ35" s="27"/>
      <c r="RWK35" s="27"/>
      <c r="RWL35" s="27"/>
      <c r="RWM35" s="27"/>
      <c r="RWN35" s="27"/>
      <c r="RWO35" s="27"/>
      <c r="RWP35" s="27"/>
      <c r="RWQ35" s="27"/>
      <c r="RWR35" s="27"/>
      <c r="RWS35" s="27"/>
      <c r="RWT35" s="27"/>
      <c r="RWU35" s="27"/>
      <c r="RWV35" s="27"/>
      <c r="RWW35" s="27"/>
      <c r="RWX35" s="27"/>
      <c r="RWY35" s="27"/>
      <c r="RWZ35" s="27"/>
      <c r="RXA35" s="27"/>
      <c r="RXB35" s="27"/>
      <c r="RXC35" s="27"/>
      <c r="RXD35" s="27"/>
      <c r="RXE35" s="27"/>
      <c r="RXF35" s="27"/>
      <c r="RXG35" s="27"/>
      <c r="RXH35" s="27"/>
      <c r="RXI35" s="27"/>
      <c r="RXJ35" s="27"/>
      <c r="RXK35" s="27"/>
      <c r="RXL35" s="27"/>
      <c r="RXM35" s="27"/>
      <c r="RXN35" s="27"/>
      <c r="RXO35" s="27"/>
      <c r="RXP35" s="27"/>
      <c r="RXQ35" s="27"/>
      <c r="RXR35" s="27"/>
      <c r="RXS35" s="27"/>
      <c r="RXT35" s="27"/>
      <c r="RXU35" s="27"/>
      <c r="RXV35" s="27"/>
      <c r="RXW35" s="27"/>
      <c r="RXX35" s="27"/>
      <c r="RXY35" s="27"/>
      <c r="RXZ35" s="27"/>
      <c r="RYA35" s="27"/>
      <c r="RYB35" s="27"/>
      <c r="RYC35" s="27"/>
      <c r="RYD35" s="27"/>
      <c r="RYE35" s="27"/>
      <c r="RYF35" s="27"/>
      <c r="RYG35" s="27"/>
      <c r="RYH35" s="27"/>
      <c r="RYI35" s="27"/>
      <c r="RYJ35" s="27"/>
      <c r="RYK35" s="27"/>
      <c r="RYL35" s="27"/>
      <c r="RYM35" s="27"/>
      <c r="RYN35" s="27"/>
      <c r="RYO35" s="27"/>
      <c r="RYP35" s="27"/>
      <c r="RYQ35" s="27"/>
      <c r="RYR35" s="27"/>
      <c r="RYS35" s="27"/>
      <c r="RYT35" s="27"/>
      <c r="RYU35" s="27"/>
      <c r="RYV35" s="27"/>
      <c r="RYW35" s="27"/>
      <c r="RYX35" s="27"/>
      <c r="RYY35" s="27"/>
      <c r="RYZ35" s="27"/>
      <c r="RZA35" s="27"/>
      <c r="RZB35" s="27"/>
      <c r="RZC35" s="27"/>
      <c r="RZD35" s="27"/>
      <c r="RZE35" s="27"/>
      <c r="RZF35" s="27"/>
      <c r="RZG35" s="27"/>
      <c r="RZH35" s="27"/>
      <c r="RZI35" s="27"/>
      <c r="RZJ35" s="27"/>
      <c r="RZK35" s="27"/>
      <c r="RZL35" s="27"/>
      <c r="RZM35" s="27"/>
      <c r="RZN35" s="27"/>
      <c r="RZO35" s="27"/>
      <c r="RZP35" s="27"/>
      <c r="RZQ35" s="27"/>
      <c r="RZR35" s="27"/>
      <c r="RZS35" s="27"/>
      <c r="RZT35" s="27"/>
      <c r="RZU35" s="27"/>
      <c r="RZV35" s="27"/>
      <c r="RZW35" s="27"/>
      <c r="RZX35" s="27"/>
      <c r="RZY35" s="27"/>
      <c r="RZZ35" s="27"/>
      <c r="SAA35" s="27"/>
      <c r="SAB35" s="27"/>
      <c r="SAC35" s="27"/>
      <c r="SAD35" s="27"/>
      <c r="SAE35" s="27"/>
      <c r="SAF35" s="27"/>
      <c r="SAG35" s="27"/>
      <c r="SAH35" s="27"/>
      <c r="SAI35" s="27"/>
      <c r="SAJ35" s="27"/>
      <c r="SAK35" s="27"/>
      <c r="SAL35" s="27"/>
      <c r="SAM35" s="27"/>
      <c r="SAN35" s="27"/>
      <c r="SAO35" s="27"/>
      <c r="SAP35" s="27"/>
      <c r="SAQ35" s="27"/>
      <c r="SAR35" s="27"/>
      <c r="SAS35" s="27"/>
      <c r="SAT35" s="27"/>
      <c r="SAU35" s="27"/>
      <c r="SAV35" s="27"/>
      <c r="SAW35" s="27"/>
      <c r="SAX35" s="27"/>
      <c r="SAY35" s="27"/>
      <c r="SAZ35" s="27"/>
      <c r="SBA35" s="27"/>
      <c r="SBB35" s="27"/>
      <c r="SBC35" s="27"/>
      <c r="SBD35" s="27"/>
      <c r="SBE35" s="27"/>
      <c r="SBF35" s="27"/>
      <c r="SBG35" s="27"/>
      <c r="SBH35" s="27"/>
      <c r="SBI35" s="27"/>
      <c r="SBJ35" s="27"/>
      <c r="SBK35" s="27"/>
      <c r="SBL35" s="27"/>
      <c r="SBM35" s="27"/>
      <c r="SBN35" s="27"/>
      <c r="SBO35" s="27"/>
      <c r="SBP35" s="27"/>
      <c r="SBQ35" s="27"/>
      <c r="SBR35" s="27"/>
      <c r="SBS35" s="27"/>
      <c r="SBT35" s="27"/>
      <c r="SBU35" s="27"/>
      <c r="SBV35" s="27"/>
      <c r="SBW35" s="27"/>
      <c r="SBX35" s="27"/>
      <c r="SBY35" s="27"/>
      <c r="SBZ35" s="27"/>
      <c r="SCA35" s="27"/>
      <c r="SCB35" s="27"/>
      <c r="SCC35" s="27"/>
      <c r="SCD35" s="27"/>
      <c r="SCE35" s="27"/>
      <c r="SCF35" s="27"/>
      <c r="SCG35" s="27"/>
      <c r="SCH35" s="27"/>
      <c r="SCI35" s="27"/>
      <c r="SCJ35" s="27"/>
      <c r="SCK35" s="27"/>
      <c r="SCL35" s="27"/>
      <c r="SCM35" s="27"/>
      <c r="SCN35" s="27"/>
      <c r="SCO35" s="27"/>
      <c r="SCP35" s="27"/>
      <c r="SCQ35" s="27"/>
      <c r="SCR35" s="27"/>
      <c r="SCS35" s="27"/>
      <c r="SCT35" s="27"/>
      <c r="SCU35" s="27"/>
      <c r="SCV35" s="27"/>
      <c r="SCW35" s="27"/>
      <c r="SCX35" s="27"/>
      <c r="SCY35" s="27"/>
      <c r="SCZ35" s="27"/>
      <c r="SDA35" s="27"/>
      <c r="SDB35" s="27"/>
      <c r="SDC35" s="27"/>
      <c r="SDD35" s="27"/>
      <c r="SDE35" s="27"/>
      <c r="SDF35" s="27"/>
      <c r="SDG35" s="27"/>
      <c r="SDH35" s="27"/>
      <c r="SDI35" s="27"/>
      <c r="SDJ35" s="27"/>
      <c r="SDK35" s="27"/>
      <c r="SDL35" s="27"/>
      <c r="SDM35" s="27"/>
      <c r="SDN35" s="27"/>
      <c r="SDO35" s="27"/>
      <c r="SDP35" s="27"/>
      <c r="SDQ35" s="27"/>
      <c r="SDR35" s="27"/>
      <c r="SDS35" s="27"/>
      <c r="SDT35" s="27"/>
      <c r="SDU35" s="27"/>
      <c r="SDV35" s="27"/>
      <c r="SDW35" s="27"/>
      <c r="SDX35" s="27"/>
      <c r="SDY35" s="27"/>
      <c r="SDZ35" s="27"/>
      <c r="SEA35" s="27"/>
      <c r="SEB35" s="27"/>
      <c r="SEC35" s="27"/>
      <c r="SED35" s="27"/>
      <c r="SEE35" s="27"/>
      <c r="SEF35" s="27"/>
      <c r="SEG35" s="27"/>
      <c r="SEH35" s="27"/>
      <c r="SEI35" s="27"/>
      <c r="SEJ35" s="27"/>
      <c r="SEK35" s="27"/>
      <c r="SEL35" s="27"/>
      <c r="SEM35" s="27"/>
      <c r="SEN35" s="27"/>
      <c r="SEO35" s="27"/>
      <c r="SEP35" s="27"/>
      <c r="SEQ35" s="27"/>
      <c r="SER35" s="27"/>
      <c r="SES35" s="27"/>
      <c r="SET35" s="27"/>
      <c r="SEU35" s="27"/>
      <c r="SEV35" s="27"/>
      <c r="SEW35" s="27"/>
      <c r="SEX35" s="27"/>
      <c r="SEY35" s="27"/>
      <c r="SEZ35" s="27"/>
      <c r="SFA35" s="27"/>
      <c r="SFB35" s="27"/>
      <c r="SFC35" s="27"/>
      <c r="SFD35" s="27"/>
      <c r="SFE35" s="27"/>
      <c r="SFF35" s="27"/>
      <c r="SFG35" s="27"/>
      <c r="SFH35" s="27"/>
      <c r="SFI35" s="27"/>
      <c r="SFJ35" s="27"/>
      <c r="SFK35" s="27"/>
      <c r="SFL35" s="27"/>
      <c r="SFM35" s="27"/>
      <c r="SFN35" s="27"/>
      <c r="SFO35" s="27"/>
      <c r="SFP35" s="27"/>
      <c r="SFQ35" s="27"/>
      <c r="SFR35" s="27"/>
      <c r="SFS35" s="27"/>
      <c r="SFT35" s="27"/>
      <c r="SFU35" s="27"/>
      <c r="SFV35" s="27"/>
      <c r="SFW35" s="27"/>
      <c r="SFX35" s="27"/>
      <c r="SFY35" s="27"/>
      <c r="SFZ35" s="27"/>
      <c r="SGA35" s="27"/>
      <c r="SGB35" s="27"/>
      <c r="SGC35" s="27"/>
      <c r="SGD35" s="27"/>
      <c r="SGE35" s="27"/>
      <c r="SGF35" s="27"/>
      <c r="SGG35" s="27"/>
      <c r="SGH35" s="27"/>
      <c r="SGI35" s="27"/>
      <c r="SGJ35" s="27"/>
      <c r="SGK35" s="27"/>
      <c r="SGL35" s="27"/>
      <c r="SGM35" s="27"/>
      <c r="SGN35" s="27"/>
      <c r="SGO35" s="27"/>
      <c r="SGP35" s="27"/>
      <c r="SGQ35" s="27"/>
      <c r="SGR35" s="27"/>
      <c r="SGS35" s="27"/>
      <c r="SGT35" s="27"/>
      <c r="SGU35" s="27"/>
      <c r="SGV35" s="27"/>
      <c r="SGW35" s="27"/>
      <c r="SGX35" s="27"/>
      <c r="SGY35" s="27"/>
      <c r="SGZ35" s="27"/>
      <c r="SHA35" s="27"/>
      <c r="SHB35" s="27"/>
      <c r="SHC35" s="27"/>
      <c r="SHD35" s="27"/>
      <c r="SHE35" s="27"/>
      <c r="SHF35" s="27"/>
      <c r="SHG35" s="27"/>
      <c r="SHH35" s="27"/>
      <c r="SHI35" s="27"/>
      <c r="SHJ35" s="27"/>
      <c r="SHK35" s="27"/>
      <c r="SHL35" s="27"/>
      <c r="SHM35" s="27"/>
      <c r="SHN35" s="27"/>
      <c r="SHO35" s="27"/>
      <c r="SHP35" s="27"/>
      <c r="SHQ35" s="27"/>
      <c r="SHR35" s="27"/>
      <c r="SHS35" s="27"/>
      <c r="SHT35" s="27"/>
      <c r="SHU35" s="27"/>
      <c r="SHV35" s="27"/>
      <c r="SHW35" s="27"/>
      <c r="SHX35" s="27"/>
      <c r="SHY35" s="27"/>
      <c r="SHZ35" s="27"/>
      <c r="SIA35" s="27"/>
      <c r="SIB35" s="27"/>
      <c r="SIC35" s="27"/>
      <c r="SID35" s="27"/>
      <c r="SIE35" s="27"/>
      <c r="SIF35" s="27"/>
      <c r="SIG35" s="27"/>
      <c r="SIH35" s="27"/>
      <c r="SII35" s="27"/>
      <c r="SIJ35" s="27"/>
      <c r="SIK35" s="27"/>
      <c r="SIL35" s="27"/>
      <c r="SIM35" s="27"/>
      <c r="SIN35" s="27"/>
      <c r="SIO35" s="27"/>
      <c r="SIP35" s="27"/>
      <c r="SIQ35" s="27"/>
      <c r="SIR35" s="27"/>
      <c r="SIS35" s="27"/>
      <c r="SIT35" s="27"/>
      <c r="SIU35" s="27"/>
      <c r="SIV35" s="27"/>
      <c r="SIW35" s="27"/>
      <c r="SIX35" s="27"/>
      <c r="SIY35" s="27"/>
      <c r="SIZ35" s="27"/>
      <c r="SJA35" s="27"/>
      <c r="SJB35" s="27"/>
      <c r="SJC35" s="27"/>
      <c r="SJD35" s="27"/>
      <c r="SJE35" s="27"/>
      <c r="SJF35" s="27"/>
      <c r="SJG35" s="27"/>
      <c r="SJH35" s="27"/>
      <c r="SJI35" s="27"/>
      <c r="SJJ35" s="27"/>
      <c r="SJK35" s="27"/>
      <c r="SJL35" s="27"/>
      <c r="SJM35" s="27"/>
      <c r="SJN35" s="27"/>
      <c r="SJO35" s="27"/>
      <c r="SJP35" s="27"/>
      <c r="SJQ35" s="27"/>
      <c r="SJR35" s="27"/>
      <c r="SJS35" s="27"/>
      <c r="SJT35" s="27"/>
      <c r="SJU35" s="27"/>
      <c r="SJV35" s="27"/>
      <c r="SJW35" s="27"/>
      <c r="SJX35" s="27"/>
      <c r="SJY35" s="27"/>
      <c r="SJZ35" s="27"/>
      <c r="SKA35" s="27"/>
      <c r="SKB35" s="27"/>
      <c r="SKC35" s="27"/>
      <c r="SKD35" s="27"/>
      <c r="SKE35" s="27"/>
      <c r="SKF35" s="27"/>
      <c r="SKG35" s="27"/>
      <c r="SKH35" s="27"/>
      <c r="SKI35" s="27"/>
      <c r="SKJ35" s="27"/>
      <c r="SKK35" s="27"/>
      <c r="SKL35" s="27"/>
      <c r="SKM35" s="27"/>
      <c r="SKN35" s="27"/>
      <c r="SKO35" s="27"/>
      <c r="SKP35" s="27"/>
      <c r="SKQ35" s="27"/>
      <c r="SKR35" s="27"/>
      <c r="SKS35" s="27"/>
      <c r="SKT35" s="27"/>
      <c r="SKU35" s="27"/>
      <c r="SKV35" s="27"/>
      <c r="SKW35" s="27"/>
      <c r="SKX35" s="27"/>
      <c r="SKY35" s="27"/>
      <c r="SKZ35" s="27"/>
      <c r="SLA35" s="27"/>
      <c r="SLB35" s="27"/>
      <c r="SLC35" s="27"/>
      <c r="SLD35" s="27"/>
      <c r="SLE35" s="27"/>
      <c r="SLF35" s="27"/>
      <c r="SLG35" s="27"/>
      <c r="SLH35" s="27"/>
      <c r="SLI35" s="27"/>
      <c r="SLJ35" s="27"/>
      <c r="SLK35" s="27"/>
      <c r="SLL35" s="27"/>
      <c r="SLM35" s="27"/>
      <c r="SLN35" s="27"/>
      <c r="SLO35" s="27"/>
      <c r="SLP35" s="27"/>
      <c r="SLQ35" s="27"/>
      <c r="SLR35" s="27"/>
      <c r="SLS35" s="27"/>
      <c r="SLT35" s="27"/>
      <c r="SLU35" s="27"/>
      <c r="SLV35" s="27"/>
      <c r="SLW35" s="27"/>
      <c r="SLX35" s="27"/>
      <c r="SLY35" s="27"/>
      <c r="SLZ35" s="27"/>
      <c r="SMA35" s="27"/>
      <c r="SMB35" s="27"/>
      <c r="SMC35" s="27"/>
      <c r="SMD35" s="27"/>
      <c r="SME35" s="27"/>
      <c r="SMF35" s="27"/>
      <c r="SMG35" s="27"/>
      <c r="SMH35" s="27"/>
      <c r="SMI35" s="27"/>
      <c r="SMJ35" s="27"/>
      <c r="SMK35" s="27"/>
      <c r="SML35" s="27"/>
      <c r="SMM35" s="27"/>
      <c r="SMN35" s="27"/>
      <c r="SMO35" s="27"/>
      <c r="SMP35" s="27"/>
      <c r="SMQ35" s="27"/>
      <c r="SMR35" s="27"/>
      <c r="SMS35" s="27"/>
      <c r="SMT35" s="27"/>
      <c r="SMU35" s="27"/>
      <c r="SMV35" s="27"/>
      <c r="SMW35" s="27"/>
      <c r="SMX35" s="27"/>
      <c r="SMY35" s="27"/>
      <c r="SMZ35" s="27"/>
      <c r="SNA35" s="27"/>
      <c r="SNB35" s="27"/>
      <c r="SNC35" s="27"/>
      <c r="SND35" s="27"/>
      <c r="SNE35" s="27"/>
      <c r="SNF35" s="27"/>
      <c r="SNG35" s="27"/>
      <c r="SNH35" s="27"/>
      <c r="SNI35" s="27"/>
      <c r="SNJ35" s="27"/>
      <c r="SNK35" s="27"/>
      <c r="SNL35" s="27"/>
      <c r="SNM35" s="27"/>
      <c r="SNN35" s="27"/>
      <c r="SNO35" s="27"/>
      <c r="SNP35" s="27"/>
      <c r="SNQ35" s="27"/>
      <c r="SNR35" s="27"/>
      <c r="SNS35" s="27"/>
      <c r="SNT35" s="27"/>
      <c r="SNU35" s="27"/>
      <c r="SNV35" s="27"/>
      <c r="SNW35" s="27"/>
      <c r="SNX35" s="27"/>
      <c r="SNY35" s="27"/>
      <c r="SNZ35" s="27"/>
      <c r="SOA35" s="27"/>
      <c r="SOB35" s="27"/>
      <c r="SOC35" s="27"/>
      <c r="SOD35" s="27"/>
      <c r="SOE35" s="27"/>
      <c r="SOF35" s="27"/>
      <c r="SOG35" s="27"/>
      <c r="SOH35" s="27"/>
      <c r="SOI35" s="27"/>
      <c r="SOJ35" s="27"/>
      <c r="SOK35" s="27"/>
      <c r="SOL35" s="27"/>
      <c r="SOM35" s="27"/>
      <c r="SON35" s="27"/>
      <c r="SOO35" s="27"/>
      <c r="SOP35" s="27"/>
      <c r="SOQ35" s="27"/>
      <c r="SOR35" s="27"/>
      <c r="SOS35" s="27"/>
      <c r="SOT35" s="27"/>
      <c r="SOU35" s="27"/>
      <c r="SOV35" s="27"/>
      <c r="SOW35" s="27"/>
      <c r="SOX35" s="27"/>
      <c r="SOY35" s="27"/>
      <c r="SOZ35" s="27"/>
      <c r="SPA35" s="27"/>
      <c r="SPB35" s="27"/>
      <c r="SPC35" s="27"/>
      <c r="SPD35" s="27"/>
      <c r="SPE35" s="27"/>
      <c r="SPF35" s="27"/>
      <c r="SPG35" s="27"/>
      <c r="SPH35" s="27"/>
      <c r="SPI35" s="27"/>
      <c r="SPJ35" s="27"/>
      <c r="SPK35" s="27"/>
      <c r="SPL35" s="27"/>
      <c r="SPM35" s="27"/>
      <c r="SPN35" s="27"/>
      <c r="SPO35" s="27"/>
      <c r="SPP35" s="27"/>
      <c r="SPQ35" s="27"/>
      <c r="SPR35" s="27"/>
      <c r="SPS35" s="27"/>
      <c r="SPT35" s="27"/>
      <c r="SPU35" s="27"/>
      <c r="SPV35" s="27"/>
      <c r="SPW35" s="27"/>
      <c r="SPX35" s="27"/>
      <c r="SPY35" s="27"/>
      <c r="SPZ35" s="27"/>
      <c r="SQA35" s="27"/>
      <c r="SQB35" s="27"/>
      <c r="SQC35" s="27"/>
      <c r="SQD35" s="27"/>
      <c r="SQE35" s="27"/>
      <c r="SQF35" s="27"/>
      <c r="SQG35" s="27"/>
      <c r="SQH35" s="27"/>
      <c r="SQI35" s="27"/>
      <c r="SQJ35" s="27"/>
      <c r="SQK35" s="27"/>
      <c r="SQL35" s="27"/>
      <c r="SQM35" s="27"/>
      <c r="SQN35" s="27"/>
      <c r="SQO35" s="27"/>
      <c r="SQP35" s="27"/>
      <c r="SQQ35" s="27"/>
      <c r="SQR35" s="27"/>
      <c r="SQS35" s="27"/>
      <c r="SQT35" s="27"/>
      <c r="SQU35" s="27"/>
      <c r="SQV35" s="27"/>
      <c r="SQW35" s="27"/>
      <c r="SQX35" s="27"/>
      <c r="SQY35" s="27"/>
      <c r="SQZ35" s="27"/>
      <c r="SRA35" s="27"/>
      <c r="SRB35" s="27"/>
      <c r="SRC35" s="27"/>
      <c r="SRD35" s="27"/>
      <c r="SRE35" s="27"/>
      <c r="SRF35" s="27"/>
      <c r="SRG35" s="27"/>
      <c r="SRH35" s="27"/>
      <c r="SRI35" s="27"/>
      <c r="SRJ35" s="27"/>
      <c r="SRK35" s="27"/>
      <c r="SRL35" s="27"/>
      <c r="SRM35" s="27"/>
      <c r="SRN35" s="27"/>
      <c r="SRO35" s="27"/>
      <c r="SRP35" s="27"/>
      <c r="SRQ35" s="27"/>
      <c r="SRR35" s="27"/>
      <c r="SRS35" s="27"/>
      <c r="SRT35" s="27"/>
      <c r="SRU35" s="27"/>
      <c r="SRV35" s="27"/>
      <c r="SRW35" s="27"/>
      <c r="SRX35" s="27"/>
      <c r="SRY35" s="27"/>
      <c r="SRZ35" s="27"/>
      <c r="SSA35" s="27"/>
      <c r="SSB35" s="27"/>
      <c r="SSC35" s="27"/>
      <c r="SSD35" s="27"/>
      <c r="SSE35" s="27"/>
      <c r="SSF35" s="27"/>
      <c r="SSG35" s="27"/>
      <c r="SSH35" s="27"/>
      <c r="SSI35" s="27"/>
      <c r="SSJ35" s="27"/>
      <c r="SSK35" s="27"/>
      <c r="SSL35" s="27"/>
      <c r="SSM35" s="27"/>
      <c r="SSN35" s="27"/>
      <c r="SSO35" s="27"/>
      <c r="SSP35" s="27"/>
      <c r="SSQ35" s="27"/>
      <c r="SSR35" s="27"/>
      <c r="SSS35" s="27"/>
      <c r="SST35" s="27"/>
      <c r="SSU35" s="27"/>
      <c r="SSV35" s="27"/>
      <c r="SSW35" s="27"/>
      <c r="SSX35" s="27"/>
      <c r="SSY35" s="27"/>
      <c r="SSZ35" s="27"/>
      <c r="STA35" s="27"/>
      <c r="STB35" s="27"/>
      <c r="STC35" s="27"/>
      <c r="STD35" s="27"/>
      <c r="STE35" s="27"/>
      <c r="STF35" s="27"/>
      <c r="STG35" s="27"/>
      <c r="STH35" s="27"/>
      <c r="STI35" s="27"/>
      <c r="STJ35" s="27"/>
      <c r="STK35" s="27"/>
      <c r="STL35" s="27"/>
      <c r="STM35" s="27"/>
      <c r="STN35" s="27"/>
      <c r="STO35" s="27"/>
      <c r="STP35" s="27"/>
      <c r="STQ35" s="27"/>
      <c r="STR35" s="27"/>
      <c r="STS35" s="27"/>
      <c r="STT35" s="27"/>
      <c r="STU35" s="27"/>
      <c r="STV35" s="27"/>
      <c r="STW35" s="27"/>
      <c r="STX35" s="27"/>
      <c r="STY35" s="27"/>
      <c r="STZ35" s="27"/>
      <c r="SUA35" s="27"/>
      <c r="SUB35" s="27"/>
      <c r="SUC35" s="27"/>
      <c r="SUD35" s="27"/>
      <c r="SUE35" s="27"/>
      <c r="SUF35" s="27"/>
      <c r="SUG35" s="27"/>
      <c r="SUH35" s="27"/>
      <c r="SUI35" s="27"/>
      <c r="SUJ35" s="27"/>
      <c r="SUK35" s="27"/>
      <c r="SUL35" s="27"/>
      <c r="SUM35" s="27"/>
      <c r="SUN35" s="27"/>
      <c r="SUO35" s="27"/>
      <c r="SUP35" s="27"/>
      <c r="SUQ35" s="27"/>
      <c r="SUR35" s="27"/>
      <c r="SUS35" s="27"/>
      <c r="SUT35" s="27"/>
      <c r="SUU35" s="27"/>
      <c r="SUV35" s="27"/>
      <c r="SUW35" s="27"/>
      <c r="SUX35" s="27"/>
      <c r="SUY35" s="27"/>
      <c r="SUZ35" s="27"/>
      <c r="SVA35" s="27"/>
      <c r="SVB35" s="27"/>
      <c r="SVC35" s="27"/>
      <c r="SVD35" s="27"/>
      <c r="SVE35" s="27"/>
      <c r="SVF35" s="27"/>
      <c r="SVG35" s="27"/>
      <c r="SVH35" s="27"/>
      <c r="SVI35" s="27"/>
      <c r="SVJ35" s="27"/>
      <c r="SVK35" s="27"/>
      <c r="SVL35" s="27"/>
      <c r="SVM35" s="27"/>
      <c r="SVN35" s="27"/>
      <c r="SVO35" s="27"/>
      <c r="SVP35" s="27"/>
      <c r="SVQ35" s="27"/>
      <c r="SVR35" s="27"/>
      <c r="SVS35" s="27"/>
      <c r="SVT35" s="27"/>
      <c r="SVU35" s="27"/>
      <c r="SVV35" s="27"/>
      <c r="SVW35" s="27"/>
      <c r="SVX35" s="27"/>
      <c r="SVY35" s="27"/>
      <c r="SVZ35" s="27"/>
      <c r="SWA35" s="27"/>
      <c r="SWB35" s="27"/>
      <c r="SWC35" s="27"/>
      <c r="SWD35" s="27"/>
      <c r="SWE35" s="27"/>
      <c r="SWF35" s="27"/>
      <c r="SWG35" s="27"/>
      <c r="SWH35" s="27"/>
      <c r="SWI35" s="27"/>
      <c r="SWJ35" s="27"/>
      <c r="SWK35" s="27"/>
      <c r="SWL35" s="27"/>
      <c r="SWM35" s="27"/>
      <c r="SWN35" s="27"/>
      <c r="SWO35" s="27"/>
      <c r="SWP35" s="27"/>
      <c r="SWQ35" s="27"/>
      <c r="SWR35" s="27"/>
      <c r="SWS35" s="27"/>
      <c r="SWT35" s="27"/>
      <c r="SWU35" s="27"/>
      <c r="SWV35" s="27"/>
      <c r="SWW35" s="27"/>
      <c r="SWX35" s="27"/>
      <c r="SWY35" s="27"/>
      <c r="SWZ35" s="27"/>
      <c r="SXA35" s="27"/>
      <c r="SXB35" s="27"/>
      <c r="SXC35" s="27"/>
      <c r="SXD35" s="27"/>
      <c r="SXE35" s="27"/>
      <c r="SXF35" s="27"/>
      <c r="SXG35" s="27"/>
      <c r="SXH35" s="27"/>
      <c r="SXI35" s="27"/>
      <c r="SXJ35" s="27"/>
      <c r="SXK35" s="27"/>
      <c r="SXL35" s="27"/>
      <c r="SXM35" s="27"/>
      <c r="SXN35" s="27"/>
      <c r="SXO35" s="27"/>
      <c r="SXP35" s="27"/>
      <c r="SXQ35" s="27"/>
      <c r="SXR35" s="27"/>
      <c r="SXS35" s="27"/>
      <c r="SXT35" s="27"/>
      <c r="SXU35" s="27"/>
      <c r="SXV35" s="27"/>
      <c r="SXW35" s="27"/>
      <c r="SXX35" s="27"/>
      <c r="SXY35" s="27"/>
      <c r="SXZ35" s="27"/>
      <c r="SYA35" s="27"/>
      <c r="SYB35" s="27"/>
      <c r="SYC35" s="27"/>
      <c r="SYD35" s="27"/>
      <c r="SYE35" s="27"/>
      <c r="SYF35" s="27"/>
      <c r="SYG35" s="27"/>
      <c r="SYH35" s="27"/>
      <c r="SYI35" s="27"/>
      <c r="SYJ35" s="27"/>
      <c r="SYK35" s="27"/>
      <c r="SYL35" s="27"/>
      <c r="SYM35" s="27"/>
      <c r="SYN35" s="27"/>
      <c r="SYO35" s="27"/>
      <c r="SYP35" s="27"/>
      <c r="SYQ35" s="27"/>
      <c r="SYR35" s="27"/>
      <c r="SYS35" s="27"/>
      <c r="SYT35" s="27"/>
      <c r="SYU35" s="27"/>
      <c r="SYV35" s="27"/>
      <c r="SYW35" s="27"/>
      <c r="SYX35" s="27"/>
      <c r="SYY35" s="27"/>
      <c r="SYZ35" s="27"/>
      <c r="SZA35" s="27"/>
      <c r="SZB35" s="27"/>
      <c r="SZC35" s="27"/>
      <c r="SZD35" s="27"/>
      <c r="SZE35" s="27"/>
      <c r="SZF35" s="27"/>
      <c r="SZG35" s="27"/>
      <c r="SZH35" s="27"/>
      <c r="SZI35" s="27"/>
      <c r="SZJ35" s="27"/>
      <c r="SZK35" s="27"/>
      <c r="SZL35" s="27"/>
      <c r="SZM35" s="27"/>
      <c r="SZN35" s="27"/>
      <c r="SZO35" s="27"/>
      <c r="SZP35" s="27"/>
      <c r="SZQ35" s="27"/>
      <c r="SZR35" s="27"/>
      <c r="SZS35" s="27"/>
      <c r="SZT35" s="27"/>
      <c r="SZU35" s="27"/>
      <c r="SZV35" s="27"/>
      <c r="SZW35" s="27"/>
      <c r="SZX35" s="27"/>
      <c r="SZY35" s="27"/>
      <c r="SZZ35" s="27"/>
      <c r="TAA35" s="27"/>
      <c r="TAB35" s="27"/>
      <c r="TAC35" s="27"/>
      <c r="TAD35" s="27"/>
      <c r="TAE35" s="27"/>
      <c r="TAF35" s="27"/>
      <c r="TAG35" s="27"/>
      <c r="TAH35" s="27"/>
      <c r="TAI35" s="27"/>
      <c r="TAJ35" s="27"/>
      <c r="TAK35" s="27"/>
      <c r="TAL35" s="27"/>
      <c r="TAM35" s="27"/>
      <c r="TAN35" s="27"/>
      <c r="TAO35" s="27"/>
      <c r="TAP35" s="27"/>
      <c r="TAQ35" s="27"/>
      <c r="TAR35" s="27"/>
      <c r="TAS35" s="27"/>
      <c r="TAT35" s="27"/>
      <c r="TAU35" s="27"/>
      <c r="TAV35" s="27"/>
      <c r="TAW35" s="27"/>
      <c r="TAX35" s="27"/>
      <c r="TAY35" s="27"/>
      <c r="TAZ35" s="27"/>
      <c r="TBA35" s="27"/>
      <c r="TBB35" s="27"/>
      <c r="TBC35" s="27"/>
      <c r="TBD35" s="27"/>
      <c r="TBE35" s="27"/>
      <c r="TBF35" s="27"/>
      <c r="TBG35" s="27"/>
      <c r="TBH35" s="27"/>
      <c r="TBI35" s="27"/>
      <c r="TBJ35" s="27"/>
      <c r="TBK35" s="27"/>
      <c r="TBL35" s="27"/>
      <c r="TBM35" s="27"/>
      <c r="TBN35" s="27"/>
      <c r="TBO35" s="27"/>
      <c r="TBP35" s="27"/>
      <c r="TBQ35" s="27"/>
      <c r="TBR35" s="27"/>
      <c r="TBS35" s="27"/>
      <c r="TBT35" s="27"/>
      <c r="TBU35" s="27"/>
      <c r="TBV35" s="27"/>
      <c r="TBW35" s="27"/>
      <c r="TBX35" s="27"/>
      <c r="TBY35" s="27"/>
      <c r="TBZ35" s="27"/>
      <c r="TCA35" s="27"/>
      <c r="TCB35" s="27"/>
      <c r="TCC35" s="27"/>
      <c r="TCD35" s="27"/>
      <c r="TCE35" s="27"/>
      <c r="TCF35" s="27"/>
      <c r="TCG35" s="27"/>
      <c r="TCH35" s="27"/>
      <c r="TCI35" s="27"/>
      <c r="TCJ35" s="27"/>
      <c r="TCK35" s="27"/>
      <c r="TCL35" s="27"/>
      <c r="TCM35" s="27"/>
      <c r="TCN35" s="27"/>
      <c r="TCO35" s="27"/>
      <c r="TCP35" s="27"/>
      <c r="TCQ35" s="27"/>
      <c r="TCR35" s="27"/>
      <c r="TCS35" s="27"/>
      <c r="TCT35" s="27"/>
      <c r="TCU35" s="27"/>
      <c r="TCV35" s="27"/>
      <c r="TCW35" s="27"/>
      <c r="TCX35" s="27"/>
      <c r="TCY35" s="27"/>
      <c r="TCZ35" s="27"/>
      <c r="TDA35" s="27"/>
      <c r="TDB35" s="27"/>
      <c r="TDC35" s="27"/>
      <c r="TDD35" s="27"/>
      <c r="TDE35" s="27"/>
      <c r="TDF35" s="27"/>
      <c r="TDG35" s="27"/>
      <c r="TDH35" s="27"/>
      <c r="TDI35" s="27"/>
      <c r="TDJ35" s="27"/>
      <c r="TDK35" s="27"/>
      <c r="TDL35" s="27"/>
      <c r="TDM35" s="27"/>
      <c r="TDN35" s="27"/>
      <c r="TDO35" s="27"/>
      <c r="TDP35" s="27"/>
      <c r="TDQ35" s="27"/>
      <c r="TDR35" s="27"/>
      <c r="TDS35" s="27"/>
      <c r="TDT35" s="27"/>
      <c r="TDU35" s="27"/>
      <c r="TDV35" s="27"/>
      <c r="TDW35" s="27"/>
      <c r="TDX35" s="27"/>
      <c r="TDY35" s="27"/>
      <c r="TDZ35" s="27"/>
      <c r="TEA35" s="27"/>
      <c r="TEB35" s="27"/>
      <c r="TEC35" s="27"/>
      <c r="TED35" s="27"/>
      <c r="TEE35" s="27"/>
      <c r="TEF35" s="27"/>
      <c r="TEG35" s="27"/>
      <c r="TEH35" s="27"/>
      <c r="TEI35" s="27"/>
      <c r="TEJ35" s="27"/>
      <c r="TEK35" s="27"/>
      <c r="TEL35" s="27"/>
      <c r="TEM35" s="27"/>
      <c r="TEN35" s="27"/>
      <c r="TEO35" s="27"/>
      <c r="TEP35" s="27"/>
      <c r="TEQ35" s="27"/>
      <c r="TER35" s="27"/>
      <c r="TES35" s="27"/>
      <c r="TET35" s="27"/>
      <c r="TEU35" s="27"/>
      <c r="TEV35" s="27"/>
      <c r="TEW35" s="27"/>
      <c r="TEX35" s="27"/>
      <c r="TEY35" s="27"/>
      <c r="TEZ35" s="27"/>
      <c r="TFA35" s="27"/>
      <c r="TFB35" s="27"/>
      <c r="TFC35" s="27"/>
      <c r="TFD35" s="27"/>
      <c r="TFE35" s="27"/>
      <c r="TFF35" s="27"/>
      <c r="TFG35" s="27"/>
      <c r="TFH35" s="27"/>
      <c r="TFI35" s="27"/>
      <c r="TFJ35" s="27"/>
      <c r="TFK35" s="27"/>
      <c r="TFL35" s="27"/>
      <c r="TFM35" s="27"/>
      <c r="TFN35" s="27"/>
      <c r="TFO35" s="27"/>
      <c r="TFP35" s="27"/>
      <c r="TFQ35" s="27"/>
      <c r="TFR35" s="27"/>
      <c r="TFS35" s="27"/>
      <c r="TFT35" s="27"/>
      <c r="TFU35" s="27"/>
      <c r="TFV35" s="27"/>
      <c r="TFW35" s="27"/>
      <c r="TFX35" s="27"/>
      <c r="TFY35" s="27"/>
      <c r="TFZ35" s="27"/>
      <c r="TGA35" s="27"/>
      <c r="TGB35" s="27"/>
      <c r="TGC35" s="27"/>
      <c r="TGD35" s="27"/>
      <c r="TGE35" s="27"/>
      <c r="TGF35" s="27"/>
      <c r="TGG35" s="27"/>
      <c r="TGH35" s="27"/>
      <c r="TGI35" s="27"/>
      <c r="TGJ35" s="27"/>
      <c r="TGK35" s="27"/>
      <c r="TGL35" s="27"/>
      <c r="TGM35" s="27"/>
      <c r="TGN35" s="27"/>
      <c r="TGO35" s="27"/>
      <c r="TGP35" s="27"/>
      <c r="TGQ35" s="27"/>
      <c r="TGR35" s="27"/>
      <c r="TGS35" s="27"/>
      <c r="TGT35" s="27"/>
      <c r="TGU35" s="27"/>
      <c r="TGV35" s="27"/>
      <c r="TGW35" s="27"/>
      <c r="TGX35" s="27"/>
      <c r="TGY35" s="27"/>
      <c r="TGZ35" s="27"/>
      <c r="THA35" s="27"/>
      <c r="THB35" s="27"/>
      <c r="THC35" s="27"/>
      <c r="THD35" s="27"/>
      <c r="THE35" s="27"/>
      <c r="THF35" s="27"/>
      <c r="THG35" s="27"/>
      <c r="THH35" s="27"/>
      <c r="THI35" s="27"/>
      <c r="THJ35" s="27"/>
      <c r="THK35" s="27"/>
      <c r="THL35" s="27"/>
      <c r="THM35" s="27"/>
      <c r="THN35" s="27"/>
      <c r="THO35" s="27"/>
      <c r="THP35" s="27"/>
      <c r="THQ35" s="27"/>
      <c r="THR35" s="27"/>
      <c r="THS35" s="27"/>
      <c r="THT35" s="27"/>
      <c r="THU35" s="27"/>
      <c r="THV35" s="27"/>
      <c r="THW35" s="27"/>
      <c r="THX35" s="27"/>
      <c r="THY35" s="27"/>
      <c r="THZ35" s="27"/>
      <c r="TIA35" s="27"/>
      <c r="TIB35" s="27"/>
      <c r="TIC35" s="27"/>
      <c r="TID35" s="27"/>
      <c r="TIE35" s="27"/>
      <c r="TIF35" s="27"/>
      <c r="TIG35" s="27"/>
      <c r="TIH35" s="27"/>
      <c r="TII35" s="27"/>
      <c r="TIJ35" s="27"/>
      <c r="TIK35" s="27"/>
      <c r="TIL35" s="27"/>
      <c r="TIM35" s="27"/>
      <c r="TIN35" s="27"/>
      <c r="TIO35" s="27"/>
      <c r="TIP35" s="27"/>
      <c r="TIQ35" s="27"/>
      <c r="TIR35" s="27"/>
      <c r="TIS35" s="27"/>
      <c r="TIT35" s="27"/>
      <c r="TIU35" s="27"/>
      <c r="TIV35" s="27"/>
      <c r="TIW35" s="27"/>
      <c r="TIX35" s="27"/>
      <c r="TIY35" s="27"/>
      <c r="TIZ35" s="27"/>
      <c r="TJA35" s="27"/>
      <c r="TJB35" s="27"/>
      <c r="TJC35" s="27"/>
      <c r="TJD35" s="27"/>
      <c r="TJE35" s="27"/>
      <c r="TJF35" s="27"/>
      <c r="TJG35" s="27"/>
      <c r="TJH35" s="27"/>
      <c r="TJI35" s="27"/>
      <c r="TJJ35" s="27"/>
      <c r="TJK35" s="27"/>
      <c r="TJL35" s="27"/>
      <c r="TJM35" s="27"/>
      <c r="TJN35" s="27"/>
      <c r="TJO35" s="27"/>
      <c r="TJP35" s="27"/>
      <c r="TJQ35" s="27"/>
      <c r="TJR35" s="27"/>
      <c r="TJS35" s="27"/>
      <c r="TJT35" s="27"/>
      <c r="TJU35" s="27"/>
      <c r="TJV35" s="27"/>
      <c r="TJW35" s="27"/>
      <c r="TJX35" s="27"/>
      <c r="TJY35" s="27"/>
      <c r="TJZ35" s="27"/>
      <c r="TKA35" s="27"/>
      <c r="TKB35" s="27"/>
      <c r="TKC35" s="27"/>
      <c r="TKD35" s="27"/>
      <c r="TKE35" s="27"/>
      <c r="TKF35" s="27"/>
      <c r="TKG35" s="27"/>
      <c r="TKH35" s="27"/>
      <c r="TKI35" s="27"/>
      <c r="TKJ35" s="27"/>
      <c r="TKK35" s="27"/>
      <c r="TKL35" s="27"/>
      <c r="TKM35" s="27"/>
      <c r="TKN35" s="27"/>
      <c r="TKO35" s="27"/>
      <c r="TKP35" s="27"/>
      <c r="TKQ35" s="27"/>
      <c r="TKR35" s="27"/>
      <c r="TKS35" s="27"/>
      <c r="TKT35" s="27"/>
      <c r="TKU35" s="27"/>
      <c r="TKV35" s="27"/>
      <c r="TKW35" s="27"/>
      <c r="TKX35" s="27"/>
      <c r="TKY35" s="27"/>
      <c r="TKZ35" s="27"/>
      <c r="TLA35" s="27"/>
      <c r="TLB35" s="27"/>
      <c r="TLC35" s="27"/>
      <c r="TLD35" s="27"/>
      <c r="TLE35" s="27"/>
      <c r="TLF35" s="27"/>
      <c r="TLG35" s="27"/>
      <c r="TLH35" s="27"/>
      <c r="TLI35" s="27"/>
      <c r="TLJ35" s="27"/>
      <c r="TLK35" s="27"/>
      <c r="TLL35" s="27"/>
      <c r="TLM35" s="27"/>
      <c r="TLN35" s="27"/>
      <c r="TLO35" s="27"/>
      <c r="TLP35" s="27"/>
      <c r="TLQ35" s="27"/>
      <c r="TLR35" s="27"/>
      <c r="TLS35" s="27"/>
      <c r="TLT35" s="27"/>
      <c r="TLU35" s="27"/>
      <c r="TLV35" s="27"/>
      <c r="TLW35" s="27"/>
      <c r="TLX35" s="27"/>
      <c r="TLY35" s="27"/>
      <c r="TLZ35" s="27"/>
      <c r="TMA35" s="27"/>
      <c r="TMB35" s="27"/>
      <c r="TMC35" s="27"/>
      <c r="TMD35" s="27"/>
      <c r="TME35" s="27"/>
      <c r="TMF35" s="27"/>
      <c r="TMG35" s="27"/>
      <c r="TMH35" s="27"/>
      <c r="TMI35" s="27"/>
      <c r="TMJ35" s="27"/>
      <c r="TMK35" s="27"/>
      <c r="TML35" s="27"/>
      <c r="TMM35" s="27"/>
      <c r="TMN35" s="27"/>
      <c r="TMO35" s="27"/>
      <c r="TMP35" s="27"/>
      <c r="TMQ35" s="27"/>
      <c r="TMR35" s="27"/>
      <c r="TMS35" s="27"/>
      <c r="TMT35" s="27"/>
      <c r="TMU35" s="27"/>
      <c r="TMV35" s="27"/>
      <c r="TMW35" s="27"/>
      <c r="TMX35" s="27"/>
      <c r="TMY35" s="27"/>
      <c r="TMZ35" s="27"/>
      <c r="TNA35" s="27"/>
      <c r="TNB35" s="27"/>
      <c r="TNC35" s="27"/>
      <c r="TND35" s="27"/>
      <c r="TNE35" s="27"/>
      <c r="TNF35" s="27"/>
      <c r="TNG35" s="27"/>
      <c r="TNH35" s="27"/>
      <c r="TNI35" s="27"/>
      <c r="TNJ35" s="27"/>
      <c r="TNK35" s="27"/>
      <c r="TNL35" s="27"/>
      <c r="TNM35" s="27"/>
      <c r="TNN35" s="27"/>
      <c r="TNO35" s="27"/>
      <c r="TNP35" s="27"/>
      <c r="TNQ35" s="27"/>
      <c r="TNR35" s="27"/>
      <c r="TNS35" s="27"/>
      <c r="TNT35" s="27"/>
      <c r="TNU35" s="27"/>
      <c r="TNV35" s="27"/>
      <c r="TNW35" s="27"/>
      <c r="TNX35" s="27"/>
      <c r="TNY35" s="27"/>
      <c r="TNZ35" s="27"/>
      <c r="TOA35" s="27"/>
      <c r="TOB35" s="27"/>
      <c r="TOC35" s="27"/>
      <c r="TOD35" s="27"/>
      <c r="TOE35" s="27"/>
      <c r="TOF35" s="27"/>
      <c r="TOG35" s="27"/>
      <c r="TOH35" s="27"/>
      <c r="TOI35" s="27"/>
      <c r="TOJ35" s="27"/>
      <c r="TOK35" s="27"/>
      <c r="TOL35" s="27"/>
      <c r="TOM35" s="27"/>
      <c r="TON35" s="27"/>
      <c r="TOO35" s="27"/>
      <c r="TOP35" s="27"/>
      <c r="TOQ35" s="27"/>
      <c r="TOR35" s="27"/>
      <c r="TOS35" s="27"/>
      <c r="TOT35" s="27"/>
      <c r="TOU35" s="27"/>
      <c r="TOV35" s="27"/>
      <c r="TOW35" s="27"/>
      <c r="TOX35" s="27"/>
      <c r="TOY35" s="27"/>
      <c r="TOZ35" s="27"/>
      <c r="TPA35" s="27"/>
      <c r="TPB35" s="27"/>
      <c r="TPC35" s="27"/>
      <c r="TPD35" s="27"/>
      <c r="TPE35" s="27"/>
      <c r="TPF35" s="27"/>
      <c r="TPG35" s="27"/>
      <c r="TPH35" s="27"/>
      <c r="TPI35" s="27"/>
      <c r="TPJ35" s="27"/>
      <c r="TPK35" s="27"/>
      <c r="TPL35" s="27"/>
      <c r="TPM35" s="27"/>
      <c r="TPN35" s="27"/>
      <c r="TPO35" s="27"/>
      <c r="TPP35" s="27"/>
      <c r="TPQ35" s="27"/>
      <c r="TPR35" s="27"/>
      <c r="TPS35" s="27"/>
      <c r="TPT35" s="27"/>
      <c r="TPU35" s="27"/>
      <c r="TPV35" s="27"/>
      <c r="TPW35" s="27"/>
      <c r="TPX35" s="27"/>
      <c r="TPY35" s="27"/>
      <c r="TPZ35" s="27"/>
      <c r="TQA35" s="27"/>
      <c r="TQB35" s="27"/>
      <c r="TQC35" s="27"/>
      <c r="TQD35" s="27"/>
      <c r="TQE35" s="27"/>
      <c r="TQF35" s="27"/>
      <c r="TQG35" s="27"/>
      <c r="TQH35" s="27"/>
      <c r="TQI35" s="27"/>
      <c r="TQJ35" s="27"/>
      <c r="TQK35" s="27"/>
      <c r="TQL35" s="27"/>
      <c r="TQM35" s="27"/>
      <c r="TQN35" s="27"/>
      <c r="TQO35" s="27"/>
      <c r="TQP35" s="27"/>
      <c r="TQQ35" s="27"/>
      <c r="TQR35" s="27"/>
      <c r="TQS35" s="27"/>
      <c r="TQT35" s="27"/>
      <c r="TQU35" s="27"/>
      <c r="TQV35" s="27"/>
      <c r="TQW35" s="27"/>
      <c r="TQX35" s="27"/>
      <c r="TQY35" s="27"/>
      <c r="TQZ35" s="27"/>
      <c r="TRA35" s="27"/>
      <c r="TRB35" s="27"/>
      <c r="TRC35" s="27"/>
      <c r="TRD35" s="27"/>
      <c r="TRE35" s="27"/>
      <c r="TRF35" s="27"/>
      <c r="TRG35" s="27"/>
      <c r="TRH35" s="27"/>
      <c r="TRI35" s="27"/>
      <c r="TRJ35" s="27"/>
      <c r="TRK35" s="27"/>
      <c r="TRL35" s="27"/>
      <c r="TRM35" s="27"/>
      <c r="TRN35" s="27"/>
      <c r="TRO35" s="27"/>
      <c r="TRP35" s="27"/>
      <c r="TRQ35" s="27"/>
      <c r="TRR35" s="27"/>
      <c r="TRS35" s="27"/>
      <c r="TRT35" s="27"/>
      <c r="TRU35" s="27"/>
      <c r="TRV35" s="27"/>
      <c r="TRW35" s="27"/>
      <c r="TRX35" s="27"/>
      <c r="TRY35" s="27"/>
      <c r="TRZ35" s="27"/>
      <c r="TSA35" s="27"/>
      <c r="TSB35" s="27"/>
      <c r="TSC35" s="27"/>
      <c r="TSD35" s="27"/>
      <c r="TSE35" s="27"/>
      <c r="TSF35" s="27"/>
      <c r="TSG35" s="27"/>
      <c r="TSH35" s="27"/>
      <c r="TSI35" s="27"/>
      <c r="TSJ35" s="27"/>
      <c r="TSK35" s="27"/>
      <c r="TSL35" s="27"/>
      <c r="TSM35" s="27"/>
      <c r="TSN35" s="27"/>
      <c r="TSO35" s="27"/>
      <c r="TSP35" s="27"/>
      <c r="TSQ35" s="27"/>
      <c r="TSR35" s="27"/>
      <c r="TSS35" s="27"/>
      <c r="TST35" s="27"/>
      <c r="TSU35" s="27"/>
      <c r="TSV35" s="27"/>
      <c r="TSW35" s="27"/>
      <c r="TSX35" s="27"/>
      <c r="TSY35" s="27"/>
      <c r="TSZ35" s="27"/>
      <c r="TTA35" s="27"/>
      <c r="TTB35" s="27"/>
      <c r="TTC35" s="27"/>
      <c r="TTD35" s="27"/>
      <c r="TTE35" s="27"/>
      <c r="TTF35" s="27"/>
      <c r="TTG35" s="27"/>
      <c r="TTH35" s="27"/>
      <c r="TTI35" s="27"/>
      <c r="TTJ35" s="27"/>
      <c r="TTK35" s="27"/>
      <c r="TTL35" s="27"/>
      <c r="TTM35" s="27"/>
      <c r="TTN35" s="27"/>
      <c r="TTO35" s="27"/>
      <c r="TTP35" s="27"/>
      <c r="TTQ35" s="27"/>
      <c r="TTR35" s="27"/>
      <c r="TTS35" s="27"/>
      <c r="TTT35" s="27"/>
      <c r="TTU35" s="27"/>
      <c r="TTV35" s="27"/>
      <c r="TTW35" s="27"/>
      <c r="TTX35" s="27"/>
      <c r="TTY35" s="27"/>
      <c r="TTZ35" s="27"/>
      <c r="TUA35" s="27"/>
      <c r="TUB35" s="27"/>
      <c r="TUC35" s="27"/>
      <c r="TUD35" s="27"/>
      <c r="TUE35" s="27"/>
      <c r="TUF35" s="27"/>
      <c r="TUG35" s="27"/>
      <c r="TUH35" s="27"/>
      <c r="TUI35" s="27"/>
      <c r="TUJ35" s="27"/>
      <c r="TUK35" s="27"/>
      <c r="TUL35" s="27"/>
      <c r="TUM35" s="27"/>
      <c r="TUN35" s="27"/>
      <c r="TUO35" s="27"/>
      <c r="TUP35" s="27"/>
      <c r="TUQ35" s="27"/>
      <c r="TUR35" s="27"/>
      <c r="TUS35" s="27"/>
      <c r="TUT35" s="27"/>
      <c r="TUU35" s="27"/>
      <c r="TUV35" s="27"/>
      <c r="TUW35" s="27"/>
      <c r="TUX35" s="27"/>
      <c r="TUY35" s="27"/>
      <c r="TUZ35" s="27"/>
      <c r="TVA35" s="27"/>
      <c r="TVB35" s="27"/>
      <c r="TVC35" s="27"/>
      <c r="TVD35" s="27"/>
      <c r="TVE35" s="27"/>
      <c r="TVF35" s="27"/>
      <c r="TVG35" s="27"/>
      <c r="TVH35" s="27"/>
      <c r="TVI35" s="27"/>
      <c r="TVJ35" s="27"/>
      <c r="TVK35" s="27"/>
      <c r="TVL35" s="27"/>
      <c r="TVM35" s="27"/>
      <c r="TVN35" s="27"/>
      <c r="TVO35" s="27"/>
      <c r="TVP35" s="27"/>
      <c r="TVQ35" s="27"/>
      <c r="TVR35" s="27"/>
      <c r="TVS35" s="27"/>
      <c r="TVT35" s="27"/>
      <c r="TVU35" s="27"/>
      <c r="TVV35" s="27"/>
      <c r="TVW35" s="27"/>
      <c r="TVX35" s="27"/>
      <c r="TVY35" s="27"/>
      <c r="TVZ35" s="27"/>
      <c r="TWA35" s="27"/>
      <c r="TWB35" s="27"/>
      <c r="TWC35" s="27"/>
      <c r="TWD35" s="27"/>
      <c r="TWE35" s="27"/>
      <c r="TWF35" s="27"/>
      <c r="TWG35" s="27"/>
      <c r="TWH35" s="27"/>
      <c r="TWI35" s="27"/>
      <c r="TWJ35" s="27"/>
      <c r="TWK35" s="27"/>
      <c r="TWL35" s="27"/>
      <c r="TWM35" s="27"/>
      <c r="TWN35" s="27"/>
      <c r="TWO35" s="27"/>
      <c r="TWP35" s="27"/>
      <c r="TWQ35" s="27"/>
      <c r="TWR35" s="27"/>
      <c r="TWS35" s="27"/>
      <c r="TWT35" s="27"/>
      <c r="TWU35" s="27"/>
      <c r="TWV35" s="27"/>
      <c r="TWW35" s="27"/>
      <c r="TWX35" s="27"/>
      <c r="TWY35" s="27"/>
      <c r="TWZ35" s="27"/>
      <c r="TXA35" s="27"/>
      <c r="TXB35" s="27"/>
      <c r="TXC35" s="27"/>
      <c r="TXD35" s="27"/>
      <c r="TXE35" s="27"/>
      <c r="TXF35" s="27"/>
      <c r="TXG35" s="27"/>
      <c r="TXH35" s="27"/>
      <c r="TXI35" s="27"/>
      <c r="TXJ35" s="27"/>
      <c r="TXK35" s="27"/>
      <c r="TXL35" s="27"/>
      <c r="TXM35" s="27"/>
      <c r="TXN35" s="27"/>
      <c r="TXO35" s="27"/>
      <c r="TXP35" s="27"/>
      <c r="TXQ35" s="27"/>
      <c r="TXR35" s="27"/>
      <c r="TXS35" s="27"/>
      <c r="TXT35" s="27"/>
      <c r="TXU35" s="27"/>
      <c r="TXV35" s="27"/>
      <c r="TXW35" s="27"/>
      <c r="TXX35" s="27"/>
      <c r="TXY35" s="27"/>
      <c r="TXZ35" s="27"/>
      <c r="TYA35" s="27"/>
      <c r="TYB35" s="27"/>
      <c r="TYC35" s="27"/>
      <c r="TYD35" s="27"/>
      <c r="TYE35" s="27"/>
      <c r="TYF35" s="27"/>
      <c r="TYG35" s="27"/>
      <c r="TYH35" s="27"/>
      <c r="TYI35" s="27"/>
      <c r="TYJ35" s="27"/>
      <c r="TYK35" s="27"/>
      <c r="TYL35" s="27"/>
      <c r="TYM35" s="27"/>
      <c r="TYN35" s="27"/>
      <c r="TYO35" s="27"/>
      <c r="TYP35" s="27"/>
      <c r="TYQ35" s="27"/>
      <c r="TYR35" s="27"/>
      <c r="TYS35" s="27"/>
      <c r="TYT35" s="27"/>
      <c r="TYU35" s="27"/>
      <c r="TYV35" s="27"/>
      <c r="TYW35" s="27"/>
      <c r="TYX35" s="27"/>
      <c r="TYY35" s="27"/>
      <c r="TYZ35" s="27"/>
      <c r="TZA35" s="27"/>
      <c r="TZB35" s="27"/>
      <c r="TZC35" s="27"/>
      <c r="TZD35" s="27"/>
      <c r="TZE35" s="27"/>
      <c r="TZF35" s="27"/>
      <c r="TZG35" s="27"/>
      <c r="TZH35" s="27"/>
      <c r="TZI35" s="27"/>
      <c r="TZJ35" s="27"/>
      <c r="TZK35" s="27"/>
      <c r="TZL35" s="27"/>
      <c r="TZM35" s="27"/>
      <c r="TZN35" s="27"/>
      <c r="TZO35" s="27"/>
      <c r="TZP35" s="27"/>
      <c r="TZQ35" s="27"/>
      <c r="TZR35" s="27"/>
      <c r="TZS35" s="27"/>
      <c r="TZT35" s="27"/>
      <c r="TZU35" s="27"/>
      <c r="TZV35" s="27"/>
      <c r="TZW35" s="27"/>
      <c r="TZX35" s="27"/>
      <c r="TZY35" s="27"/>
      <c r="TZZ35" s="27"/>
      <c r="UAA35" s="27"/>
      <c r="UAB35" s="27"/>
      <c r="UAC35" s="27"/>
      <c r="UAD35" s="27"/>
      <c r="UAE35" s="27"/>
      <c r="UAF35" s="27"/>
      <c r="UAG35" s="27"/>
      <c r="UAH35" s="27"/>
      <c r="UAI35" s="27"/>
      <c r="UAJ35" s="27"/>
      <c r="UAK35" s="27"/>
      <c r="UAL35" s="27"/>
      <c r="UAM35" s="27"/>
      <c r="UAN35" s="27"/>
      <c r="UAO35" s="27"/>
      <c r="UAP35" s="27"/>
      <c r="UAQ35" s="27"/>
      <c r="UAR35" s="27"/>
      <c r="UAS35" s="27"/>
      <c r="UAT35" s="27"/>
      <c r="UAU35" s="27"/>
      <c r="UAV35" s="27"/>
      <c r="UAW35" s="27"/>
      <c r="UAX35" s="27"/>
      <c r="UAY35" s="27"/>
      <c r="UAZ35" s="27"/>
      <c r="UBA35" s="27"/>
      <c r="UBB35" s="27"/>
      <c r="UBC35" s="27"/>
      <c r="UBD35" s="27"/>
      <c r="UBE35" s="27"/>
      <c r="UBF35" s="27"/>
      <c r="UBG35" s="27"/>
      <c r="UBH35" s="27"/>
      <c r="UBI35" s="27"/>
      <c r="UBJ35" s="27"/>
      <c r="UBK35" s="27"/>
      <c r="UBL35" s="27"/>
      <c r="UBM35" s="27"/>
      <c r="UBN35" s="27"/>
      <c r="UBO35" s="27"/>
      <c r="UBP35" s="27"/>
      <c r="UBQ35" s="27"/>
      <c r="UBR35" s="27"/>
      <c r="UBS35" s="27"/>
      <c r="UBT35" s="27"/>
      <c r="UBU35" s="27"/>
      <c r="UBV35" s="27"/>
      <c r="UBW35" s="27"/>
      <c r="UBX35" s="27"/>
      <c r="UBY35" s="27"/>
      <c r="UBZ35" s="27"/>
      <c r="UCA35" s="27"/>
      <c r="UCB35" s="27"/>
      <c r="UCC35" s="27"/>
      <c r="UCD35" s="27"/>
      <c r="UCE35" s="27"/>
      <c r="UCF35" s="27"/>
      <c r="UCG35" s="27"/>
      <c r="UCH35" s="27"/>
      <c r="UCI35" s="27"/>
      <c r="UCJ35" s="27"/>
      <c r="UCK35" s="27"/>
      <c r="UCL35" s="27"/>
      <c r="UCM35" s="27"/>
      <c r="UCN35" s="27"/>
      <c r="UCO35" s="27"/>
      <c r="UCP35" s="27"/>
      <c r="UCQ35" s="27"/>
      <c r="UCR35" s="27"/>
      <c r="UCS35" s="27"/>
      <c r="UCT35" s="27"/>
      <c r="UCU35" s="27"/>
      <c r="UCV35" s="27"/>
      <c r="UCW35" s="27"/>
      <c r="UCX35" s="27"/>
      <c r="UCY35" s="27"/>
      <c r="UCZ35" s="27"/>
      <c r="UDA35" s="27"/>
      <c r="UDB35" s="27"/>
      <c r="UDC35" s="27"/>
      <c r="UDD35" s="27"/>
      <c r="UDE35" s="27"/>
      <c r="UDF35" s="27"/>
      <c r="UDG35" s="27"/>
      <c r="UDH35" s="27"/>
      <c r="UDI35" s="27"/>
      <c r="UDJ35" s="27"/>
      <c r="UDK35" s="27"/>
      <c r="UDL35" s="27"/>
      <c r="UDM35" s="27"/>
      <c r="UDN35" s="27"/>
      <c r="UDO35" s="27"/>
      <c r="UDP35" s="27"/>
      <c r="UDQ35" s="27"/>
      <c r="UDR35" s="27"/>
      <c r="UDS35" s="27"/>
      <c r="UDT35" s="27"/>
      <c r="UDU35" s="27"/>
      <c r="UDV35" s="27"/>
      <c r="UDW35" s="27"/>
      <c r="UDX35" s="27"/>
      <c r="UDY35" s="27"/>
      <c r="UDZ35" s="27"/>
      <c r="UEA35" s="27"/>
      <c r="UEB35" s="27"/>
      <c r="UEC35" s="27"/>
      <c r="UED35" s="27"/>
      <c r="UEE35" s="27"/>
      <c r="UEF35" s="27"/>
      <c r="UEG35" s="27"/>
      <c r="UEH35" s="27"/>
      <c r="UEI35" s="27"/>
      <c r="UEJ35" s="27"/>
      <c r="UEK35" s="27"/>
      <c r="UEL35" s="27"/>
      <c r="UEM35" s="27"/>
      <c r="UEN35" s="27"/>
      <c r="UEO35" s="27"/>
      <c r="UEP35" s="27"/>
      <c r="UEQ35" s="27"/>
      <c r="UER35" s="27"/>
      <c r="UES35" s="27"/>
      <c r="UET35" s="27"/>
      <c r="UEU35" s="27"/>
      <c r="UEV35" s="27"/>
      <c r="UEW35" s="27"/>
      <c r="UEX35" s="27"/>
      <c r="UEY35" s="27"/>
      <c r="UEZ35" s="27"/>
      <c r="UFA35" s="27"/>
      <c r="UFB35" s="27"/>
      <c r="UFC35" s="27"/>
      <c r="UFD35" s="27"/>
      <c r="UFE35" s="27"/>
      <c r="UFF35" s="27"/>
      <c r="UFG35" s="27"/>
      <c r="UFH35" s="27"/>
      <c r="UFI35" s="27"/>
      <c r="UFJ35" s="27"/>
      <c r="UFK35" s="27"/>
      <c r="UFL35" s="27"/>
      <c r="UFM35" s="27"/>
      <c r="UFN35" s="27"/>
      <c r="UFO35" s="27"/>
      <c r="UFP35" s="27"/>
      <c r="UFQ35" s="27"/>
      <c r="UFR35" s="27"/>
      <c r="UFS35" s="27"/>
      <c r="UFT35" s="27"/>
      <c r="UFU35" s="27"/>
      <c r="UFV35" s="27"/>
      <c r="UFW35" s="27"/>
      <c r="UFX35" s="27"/>
      <c r="UFY35" s="27"/>
      <c r="UFZ35" s="27"/>
      <c r="UGA35" s="27"/>
      <c r="UGB35" s="27"/>
      <c r="UGC35" s="27"/>
      <c r="UGD35" s="27"/>
      <c r="UGE35" s="27"/>
      <c r="UGF35" s="27"/>
      <c r="UGG35" s="27"/>
      <c r="UGH35" s="27"/>
      <c r="UGI35" s="27"/>
      <c r="UGJ35" s="27"/>
      <c r="UGK35" s="27"/>
      <c r="UGL35" s="27"/>
      <c r="UGM35" s="27"/>
      <c r="UGN35" s="27"/>
      <c r="UGO35" s="27"/>
      <c r="UGP35" s="27"/>
      <c r="UGQ35" s="27"/>
      <c r="UGR35" s="27"/>
      <c r="UGS35" s="27"/>
      <c r="UGT35" s="27"/>
      <c r="UGU35" s="27"/>
      <c r="UGV35" s="27"/>
      <c r="UGW35" s="27"/>
      <c r="UGX35" s="27"/>
      <c r="UGY35" s="27"/>
      <c r="UGZ35" s="27"/>
      <c r="UHA35" s="27"/>
      <c r="UHB35" s="27"/>
      <c r="UHC35" s="27"/>
      <c r="UHD35" s="27"/>
      <c r="UHE35" s="27"/>
      <c r="UHF35" s="27"/>
      <c r="UHG35" s="27"/>
      <c r="UHH35" s="27"/>
      <c r="UHI35" s="27"/>
      <c r="UHJ35" s="27"/>
      <c r="UHK35" s="27"/>
      <c r="UHL35" s="27"/>
      <c r="UHM35" s="27"/>
      <c r="UHN35" s="27"/>
      <c r="UHO35" s="27"/>
      <c r="UHP35" s="27"/>
      <c r="UHQ35" s="27"/>
      <c r="UHR35" s="27"/>
      <c r="UHS35" s="27"/>
      <c r="UHT35" s="27"/>
      <c r="UHU35" s="27"/>
      <c r="UHV35" s="27"/>
      <c r="UHW35" s="27"/>
      <c r="UHX35" s="27"/>
      <c r="UHY35" s="27"/>
      <c r="UHZ35" s="27"/>
      <c r="UIA35" s="27"/>
      <c r="UIB35" s="27"/>
      <c r="UIC35" s="27"/>
      <c r="UID35" s="27"/>
      <c r="UIE35" s="27"/>
      <c r="UIF35" s="27"/>
      <c r="UIG35" s="27"/>
      <c r="UIH35" s="27"/>
      <c r="UII35" s="27"/>
      <c r="UIJ35" s="27"/>
      <c r="UIK35" s="27"/>
      <c r="UIL35" s="27"/>
      <c r="UIM35" s="27"/>
      <c r="UIN35" s="27"/>
      <c r="UIO35" s="27"/>
      <c r="UIP35" s="27"/>
      <c r="UIQ35" s="27"/>
      <c r="UIR35" s="27"/>
      <c r="UIS35" s="27"/>
      <c r="UIT35" s="27"/>
      <c r="UIU35" s="27"/>
      <c r="UIV35" s="27"/>
      <c r="UIW35" s="27"/>
      <c r="UIX35" s="27"/>
      <c r="UIY35" s="27"/>
      <c r="UIZ35" s="27"/>
      <c r="UJA35" s="27"/>
      <c r="UJB35" s="27"/>
      <c r="UJC35" s="27"/>
      <c r="UJD35" s="27"/>
      <c r="UJE35" s="27"/>
      <c r="UJF35" s="27"/>
      <c r="UJG35" s="27"/>
      <c r="UJH35" s="27"/>
      <c r="UJI35" s="27"/>
      <c r="UJJ35" s="27"/>
      <c r="UJK35" s="27"/>
      <c r="UJL35" s="27"/>
      <c r="UJM35" s="27"/>
      <c r="UJN35" s="27"/>
      <c r="UJO35" s="27"/>
      <c r="UJP35" s="27"/>
      <c r="UJQ35" s="27"/>
      <c r="UJR35" s="27"/>
      <c r="UJS35" s="27"/>
      <c r="UJT35" s="27"/>
      <c r="UJU35" s="27"/>
      <c r="UJV35" s="27"/>
      <c r="UJW35" s="27"/>
      <c r="UJX35" s="27"/>
      <c r="UJY35" s="27"/>
      <c r="UJZ35" s="27"/>
      <c r="UKA35" s="27"/>
      <c r="UKB35" s="27"/>
      <c r="UKC35" s="27"/>
      <c r="UKD35" s="27"/>
      <c r="UKE35" s="27"/>
      <c r="UKF35" s="27"/>
      <c r="UKG35" s="27"/>
      <c r="UKH35" s="27"/>
      <c r="UKI35" s="27"/>
      <c r="UKJ35" s="27"/>
      <c r="UKK35" s="27"/>
      <c r="UKL35" s="27"/>
      <c r="UKM35" s="27"/>
      <c r="UKN35" s="27"/>
      <c r="UKO35" s="27"/>
      <c r="UKP35" s="27"/>
      <c r="UKQ35" s="27"/>
      <c r="UKR35" s="27"/>
      <c r="UKS35" s="27"/>
      <c r="UKT35" s="27"/>
      <c r="UKU35" s="27"/>
      <c r="UKV35" s="27"/>
      <c r="UKW35" s="27"/>
      <c r="UKX35" s="27"/>
      <c r="UKY35" s="27"/>
      <c r="UKZ35" s="27"/>
      <c r="ULA35" s="27"/>
      <c r="ULB35" s="27"/>
      <c r="ULC35" s="27"/>
      <c r="ULD35" s="27"/>
      <c r="ULE35" s="27"/>
      <c r="ULF35" s="27"/>
      <c r="ULG35" s="27"/>
      <c r="ULH35" s="27"/>
      <c r="ULI35" s="27"/>
      <c r="ULJ35" s="27"/>
      <c r="ULK35" s="27"/>
      <c r="ULL35" s="27"/>
      <c r="ULM35" s="27"/>
      <c r="ULN35" s="27"/>
      <c r="ULO35" s="27"/>
      <c r="ULP35" s="27"/>
      <c r="ULQ35" s="27"/>
      <c r="ULR35" s="27"/>
      <c r="ULS35" s="27"/>
      <c r="ULT35" s="27"/>
      <c r="ULU35" s="27"/>
      <c r="ULV35" s="27"/>
      <c r="ULW35" s="27"/>
      <c r="ULX35" s="27"/>
      <c r="ULY35" s="27"/>
      <c r="ULZ35" s="27"/>
      <c r="UMA35" s="27"/>
      <c r="UMB35" s="27"/>
      <c r="UMC35" s="27"/>
      <c r="UMD35" s="27"/>
      <c r="UME35" s="27"/>
      <c r="UMF35" s="27"/>
      <c r="UMG35" s="27"/>
      <c r="UMH35" s="27"/>
      <c r="UMI35" s="27"/>
      <c r="UMJ35" s="27"/>
      <c r="UMK35" s="27"/>
      <c r="UML35" s="27"/>
      <c r="UMM35" s="27"/>
      <c r="UMN35" s="27"/>
      <c r="UMO35" s="27"/>
      <c r="UMP35" s="27"/>
      <c r="UMQ35" s="27"/>
      <c r="UMR35" s="27"/>
      <c r="UMS35" s="27"/>
      <c r="UMT35" s="27"/>
      <c r="UMU35" s="27"/>
      <c r="UMV35" s="27"/>
      <c r="UMW35" s="27"/>
      <c r="UMX35" s="27"/>
      <c r="UMY35" s="27"/>
      <c r="UMZ35" s="27"/>
      <c r="UNA35" s="27"/>
      <c r="UNB35" s="27"/>
      <c r="UNC35" s="27"/>
      <c r="UND35" s="27"/>
      <c r="UNE35" s="27"/>
      <c r="UNF35" s="27"/>
      <c r="UNG35" s="27"/>
      <c r="UNH35" s="27"/>
      <c r="UNI35" s="27"/>
      <c r="UNJ35" s="27"/>
      <c r="UNK35" s="27"/>
      <c r="UNL35" s="27"/>
      <c r="UNM35" s="27"/>
      <c r="UNN35" s="27"/>
      <c r="UNO35" s="27"/>
      <c r="UNP35" s="27"/>
      <c r="UNQ35" s="27"/>
      <c r="UNR35" s="27"/>
      <c r="UNS35" s="27"/>
      <c r="UNT35" s="27"/>
      <c r="UNU35" s="27"/>
      <c r="UNV35" s="27"/>
      <c r="UNW35" s="27"/>
      <c r="UNX35" s="27"/>
      <c r="UNY35" s="27"/>
      <c r="UNZ35" s="27"/>
      <c r="UOA35" s="27"/>
      <c r="UOB35" s="27"/>
      <c r="UOC35" s="27"/>
      <c r="UOD35" s="27"/>
      <c r="UOE35" s="27"/>
      <c r="UOF35" s="27"/>
      <c r="UOG35" s="27"/>
      <c r="UOH35" s="27"/>
      <c r="UOI35" s="27"/>
      <c r="UOJ35" s="27"/>
      <c r="UOK35" s="27"/>
      <c r="UOL35" s="27"/>
      <c r="UOM35" s="27"/>
      <c r="UON35" s="27"/>
      <c r="UOO35" s="27"/>
      <c r="UOP35" s="27"/>
      <c r="UOQ35" s="27"/>
      <c r="UOR35" s="27"/>
      <c r="UOS35" s="27"/>
      <c r="UOT35" s="27"/>
      <c r="UOU35" s="27"/>
      <c r="UOV35" s="27"/>
      <c r="UOW35" s="27"/>
      <c r="UOX35" s="27"/>
      <c r="UOY35" s="27"/>
      <c r="UOZ35" s="27"/>
      <c r="UPA35" s="27"/>
      <c r="UPB35" s="27"/>
      <c r="UPC35" s="27"/>
      <c r="UPD35" s="27"/>
      <c r="UPE35" s="27"/>
      <c r="UPF35" s="27"/>
      <c r="UPG35" s="27"/>
      <c r="UPH35" s="27"/>
      <c r="UPI35" s="27"/>
      <c r="UPJ35" s="27"/>
      <c r="UPK35" s="27"/>
      <c r="UPL35" s="27"/>
      <c r="UPM35" s="27"/>
      <c r="UPN35" s="27"/>
      <c r="UPO35" s="27"/>
      <c r="UPP35" s="27"/>
      <c r="UPQ35" s="27"/>
      <c r="UPR35" s="27"/>
      <c r="UPS35" s="27"/>
      <c r="UPT35" s="27"/>
      <c r="UPU35" s="27"/>
      <c r="UPV35" s="27"/>
      <c r="UPW35" s="27"/>
      <c r="UPX35" s="27"/>
      <c r="UPY35" s="27"/>
      <c r="UPZ35" s="27"/>
      <c r="UQA35" s="27"/>
      <c r="UQB35" s="27"/>
      <c r="UQC35" s="27"/>
      <c r="UQD35" s="27"/>
      <c r="UQE35" s="27"/>
      <c r="UQF35" s="27"/>
      <c r="UQG35" s="27"/>
      <c r="UQH35" s="27"/>
      <c r="UQI35" s="27"/>
      <c r="UQJ35" s="27"/>
      <c r="UQK35" s="27"/>
      <c r="UQL35" s="27"/>
      <c r="UQM35" s="27"/>
      <c r="UQN35" s="27"/>
      <c r="UQO35" s="27"/>
      <c r="UQP35" s="27"/>
      <c r="UQQ35" s="27"/>
      <c r="UQR35" s="27"/>
      <c r="UQS35" s="27"/>
      <c r="UQT35" s="27"/>
      <c r="UQU35" s="27"/>
      <c r="UQV35" s="27"/>
      <c r="UQW35" s="27"/>
      <c r="UQX35" s="27"/>
      <c r="UQY35" s="27"/>
      <c r="UQZ35" s="27"/>
      <c r="URA35" s="27"/>
      <c r="URB35" s="27"/>
      <c r="URC35" s="27"/>
      <c r="URD35" s="27"/>
      <c r="URE35" s="27"/>
      <c r="URF35" s="27"/>
      <c r="URG35" s="27"/>
      <c r="URH35" s="27"/>
      <c r="URI35" s="27"/>
      <c r="URJ35" s="27"/>
      <c r="URK35" s="27"/>
      <c r="URL35" s="27"/>
      <c r="URM35" s="27"/>
      <c r="URN35" s="27"/>
      <c r="URO35" s="27"/>
      <c r="URP35" s="27"/>
      <c r="URQ35" s="27"/>
      <c r="URR35" s="27"/>
      <c r="URS35" s="27"/>
      <c r="URT35" s="27"/>
      <c r="URU35" s="27"/>
      <c r="URV35" s="27"/>
      <c r="URW35" s="27"/>
      <c r="URX35" s="27"/>
      <c r="URY35" s="27"/>
      <c r="URZ35" s="27"/>
      <c r="USA35" s="27"/>
      <c r="USB35" s="27"/>
      <c r="USC35" s="27"/>
      <c r="USD35" s="27"/>
      <c r="USE35" s="27"/>
      <c r="USF35" s="27"/>
      <c r="USG35" s="27"/>
      <c r="USH35" s="27"/>
      <c r="USI35" s="27"/>
      <c r="USJ35" s="27"/>
      <c r="USK35" s="27"/>
      <c r="USL35" s="27"/>
      <c r="USM35" s="27"/>
      <c r="USN35" s="27"/>
      <c r="USO35" s="27"/>
      <c r="USP35" s="27"/>
      <c r="USQ35" s="27"/>
      <c r="USR35" s="27"/>
      <c r="USS35" s="27"/>
      <c r="UST35" s="27"/>
      <c r="USU35" s="27"/>
      <c r="USV35" s="27"/>
      <c r="USW35" s="27"/>
      <c r="USX35" s="27"/>
      <c r="USY35" s="27"/>
      <c r="USZ35" s="27"/>
      <c r="UTA35" s="27"/>
      <c r="UTB35" s="27"/>
      <c r="UTC35" s="27"/>
      <c r="UTD35" s="27"/>
      <c r="UTE35" s="27"/>
      <c r="UTF35" s="27"/>
      <c r="UTG35" s="27"/>
      <c r="UTH35" s="27"/>
      <c r="UTI35" s="27"/>
      <c r="UTJ35" s="27"/>
      <c r="UTK35" s="27"/>
      <c r="UTL35" s="27"/>
      <c r="UTM35" s="27"/>
      <c r="UTN35" s="27"/>
      <c r="UTO35" s="27"/>
      <c r="UTP35" s="27"/>
      <c r="UTQ35" s="27"/>
      <c r="UTR35" s="27"/>
      <c r="UTS35" s="27"/>
      <c r="UTT35" s="27"/>
      <c r="UTU35" s="27"/>
      <c r="UTV35" s="27"/>
      <c r="UTW35" s="27"/>
      <c r="UTX35" s="27"/>
      <c r="UTY35" s="27"/>
      <c r="UTZ35" s="27"/>
      <c r="UUA35" s="27"/>
      <c r="UUB35" s="27"/>
      <c r="UUC35" s="27"/>
      <c r="UUD35" s="27"/>
      <c r="UUE35" s="27"/>
      <c r="UUF35" s="27"/>
      <c r="UUG35" s="27"/>
      <c r="UUH35" s="27"/>
      <c r="UUI35" s="27"/>
      <c r="UUJ35" s="27"/>
      <c r="UUK35" s="27"/>
      <c r="UUL35" s="27"/>
      <c r="UUM35" s="27"/>
      <c r="UUN35" s="27"/>
      <c r="UUO35" s="27"/>
      <c r="UUP35" s="27"/>
      <c r="UUQ35" s="27"/>
      <c r="UUR35" s="27"/>
      <c r="UUS35" s="27"/>
      <c r="UUT35" s="27"/>
      <c r="UUU35" s="27"/>
      <c r="UUV35" s="27"/>
      <c r="UUW35" s="27"/>
      <c r="UUX35" s="27"/>
      <c r="UUY35" s="27"/>
      <c r="UUZ35" s="27"/>
      <c r="UVA35" s="27"/>
      <c r="UVB35" s="27"/>
      <c r="UVC35" s="27"/>
      <c r="UVD35" s="27"/>
      <c r="UVE35" s="27"/>
      <c r="UVF35" s="27"/>
      <c r="UVG35" s="27"/>
      <c r="UVH35" s="27"/>
      <c r="UVI35" s="27"/>
      <c r="UVJ35" s="27"/>
      <c r="UVK35" s="27"/>
      <c r="UVL35" s="27"/>
      <c r="UVM35" s="27"/>
      <c r="UVN35" s="27"/>
      <c r="UVO35" s="27"/>
      <c r="UVP35" s="27"/>
      <c r="UVQ35" s="27"/>
      <c r="UVR35" s="27"/>
      <c r="UVS35" s="27"/>
      <c r="UVT35" s="27"/>
      <c r="UVU35" s="27"/>
      <c r="UVV35" s="27"/>
      <c r="UVW35" s="27"/>
      <c r="UVX35" s="27"/>
      <c r="UVY35" s="27"/>
      <c r="UVZ35" s="27"/>
      <c r="UWA35" s="27"/>
      <c r="UWB35" s="27"/>
      <c r="UWC35" s="27"/>
      <c r="UWD35" s="27"/>
      <c r="UWE35" s="27"/>
      <c r="UWF35" s="27"/>
      <c r="UWG35" s="27"/>
      <c r="UWH35" s="27"/>
      <c r="UWI35" s="27"/>
      <c r="UWJ35" s="27"/>
      <c r="UWK35" s="27"/>
      <c r="UWL35" s="27"/>
      <c r="UWM35" s="27"/>
      <c r="UWN35" s="27"/>
      <c r="UWO35" s="27"/>
      <c r="UWP35" s="27"/>
      <c r="UWQ35" s="27"/>
      <c r="UWR35" s="27"/>
      <c r="UWS35" s="27"/>
      <c r="UWT35" s="27"/>
      <c r="UWU35" s="27"/>
      <c r="UWV35" s="27"/>
      <c r="UWW35" s="27"/>
      <c r="UWX35" s="27"/>
      <c r="UWY35" s="27"/>
      <c r="UWZ35" s="27"/>
      <c r="UXA35" s="27"/>
      <c r="UXB35" s="27"/>
      <c r="UXC35" s="27"/>
      <c r="UXD35" s="27"/>
      <c r="UXE35" s="27"/>
      <c r="UXF35" s="27"/>
      <c r="UXG35" s="27"/>
      <c r="UXH35" s="27"/>
      <c r="UXI35" s="27"/>
      <c r="UXJ35" s="27"/>
      <c r="UXK35" s="27"/>
      <c r="UXL35" s="27"/>
      <c r="UXM35" s="27"/>
      <c r="UXN35" s="27"/>
      <c r="UXO35" s="27"/>
      <c r="UXP35" s="27"/>
      <c r="UXQ35" s="27"/>
      <c r="UXR35" s="27"/>
      <c r="UXS35" s="27"/>
      <c r="UXT35" s="27"/>
      <c r="UXU35" s="27"/>
      <c r="UXV35" s="27"/>
      <c r="UXW35" s="27"/>
      <c r="UXX35" s="27"/>
      <c r="UXY35" s="27"/>
      <c r="UXZ35" s="27"/>
      <c r="UYA35" s="27"/>
      <c r="UYB35" s="27"/>
      <c r="UYC35" s="27"/>
      <c r="UYD35" s="27"/>
      <c r="UYE35" s="27"/>
      <c r="UYF35" s="27"/>
      <c r="UYG35" s="27"/>
      <c r="UYH35" s="27"/>
      <c r="UYI35" s="27"/>
      <c r="UYJ35" s="27"/>
      <c r="UYK35" s="27"/>
      <c r="UYL35" s="27"/>
      <c r="UYM35" s="27"/>
      <c r="UYN35" s="27"/>
      <c r="UYO35" s="27"/>
      <c r="UYP35" s="27"/>
      <c r="UYQ35" s="27"/>
      <c r="UYR35" s="27"/>
      <c r="UYS35" s="27"/>
      <c r="UYT35" s="27"/>
      <c r="UYU35" s="27"/>
      <c r="UYV35" s="27"/>
      <c r="UYW35" s="27"/>
      <c r="UYX35" s="27"/>
      <c r="UYY35" s="27"/>
      <c r="UYZ35" s="27"/>
      <c r="UZA35" s="27"/>
      <c r="UZB35" s="27"/>
      <c r="UZC35" s="27"/>
      <c r="UZD35" s="27"/>
      <c r="UZE35" s="27"/>
      <c r="UZF35" s="27"/>
      <c r="UZG35" s="27"/>
      <c r="UZH35" s="27"/>
      <c r="UZI35" s="27"/>
      <c r="UZJ35" s="27"/>
      <c r="UZK35" s="27"/>
      <c r="UZL35" s="27"/>
      <c r="UZM35" s="27"/>
      <c r="UZN35" s="27"/>
      <c r="UZO35" s="27"/>
      <c r="UZP35" s="27"/>
      <c r="UZQ35" s="27"/>
      <c r="UZR35" s="27"/>
      <c r="UZS35" s="27"/>
      <c r="UZT35" s="27"/>
      <c r="UZU35" s="27"/>
      <c r="UZV35" s="27"/>
      <c r="UZW35" s="27"/>
      <c r="UZX35" s="27"/>
      <c r="UZY35" s="27"/>
      <c r="UZZ35" s="27"/>
      <c r="VAA35" s="27"/>
      <c r="VAB35" s="27"/>
      <c r="VAC35" s="27"/>
      <c r="VAD35" s="27"/>
      <c r="VAE35" s="27"/>
      <c r="VAF35" s="27"/>
      <c r="VAG35" s="27"/>
      <c r="VAH35" s="27"/>
      <c r="VAI35" s="27"/>
      <c r="VAJ35" s="27"/>
      <c r="VAK35" s="27"/>
      <c r="VAL35" s="27"/>
      <c r="VAM35" s="27"/>
      <c r="VAN35" s="27"/>
      <c r="VAO35" s="27"/>
      <c r="VAP35" s="27"/>
      <c r="VAQ35" s="27"/>
      <c r="VAR35" s="27"/>
      <c r="VAS35" s="27"/>
      <c r="VAT35" s="27"/>
      <c r="VAU35" s="27"/>
      <c r="VAV35" s="27"/>
      <c r="VAW35" s="27"/>
      <c r="VAX35" s="27"/>
      <c r="VAY35" s="27"/>
      <c r="VAZ35" s="27"/>
      <c r="VBA35" s="27"/>
      <c r="VBB35" s="27"/>
      <c r="VBC35" s="27"/>
      <c r="VBD35" s="27"/>
      <c r="VBE35" s="27"/>
      <c r="VBF35" s="27"/>
      <c r="VBG35" s="27"/>
      <c r="VBH35" s="27"/>
      <c r="VBI35" s="27"/>
      <c r="VBJ35" s="27"/>
      <c r="VBK35" s="27"/>
      <c r="VBL35" s="27"/>
      <c r="VBM35" s="27"/>
      <c r="VBN35" s="27"/>
      <c r="VBO35" s="27"/>
      <c r="VBP35" s="27"/>
      <c r="VBQ35" s="27"/>
      <c r="VBR35" s="27"/>
      <c r="VBS35" s="27"/>
      <c r="VBT35" s="27"/>
      <c r="VBU35" s="27"/>
      <c r="VBV35" s="27"/>
      <c r="VBW35" s="27"/>
      <c r="VBX35" s="27"/>
      <c r="VBY35" s="27"/>
      <c r="VBZ35" s="27"/>
      <c r="VCA35" s="27"/>
      <c r="VCB35" s="27"/>
      <c r="VCC35" s="27"/>
      <c r="VCD35" s="27"/>
      <c r="VCE35" s="27"/>
      <c r="VCF35" s="27"/>
      <c r="VCG35" s="27"/>
      <c r="VCH35" s="27"/>
      <c r="VCI35" s="27"/>
      <c r="VCJ35" s="27"/>
      <c r="VCK35" s="27"/>
      <c r="VCL35" s="27"/>
      <c r="VCM35" s="27"/>
      <c r="VCN35" s="27"/>
      <c r="VCO35" s="27"/>
      <c r="VCP35" s="27"/>
      <c r="VCQ35" s="27"/>
      <c r="VCR35" s="27"/>
      <c r="VCS35" s="27"/>
      <c r="VCT35" s="27"/>
      <c r="VCU35" s="27"/>
      <c r="VCV35" s="27"/>
      <c r="VCW35" s="27"/>
      <c r="VCX35" s="27"/>
      <c r="VCY35" s="27"/>
      <c r="VCZ35" s="27"/>
      <c r="VDA35" s="27"/>
      <c r="VDB35" s="27"/>
      <c r="VDC35" s="27"/>
      <c r="VDD35" s="27"/>
      <c r="VDE35" s="27"/>
      <c r="VDF35" s="27"/>
      <c r="VDG35" s="27"/>
      <c r="VDH35" s="27"/>
      <c r="VDI35" s="27"/>
      <c r="VDJ35" s="27"/>
      <c r="VDK35" s="27"/>
      <c r="VDL35" s="27"/>
      <c r="VDM35" s="27"/>
      <c r="VDN35" s="27"/>
      <c r="VDO35" s="27"/>
      <c r="VDP35" s="27"/>
      <c r="VDQ35" s="27"/>
      <c r="VDR35" s="27"/>
      <c r="VDS35" s="27"/>
      <c r="VDT35" s="27"/>
      <c r="VDU35" s="27"/>
      <c r="VDV35" s="27"/>
      <c r="VDW35" s="27"/>
      <c r="VDX35" s="27"/>
      <c r="VDY35" s="27"/>
      <c r="VDZ35" s="27"/>
      <c r="VEA35" s="27"/>
      <c r="VEB35" s="27"/>
      <c r="VEC35" s="27"/>
      <c r="VED35" s="27"/>
      <c r="VEE35" s="27"/>
      <c r="VEF35" s="27"/>
      <c r="VEG35" s="27"/>
      <c r="VEH35" s="27"/>
      <c r="VEI35" s="27"/>
      <c r="VEJ35" s="27"/>
      <c r="VEK35" s="27"/>
      <c r="VEL35" s="27"/>
      <c r="VEM35" s="27"/>
      <c r="VEN35" s="27"/>
      <c r="VEO35" s="27"/>
      <c r="VEP35" s="27"/>
      <c r="VEQ35" s="27"/>
      <c r="VER35" s="27"/>
      <c r="VES35" s="27"/>
      <c r="VET35" s="27"/>
      <c r="VEU35" s="27"/>
      <c r="VEV35" s="27"/>
      <c r="VEW35" s="27"/>
      <c r="VEX35" s="27"/>
      <c r="VEY35" s="27"/>
      <c r="VEZ35" s="27"/>
      <c r="VFA35" s="27"/>
      <c r="VFB35" s="27"/>
      <c r="VFC35" s="27"/>
      <c r="VFD35" s="27"/>
      <c r="VFE35" s="27"/>
      <c r="VFF35" s="27"/>
      <c r="VFG35" s="27"/>
      <c r="VFH35" s="27"/>
      <c r="VFI35" s="27"/>
      <c r="VFJ35" s="27"/>
      <c r="VFK35" s="27"/>
      <c r="VFL35" s="27"/>
      <c r="VFM35" s="27"/>
      <c r="VFN35" s="27"/>
      <c r="VFO35" s="27"/>
      <c r="VFP35" s="27"/>
      <c r="VFQ35" s="27"/>
      <c r="VFR35" s="27"/>
      <c r="VFS35" s="27"/>
      <c r="VFT35" s="27"/>
      <c r="VFU35" s="27"/>
      <c r="VFV35" s="27"/>
      <c r="VFW35" s="27"/>
      <c r="VFX35" s="27"/>
      <c r="VFY35" s="27"/>
      <c r="VFZ35" s="27"/>
      <c r="VGA35" s="27"/>
      <c r="VGB35" s="27"/>
      <c r="VGC35" s="27"/>
      <c r="VGD35" s="27"/>
      <c r="VGE35" s="27"/>
      <c r="VGF35" s="27"/>
      <c r="VGG35" s="27"/>
      <c r="VGH35" s="27"/>
      <c r="VGI35" s="27"/>
      <c r="VGJ35" s="27"/>
      <c r="VGK35" s="27"/>
      <c r="VGL35" s="27"/>
      <c r="VGM35" s="27"/>
      <c r="VGN35" s="27"/>
      <c r="VGO35" s="27"/>
      <c r="VGP35" s="27"/>
      <c r="VGQ35" s="27"/>
      <c r="VGR35" s="27"/>
      <c r="VGS35" s="27"/>
      <c r="VGT35" s="27"/>
      <c r="VGU35" s="27"/>
      <c r="VGV35" s="27"/>
      <c r="VGW35" s="27"/>
      <c r="VGX35" s="27"/>
      <c r="VGY35" s="27"/>
      <c r="VGZ35" s="27"/>
      <c r="VHA35" s="27"/>
      <c r="VHB35" s="27"/>
      <c r="VHC35" s="27"/>
      <c r="VHD35" s="27"/>
      <c r="VHE35" s="27"/>
      <c r="VHF35" s="27"/>
      <c r="VHG35" s="27"/>
      <c r="VHH35" s="27"/>
      <c r="VHI35" s="27"/>
      <c r="VHJ35" s="27"/>
      <c r="VHK35" s="27"/>
      <c r="VHL35" s="27"/>
      <c r="VHM35" s="27"/>
      <c r="VHN35" s="27"/>
      <c r="VHO35" s="27"/>
      <c r="VHP35" s="27"/>
      <c r="VHQ35" s="27"/>
      <c r="VHR35" s="27"/>
      <c r="VHS35" s="27"/>
      <c r="VHT35" s="27"/>
      <c r="VHU35" s="27"/>
      <c r="VHV35" s="27"/>
      <c r="VHW35" s="27"/>
      <c r="VHX35" s="27"/>
      <c r="VHY35" s="27"/>
      <c r="VHZ35" s="27"/>
      <c r="VIA35" s="27"/>
      <c r="VIB35" s="27"/>
      <c r="VIC35" s="27"/>
      <c r="VID35" s="27"/>
      <c r="VIE35" s="27"/>
      <c r="VIF35" s="27"/>
      <c r="VIG35" s="27"/>
      <c r="VIH35" s="27"/>
      <c r="VII35" s="27"/>
      <c r="VIJ35" s="27"/>
      <c r="VIK35" s="27"/>
      <c r="VIL35" s="27"/>
      <c r="VIM35" s="27"/>
      <c r="VIN35" s="27"/>
      <c r="VIO35" s="27"/>
      <c r="VIP35" s="27"/>
      <c r="VIQ35" s="27"/>
      <c r="VIR35" s="27"/>
      <c r="VIS35" s="27"/>
      <c r="VIT35" s="27"/>
      <c r="VIU35" s="27"/>
      <c r="VIV35" s="27"/>
      <c r="VIW35" s="27"/>
      <c r="VIX35" s="27"/>
      <c r="VIY35" s="27"/>
      <c r="VIZ35" s="27"/>
      <c r="VJA35" s="27"/>
      <c r="VJB35" s="27"/>
      <c r="VJC35" s="27"/>
      <c r="VJD35" s="27"/>
      <c r="VJE35" s="27"/>
      <c r="VJF35" s="27"/>
      <c r="VJG35" s="27"/>
      <c r="VJH35" s="27"/>
      <c r="VJI35" s="27"/>
      <c r="VJJ35" s="27"/>
      <c r="VJK35" s="27"/>
      <c r="VJL35" s="27"/>
      <c r="VJM35" s="27"/>
      <c r="VJN35" s="27"/>
      <c r="VJO35" s="27"/>
      <c r="VJP35" s="27"/>
      <c r="VJQ35" s="27"/>
      <c r="VJR35" s="27"/>
      <c r="VJS35" s="27"/>
      <c r="VJT35" s="27"/>
      <c r="VJU35" s="27"/>
      <c r="VJV35" s="27"/>
      <c r="VJW35" s="27"/>
      <c r="VJX35" s="27"/>
      <c r="VJY35" s="27"/>
      <c r="VJZ35" s="27"/>
      <c r="VKA35" s="27"/>
      <c r="VKB35" s="27"/>
      <c r="VKC35" s="27"/>
      <c r="VKD35" s="27"/>
      <c r="VKE35" s="27"/>
      <c r="VKF35" s="27"/>
      <c r="VKG35" s="27"/>
      <c r="VKH35" s="27"/>
      <c r="VKI35" s="27"/>
      <c r="VKJ35" s="27"/>
      <c r="VKK35" s="27"/>
      <c r="VKL35" s="27"/>
      <c r="VKM35" s="27"/>
      <c r="VKN35" s="27"/>
      <c r="VKO35" s="27"/>
      <c r="VKP35" s="27"/>
      <c r="VKQ35" s="27"/>
      <c r="VKR35" s="27"/>
      <c r="VKS35" s="27"/>
      <c r="VKT35" s="27"/>
      <c r="VKU35" s="27"/>
      <c r="VKV35" s="27"/>
      <c r="VKW35" s="27"/>
      <c r="VKX35" s="27"/>
      <c r="VKY35" s="27"/>
      <c r="VKZ35" s="27"/>
      <c r="VLA35" s="27"/>
      <c r="VLB35" s="27"/>
      <c r="VLC35" s="27"/>
      <c r="VLD35" s="27"/>
      <c r="VLE35" s="27"/>
      <c r="VLF35" s="27"/>
      <c r="VLG35" s="27"/>
      <c r="VLH35" s="27"/>
      <c r="VLI35" s="27"/>
      <c r="VLJ35" s="27"/>
      <c r="VLK35" s="27"/>
      <c r="VLL35" s="27"/>
      <c r="VLM35" s="27"/>
      <c r="VLN35" s="27"/>
      <c r="VLO35" s="27"/>
      <c r="VLP35" s="27"/>
      <c r="VLQ35" s="27"/>
      <c r="VLR35" s="27"/>
      <c r="VLS35" s="27"/>
      <c r="VLT35" s="27"/>
      <c r="VLU35" s="27"/>
      <c r="VLV35" s="27"/>
      <c r="VLW35" s="27"/>
      <c r="VLX35" s="27"/>
      <c r="VLY35" s="27"/>
      <c r="VLZ35" s="27"/>
      <c r="VMA35" s="27"/>
      <c r="VMB35" s="27"/>
      <c r="VMC35" s="27"/>
      <c r="VMD35" s="27"/>
      <c r="VME35" s="27"/>
      <c r="VMF35" s="27"/>
      <c r="VMG35" s="27"/>
      <c r="VMH35" s="27"/>
      <c r="VMI35" s="27"/>
      <c r="VMJ35" s="27"/>
      <c r="VMK35" s="27"/>
      <c r="VML35" s="27"/>
      <c r="VMM35" s="27"/>
      <c r="VMN35" s="27"/>
      <c r="VMO35" s="27"/>
      <c r="VMP35" s="27"/>
      <c r="VMQ35" s="27"/>
      <c r="VMR35" s="27"/>
      <c r="VMS35" s="27"/>
      <c r="VMT35" s="27"/>
      <c r="VMU35" s="27"/>
      <c r="VMV35" s="27"/>
      <c r="VMW35" s="27"/>
      <c r="VMX35" s="27"/>
      <c r="VMY35" s="27"/>
      <c r="VMZ35" s="27"/>
      <c r="VNA35" s="27"/>
      <c r="VNB35" s="27"/>
      <c r="VNC35" s="27"/>
      <c r="VND35" s="27"/>
      <c r="VNE35" s="27"/>
      <c r="VNF35" s="27"/>
      <c r="VNG35" s="27"/>
      <c r="VNH35" s="27"/>
      <c r="VNI35" s="27"/>
      <c r="VNJ35" s="27"/>
      <c r="VNK35" s="27"/>
      <c r="VNL35" s="27"/>
      <c r="VNM35" s="27"/>
      <c r="VNN35" s="27"/>
      <c r="VNO35" s="27"/>
      <c r="VNP35" s="27"/>
      <c r="VNQ35" s="27"/>
      <c r="VNR35" s="27"/>
      <c r="VNS35" s="27"/>
      <c r="VNT35" s="27"/>
      <c r="VNU35" s="27"/>
      <c r="VNV35" s="27"/>
      <c r="VNW35" s="27"/>
      <c r="VNX35" s="27"/>
      <c r="VNY35" s="27"/>
      <c r="VNZ35" s="27"/>
      <c r="VOA35" s="27"/>
      <c r="VOB35" s="27"/>
      <c r="VOC35" s="27"/>
      <c r="VOD35" s="27"/>
      <c r="VOE35" s="27"/>
      <c r="VOF35" s="27"/>
      <c r="VOG35" s="27"/>
      <c r="VOH35" s="27"/>
      <c r="VOI35" s="27"/>
      <c r="VOJ35" s="27"/>
      <c r="VOK35" s="27"/>
      <c r="VOL35" s="27"/>
      <c r="VOM35" s="27"/>
      <c r="VON35" s="27"/>
      <c r="VOO35" s="27"/>
      <c r="VOP35" s="27"/>
      <c r="VOQ35" s="27"/>
      <c r="VOR35" s="27"/>
      <c r="VOS35" s="27"/>
      <c r="VOT35" s="27"/>
      <c r="VOU35" s="27"/>
      <c r="VOV35" s="27"/>
      <c r="VOW35" s="27"/>
      <c r="VOX35" s="27"/>
      <c r="VOY35" s="27"/>
      <c r="VOZ35" s="27"/>
      <c r="VPA35" s="27"/>
      <c r="VPB35" s="27"/>
      <c r="VPC35" s="27"/>
      <c r="VPD35" s="27"/>
      <c r="VPE35" s="27"/>
      <c r="VPF35" s="27"/>
      <c r="VPG35" s="27"/>
      <c r="VPH35" s="27"/>
      <c r="VPI35" s="27"/>
      <c r="VPJ35" s="27"/>
      <c r="VPK35" s="27"/>
      <c r="VPL35" s="27"/>
      <c r="VPM35" s="27"/>
      <c r="VPN35" s="27"/>
      <c r="VPO35" s="27"/>
      <c r="VPP35" s="27"/>
      <c r="VPQ35" s="27"/>
      <c r="VPR35" s="27"/>
      <c r="VPS35" s="27"/>
      <c r="VPT35" s="27"/>
      <c r="VPU35" s="27"/>
      <c r="VPV35" s="27"/>
      <c r="VPW35" s="27"/>
      <c r="VPX35" s="27"/>
      <c r="VPY35" s="27"/>
      <c r="VPZ35" s="27"/>
      <c r="VQA35" s="27"/>
      <c r="VQB35" s="27"/>
      <c r="VQC35" s="27"/>
      <c r="VQD35" s="27"/>
      <c r="VQE35" s="27"/>
      <c r="VQF35" s="27"/>
      <c r="VQG35" s="27"/>
      <c r="VQH35" s="27"/>
      <c r="VQI35" s="27"/>
      <c r="VQJ35" s="27"/>
      <c r="VQK35" s="27"/>
      <c r="VQL35" s="27"/>
      <c r="VQM35" s="27"/>
      <c r="VQN35" s="27"/>
      <c r="VQO35" s="27"/>
      <c r="VQP35" s="27"/>
      <c r="VQQ35" s="27"/>
      <c r="VQR35" s="27"/>
      <c r="VQS35" s="27"/>
      <c r="VQT35" s="27"/>
      <c r="VQU35" s="27"/>
      <c r="VQV35" s="27"/>
      <c r="VQW35" s="27"/>
      <c r="VQX35" s="27"/>
      <c r="VQY35" s="27"/>
      <c r="VQZ35" s="27"/>
      <c r="VRA35" s="27"/>
      <c r="VRB35" s="27"/>
      <c r="VRC35" s="27"/>
      <c r="VRD35" s="27"/>
      <c r="VRE35" s="27"/>
      <c r="VRF35" s="27"/>
      <c r="VRG35" s="27"/>
      <c r="VRH35" s="27"/>
      <c r="VRI35" s="27"/>
      <c r="VRJ35" s="27"/>
      <c r="VRK35" s="27"/>
      <c r="VRL35" s="27"/>
      <c r="VRM35" s="27"/>
      <c r="VRN35" s="27"/>
      <c r="VRO35" s="27"/>
      <c r="VRP35" s="27"/>
      <c r="VRQ35" s="27"/>
      <c r="VRR35" s="27"/>
      <c r="VRS35" s="27"/>
      <c r="VRT35" s="27"/>
      <c r="VRU35" s="27"/>
      <c r="VRV35" s="27"/>
      <c r="VRW35" s="27"/>
      <c r="VRX35" s="27"/>
      <c r="VRY35" s="27"/>
      <c r="VRZ35" s="27"/>
      <c r="VSA35" s="27"/>
      <c r="VSB35" s="27"/>
      <c r="VSC35" s="27"/>
      <c r="VSD35" s="27"/>
      <c r="VSE35" s="27"/>
      <c r="VSF35" s="27"/>
      <c r="VSG35" s="27"/>
      <c r="VSH35" s="27"/>
      <c r="VSI35" s="27"/>
      <c r="VSJ35" s="27"/>
      <c r="VSK35" s="27"/>
      <c r="VSL35" s="27"/>
      <c r="VSM35" s="27"/>
      <c r="VSN35" s="27"/>
      <c r="VSO35" s="27"/>
      <c r="VSP35" s="27"/>
      <c r="VSQ35" s="27"/>
      <c r="VSR35" s="27"/>
      <c r="VSS35" s="27"/>
      <c r="VST35" s="27"/>
      <c r="VSU35" s="27"/>
      <c r="VSV35" s="27"/>
      <c r="VSW35" s="27"/>
      <c r="VSX35" s="27"/>
      <c r="VSY35" s="27"/>
      <c r="VSZ35" s="27"/>
      <c r="VTA35" s="27"/>
      <c r="VTB35" s="27"/>
      <c r="VTC35" s="27"/>
      <c r="VTD35" s="27"/>
      <c r="VTE35" s="27"/>
      <c r="VTF35" s="27"/>
      <c r="VTG35" s="27"/>
      <c r="VTH35" s="27"/>
      <c r="VTI35" s="27"/>
      <c r="VTJ35" s="27"/>
      <c r="VTK35" s="27"/>
      <c r="VTL35" s="27"/>
      <c r="VTM35" s="27"/>
      <c r="VTN35" s="27"/>
      <c r="VTO35" s="27"/>
      <c r="VTP35" s="27"/>
      <c r="VTQ35" s="27"/>
      <c r="VTR35" s="27"/>
      <c r="VTS35" s="27"/>
      <c r="VTT35" s="27"/>
      <c r="VTU35" s="27"/>
      <c r="VTV35" s="27"/>
      <c r="VTW35" s="27"/>
      <c r="VTX35" s="27"/>
      <c r="VTY35" s="27"/>
      <c r="VTZ35" s="27"/>
      <c r="VUA35" s="27"/>
      <c r="VUB35" s="27"/>
      <c r="VUC35" s="27"/>
      <c r="VUD35" s="27"/>
      <c r="VUE35" s="27"/>
      <c r="VUF35" s="27"/>
      <c r="VUG35" s="27"/>
      <c r="VUH35" s="27"/>
      <c r="VUI35" s="27"/>
      <c r="VUJ35" s="27"/>
      <c r="VUK35" s="27"/>
      <c r="VUL35" s="27"/>
      <c r="VUM35" s="27"/>
      <c r="VUN35" s="27"/>
      <c r="VUO35" s="27"/>
      <c r="VUP35" s="27"/>
      <c r="VUQ35" s="27"/>
      <c r="VUR35" s="27"/>
      <c r="VUS35" s="27"/>
      <c r="VUT35" s="27"/>
      <c r="VUU35" s="27"/>
      <c r="VUV35" s="27"/>
      <c r="VUW35" s="27"/>
      <c r="VUX35" s="27"/>
      <c r="VUY35" s="27"/>
      <c r="VUZ35" s="27"/>
      <c r="VVA35" s="27"/>
      <c r="VVB35" s="27"/>
      <c r="VVC35" s="27"/>
      <c r="VVD35" s="27"/>
      <c r="VVE35" s="27"/>
      <c r="VVF35" s="27"/>
      <c r="VVG35" s="27"/>
      <c r="VVH35" s="27"/>
      <c r="VVI35" s="27"/>
      <c r="VVJ35" s="27"/>
      <c r="VVK35" s="27"/>
      <c r="VVL35" s="27"/>
      <c r="VVM35" s="27"/>
      <c r="VVN35" s="27"/>
      <c r="VVO35" s="27"/>
      <c r="VVP35" s="27"/>
      <c r="VVQ35" s="27"/>
      <c r="VVR35" s="27"/>
      <c r="VVS35" s="27"/>
      <c r="VVT35" s="27"/>
      <c r="VVU35" s="27"/>
      <c r="VVV35" s="27"/>
      <c r="VVW35" s="27"/>
      <c r="VVX35" s="27"/>
      <c r="VVY35" s="27"/>
      <c r="VVZ35" s="27"/>
      <c r="VWA35" s="27"/>
      <c r="VWB35" s="27"/>
      <c r="VWC35" s="27"/>
      <c r="VWD35" s="27"/>
      <c r="VWE35" s="27"/>
      <c r="VWF35" s="27"/>
      <c r="VWG35" s="27"/>
      <c r="VWH35" s="27"/>
      <c r="VWI35" s="27"/>
      <c r="VWJ35" s="27"/>
      <c r="VWK35" s="27"/>
      <c r="VWL35" s="27"/>
      <c r="VWM35" s="27"/>
      <c r="VWN35" s="27"/>
      <c r="VWO35" s="27"/>
      <c r="VWP35" s="27"/>
      <c r="VWQ35" s="27"/>
      <c r="VWR35" s="27"/>
      <c r="VWS35" s="27"/>
      <c r="VWT35" s="27"/>
      <c r="VWU35" s="27"/>
      <c r="VWV35" s="27"/>
      <c r="VWW35" s="27"/>
      <c r="VWX35" s="27"/>
      <c r="VWY35" s="27"/>
      <c r="VWZ35" s="27"/>
      <c r="VXA35" s="27"/>
      <c r="VXB35" s="27"/>
      <c r="VXC35" s="27"/>
      <c r="VXD35" s="27"/>
      <c r="VXE35" s="27"/>
      <c r="VXF35" s="27"/>
      <c r="VXG35" s="27"/>
      <c r="VXH35" s="27"/>
      <c r="VXI35" s="27"/>
      <c r="VXJ35" s="27"/>
      <c r="VXK35" s="27"/>
      <c r="VXL35" s="27"/>
      <c r="VXM35" s="27"/>
      <c r="VXN35" s="27"/>
      <c r="VXO35" s="27"/>
      <c r="VXP35" s="27"/>
      <c r="VXQ35" s="27"/>
      <c r="VXR35" s="27"/>
      <c r="VXS35" s="27"/>
      <c r="VXT35" s="27"/>
      <c r="VXU35" s="27"/>
      <c r="VXV35" s="27"/>
      <c r="VXW35" s="27"/>
      <c r="VXX35" s="27"/>
      <c r="VXY35" s="27"/>
      <c r="VXZ35" s="27"/>
      <c r="VYA35" s="27"/>
      <c r="VYB35" s="27"/>
      <c r="VYC35" s="27"/>
      <c r="VYD35" s="27"/>
      <c r="VYE35" s="27"/>
      <c r="VYF35" s="27"/>
      <c r="VYG35" s="27"/>
      <c r="VYH35" s="27"/>
      <c r="VYI35" s="27"/>
      <c r="VYJ35" s="27"/>
      <c r="VYK35" s="27"/>
      <c r="VYL35" s="27"/>
      <c r="VYM35" s="27"/>
      <c r="VYN35" s="27"/>
      <c r="VYO35" s="27"/>
      <c r="VYP35" s="27"/>
      <c r="VYQ35" s="27"/>
      <c r="VYR35" s="27"/>
      <c r="VYS35" s="27"/>
      <c r="VYT35" s="27"/>
      <c r="VYU35" s="27"/>
      <c r="VYV35" s="27"/>
      <c r="VYW35" s="27"/>
      <c r="VYX35" s="27"/>
      <c r="VYY35" s="27"/>
      <c r="VYZ35" s="27"/>
      <c r="VZA35" s="27"/>
      <c r="VZB35" s="27"/>
      <c r="VZC35" s="27"/>
      <c r="VZD35" s="27"/>
      <c r="VZE35" s="27"/>
      <c r="VZF35" s="27"/>
      <c r="VZG35" s="27"/>
      <c r="VZH35" s="27"/>
      <c r="VZI35" s="27"/>
      <c r="VZJ35" s="27"/>
      <c r="VZK35" s="27"/>
      <c r="VZL35" s="27"/>
      <c r="VZM35" s="27"/>
      <c r="VZN35" s="27"/>
      <c r="VZO35" s="27"/>
      <c r="VZP35" s="27"/>
      <c r="VZQ35" s="27"/>
      <c r="VZR35" s="27"/>
      <c r="VZS35" s="27"/>
      <c r="VZT35" s="27"/>
      <c r="VZU35" s="27"/>
      <c r="VZV35" s="27"/>
      <c r="VZW35" s="27"/>
      <c r="VZX35" s="27"/>
      <c r="VZY35" s="27"/>
      <c r="VZZ35" s="27"/>
      <c r="WAA35" s="27"/>
      <c r="WAB35" s="27"/>
      <c r="WAC35" s="27"/>
      <c r="WAD35" s="27"/>
      <c r="WAE35" s="27"/>
      <c r="WAF35" s="27"/>
      <c r="WAG35" s="27"/>
      <c r="WAH35" s="27"/>
      <c r="WAI35" s="27"/>
      <c r="WAJ35" s="27"/>
      <c r="WAK35" s="27"/>
      <c r="WAL35" s="27"/>
      <c r="WAM35" s="27"/>
      <c r="WAN35" s="27"/>
      <c r="WAO35" s="27"/>
      <c r="WAP35" s="27"/>
      <c r="WAQ35" s="27"/>
      <c r="WAR35" s="27"/>
      <c r="WAS35" s="27"/>
      <c r="WAT35" s="27"/>
      <c r="WAU35" s="27"/>
      <c r="WAV35" s="27"/>
      <c r="WAW35" s="27"/>
      <c r="WAX35" s="27"/>
      <c r="WAY35" s="27"/>
      <c r="WAZ35" s="27"/>
      <c r="WBA35" s="27"/>
      <c r="WBB35" s="27"/>
      <c r="WBC35" s="27"/>
      <c r="WBD35" s="27"/>
      <c r="WBE35" s="27"/>
      <c r="WBF35" s="27"/>
      <c r="WBG35" s="27"/>
      <c r="WBH35" s="27"/>
      <c r="WBI35" s="27"/>
      <c r="WBJ35" s="27"/>
      <c r="WBK35" s="27"/>
      <c r="WBL35" s="27"/>
      <c r="WBM35" s="27"/>
      <c r="WBN35" s="27"/>
      <c r="WBO35" s="27"/>
      <c r="WBP35" s="27"/>
      <c r="WBQ35" s="27"/>
      <c r="WBR35" s="27"/>
      <c r="WBS35" s="27"/>
      <c r="WBT35" s="27"/>
      <c r="WBU35" s="27"/>
      <c r="WBV35" s="27"/>
      <c r="WBW35" s="27"/>
      <c r="WBX35" s="27"/>
      <c r="WBY35" s="27"/>
      <c r="WBZ35" s="27"/>
      <c r="WCA35" s="27"/>
      <c r="WCB35" s="27"/>
      <c r="WCC35" s="27"/>
      <c r="WCD35" s="27"/>
      <c r="WCE35" s="27"/>
      <c r="WCF35" s="27"/>
      <c r="WCG35" s="27"/>
      <c r="WCH35" s="27"/>
      <c r="WCI35" s="27"/>
      <c r="WCJ35" s="27"/>
      <c r="WCK35" s="27"/>
      <c r="WCL35" s="27"/>
      <c r="WCM35" s="27"/>
      <c r="WCN35" s="27"/>
      <c r="WCO35" s="27"/>
      <c r="WCP35" s="27"/>
      <c r="WCQ35" s="27"/>
      <c r="WCR35" s="27"/>
      <c r="WCS35" s="27"/>
      <c r="WCT35" s="27"/>
      <c r="WCU35" s="27"/>
      <c r="WCV35" s="27"/>
      <c r="WCW35" s="27"/>
      <c r="WCX35" s="27"/>
      <c r="WCY35" s="27"/>
      <c r="WCZ35" s="27"/>
      <c r="WDA35" s="27"/>
      <c r="WDB35" s="27"/>
      <c r="WDC35" s="27"/>
      <c r="WDD35" s="27"/>
      <c r="WDE35" s="27"/>
      <c r="WDF35" s="27"/>
      <c r="WDG35" s="27"/>
      <c r="WDH35" s="27"/>
      <c r="WDI35" s="27"/>
      <c r="WDJ35" s="27"/>
      <c r="WDK35" s="27"/>
      <c r="WDL35" s="27"/>
      <c r="WDM35" s="27"/>
      <c r="WDN35" s="27"/>
      <c r="WDO35" s="27"/>
      <c r="WDP35" s="27"/>
      <c r="WDQ35" s="27"/>
      <c r="WDR35" s="27"/>
      <c r="WDS35" s="27"/>
      <c r="WDT35" s="27"/>
      <c r="WDU35" s="27"/>
      <c r="WDV35" s="27"/>
      <c r="WDW35" s="27"/>
      <c r="WDX35" s="27"/>
      <c r="WDY35" s="27"/>
      <c r="WDZ35" s="27"/>
      <c r="WEA35" s="27"/>
      <c r="WEB35" s="27"/>
      <c r="WEC35" s="27"/>
      <c r="WED35" s="27"/>
      <c r="WEE35" s="27"/>
      <c r="WEF35" s="27"/>
      <c r="WEG35" s="27"/>
      <c r="WEH35" s="27"/>
      <c r="WEI35" s="27"/>
      <c r="WEJ35" s="27"/>
      <c r="WEK35" s="27"/>
      <c r="WEL35" s="27"/>
      <c r="WEM35" s="27"/>
      <c r="WEN35" s="27"/>
      <c r="WEO35" s="27"/>
      <c r="WEP35" s="27"/>
      <c r="WEQ35" s="27"/>
      <c r="WER35" s="27"/>
      <c r="WES35" s="27"/>
      <c r="WET35" s="27"/>
      <c r="WEU35" s="27"/>
      <c r="WEV35" s="27"/>
      <c r="WEW35" s="27"/>
      <c r="WEX35" s="27"/>
      <c r="WEY35" s="27"/>
      <c r="WEZ35" s="27"/>
      <c r="WFA35" s="27"/>
      <c r="WFB35" s="27"/>
      <c r="WFC35" s="27"/>
      <c r="WFD35" s="27"/>
      <c r="WFE35" s="27"/>
      <c r="WFF35" s="27"/>
      <c r="WFG35" s="27"/>
      <c r="WFH35" s="27"/>
      <c r="WFI35" s="27"/>
      <c r="WFJ35" s="27"/>
      <c r="WFK35" s="27"/>
      <c r="WFL35" s="27"/>
      <c r="WFM35" s="27"/>
      <c r="WFN35" s="27"/>
      <c r="WFO35" s="27"/>
      <c r="WFP35" s="27"/>
      <c r="WFQ35" s="27"/>
      <c r="WFR35" s="27"/>
      <c r="WFS35" s="27"/>
      <c r="WFT35" s="27"/>
      <c r="WFU35" s="27"/>
      <c r="WFV35" s="27"/>
      <c r="WFW35" s="27"/>
      <c r="WFX35" s="27"/>
      <c r="WFY35" s="27"/>
      <c r="WFZ35" s="27"/>
      <c r="WGA35" s="27"/>
      <c r="WGB35" s="27"/>
      <c r="WGC35" s="27"/>
      <c r="WGD35" s="27"/>
      <c r="WGE35" s="27"/>
      <c r="WGF35" s="27"/>
      <c r="WGG35" s="27"/>
      <c r="WGH35" s="27"/>
      <c r="WGI35" s="27"/>
      <c r="WGJ35" s="27"/>
      <c r="WGK35" s="27"/>
      <c r="WGL35" s="27"/>
      <c r="WGM35" s="27"/>
      <c r="WGN35" s="27"/>
      <c r="WGO35" s="27"/>
      <c r="WGP35" s="27"/>
      <c r="WGQ35" s="27"/>
      <c r="WGR35" s="27"/>
      <c r="WGS35" s="27"/>
      <c r="WGT35" s="27"/>
      <c r="WGU35" s="27"/>
      <c r="WGV35" s="27"/>
      <c r="WGW35" s="27"/>
      <c r="WGX35" s="27"/>
      <c r="WGY35" s="27"/>
      <c r="WGZ35" s="27"/>
      <c r="WHA35" s="27"/>
      <c r="WHB35" s="27"/>
      <c r="WHC35" s="27"/>
      <c r="WHD35" s="27"/>
      <c r="WHE35" s="27"/>
      <c r="WHF35" s="27"/>
      <c r="WHG35" s="27"/>
      <c r="WHH35" s="27"/>
      <c r="WHI35" s="27"/>
      <c r="WHJ35" s="27"/>
      <c r="WHK35" s="27"/>
      <c r="WHL35" s="27"/>
      <c r="WHM35" s="27"/>
      <c r="WHN35" s="27"/>
      <c r="WHO35" s="27"/>
      <c r="WHP35" s="27"/>
      <c r="WHQ35" s="27"/>
      <c r="WHR35" s="27"/>
      <c r="WHS35" s="27"/>
      <c r="WHT35" s="27"/>
      <c r="WHU35" s="27"/>
      <c r="WHV35" s="27"/>
      <c r="WHW35" s="27"/>
      <c r="WHX35" s="27"/>
      <c r="WHY35" s="27"/>
      <c r="WHZ35" s="27"/>
      <c r="WIA35" s="27"/>
      <c r="WIB35" s="27"/>
      <c r="WIC35" s="27"/>
      <c r="WID35" s="27"/>
      <c r="WIE35" s="27"/>
      <c r="WIF35" s="27"/>
      <c r="WIG35" s="27"/>
      <c r="WIH35" s="27"/>
      <c r="WII35" s="27"/>
      <c r="WIJ35" s="27"/>
      <c r="WIK35" s="27"/>
      <c r="WIL35" s="27"/>
      <c r="WIM35" s="27"/>
      <c r="WIN35" s="27"/>
      <c r="WIO35" s="27"/>
      <c r="WIP35" s="27"/>
      <c r="WIQ35" s="27"/>
      <c r="WIR35" s="27"/>
      <c r="WIS35" s="27"/>
      <c r="WIT35" s="27"/>
      <c r="WIU35" s="27"/>
      <c r="WIV35" s="27"/>
      <c r="WIW35" s="27"/>
      <c r="WIX35" s="27"/>
      <c r="WIY35" s="27"/>
      <c r="WIZ35" s="27"/>
      <c r="WJA35" s="27"/>
      <c r="WJB35" s="27"/>
      <c r="WJC35" s="27"/>
      <c r="WJD35" s="27"/>
      <c r="WJE35" s="27"/>
      <c r="WJF35" s="27"/>
      <c r="WJG35" s="27"/>
      <c r="WJH35" s="27"/>
      <c r="WJI35" s="27"/>
      <c r="WJJ35" s="27"/>
      <c r="WJK35" s="27"/>
      <c r="WJL35" s="27"/>
      <c r="WJM35" s="27"/>
      <c r="WJN35" s="27"/>
      <c r="WJO35" s="27"/>
      <c r="WJP35" s="27"/>
      <c r="WJQ35" s="27"/>
      <c r="WJR35" s="27"/>
      <c r="WJS35" s="27"/>
      <c r="WJT35" s="27"/>
      <c r="WJU35" s="27"/>
      <c r="WJV35" s="27"/>
      <c r="WJW35" s="27"/>
      <c r="WJX35" s="27"/>
      <c r="WJY35" s="27"/>
      <c r="WJZ35" s="27"/>
      <c r="WKA35" s="27"/>
      <c r="WKB35" s="27"/>
      <c r="WKC35" s="27"/>
      <c r="WKD35" s="27"/>
      <c r="WKE35" s="27"/>
      <c r="WKF35" s="27"/>
      <c r="WKG35" s="27"/>
      <c r="WKH35" s="27"/>
      <c r="WKI35" s="27"/>
      <c r="WKJ35" s="27"/>
      <c r="WKK35" s="27"/>
      <c r="WKL35" s="27"/>
      <c r="WKM35" s="27"/>
      <c r="WKN35" s="27"/>
      <c r="WKO35" s="27"/>
      <c r="WKP35" s="27"/>
      <c r="WKQ35" s="27"/>
      <c r="WKR35" s="27"/>
      <c r="WKS35" s="27"/>
      <c r="WKT35" s="27"/>
      <c r="WKU35" s="27"/>
      <c r="WKV35" s="27"/>
      <c r="WKW35" s="27"/>
      <c r="WKX35" s="27"/>
      <c r="WKY35" s="27"/>
      <c r="WKZ35" s="27"/>
      <c r="WLA35" s="27"/>
      <c r="WLB35" s="27"/>
      <c r="WLC35" s="27"/>
      <c r="WLD35" s="27"/>
      <c r="WLE35" s="27"/>
      <c r="WLF35" s="27"/>
      <c r="WLG35" s="27"/>
      <c r="WLH35" s="27"/>
      <c r="WLI35" s="27"/>
      <c r="WLJ35" s="27"/>
      <c r="WLK35" s="27"/>
      <c r="WLL35" s="27"/>
      <c r="WLM35" s="27"/>
      <c r="WLN35" s="27"/>
      <c r="WLO35" s="27"/>
      <c r="WLP35" s="27"/>
      <c r="WLQ35" s="27"/>
      <c r="WLR35" s="27"/>
      <c r="WLS35" s="27"/>
      <c r="WLT35" s="27"/>
      <c r="WLU35" s="27"/>
      <c r="WLV35" s="27"/>
      <c r="WLW35" s="27"/>
      <c r="WLX35" s="27"/>
      <c r="WLY35" s="27"/>
      <c r="WLZ35" s="27"/>
      <c r="WMA35" s="27"/>
      <c r="WMB35" s="27"/>
      <c r="WMC35" s="27"/>
      <c r="WMD35" s="27"/>
      <c r="WME35" s="27"/>
      <c r="WMF35" s="27"/>
      <c r="WMG35" s="27"/>
      <c r="WMH35" s="27"/>
      <c r="WMI35" s="27"/>
      <c r="WMJ35" s="27"/>
      <c r="WMK35" s="27"/>
      <c r="WML35" s="27"/>
      <c r="WMM35" s="27"/>
      <c r="WMN35" s="27"/>
      <c r="WMO35" s="27"/>
      <c r="WMP35" s="27"/>
      <c r="WMQ35" s="27"/>
      <c r="WMR35" s="27"/>
      <c r="WMS35" s="27"/>
      <c r="WMT35" s="27"/>
      <c r="WMU35" s="27"/>
      <c r="WMV35" s="27"/>
      <c r="WMW35" s="27"/>
      <c r="WMX35" s="27"/>
      <c r="WMY35" s="27"/>
      <c r="WMZ35" s="27"/>
      <c r="WNA35" s="27"/>
      <c r="WNB35" s="27"/>
      <c r="WNC35" s="27"/>
      <c r="WND35" s="27"/>
      <c r="WNE35" s="27"/>
      <c r="WNF35" s="27"/>
      <c r="WNG35" s="27"/>
      <c r="WNH35" s="27"/>
      <c r="WNI35" s="27"/>
      <c r="WNJ35" s="27"/>
      <c r="WNK35" s="27"/>
      <c r="WNL35" s="27"/>
      <c r="WNM35" s="27"/>
      <c r="WNN35" s="27"/>
      <c r="WNO35" s="27"/>
      <c r="WNP35" s="27"/>
      <c r="WNQ35" s="27"/>
      <c r="WNR35" s="27"/>
      <c r="WNS35" s="27"/>
      <c r="WNT35" s="27"/>
      <c r="WNU35" s="27"/>
      <c r="WNV35" s="27"/>
      <c r="WNW35" s="27"/>
      <c r="WNX35" s="27"/>
      <c r="WNY35" s="27"/>
      <c r="WNZ35" s="27"/>
      <c r="WOA35" s="27"/>
      <c r="WOB35" s="27"/>
      <c r="WOC35" s="27"/>
      <c r="WOD35" s="27"/>
      <c r="WOE35" s="27"/>
      <c r="WOF35" s="27"/>
      <c r="WOG35" s="27"/>
      <c r="WOH35" s="27"/>
      <c r="WOI35" s="27"/>
      <c r="WOJ35" s="27"/>
      <c r="WOK35" s="27"/>
      <c r="WOL35" s="27"/>
      <c r="WOM35" s="27"/>
      <c r="WON35" s="27"/>
      <c r="WOO35" s="27"/>
      <c r="WOP35" s="27"/>
      <c r="WOQ35" s="27"/>
      <c r="WOR35" s="27"/>
      <c r="WOS35" s="27"/>
      <c r="WOT35" s="27"/>
      <c r="WOU35" s="27"/>
      <c r="WOV35" s="27"/>
      <c r="WOW35" s="27"/>
      <c r="WOX35" s="27"/>
      <c r="WOY35" s="27"/>
      <c r="WOZ35" s="27"/>
      <c r="WPA35" s="27"/>
      <c r="WPB35" s="27"/>
      <c r="WPC35" s="27"/>
      <c r="WPD35" s="27"/>
      <c r="WPE35" s="27"/>
      <c r="WPF35" s="27"/>
      <c r="WPG35" s="27"/>
      <c r="WPH35" s="27"/>
      <c r="WPI35" s="27"/>
      <c r="WPJ35" s="27"/>
      <c r="WPK35" s="27"/>
      <c r="WPL35" s="27"/>
      <c r="WPM35" s="27"/>
      <c r="WPN35" s="27"/>
      <c r="WPO35" s="27"/>
      <c r="WPP35" s="27"/>
      <c r="WPQ35" s="27"/>
      <c r="WPR35" s="27"/>
      <c r="WPS35" s="27"/>
      <c r="WPT35" s="27"/>
      <c r="WPU35" s="27"/>
      <c r="WPV35" s="27"/>
      <c r="WPW35" s="27"/>
      <c r="WPX35" s="27"/>
      <c r="WPY35" s="27"/>
      <c r="WPZ35" s="27"/>
      <c r="WQA35" s="27"/>
      <c r="WQB35" s="27"/>
      <c r="WQC35" s="27"/>
      <c r="WQD35" s="27"/>
      <c r="WQE35" s="27"/>
      <c r="WQF35" s="27"/>
      <c r="WQG35" s="27"/>
      <c r="WQH35" s="27"/>
      <c r="WQI35" s="27"/>
      <c r="WQJ35" s="27"/>
      <c r="WQK35" s="27"/>
      <c r="WQL35" s="27"/>
      <c r="WQM35" s="27"/>
      <c r="WQN35" s="27"/>
      <c r="WQO35" s="27"/>
      <c r="WQP35" s="27"/>
      <c r="WQQ35" s="27"/>
      <c r="WQR35" s="27"/>
      <c r="WQS35" s="27"/>
      <c r="WQT35" s="27"/>
      <c r="WQU35" s="27"/>
      <c r="WQV35" s="27"/>
      <c r="WQW35" s="27"/>
      <c r="WQX35" s="27"/>
      <c r="WQY35" s="27"/>
      <c r="WQZ35" s="27"/>
      <c r="WRA35" s="27"/>
      <c r="WRB35" s="27"/>
      <c r="WRC35" s="27"/>
      <c r="WRD35" s="27"/>
      <c r="WRE35" s="27"/>
      <c r="WRF35" s="27"/>
      <c r="WRG35" s="27"/>
      <c r="WRH35" s="27"/>
      <c r="WRI35" s="27"/>
      <c r="WRJ35" s="27"/>
      <c r="WRK35" s="27"/>
      <c r="WRL35" s="27"/>
      <c r="WRM35" s="27"/>
      <c r="WRN35" s="27"/>
      <c r="WRO35" s="27"/>
      <c r="WRP35" s="27"/>
      <c r="WRQ35" s="27"/>
      <c r="WRR35" s="27"/>
      <c r="WRS35" s="27"/>
      <c r="WRT35" s="27"/>
      <c r="WRU35" s="27"/>
      <c r="WRV35" s="27"/>
      <c r="WRW35" s="27"/>
      <c r="WRX35" s="27"/>
      <c r="WRY35" s="27"/>
      <c r="WRZ35" s="27"/>
      <c r="WSA35" s="27"/>
      <c r="WSB35" s="27"/>
      <c r="WSC35" s="27"/>
      <c r="WSD35" s="27"/>
      <c r="WSE35" s="27"/>
      <c r="WSF35" s="27"/>
      <c r="WSG35" s="27"/>
      <c r="WSH35" s="27"/>
      <c r="WSI35" s="27"/>
      <c r="WSJ35" s="27"/>
      <c r="WSK35" s="27"/>
      <c r="WSL35" s="27"/>
      <c r="WSM35" s="27"/>
      <c r="WSN35" s="27"/>
      <c r="WSO35" s="27"/>
      <c r="WSP35" s="27"/>
      <c r="WSQ35" s="27"/>
      <c r="WSR35" s="27"/>
      <c r="WSS35" s="27"/>
      <c r="WST35" s="27"/>
      <c r="WSU35" s="27"/>
      <c r="WSV35" s="27"/>
      <c r="WSW35" s="27"/>
      <c r="WSX35" s="27"/>
      <c r="WSY35" s="27"/>
      <c r="WSZ35" s="27"/>
      <c r="WTA35" s="27"/>
      <c r="WTB35" s="27"/>
      <c r="WTC35" s="27"/>
      <c r="WTD35" s="27"/>
      <c r="WTE35" s="27"/>
      <c r="WTF35" s="27"/>
      <c r="WTG35" s="27"/>
      <c r="WTH35" s="27"/>
      <c r="WTI35" s="27"/>
      <c r="WTJ35" s="27"/>
      <c r="WTK35" s="27"/>
      <c r="WTL35" s="27"/>
      <c r="WTM35" s="27"/>
      <c r="WTN35" s="27"/>
      <c r="WTO35" s="27"/>
      <c r="WTP35" s="27"/>
      <c r="WTQ35" s="27"/>
      <c r="WTR35" s="27"/>
      <c r="WTS35" s="27"/>
      <c r="WTT35" s="27"/>
      <c r="WTU35" s="27"/>
      <c r="WTV35" s="27"/>
      <c r="WTW35" s="27"/>
      <c r="WTX35" s="27"/>
      <c r="WTY35" s="27"/>
      <c r="WTZ35" s="27"/>
      <c r="WUA35" s="27"/>
      <c r="WUB35" s="27"/>
      <c r="WUC35" s="27"/>
      <c r="WUD35" s="27"/>
      <c r="WUE35" s="27"/>
      <c r="WUF35" s="27"/>
      <c r="WUG35" s="27"/>
      <c r="WUH35" s="27"/>
      <c r="WUI35" s="27"/>
      <c r="WUJ35" s="27"/>
      <c r="WUK35" s="27"/>
      <c r="WUL35" s="27"/>
      <c r="WUM35" s="27"/>
      <c r="WUN35" s="27"/>
      <c r="WUO35" s="27"/>
      <c r="WUP35" s="27"/>
      <c r="WUQ35" s="27"/>
      <c r="WUR35" s="27"/>
      <c r="WUS35" s="27"/>
      <c r="WUT35" s="27"/>
      <c r="WUU35" s="27"/>
      <c r="WUV35" s="27"/>
      <c r="WUW35" s="27"/>
      <c r="WUX35" s="27"/>
      <c r="WUY35" s="27"/>
      <c r="WUZ35" s="27"/>
      <c r="WVA35" s="27"/>
      <c r="WVB35" s="27"/>
      <c r="WVC35" s="27"/>
      <c r="WVD35" s="27"/>
      <c r="WVE35" s="27"/>
      <c r="WVF35" s="27"/>
      <c r="WVG35" s="27"/>
      <c r="WVH35" s="27"/>
      <c r="WVI35" s="27"/>
      <c r="WVJ35" s="27"/>
      <c r="WVK35" s="27"/>
      <c r="WVL35" s="27"/>
      <c r="WVM35" s="27"/>
      <c r="WVN35" s="27"/>
      <c r="WVO35" s="27"/>
      <c r="WVP35" s="27"/>
      <c r="WVQ35" s="27"/>
      <c r="WVR35" s="27"/>
      <c r="WVS35" s="27"/>
      <c r="WVT35" s="27"/>
      <c r="WVU35" s="27"/>
      <c r="WVV35" s="27"/>
      <c r="WVW35" s="27"/>
      <c r="WVX35" s="27"/>
    </row>
    <row r="36" spans="1:16144" s="70" customFormat="1" ht="10.5" x14ac:dyDescent="0.25">
      <c r="A36" s="567" t="s">
        <v>327</v>
      </c>
      <c r="B36" s="567"/>
      <c r="C36" s="567"/>
      <c r="D36" s="567"/>
      <c r="E36" s="567"/>
      <c r="F36" s="567"/>
      <c r="G36" s="567"/>
      <c r="H36" s="567"/>
      <c r="I36" s="567"/>
      <c r="J36" s="567"/>
      <c r="K36" s="567"/>
      <c r="L36" s="567"/>
      <c r="M36" s="567"/>
      <c r="N36" s="567"/>
      <c r="O36" s="567"/>
      <c r="P36" s="56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c r="DA36" s="27"/>
      <c r="DB36" s="27"/>
      <c r="DC36" s="27"/>
      <c r="DD36" s="27"/>
      <c r="DE36" s="27"/>
      <c r="DF36" s="27"/>
      <c r="DG36" s="27"/>
      <c r="DH36" s="27"/>
      <c r="DI36" s="27"/>
      <c r="DJ36" s="27"/>
      <c r="DK36" s="27"/>
      <c r="DL36" s="27"/>
      <c r="DM36" s="27"/>
      <c r="DN36" s="27"/>
      <c r="DO36" s="27"/>
      <c r="DP36" s="27"/>
      <c r="DQ36" s="27"/>
      <c r="DR36" s="27"/>
      <c r="DS36" s="27"/>
      <c r="DT36" s="27"/>
      <c r="DU36" s="27"/>
      <c r="DV36" s="27"/>
      <c r="DW36" s="27"/>
      <c r="DX36" s="27"/>
      <c r="DY36" s="27"/>
      <c r="DZ36" s="27"/>
      <c r="EA36" s="27"/>
      <c r="EB36" s="27"/>
      <c r="EC36" s="27"/>
      <c r="ED36" s="27"/>
      <c r="EE36" s="27"/>
      <c r="EF36" s="27"/>
      <c r="EG36" s="27"/>
      <c r="EH36" s="27"/>
      <c r="EI36" s="27"/>
      <c r="EJ36" s="27"/>
      <c r="EK36" s="27"/>
      <c r="EL36" s="27"/>
      <c r="EM36" s="27"/>
      <c r="EN36" s="27"/>
      <c r="EO36" s="27"/>
      <c r="EP36" s="27"/>
      <c r="EQ36" s="27"/>
      <c r="ER36" s="27"/>
      <c r="ES36" s="27"/>
      <c r="ET36" s="27"/>
      <c r="EU36" s="27"/>
      <c r="EV36" s="27"/>
      <c r="EW36" s="27"/>
      <c r="EX36" s="27"/>
      <c r="EY36" s="27"/>
      <c r="EZ36" s="27"/>
      <c r="FA36" s="27"/>
      <c r="FB36" s="27"/>
      <c r="FC36" s="27"/>
      <c r="FD36" s="27"/>
      <c r="FE36" s="27"/>
      <c r="FF36" s="27"/>
      <c r="FG36" s="27"/>
      <c r="FH36" s="27"/>
      <c r="FI36" s="27"/>
      <c r="FJ36" s="27"/>
      <c r="FK36" s="27"/>
      <c r="FL36" s="27"/>
      <c r="FM36" s="27"/>
      <c r="FN36" s="27"/>
      <c r="FO36" s="27"/>
      <c r="FP36" s="27"/>
      <c r="FQ36" s="27"/>
      <c r="FR36" s="27"/>
      <c r="FS36" s="27"/>
      <c r="FT36" s="27"/>
      <c r="FU36" s="27"/>
      <c r="FV36" s="27"/>
      <c r="FW36" s="27"/>
      <c r="FX36" s="27"/>
      <c r="FY36" s="27"/>
      <c r="FZ36" s="27"/>
      <c r="GA36" s="27"/>
      <c r="GB36" s="27"/>
      <c r="GC36" s="27"/>
      <c r="GD36" s="27"/>
      <c r="GE36" s="27"/>
      <c r="GF36" s="27"/>
      <c r="GG36" s="27"/>
      <c r="GH36" s="27"/>
      <c r="GI36" s="27"/>
      <c r="GJ36" s="27"/>
      <c r="GK36" s="27"/>
      <c r="GL36" s="27"/>
      <c r="GM36" s="27"/>
      <c r="GN36" s="27"/>
      <c r="GO36" s="27"/>
      <c r="GP36" s="27"/>
      <c r="GQ36" s="27"/>
      <c r="GR36" s="27"/>
      <c r="GS36" s="27"/>
      <c r="GT36" s="27"/>
      <c r="GU36" s="27"/>
      <c r="GV36" s="27"/>
      <c r="GW36" s="27"/>
      <c r="GX36" s="27"/>
      <c r="GY36" s="27"/>
      <c r="GZ36" s="27"/>
      <c r="HA36" s="27"/>
      <c r="HB36" s="27"/>
      <c r="HC36" s="27"/>
      <c r="HD36" s="27"/>
      <c r="HE36" s="27"/>
      <c r="HF36" s="27"/>
      <c r="HG36" s="27"/>
      <c r="HH36" s="27"/>
      <c r="HI36" s="27"/>
      <c r="HJ36" s="27"/>
      <c r="HK36" s="27"/>
      <c r="HL36" s="27"/>
      <c r="HM36" s="27"/>
      <c r="HN36" s="27"/>
      <c r="HO36" s="27"/>
      <c r="HP36" s="27"/>
      <c r="HQ36" s="27"/>
      <c r="HR36" s="27"/>
      <c r="HS36" s="27"/>
      <c r="HT36" s="27"/>
      <c r="HU36" s="27"/>
      <c r="HV36" s="27"/>
      <c r="HW36" s="27"/>
      <c r="HX36" s="27"/>
      <c r="HY36" s="27"/>
      <c r="HZ36" s="27"/>
      <c r="IA36" s="27"/>
      <c r="IB36" s="27"/>
      <c r="IC36" s="27"/>
      <c r="ID36" s="27"/>
      <c r="IE36" s="27"/>
      <c r="IF36" s="27"/>
      <c r="IG36" s="27"/>
      <c r="IH36" s="27"/>
      <c r="II36" s="27"/>
      <c r="IJ36" s="27"/>
      <c r="IK36" s="27"/>
      <c r="IL36" s="27"/>
      <c r="IM36" s="27"/>
      <c r="IN36" s="27"/>
      <c r="IO36" s="27"/>
      <c r="IP36" s="27"/>
      <c r="IQ36" s="27"/>
      <c r="IR36" s="27"/>
      <c r="IS36" s="27"/>
      <c r="IT36" s="27"/>
      <c r="IU36" s="27"/>
      <c r="IV36" s="27"/>
      <c r="IW36" s="27"/>
      <c r="IX36" s="27"/>
      <c r="IY36" s="27"/>
      <c r="IZ36" s="27"/>
      <c r="JA36" s="27"/>
      <c r="JB36" s="27"/>
      <c r="JC36" s="27"/>
      <c r="JD36" s="27"/>
      <c r="JE36" s="27"/>
      <c r="JF36" s="27"/>
      <c r="JG36" s="27"/>
      <c r="JH36" s="27"/>
      <c r="JI36" s="27"/>
      <c r="JJ36" s="27"/>
      <c r="JK36" s="27"/>
      <c r="JL36" s="27"/>
      <c r="JM36" s="27"/>
      <c r="JN36" s="27"/>
      <c r="JO36" s="27"/>
      <c r="JP36" s="27"/>
      <c r="JQ36" s="27"/>
      <c r="JR36" s="27"/>
      <c r="JS36" s="27"/>
      <c r="JT36" s="27"/>
      <c r="JU36" s="27"/>
      <c r="JV36" s="27"/>
      <c r="JW36" s="27"/>
      <c r="JX36" s="27"/>
      <c r="JY36" s="27"/>
      <c r="JZ36" s="27"/>
      <c r="KA36" s="27"/>
      <c r="KB36" s="27"/>
      <c r="KC36" s="27"/>
      <c r="KD36" s="27"/>
      <c r="KE36" s="27"/>
      <c r="KF36" s="27"/>
      <c r="KG36" s="27"/>
      <c r="KH36" s="27"/>
      <c r="KI36" s="27"/>
      <c r="KJ36" s="27"/>
      <c r="KK36" s="27"/>
      <c r="KL36" s="27"/>
      <c r="KM36" s="27"/>
      <c r="KN36" s="27"/>
      <c r="KO36" s="27"/>
      <c r="KP36" s="27"/>
      <c r="KQ36" s="27"/>
      <c r="KR36" s="27"/>
      <c r="KS36" s="27"/>
      <c r="KT36" s="27"/>
      <c r="KU36" s="27"/>
      <c r="KV36" s="27"/>
      <c r="KW36" s="27"/>
      <c r="KX36" s="27"/>
      <c r="KY36" s="27"/>
      <c r="KZ36" s="27"/>
      <c r="LA36" s="27"/>
      <c r="LB36" s="27"/>
      <c r="LC36" s="27"/>
      <c r="LD36" s="27"/>
      <c r="LE36" s="27"/>
      <c r="LF36" s="27"/>
      <c r="LG36" s="27"/>
      <c r="LH36" s="27"/>
      <c r="LI36" s="27"/>
      <c r="LJ36" s="27"/>
      <c r="LK36" s="27"/>
      <c r="LL36" s="27"/>
      <c r="LM36" s="27"/>
      <c r="LN36" s="27"/>
      <c r="LO36" s="27"/>
      <c r="LP36" s="27"/>
      <c r="LQ36" s="27"/>
      <c r="LR36" s="27"/>
      <c r="LS36" s="27"/>
      <c r="LT36" s="27"/>
      <c r="LU36" s="27"/>
      <c r="LV36" s="27"/>
      <c r="LW36" s="27"/>
      <c r="LX36" s="27"/>
      <c r="LY36" s="27"/>
      <c r="LZ36" s="27"/>
      <c r="MA36" s="27"/>
      <c r="MB36" s="27"/>
      <c r="MC36" s="27"/>
      <c r="MD36" s="27"/>
      <c r="ME36" s="27"/>
      <c r="MF36" s="27"/>
      <c r="MG36" s="27"/>
      <c r="MH36" s="27"/>
      <c r="MI36" s="27"/>
      <c r="MJ36" s="27"/>
      <c r="MK36" s="27"/>
      <c r="ML36" s="27"/>
      <c r="MM36" s="27"/>
      <c r="MN36" s="27"/>
      <c r="MO36" s="27"/>
      <c r="MP36" s="27"/>
      <c r="MQ36" s="27"/>
      <c r="MR36" s="27"/>
      <c r="MS36" s="27"/>
      <c r="MT36" s="27"/>
      <c r="MU36" s="27"/>
      <c r="MV36" s="27"/>
      <c r="MW36" s="27"/>
      <c r="MX36" s="27"/>
      <c r="MY36" s="27"/>
      <c r="MZ36" s="27"/>
      <c r="NA36" s="27"/>
      <c r="NB36" s="27"/>
      <c r="NC36" s="27"/>
      <c r="ND36" s="27"/>
      <c r="NE36" s="27"/>
      <c r="NF36" s="27"/>
      <c r="NG36" s="27"/>
      <c r="NH36" s="27"/>
      <c r="NI36" s="27"/>
      <c r="NJ36" s="27"/>
      <c r="NK36" s="27"/>
      <c r="NL36" s="27"/>
      <c r="NM36" s="27"/>
      <c r="NN36" s="27"/>
      <c r="NO36" s="27"/>
      <c r="NP36" s="27"/>
      <c r="NQ36" s="27"/>
      <c r="NR36" s="27"/>
      <c r="NS36" s="27"/>
      <c r="NT36" s="27"/>
      <c r="NU36" s="27"/>
      <c r="NV36" s="27"/>
      <c r="NW36" s="27"/>
      <c r="NX36" s="27"/>
      <c r="NY36" s="27"/>
      <c r="NZ36" s="27"/>
      <c r="OA36" s="27"/>
      <c r="OB36" s="27"/>
      <c r="OC36" s="27"/>
      <c r="OD36" s="27"/>
      <c r="OE36" s="27"/>
      <c r="OF36" s="27"/>
      <c r="OG36" s="27"/>
      <c r="OH36" s="27"/>
      <c r="OI36" s="27"/>
      <c r="OJ36" s="27"/>
      <c r="OK36" s="27"/>
      <c r="OL36" s="27"/>
      <c r="OM36" s="27"/>
      <c r="ON36" s="27"/>
      <c r="OO36" s="27"/>
      <c r="OP36" s="27"/>
      <c r="OQ36" s="27"/>
      <c r="OR36" s="27"/>
      <c r="OS36" s="27"/>
      <c r="OT36" s="27"/>
      <c r="OU36" s="27"/>
      <c r="OV36" s="27"/>
      <c r="OW36" s="27"/>
      <c r="OX36" s="27"/>
      <c r="OY36" s="27"/>
      <c r="OZ36" s="27"/>
      <c r="PA36" s="27"/>
      <c r="PB36" s="27"/>
      <c r="PC36" s="27"/>
      <c r="PD36" s="27"/>
      <c r="PE36" s="27"/>
      <c r="PF36" s="27"/>
      <c r="PG36" s="27"/>
      <c r="PH36" s="27"/>
      <c r="PI36" s="27"/>
      <c r="PJ36" s="27"/>
      <c r="PK36" s="27"/>
      <c r="PL36" s="27"/>
      <c r="PM36" s="27"/>
      <c r="PN36" s="27"/>
      <c r="PO36" s="27"/>
      <c r="PP36" s="27"/>
      <c r="PQ36" s="27"/>
      <c r="PR36" s="27"/>
      <c r="PS36" s="27"/>
      <c r="PT36" s="27"/>
      <c r="PU36" s="27"/>
      <c r="PV36" s="27"/>
      <c r="PW36" s="27"/>
      <c r="PX36" s="27"/>
      <c r="PY36" s="27"/>
      <c r="PZ36" s="27"/>
      <c r="QA36" s="27"/>
      <c r="QB36" s="27"/>
      <c r="QC36" s="27"/>
      <c r="QD36" s="27"/>
      <c r="QE36" s="27"/>
      <c r="QF36" s="27"/>
      <c r="QG36" s="27"/>
      <c r="QH36" s="27"/>
      <c r="QI36" s="27"/>
      <c r="QJ36" s="27"/>
      <c r="QK36" s="27"/>
      <c r="QL36" s="27"/>
      <c r="QM36" s="27"/>
      <c r="QN36" s="27"/>
      <c r="QO36" s="27"/>
      <c r="QP36" s="27"/>
      <c r="QQ36" s="27"/>
      <c r="QR36" s="27"/>
      <c r="QS36" s="27"/>
      <c r="QT36" s="27"/>
      <c r="QU36" s="27"/>
      <c r="QV36" s="27"/>
      <c r="QW36" s="27"/>
      <c r="QX36" s="27"/>
      <c r="QY36" s="27"/>
      <c r="QZ36" s="27"/>
      <c r="RA36" s="27"/>
      <c r="RB36" s="27"/>
      <c r="RC36" s="27"/>
      <c r="RD36" s="27"/>
      <c r="RE36" s="27"/>
      <c r="RF36" s="27"/>
      <c r="RG36" s="27"/>
      <c r="RH36" s="27"/>
      <c r="RI36" s="27"/>
      <c r="RJ36" s="27"/>
      <c r="RK36" s="27"/>
      <c r="RL36" s="27"/>
      <c r="RM36" s="27"/>
      <c r="RN36" s="27"/>
      <c r="RO36" s="27"/>
      <c r="RP36" s="27"/>
      <c r="RQ36" s="27"/>
      <c r="RR36" s="27"/>
      <c r="RS36" s="27"/>
      <c r="RT36" s="27"/>
      <c r="RU36" s="27"/>
      <c r="RV36" s="27"/>
      <c r="RW36" s="27"/>
      <c r="RX36" s="27"/>
      <c r="RY36" s="27"/>
      <c r="RZ36" s="27"/>
      <c r="SA36" s="27"/>
      <c r="SB36" s="27"/>
      <c r="SC36" s="27"/>
      <c r="SD36" s="27"/>
      <c r="SE36" s="27"/>
      <c r="SF36" s="27"/>
      <c r="SG36" s="27"/>
      <c r="SH36" s="27"/>
      <c r="SI36" s="27"/>
      <c r="SJ36" s="27"/>
      <c r="SK36" s="27"/>
      <c r="SL36" s="27"/>
      <c r="SM36" s="27"/>
      <c r="SN36" s="27"/>
      <c r="SO36" s="27"/>
      <c r="SP36" s="27"/>
      <c r="SQ36" s="27"/>
      <c r="SR36" s="27"/>
      <c r="SS36" s="27"/>
      <c r="ST36" s="27"/>
      <c r="SU36" s="27"/>
      <c r="SV36" s="27"/>
      <c r="SW36" s="27"/>
      <c r="SX36" s="27"/>
      <c r="SY36" s="27"/>
      <c r="SZ36" s="27"/>
      <c r="TA36" s="27"/>
      <c r="TB36" s="27"/>
      <c r="TC36" s="27"/>
      <c r="TD36" s="27"/>
      <c r="TE36" s="27"/>
      <c r="TF36" s="27"/>
      <c r="TG36" s="27"/>
      <c r="TH36" s="27"/>
      <c r="TI36" s="27"/>
      <c r="TJ36" s="27"/>
      <c r="TK36" s="27"/>
      <c r="TL36" s="27"/>
      <c r="TM36" s="27"/>
      <c r="TN36" s="27"/>
      <c r="TO36" s="27"/>
      <c r="TP36" s="27"/>
      <c r="TQ36" s="27"/>
      <c r="TR36" s="27"/>
      <c r="TS36" s="27"/>
      <c r="TT36" s="27"/>
      <c r="TU36" s="27"/>
      <c r="TV36" s="27"/>
      <c r="TW36" s="27"/>
      <c r="TX36" s="27"/>
      <c r="TY36" s="27"/>
      <c r="TZ36" s="27"/>
      <c r="UA36" s="27"/>
      <c r="UB36" s="27"/>
      <c r="UC36" s="27"/>
      <c r="UD36" s="27"/>
      <c r="UE36" s="27"/>
      <c r="UF36" s="27"/>
      <c r="UG36" s="27"/>
      <c r="UH36" s="27"/>
      <c r="UI36" s="27"/>
      <c r="UJ36" s="27"/>
      <c r="UK36" s="27"/>
      <c r="UL36" s="27"/>
      <c r="UM36" s="27"/>
      <c r="UN36" s="27"/>
      <c r="UO36" s="27"/>
      <c r="UP36" s="27"/>
      <c r="UQ36" s="27"/>
      <c r="UR36" s="27"/>
      <c r="US36" s="27"/>
      <c r="UT36" s="27"/>
      <c r="UU36" s="27"/>
      <c r="UV36" s="27"/>
      <c r="UW36" s="27"/>
      <c r="UX36" s="27"/>
      <c r="UY36" s="27"/>
      <c r="UZ36" s="27"/>
      <c r="VA36" s="27"/>
      <c r="VB36" s="27"/>
      <c r="VC36" s="27"/>
      <c r="VD36" s="27"/>
      <c r="VE36" s="27"/>
      <c r="VF36" s="27"/>
      <c r="VG36" s="27"/>
      <c r="VH36" s="27"/>
      <c r="VI36" s="27"/>
      <c r="VJ36" s="27"/>
      <c r="VK36" s="27"/>
      <c r="VL36" s="27"/>
      <c r="VM36" s="27"/>
      <c r="VN36" s="27"/>
      <c r="VO36" s="27"/>
      <c r="VP36" s="27"/>
      <c r="VQ36" s="27"/>
      <c r="VR36" s="27"/>
      <c r="VS36" s="27"/>
      <c r="VT36" s="27"/>
      <c r="VU36" s="27"/>
      <c r="VV36" s="27"/>
      <c r="VW36" s="27"/>
      <c r="VX36" s="27"/>
      <c r="VY36" s="27"/>
      <c r="VZ36" s="27"/>
      <c r="WA36" s="27"/>
      <c r="WB36" s="27"/>
      <c r="WC36" s="27"/>
      <c r="WD36" s="27"/>
      <c r="WE36" s="27"/>
      <c r="WF36" s="27"/>
      <c r="WG36" s="27"/>
      <c r="WH36" s="27"/>
      <c r="WI36" s="27"/>
      <c r="WJ36" s="27"/>
      <c r="WK36" s="27"/>
      <c r="WL36" s="27"/>
      <c r="WM36" s="27"/>
      <c r="WN36" s="27"/>
      <c r="WO36" s="27"/>
      <c r="WP36" s="27"/>
      <c r="WQ36" s="27"/>
      <c r="WR36" s="27"/>
      <c r="WS36" s="27"/>
      <c r="WT36" s="27"/>
      <c r="WU36" s="27"/>
      <c r="WV36" s="27"/>
      <c r="WW36" s="27"/>
      <c r="WX36" s="27"/>
      <c r="WY36" s="27"/>
      <c r="WZ36" s="27"/>
      <c r="XA36" s="27"/>
      <c r="XB36" s="27"/>
      <c r="XC36" s="27"/>
      <c r="XD36" s="27"/>
      <c r="XE36" s="27"/>
      <c r="XF36" s="27"/>
      <c r="XG36" s="27"/>
      <c r="XH36" s="27"/>
      <c r="XI36" s="27"/>
      <c r="XJ36" s="27"/>
      <c r="XK36" s="27"/>
      <c r="XL36" s="27"/>
      <c r="XM36" s="27"/>
      <c r="XN36" s="27"/>
      <c r="XO36" s="27"/>
      <c r="XP36" s="27"/>
      <c r="XQ36" s="27"/>
      <c r="XR36" s="27"/>
      <c r="XS36" s="27"/>
      <c r="XT36" s="27"/>
      <c r="XU36" s="27"/>
      <c r="XV36" s="27"/>
      <c r="XW36" s="27"/>
      <c r="XX36" s="27"/>
      <c r="XY36" s="27"/>
      <c r="XZ36" s="27"/>
      <c r="YA36" s="27"/>
      <c r="YB36" s="27"/>
      <c r="YC36" s="27"/>
      <c r="YD36" s="27"/>
      <c r="YE36" s="27"/>
      <c r="YF36" s="27"/>
      <c r="YG36" s="27"/>
      <c r="YH36" s="27"/>
      <c r="YI36" s="27"/>
      <c r="YJ36" s="27"/>
      <c r="YK36" s="27"/>
      <c r="YL36" s="27"/>
      <c r="YM36" s="27"/>
      <c r="YN36" s="27"/>
      <c r="YO36" s="27"/>
      <c r="YP36" s="27"/>
      <c r="YQ36" s="27"/>
      <c r="YR36" s="27"/>
      <c r="YS36" s="27"/>
      <c r="YT36" s="27"/>
      <c r="YU36" s="27"/>
      <c r="YV36" s="27"/>
      <c r="YW36" s="27"/>
      <c r="YX36" s="27"/>
      <c r="YY36" s="27"/>
      <c r="YZ36" s="27"/>
      <c r="ZA36" s="27"/>
      <c r="ZB36" s="27"/>
      <c r="ZC36" s="27"/>
      <c r="ZD36" s="27"/>
      <c r="ZE36" s="27"/>
      <c r="ZF36" s="27"/>
      <c r="ZG36" s="27"/>
      <c r="ZH36" s="27"/>
      <c r="ZI36" s="27"/>
      <c r="ZJ36" s="27"/>
      <c r="ZK36" s="27"/>
      <c r="ZL36" s="27"/>
      <c r="ZM36" s="27"/>
      <c r="ZN36" s="27"/>
      <c r="ZO36" s="27"/>
      <c r="ZP36" s="27"/>
      <c r="ZQ36" s="27"/>
      <c r="ZR36" s="27"/>
      <c r="ZS36" s="27"/>
      <c r="ZT36" s="27"/>
      <c r="ZU36" s="27"/>
      <c r="ZV36" s="27"/>
      <c r="ZW36" s="27"/>
      <c r="ZX36" s="27"/>
      <c r="ZY36" s="27"/>
      <c r="ZZ36" s="27"/>
      <c r="AAA36" s="27"/>
      <c r="AAB36" s="27"/>
      <c r="AAC36" s="27"/>
      <c r="AAD36" s="27"/>
      <c r="AAE36" s="27"/>
      <c r="AAF36" s="27"/>
      <c r="AAG36" s="27"/>
      <c r="AAH36" s="27"/>
      <c r="AAI36" s="27"/>
      <c r="AAJ36" s="27"/>
      <c r="AAK36" s="27"/>
      <c r="AAL36" s="27"/>
      <c r="AAM36" s="27"/>
      <c r="AAN36" s="27"/>
      <c r="AAO36" s="27"/>
      <c r="AAP36" s="27"/>
      <c r="AAQ36" s="27"/>
      <c r="AAR36" s="27"/>
      <c r="AAS36" s="27"/>
      <c r="AAT36" s="27"/>
      <c r="AAU36" s="27"/>
      <c r="AAV36" s="27"/>
      <c r="AAW36" s="27"/>
      <c r="AAX36" s="27"/>
      <c r="AAY36" s="27"/>
      <c r="AAZ36" s="27"/>
      <c r="ABA36" s="27"/>
      <c r="ABB36" s="27"/>
      <c r="ABC36" s="27"/>
      <c r="ABD36" s="27"/>
      <c r="ABE36" s="27"/>
      <c r="ABF36" s="27"/>
      <c r="ABG36" s="27"/>
      <c r="ABH36" s="27"/>
      <c r="ABI36" s="27"/>
      <c r="ABJ36" s="27"/>
      <c r="ABK36" s="27"/>
      <c r="ABL36" s="27"/>
      <c r="ABM36" s="27"/>
      <c r="ABN36" s="27"/>
      <c r="ABO36" s="27"/>
      <c r="ABP36" s="27"/>
      <c r="ABQ36" s="27"/>
      <c r="ABR36" s="27"/>
      <c r="ABS36" s="27"/>
      <c r="ABT36" s="27"/>
      <c r="ABU36" s="27"/>
      <c r="ABV36" s="27"/>
      <c r="ABW36" s="27"/>
      <c r="ABX36" s="27"/>
      <c r="ABY36" s="27"/>
      <c r="ABZ36" s="27"/>
      <c r="ACA36" s="27"/>
      <c r="ACB36" s="27"/>
      <c r="ACC36" s="27"/>
      <c r="ACD36" s="27"/>
      <c r="ACE36" s="27"/>
      <c r="ACF36" s="27"/>
      <c r="ACG36" s="27"/>
      <c r="ACH36" s="27"/>
      <c r="ACI36" s="27"/>
      <c r="ACJ36" s="27"/>
      <c r="ACK36" s="27"/>
      <c r="ACL36" s="27"/>
      <c r="ACM36" s="27"/>
      <c r="ACN36" s="27"/>
      <c r="ACO36" s="27"/>
      <c r="ACP36" s="27"/>
      <c r="ACQ36" s="27"/>
      <c r="ACR36" s="27"/>
      <c r="ACS36" s="27"/>
      <c r="ACT36" s="27"/>
      <c r="ACU36" s="27"/>
      <c r="ACV36" s="27"/>
      <c r="ACW36" s="27"/>
      <c r="ACX36" s="27"/>
      <c r="ACY36" s="27"/>
      <c r="ACZ36" s="27"/>
      <c r="ADA36" s="27"/>
      <c r="ADB36" s="27"/>
      <c r="ADC36" s="27"/>
      <c r="ADD36" s="27"/>
      <c r="ADE36" s="27"/>
      <c r="ADF36" s="27"/>
      <c r="ADG36" s="27"/>
      <c r="ADH36" s="27"/>
      <c r="ADI36" s="27"/>
      <c r="ADJ36" s="27"/>
      <c r="ADK36" s="27"/>
      <c r="ADL36" s="27"/>
      <c r="ADM36" s="27"/>
      <c r="ADN36" s="27"/>
      <c r="ADO36" s="27"/>
      <c r="ADP36" s="27"/>
      <c r="ADQ36" s="27"/>
      <c r="ADR36" s="27"/>
      <c r="ADS36" s="27"/>
      <c r="ADT36" s="27"/>
      <c r="ADU36" s="27"/>
      <c r="ADV36" s="27"/>
      <c r="ADW36" s="27"/>
      <c r="ADX36" s="27"/>
      <c r="ADY36" s="27"/>
      <c r="ADZ36" s="27"/>
      <c r="AEA36" s="27"/>
      <c r="AEB36" s="27"/>
      <c r="AEC36" s="27"/>
      <c r="AED36" s="27"/>
      <c r="AEE36" s="27"/>
      <c r="AEF36" s="27"/>
      <c r="AEG36" s="27"/>
      <c r="AEH36" s="27"/>
      <c r="AEI36" s="27"/>
      <c r="AEJ36" s="27"/>
      <c r="AEK36" s="27"/>
      <c r="AEL36" s="27"/>
      <c r="AEM36" s="27"/>
      <c r="AEN36" s="27"/>
      <c r="AEO36" s="27"/>
      <c r="AEP36" s="27"/>
      <c r="AEQ36" s="27"/>
      <c r="AER36" s="27"/>
      <c r="AES36" s="27"/>
      <c r="AET36" s="27"/>
      <c r="AEU36" s="27"/>
      <c r="AEV36" s="27"/>
      <c r="AEW36" s="27"/>
      <c r="AEX36" s="27"/>
      <c r="AEY36" s="27"/>
      <c r="AEZ36" s="27"/>
      <c r="AFA36" s="27"/>
      <c r="AFB36" s="27"/>
      <c r="AFC36" s="27"/>
      <c r="AFD36" s="27"/>
      <c r="AFE36" s="27"/>
      <c r="AFF36" s="27"/>
      <c r="AFG36" s="27"/>
      <c r="AFH36" s="27"/>
      <c r="AFI36" s="27"/>
      <c r="AFJ36" s="27"/>
      <c r="AFK36" s="27"/>
      <c r="AFL36" s="27"/>
      <c r="AFM36" s="27"/>
      <c r="AFN36" s="27"/>
      <c r="AFO36" s="27"/>
      <c r="AFP36" s="27"/>
      <c r="AFQ36" s="27"/>
      <c r="AFR36" s="27"/>
      <c r="AFS36" s="27"/>
      <c r="AFT36" s="27"/>
      <c r="AFU36" s="27"/>
      <c r="AFV36" s="27"/>
      <c r="AFW36" s="27"/>
      <c r="AFX36" s="27"/>
      <c r="AFY36" s="27"/>
      <c r="AFZ36" s="27"/>
      <c r="AGA36" s="27"/>
      <c r="AGB36" s="27"/>
      <c r="AGC36" s="27"/>
      <c r="AGD36" s="27"/>
      <c r="AGE36" s="27"/>
      <c r="AGF36" s="27"/>
      <c r="AGG36" s="27"/>
      <c r="AGH36" s="27"/>
      <c r="AGI36" s="27"/>
      <c r="AGJ36" s="27"/>
      <c r="AGK36" s="27"/>
      <c r="AGL36" s="27"/>
      <c r="AGM36" s="27"/>
      <c r="AGN36" s="27"/>
      <c r="AGO36" s="27"/>
      <c r="AGP36" s="27"/>
      <c r="AGQ36" s="27"/>
      <c r="AGR36" s="27"/>
      <c r="AGS36" s="27"/>
      <c r="AGT36" s="27"/>
      <c r="AGU36" s="27"/>
      <c r="AGV36" s="27"/>
      <c r="AGW36" s="27"/>
      <c r="AGX36" s="27"/>
      <c r="AGY36" s="27"/>
      <c r="AGZ36" s="27"/>
      <c r="AHA36" s="27"/>
      <c r="AHB36" s="27"/>
      <c r="AHC36" s="27"/>
      <c r="AHD36" s="27"/>
      <c r="AHE36" s="27"/>
      <c r="AHF36" s="27"/>
      <c r="AHG36" s="27"/>
      <c r="AHH36" s="27"/>
      <c r="AHI36" s="27"/>
      <c r="AHJ36" s="27"/>
      <c r="AHK36" s="27"/>
      <c r="AHL36" s="27"/>
      <c r="AHM36" s="27"/>
      <c r="AHN36" s="27"/>
      <c r="AHO36" s="27"/>
      <c r="AHP36" s="27"/>
      <c r="AHQ36" s="27"/>
      <c r="AHR36" s="27"/>
      <c r="AHS36" s="27"/>
      <c r="AHT36" s="27"/>
      <c r="AHU36" s="27"/>
      <c r="AHV36" s="27"/>
      <c r="AHW36" s="27"/>
      <c r="AHX36" s="27"/>
      <c r="AHY36" s="27"/>
      <c r="AHZ36" s="27"/>
      <c r="AIA36" s="27"/>
      <c r="AIB36" s="27"/>
      <c r="AIC36" s="27"/>
      <c r="AID36" s="27"/>
      <c r="AIE36" s="27"/>
      <c r="AIF36" s="27"/>
      <c r="AIG36" s="27"/>
      <c r="AIH36" s="27"/>
      <c r="AII36" s="27"/>
      <c r="AIJ36" s="27"/>
      <c r="AIK36" s="27"/>
      <c r="AIL36" s="27"/>
      <c r="AIM36" s="27"/>
      <c r="AIN36" s="27"/>
      <c r="AIO36" s="27"/>
      <c r="AIP36" s="27"/>
      <c r="AIQ36" s="27"/>
      <c r="AIR36" s="27"/>
      <c r="AIS36" s="27"/>
      <c r="AIT36" s="27"/>
      <c r="AIU36" s="27"/>
      <c r="AIV36" s="27"/>
      <c r="AIW36" s="27"/>
      <c r="AIX36" s="27"/>
      <c r="AIY36" s="27"/>
      <c r="AIZ36" s="27"/>
      <c r="AJA36" s="27"/>
      <c r="AJB36" s="27"/>
      <c r="AJC36" s="27"/>
      <c r="AJD36" s="27"/>
      <c r="AJE36" s="27"/>
      <c r="AJF36" s="27"/>
      <c r="AJG36" s="27"/>
      <c r="AJH36" s="27"/>
      <c r="AJI36" s="27"/>
      <c r="AJJ36" s="27"/>
      <c r="AJK36" s="27"/>
      <c r="AJL36" s="27"/>
      <c r="AJM36" s="27"/>
      <c r="AJN36" s="27"/>
      <c r="AJO36" s="27"/>
      <c r="AJP36" s="27"/>
      <c r="AJQ36" s="27"/>
      <c r="AJR36" s="27"/>
      <c r="AJS36" s="27"/>
      <c r="AJT36" s="27"/>
      <c r="AJU36" s="27"/>
      <c r="AJV36" s="27"/>
      <c r="AJW36" s="27"/>
      <c r="AJX36" s="27"/>
      <c r="AJY36" s="27"/>
      <c r="AJZ36" s="27"/>
      <c r="AKA36" s="27"/>
      <c r="AKB36" s="27"/>
      <c r="AKC36" s="27"/>
      <c r="AKD36" s="27"/>
      <c r="AKE36" s="27"/>
      <c r="AKF36" s="27"/>
      <c r="AKG36" s="27"/>
      <c r="AKH36" s="27"/>
      <c r="AKI36" s="27"/>
      <c r="AKJ36" s="27"/>
      <c r="AKK36" s="27"/>
      <c r="AKL36" s="27"/>
      <c r="AKM36" s="27"/>
      <c r="AKN36" s="27"/>
      <c r="AKO36" s="27"/>
      <c r="AKP36" s="27"/>
      <c r="AKQ36" s="27"/>
      <c r="AKR36" s="27"/>
      <c r="AKS36" s="27"/>
      <c r="AKT36" s="27"/>
      <c r="AKU36" s="27"/>
      <c r="AKV36" s="27"/>
      <c r="AKW36" s="27"/>
      <c r="AKX36" s="27"/>
      <c r="AKY36" s="27"/>
      <c r="AKZ36" s="27"/>
      <c r="ALA36" s="27"/>
      <c r="ALB36" s="27"/>
      <c r="ALC36" s="27"/>
      <c r="ALD36" s="27"/>
      <c r="ALE36" s="27"/>
      <c r="ALF36" s="27"/>
      <c r="ALG36" s="27"/>
      <c r="ALH36" s="27"/>
      <c r="ALI36" s="27"/>
      <c r="ALJ36" s="27"/>
      <c r="ALK36" s="27"/>
      <c r="ALL36" s="27"/>
      <c r="ALM36" s="27"/>
      <c r="ALN36" s="27"/>
      <c r="ALO36" s="27"/>
      <c r="ALP36" s="27"/>
      <c r="ALQ36" s="27"/>
      <c r="ALR36" s="27"/>
      <c r="ALS36" s="27"/>
      <c r="ALT36" s="27"/>
      <c r="ALU36" s="27"/>
      <c r="ALV36" s="27"/>
      <c r="ALW36" s="27"/>
      <c r="ALX36" s="27"/>
      <c r="ALY36" s="27"/>
      <c r="ALZ36" s="27"/>
      <c r="AMA36" s="27"/>
      <c r="AMB36" s="27"/>
      <c r="AMC36" s="27"/>
      <c r="AMD36" s="27"/>
      <c r="AME36" s="27"/>
      <c r="AMF36" s="27"/>
      <c r="AMG36" s="27"/>
      <c r="AMH36" s="27"/>
      <c r="AMI36" s="27"/>
      <c r="AMJ36" s="27"/>
      <c r="AMK36" s="27"/>
      <c r="AML36" s="27"/>
      <c r="AMM36" s="27"/>
      <c r="AMN36" s="27"/>
      <c r="AMO36" s="27"/>
      <c r="AMP36" s="27"/>
      <c r="AMQ36" s="27"/>
      <c r="AMR36" s="27"/>
      <c r="AMS36" s="27"/>
      <c r="AMT36" s="27"/>
      <c r="AMU36" s="27"/>
      <c r="AMV36" s="27"/>
      <c r="AMW36" s="27"/>
      <c r="AMX36" s="27"/>
      <c r="AMY36" s="27"/>
      <c r="AMZ36" s="27"/>
      <c r="ANA36" s="27"/>
      <c r="ANB36" s="27"/>
      <c r="ANC36" s="27"/>
      <c r="AND36" s="27"/>
      <c r="ANE36" s="27"/>
      <c r="ANF36" s="27"/>
      <c r="ANG36" s="27"/>
      <c r="ANH36" s="27"/>
      <c r="ANI36" s="27"/>
      <c r="ANJ36" s="27"/>
      <c r="ANK36" s="27"/>
      <c r="ANL36" s="27"/>
      <c r="ANM36" s="27"/>
      <c r="ANN36" s="27"/>
      <c r="ANO36" s="27"/>
      <c r="ANP36" s="27"/>
      <c r="ANQ36" s="27"/>
      <c r="ANR36" s="27"/>
      <c r="ANS36" s="27"/>
      <c r="ANT36" s="27"/>
      <c r="ANU36" s="27"/>
      <c r="ANV36" s="27"/>
      <c r="ANW36" s="27"/>
      <c r="ANX36" s="27"/>
      <c r="ANY36" s="27"/>
      <c r="ANZ36" s="27"/>
      <c r="AOA36" s="27"/>
      <c r="AOB36" s="27"/>
      <c r="AOC36" s="27"/>
      <c r="AOD36" s="27"/>
      <c r="AOE36" s="27"/>
      <c r="AOF36" s="27"/>
      <c r="AOG36" s="27"/>
      <c r="AOH36" s="27"/>
      <c r="AOI36" s="27"/>
      <c r="AOJ36" s="27"/>
      <c r="AOK36" s="27"/>
      <c r="AOL36" s="27"/>
      <c r="AOM36" s="27"/>
      <c r="AON36" s="27"/>
      <c r="AOO36" s="27"/>
      <c r="AOP36" s="27"/>
      <c r="AOQ36" s="27"/>
      <c r="AOR36" s="27"/>
      <c r="AOS36" s="27"/>
      <c r="AOT36" s="27"/>
      <c r="AOU36" s="27"/>
      <c r="AOV36" s="27"/>
      <c r="AOW36" s="27"/>
      <c r="AOX36" s="27"/>
      <c r="AOY36" s="27"/>
      <c r="AOZ36" s="27"/>
      <c r="APA36" s="27"/>
      <c r="APB36" s="27"/>
      <c r="APC36" s="27"/>
      <c r="APD36" s="27"/>
      <c r="APE36" s="27"/>
      <c r="APF36" s="27"/>
      <c r="APG36" s="27"/>
      <c r="APH36" s="27"/>
      <c r="API36" s="27"/>
      <c r="APJ36" s="27"/>
      <c r="APK36" s="27"/>
      <c r="APL36" s="27"/>
      <c r="APM36" s="27"/>
      <c r="APN36" s="27"/>
      <c r="APO36" s="27"/>
      <c r="APP36" s="27"/>
      <c r="APQ36" s="27"/>
      <c r="APR36" s="27"/>
      <c r="APS36" s="27"/>
      <c r="APT36" s="27"/>
      <c r="APU36" s="27"/>
      <c r="APV36" s="27"/>
      <c r="APW36" s="27"/>
      <c r="APX36" s="27"/>
      <c r="APY36" s="27"/>
      <c r="APZ36" s="27"/>
      <c r="AQA36" s="27"/>
      <c r="AQB36" s="27"/>
      <c r="AQC36" s="27"/>
      <c r="AQD36" s="27"/>
      <c r="AQE36" s="27"/>
      <c r="AQF36" s="27"/>
      <c r="AQG36" s="27"/>
      <c r="AQH36" s="27"/>
      <c r="AQI36" s="27"/>
      <c r="AQJ36" s="27"/>
      <c r="AQK36" s="27"/>
      <c r="AQL36" s="27"/>
      <c r="AQM36" s="27"/>
      <c r="AQN36" s="27"/>
      <c r="AQO36" s="27"/>
      <c r="AQP36" s="27"/>
      <c r="AQQ36" s="27"/>
      <c r="AQR36" s="27"/>
      <c r="AQS36" s="27"/>
      <c r="AQT36" s="27"/>
      <c r="AQU36" s="27"/>
      <c r="AQV36" s="27"/>
      <c r="AQW36" s="27"/>
      <c r="AQX36" s="27"/>
      <c r="AQY36" s="27"/>
      <c r="AQZ36" s="27"/>
      <c r="ARA36" s="27"/>
      <c r="ARB36" s="27"/>
      <c r="ARC36" s="27"/>
      <c r="ARD36" s="27"/>
      <c r="ARE36" s="27"/>
      <c r="ARF36" s="27"/>
      <c r="ARG36" s="27"/>
      <c r="ARH36" s="27"/>
      <c r="ARI36" s="27"/>
      <c r="ARJ36" s="27"/>
      <c r="ARK36" s="27"/>
      <c r="ARL36" s="27"/>
      <c r="ARM36" s="27"/>
      <c r="ARN36" s="27"/>
      <c r="ARO36" s="27"/>
      <c r="ARP36" s="27"/>
      <c r="ARQ36" s="27"/>
      <c r="ARR36" s="27"/>
      <c r="ARS36" s="27"/>
      <c r="ART36" s="27"/>
      <c r="ARU36" s="27"/>
      <c r="ARV36" s="27"/>
      <c r="ARW36" s="27"/>
      <c r="ARX36" s="27"/>
      <c r="ARY36" s="27"/>
      <c r="ARZ36" s="27"/>
      <c r="ASA36" s="27"/>
      <c r="ASB36" s="27"/>
      <c r="ASC36" s="27"/>
      <c r="ASD36" s="27"/>
      <c r="ASE36" s="27"/>
      <c r="ASF36" s="27"/>
      <c r="ASG36" s="27"/>
      <c r="ASH36" s="27"/>
      <c r="ASI36" s="27"/>
      <c r="ASJ36" s="27"/>
      <c r="ASK36" s="27"/>
      <c r="ASL36" s="27"/>
      <c r="ASM36" s="27"/>
      <c r="ASN36" s="27"/>
      <c r="ASO36" s="27"/>
      <c r="ASP36" s="27"/>
      <c r="ASQ36" s="27"/>
      <c r="ASR36" s="27"/>
      <c r="ASS36" s="27"/>
      <c r="AST36" s="27"/>
      <c r="ASU36" s="27"/>
      <c r="ASV36" s="27"/>
      <c r="ASW36" s="27"/>
      <c r="ASX36" s="27"/>
      <c r="ASY36" s="27"/>
      <c r="ASZ36" s="27"/>
      <c r="ATA36" s="27"/>
      <c r="ATB36" s="27"/>
      <c r="ATC36" s="27"/>
      <c r="ATD36" s="27"/>
      <c r="ATE36" s="27"/>
      <c r="ATF36" s="27"/>
      <c r="ATG36" s="27"/>
      <c r="ATH36" s="27"/>
      <c r="ATI36" s="27"/>
      <c r="ATJ36" s="27"/>
      <c r="ATK36" s="27"/>
      <c r="ATL36" s="27"/>
      <c r="ATM36" s="27"/>
      <c r="ATN36" s="27"/>
      <c r="ATO36" s="27"/>
      <c r="ATP36" s="27"/>
      <c r="ATQ36" s="27"/>
      <c r="ATR36" s="27"/>
      <c r="ATS36" s="27"/>
      <c r="ATT36" s="27"/>
      <c r="ATU36" s="27"/>
      <c r="ATV36" s="27"/>
      <c r="ATW36" s="27"/>
      <c r="ATX36" s="27"/>
      <c r="ATY36" s="27"/>
      <c r="ATZ36" s="27"/>
      <c r="AUA36" s="27"/>
      <c r="AUB36" s="27"/>
      <c r="AUC36" s="27"/>
      <c r="AUD36" s="27"/>
      <c r="AUE36" s="27"/>
      <c r="AUF36" s="27"/>
      <c r="AUG36" s="27"/>
      <c r="AUH36" s="27"/>
      <c r="AUI36" s="27"/>
      <c r="AUJ36" s="27"/>
      <c r="AUK36" s="27"/>
      <c r="AUL36" s="27"/>
      <c r="AUM36" s="27"/>
      <c r="AUN36" s="27"/>
      <c r="AUO36" s="27"/>
      <c r="AUP36" s="27"/>
      <c r="AUQ36" s="27"/>
      <c r="AUR36" s="27"/>
      <c r="AUS36" s="27"/>
      <c r="AUT36" s="27"/>
      <c r="AUU36" s="27"/>
      <c r="AUV36" s="27"/>
      <c r="AUW36" s="27"/>
      <c r="AUX36" s="27"/>
      <c r="AUY36" s="27"/>
      <c r="AUZ36" s="27"/>
      <c r="AVA36" s="27"/>
      <c r="AVB36" s="27"/>
      <c r="AVC36" s="27"/>
      <c r="AVD36" s="27"/>
      <c r="AVE36" s="27"/>
      <c r="AVF36" s="27"/>
      <c r="AVG36" s="27"/>
      <c r="AVH36" s="27"/>
      <c r="AVI36" s="27"/>
      <c r="AVJ36" s="27"/>
      <c r="AVK36" s="27"/>
      <c r="AVL36" s="27"/>
      <c r="AVM36" s="27"/>
      <c r="AVN36" s="27"/>
      <c r="AVO36" s="27"/>
      <c r="AVP36" s="27"/>
      <c r="AVQ36" s="27"/>
      <c r="AVR36" s="27"/>
      <c r="AVS36" s="27"/>
      <c r="AVT36" s="27"/>
      <c r="AVU36" s="27"/>
      <c r="AVV36" s="27"/>
      <c r="AVW36" s="27"/>
      <c r="AVX36" s="27"/>
      <c r="AVY36" s="27"/>
      <c r="AVZ36" s="27"/>
      <c r="AWA36" s="27"/>
      <c r="AWB36" s="27"/>
      <c r="AWC36" s="27"/>
      <c r="AWD36" s="27"/>
      <c r="AWE36" s="27"/>
      <c r="AWF36" s="27"/>
      <c r="AWG36" s="27"/>
      <c r="AWH36" s="27"/>
      <c r="AWI36" s="27"/>
      <c r="AWJ36" s="27"/>
      <c r="AWK36" s="27"/>
      <c r="AWL36" s="27"/>
      <c r="AWM36" s="27"/>
      <c r="AWN36" s="27"/>
      <c r="AWO36" s="27"/>
      <c r="AWP36" s="27"/>
      <c r="AWQ36" s="27"/>
      <c r="AWR36" s="27"/>
      <c r="AWS36" s="27"/>
      <c r="AWT36" s="27"/>
      <c r="AWU36" s="27"/>
      <c r="AWV36" s="27"/>
      <c r="AWW36" s="27"/>
      <c r="AWX36" s="27"/>
      <c r="AWY36" s="27"/>
      <c r="AWZ36" s="27"/>
      <c r="AXA36" s="27"/>
      <c r="AXB36" s="27"/>
      <c r="AXC36" s="27"/>
      <c r="AXD36" s="27"/>
      <c r="AXE36" s="27"/>
      <c r="AXF36" s="27"/>
      <c r="AXG36" s="27"/>
      <c r="AXH36" s="27"/>
      <c r="AXI36" s="27"/>
      <c r="AXJ36" s="27"/>
      <c r="AXK36" s="27"/>
      <c r="AXL36" s="27"/>
      <c r="AXM36" s="27"/>
      <c r="AXN36" s="27"/>
      <c r="AXO36" s="27"/>
      <c r="AXP36" s="27"/>
      <c r="AXQ36" s="27"/>
      <c r="AXR36" s="27"/>
      <c r="AXS36" s="27"/>
      <c r="AXT36" s="27"/>
      <c r="AXU36" s="27"/>
      <c r="AXV36" s="27"/>
      <c r="AXW36" s="27"/>
      <c r="AXX36" s="27"/>
      <c r="AXY36" s="27"/>
      <c r="AXZ36" s="27"/>
      <c r="AYA36" s="27"/>
      <c r="AYB36" s="27"/>
      <c r="AYC36" s="27"/>
      <c r="AYD36" s="27"/>
      <c r="AYE36" s="27"/>
      <c r="AYF36" s="27"/>
      <c r="AYG36" s="27"/>
      <c r="AYH36" s="27"/>
      <c r="AYI36" s="27"/>
      <c r="AYJ36" s="27"/>
      <c r="AYK36" s="27"/>
      <c r="AYL36" s="27"/>
      <c r="AYM36" s="27"/>
      <c r="AYN36" s="27"/>
      <c r="AYO36" s="27"/>
      <c r="AYP36" s="27"/>
      <c r="AYQ36" s="27"/>
      <c r="AYR36" s="27"/>
      <c r="AYS36" s="27"/>
      <c r="AYT36" s="27"/>
      <c r="AYU36" s="27"/>
      <c r="AYV36" s="27"/>
      <c r="AYW36" s="27"/>
      <c r="AYX36" s="27"/>
      <c r="AYY36" s="27"/>
      <c r="AYZ36" s="27"/>
      <c r="AZA36" s="27"/>
      <c r="AZB36" s="27"/>
      <c r="AZC36" s="27"/>
      <c r="AZD36" s="27"/>
      <c r="AZE36" s="27"/>
      <c r="AZF36" s="27"/>
      <c r="AZG36" s="27"/>
      <c r="AZH36" s="27"/>
      <c r="AZI36" s="27"/>
      <c r="AZJ36" s="27"/>
      <c r="AZK36" s="27"/>
      <c r="AZL36" s="27"/>
      <c r="AZM36" s="27"/>
      <c r="AZN36" s="27"/>
      <c r="AZO36" s="27"/>
      <c r="AZP36" s="27"/>
      <c r="AZQ36" s="27"/>
      <c r="AZR36" s="27"/>
      <c r="AZS36" s="27"/>
      <c r="AZT36" s="27"/>
      <c r="AZU36" s="27"/>
      <c r="AZV36" s="27"/>
      <c r="AZW36" s="27"/>
      <c r="AZX36" s="27"/>
      <c r="AZY36" s="27"/>
      <c r="AZZ36" s="27"/>
      <c r="BAA36" s="27"/>
      <c r="BAB36" s="27"/>
      <c r="BAC36" s="27"/>
      <c r="BAD36" s="27"/>
      <c r="BAE36" s="27"/>
      <c r="BAF36" s="27"/>
      <c r="BAG36" s="27"/>
      <c r="BAH36" s="27"/>
      <c r="BAI36" s="27"/>
      <c r="BAJ36" s="27"/>
      <c r="BAK36" s="27"/>
      <c r="BAL36" s="27"/>
      <c r="BAM36" s="27"/>
      <c r="BAN36" s="27"/>
      <c r="BAO36" s="27"/>
      <c r="BAP36" s="27"/>
      <c r="BAQ36" s="27"/>
      <c r="BAR36" s="27"/>
      <c r="BAS36" s="27"/>
      <c r="BAT36" s="27"/>
      <c r="BAU36" s="27"/>
      <c r="BAV36" s="27"/>
      <c r="BAW36" s="27"/>
      <c r="BAX36" s="27"/>
      <c r="BAY36" s="27"/>
      <c r="BAZ36" s="27"/>
      <c r="BBA36" s="27"/>
      <c r="BBB36" s="27"/>
      <c r="BBC36" s="27"/>
      <c r="BBD36" s="27"/>
      <c r="BBE36" s="27"/>
      <c r="BBF36" s="27"/>
      <c r="BBG36" s="27"/>
      <c r="BBH36" s="27"/>
      <c r="BBI36" s="27"/>
      <c r="BBJ36" s="27"/>
      <c r="BBK36" s="27"/>
      <c r="BBL36" s="27"/>
      <c r="BBM36" s="27"/>
      <c r="BBN36" s="27"/>
      <c r="BBO36" s="27"/>
      <c r="BBP36" s="27"/>
      <c r="BBQ36" s="27"/>
      <c r="BBR36" s="27"/>
      <c r="BBS36" s="27"/>
      <c r="BBT36" s="27"/>
      <c r="BBU36" s="27"/>
      <c r="BBV36" s="27"/>
      <c r="BBW36" s="27"/>
      <c r="BBX36" s="27"/>
      <c r="BBY36" s="27"/>
      <c r="BBZ36" s="27"/>
      <c r="BCA36" s="27"/>
      <c r="BCB36" s="27"/>
      <c r="BCC36" s="27"/>
      <c r="BCD36" s="27"/>
      <c r="BCE36" s="27"/>
      <c r="BCF36" s="27"/>
      <c r="BCG36" s="27"/>
      <c r="BCH36" s="27"/>
      <c r="BCI36" s="27"/>
      <c r="BCJ36" s="27"/>
      <c r="BCK36" s="27"/>
      <c r="BCL36" s="27"/>
      <c r="BCM36" s="27"/>
      <c r="BCN36" s="27"/>
      <c r="BCO36" s="27"/>
      <c r="BCP36" s="27"/>
      <c r="BCQ36" s="27"/>
      <c r="BCR36" s="27"/>
      <c r="BCS36" s="27"/>
      <c r="BCT36" s="27"/>
      <c r="BCU36" s="27"/>
      <c r="BCV36" s="27"/>
      <c r="BCW36" s="27"/>
      <c r="BCX36" s="27"/>
      <c r="BCY36" s="27"/>
      <c r="BCZ36" s="27"/>
      <c r="BDA36" s="27"/>
      <c r="BDB36" s="27"/>
      <c r="BDC36" s="27"/>
      <c r="BDD36" s="27"/>
      <c r="BDE36" s="27"/>
      <c r="BDF36" s="27"/>
      <c r="BDG36" s="27"/>
      <c r="BDH36" s="27"/>
      <c r="BDI36" s="27"/>
      <c r="BDJ36" s="27"/>
      <c r="BDK36" s="27"/>
      <c r="BDL36" s="27"/>
      <c r="BDM36" s="27"/>
      <c r="BDN36" s="27"/>
      <c r="BDO36" s="27"/>
      <c r="BDP36" s="27"/>
      <c r="BDQ36" s="27"/>
      <c r="BDR36" s="27"/>
      <c r="BDS36" s="27"/>
      <c r="BDT36" s="27"/>
      <c r="BDU36" s="27"/>
      <c r="BDV36" s="27"/>
      <c r="BDW36" s="27"/>
      <c r="BDX36" s="27"/>
      <c r="BDY36" s="27"/>
      <c r="BDZ36" s="27"/>
      <c r="BEA36" s="27"/>
      <c r="BEB36" s="27"/>
      <c r="BEC36" s="27"/>
      <c r="BED36" s="27"/>
      <c r="BEE36" s="27"/>
      <c r="BEF36" s="27"/>
      <c r="BEG36" s="27"/>
      <c r="BEH36" s="27"/>
      <c r="BEI36" s="27"/>
      <c r="BEJ36" s="27"/>
      <c r="BEK36" s="27"/>
      <c r="BEL36" s="27"/>
      <c r="BEM36" s="27"/>
      <c r="BEN36" s="27"/>
      <c r="BEO36" s="27"/>
      <c r="BEP36" s="27"/>
      <c r="BEQ36" s="27"/>
      <c r="BER36" s="27"/>
      <c r="BES36" s="27"/>
      <c r="BET36" s="27"/>
      <c r="BEU36" s="27"/>
      <c r="BEV36" s="27"/>
      <c r="BEW36" s="27"/>
      <c r="BEX36" s="27"/>
      <c r="BEY36" s="27"/>
      <c r="BEZ36" s="27"/>
      <c r="BFA36" s="27"/>
      <c r="BFB36" s="27"/>
      <c r="BFC36" s="27"/>
      <c r="BFD36" s="27"/>
      <c r="BFE36" s="27"/>
      <c r="BFF36" s="27"/>
      <c r="BFG36" s="27"/>
      <c r="BFH36" s="27"/>
      <c r="BFI36" s="27"/>
      <c r="BFJ36" s="27"/>
      <c r="BFK36" s="27"/>
      <c r="BFL36" s="27"/>
      <c r="BFM36" s="27"/>
      <c r="BFN36" s="27"/>
      <c r="BFO36" s="27"/>
      <c r="BFP36" s="27"/>
      <c r="BFQ36" s="27"/>
      <c r="BFR36" s="27"/>
      <c r="BFS36" s="27"/>
      <c r="BFT36" s="27"/>
      <c r="BFU36" s="27"/>
      <c r="BFV36" s="27"/>
      <c r="BFW36" s="27"/>
      <c r="BFX36" s="27"/>
      <c r="BFY36" s="27"/>
      <c r="BFZ36" s="27"/>
      <c r="BGA36" s="27"/>
      <c r="BGB36" s="27"/>
      <c r="BGC36" s="27"/>
      <c r="BGD36" s="27"/>
      <c r="BGE36" s="27"/>
      <c r="BGF36" s="27"/>
      <c r="BGG36" s="27"/>
      <c r="BGH36" s="27"/>
      <c r="BGI36" s="27"/>
      <c r="BGJ36" s="27"/>
      <c r="BGK36" s="27"/>
      <c r="BGL36" s="27"/>
      <c r="BGM36" s="27"/>
      <c r="BGN36" s="27"/>
      <c r="BGO36" s="27"/>
      <c r="BGP36" s="27"/>
      <c r="BGQ36" s="27"/>
      <c r="BGR36" s="27"/>
      <c r="BGS36" s="27"/>
      <c r="BGT36" s="27"/>
      <c r="BGU36" s="27"/>
      <c r="BGV36" s="27"/>
      <c r="BGW36" s="27"/>
      <c r="BGX36" s="27"/>
      <c r="BGY36" s="27"/>
      <c r="BGZ36" s="27"/>
      <c r="BHA36" s="27"/>
      <c r="BHB36" s="27"/>
      <c r="BHC36" s="27"/>
      <c r="BHD36" s="27"/>
      <c r="BHE36" s="27"/>
      <c r="BHF36" s="27"/>
      <c r="BHG36" s="27"/>
      <c r="BHH36" s="27"/>
      <c r="BHI36" s="27"/>
      <c r="BHJ36" s="27"/>
      <c r="BHK36" s="27"/>
      <c r="BHL36" s="27"/>
      <c r="BHM36" s="27"/>
      <c r="BHN36" s="27"/>
      <c r="BHO36" s="27"/>
      <c r="BHP36" s="27"/>
      <c r="BHQ36" s="27"/>
      <c r="BHR36" s="27"/>
      <c r="BHS36" s="27"/>
      <c r="BHT36" s="27"/>
      <c r="BHU36" s="27"/>
      <c r="BHV36" s="27"/>
      <c r="BHW36" s="27"/>
      <c r="BHX36" s="27"/>
      <c r="BHY36" s="27"/>
      <c r="BHZ36" s="27"/>
      <c r="BIA36" s="27"/>
      <c r="BIB36" s="27"/>
      <c r="BIC36" s="27"/>
      <c r="BID36" s="27"/>
      <c r="BIE36" s="27"/>
      <c r="BIF36" s="27"/>
      <c r="BIG36" s="27"/>
      <c r="BIH36" s="27"/>
      <c r="BII36" s="27"/>
      <c r="BIJ36" s="27"/>
      <c r="BIK36" s="27"/>
      <c r="BIL36" s="27"/>
      <c r="BIM36" s="27"/>
      <c r="BIN36" s="27"/>
      <c r="BIO36" s="27"/>
      <c r="BIP36" s="27"/>
      <c r="BIQ36" s="27"/>
      <c r="BIR36" s="27"/>
      <c r="BIS36" s="27"/>
      <c r="BIT36" s="27"/>
      <c r="BIU36" s="27"/>
      <c r="BIV36" s="27"/>
      <c r="BIW36" s="27"/>
      <c r="BIX36" s="27"/>
      <c r="BIY36" s="27"/>
      <c r="BIZ36" s="27"/>
      <c r="BJA36" s="27"/>
      <c r="BJB36" s="27"/>
      <c r="BJC36" s="27"/>
      <c r="BJD36" s="27"/>
      <c r="BJE36" s="27"/>
      <c r="BJF36" s="27"/>
      <c r="BJG36" s="27"/>
      <c r="BJH36" s="27"/>
      <c r="BJI36" s="27"/>
      <c r="BJJ36" s="27"/>
      <c r="BJK36" s="27"/>
      <c r="BJL36" s="27"/>
      <c r="BJM36" s="27"/>
      <c r="BJN36" s="27"/>
      <c r="BJO36" s="27"/>
      <c r="BJP36" s="27"/>
      <c r="BJQ36" s="27"/>
      <c r="BJR36" s="27"/>
      <c r="BJS36" s="27"/>
      <c r="BJT36" s="27"/>
      <c r="BJU36" s="27"/>
      <c r="BJV36" s="27"/>
      <c r="BJW36" s="27"/>
      <c r="BJX36" s="27"/>
      <c r="BJY36" s="27"/>
      <c r="BJZ36" s="27"/>
      <c r="BKA36" s="27"/>
      <c r="BKB36" s="27"/>
      <c r="BKC36" s="27"/>
      <c r="BKD36" s="27"/>
      <c r="BKE36" s="27"/>
      <c r="BKF36" s="27"/>
      <c r="BKG36" s="27"/>
      <c r="BKH36" s="27"/>
      <c r="BKI36" s="27"/>
      <c r="BKJ36" s="27"/>
      <c r="BKK36" s="27"/>
      <c r="BKL36" s="27"/>
      <c r="BKM36" s="27"/>
      <c r="BKN36" s="27"/>
      <c r="BKO36" s="27"/>
      <c r="BKP36" s="27"/>
      <c r="BKQ36" s="27"/>
      <c r="BKR36" s="27"/>
      <c r="BKS36" s="27"/>
      <c r="BKT36" s="27"/>
      <c r="BKU36" s="27"/>
      <c r="BKV36" s="27"/>
      <c r="BKW36" s="27"/>
      <c r="BKX36" s="27"/>
      <c r="BKY36" s="27"/>
      <c r="BKZ36" s="27"/>
      <c r="BLA36" s="27"/>
      <c r="BLB36" s="27"/>
      <c r="BLC36" s="27"/>
      <c r="BLD36" s="27"/>
      <c r="BLE36" s="27"/>
      <c r="BLF36" s="27"/>
      <c r="BLG36" s="27"/>
      <c r="BLH36" s="27"/>
      <c r="BLI36" s="27"/>
      <c r="BLJ36" s="27"/>
      <c r="BLK36" s="27"/>
      <c r="BLL36" s="27"/>
      <c r="BLM36" s="27"/>
      <c r="BLN36" s="27"/>
      <c r="BLO36" s="27"/>
      <c r="BLP36" s="27"/>
      <c r="BLQ36" s="27"/>
      <c r="BLR36" s="27"/>
      <c r="BLS36" s="27"/>
      <c r="BLT36" s="27"/>
      <c r="BLU36" s="27"/>
      <c r="BLV36" s="27"/>
      <c r="BLW36" s="27"/>
      <c r="BLX36" s="27"/>
      <c r="BLY36" s="27"/>
      <c r="BLZ36" s="27"/>
      <c r="BMA36" s="27"/>
      <c r="BMB36" s="27"/>
      <c r="BMC36" s="27"/>
      <c r="BMD36" s="27"/>
      <c r="BME36" s="27"/>
      <c r="BMF36" s="27"/>
      <c r="BMG36" s="27"/>
      <c r="BMH36" s="27"/>
      <c r="BMI36" s="27"/>
      <c r="BMJ36" s="27"/>
      <c r="BMK36" s="27"/>
      <c r="BML36" s="27"/>
      <c r="BMM36" s="27"/>
      <c r="BMN36" s="27"/>
      <c r="BMO36" s="27"/>
      <c r="BMP36" s="27"/>
      <c r="BMQ36" s="27"/>
      <c r="BMR36" s="27"/>
      <c r="BMS36" s="27"/>
      <c r="BMT36" s="27"/>
      <c r="BMU36" s="27"/>
      <c r="BMV36" s="27"/>
      <c r="BMW36" s="27"/>
      <c r="BMX36" s="27"/>
      <c r="BMY36" s="27"/>
      <c r="BMZ36" s="27"/>
      <c r="BNA36" s="27"/>
      <c r="BNB36" s="27"/>
      <c r="BNC36" s="27"/>
      <c r="BND36" s="27"/>
      <c r="BNE36" s="27"/>
      <c r="BNF36" s="27"/>
      <c r="BNG36" s="27"/>
      <c r="BNH36" s="27"/>
      <c r="BNI36" s="27"/>
      <c r="BNJ36" s="27"/>
      <c r="BNK36" s="27"/>
      <c r="BNL36" s="27"/>
      <c r="BNM36" s="27"/>
      <c r="BNN36" s="27"/>
      <c r="BNO36" s="27"/>
      <c r="BNP36" s="27"/>
      <c r="BNQ36" s="27"/>
      <c r="BNR36" s="27"/>
      <c r="BNS36" s="27"/>
      <c r="BNT36" s="27"/>
      <c r="BNU36" s="27"/>
      <c r="BNV36" s="27"/>
      <c r="BNW36" s="27"/>
      <c r="BNX36" s="27"/>
      <c r="BNY36" s="27"/>
      <c r="BNZ36" s="27"/>
      <c r="BOA36" s="27"/>
      <c r="BOB36" s="27"/>
      <c r="BOC36" s="27"/>
      <c r="BOD36" s="27"/>
      <c r="BOE36" s="27"/>
      <c r="BOF36" s="27"/>
      <c r="BOG36" s="27"/>
      <c r="BOH36" s="27"/>
      <c r="BOI36" s="27"/>
      <c r="BOJ36" s="27"/>
      <c r="BOK36" s="27"/>
      <c r="BOL36" s="27"/>
      <c r="BOM36" s="27"/>
      <c r="BON36" s="27"/>
      <c r="BOO36" s="27"/>
      <c r="BOP36" s="27"/>
      <c r="BOQ36" s="27"/>
      <c r="BOR36" s="27"/>
      <c r="BOS36" s="27"/>
      <c r="BOT36" s="27"/>
      <c r="BOU36" s="27"/>
      <c r="BOV36" s="27"/>
      <c r="BOW36" s="27"/>
      <c r="BOX36" s="27"/>
      <c r="BOY36" s="27"/>
      <c r="BOZ36" s="27"/>
      <c r="BPA36" s="27"/>
      <c r="BPB36" s="27"/>
      <c r="BPC36" s="27"/>
      <c r="BPD36" s="27"/>
      <c r="BPE36" s="27"/>
      <c r="BPF36" s="27"/>
      <c r="BPG36" s="27"/>
      <c r="BPH36" s="27"/>
      <c r="BPI36" s="27"/>
      <c r="BPJ36" s="27"/>
      <c r="BPK36" s="27"/>
      <c r="BPL36" s="27"/>
      <c r="BPM36" s="27"/>
      <c r="BPN36" s="27"/>
      <c r="BPO36" s="27"/>
      <c r="BPP36" s="27"/>
      <c r="BPQ36" s="27"/>
      <c r="BPR36" s="27"/>
      <c r="BPS36" s="27"/>
      <c r="BPT36" s="27"/>
      <c r="BPU36" s="27"/>
      <c r="BPV36" s="27"/>
      <c r="BPW36" s="27"/>
      <c r="BPX36" s="27"/>
      <c r="BPY36" s="27"/>
      <c r="BPZ36" s="27"/>
      <c r="BQA36" s="27"/>
      <c r="BQB36" s="27"/>
      <c r="BQC36" s="27"/>
      <c r="BQD36" s="27"/>
      <c r="BQE36" s="27"/>
      <c r="BQF36" s="27"/>
      <c r="BQG36" s="27"/>
      <c r="BQH36" s="27"/>
      <c r="BQI36" s="27"/>
      <c r="BQJ36" s="27"/>
      <c r="BQK36" s="27"/>
      <c r="BQL36" s="27"/>
      <c r="BQM36" s="27"/>
      <c r="BQN36" s="27"/>
      <c r="BQO36" s="27"/>
      <c r="BQP36" s="27"/>
      <c r="BQQ36" s="27"/>
      <c r="BQR36" s="27"/>
      <c r="BQS36" s="27"/>
      <c r="BQT36" s="27"/>
      <c r="BQU36" s="27"/>
      <c r="BQV36" s="27"/>
      <c r="BQW36" s="27"/>
      <c r="BQX36" s="27"/>
      <c r="BQY36" s="27"/>
      <c r="BQZ36" s="27"/>
      <c r="BRA36" s="27"/>
      <c r="BRB36" s="27"/>
      <c r="BRC36" s="27"/>
      <c r="BRD36" s="27"/>
      <c r="BRE36" s="27"/>
      <c r="BRF36" s="27"/>
      <c r="BRG36" s="27"/>
      <c r="BRH36" s="27"/>
      <c r="BRI36" s="27"/>
      <c r="BRJ36" s="27"/>
      <c r="BRK36" s="27"/>
      <c r="BRL36" s="27"/>
      <c r="BRM36" s="27"/>
      <c r="BRN36" s="27"/>
      <c r="BRO36" s="27"/>
      <c r="BRP36" s="27"/>
      <c r="BRQ36" s="27"/>
      <c r="BRR36" s="27"/>
      <c r="BRS36" s="27"/>
      <c r="BRT36" s="27"/>
      <c r="BRU36" s="27"/>
      <c r="BRV36" s="27"/>
      <c r="BRW36" s="27"/>
      <c r="BRX36" s="27"/>
      <c r="BRY36" s="27"/>
      <c r="BRZ36" s="27"/>
      <c r="BSA36" s="27"/>
      <c r="BSB36" s="27"/>
      <c r="BSC36" s="27"/>
      <c r="BSD36" s="27"/>
      <c r="BSE36" s="27"/>
      <c r="BSF36" s="27"/>
      <c r="BSG36" s="27"/>
      <c r="BSH36" s="27"/>
      <c r="BSI36" s="27"/>
      <c r="BSJ36" s="27"/>
      <c r="BSK36" s="27"/>
      <c r="BSL36" s="27"/>
      <c r="BSM36" s="27"/>
      <c r="BSN36" s="27"/>
      <c r="BSO36" s="27"/>
      <c r="BSP36" s="27"/>
      <c r="BSQ36" s="27"/>
      <c r="BSR36" s="27"/>
      <c r="BSS36" s="27"/>
      <c r="BST36" s="27"/>
      <c r="BSU36" s="27"/>
      <c r="BSV36" s="27"/>
      <c r="BSW36" s="27"/>
      <c r="BSX36" s="27"/>
      <c r="BSY36" s="27"/>
      <c r="BSZ36" s="27"/>
      <c r="BTA36" s="27"/>
      <c r="BTB36" s="27"/>
      <c r="BTC36" s="27"/>
      <c r="BTD36" s="27"/>
      <c r="BTE36" s="27"/>
      <c r="BTF36" s="27"/>
      <c r="BTG36" s="27"/>
      <c r="BTH36" s="27"/>
      <c r="BTI36" s="27"/>
      <c r="BTJ36" s="27"/>
      <c r="BTK36" s="27"/>
      <c r="BTL36" s="27"/>
      <c r="BTM36" s="27"/>
      <c r="BTN36" s="27"/>
      <c r="BTO36" s="27"/>
      <c r="BTP36" s="27"/>
      <c r="BTQ36" s="27"/>
      <c r="BTR36" s="27"/>
      <c r="BTS36" s="27"/>
      <c r="BTT36" s="27"/>
      <c r="BTU36" s="27"/>
      <c r="BTV36" s="27"/>
      <c r="BTW36" s="27"/>
      <c r="BTX36" s="27"/>
      <c r="BTY36" s="27"/>
      <c r="BTZ36" s="27"/>
      <c r="BUA36" s="27"/>
      <c r="BUB36" s="27"/>
      <c r="BUC36" s="27"/>
      <c r="BUD36" s="27"/>
      <c r="BUE36" s="27"/>
      <c r="BUF36" s="27"/>
      <c r="BUG36" s="27"/>
      <c r="BUH36" s="27"/>
      <c r="BUI36" s="27"/>
      <c r="BUJ36" s="27"/>
      <c r="BUK36" s="27"/>
      <c r="BUL36" s="27"/>
      <c r="BUM36" s="27"/>
      <c r="BUN36" s="27"/>
      <c r="BUO36" s="27"/>
      <c r="BUP36" s="27"/>
      <c r="BUQ36" s="27"/>
      <c r="BUR36" s="27"/>
      <c r="BUS36" s="27"/>
      <c r="BUT36" s="27"/>
      <c r="BUU36" s="27"/>
      <c r="BUV36" s="27"/>
      <c r="BUW36" s="27"/>
      <c r="BUX36" s="27"/>
      <c r="BUY36" s="27"/>
      <c r="BUZ36" s="27"/>
      <c r="BVA36" s="27"/>
      <c r="BVB36" s="27"/>
      <c r="BVC36" s="27"/>
      <c r="BVD36" s="27"/>
      <c r="BVE36" s="27"/>
      <c r="BVF36" s="27"/>
      <c r="BVG36" s="27"/>
      <c r="BVH36" s="27"/>
      <c r="BVI36" s="27"/>
      <c r="BVJ36" s="27"/>
      <c r="BVK36" s="27"/>
      <c r="BVL36" s="27"/>
      <c r="BVM36" s="27"/>
      <c r="BVN36" s="27"/>
      <c r="BVO36" s="27"/>
      <c r="BVP36" s="27"/>
      <c r="BVQ36" s="27"/>
      <c r="BVR36" s="27"/>
      <c r="BVS36" s="27"/>
      <c r="BVT36" s="27"/>
      <c r="BVU36" s="27"/>
      <c r="BVV36" s="27"/>
      <c r="BVW36" s="27"/>
      <c r="BVX36" s="27"/>
      <c r="BVY36" s="27"/>
      <c r="BVZ36" s="27"/>
      <c r="BWA36" s="27"/>
      <c r="BWB36" s="27"/>
      <c r="BWC36" s="27"/>
      <c r="BWD36" s="27"/>
      <c r="BWE36" s="27"/>
      <c r="BWF36" s="27"/>
      <c r="BWG36" s="27"/>
      <c r="BWH36" s="27"/>
      <c r="BWI36" s="27"/>
      <c r="BWJ36" s="27"/>
      <c r="BWK36" s="27"/>
      <c r="BWL36" s="27"/>
      <c r="BWM36" s="27"/>
      <c r="BWN36" s="27"/>
      <c r="BWO36" s="27"/>
      <c r="BWP36" s="27"/>
      <c r="BWQ36" s="27"/>
      <c r="BWR36" s="27"/>
      <c r="BWS36" s="27"/>
      <c r="BWT36" s="27"/>
      <c r="BWU36" s="27"/>
      <c r="BWV36" s="27"/>
      <c r="BWW36" s="27"/>
      <c r="BWX36" s="27"/>
      <c r="BWY36" s="27"/>
      <c r="BWZ36" s="27"/>
      <c r="BXA36" s="27"/>
      <c r="BXB36" s="27"/>
      <c r="BXC36" s="27"/>
      <c r="BXD36" s="27"/>
      <c r="BXE36" s="27"/>
      <c r="BXF36" s="27"/>
      <c r="BXG36" s="27"/>
      <c r="BXH36" s="27"/>
      <c r="BXI36" s="27"/>
      <c r="BXJ36" s="27"/>
      <c r="BXK36" s="27"/>
      <c r="BXL36" s="27"/>
      <c r="BXM36" s="27"/>
      <c r="BXN36" s="27"/>
      <c r="BXO36" s="27"/>
      <c r="BXP36" s="27"/>
      <c r="BXQ36" s="27"/>
      <c r="BXR36" s="27"/>
      <c r="BXS36" s="27"/>
      <c r="BXT36" s="27"/>
      <c r="BXU36" s="27"/>
      <c r="BXV36" s="27"/>
      <c r="BXW36" s="27"/>
      <c r="BXX36" s="27"/>
      <c r="BXY36" s="27"/>
      <c r="BXZ36" s="27"/>
      <c r="BYA36" s="27"/>
      <c r="BYB36" s="27"/>
      <c r="BYC36" s="27"/>
      <c r="BYD36" s="27"/>
      <c r="BYE36" s="27"/>
      <c r="BYF36" s="27"/>
      <c r="BYG36" s="27"/>
      <c r="BYH36" s="27"/>
      <c r="BYI36" s="27"/>
      <c r="BYJ36" s="27"/>
      <c r="BYK36" s="27"/>
      <c r="BYL36" s="27"/>
      <c r="BYM36" s="27"/>
      <c r="BYN36" s="27"/>
      <c r="BYO36" s="27"/>
      <c r="BYP36" s="27"/>
      <c r="BYQ36" s="27"/>
      <c r="BYR36" s="27"/>
      <c r="BYS36" s="27"/>
      <c r="BYT36" s="27"/>
      <c r="BYU36" s="27"/>
      <c r="BYV36" s="27"/>
      <c r="BYW36" s="27"/>
      <c r="BYX36" s="27"/>
      <c r="BYY36" s="27"/>
      <c r="BYZ36" s="27"/>
      <c r="BZA36" s="27"/>
      <c r="BZB36" s="27"/>
      <c r="BZC36" s="27"/>
      <c r="BZD36" s="27"/>
      <c r="BZE36" s="27"/>
      <c r="BZF36" s="27"/>
      <c r="BZG36" s="27"/>
      <c r="BZH36" s="27"/>
      <c r="BZI36" s="27"/>
      <c r="BZJ36" s="27"/>
      <c r="BZK36" s="27"/>
      <c r="BZL36" s="27"/>
      <c r="BZM36" s="27"/>
      <c r="BZN36" s="27"/>
      <c r="BZO36" s="27"/>
      <c r="BZP36" s="27"/>
      <c r="BZQ36" s="27"/>
      <c r="BZR36" s="27"/>
      <c r="BZS36" s="27"/>
      <c r="BZT36" s="27"/>
      <c r="BZU36" s="27"/>
      <c r="BZV36" s="27"/>
      <c r="BZW36" s="27"/>
      <c r="BZX36" s="27"/>
      <c r="BZY36" s="27"/>
      <c r="BZZ36" s="27"/>
      <c r="CAA36" s="27"/>
      <c r="CAB36" s="27"/>
      <c r="CAC36" s="27"/>
      <c r="CAD36" s="27"/>
      <c r="CAE36" s="27"/>
      <c r="CAF36" s="27"/>
      <c r="CAG36" s="27"/>
      <c r="CAH36" s="27"/>
      <c r="CAI36" s="27"/>
      <c r="CAJ36" s="27"/>
      <c r="CAK36" s="27"/>
      <c r="CAL36" s="27"/>
      <c r="CAM36" s="27"/>
      <c r="CAN36" s="27"/>
      <c r="CAO36" s="27"/>
      <c r="CAP36" s="27"/>
      <c r="CAQ36" s="27"/>
      <c r="CAR36" s="27"/>
      <c r="CAS36" s="27"/>
      <c r="CAT36" s="27"/>
      <c r="CAU36" s="27"/>
      <c r="CAV36" s="27"/>
      <c r="CAW36" s="27"/>
      <c r="CAX36" s="27"/>
      <c r="CAY36" s="27"/>
      <c r="CAZ36" s="27"/>
      <c r="CBA36" s="27"/>
      <c r="CBB36" s="27"/>
      <c r="CBC36" s="27"/>
      <c r="CBD36" s="27"/>
      <c r="CBE36" s="27"/>
      <c r="CBF36" s="27"/>
      <c r="CBG36" s="27"/>
      <c r="CBH36" s="27"/>
      <c r="CBI36" s="27"/>
      <c r="CBJ36" s="27"/>
      <c r="CBK36" s="27"/>
      <c r="CBL36" s="27"/>
      <c r="CBM36" s="27"/>
      <c r="CBN36" s="27"/>
      <c r="CBO36" s="27"/>
      <c r="CBP36" s="27"/>
      <c r="CBQ36" s="27"/>
      <c r="CBR36" s="27"/>
      <c r="CBS36" s="27"/>
      <c r="CBT36" s="27"/>
      <c r="CBU36" s="27"/>
      <c r="CBV36" s="27"/>
      <c r="CBW36" s="27"/>
      <c r="CBX36" s="27"/>
      <c r="CBY36" s="27"/>
      <c r="CBZ36" s="27"/>
      <c r="CCA36" s="27"/>
      <c r="CCB36" s="27"/>
      <c r="CCC36" s="27"/>
      <c r="CCD36" s="27"/>
      <c r="CCE36" s="27"/>
      <c r="CCF36" s="27"/>
      <c r="CCG36" s="27"/>
      <c r="CCH36" s="27"/>
      <c r="CCI36" s="27"/>
      <c r="CCJ36" s="27"/>
      <c r="CCK36" s="27"/>
      <c r="CCL36" s="27"/>
      <c r="CCM36" s="27"/>
      <c r="CCN36" s="27"/>
      <c r="CCO36" s="27"/>
      <c r="CCP36" s="27"/>
      <c r="CCQ36" s="27"/>
      <c r="CCR36" s="27"/>
      <c r="CCS36" s="27"/>
      <c r="CCT36" s="27"/>
      <c r="CCU36" s="27"/>
      <c r="CCV36" s="27"/>
      <c r="CCW36" s="27"/>
      <c r="CCX36" s="27"/>
      <c r="CCY36" s="27"/>
      <c r="CCZ36" s="27"/>
      <c r="CDA36" s="27"/>
      <c r="CDB36" s="27"/>
      <c r="CDC36" s="27"/>
      <c r="CDD36" s="27"/>
      <c r="CDE36" s="27"/>
      <c r="CDF36" s="27"/>
      <c r="CDG36" s="27"/>
      <c r="CDH36" s="27"/>
      <c r="CDI36" s="27"/>
      <c r="CDJ36" s="27"/>
      <c r="CDK36" s="27"/>
      <c r="CDL36" s="27"/>
      <c r="CDM36" s="27"/>
      <c r="CDN36" s="27"/>
      <c r="CDO36" s="27"/>
      <c r="CDP36" s="27"/>
      <c r="CDQ36" s="27"/>
      <c r="CDR36" s="27"/>
      <c r="CDS36" s="27"/>
      <c r="CDT36" s="27"/>
      <c r="CDU36" s="27"/>
      <c r="CDV36" s="27"/>
      <c r="CDW36" s="27"/>
      <c r="CDX36" s="27"/>
      <c r="CDY36" s="27"/>
      <c r="CDZ36" s="27"/>
      <c r="CEA36" s="27"/>
      <c r="CEB36" s="27"/>
      <c r="CEC36" s="27"/>
      <c r="CED36" s="27"/>
      <c r="CEE36" s="27"/>
      <c r="CEF36" s="27"/>
      <c r="CEG36" s="27"/>
      <c r="CEH36" s="27"/>
      <c r="CEI36" s="27"/>
      <c r="CEJ36" s="27"/>
      <c r="CEK36" s="27"/>
      <c r="CEL36" s="27"/>
      <c r="CEM36" s="27"/>
      <c r="CEN36" s="27"/>
      <c r="CEO36" s="27"/>
      <c r="CEP36" s="27"/>
      <c r="CEQ36" s="27"/>
      <c r="CER36" s="27"/>
      <c r="CES36" s="27"/>
      <c r="CET36" s="27"/>
      <c r="CEU36" s="27"/>
      <c r="CEV36" s="27"/>
      <c r="CEW36" s="27"/>
      <c r="CEX36" s="27"/>
      <c r="CEY36" s="27"/>
      <c r="CEZ36" s="27"/>
      <c r="CFA36" s="27"/>
      <c r="CFB36" s="27"/>
      <c r="CFC36" s="27"/>
      <c r="CFD36" s="27"/>
      <c r="CFE36" s="27"/>
      <c r="CFF36" s="27"/>
      <c r="CFG36" s="27"/>
      <c r="CFH36" s="27"/>
      <c r="CFI36" s="27"/>
      <c r="CFJ36" s="27"/>
      <c r="CFK36" s="27"/>
      <c r="CFL36" s="27"/>
      <c r="CFM36" s="27"/>
      <c r="CFN36" s="27"/>
      <c r="CFO36" s="27"/>
      <c r="CFP36" s="27"/>
      <c r="CFQ36" s="27"/>
      <c r="CFR36" s="27"/>
      <c r="CFS36" s="27"/>
      <c r="CFT36" s="27"/>
      <c r="CFU36" s="27"/>
      <c r="CFV36" s="27"/>
      <c r="CFW36" s="27"/>
      <c r="CFX36" s="27"/>
      <c r="CFY36" s="27"/>
      <c r="CFZ36" s="27"/>
      <c r="CGA36" s="27"/>
      <c r="CGB36" s="27"/>
      <c r="CGC36" s="27"/>
      <c r="CGD36" s="27"/>
      <c r="CGE36" s="27"/>
      <c r="CGF36" s="27"/>
      <c r="CGG36" s="27"/>
      <c r="CGH36" s="27"/>
      <c r="CGI36" s="27"/>
      <c r="CGJ36" s="27"/>
      <c r="CGK36" s="27"/>
      <c r="CGL36" s="27"/>
      <c r="CGM36" s="27"/>
      <c r="CGN36" s="27"/>
      <c r="CGO36" s="27"/>
      <c r="CGP36" s="27"/>
      <c r="CGQ36" s="27"/>
      <c r="CGR36" s="27"/>
      <c r="CGS36" s="27"/>
      <c r="CGT36" s="27"/>
      <c r="CGU36" s="27"/>
      <c r="CGV36" s="27"/>
      <c r="CGW36" s="27"/>
      <c r="CGX36" s="27"/>
      <c r="CGY36" s="27"/>
      <c r="CGZ36" s="27"/>
      <c r="CHA36" s="27"/>
      <c r="CHB36" s="27"/>
      <c r="CHC36" s="27"/>
      <c r="CHD36" s="27"/>
      <c r="CHE36" s="27"/>
      <c r="CHF36" s="27"/>
      <c r="CHG36" s="27"/>
      <c r="CHH36" s="27"/>
      <c r="CHI36" s="27"/>
      <c r="CHJ36" s="27"/>
      <c r="CHK36" s="27"/>
      <c r="CHL36" s="27"/>
      <c r="CHM36" s="27"/>
      <c r="CHN36" s="27"/>
      <c r="CHO36" s="27"/>
      <c r="CHP36" s="27"/>
      <c r="CHQ36" s="27"/>
      <c r="CHR36" s="27"/>
      <c r="CHS36" s="27"/>
      <c r="CHT36" s="27"/>
      <c r="CHU36" s="27"/>
      <c r="CHV36" s="27"/>
      <c r="CHW36" s="27"/>
      <c r="CHX36" s="27"/>
      <c r="CHY36" s="27"/>
      <c r="CHZ36" s="27"/>
      <c r="CIA36" s="27"/>
      <c r="CIB36" s="27"/>
      <c r="CIC36" s="27"/>
      <c r="CID36" s="27"/>
      <c r="CIE36" s="27"/>
      <c r="CIF36" s="27"/>
      <c r="CIG36" s="27"/>
      <c r="CIH36" s="27"/>
      <c r="CII36" s="27"/>
      <c r="CIJ36" s="27"/>
      <c r="CIK36" s="27"/>
      <c r="CIL36" s="27"/>
      <c r="CIM36" s="27"/>
      <c r="CIN36" s="27"/>
      <c r="CIO36" s="27"/>
      <c r="CIP36" s="27"/>
      <c r="CIQ36" s="27"/>
      <c r="CIR36" s="27"/>
      <c r="CIS36" s="27"/>
      <c r="CIT36" s="27"/>
      <c r="CIU36" s="27"/>
      <c r="CIV36" s="27"/>
      <c r="CIW36" s="27"/>
      <c r="CIX36" s="27"/>
      <c r="CIY36" s="27"/>
      <c r="CIZ36" s="27"/>
      <c r="CJA36" s="27"/>
      <c r="CJB36" s="27"/>
      <c r="CJC36" s="27"/>
      <c r="CJD36" s="27"/>
      <c r="CJE36" s="27"/>
      <c r="CJF36" s="27"/>
      <c r="CJG36" s="27"/>
      <c r="CJH36" s="27"/>
      <c r="CJI36" s="27"/>
      <c r="CJJ36" s="27"/>
      <c r="CJK36" s="27"/>
      <c r="CJL36" s="27"/>
      <c r="CJM36" s="27"/>
      <c r="CJN36" s="27"/>
      <c r="CJO36" s="27"/>
      <c r="CJP36" s="27"/>
      <c r="CJQ36" s="27"/>
      <c r="CJR36" s="27"/>
      <c r="CJS36" s="27"/>
      <c r="CJT36" s="27"/>
      <c r="CJU36" s="27"/>
      <c r="CJV36" s="27"/>
      <c r="CJW36" s="27"/>
      <c r="CJX36" s="27"/>
      <c r="CJY36" s="27"/>
      <c r="CJZ36" s="27"/>
      <c r="CKA36" s="27"/>
      <c r="CKB36" s="27"/>
      <c r="CKC36" s="27"/>
      <c r="CKD36" s="27"/>
      <c r="CKE36" s="27"/>
      <c r="CKF36" s="27"/>
      <c r="CKG36" s="27"/>
      <c r="CKH36" s="27"/>
      <c r="CKI36" s="27"/>
      <c r="CKJ36" s="27"/>
      <c r="CKK36" s="27"/>
      <c r="CKL36" s="27"/>
      <c r="CKM36" s="27"/>
      <c r="CKN36" s="27"/>
      <c r="CKO36" s="27"/>
      <c r="CKP36" s="27"/>
      <c r="CKQ36" s="27"/>
      <c r="CKR36" s="27"/>
      <c r="CKS36" s="27"/>
      <c r="CKT36" s="27"/>
      <c r="CKU36" s="27"/>
      <c r="CKV36" s="27"/>
      <c r="CKW36" s="27"/>
      <c r="CKX36" s="27"/>
      <c r="CKY36" s="27"/>
      <c r="CKZ36" s="27"/>
      <c r="CLA36" s="27"/>
      <c r="CLB36" s="27"/>
      <c r="CLC36" s="27"/>
      <c r="CLD36" s="27"/>
      <c r="CLE36" s="27"/>
      <c r="CLF36" s="27"/>
      <c r="CLG36" s="27"/>
      <c r="CLH36" s="27"/>
      <c r="CLI36" s="27"/>
      <c r="CLJ36" s="27"/>
      <c r="CLK36" s="27"/>
      <c r="CLL36" s="27"/>
      <c r="CLM36" s="27"/>
      <c r="CLN36" s="27"/>
      <c r="CLO36" s="27"/>
      <c r="CLP36" s="27"/>
      <c r="CLQ36" s="27"/>
      <c r="CLR36" s="27"/>
      <c r="CLS36" s="27"/>
      <c r="CLT36" s="27"/>
      <c r="CLU36" s="27"/>
      <c r="CLV36" s="27"/>
      <c r="CLW36" s="27"/>
      <c r="CLX36" s="27"/>
      <c r="CLY36" s="27"/>
      <c r="CLZ36" s="27"/>
      <c r="CMA36" s="27"/>
      <c r="CMB36" s="27"/>
      <c r="CMC36" s="27"/>
      <c r="CMD36" s="27"/>
      <c r="CME36" s="27"/>
      <c r="CMF36" s="27"/>
      <c r="CMG36" s="27"/>
      <c r="CMH36" s="27"/>
      <c r="CMI36" s="27"/>
      <c r="CMJ36" s="27"/>
      <c r="CMK36" s="27"/>
      <c r="CML36" s="27"/>
      <c r="CMM36" s="27"/>
      <c r="CMN36" s="27"/>
      <c r="CMO36" s="27"/>
      <c r="CMP36" s="27"/>
      <c r="CMQ36" s="27"/>
      <c r="CMR36" s="27"/>
      <c r="CMS36" s="27"/>
      <c r="CMT36" s="27"/>
      <c r="CMU36" s="27"/>
      <c r="CMV36" s="27"/>
      <c r="CMW36" s="27"/>
      <c r="CMX36" s="27"/>
      <c r="CMY36" s="27"/>
      <c r="CMZ36" s="27"/>
      <c r="CNA36" s="27"/>
      <c r="CNB36" s="27"/>
      <c r="CNC36" s="27"/>
      <c r="CND36" s="27"/>
      <c r="CNE36" s="27"/>
      <c r="CNF36" s="27"/>
      <c r="CNG36" s="27"/>
      <c r="CNH36" s="27"/>
      <c r="CNI36" s="27"/>
      <c r="CNJ36" s="27"/>
      <c r="CNK36" s="27"/>
      <c r="CNL36" s="27"/>
      <c r="CNM36" s="27"/>
      <c r="CNN36" s="27"/>
      <c r="CNO36" s="27"/>
      <c r="CNP36" s="27"/>
      <c r="CNQ36" s="27"/>
      <c r="CNR36" s="27"/>
      <c r="CNS36" s="27"/>
      <c r="CNT36" s="27"/>
      <c r="CNU36" s="27"/>
      <c r="CNV36" s="27"/>
      <c r="CNW36" s="27"/>
      <c r="CNX36" s="27"/>
      <c r="CNY36" s="27"/>
      <c r="CNZ36" s="27"/>
      <c r="COA36" s="27"/>
      <c r="COB36" s="27"/>
      <c r="COC36" s="27"/>
      <c r="COD36" s="27"/>
      <c r="COE36" s="27"/>
      <c r="COF36" s="27"/>
      <c r="COG36" s="27"/>
      <c r="COH36" s="27"/>
      <c r="COI36" s="27"/>
      <c r="COJ36" s="27"/>
      <c r="COK36" s="27"/>
      <c r="COL36" s="27"/>
      <c r="COM36" s="27"/>
      <c r="CON36" s="27"/>
      <c r="COO36" s="27"/>
      <c r="COP36" s="27"/>
      <c r="COQ36" s="27"/>
      <c r="COR36" s="27"/>
      <c r="COS36" s="27"/>
      <c r="COT36" s="27"/>
      <c r="COU36" s="27"/>
      <c r="COV36" s="27"/>
      <c r="COW36" s="27"/>
      <c r="COX36" s="27"/>
      <c r="COY36" s="27"/>
      <c r="COZ36" s="27"/>
      <c r="CPA36" s="27"/>
      <c r="CPB36" s="27"/>
      <c r="CPC36" s="27"/>
      <c r="CPD36" s="27"/>
      <c r="CPE36" s="27"/>
      <c r="CPF36" s="27"/>
      <c r="CPG36" s="27"/>
      <c r="CPH36" s="27"/>
      <c r="CPI36" s="27"/>
      <c r="CPJ36" s="27"/>
      <c r="CPK36" s="27"/>
      <c r="CPL36" s="27"/>
      <c r="CPM36" s="27"/>
      <c r="CPN36" s="27"/>
      <c r="CPO36" s="27"/>
      <c r="CPP36" s="27"/>
      <c r="CPQ36" s="27"/>
      <c r="CPR36" s="27"/>
      <c r="CPS36" s="27"/>
      <c r="CPT36" s="27"/>
      <c r="CPU36" s="27"/>
      <c r="CPV36" s="27"/>
      <c r="CPW36" s="27"/>
      <c r="CPX36" s="27"/>
      <c r="CPY36" s="27"/>
      <c r="CPZ36" s="27"/>
      <c r="CQA36" s="27"/>
      <c r="CQB36" s="27"/>
      <c r="CQC36" s="27"/>
      <c r="CQD36" s="27"/>
      <c r="CQE36" s="27"/>
      <c r="CQF36" s="27"/>
      <c r="CQG36" s="27"/>
      <c r="CQH36" s="27"/>
      <c r="CQI36" s="27"/>
      <c r="CQJ36" s="27"/>
      <c r="CQK36" s="27"/>
      <c r="CQL36" s="27"/>
      <c r="CQM36" s="27"/>
      <c r="CQN36" s="27"/>
      <c r="CQO36" s="27"/>
      <c r="CQP36" s="27"/>
      <c r="CQQ36" s="27"/>
      <c r="CQR36" s="27"/>
      <c r="CQS36" s="27"/>
      <c r="CQT36" s="27"/>
      <c r="CQU36" s="27"/>
      <c r="CQV36" s="27"/>
      <c r="CQW36" s="27"/>
      <c r="CQX36" s="27"/>
      <c r="CQY36" s="27"/>
      <c r="CQZ36" s="27"/>
      <c r="CRA36" s="27"/>
      <c r="CRB36" s="27"/>
      <c r="CRC36" s="27"/>
      <c r="CRD36" s="27"/>
      <c r="CRE36" s="27"/>
      <c r="CRF36" s="27"/>
      <c r="CRG36" s="27"/>
      <c r="CRH36" s="27"/>
      <c r="CRI36" s="27"/>
      <c r="CRJ36" s="27"/>
      <c r="CRK36" s="27"/>
      <c r="CRL36" s="27"/>
      <c r="CRM36" s="27"/>
      <c r="CRN36" s="27"/>
      <c r="CRO36" s="27"/>
      <c r="CRP36" s="27"/>
      <c r="CRQ36" s="27"/>
      <c r="CRR36" s="27"/>
      <c r="CRS36" s="27"/>
      <c r="CRT36" s="27"/>
      <c r="CRU36" s="27"/>
      <c r="CRV36" s="27"/>
      <c r="CRW36" s="27"/>
      <c r="CRX36" s="27"/>
      <c r="CRY36" s="27"/>
      <c r="CRZ36" s="27"/>
      <c r="CSA36" s="27"/>
      <c r="CSB36" s="27"/>
      <c r="CSC36" s="27"/>
      <c r="CSD36" s="27"/>
      <c r="CSE36" s="27"/>
      <c r="CSF36" s="27"/>
      <c r="CSG36" s="27"/>
      <c r="CSH36" s="27"/>
      <c r="CSI36" s="27"/>
      <c r="CSJ36" s="27"/>
      <c r="CSK36" s="27"/>
      <c r="CSL36" s="27"/>
      <c r="CSM36" s="27"/>
      <c r="CSN36" s="27"/>
      <c r="CSO36" s="27"/>
      <c r="CSP36" s="27"/>
      <c r="CSQ36" s="27"/>
      <c r="CSR36" s="27"/>
      <c r="CSS36" s="27"/>
      <c r="CST36" s="27"/>
      <c r="CSU36" s="27"/>
      <c r="CSV36" s="27"/>
      <c r="CSW36" s="27"/>
      <c r="CSX36" s="27"/>
      <c r="CSY36" s="27"/>
      <c r="CSZ36" s="27"/>
      <c r="CTA36" s="27"/>
      <c r="CTB36" s="27"/>
      <c r="CTC36" s="27"/>
      <c r="CTD36" s="27"/>
      <c r="CTE36" s="27"/>
      <c r="CTF36" s="27"/>
      <c r="CTG36" s="27"/>
      <c r="CTH36" s="27"/>
      <c r="CTI36" s="27"/>
      <c r="CTJ36" s="27"/>
      <c r="CTK36" s="27"/>
      <c r="CTL36" s="27"/>
      <c r="CTM36" s="27"/>
      <c r="CTN36" s="27"/>
      <c r="CTO36" s="27"/>
      <c r="CTP36" s="27"/>
      <c r="CTQ36" s="27"/>
      <c r="CTR36" s="27"/>
      <c r="CTS36" s="27"/>
      <c r="CTT36" s="27"/>
      <c r="CTU36" s="27"/>
      <c r="CTV36" s="27"/>
      <c r="CTW36" s="27"/>
      <c r="CTX36" s="27"/>
      <c r="CTY36" s="27"/>
      <c r="CTZ36" s="27"/>
      <c r="CUA36" s="27"/>
      <c r="CUB36" s="27"/>
      <c r="CUC36" s="27"/>
      <c r="CUD36" s="27"/>
      <c r="CUE36" s="27"/>
      <c r="CUF36" s="27"/>
      <c r="CUG36" s="27"/>
      <c r="CUH36" s="27"/>
      <c r="CUI36" s="27"/>
      <c r="CUJ36" s="27"/>
      <c r="CUK36" s="27"/>
      <c r="CUL36" s="27"/>
      <c r="CUM36" s="27"/>
      <c r="CUN36" s="27"/>
      <c r="CUO36" s="27"/>
      <c r="CUP36" s="27"/>
      <c r="CUQ36" s="27"/>
      <c r="CUR36" s="27"/>
      <c r="CUS36" s="27"/>
      <c r="CUT36" s="27"/>
      <c r="CUU36" s="27"/>
      <c r="CUV36" s="27"/>
      <c r="CUW36" s="27"/>
      <c r="CUX36" s="27"/>
      <c r="CUY36" s="27"/>
      <c r="CUZ36" s="27"/>
      <c r="CVA36" s="27"/>
      <c r="CVB36" s="27"/>
      <c r="CVC36" s="27"/>
      <c r="CVD36" s="27"/>
      <c r="CVE36" s="27"/>
      <c r="CVF36" s="27"/>
      <c r="CVG36" s="27"/>
      <c r="CVH36" s="27"/>
      <c r="CVI36" s="27"/>
      <c r="CVJ36" s="27"/>
      <c r="CVK36" s="27"/>
      <c r="CVL36" s="27"/>
      <c r="CVM36" s="27"/>
      <c r="CVN36" s="27"/>
      <c r="CVO36" s="27"/>
      <c r="CVP36" s="27"/>
      <c r="CVQ36" s="27"/>
      <c r="CVR36" s="27"/>
      <c r="CVS36" s="27"/>
      <c r="CVT36" s="27"/>
      <c r="CVU36" s="27"/>
      <c r="CVV36" s="27"/>
      <c r="CVW36" s="27"/>
      <c r="CVX36" s="27"/>
      <c r="CVY36" s="27"/>
      <c r="CVZ36" s="27"/>
      <c r="CWA36" s="27"/>
      <c r="CWB36" s="27"/>
      <c r="CWC36" s="27"/>
      <c r="CWD36" s="27"/>
      <c r="CWE36" s="27"/>
      <c r="CWF36" s="27"/>
      <c r="CWG36" s="27"/>
      <c r="CWH36" s="27"/>
      <c r="CWI36" s="27"/>
      <c r="CWJ36" s="27"/>
      <c r="CWK36" s="27"/>
      <c r="CWL36" s="27"/>
      <c r="CWM36" s="27"/>
      <c r="CWN36" s="27"/>
      <c r="CWO36" s="27"/>
      <c r="CWP36" s="27"/>
      <c r="CWQ36" s="27"/>
      <c r="CWR36" s="27"/>
      <c r="CWS36" s="27"/>
      <c r="CWT36" s="27"/>
      <c r="CWU36" s="27"/>
      <c r="CWV36" s="27"/>
      <c r="CWW36" s="27"/>
      <c r="CWX36" s="27"/>
      <c r="CWY36" s="27"/>
      <c r="CWZ36" s="27"/>
      <c r="CXA36" s="27"/>
      <c r="CXB36" s="27"/>
      <c r="CXC36" s="27"/>
      <c r="CXD36" s="27"/>
      <c r="CXE36" s="27"/>
      <c r="CXF36" s="27"/>
      <c r="CXG36" s="27"/>
      <c r="CXH36" s="27"/>
      <c r="CXI36" s="27"/>
      <c r="CXJ36" s="27"/>
      <c r="CXK36" s="27"/>
      <c r="CXL36" s="27"/>
      <c r="CXM36" s="27"/>
      <c r="CXN36" s="27"/>
      <c r="CXO36" s="27"/>
      <c r="CXP36" s="27"/>
      <c r="CXQ36" s="27"/>
      <c r="CXR36" s="27"/>
      <c r="CXS36" s="27"/>
      <c r="CXT36" s="27"/>
      <c r="CXU36" s="27"/>
      <c r="CXV36" s="27"/>
      <c r="CXW36" s="27"/>
      <c r="CXX36" s="27"/>
      <c r="CXY36" s="27"/>
      <c r="CXZ36" s="27"/>
      <c r="CYA36" s="27"/>
      <c r="CYB36" s="27"/>
      <c r="CYC36" s="27"/>
      <c r="CYD36" s="27"/>
      <c r="CYE36" s="27"/>
      <c r="CYF36" s="27"/>
      <c r="CYG36" s="27"/>
      <c r="CYH36" s="27"/>
      <c r="CYI36" s="27"/>
      <c r="CYJ36" s="27"/>
      <c r="CYK36" s="27"/>
      <c r="CYL36" s="27"/>
      <c r="CYM36" s="27"/>
      <c r="CYN36" s="27"/>
      <c r="CYO36" s="27"/>
      <c r="CYP36" s="27"/>
      <c r="CYQ36" s="27"/>
      <c r="CYR36" s="27"/>
      <c r="CYS36" s="27"/>
      <c r="CYT36" s="27"/>
      <c r="CYU36" s="27"/>
      <c r="CYV36" s="27"/>
      <c r="CYW36" s="27"/>
      <c r="CYX36" s="27"/>
      <c r="CYY36" s="27"/>
      <c r="CYZ36" s="27"/>
      <c r="CZA36" s="27"/>
      <c r="CZB36" s="27"/>
      <c r="CZC36" s="27"/>
      <c r="CZD36" s="27"/>
      <c r="CZE36" s="27"/>
      <c r="CZF36" s="27"/>
      <c r="CZG36" s="27"/>
      <c r="CZH36" s="27"/>
      <c r="CZI36" s="27"/>
      <c r="CZJ36" s="27"/>
      <c r="CZK36" s="27"/>
      <c r="CZL36" s="27"/>
      <c r="CZM36" s="27"/>
      <c r="CZN36" s="27"/>
      <c r="CZO36" s="27"/>
      <c r="CZP36" s="27"/>
      <c r="CZQ36" s="27"/>
      <c r="CZR36" s="27"/>
      <c r="CZS36" s="27"/>
      <c r="CZT36" s="27"/>
      <c r="CZU36" s="27"/>
      <c r="CZV36" s="27"/>
      <c r="CZW36" s="27"/>
      <c r="CZX36" s="27"/>
      <c r="CZY36" s="27"/>
      <c r="CZZ36" s="27"/>
      <c r="DAA36" s="27"/>
      <c r="DAB36" s="27"/>
      <c r="DAC36" s="27"/>
      <c r="DAD36" s="27"/>
      <c r="DAE36" s="27"/>
      <c r="DAF36" s="27"/>
      <c r="DAG36" s="27"/>
      <c r="DAH36" s="27"/>
      <c r="DAI36" s="27"/>
      <c r="DAJ36" s="27"/>
      <c r="DAK36" s="27"/>
      <c r="DAL36" s="27"/>
      <c r="DAM36" s="27"/>
      <c r="DAN36" s="27"/>
      <c r="DAO36" s="27"/>
      <c r="DAP36" s="27"/>
      <c r="DAQ36" s="27"/>
      <c r="DAR36" s="27"/>
      <c r="DAS36" s="27"/>
      <c r="DAT36" s="27"/>
      <c r="DAU36" s="27"/>
      <c r="DAV36" s="27"/>
      <c r="DAW36" s="27"/>
      <c r="DAX36" s="27"/>
      <c r="DAY36" s="27"/>
      <c r="DAZ36" s="27"/>
      <c r="DBA36" s="27"/>
      <c r="DBB36" s="27"/>
      <c r="DBC36" s="27"/>
      <c r="DBD36" s="27"/>
      <c r="DBE36" s="27"/>
      <c r="DBF36" s="27"/>
      <c r="DBG36" s="27"/>
      <c r="DBH36" s="27"/>
      <c r="DBI36" s="27"/>
      <c r="DBJ36" s="27"/>
      <c r="DBK36" s="27"/>
      <c r="DBL36" s="27"/>
      <c r="DBM36" s="27"/>
      <c r="DBN36" s="27"/>
      <c r="DBO36" s="27"/>
      <c r="DBP36" s="27"/>
      <c r="DBQ36" s="27"/>
      <c r="DBR36" s="27"/>
      <c r="DBS36" s="27"/>
      <c r="DBT36" s="27"/>
      <c r="DBU36" s="27"/>
      <c r="DBV36" s="27"/>
      <c r="DBW36" s="27"/>
      <c r="DBX36" s="27"/>
      <c r="DBY36" s="27"/>
      <c r="DBZ36" s="27"/>
      <c r="DCA36" s="27"/>
      <c r="DCB36" s="27"/>
      <c r="DCC36" s="27"/>
      <c r="DCD36" s="27"/>
      <c r="DCE36" s="27"/>
      <c r="DCF36" s="27"/>
      <c r="DCG36" s="27"/>
      <c r="DCH36" s="27"/>
      <c r="DCI36" s="27"/>
      <c r="DCJ36" s="27"/>
      <c r="DCK36" s="27"/>
      <c r="DCL36" s="27"/>
      <c r="DCM36" s="27"/>
      <c r="DCN36" s="27"/>
      <c r="DCO36" s="27"/>
      <c r="DCP36" s="27"/>
      <c r="DCQ36" s="27"/>
      <c r="DCR36" s="27"/>
      <c r="DCS36" s="27"/>
      <c r="DCT36" s="27"/>
      <c r="DCU36" s="27"/>
      <c r="DCV36" s="27"/>
      <c r="DCW36" s="27"/>
      <c r="DCX36" s="27"/>
      <c r="DCY36" s="27"/>
      <c r="DCZ36" s="27"/>
      <c r="DDA36" s="27"/>
      <c r="DDB36" s="27"/>
      <c r="DDC36" s="27"/>
      <c r="DDD36" s="27"/>
      <c r="DDE36" s="27"/>
      <c r="DDF36" s="27"/>
      <c r="DDG36" s="27"/>
      <c r="DDH36" s="27"/>
      <c r="DDI36" s="27"/>
      <c r="DDJ36" s="27"/>
      <c r="DDK36" s="27"/>
      <c r="DDL36" s="27"/>
      <c r="DDM36" s="27"/>
      <c r="DDN36" s="27"/>
      <c r="DDO36" s="27"/>
      <c r="DDP36" s="27"/>
      <c r="DDQ36" s="27"/>
      <c r="DDR36" s="27"/>
      <c r="DDS36" s="27"/>
      <c r="DDT36" s="27"/>
      <c r="DDU36" s="27"/>
      <c r="DDV36" s="27"/>
      <c r="DDW36" s="27"/>
      <c r="DDX36" s="27"/>
      <c r="DDY36" s="27"/>
      <c r="DDZ36" s="27"/>
      <c r="DEA36" s="27"/>
      <c r="DEB36" s="27"/>
      <c r="DEC36" s="27"/>
      <c r="DED36" s="27"/>
      <c r="DEE36" s="27"/>
      <c r="DEF36" s="27"/>
      <c r="DEG36" s="27"/>
      <c r="DEH36" s="27"/>
      <c r="DEI36" s="27"/>
      <c r="DEJ36" s="27"/>
      <c r="DEK36" s="27"/>
      <c r="DEL36" s="27"/>
      <c r="DEM36" s="27"/>
      <c r="DEN36" s="27"/>
      <c r="DEO36" s="27"/>
      <c r="DEP36" s="27"/>
      <c r="DEQ36" s="27"/>
      <c r="DER36" s="27"/>
      <c r="DES36" s="27"/>
      <c r="DET36" s="27"/>
      <c r="DEU36" s="27"/>
      <c r="DEV36" s="27"/>
      <c r="DEW36" s="27"/>
      <c r="DEX36" s="27"/>
      <c r="DEY36" s="27"/>
      <c r="DEZ36" s="27"/>
      <c r="DFA36" s="27"/>
      <c r="DFB36" s="27"/>
      <c r="DFC36" s="27"/>
      <c r="DFD36" s="27"/>
      <c r="DFE36" s="27"/>
      <c r="DFF36" s="27"/>
      <c r="DFG36" s="27"/>
      <c r="DFH36" s="27"/>
      <c r="DFI36" s="27"/>
      <c r="DFJ36" s="27"/>
      <c r="DFK36" s="27"/>
      <c r="DFL36" s="27"/>
      <c r="DFM36" s="27"/>
      <c r="DFN36" s="27"/>
      <c r="DFO36" s="27"/>
      <c r="DFP36" s="27"/>
      <c r="DFQ36" s="27"/>
      <c r="DFR36" s="27"/>
      <c r="DFS36" s="27"/>
      <c r="DFT36" s="27"/>
      <c r="DFU36" s="27"/>
      <c r="DFV36" s="27"/>
      <c r="DFW36" s="27"/>
      <c r="DFX36" s="27"/>
      <c r="DFY36" s="27"/>
      <c r="DFZ36" s="27"/>
      <c r="DGA36" s="27"/>
      <c r="DGB36" s="27"/>
      <c r="DGC36" s="27"/>
      <c r="DGD36" s="27"/>
      <c r="DGE36" s="27"/>
      <c r="DGF36" s="27"/>
      <c r="DGG36" s="27"/>
      <c r="DGH36" s="27"/>
      <c r="DGI36" s="27"/>
      <c r="DGJ36" s="27"/>
      <c r="DGK36" s="27"/>
      <c r="DGL36" s="27"/>
      <c r="DGM36" s="27"/>
      <c r="DGN36" s="27"/>
      <c r="DGO36" s="27"/>
      <c r="DGP36" s="27"/>
      <c r="DGQ36" s="27"/>
      <c r="DGR36" s="27"/>
      <c r="DGS36" s="27"/>
      <c r="DGT36" s="27"/>
      <c r="DGU36" s="27"/>
      <c r="DGV36" s="27"/>
      <c r="DGW36" s="27"/>
      <c r="DGX36" s="27"/>
      <c r="DGY36" s="27"/>
      <c r="DGZ36" s="27"/>
      <c r="DHA36" s="27"/>
      <c r="DHB36" s="27"/>
      <c r="DHC36" s="27"/>
      <c r="DHD36" s="27"/>
      <c r="DHE36" s="27"/>
      <c r="DHF36" s="27"/>
      <c r="DHG36" s="27"/>
      <c r="DHH36" s="27"/>
      <c r="DHI36" s="27"/>
      <c r="DHJ36" s="27"/>
      <c r="DHK36" s="27"/>
      <c r="DHL36" s="27"/>
      <c r="DHM36" s="27"/>
      <c r="DHN36" s="27"/>
      <c r="DHO36" s="27"/>
      <c r="DHP36" s="27"/>
      <c r="DHQ36" s="27"/>
      <c r="DHR36" s="27"/>
      <c r="DHS36" s="27"/>
      <c r="DHT36" s="27"/>
      <c r="DHU36" s="27"/>
      <c r="DHV36" s="27"/>
      <c r="DHW36" s="27"/>
      <c r="DHX36" s="27"/>
      <c r="DHY36" s="27"/>
      <c r="DHZ36" s="27"/>
      <c r="DIA36" s="27"/>
      <c r="DIB36" s="27"/>
      <c r="DIC36" s="27"/>
      <c r="DID36" s="27"/>
      <c r="DIE36" s="27"/>
      <c r="DIF36" s="27"/>
      <c r="DIG36" s="27"/>
      <c r="DIH36" s="27"/>
      <c r="DII36" s="27"/>
      <c r="DIJ36" s="27"/>
      <c r="DIK36" s="27"/>
      <c r="DIL36" s="27"/>
      <c r="DIM36" s="27"/>
      <c r="DIN36" s="27"/>
      <c r="DIO36" s="27"/>
      <c r="DIP36" s="27"/>
      <c r="DIQ36" s="27"/>
      <c r="DIR36" s="27"/>
      <c r="DIS36" s="27"/>
      <c r="DIT36" s="27"/>
      <c r="DIU36" s="27"/>
      <c r="DIV36" s="27"/>
      <c r="DIW36" s="27"/>
      <c r="DIX36" s="27"/>
      <c r="DIY36" s="27"/>
      <c r="DIZ36" s="27"/>
      <c r="DJA36" s="27"/>
      <c r="DJB36" s="27"/>
      <c r="DJC36" s="27"/>
      <c r="DJD36" s="27"/>
      <c r="DJE36" s="27"/>
      <c r="DJF36" s="27"/>
      <c r="DJG36" s="27"/>
      <c r="DJH36" s="27"/>
      <c r="DJI36" s="27"/>
      <c r="DJJ36" s="27"/>
      <c r="DJK36" s="27"/>
      <c r="DJL36" s="27"/>
      <c r="DJM36" s="27"/>
      <c r="DJN36" s="27"/>
      <c r="DJO36" s="27"/>
      <c r="DJP36" s="27"/>
      <c r="DJQ36" s="27"/>
      <c r="DJR36" s="27"/>
      <c r="DJS36" s="27"/>
      <c r="DJT36" s="27"/>
      <c r="DJU36" s="27"/>
      <c r="DJV36" s="27"/>
      <c r="DJW36" s="27"/>
      <c r="DJX36" s="27"/>
      <c r="DJY36" s="27"/>
      <c r="DJZ36" s="27"/>
      <c r="DKA36" s="27"/>
      <c r="DKB36" s="27"/>
      <c r="DKC36" s="27"/>
      <c r="DKD36" s="27"/>
      <c r="DKE36" s="27"/>
      <c r="DKF36" s="27"/>
      <c r="DKG36" s="27"/>
      <c r="DKH36" s="27"/>
      <c r="DKI36" s="27"/>
      <c r="DKJ36" s="27"/>
      <c r="DKK36" s="27"/>
      <c r="DKL36" s="27"/>
      <c r="DKM36" s="27"/>
      <c r="DKN36" s="27"/>
      <c r="DKO36" s="27"/>
      <c r="DKP36" s="27"/>
      <c r="DKQ36" s="27"/>
      <c r="DKR36" s="27"/>
      <c r="DKS36" s="27"/>
      <c r="DKT36" s="27"/>
      <c r="DKU36" s="27"/>
      <c r="DKV36" s="27"/>
      <c r="DKW36" s="27"/>
      <c r="DKX36" s="27"/>
      <c r="DKY36" s="27"/>
      <c r="DKZ36" s="27"/>
      <c r="DLA36" s="27"/>
      <c r="DLB36" s="27"/>
      <c r="DLC36" s="27"/>
      <c r="DLD36" s="27"/>
      <c r="DLE36" s="27"/>
      <c r="DLF36" s="27"/>
      <c r="DLG36" s="27"/>
      <c r="DLH36" s="27"/>
      <c r="DLI36" s="27"/>
      <c r="DLJ36" s="27"/>
      <c r="DLK36" s="27"/>
      <c r="DLL36" s="27"/>
      <c r="DLM36" s="27"/>
      <c r="DLN36" s="27"/>
      <c r="DLO36" s="27"/>
      <c r="DLP36" s="27"/>
      <c r="DLQ36" s="27"/>
      <c r="DLR36" s="27"/>
      <c r="DLS36" s="27"/>
      <c r="DLT36" s="27"/>
      <c r="DLU36" s="27"/>
      <c r="DLV36" s="27"/>
      <c r="DLW36" s="27"/>
      <c r="DLX36" s="27"/>
      <c r="DLY36" s="27"/>
      <c r="DLZ36" s="27"/>
      <c r="DMA36" s="27"/>
      <c r="DMB36" s="27"/>
      <c r="DMC36" s="27"/>
      <c r="DMD36" s="27"/>
      <c r="DME36" s="27"/>
      <c r="DMF36" s="27"/>
      <c r="DMG36" s="27"/>
      <c r="DMH36" s="27"/>
      <c r="DMI36" s="27"/>
      <c r="DMJ36" s="27"/>
      <c r="DMK36" s="27"/>
      <c r="DML36" s="27"/>
      <c r="DMM36" s="27"/>
      <c r="DMN36" s="27"/>
      <c r="DMO36" s="27"/>
      <c r="DMP36" s="27"/>
      <c r="DMQ36" s="27"/>
      <c r="DMR36" s="27"/>
      <c r="DMS36" s="27"/>
      <c r="DMT36" s="27"/>
      <c r="DMU36" s="27"/>
      <c r="DMV36" s="27"/>
      <c r="DMW36" s="27"/>
      <c r="DMX36" s="27"/>
      <c r="DMY36" s="27"/>
      <c r="DMZ36" s="27"/>
      <c r="DNA36" s="27"/>
      <c r="DNB36" s="27"/>
      <c r="DNC36" s="27"/>
      <c r="DND36" s="27"/>
      <c r="DNE36" s="27"/>
      <c r="DNF36" s="27"/>
      <c r="DNG36" s="27"/>
      <c r="DNH36" s="27"/>
      <c r="DNI36" s="27"/>
      <c r="DNJ36" s="27"/>
      <c r="DNK36" s="27"/>
      <c r="DNL36" s="27"/>
      <c r="DNM36" s="27"/>
      <c r="DNN36" s="27"/>
      <c r="DNO36" s="27"/>
      <c r="DNP36" s="27"/>
      <c r="DNQ36" s="27"/>
      <c r="DNR36" s="27"/>
      <c r="DNS36" s="27"/>
      <c r="DNT36" s="27"/>
      <c r="DNU36" s="27"/>
      <c r="DNV36" s="27"/>
      <c r="DNW36" s="27"/>
      <c r="DNX36" s="27"/>
      <c r="DNY36" s="27"/>
      <c r="DNZ36" s="27"/>
      <c r="DOA36" s="27"/>
      <c r="DOB36" s="27"/>
      <c r="DOC36" s="27"/>
      <c r="DOD36" s="27"/>
      <c r="DOE36" s="27"/>
      <c r="DOF36" s="27"/>
      <c r="DOG36" s="27"/>
      <c r="DOH36" s="27"/>
      <c r="DOI36" s="27"/>
      <c r="DOJ36" s="27"/>
      <c r="DOK36" s="27"/>
      <c r="DOL36" s="27"/>
      <c r="DOM36" s="27"/>
      <c r="DON36" s="27"/>
      <c r="DOO36" s="27"/>
      <c r="DOP36" s="27"/>
      <c r="DOQ36" s="27"/>
      <c r="DOR36" s="27"/>
      <c r="DOS36" s="27"/>
      <c r="DOT36" s="27"/>
      <c r="DOU36" s="27"/>
      <c r="DOV36" s="27"/>
      <c r="DOW36" s="27"/>
      <c r="DOX36" s="27"/>
      <c r="DOY36" s="27"/>
      <c r="DOZ36" s="27"/>
      <c r="DPA36" s="27"/>
      <c r="DPB36" s="27"/>
      <c r="DPC36" s="27"/>
      <c r="DPD36" s="27"/>
      <c r="DPE36" s="27"/>
      <c r="DPF36" s="27"/>
      <c r="DPG36" s="27"/>
      <c r="DPH36" s="27"/>
      <c r="DPI36" s="27"/>
      <c r="DPJ36" s="27"/>
      <c r="DPK36" s="27"/>
      <c r="DPL36" s="27"/>
      <c r="DPM36" s="27"/>
      <c r="DPN36" s="27"/>
      <c r="DPO36" s="27"/>
      <c r="DPP36" s="27"/>
      <c r="DPQ36" s="27"/>
      <c r="DPR36" s="27"/>
      <c r="DPS36" s="27"/>
      <c r="DPT36" s="27"/>
      <c r="DPU36" s="27"/>
      <c r="DPV36" s="27"/>
      <c r="DPW36" s="27"/>
      <c r="DPX36" s="27"/>
      <c r="DPY36" s="27"/>
      <c r="DPZ36" s="27"/>
      <c r="DQA36" s="27"/>
      <c r="DQB36" s="27"/>
      <c r="DQC36" s="27"/>
      <c r="DQD36" s="27"/>
      <c r="DQE36" s="27"/>
      <c r="DQF36" s="27"/>
      <c r="DQG36" s="27"/>
      <c r="DQH36" s="27"/>
      <c r="DQI36" s="27"/>
      <c r="DQJ36" s="27"/>
      <c r="DQK36" s="27"/>
      <c r="DQL36" s="27"/>
      <c r="DQM36" s="27"/>
      <c r="DQN36" s="27"/>
      <c r="DQO36" s="27"/>
      <c r="DQP36" s="27"/>
      <c r="DQQ36" s="27"/>
      <c r="DQR36" s="27"/>
      <c r="DQS36" s="27"/>
      <c r="DQT36" s="27"/>
      <c r="DQU36" s="27"/>
      <c r="DQV36" s="27"/>
      <c r="DQW36" s="27"/>
      <c r="DQX36" s="27"/>
      <c r="DQY36" s="27"/>
      <c r="DQZ36" s="27"/>
      <c r="DRA36" s="27"/>
      <c r="DRB36" s="27"/>
      <c r="DRC36" s="27"/>
      <c r="DRD36" s="27"/>
      <c r="DRE36" s="27"/>
      <c r="DRF36" s="27"/>
      <c r="DRG36" s="27"/>
      <c r="DRH36" s="27"/>
      <c r="DRI36" s="27"/>
      <c r="DRJ36" s="27"/>
      <c r="DRK36" s="27"/>
      <c r="DRL36" s="27"/>
      <c r="DRM36" s="27"/>
      <c r="DRN36" s="27"/>
      <c r="DRO36" s="27"/>
      <c r="DRP36" s="27"/>
      <c r="DRQ36" s="27"/>
      <c r="DRR36" s="27"/>
      <c r="DRS36" s="27"/>
      <c r="DRT36" s="27"/>
      <c r="DRU36" s="27"/>
      <c r="DRV36" s="27"/>
      <c r="DRW36" s="27"/>
      <c r="DRX36" s="27"/>
      <c r="DRY36" s="27"/>
      <c r="DRZ36" s="27"/>
      <c r="DSA36" s="27"/>
      <c r="DSB36" s="27"/>
      <c r="DSC36" s="27"/>
      <c r="DSD36" s="27"/>
      <c r="DSE36" s="27"/>
      <c r="DSF36" s="27"/>
      <c r="DSG36" s="27"/>
      <c r="DSH36" s="27"/>
      <c r="DSI36" s="27"/>
      <c r="DSJ36" s="27"/>
      <c r="DSK36" s="27"/>
      <c r="DSL36" s="27"/>
      <c r="DSM36" s="27"/>
      <c r="DSN36" s="27"/>
      <c r="DSO36" s="27"/>
      <c r="DSP36" s="27"/>
      <c r="DSQ36" s="27"/>
      <c r="DSR36" s="27"/>
      <c r="DSS36" s="27"/>
      <c r="DST36" s="27"/>
      <c r="DSU36" s="27"/>
      <c r="DSV36" s="27"/>
      <c r="DSW36" s="27"/>
      <c r="DSX36" s="27"/>
      <c r="DSY36" s="27"/>
      <c r="DSZ36" s="27"/>
      <c r="DTA36" s="27"/>
      <c r="DTB36" s="27"/>
      <c r="DTC36" s="27"/>
      <c r="DTD36" s="27"/>
      <c r="DTE36" s="27"/>
      <c r="DTF36" s="27"/>
      <c r="DTG36" s="27"/>
      <c r="DTH36" s="27"/>
      <c r="DTI36" s="27"/>
      <c r="DTJ36" s="27"/>
      <c r="DTK36" s="27"/>
      <c r="DTL36" s="27"/>
      <c r="DTM36" s="27"/>
      <c r="DTN36" s="27"/>
      <c r="DTO36" s="27"/>
      <c r="DTP36" s="27"/>
      <c r="DTQ36" s="27"/>
      <c r="DTR36" s="27"/>
      <c r="DTS36" s="27"/>
      <c r="DTT36" s="27"/>
      <c r="DTU36" s="27"/>
      <c r="DTV36" s="27"/>
      <c r="DTW36" s="27"/>
      <c r="DTX36" s="27"/>
      <c r="DTY36" s="27"/>
      <c r="DTZ36" s="27"/>
      <c r="DUA36" s="27"/>
      <c r="DUB36" s="27"/>
      <c r="DUC36" s="27"/>
      <c r="DUD36" s="27"/>
      <c r="DUE36" s="27"/>
      <c r="DUF36" s="27"/>
      <c r="DUG36" s="27"/>
      <c r="DUH36" s="27"/>
      <c r="DUI36" s="27"/>
      <c r="DUJ36" s="27"/>
      <c r="DUK36" s="27"/>
      <c r="DUL36" s="27"/>
      <c r="DUM36" s="27"/>
      <c r="DUN36" s="27"/>
      <c r="DUO36" s="27"/>
      <c r="DUP36" s="27"/>
      <c r="DUQ36" s="27"/>
      <c r="DUR36" s="27"/>
      <c r="DUS36" s="27"/>
      <c r="DUT36" s="27"/>
      <c r="DUU36" s="27"/>
      <c r="DUV36" s="27"/>
      <c r="DUW36" s="27"/>
      <c r="DUX36" s="27"/>
      <c r="DUY36" s="27"/>
      <c r="DUZ36" s="27"/>
      <c r="DVA36" s="27"/>
      <c r="DVB36" s="27"/>
      <c r="DVC36" s="27"/>
      <c r="DVD36" s="27"/>
      <c r="DVE36" s="27"/>
      <c r="DVF36" s="27"/>
      <c r="DVG36" s="27"/>
      <c r="DVH36" s="27"/>
      <c r="DVI36" s="27"/>
      <c r="DVJ36" s="27"/>
      <c r="DVK36" s="27"/>
      <c r="DVL36" s="27"/>
      <c r="DVM36" s="27"/>
      <c r="DVN36" s="27"/>
      <c r="DVO36" s="27"/>
      <c r="DVP36" s="27"/>
      <c r="DVQ36" s="27"/>
      <c r="DVR36" s="27"/>
      <c r="DVS36" s="27"/>
      <c r="DVT36" s="27"/>
      <c r="DVU36" s="27"/>
      <c r="DVV36" s="27"/>
      <c r="DVW36" s="27"/>
      <c r="DVX36" s="27"/>
      <c r="DVY36" s="27"/>
      <c r="DVZ36" s="27"/>
      <c r="DWA36" s="27"/>
      <c r="DWB36" s="27"/>
      <c r="DWC36" s="27"/>
      <c r="DWD36" s="27"/>
      <c r="DWE36" s="27"/>
      <c r="DWF36" s="27"/>
      <c r="DWG36" s="27"/>
      <c r="DWH36" s="27"/>
      <c r="DWI36" s="27"/>
      <c r="DWJ36" s="27"/>
      <c r="DWK36" s="27"/>
      <c r="DWL36" s="27"/>
      <c r="DWM36" s="27"/>
      <c r="DWN36" s="27"/>
      <c r="DWO36" s="27"/>
      <c r="DWP36" s="27"/>
      <c r="DWQ36" s="27"/>
      <c r="DWR36" s="27"/>
      <c r="DWS36" s="27"/>
      <c r="DWT36" s="27"/>
      <c r="DWU36" s="27"/>
      <c r="DWV36" s="27"/>
      <c r="DWW36" s="27"/>
      <c r="DWX36" s="27"/>
      <c r="DWY36" s="27"/>
      <c r="DWZ36" s="27"/>
      <c r="DXA36" s="27"/>
      <c r="DXB36" s="27"/>
      <c r="DXC36" s="27"/>
      <c r="DXD36" s="27"/>
      <c r="DXE36" s="27"/>
      <c r="DXF36" s="27"/>
      <c r="DXG36" s="27"/>
      <c r="DXH36" s="27"/>
      <c r="DXI36" s="27"/>
      <c r="DXJ36" s="27"/>
      <c r="DXK36" s="27"/>
      <c r="DXL36" s="27"/>
      <c r="DXM36" s="27"/>
      <c r="DXN36" s="27"/>
      <c r="DXO36" s="27"/>
      <c r="DXP36" s="27"/>
      <c r="DXQ36" s="27"/>
      <c r="DXR36" s="27"/>
      <c r="DXS36" s="27"/>
      <c r="DXT36" s="27"/>
      <c r="DXU36" s="27"/>
      <c r="DXV36" s="27"/>
      <c r="DXW36" s="27"/>
      <c r="DXX36" s="27"/>
      <c r="DXY36" s="27"/>
      <c r="DXZ36" s="27"/>
      <c r="DYA36" s="27"/>
      <c r="DYB36" s="27"/>
      <c r="DYC36" s="27"/>
      <c r="DYD36" s="27"/>
      <c r="DYE36" s="27"/>
      <c r="DYF36" s="27"/>
      <c r="DYG36" s="27"/>
      <c r="DYH36" s="27"/>
      <c r="DYI36" s="27"/>
      <c r="DYJ36" s="27"/>
      <c r="DYK36" s="27"/>
      <c r="DYL36" s="27"/>
      <c r="DYM36" s="27"/>
      <c r="DYN36" s="27"/>
      <c r="DYO36" s="27"/>
      <c r="DYP36" s="27"/>
      <c r="DYQ36" s="27"/>
      <c r="DYR36" s="27"/>
      <c r="DYS36" s="27"/>
      <c r="DYT36" s="27"/>
      <c r="DYU36" s="27"/>
      <c r="DYV36" s="27"/>
      <c r="DYW36" s="27"/>
      <c r="DYX36" s="27"/>
      <c r="DYY36" s="27"/>
      <c r="DYZ36" s="27"/>
      <c r="DZA36" s="27"/>
      <c r="DZB36" s="27"/>
      <c r="DZC36" s="27"/>
      <c r="DZD36" s="27"/>
      <c r="DZE36" s="27"/>
      <c r="DZF36" s="27"/>
      <c r="DZG36" s="27"/>
      <c r="DZH36" s="27"/>
      <c r="DZI36" s="27"/>
      <c r="DZJ36" s="27"/>
      <c r="DZK36" s="27"/>
      <c r="DZL36" s="27"/>
      <c r="DZM36" s="27"/>
      <c r="DZN36" s="27"/>
      <c r="DZO36" s="27"/>
      <c r="DZP36" s="27"/>
      <c r="DZQ36" s="27"/>
      <c r="DZR36" s="27"/>
      <c r="DZS36" s="27"/>
      <c r="DZT36" s="27"/>
      <c r="DZU36" s="27"/>
      <c r="DZV36" s="27"/>
      <c r="DZW36" s="27"/>
      <c r="DZX36" s="27"/>
      <c r="DZY36" s="27"/>
      <c r="DZZ36" s="27"/>
      <c r="EAA36" s="27"/>
      <c r="EAB36" s="27"/>
      <c r="EAC36" s="27"/>
      <c r="EAD36" s="27"/>
      <c r="EAE36" s="27"/>
      <c r="EAF36" s="27"/>
      <c r="EAG36" s="27"/>
      <c r="EAH36" s="27"/>
      <c r="EAI36" s="27"/>
      <c r="EAJ36" s="27"/>
      <c r="EAK36" s="27"/>
      <c r="EAL36" s="27"/>
      <c r="EAM36" s="27"/>
      <c r="EAN36" s="27"/>
      <c r="EAO36" s="27"/>
      <c r="EAP36" s="27"/>
      <c r="EAQ36" s="27"/>
      <c r="EAR36" s="27"/>
      <c r="EAS36" s="27"/>
      <c r="EAT36" s="27"/>
      <c r="EAU36" s="27"/>
      <c r="EAV36" s="27"/>
      <c r="EAW36" s="27"/>
      <c r="EAX36" s="27"/>
      <c r="EAY36" s="27"/>
      <c r="EAZ36" s="27"/>
      <c r="EBA36" s="27"/>
      <c r="EBB36" s="27"/>
      <c r="EBC36" s="27"/>
      <c r="EBD36" s="27"/>
      <c r="EBE36" s="27"/>
      <c r="EBF36" s="27"/>
      <c r="EBG36" s="27"/>
      <c r="EBH36" s="27"/>
      <c r="EBI36" s="27"/>
      <c r="EBJ36" s="27"/>
      <c r="EBK36" s="27"/>
      <c r="EBL36" s="27"/>
      <c r="EBM36" s="27"/>
      <c r="EBN36" s="27"/>
      <c r="EBO36" s="27"/>
      <c r="EBP36" s="27"/>
      <c r="EBQ36" s="27"/>
      <c r="EBR36" s="27"/>
      <c r="EBS36" s="27"/>
      <c r="EBT36" s="27"/>
      <c r="EBU36" s="27"/>
      <c r="EBV36" s="27"/>
      <c r="EBW36" s="27"/>
      <c r="EBX36" s="27"/>
      <c r="EBY36" s="27"/>
      <c r="EBZ36" s="27"/>
      <c r="ECA36" s="27"/>
      <c r="ECB36" s="27"/>
      <c r="ECC36" s="27"/>
      <c r="ECD36" s="27"/>
      <c r="ECE36" s="27"/>
      <c r="ECF36" s="27"/>
      <c r="ECG36" s="27"/>
      <c r="ECH36" s="27"/>
      <c r="ECI36" s="27"/>
      <c r="ECJ36" s="27"/>
      <c r="ECK36" s="27"/>
      <c r="ECL36" s="27"/>
      <c r="ECM36" s="27"/>
      <c r="ECN36" s="27"/>
      <c r="ECO36" s="27"/>
      <c r="ECP36" s="27"/>
      <c r="ECQ36" s="27"/>
      <c r="ECR36" s="27"/>
      <c r="ECS36" s="27"/>
      <c r="ECT36" s="27"/>
      <c r="ECU36" s="27"/>
      <c r="ECV36" s="27"/>
      <c r="ECW36" s="27"/>
      <c r="ECX36" s="27"/>
      <c r="ECY36" s="27"/>
      <c r="ECZ36" s="27"/>
      <c r="EDA36" s="27"/>
      <c r="EDB36" s="27"/>
      <c r="EDC36" s="27"/>
      <c r="EDD36" s="27"/>
      <c r="EDE36" s="27"/>
      <c r="EDF36" s="27"/>
      <c r="EDG36" s="27"/>
      <c r="EDH36" s="27"/>
      <c r="EDI36" s="27"/>
      <c r="EDJ36" s="27"/>
      <c r="EDK36" s="27"/>
      <c r="EDL36" s="27"/>
      <c r="EDM36" s="27"/>
      <c r="EDN36" s="27"/>
      <c r="EDO36" s="27"/>
      <c r="EDP36" s="27"/>
      <c r="EDQ36" s="27"/>
      <c r="EDR36" s="27"/>
      <c r="EDS36" s="27"/>
      <c r="EDT36" s="27"/>
      <c r="EDU36" s="27"/>
      <c r="EDV36" s="27"/>
      <c r="EDW36" s="27"/>
      <c r="EDX36" s="27"/>
      <c r="EDY36" s="27"/>
      <c r="EDZ36" s="27"/>
      <c r="EEA36" s="27"/>
      <c r="EEB36" s="27"/>
      <c r="EEC36" s="27"/>
      <c r="EED36" s="27"/>
      <c r="EEE36" s="27"/>
      <c r="EEF36" s="27"/>
      <c r="EEG36" s="27"/>
      <c r="EEH36" s="27"/>
      <c r="EEI36" s="27"/>
      <c r="EEJ36" s="27"/>
      <c r="EEK36" s="27"/>
      <c r="EEL36" s="27"/>
      <c r="EEM36" s="27"/>
      <c r="EEN36" s="27"/>
      <c r="EEO36" s="27"/>
      <c r="EEP36" s="27"/>
      <c r="EEQ36" s="27"/>
      <c r="EER36" s="27"/>
      <c r="EES36" s="27"/>
      <c r="EET36" s="27"/>
      <c r="EEU36" s="27"/>
      <c r="EEV36" s="27"/>
      <c r="EEW36" s="27"/>
      <c r="EEX36" s="27"/>
      <c r="EEY36" s="27"/>
      <c r="EEZ36" s="27"/>
      <c r="EFA36" s="27"/>
      <c r="EFB36" s="27"/>
      <c r="EFC36" s="27"/>
      <c r="EFD36" s="27"/>
      <c r="EFE36" s="27"/>
      <c r="EFF36" s="27"/>
      <c r="EFG36" s="27"/>
      <c r="EFH36" s="27"/>
      <c r="EFI36" s="27"/>
      <c r="EFJ36" s="27"/>
      <c r="EFK36" s="27"/>
      <c r="EFL36" s="27"/>
      <c r="EFM36" s="27"/>
      <c r="EFN36" s="27"/>
      <c r="EFO36" s="27"/>
      <c r="EFP36" s="27"/>
      <c r="EFQ36" s="27"/>
      <c r="EFR36" s="27"/>
      <c r="EFS36" s="27"/>
      <c r="EFT36" s="27"/>
      <c r="EFU36" s="27"/>
      <c r="EFV36" s="27"/>
      <c r="EFW36" s="27"/>
      <c r="EFX36" s="27"/>
      <c r="EFY36" s="27"/>
      <c r="EFZ36" s="27"/>
      <c r="EGA36" s="27"/>
      <c r="EGB36" s="27"/>
      <c r="EGC36" s="27"/>
      <c r="EGD36" s="27"/>
      <c r="EGE36" s="27"/>
      <c r="EGF36" s="27"/>
      <c r="EGG36" s="27"/>
      <c r="EGH36" s="27"/>
      <c r="EGI36" s="27"/>
      <c r="EGJ36" s="27"/>
      <c r="EGK36" s="27"/>
      <c r="EGL36" s="27"/>
      <c r="EGM36" s="27"/>
      <c r="EGN36" s="27"/>
      <c r="EGO36" s="27"/>
      <c r="EGP36" s="27"/>
      <c r="EGQ36" s="27"/>
      <c r="EGR36" s="27"/>
      <c r="EGS36" s="27"/>
      <c r="EGT36" s="27"/>
      <c r="EGU36" s="27"/>
      <c r="EGV36" s="27"/>
      <c r="EGW36" s="27"/>
      <c r="EGX36" s="27"/>
      <c r="EGY36" s="27"/>
      <c r="EGZ36" s="27"/>
      <c r="EHA36" s="27"/>
      <c r="EHB36" s="27"/>
      <c r="EHC36" s="27"/>
      <c r="EHD36" s="27"/>
      <c r="EHE36" s="27"/>
      <c r="EHF36" s="27"/>
      <c r="EHG36" s="27"/>
      <c r="EHH36" s="27"/>
      <c r="EHI36" s="27"/>
      <c r="EHJ36" s="27"/>
      <c r="EHK36" s="27"/>
      <c r="EHL36" s="27"/>
      <c r="EHM36" s="27"/>
      <c r="EHN36" s="27"/>
      <c r="EHO36" s="27"/>
      <c r="EHP36" s="27"/>
      <c r="EHQ36" s="27"/>
      <c r="EHR36" s="27"/>
      <c r="EHS36" s="27"/>
      <c r="EHT36" s="27"/>
      <c r="EHU36" s="27"/>
      <c r="EHV36" s="27"/>
      <c r="EHW36" s="27"/>
      <c r="EHX36" s="27"/>
      <c r="EHY36" s="27"/>
      <c r="EHZ36" s="27"/>
      <c r="EIA36" s="27"/>
      <c r="EIB36" s="27"/>
      <c r="EIC36" s="27"/>
      <c r="EID36" s="27"/>
      <c r="EIE36" s="27"/>
      <c r="EIF36" s="27"/>
      <c r="EIG36" s="27"/>
      <c r="EIH36" s="27"/>
      <c r="EII36" s="27"/>
      <c r="EIJ36" s="27"/>
      <c r="EIK36" s="27"/>
      <c r="EIL36" s="27"/>
      <c r="EIM36" s="27"/>
      <c r="EIN36" s="27"/>
      <c r="EIO36" s="27"/>
      <c r="EIP36" s="27"/>
      <c r="EIQ36" s="27"/>
      <c r="EIR36" s="27"/>
      <c r="EIS36" s="27"/>
      <c r="EIT36" s="27"/>
      <c r="EIU36" s="27"/>
      <c r="EIV36" s="27"/>
      <c r="EIW36" s="27"/>
      <c r="EIX36" s="27"/>
      <c r="EIY36" s="27"/>
      <c r="EIZ36" s="27"/>
      <c r="EJA36" s="27"/>
      <c r="EJB36" s="27"/>
      <c r="EJC36" s="27"/>
      <c r="EJD36" s="27"/>
      <c r="EJE36" s="27"/>
      <c r="EJF36" s="27"/>
      <c r="EJG36" s="27"/>
      <c r="EJH36" s="27"/>
      <c r="EJI36" s="27"/>
      <c r="EJJ36" s="27"/>
      <c r="EJK36" s="27"/>
      <c r="EJL36" s="27"/>
      <c r="EJM36" s="27"/>
      <c r="EJN36" s="27"/>
      <c r="EJO36" s="27"/>
      <c r="EJP36" s="27"/>
      <c r="EJQ36" s="27"/>
      <c r="EJR36" s="27"/>
      <c r="EJS36" s="27"/>
      <c r="EJT36" s="27"/>
      <c r="EJU36" s="27"/>
      <c r="EJV36" s="27"/>
      <c r="EJW36" s="27"/>
      <c r="EJX36" s="27"/>
      <c r="EJY36" s="27"/>
      <c r="EJZ36" s="27"/>
      <c r="EKA36" s="27"/>
      <c r="EKB36" s="27"/>
      <c r="EKC36" s="27"/>
      <c r="EKD36" s="27"/>
      <c r="EKE36" s="27"/>
      <c r="EKF36" s="27"/>
      <c r="EKG36" s="27"/>
      <c r="EKH36" s="27"/>
      <c r="EKI36" s="27"/>
      <c r="EKJ36" s="27"/>
      <c r="EKK36" s="27"/>
      <c r="EKL36" s="27"/>
      <c r="EKM36" s="27"/>
      <c r="EKN36" s="27"/>
      <c r="EKO36" s="27"/>
      <c r="EKP36" s="27"/>
      <c r="EKQ36" s="27"/>
      <c r="EKR36" s="27"/>
      <c r="EKS36" s="27"/>
      <c r="EKT36" s="27"/>
      <c r="EKU36" s="27"/>
      <c r="EKV36" s="27"/>
      <c r="EKW36" s="27"/>
      <c r="EKX36" s="27"/>
      <c r="EKY36" s="27"/>
      <c r="EKZ36" s="27"/>
      <c r="ELA36" s="27"/>
      <c r="ELB36" s="27"/>
      <c r="ELC36" s="27"/>
      <c r="ELD36" s="27"/>
      <c r="ELE36" s="27"/>
      <c r="ELF36" s="27"/>
      <c r="ELG36" s="27"/>
      <c r="ELH36" s="27"/>
      <c r="ELI36" s="27"/>
      <c r="ELJ36" s="27"/>
      <c r="ELK36" s="27"/>
      <c r="ELL36" s="27"/>
      <c r="ELM36" s="27"/>
      <c r="ELN36" s="27"/>
      <c r="ELO36" s="27"/>
      <c r="ELP36" s="27"/>
      <c r="ELQ36" s="27"/>
      <c r="ELR36" s="27"/>
      <c r="ELS36" s="27"/>
      <c r="ELT36" s="27"/>
      <c r="ELU36" s="27"/>
      <c r="ELV36" s="27"/>
      <c r="ELW36" s="27"/>
      <c r="ELX36" s="27"/>
      <c r="ELY36" s="27"/>
      <c r="ELZ36" s="27"/>
      <c r="EMA36" s="27"/>
      <c r="EMB36" s="27"/>
      <c r="EMC36" s="27"/>
      <c r="EMD36" s="27"/>
      <c r="EME36" s="27"/>
      <c r="EMF36" s="27"/>
      <c r="EMG36" s="27"/>
      <c r="EMH36" s="27"/>
      <c r="EMI36" s="27"/>
      <c r="EMJ36" s="27"/>
      <c r="EMK36" s="27"/>
      <c r="EML36" s="27"/>
      <c r="EMM36" s="27"/>
      <c r="EMN36" s="27"/>
      <c r="EMO36" s="27"/>
      <c r="EMP36" s="27"/>
      <c r="EMQ36" s="27"/>
      <c r="EMR36" s="27"/>
      <c r="EMS36" s="27"/>
      <c r="EMT36" s="27"/>
      <c r="EMU36" s="27"/>
      <c r="EMV36" s="27"/>
      <c r="EMW36" s="27"/>
      <c r="EMX36" s="27"/>
      <c r="EMY36" s="27"/>
      <c r="EMZ36" s="27"/>
      <c r="ENA36" s="27"/>
      <c r="ENB36" s="27"/>
      <c r="ENC36" s="27"/>
      <c r="END36" s="27"/>
      <c r="ENE36" s="27"/>
      <c r="ENF36" s="27"/>
      <c r="ENG36" s="27"/>
      <c r="ENH36" s="27"/>
      <c r="ENI36" s="27"/>
      <c r="ENJ36" s="27"/>
      <c r="ENK36" s="27"/>
      <c r="ENL36" s="27"/>
      <c r="ENM36" s="27"/>
      <c r="ENN36" s="27"/>
      <c r="ENO36" s="27"/>
      <c r="ENP36" s="27"/>
      <c r="ENQ36" s="27"/>
      <c r="ENR36" s="27"/>
      <c r="ENS36" s="27"/>
      <c r="ENT36" s="27"/>
      <c r="ENU36" s="27"/>
      <c r="ENV36" s="27"/>
      <c r="ENW36" s="27"/>
      <c r="ENX36" s="27"/>
      <c r="ENY36" s="27"/>
      <c r="ENZ36" s="27"/>
      <c r="EOA36" s="27"/>
      <c r="EOB36" s="27"/>
      <c r="EOC36" s="27"/>
      <c r="EOD36" s="27"/>
      <c r="EOE36" s="27"/>
      <c r="EOF36" s="27"/>
      <c r="EOG36" s="27"/>
      <c r="EOH36" s="27"/>
      <c r="EOI36" s="27"/>
      <c r="EOJ36" s="27"/>
      <c r="EOK36" s="27"/>
      <c r="EOL36" s="27"/>
      <c r="EOM36" s="27"/>
      <c r="EON36" s="27"/>
      <c r="EOO36" s="27"/>
      <c r="EOP36" s="27"/>
      <c r="EOQ36" s="27"/>
      <c r="EOR36" s="27"/>
      <c r="EOS36" s="27"/>
      <c r="EOT36" s="27"/>
      <c r="EOU36" s="27"/>
      <c r="EOV36" s="27"/>
      <c r="EOW36" s="27"/>
      <c r="EOX36" s="27"/>
      <c r="EOY36" s="27"/>
      <c r="EOZ36" s="27"/>
      <c r="EPA36" s="27"/>
      <c r="EPB36" s="27"/>
      <c r="EPC36" s="27"/>
      <c r="EPD36" s="27"/>
      <c r="EPE36" s="27"/>
      <c r="EPF36" s="27"/>
      <c r="EPG36" s="27"/>
      <c r="EPH36" s="27"/>
      <c r="EPI36" s="27"/>
      <c r="EPJ36" s="27"/>
      <c r="EPK36" s="27"/>
      <c r="EPL36" s="27"/>
      <c r="EPM36" s="27"/>
      <c r="EPN36" s="27"/>
      <c r="EPO36" s="27"/>
      <c r="EPP36" s="27"/>
      <c r="EPQ36" s="27"/>
      <c r="EPR36" s="27"/>
      <c r="EPS36" s="27"/>
      <c r="EPT36" s="27"/>
      <c r="EPU36" s="27"/>
      <c r="EPV36" s="27"/>
      <c r="EPW36" s="27"/>
      <c r="EPX36" s="27"/>
      <c r="EPY36" s="27"/>
      <c r="EPZ36" s="27"/>
      <c r="EQA36" s="27"/>
      <c r="EQB36" s="27"/>
      <c r="EQC36" s="27"/>
      <c r="EQD36" s="27"/>
      <c r="EQE36" s="27"/>
      <c r="EQF36" s="27"/>
      <c r="EQG36" s="27"/>
      <c r="EQH36" s="27"/>
      <c r="EQI36" s="27"/>
      <c r="EQJ36" s="27"/>
      <c r="EQK36" s="27"/>
      <c r="EQL36" s="27"/>
      <c r="EQM36" s="27"/>
      <c r="EQN36" s="27"/>
      <c r="EQO36" s="27"/>
      <c r="EQP36" s="27"/>
      <c r="EQQ36" s="27"/>
      <c r="EQR36" s="27"/>
      <c r="EQS36" s="27"/>
      <c r="EQT36" s="27"/>
      <c r="EQU36" s="27"/>
      <c r="EQV36" s="27"/>
      <c r="EQW36" s="27"/>
      <c r="EQX36" s="27"/>
      <c r="EQY36" s="27"/>
      <c r="EQZ36" s="27"/>
      <c r="ERA36" s="27"/>
      <c r="ERB36" s="27"/>
      <c r="ERC36" s="27"/>
      <c r="ERD36" s="27"/>
      <c r="ERE36" s="27"/>
      <c r="ERF36" s="27"/>
      <c r="ERG36" s="27"/>
      <c r="ERH36" s="27"/>
      <c r="ERI36" s="27"/>
      <c r="ERJ36" s="27"/>
      <c r="ERK36" s="27"/>
      <c r="ERL36" s="27"/>
      <c r="ERM36" s="27"/>
      <c r="ERN36" s="27"/>
      <c r="ERO36" s="27"/>
      <c r="ERP36" s="27"/>
      <c r="ERQ36" s="27"/>
      <c r="ERR36" s="27"/>
      <c r="ERS36" s="27"/>
      <c r="ERT36" s="27"/>
      <c r="ERU36" s="27"/>
      <c r="ERV36" s="27"/>
      <c r="ERW36" s="27"/>
      <c r="ERX36" s="27"/>
      <c r="ERY36" s="27"/>
      <c r="ERZ36" s="27"/>
      <c r="ESA36" s="27"/>
      <c r="ESB36" s="27"/>
      <c r="ESC36" s="27"/>
      <c r="ESD36" s="27"/>
      <c r="ESE36" s="27"/>
      <c r="ESF36" s="27"/>
      <c r="ESG36" s="27"/>
      <c r="ESH36" s="27"/>
      <c r="ESI36" s="27"/>
      <c r="ESJ36" s="27"/>
      <c r="ESK36" s="27"/>
      <c r="ESL36" s="27"/>
      <c r="ESM36" s="27"/>
      <c r="ESN36" s="27"/>
      <c r="ESO36" s="27"/>
      <c r="ESP36" s="27"/>
      <c r="ESQ36" s="27"/>
      <c r="ESR36" s="27"/>
      <c r="ESS36" s="27"/>
      <c r="EST36" s="27"/>
      <c r="ESU36" s="27"/>
      <c r="ESV36" s="27"/>
      <c r="ESW36" s="27"/>
      <c r="ESX36" s="27"/>
      <c r="ESY36" s="27"/>
      <c r="ESZ36" s="27"/>
      <c r="ETA36" s="27"/>
      <c r="ETB36" s="27"/>
      <c r="ETC36" s="27"/>
      <c r="ETD36" s="27"/>
      <c r="ETE36" s="27"/>
      <c r="ETF36" s="27"/>
      <c r="ETG36" s="27"/>
      <c r="ETH36" s="27"/>
      <c r="ETI36" s="27"/>
      <c r="ETJ36" s="27"/>
      <c r="ETK36" s="27"/>
      <c r="ETL36" s="27"/>
      <c r="ETM36" s="27"/>
      <c r="ETN36" s="27"/>
      <c r="ETO36" s="27"/>
      <c r="ETP36" s="27"/>
      <c r="ETQ36" s="27"/>
      <c r="ETR36" s="27"/>
      <c r="ETS36" s="27"/>
      <c r="ETT36" s="27"/>
      <c r="ETU36" s="27"/>
      <c r="ETV36" s="27"/>
      <c r="ETW36" s="27"/>
      <c r="ETX36" s="27"/>
      <c r="ETY36" s="27"/>
      <c r="ETZ36" s="27"/>
      <c r="EUA36" s="27"/>
      <c r="EUB36" s="27"/>
      <c r="EUC36" s="27"/>
      <c r="EUD36" s="27"/>
      <c r="EUE36" s="27"/>
      <c r="EUF36" s="27"/>
      <c r="EUG36" s="27"/>
      <c r="EUH36" s="27"/>
      <c r="EUI36" s="27"/>
      <c r="EUJ36" s="27"/>
      <c r="EUK36" s="27"/>
      <c r="EUL36" s="27"/>
      <c r="EUM36" s="27"/>
      <c r="EUN36" s="27"/>
      <c r="EUO36" s="27"/>
      <c r="EUP36" s="27"/>
      <c r="EUQ36" s="27"/>
      <c r="EUR36" s="27"/>
      <c r="EUS36" s="27"/>
      <c r="EUT36" s="27"/>
      <c r="EUU36" s="27"/>
      <c r="EUV36" s="27"/>
      <c r="EUW36" s="27"/>
      <c r="EUX36" s="27"/>
      <c r="EUY36" s="27"/>
      <c r="EUZ36" s="27"/>
      <c r="EVA36" s="27"/>
      <c r="EVB36" s="27"/>
      <c r="EVC36" s="27"/>
      <c r="EVD36" s="27"/>
      <c r="EVE36" s="27"/>
      <c r="EVF36" s="27"/>
      <c r="EVG36" s="27"/>
      <c r="EVH36" s="27"/>
      <c r="EVI36" s="27"/>
      <c r="EVJ36" s="27"/>
      <c r="EVK36" s="27"/>
      <c r="EVL36" s="27"/>
      <c r="EVM36" s="27"/>
      <c r="EVN36" s="27"/>
      <c r="EVO36" s="27"/>
      <c r="EVP36" s="27"/>
      <c r="EVQ36" s="27"/>
      <c r="EVR36" s="27"/>
      <c r="EVS36" s="27"/>
      <c r="EVT36" s="27"/>
      <c r="EVU36" s="27"/>
      <c r="EVV36" s="27"/>
      <c r="EVW36" s="27"/>
      <c r="EVX36" s="27"/>
      <c r="EVY36" s="27"/>
      <c r="EVZ36" s="27"/>
      <c r="EWA36" s="27"/>
      <c r="EWB36" s="27"/>
      <c r="EWC36" s="27"/>
      <c r="EWD36" s="27"/>
      <c r="EWE36" s="27"/>
      <c r="EWF36" s="27"/>
      <c r="EWG36" s="27"/>
      <c r="EWH36" s="27"/>
      <c r="EWI36" s="27"/>
      <c r="EWJ36" s="27"/>
      <c r="EWK36" s="27"/>
      <c r="EWL36" s="27"/>
      <c r="EWM36" s="27"/>
      <c r="EWN36" s="27"/>
      <c r="EWO36" s="27"/>
      <c r="EWP36" s="27"/>
      <c r="EWQ36" s="27"/>
      <c r="EWR36" s="27"/>
      <c r="EWS36" s="27"/>
      <c r="EWT36" s="27"/>
      <c r="EWU36" s="27"/>
      <c r="EWV36" s="27"/>
      <c r="EWW36" s="27"/>
      <c r="EWX36" s="27"/>
      <c r="EWY36" s="27"/>
      <c r="EWZ36" s="27"/>
      <c r="EXA36" s="27"/>
      <c r="EXB36" s="27"/>
      <c r="EXC36" s="27"/>
      <c r="EXD36" s="27"/>
      <c r="EXE36" s="27"/>
      <c r="EXF36" s="27"/>
      <c r="EXG36" s="27"/>
      <c r="EXH36" s="27"/>
      <c r="EXI36" s="27"/>
      <c r="EXJ36" s="27"/>
      <c r="EXK36" s="27"/>
      <c r="EXL36" s="27"/>
      <c r="EXM36" s="27"/>
      <c r="EXN36" s="27"/>
      <c r="EXO36" s="27"/>
      <c r="EXP36" s="27"/>
      <c r="EXQ36" s="27"/>
      <c r="EXR36" s="27"/>
      <c r="EXS36" s="27"/>
      <c r="EXT36" s="27"/>
      <c r="EXU36" s="27"/>
      <c r="EXV36" s="27"/>
      <c r="EXW36" s="27"/>
      <c r="EXX36" s="27"/>
      <c r="EXY36" s="27"/>
      <c r="EXZ36" s="27"/>
      <c r="EYA36" s="27"/>
      <c r="EYB36" s="27"/>
      <c r="EYC36" s="27"/>
      <c r="EYD36" s="27"/>
      <c r="EYE36" s="27"/>
      <c r="EYF36" s="27"/>
      <c r="EYG36" s="27"/>
      <c r="EYH36" s="27"/>
      <c r="EYI36" s="27"/>
      <c r="EYJ36" s="27"/>
      <c r="EYK36" s="27"/>
      <c r="EYL36" s="27"/>
      <c r="EYM36" s="27"/>
      <c r="EYN36" s="27"/>
      <c r="EYO36" s="27"/>
      <c r="EYP36" s="27"/>
      <c r="EYQ36" s="27"/>
      <c r="EYR36" s="27"/>
      <c r="EYS36" s="27"/>
      <c r="EYT36" s="27"/>
      <c r="EYU36" s="27"/>
      <c r="EYV36" s="27"/>
      <c r="EYW36" s="27"/>
      <c r="EYX36" s="27"/>
      <c r="EYY36" s="27"/>
      <c r="EYZ36" s="27"/>
      <c r="EZA36" s="27"/>
      <c r="EZB36" s="27"/>
      <c r="EZC36" s="27"/>
      <c r="EZD36" s="27"/>
      <c r="EZE36" s="27"/>
      <c r="EZF36" s="27"/>
      <c r="EZG36" s="27"/>
      <c r="EZH36" s="27"/>
      <c r="EZI36" s="27"/>
      <c r="EZJ36" s="27"/>
      <c r="EZK36" s="27"/>
      <c r="EZL36" s="27"/>
      <c r="EZM36" s="27"/>
      <c r="EZN36" s="27"/>
      <c r="EZO36" s="27"/>
      <c r="EZP36" s="27"/>
      <c r="EZQ36" s="27"/>
      <c r="EZR36" s="27"/>
      <c r="EZS36" s="27"/>
      <c r="EZT36" s="27"/>
      <c r="EZU36" s="27"/>
      <c r="EZV36" s="27"/>
      <c r="EZW36" s="27"/>
      <c r="EZX36" s="27"/>
      <c r="EZY36" s="27"/>
      <c r="EZZ36" s="27"/>
      <c r="FAA36" s="27"/>
      <c r="FAB36" s="27"/>
      <c r="FAC36" s="27"/>
      <c r="FAD36" s="27"/>
      <c r="FAE36" s="27"/>
      <c r="FAF36" s="27"/>
      <c r="FAG36" s="27"/>
      <c r="FAH36" s="27"/>
      <c r="FAI36" s="27"/>
      <c r="FAJ36" s="27"/>
      <c r="FAK36" s="27"/>
      <c r="FAL36" s="27"/>
      <c r="FAM36" s="27"/>
      <c r="FAN36" s="27"/>
      <c r="FAO36" s="27"/>
      <c r="FAP36" s="27"/>
      <c r="FAQ36" s="27"/>
      <c r="FAR36" s="27"/>
      <c r="FAS36" s="27"/>
      <c r="FAT36" s="27"/>
      <c r="FAU36" s="27"/>
      <c r="FAV36" s="27"/>
      <c r="FAW36" s="27"/>
      <c r="FAX36" s="27"/>
      <c r="FAY36" s="27"/>
      <c r="FAZ36" s="27"/>
      <c r="FBA36" s="27"/>
      <c r="FBB36" s="27"/>
      <c r="FBC36" s="27"/>
      <c r="FBD36" s="27"/>
      <c r="FBE36" s="27"/>
      <c r="FBF36" s="27"/>
      <c r="FBG36" s="27"/>
      <c r="FBH36" s="27"/>
      <c r="FBI36" s="27"/>
      <c r="FBJ36" s="27"/>
      <c r="FBK36" s="27"/>
      <c r="FBL36" s="27"/>
      <c r="FBM36" s="27"/>
      <c r="FBN36" s="27"/>
      <c r="FBO36" s="27"/>
      <c r="FBP36" s="27"/>
      <c r="FBQ36" s="27"/>
      <c r="FBR36" s="27"/>
      <c r="FBS36" s="27"/>
      <c r="FBT36" s="27"/>
      <c r="FBU36" s="27"/>
      <c r="FBV36" s="27"/>
      <c r="FBW36" s="27"/>
      <c r="FBX36" s="27"/>
      <c r="FBY36" s="27"/>
      <c r="FBZ36" s="27"/>
      <c r="FCA36" s="27"/>
      <c r="FCB36" s="27"/>
      <c r="FCC36" s="27"/>
      <c r="FCD36" s="27"/>
      <c r="FCE36" s="27"/>
      <c r="FCF36" s="27"/>
      <c r="FCG36" s="27"/>
      <c r="FCH36" s="27"/>
      <c r="FCI36" s="27"/>
      <c r="FCJ36" s="27"/>
      <c r="FCK36" s="27"/>
      <c r="FCL36" s="27"/>
      <c r="FCM36" s="27"/>
      <c r="FCN36" s="27"/>
      <c r="FCO36" s="27"/>
      <c r="FCP36" s="27"/>
      <c r="FCQ36" s="27"/>
      <c r="FCR36" s="27"/>
      <c r="FCS36" s="27"/>
      <c r="FCT36" s="27"/>
      <c r="FCU36" s="27"/>
      <c r="FCV36" s="27"/>
      <c r="FCW36" s="27"/>
      <c r="FCX36" s="27"/>
      <c r="FCY36" s="27"/>
      <c r="FCZ36" s="27"/>
      <c r="FDA36" s="27"/>
      <c r="FDB36" s="27"/>
      <c r="FDC36" s="27"/>
      <c r="FDD36" s="27"/>
      <c r="FDE36" s="27"/>
      <c r="FDF36" s="27"/>
      <c r="FDG36" s="27"/>
      <c r="FDH36" s="27"/>
      <c r="FDI36" s="27"/>
      <c r="FDJ36" s="27"/>
      <c r="FDK36" s="27"/>
      <c r="FDL36" s="27"/>
      <c r="FDM36" s="27"/>
      <c r="FDN36" s="27"/>
      <c r="FDO36" s="27"/>
      <c r="FDP36" s="27"/>
      <c r="FDQ36" s="27"/>
      <c r="FDR36" s="27"/>
      <c r="FDS36" s="27"/>
      <c r="FDT36" s="27"/>
      <c r="FDU36" s="27"/>
      <c r="FDV36" s="27"/>
      <c r="FDW36" s="27"/>
      <c r="FDX36" s="27"/>
      <c r="FDY36" s="27"/>
      <c r="FDZ36" s="27"/>
      <c r="FEA36" s="27"/>
      <c r="FEB36" s="27"/>
      <c r="FEC36" s="27"/>
      <c r="FED36" s="27"/>
      <c r="FEE36" s="27"/>
      <c r="FEF36" s="27"/>
      <c r="FEG36" s="27"/>
      <c r="FEH36" s="27"/>
      <c r="FEI36" s="27"/>
      <c r="FEJ36" s="27"/>
      <c r="FEK36" s="27"/>
      <c r="FEL36" s="27"/>
      <c r="FEM36" s="27"/>
      <c r="FEN36" s="27"/>
      <c r="FEO36" s="27"/>
      <c r="FEP36" s="27"/>
      <c r="FEQ36" s="27"/>
      <c r="FER36" s="27"/>
      <c r="FES36" s="27"/>
      <c r="FET36" s="27"/>
      <c r="FEU36" s="27"/>
      <c r="FEV36" s="27"/>
      <c r="FEW36" s="27"/>
      <c r="FEX36" s="27"/>
      <c r="FEY36" s="27"/>
      <c r="FEZ36" s="27"/>
      <c r="FFA36" s="27"/>
      <c r="FFB36" s="27"/>
      <c r="FFC36" s="27"/>
      <c r="FFD36" s="27"/>
      <c r="FFE36" s="27"/>
      <c r="FFF36" s="27"/>
      <c r="FFG36" s="27"/>
      <c r="FFH36" s="27"/>
      <c r="FFI36" s="27"/>
      <c r="FFJ36" s="27"/>
      <c r="FFK36" s="27"/>
      <c r="FFL36" s="27"/>
      <c r="FFM36" s="27"/>
      <c r="FFN36" s="27"/>
      <c r="FFO36" s="27"/>
      <c r="FFP36" s="27"/>
      <c r="FFQ36" s="27"/>
      <c r="FFR36" s="27"/>
      <c r="FFS36" s="27"/>
      <c r="FFT36" s="27"/>
      <c r="FFU36" s="27"/>
      <c r="FFV36" s="27"/>
      <c r="FFW36" s="27"/>
      <c r="FFX36" s="27"/>
      <c r="FFY36" s="27"/>
      <c r="FFZ36" s="27"/>
      <c r="FGA36" s="27"/>
      <c r="FGB36" s="27"/>
      <c r="FGC36" s="27"/>
      <c r="FGD36" s="27"/>
      <c r="FGE36" s="27"/>
      <c r="FGF36" s="27"/>
      <c r="FGG36" s="27"/>
      <c r="FGH36" s="27"/>
      <c r="FGI36" s="27"/>
      <c r="FGJ36" s="27"/>
      <c r="FGK36" s="27"/>
      <c r="FGL36" s="27"/>
      <c r="FGM36" s="27"/>
      <c r="FGN36" s="27"/>
      <c r="FGO36" s="27"/>
      <c r="FGP36" s="27"/>
      <c r="FGQ36" s="27"/>
      <c r="FGR36" s="27"/>
      <c r="FGS36" s="27"/>
      <c r="FGT36" s="27"/>
      <c r="FGU36" s="27"/>
      <c r="FGV36" s="27"/>
      <c r="FGW36" s="27"/>
      <c r="FGX36" s="27"/>
      <c r="FGY36" s="27"/>
      <c r="FGZ36" s="27"/>
      <c r="FHA36" s="27"/>
      <c r="FHB36" s="27"/>
      <c r="FHC36" s="27"/>
      <c r="FHD36" s="27"/>
      <c r="FHE36" s="27"/>
      <c r="FHF36" s="27"/>
      <c r="FHG36" s="27"/>
      <c r="FHH36" s="27"/>
      <c r="FHI36" s="27"/>
      <c r="FHJ36" s="27"/>
      <c r="FHK36" s="27"/>
      <c r="FHL36" s="27"/>
      <c r="FHM36" s="27"/>
      <c r="FHN36" s="27"/>
      <c r="FHO36" s="27"/>
      <c r="FHP36" s="27"/>
      <c r="FHQ36" s="27"/>
      <c r="FHR36" s="27"/>
      <c r="FHS36" s="27"/>
      <c r="FHT36" s="27"/>
      <c r="FHU36" s="27"/>
      <c r="FHV36" s="27"/>
      <c r="FHW36" s="27"/>
      <c r="FHX36" s="27"/>
      <c r="FHY36" s="27"/>
      <c r="FHZ36" s="27"/>
      <c r="FIA36" s="27"/>
      <c r="FIB36" s="27"/>
      <c r="FIC36" s="27"/>
      <c r="FID36" s="27"/>
      <c r="FIE36" s="27"/>
      <c r="FIF36" s="27"/>
      <c r="FIG36" s="27"/>
      <c r="FIH36" s="27"/>
      <c r="FII36" s="27"/>
      <c r="FIJ36" s="27"/>
      <c r="FIK36" s="27"/>
      <c r="FIL36" s="27"/>
      <c r="FIM36" s="27"/>
      <c r="FIN36" s="27"/>
      <c r="FIO36" s="27"/>
      <c r="FIP36" s="27"/>
      <c r="FIQ36" s="27"/>
      <c r="FIR36" s="27"/>
      <c r="FIS36" s="27"/>
      <c r="FIT36" s="27"/>
      <c r="FIU36" s="27"/>
      <c r="FIV36" s="27"/>
      <c r="FIW36" s="27"/>
      <c r="FIX36" s="27"/>
      <c r="FIY36" s="27"/>
      <c r="FIZ36" s="27"/>
      <c r="FJA36" s="27"/>
      <c r="FJB36" s="27"/>
      <c r="FJC36" s="27"/>
      <c r="FJD36" s="27"/>
      <c r="FJE36" s="27"/>
      <c r="FJF36" s="27"/>
      <c r="FJG36" s="27"/>
      <c r="FJH36" s="27"/>
      <c r="FJI36" s="27"/>
      <c r="FJJ36" s="27"/>
      <c r="FJK36" s="27"/>
      <c r="FJL36" s="27"/>
      <c r="FJM36" s="27"/>
      <c r="FJN36" s="27"/>
      <c r="FJO36" s="27"/>
      <c r="FJP36" s="27"/>
      <c r="FJQ36" s="27"/>
      <c r="FJR36" s="27"/>
      <c r="FJS36" s="27"/>
      <c r="FJT36" s="27"/>
      <c r="FJU36" s="27"/>
      <c r="FJV36" s="27"/>
      <c r="FJW36" s="27"/>
      <c r="FJX36" s="27"/>
      <c r="FJY36" s="27"/>
      <c r="FJZ36" s="27"/>
      <c r="FKA36" s="27"/>
      <c r="FKB36" s="27"/>
      <c r="FKC36" s="27"/>
      <c r="FKD36" s="27"/>
      <c r="FKE36" s="27"/>
      <c r="FKF36" s="27"/>
      <c r="FKG36" s="27"/>
      <c r="FKH36" s="27"/>
      <c r="FKI36" s="27"/>
      <c r="FKJ36" s="27"/>
      <c r="FKK36" s="27"/>
      <c r="FKL36" s="27"/>
      <c r="FKM36" s="27"/>
      <c r="FKN36" s="27"/>
      <c r="FKO36" s="27"/>
      <c r="FKP36" s="27"/>
      <c r="FKQ36" s="27"/>
      <c r="FKR36" s="27"/>
      <c r="FKS36" s="27"/>
      <c r="FKT36" s="27"/>
      <c r="FKU36" s="27"/>
      <c r="FKV36" s="27"/>
      <c r="FKW36" s="27"/>
      <c r="FKX36" s="27"/>
      <c r="FKY36" s="27"/>
      <c r="FKZ36" s="27"/>
      <c r="FLA36" s="27"/>
      <c r="FLB36" s="27"/>
      <c r="FLC36" s="27"/>
      <c r="FLD36" s="27"/>
      <c r="FLE36" s="27"/>
      <c r="FLF36" s="27"/>
      <c r="FLG36" s="27"/>
      <c r="FLH36" s="27"/>
      <c r="FLI36" s="27"/>
      <c r="FLJ36" s="27"/>
      <c r="FLK36" s="27"/>
      <c r="FLL36" s="27"/>
      <c r="FLM36" s="27"/>
      <c r="FLN36" s="27"/>
      <c r="FLO36" s="27"/>
      <c r="FLP36" s="27"/>
      <c r="FLQ36" s="27"/>
      <c r="FLR36" s="27"/>
      <c r="FLS36" s="27"/>
      <c r="FLT36" s="27"/>
      <c r="FLU36" s="27"/>
      <c r="FLV36" s="27"/>
      <c r="FLW36" s="27"/>
      <c r="FLX36" s="27"/>
      <c r="FLY36" s="27"/>
      <c r="FLZ36" s="27"/>
      <c r="FMA36" s="27"/>
      <c r="FMB36" s="27"/>
      <c r="FMC36" s="27"/>
      <c r="FMD36" s="27"/>
      <c r="FME36" s="27"/>
      <c r="FMF36" s="27"/>
      <c r="FMG36" s="27"/>
      <c r="FMH36" s="27"/>
      <c r="FMI36" s="27"/>
      <c r="FMJ36" s="27"/>
      <c r="FMK36" s="27"/>
      <c r="FML36" s="27"/>
      <c r="FMM36" s="27"/>
      <c r="FMN36" s="27"/>
      <c r="FMO36" s="27"/>
      <c r="FMP36" s="27"/>
      <c r="FMQ36" s="27"/>
      <c r="FMR36" s="27"/>
      <c r="FMS36" s="27"/>
      <c r="FMT36" s="27"/>
      <c r="FMU36" s="27"/>
      <c r="FMV36" s="27"/>
      <c r="FMW36" s="27"/>
      <c r="FMX36" s="27"/>
      <c r="FMY36" s="27"/>
      <c r="FMZ36" s="27"/>
      <c r="FNA36" s="27"/>
      <c r="FNB36" s="27"/>
      <c r="FNC36" s="27"/>
      <c r="FND36" s="27"/>
      <c r="FNE36" s="27"/>
      <c r="FNF36" s="27"/>
      <c r="FNG36" s="27"/>
      <c r="FNH36" s="27"/>
      <c r="FNI36" s="27"/>
      <c r="FNJ36" s="27"/>
      <c r="FNK36" s="27"/>
      <c r="FNL36" s="27"/>
      <c r="FNM36" s="27"/>
      <c r="FNN36" s="27"/>
      <c r="FNO36" s="27"/>
      <c r="FNP36" s="27"/>
      <c r="FNQ36" s="27"/>
      <c r="FNR36" s="27"/>
      <c r="FNS36" s="27"/>
      <c r="FNT36" s="27"/>
      <c r="FNU36" s="27"/>
      <c r="FNV36" s="27"/>
      <c r="FNW36" s="27"/>
      <c r="FNX36" s="27"/>
      <c r="FNY36" s="27"/>
      <c r="FNZ36" s="27"/>
      <c r="FOA36" s="27"/>
      <c r="FOB36" s="27"/>
      <c r="FOC36" s="27"/>
      <c r="FOD36" s="27"/>
      <c r="FOE36" s="27"/>
      <c r="FOF36" s="27"/>
      <c r="FOG36" s="27"/>
      <c r="FOH36" s="27"/>
      <c r="FOI36" s="27"/>
      <c r="FOJ36" s="27"/>
      <c r="FOK36" s="27"/>
      <c r="FOL36" s="27"/>
      <c r="FOM36" s="27"/>
      <c r="FON36" s="27"/>
      <c r="FOO36" s="27"/>
      <c r="FOP36" s="27"/>
      <c r="FOQ36" s="27"/>
      <c r="FOR36" s="27"/>
      <c r="FOS36" s="27"/>
      <c r="FOT36" s="27"/>
      <c r="FOU36" s="27"/>
      <c r="FOV36" s="27"/>
      <c r="FOW36" s="27"/>
      <c r="FOX36" s="27"/>
      <c r="FOY36" s="27"/>
      <c r="FOZ36" s="27"/>
      <c r="FPA36" s="27"/>
      <c r="FPB36" s="27"/>
      <c r="FPC36" s="27"/>
      <c r="FPD36" s="27"/>
      <c r="FPE36" s="27"/>
      <c r="FPF36" s="27"/>
      <c r="FPG36" s="27"/>
      <c r="FPH36" s="27"/>
      <c r="FPI36" s="27"/>
      <c r="FPJ36" s="27"/>
      <c r="FPK36" s="27"/>
      <c r="FPL36" s="27"/>
      <c r="FPM36" s="27"/>
      <c r="FPN36" s="27"/>
      <c r="FPO36" s="27"/>
      <c r="FPP36" s="27"/>
      <c r="FPQ36" s="27"/>
      <c r="FPR36" s="27"/>
      <c r="FPS36" s="27"/>
      <c r="FPT36" s="27"/>
      <c r="FPU36" s="27"/>
      <c r="FPV36" s="27"/>
      <c r="FPW36" s="27"/>
      <c r="FPX36" s="27"/>
      <c r="FPY36" s="27"/>
      <c r="FPZ36" s="27"/>
      <c r="FQA36" s="27"/>
      <c r="FQB36" s="27"/>
      <c r="FQC36" s="27"/>
      <c r="FQD36" s="27"/>
      <c r="FQE36" s="27"/>
      <c r="FQF36" s="27"/>
      <c r="FQG36" s="27"/>
      <c r="FQH36" s="27"/>
      <c r="FQI36" s="27"/>
      <c r="FQJ36" s="27"/>
      <c r="FQK36" s="27"/>
      <c r="FQL36" s="27"/>
      <c r="FQM36" s="27"/>
      <c r="FQN36" s="27"/>
      <c r="FQO36" s="27"/>
      <c r="FQP36" s="27"/>
      <c r="FQQ36" s="27"/>
      <c r="FQR36" s="27"/>
      <c r="FQS36" s="27"/>
      <c r="FQT36" s="27"/>
      <c r="FQU36" s="27"/>
      <c r="FQV36" s="27"/>
      <c r="FQW36" s="27"/>
      <c r="FQX36" s="27"/>
      <c r="FQY36" s="27"/>
      <c r="FQZ36" s="27"/>
      <c r="FRA36" s="27"/>
      <c r="FRB36" s="27"/>
      <c r="FRC36" s="27"/>
      <c r="FRD36" s="27"/>
      <c r="FRE36" s="27"/>
      <c r="FRF36" s="27"/>
      <c r="FRG36" s="27"/>
      <c r="FRH36" s="27"/>
      <c r="FRI36" s="27"/>
      <c r="FRJ36" s="27"/>
      <c r="FRK36" s="27"/>
      <c r="FRL36" s="27"/>
      <c r="FRM36" s="27"/>
      <c r="FRN36" s="27"/>
      <c r="FRO36" s="27"/>
      <c r="FRP36" s="27"/>
      <c r="FRQ36" s="27"/>
      <c r="FRR36" s="27"/>
      <c r="FRS36" s="27"/>
      <c r="FRT36" s="27"/>
      <c r="FRU36" s="27"/>
      <c r="FRV36" s="27"/>
      <c r="FRW36" s="27"/>
      <c r="FRX36" s="27"/>
      <c r="FRY36" s="27"/>
      <c r="FRZ36" s="27"/>
      <c r="FSA36" s="27"/>
      <c r="FSB36" s="27"/>
      <c r="FSC36" s="27"/>
      <c r="FSD36" s="27"/>
      <c r="FSE36" s="27"/>
      <c r="FSF36" s="27"/>
      <c r="FSG36" s="27"/>
      <c r="FSH36" s="27"/>
      <c r="FSI36" s="27"/>
      <c r="FSJ36" s="27"/>
      <c r="FSK36" s="27"/>
      <c r="FSL36" s="27"/>
      <c r="FSM36" s="27"/>
      <c r="FSN36" s="27"/>
      <c r="FSO36" s="27"/>
      <c r="FSP36" s="27"/>
      <c r="FSQ36" s="27"/>
      <c r="FSR36" s="27"/>
      <c r="FSS36" s="27"/>
      <c r="FST36" s="27"/>
      <c r="FSU36" s="27"/>
      <c r="FSV36" s="27"/>
      <c r="FSW36" s="27"/>
      <c r="FSX36" s="27"/>
      <c r="FSY36" s="27"/>
      <c r="FSZ36" s="27"/>
      <c r="FTA36" s="27"/>
      <c r="FTB36" s="27"/>
      <c r="FTC36" s="27"/>
      <c r="FTD36" s="27"/>
      <c r="FTE36" s="27"/>
      <c r="FTF36" s="27"/>
      <c r="FTG36" s="27"/>
      <c r="FTH36" s="27"/>
      <c r="FTI36" s="27"/>
      <c r="FTJ36" s="27"/>
      <c r="FTK36" s="27"/>
      <c r="FTL36" s="27"/>
      <c r="FTM36" s="27"/>
      <c r="FTN36" s="27"/>
      <c r="FTO36" s="27"/>
      <c r="FTP36" s="27"/>
      <c r="FTQ36" s="27"/>
      <c r="FTR36" s="27"/>
      <c r="FTS36" s="27"/>
      <c r="FTT36" s="27"/>
      <c r="FTU36" s="27"/>
      <c r="FTV36" s="27"/>
      <c r="FTW36" s="27"/>
      <c r="FTX36" s="27"/>
      <c r="FTY36" s="27"/>
      <c r="FTZ36" s="27"/>
      <c r="FUA36" s="27"/>
      <c r="FUB36" s="27"/>
      <c r="FUC36" s="27"/>
      <c r="FUD36" s="27"/>
      <c r="FUE36" s="27"/>
      <c r="FUF36" s="27"/>
      <c r="FUG36" s="27"/>
      <c r="FUH36" s="27"/>
      <c r="FUI36" s="27"/>
      <c r="FUJ36" s="27"/>
      <c r="FUK36" s="27"/>
      <c r="FUL36" s="27"/>
      <c r="FUM36" s="27"/>
      <c r="FUN36" s="27"/>
      <c r="FUO36" s="27"/>
      <c r="FUP36" s="27"/>
      <c r="FUQ36" s="27"/>
      <c r="FUR36" s="27"/>
      <c r="FUS36" s="27"/>
      <c r="FUT36" s="27"/>
      <c r="FUU36" s="27"/>
      <c r="FUV36" s="27"/>
      <c r="FUW36" s="27"/>
      <c r="FUX36" s="27"/>
      <c r="FUY36" s="27"/>
      <c r="FUZ36" s="27"/>
      <c r="FVA36" s="27"/>
      <c r="FVB36" s="27"/>
      <c r="FVC36" s="27"/>
      <c r="FVD36" s="27"/>
      <c r="FVE36" s="27"/>
      <c r="FVF36" s="27"/>
      <c r="FVG36" s="27"/>
      <c r="FVH36" s="27"/>
      <c r="FVI36" s="27"/>
      <c r="FVJ36" s="27"/>
      <c r="FVK36" s="27"/>
      <c r="FVL36" s="27"/>
      <c r="FVM36" s="27"/>
      <c r="FVN36" s="27"/>
      <c r="FVO36" s="27"/>
      <c r="FVP36" s="27"/>
      <c r="FVQ36" s="27"/>
      <c r="FVR36" s="27"/>
      <c r="FVS36" s="27"/>
      <c r="FVT36" s="27"/>
      <c r="FVU36" s="27"/>
      <c r="FVV36" s="27"/>
      <c r="FVW36" s="27"/>
      <c r="FVX36" s="27"/>
      <c r="FVY36" s="27"/>
      <c r="FVZ36" s="27"/>
      <c r="FWA36" s="27"/>
      <c r="FWB36" s="27"/>
      <c r="FWC36" s="27"/>
      <c r="FWD36" s="27"/>
      <c r="FWE36" s="27"/>
      <c r="FWF36" s="27"/>
      <c r="FWG36" s="27"/>
      <c r="FWH36" s="27"/>
      <c r="FWI36" s="27"/>
      <c r="FWJ36" s="27"/>
      <c r="FWK36" s="27"/>
      <c r="FWL36" s="27"/>
      <c r="FWM36" s="27"/>
      <c r="FWN36" s="27"/>
      <c r="FWO36" s="27"/>
      <c r="FWP36" s="27"/>
      <c r="FWQ36" s="27"/>
      <c r="FWR36" s="27"/>
      <c r="FWS36" s="27"/>
      <c r="FWT36" s="27"/>
      <c r="FWU36" s="27"/>
      <c r="FWV36" s="27"/>
      <c r="FWW36" s="27"/>
      <c r="FWX36" s="27"/>
      <c r="FWY36" s="27"/>
      <c r="FWZ36" s="27"/>
      <c r="FXA36" s="27"/>
      <c r="FXB36" s="27"/>
      <c r="FXC36" s="27"/>
      <c r="FXD36" s="27"/>
      <c r="FXE36" s="27"/>
      <c r="FXF36" s="27"/>
      <c r="FXG36" s="27"/>
      <c r="FXH36" s="27"/>
      <c r="FXI36" s="27"/>
      <c r="FXJ36" s="27"/>
      <c r="FXK36" s="27"/>
      <c r="FXL36" s="27"/>
      <c r="FXM36" s="27"/>
      <c r="FXN36" s="27"/>
      <c r="FXO36" s="27"/>
      <c r="FXP36" s="27"/>
      <c r="FXQ36" s="27"/>
      <c r="FXR36" s="27"/>
      <c r="FXS36" s="27"/>
      <c r="FXT36" s="27"/>
      <c r="FXU36" s="27"/>
      <c r="FXV36" s="27"/>
      <c r="FXW36" s="27"/>
      <c r="FXX36" s="27"/>
      <c r="FXY36" s="27"/>
      <c r="FXZ36" s="27"/>
      <c r="FYA36" s="27"/>
      <c r="FYB36" s="27"/>
      <c r="FYC36" s="27"/>
      <c r="FYD36" s="27"/>
      <c r="FYE36" s="27"/>
      <c r="FYF36" s="27"/>
      <c r="FYG36" s="27"/>
      <c r="FYH36" s="27"/>
      <c r="FYI36" s="27"/>
      <c r="FYJ36" s="27"/>
      <c r="FYK36" s="27"/>
      <c r="FYL36" s="27"/>
      <c r="FYM36" s="27"/>
      <c r="FYN36" s="27"/>
      <c r="FYO36" s="27"/>
      <c r="FYP36" s="27"/>
      <c r="FYQ36" s="27"/>
      <c r="FYR36" s="27"/>
      <c r="FYS36" s="27"/>
      <c r="FYT36" s="27"/>
      <c r="FYU36" s="27"/>
      <c r="FYV36" s="27"/>
      <c r="FYW36" s="27"/>
      <c r="FYX36" s="27"/>
      <c r="FYY36" s="27"/>
      <c r="FYZ36" s="27"/>
      <c r="FZA36" s="27"/>
      <c r="FZB36" s="27"/>
      <c r="FZC36" s="27"/>
      <c r="FZD36" s="27"/>
      <c r="FZE36" s="27"/>
      <c r="FZF36" s="27"/>
      <c r="FZG36" s="27"/>
      <c r="FZH36" s="27"/>
      <c r="FZI36" s="27"/>
      <c r="FZJ36" s="27"/>
      <c r="FZK36" s="27"/>
      <c r="FZL36" s="27"/>
      <c r="FZM36" s="27"/>
      <c r="FZN36" s="27"/>
      <c r="FZO36" s="27"/>
      <c r="FZP36" s="27"/>
      <c r="FZQ36" s="27"/>
      <c r="FZR36" s="27"/>
      <c r="FZS36" s="27"/>
      <c r="FZT36" s="27"/>
      <c r="FZU36" s="27"/>
      <c r="FZV36" s="27"/>
      <c r="FZW36" s="27"/>
      <c r="FZX36" s="27"/>
      <c r="FZY36" s="27"/>
      <c r="FZZ36" s="27"/>
      <c r="GAA36" s="27"/>
      <c r="GAB36" s="27"/>
      <c r="GAC36" s="27"/>
      <c r="GAD36" s="27"/>
      <c r="GAE36" s="27"/>
      <c r="GAF36" s="27"/>
      <c r="GAG36" s="27"/>
      <c r="GAH36" s="27"/>
      <c r="GAI36" s="27"/>
      <c r="GAJ36" s="27"/>
      <c r="GAK36" s="27"/>
      <c r="GAL36" s="27"/>
      <c r="GAM36" s="27"/>
      <c r="GAN36" s="27"/>
      <c r="GAO36" s="27"/>
      <c r="GAP36" s="27"/>
      <c r="GAQ36" s="27"/>
      <c r="GAR36" s="27"/>
      <c r="GAS36" s="27"/>
      <c r="GAT36" s="27"/>
      <c r="GAU36" s="27"/>
      <c r="GAV36" s="27"/>
      <c r="GAW36" s="27"/>
      <c r="GAX36" s="27"/>
      <c r="GAY36" s="27"/>
      <c r="GAZ36" s="27"/>
      <c r="GBA36" s="27"/>
      <c r="GBB36" s="27"/>
      <c r="GBC36" s="27"/>
      <c r="GBD36" s="27"/>
      <c r="GBE36" s="27"/>
      <c r="GBF36" s="27"/>
      <c r="GBG36" s="27"/>
      <c r="GBH36" s="27"/>
      <c r="GBI36" s="27"/>
      <c r="GBJ36" s="27"/>
      <c r="GBK36" s="27"/>
      <c r="GBL36" s="27"/>
      <c r="GBM36" s="27"/>
      <c r="GBN36" s="27"/>
      <c r="GBO36" s="27"/>
      <c r="GBP36" s="27"/>
      <c r="GBQ36" s="27"/>
      <c r="GBR36" s="27"/>
      <c r="GBS36" s="27"/>
      <c r="GBT36" s="27"/>
      <c r="GBU36" s="27"/>
      <c r="GBV36" s="27"/>
      <c r="GBW36" s="27"/>
      <c r="GBX36" s="27"/>
      <c r="GBY36" s="27"/>
      <c r="GBZ36" s="27"/>
      <c r="GCA36" s="27"/>
      <c r="GCB36" s="27"/>
      <c r="GCC36" s="27"/>
      <c r="GCD36" s="27"/>
      <c r="GCE36" s="27"/>
      <c r="GCF36" s="27"/>
      <c r="GCG36" s="27"/>
      <c r="GCH36" s="27"/>
      <c r="GCI36" s="27"/>
      <c r="GCJ36" s="27"/>
      <c r="GCK36" s="27"/>
      <c r="GCL36" s="27"/>
      <c r="GCM36" s="27"/>
      <c r="GCN36" s="27"/>
      <c r="GCO36" s="27"/>
      <c r="GCP36" s="27"/>
      <c r="GCQ36" s="27"/>
      <c r="GCR36" s="27"/>
      <c r="GCS36" s="27"/>
      <c r="GCT36" s="27"/>
      <c r="GCU36" s="27"/>
      <c r="GCV36" s="27"/>
      <c r="GCW36" s="27"/>
      <c r="GCX36" s="27"/>
      <c r="GCY36" s="27"/>
      <c r="GCZ36" s="27"/>
      <c r="GDA36" s="27"/>
      <c r="GDB36" s="27"/>
      <c r="GDC36" s="27"/>
      <c r="GDD36" s="27"/>
      <c r="GDE36" s="27"/>
      <c r="GDF36" s="27"/>
      <c r="GDG36" s="27"/>
      <c r="GDH36" s="27"/>
      <c r="GDI36" s="27"/>
      <c r="GDJ36" s="27"/>
      <c r="GDK36" s="27"/>
      <c r="GDL36" s="27"/>
      <c r="GDM36" s="27"/>
      <c r="GDN36" s="27"/>
      <c r="GDO36" s="27"/>
      <c r="GDP36" s="27"/>
      <c r="GDQ36" s="27"/>
      <c r="GDR36" s="27"/>
      <c r="GDS36" s="27"/>
      <c r="GDT36" s="27"/>
      <c r="GDU36" s="27"/>
      <c r="GDV36" s="27"/>
      <c r="GDW36" s="27"/>
      <c r="GDX36" s="27"/>
      <c r="GDY36" s="27"/>
      <c r="GDZ36" s="27"/>
      <c r="GEA36" s="27"/>
      <c r="GEB36" s="27"/>
      <c r="GEC36" s="27"/>
      <c r="GED36" s="27"/>
      <c r="GEE36" s="27"/>
      <c r="GEF36" s="27"/>
      <c r="GEG36" s="27"/>
      <c r="GEH36" s="27"/>
      <c r="GEI36" s="27"/>
      <c r="GEJ36" s="27"/>
      <c r="GEK36" s="27"/>
      <c r="GEL36" s="27"/>
      <c r="GEM36" s="27"/>
      <c r="GEN36" s="27"/>
      <c r="GEO36" s="27"/>
      <c r="GEP36" s="27"/>
      <c r="GEQ36" s="27"/>
      <c r="GER36" s="27"/>
      <c r="GES36" s="27"/>
      <c r="GET36" s="27"/>
      <c r="GEU36" s="27"/>
      <c r="GEV36" s="27"/>
      <c r="GEW36" s="27"/>
      <c r="GEX36" s="27"/>
      <c r="GEY36" s="27"/>
      <c r="GEZ36" s="27"/>
      <c r="GFA36" s="27"/>
      <c r="GFB36" s="27"/>
      <c r="GFC36" s="27"/>
      <c r="GFD36" s="27"/>
      <c r="GFE36" s="27"/>
      <c r="GFF36" s="27"/>
      <c r="GFG36" s="27"/>
      <c r="GFH36" s="27"/>
      <c r="GFI36" s="27"/>
      <c r="GFJ36" s="27"/>
      <c r="GFK36" s="27"/>
      <c r="GFL36" s="27"/>
      <c r="GFM36" s="27"/>
      <c r="GFN36" s="27"/>
      <c r="GFO36" s="27"/>
      <c r="GFP36" s="27"/>
      <c r="GFQ36" s="27"/>
      <c r="GFR36" s="27"/>
      <c r="GFS36" s="27"/>
      <c r="GFT36" s="27"/>
      <c r="GFU36" s="27"/>
      <c r="GFV36" s="27"/>
      <c r="GFW36" s="27"/>
      <c r="GFX36" s="27"/>
      <c r="GFY36" s="27"/>
      <c r="GFZ36" s="27"/>
      <c r="GGA36" s="27"/>
      <c r="GGB36" s="27"/>
      <c r="GGC36" s="27"/>
      <c r="GGD36" s="27"/>
      <c r="GGE36" s="27"/>
      <c r="GGF36" s="27"/>
      <c r="GGG36" s="27"/>
      <c r="GGH36" s="27"/>
      <c r="GGI36" s="27"/>
      <c r="GGJ36" s="27"/>
      <c r="GGK36" s="27"/>
      <c r="GGL36" s="27"/>
      <c r="GGM36" s="27"/>
      <c r="GGN36" s="27"/>
      <c r="GGO36" s="27"/>
      <c r="GGP36" s="27"/>
      <c r="GGQ36" s="27"/>
      <c r="GGR36" s="27"/>
      <c r="GGS36" s="27"/>
      <c r="GGT36" s="27"/>
      <c r="GGU36" s="27"/>
      <c r="GGV36" s="27"/>
      <c r="GGW36" s="27"/>
      <c r="GGX36" s="27"/>
      <c r="GGY36" s="27"/>
      <c r="GGZ36" s="27"/>
      <c r="GHA36" s="27"/>
      <c r="GHB36" s="27"/>
      <c r="GHC36" s="27"/>
      <c r="GHD36" s="27"/>
      <c r="GHE36" s="27"/>
      <c r="GHF36" s="27"/>
      <c r="GHG36" s="27"/>
      <c r="GHH36" s="27"/>
      <c r="GHI36" s="27"/>
      <c r="GHJ36" s="27"/>
      <c r="GHK36" s="27"/>
      <c r="GHL36" s="27"/>
      <c r="GHM36" s="27"/>
      <c r="GHN36" s="27"/>
      <c r="GHO36" s="27"/>
      <c r="GHP36" s="27"/>
      <c r="GHQ36" s="27"/>
      <c r="GHR36" s="27"/>
      <c r="GHS36" s="27"/>
      <c r="GHT36" s="27"/>
      <c r="GHU36" s="27"/>
      <c r="GHV36" s="27"/>
      <c r="GHW36" s="27"/>
      <c r="GHX36" s="27"/>
      <c r="GHY36" s="27"/>
      <c r="GHZ36" s="27"/>
      <c r="GIA36" s="27"/>
      <c r="GIB36" s="27"/>
      <c r="GIC36" s="27"/>
      <c r="GID36" s="27"/>
      <c r="GIE36" s="27"/>
      <c r="GIF36" s="27"/>
      <c r="GIG36" s="27"/>
      <c r="GIH36" s="27"/>
      <c r="GII36" s="27"/>
      <c r="GIJ36" s="27"/>
      <c r="GIK36" s="27"/>
      <c r="GIL36" s="27"/>
      <c r="GIM36" s="27"/>
      <c r="GIN36" s="27"/>
      <c r="GIO36" s="27"/>
      <c r="GIP36" s="27"/>
      <c r="GIQ36" s="27"/>
      <c r="GIR36" s="27"/>
      <c r="GIS36" s="27"/>
      <c r="GIT36" s="27"/>
      <c r="GIU36" s="27"/>
      <c r="GIV36" s="27"/>
      <c r="GIW36" s="27"/>
      <c r="GIX36" s="27"/>
      <c r="GIY36" s="27"/>
      <c r="GIZ36" s="27"/>
      <c r="GJA36" s="27"/>
      <c r="GJB36" s="27"/>
      <c r="GJC36" s="27"/>
      <c r="GJD36" s="27"/>
      <c r="GJE36" s="27"/>
      <c r="GJF36" s="27"/>
      <c r="GJG36" s="27"/>
      <c r="GJH36" s="27"/>
      <c r="GJI36" s="27"/>
      <c r="GJJ36" s="27"/>
      <c r="GJK36" s="27"/>
      <c r="GJL36" s="27"/>
      <c r="GJM36" s="27"/>
      <c r="GJN36" s="27"/>
      <c r="GJO36" s="27"/>
      <c r="GJP36" s="27"/>
      <c r="GJQ36" s="27"/>
      <c r="GJR36" s="27"/>
      <c r="GJS36" s="27"/>
      <c r="GJT36" s="27"/>
      <c r="GJU36" s="27"/>
      <c r="GJV36" s="27"/>
      <c r="GJW36" s="27"/>
      <c r="GJX36" s="27"/>
      <c r="GJY36" s="27"/>
      <c r="GJZ36" s="27"/>
      <c r="GKA36" s="27"/>
      <c r="GKB36" s="27"/>
      <c r="GKC36" s="27"/>
      <c r="GKD36" s="27"/>
      <c r="GKE36" s="27"/>
      <c r="GKF36" s="27"/>
      <c r="GKG36" s="27"/>
      <c r="GKH36" s="27"/>
      <c r="GKI36" s="27"/>
      <c r="GKJ36" s="27"/>
      <c r="GKK36" s="27"/>
      <c r="GKL36" s="27"/>
      <c r="GKM36" s="27"/>
      <c r="GKN36" s="27"/>
      <c r="GKO36" s="27"/>
      <c r="GKP36" s="27"/>
      <c r="GKQ36" s="27"/>
      <c r="GKR36" s="27"/>
      <c r="GKS36" s="27"/>
      <c r="GKT36" s="27"/>
      <c r="GKU36" s="27"/>
      <c r="GKV36" s="27"/>
      <c r="GKW36" s="27"/>
      <c r="GKX36" s="27"/>
      <c r="GKY36" s="27"/>
      <c r="GKZ36" s="27"/>
      <c r="GLA36" s="27"/>
      <c r="GLB36" s="27"/>
      <c r="GLC36" s="27"/>
      <c r="GLD36" s="27"/>
      <c r="GLE36" s="27"/>
      <c r="GLF36" s="27"/>
      <c r="GLG36" s="27"/>
      <c r="GLH36" s="27"/>
      <c r="GLI36" s="27"/>
      <c r="GLJ36" s="27"/>
      <c r="GLK36" s="27"/>
      <c r="GLL36" s="27"/>
      <c r="GLM36" s="27"/>
      <c r="GLN36" s="27"/>
      <c r="GLO36" s="27"/>
      <c r="GLP36" s="27"/>
      <c r="GLQ36" s="27"/>
      <c r="GLR36" s="27"/>
      <c r="GLS36" s="27"/>
      <c r="GLT36" s="27"/>
      <c r="GLU36" s="27"/>
      <c r="GLV36" s="27"/>
      <c r="GLW36" s="27"/>
      <c r="GLX36" s="27"/>
      <c r="GLY36" s="27"/>
      <c r="GLZ36" s="27"/>
      <c r="GMA36" s="27"/>
      <c r="GMB36" s="27"/>
      <c r="GMC36" s="27"/>
      <c r="GMD36" s="27"/>
      <c r="GME36" s="27"/>
      <c r="GMF36" s="27"/>
      <c r="GMG36" s="27"/>
      <c r="GMH36" s="27"/>
      <c r="GMI36" s="27"/>
      <c r="GMJ36" s="27"/>
      <c r="GMK36" s="27"/>
      <c r="GML36" s="27"/>
      <c r="GMM36" s="27"/>
      <c r="GMN36" s="27"/>
      <c r="GMO36" s="27"/>
      <c r="GMP36" s="27"/>
      <c r="GMQ36" s="27"/>
      <c r="GMR36" s="27"/>
      <c r="GMS36" s="27"/>
      <c r="GMT36" s="27"/>
      <c r="GMU36" s="27"/>
      <c r="GMV36" s="27"/>
      <c r="GMW36" s="27"/>
      <c r="GMX36" s="27"/>
      <c r="GMY36" s="27"/>
      <c r="GMZ36" s="27"/>
      <c r="GNA36" s="27"/>
      <c r="GNB36" s="27"/>
      <c r="GNC36" s="27"/>
      <c r="GND36" s="27"/>
      <c r="GNE36" s="27"/>
      <c r="GNF36" s="27"/>
      <c r="GNG36" s="27"/>
      <c r="GNH36" s="27"/>
      <c r="GNI36" s="27"/>
      <c r="GNJ36" s="27"/>
      <c r="GNK36" s="27"/>
      <c r="GNL36" s="27"/>
      <c r="GNM36" s="27"/>
      <c r="GNN36" s="27"/>
      <c r="GNO36" s="27"/>
      <c r="GNP36" s="27"/>
      <c r="GNQ36" s="27"/>
      <c r="GNR36" s="27"/>
      <c r="GNS36" s="27"/>
      <c r="GNT36" s="27"/>
      <c r="GNU36" s="27"/>
      <c r="GNV36" s="27"/>
      <c r="GNW36" s="27"/>
      <c r="GNX36" s="27"/>
      <c r="GNY36" s="27"/>
      <c r="GNZ36" s="27"/>
      <c r="GOA36" s="27"/>
      <c r="GOB36" s="27"/>
      <c r="GOC36" s="27"/>
      <c r="GOD36" s="27"/>
      <c r="GOE36" s="27"/>
      <c r="GOF36" s="27"/>
      <c r="GOG36" s="27"/>
      <c r="GOH36" s="27"/>
      <c r="GOI36" s="27"/>
      <c r="GOJ36" s="27"/>
      <c r="GOK36" s="27"/>
      <c r="GOL36" s="27"/>
      <c r="GOM36" s="27"/>
      <c r="GON36" s="27"/>
      <c r="GOO36" s="27"/>
      <c r="GOP36" s="27"/>
      <c r="GOQ36" s="27"/>
      <c r="GOR36" s="27"/>
      <c r="GOS36" s="27"/>
      <c r="GOT36" s="27"/>
      <c r="GOU36" s="27"/>
      <c r="GOV36" s="27"/>
      <c r="GOW36" s="27"/>
      <c r="GOX36" s="27"/>
      <c r="GOY36" s="27"/>
      <c r="GOZ36" s="27"/>
      <c r="GPA36" s="27"/>
      <c r="GPB36" s="27"/>
      <c r="GPC36" s="27"/>
      <c r="GPD36" s="27"/>
      <c r="GPE36" s="27"/>
      <c r="GPF36" s="27"/>
      <c r="GPG36" s="27"/>
      <c r="GPH36" s="27"/>
      <c r="GPI36" s="27"/>
      <c r="GPJ36" s="27"/>
      <c r="GPK36" s="27"/>
      <c r="GPL36" s="27"/>
      <c r="GPM36" s="27"/>
      <c r="GPN36" s="27"/>
      <c r="GPO36" s="27"/>
      <c r="GPP36" s="27"/>
      <c r="GPQ36" s="27"/>
      <c r="GPR36" s="27"/>
      <c r="GPS36" s="27"/>
      <c r="GPT36" s="27"/>
      <c r="GPU36" s="27"/>
      <c r="GPV36" s="27"/>
      <c r="GPW36" s="27"/>
      <c r="GPX36" s="27"/>
      <c r="GPY36" s="27"/>
      <c r="GPZ36" s="27"/>
      <c r="GQA36" s="27"/>
      <c r="GQB36" s="27"/>
      <c r="GQC36" s="27"/>
      <c r="GQD36" s="27"/>
      <c r="GQE36" s="27"/>
      <c r="GQF36" s="27"/>
      <c r="GQG36" s="27"/>
      <c r="GQH36" s="27"/>
      <c r="GQI36" s="27"/>
      <c r="GQJ36" s="27"/>
      <c r="GQK36" s="27"/>
      <c r="GQL36" s="27"/>
      <c r="GQM36" s="27"/>
      <c r="GQN36" s="27"/>
      <c r="GQO36" s="27"/>
      <c r="GQP36" s="27"/>
      <c r="GQQ36" s="27"/>
      <c r="GQR36" s="27"/>
      <c r="GQS36" s="27"/>
      <c r="GQT36" s="27"/>
      <c r="GQU36" s="27"/>
      <c r="GQV36" s="27"/>
      <c r="GQW36" s="27"/>
      <c r="GQX36" s="27"/>
      <c r="GQY36" s="27"/>
      <c r="GQZ36" s="27"/>
      <c r="GRA36" s="27"/>
      <c r="GRB36" s="27"/>
      <c r="GRC36" s="27"/>
      <c r="GRD36" s="27"/>
      <c r="GRE36" s="27"/>
      <c r="GRF36" s="27"/>
      <c r="GRG36" s="27"/>
      <c r="GRH36" s="27"/>
      <c r="GRI36" s="27"/>
      <c r="GRJ36" s="27"/>
      <c r="GRK36" s="27"/>
      <c r="GRL36" s="27"/>
      <c r="GRM36" s="27"/>
      <c r="GRN36" s="27"/>
      <c r="GRO36" s="27"/>
      <c r="GRP36" s="27"/>
      <c r="GRQ36" s="27"/>
      <c r="GRR36" s="27"/>
      <c r="GRS36" s="27"/>
      <c r="GRT36" s="27"/>
      <c r="GRU36" s="27"/>
      <c r="GRV36" s="27"/>
      <c r="GRW36" s="27"/>
      <c r="GRX36" s="27"/>
      <c r="GRY36" s="27"/>
      <c r="GRZ36" s="27"/>
      <c r="GSA36" s="27"/>
      <c r="GSB36" s="27"/>
      <c r="GSC36" s="27"/>
      <c r="GSD36" s="27"/>
      <c r="GSE36" s="27"/>
      <c r="GSF36" s="27"/>
      <c r="GSG36" s="27"/>
      <c r="GSH36" s="27"/>
      <c r="GSI36" s="27"/>
      <c r="GSJ36" s="27"/>
      <c r="GSK36" s="27"/>
      <c r="GSL36" s="27"/>
      <c r="GSM36" s="27"/>
      <c r="GSN36" s="27"/>
      <c r="GSO36" s="27"/>
      <c r="GSP36" s="27"/>
      <c r="GSQ36" s="27"/>
      <c r="GSR36" s="27"/>
      <c r="GSS36" s="27"/>
      <c r="GST36" s="27"/>
      <c r="GSU36" s="27"/>
      <c r="GSV36" s="27"/>
      <c r="GSW36" s="27"/>
      <c r="GSX36" s="27"/>
      <c r="GSY36" s="27"/>
      <c r="GSZ36" s="27"/>
      <c r="GTA36" s="27"/>
      <c r="GTB36" s="27"/>
      <c r="GTC36" s="27"/>
      <c r="GTD36" s="27"/>
      <c r="GTE36" s="27"/>
      <c r="GTF36" s="27"/>
      <c r="GTG36" s="27"/>
      <c r="GTH36" s="27"/>
      <c r="GTI36" s="27"/>
      <c r="GTJ36" s="27"/>
      <c r="GTK36" s="27"/>
      <c r="GTL36" s="27"/>
      <c r="GTM36" s="27"/>
      <c r="GTN36" s="27"/>
      <c r="GTO36" s="27"/>
      <c r="GTP36" s="27"/>
      <c r="GTQ36" s="27"/>
      <c r="GTR36" s="27"/>
      <c r="GTS36" s="27"/>
      <c r="GTT36" s="27"/>
      <c r="GTU36" s="27"/>
      <c r="GTV36" s="27"/>
      <c r="GTW36" s="27"/>
      <c r="GTX36" s="27"/>
      <c r="GTY36" s="27"/>
      <c r="GTZ36" s="27"/>
      <c r="GUA36" s="27"/>
      <c r="GUB36" s="27"/>
      <c r="GUC36" s="27"/>
      <c r="GUD36" s="27"/>
      <c r="GUE36" s="27"/>
      <c r="GUF36" s="27"/>
      <c r="GUG36" s="27"/>
      <c r="GUH36" s="27"/>
      <c r="GUI36" s="27"/>
      <c r="GUJ36" s="27"/>
      <c r="GUK36" s="27"/>
      <c r="GUL36" s="27"/>
      <c r="GUM36" s="27"/>
      <c r="GUN36" s="27"/>
      <c r="GUO36" s="27"/>
      <c r="GUP36" s="27"/>
      <c r="GUQ36" s="27"/>
      <c r="GUR36" s="27"/>
      <c r="GUS36" s="27"/>
      <c r="GUT36" s="27"/>
      <c r="GUU36" s="27"/>
      <c r="GUV36" s="27"/>
      <c r="GUW36" s="27"/>
      <c r="GUX36" s="27"/>
      <c r="GUY36" s="27"/>
      <c r="GUZ36" s="27"/>
      <c r="GVA36" s="27"/>
      <c r="GVB36" s="27"/>
      <c r="GVC36" s="27"/>
      <c r="GVD36" s="27"/>
      <c r="GVE36" s="27"/>
      <c r="GVF36" s="27"/>
      <c r="GVG36" s="27"/>
      <c r="GVH36" s="27"/>
      <c r="GVI36" s="27"/>
      <c r="GVJ36" s="27"/>
      <c r="GVK36" s="27"/>
      <c r="GVL36" s="27"/>
      <c r="GVM36" s="27"/>
      <c r="GVN36" s="27"/>
      <c r="GVO36" s="27"/>
      <c r="GVP36" s="27"/>
      <c r="GVQ36" s="27"/>
      <c r="GVR36" s="27"/>
      <c r="GVS36" s="27"/>
      <c r="GVT36" s="27"/>
      <c r="GVU36" s="27"/>
      <c r="GVV36" s="27"/>
      <c r="GVW36" s="27"/>
      <c r="GVX36" s="27"/>
      <c r="GVY36" s="27"/>
      <c r="GVZ36" s="27"/>
      <c r="GWA36" s="27"/>
      <c r="GWB36" s="27"/>
      <c r="GWC36" s="27"/>
      <c r="GWD36" s="27"/>
      <c r="GWE36" s="27"/>
      <c r="GWF36" s="27"/>
      <c r="GWG36" s="27"/>
      <c r="GWH36" s="27"/>
      <c r="GWI36" s="27"/>
      <c r="GWJ36" s="27"/>
      <c r="GWK36" s="27"/>
      <c r="GWL36" s="27"/>
      <c r="GWM36" s="27"/>
      <c r="GWN36" s="27"/>
      <c r="GWO36" s="27"/>
      <c r="GWP36" s="27"/>
      <c r="GWQ36" s="27"/>
      <c r="GWR36" s="27"/>
      <c r="GWS36" s="27"/>
      <c r="GWT36" s="27"/>
      <c r="GWU36" s="27"/>
      <c r="GWV36" s="27"/>
      <c r="GWW36" s="27"/>
      <c r="GWX36" s="27"/>
      <c r="GWY36" s="27"/>
      <c r="GWZ36" s="27"/>
      <c r="GXA36" s="27"/>
      <c r="GXB36" s="27"/>
      <c r="GXC36" s="27"/>
      <c r="GXD36" s="27"/>
      <c r="GXE36" s="27"/>
      <c r="GXF36" s="27"/>
      <c r="GXG36" s="27"/>
      <c r="GXH36" s="27"/>
      <c r="GXI36" s="27"/>
      <c r="GXJ36" s="27"/>
      <c r="GXK36" s="27"/>
      <c r="GXL36" s="27"/>
      <c r="GXM36" s="27"/>
      <c r="GXN36" s="27"/>
      <c r="GXO36" s="27"/>
      <c r="GXP36" s="27"/>
      <c r="GXQ36" s="27"/>
      <c r="GXR36" s="27"/>
      <c r="GXS36" s="27"/>
      <c r="GXT36" s="27"/>
      <c r="GXU36" s="27"/>
      <c r="GXV36" s="27"/>
      <c r="GXW36" s="27"/>
      <c r="GXX36" s="27"/>
      <c r="GXY36" s="27"/>
      <c r="GXZ36" s="27"/>
      <c r="GYA36" s="27"/>
      <c r="GYB36" s="27"/>
      <c r="GYC36" s="27"/>
      <c r="GYD36" s="27"/>
      <c r="GYE36" s="27"/>
      <c r="GYF36" s="27"/>
      <c r="GYG36" s="27"/>
      <c r="GYH36" s="27"/>
      <c r="GYI36" s="27"/>
      <c r="GYJ36" s="27"/>
      <c r="GYK36" s="27"/>
      <c r="GYL36" s="27"/>
      <c r="GYM36" s="27"/>
      <c r="GYN36" s="27"/>
      <c r="GYO36" s="27"/>
      <c r="GYP36" s="27"/>
      <c r="GYQ36" s="27"/>
      <c r="GYR36" s="27"/>
      <c r="GYS36" s="27"/>
      <c r="GYT36" s="27"/>
      <c r="GYU36" s="27"/>
      <c r="GYV36" s="27"/>
      <c r="GYW36" s="27"/>
      <c r="GYX36" s="27"/>
      <c r="GYY36" s="27"/>
      <c r="GYZ36" s="27"/>
      <c r="GZA36" s="27"/>
      <c r="GZB36" s="27"/>
      <c r="GZC36" s="27"/>
      <c r="GZD36" s="27"/>
      <c r="GZE36" s="27"/>
      <c r="GZF36" s="27"/>
      <c r="GZG36" s="27"/>
      <c r="GZH36" s="27"/>
      <c r="GZI36" s="27"/>
      <c r="GZJ36" s="27"/>
      <c r="GZK36" s="27"/>
      <c r="GZL36" s="27"/>
      <c r="GZM36" s="27"/>
      <c r="GZN36" s="27"/>
      <c r="GZO36" s="27"/>
      <c r="GZP36" s="27"/>
      <c r="GZQ36" s="27"/>
      <c r="GZR36" s="27"/>
      <c r="GZS36" s="27"/>
      <c r="GZT36" s="27"/>
      <c r="GZU36" s="27"/>
      <c r="GZV36" s="27"/>
      <c r="GZW36" s="27"/>
      <c r="GZX36" s="27"/>
      <c r="GZY36" s="27"/>
      <c r="GZZ36" s="27"/>
      <c r="HAA36" s="27"/>
      <c r="HAB36" s="27"/>
      <c r="HAC36" s="27"/>
      <c r="HAD36" s="27"/>
      <c r="HAE36" s="27"/>
      <c r="HAF36" s="27"/>
      <c r="HAG36" s="27"/>
      <c r="HAH36" s="27"/>
      <c r="HAI36" s="27"/>
      <c r="HAJ36" s="27"/>
      <c r="HAK36" s="27"/>
      <c r="HAL36" s="27"/>
      <c r="HAM36" s="27"/>
      <c r="HAN36" s="27"/>
      <c r="HAO36" s="27"/>
      <c r="HAP36" s="27"/>
      <c r="HAQ36" s="27"/>
      <c r="HAR36" s="27"/>
      <c r="HAS36" s="27"/>
      <c r="HAT36" s="27"/>
      <c r="HAU36" s="27"/>
      <c r="HAV36" s="27"/>
      <c r="HAW36" s="27"/>
      <c r="HAX36" s="27"/>
      <c r="HAY36" s="27"/>
      <c r="HAZ36" s="27"/>
      <c r="HBA36" s="27"/>
      <c r="HBB36" s="27"/>
      <c r="HBC36" s="27"/>
      <c r="HBD36" s="27"/>
      <c r="HBE36" s="27"/>
      <c r="HBF36" s="27"/>
      <c r="HBG36" s="27"/>
      <c r="HBH36" s="27"/>
      <c r="HBI36" s="27"/>
      <c r="HBJ36" s="27"/>
      <c r="HBK36" s="27"/>
      <c r="HBL36" s="27"/>
      <c r="HBM36" s="27"/>
      <c r="HBN36" s="27"/>
      <c r="HBO36" s="27"/>
      <c r="HBP36" s="27"/>
      <c r="HBQ36" s="27"/>
      <c r="HBR36" s="27"/>
      <c r="HBS36" s="27"/>
      <c r="HBT36" s="27"/>
      <c r="HBU36" s="27"/>
      <c r="HBV36" s="27"/>
      <c r="HBW36" s="27"/>
      <c r="HBX36" s="27"/>
      <c r="HBY36" s="27"/>
      <c r="HBZ36" s="27"/>
      <c r="HCA36" s="27"/>
      <c r="HCB36" s="27"/>
      <c r="HCC36" s="27"/>
      <c r="HCD36" s="27"/>
      <c r="HCE36" s="27"/>
      <c r="HCF36" s="27"/>
      <c r="HCG36" s="27"/>
      <c r="HCH36" s="27"/>
      <c r="HCI36" s="27"/>
      <c r="HCJ36" s="27"/>
      <c r="HCK36" s="27"/>
      <c r="HCL36" s="27"/>
      <c r="HCM36" s="27"/>
      <c r="HCN36" s="27"/>
      <c r="HCO36" s="27"/>
      <c r="HCP36" s="27"/>
      <c r="HCQ36" s="27"/>
      <c r="HCR36" s="27"/>
      <c r="HCS36" s="27"/>
      <c r="HCT36" s="27"/>
      <c r="HCU36" s="27"/>
      <c r="HCV36" s="27"/>
      <c r="HCW36" s="27"/>
      <c r="HCX36" s="27"/>
      <c r="HCY36" s="27"/>
      <c r="HCZ36" s="27"/>
      <c r="HDA36" s="27"/>
      <c r="HDB36" s="27"/>
      <c r="HDC36" s="27"/>
      <c r="HDD36" s="27"/>
      <c r="HDE36" s="27"/>
      <c r="HDF36" s="27"/>
      <c r="HDG36" s="27"/>
      <c r="HDH36" s="27"/>
      <c r="HDI36" s="27"/>
      <c r="HDJ36" s="27"/>
      <c r="HDK36" s="27"/>
      <c r="HDL36" s="27"/>
      <c r="HDM36" s="27"/>
      <c r="HDN36" s="27"/>
      <c r="HDO36" s="27"/>
      <c r="HDP36" s="27"/>
      <c r="HDQ36" s="27"/>
      <c r="HDR36" s="27"/>
      <c r="HDS36" s="27"/>
      <c r="HDT36" s="27"/>
      <c r="HDU36" s="27"/>
      <c r="HDV36" s="27"/>
      <c r="HDW36" s="27"/>
      <c r="HDX36" s="27"/>
      <c r="HDY36" s="27"/>
      <c r="HDZ36" s="27"/>
      <c r="HEA36" s="27"/>
      <c r="HEB36" s="27"/>
      <c r="HEC36" s="27"/>
      <c r="HED36" s="27"/>
      <c r="HEE36" s="27"/>
      <c r="HEF36" s="27"/>
      <c r="HEG36" s="27"/>
      <c r="HEH36" s="27"/>
      <c r="HEI36" s="27"/>
      <c r="HEJ36" s="27"/>
      <c r="HEK36" s="27"/>
      <c r="HEL36" s="27"/>
      <c r="HEM36" s="27"/>
      <c r="HEN36" s="27"/>
      <c r="HEO36" s="27"/>
      <c r="HEP36" s="27"/>
      <c r="HEQ36" s="27"/>
      <c r="HER36" s="27"/>
      <c r="HES36" s="27"/>
      <c r="HET36" s="27"/>
      <c r="HEU36" s="27"/>
      <c r="HEV36" s="27"/>
      <c r="HEW36" s="27"/>
      <c r="HEX36" s="27"/>
      <c r="HEY36" s="27"/>
      <c r="HEZ36" s="27"/>
      <c r="HFA36" s="27"/>
      <c r="HFB36" s="27"/>
      <c r="HFC36" s="27"/>
      <c r="HFD36" s="27"/>
      <c r="HFE36" s="27"/>
      <c r="HFF36" s="27"/>
      <c r="HFG36" s="27"/>
      <c r="HFH36" s="27"/>
      <c r="HFI36" s="27"/>
      <c r="HFJ36" s="27"/>
      <c r="HFK36" s="27"/>
      <c r="HFL36" s="27"/>
      <c r="HFM36" s="27"/>
      <c r="HFN36" s="27"/>
      <c r="HFO36" s="27"/>
      <c r="HFP36" s="27"/>
      <c r="HFQ36" s="27"/>
      <c r="HFR36" s="27"/>
      <c r="HFS36" s="27"/>
      <c r="HFT36" s="27"/>
      <c r="HFU36" s="27"/>
      <c r="HFV36" s="27"/>
      <c r="HFW36" s="27"/>
      <c r="HFX36" s="27"/>
      <c r="HFY36" s="27"/>
      <c r="HFZ36" s="27"/>
      <c r="HGA36" s="27"/>
      <c r="HGB36" s="27"/>
      <c r="HGC36" s="27"/>
      <c r="HGD36" s="27"/>
      <c r="HGE36" s="27"/>
      <c r="HGF36" s="27"/>
      <c r="HGG36" s="27"/>
      <c r="HGH36" s="27"/>
      <c r="HGI36" s="27"/>
      <c r="HGJ36" s="27"/>
      <c r="HGK36" s="27"/>
      <c r="HGL36" s="27"/>
      <c r="HGM36" s="27"/>
      <c r="HGN36" s="27"/>
      <c r="HGO36" s="27"/>
      <c r="HGP36" s="27"/>
      <c r="HGQ36" s="27"/>
      <c r="HGR36" s="27"/>
      <c r="HGS36" s="27"/>
      <c r="HGT36" s="27"/>
      <c r="HGU36" s="27"/>
      <c r="HGV36" s="27"/>
      <c r="HGW36" s="27"/>
      <c r="HGX36" s="27"/>
      <c r="HGY36" s="27"/>
      <c r="HGZ36" s="27"/>
      <c r="HHA36" s="27"/>
      <c r="HHB36" s="27"/>
      <c r="HHC36" s="27"/>
      <c r="HHD36" s="27"/>
      <c r="HHE36" s="27"/>
      <c r="HHF36" s="27"/>
      <c r="HHG36" s="27"/>
      <c r="HHH36" s="27"/>
      <c r="HHI36" s="27"/>
      <c r="HHJ36" s="27"/>
      <c r="HHK36" s="27"/>
      <c r="HHL36" s="27"/>
      <c r="HHM36" s="27"/>
      <c r="HHN36" s="27"/>
      <c r="HHO36" s="27"/>
      <c r="HHP36" s="27"/>
      <c r="HHQ36" s="27"/>
      <c r="HHR36" s="27"/>
      <c r="HHS36" s="27"/>
      <c r="HHT36" s="27"/>
      <c r="HHU36" s="27"/>
      <c r="HHV36" s="27"/>
      <c r="HHW36" s="27"/>
      <c r="HHX36" s="27"/>
      <c r="HHY36" s="27"/>
      <c r="HHZ36" s="27"/>
      <c r="HIA36" s="27"/>
      <c r="HIB36" s="27"/>
      <c r="HIC36" s="27"/>
      <c r="HID36" s="27"/>
      <c r="HIE36" s="27"/>
      <c r="HIF36" s="27"/>
      <c r="HIG36" s="27"/>
      <c r="HIH36" s="27"/>
      <c r="HII36" s="27"/>
      <c r="HIJ36" s="27"/>
      <c r="HIK36" s="27"/>
      <c r="HIL36" s="27"/>
      <c r="HIM36" s="27"/>
      <c r="HIN36" s="27"/>
      <c r="HIO36" s="27"/>
      <c r="HIP36" s="27"/>
      <c r="HIQ36" s="27"/>
      <c r="HIR36" s="27"/>
      <c r="HIS36" s="27"/>
      <c r="HIT36" s="27"/>
      <c r="HIU36" s="27"/>
      <c r="HIV36" s="27"/>
      <c r="HIW36" s="27"/>
      <c r="HIX36" s="27"/>
      <c r="HIY36" s="27"/>
      <c r="HIZ36" s="27"/>
      <c r="HJA36" s="27"/>
      <c r="HJB36" s="27"/>
      <c r="HJC36" s="27"/>
      <c r="HJD36" s="27"/>
      <c r="HJE36" s="27"/>
      <c r="HJF36" s="27"/>
      <c r="HJG36" s="27"/>
      <c r="HJH36" s="27"/>
      <c r="HJI36" s="27"/>
      <c r="HJJ36" s="27"/>
      <c r="HJK36" s="27"/>
      <c r="HJL36" s="27"/>
      <c r="HJM36" s="27"/>
      <c r="HJN36" s="27"/>
      <c r="HJO36" s="27"/>
      <c r="HJP36" s="27"/>
      <c r="HJQ36" s="27"/>
      <c r="HJR36" s="27"/>
      <c r="HJS36" s="27"/>
      <c r="HJT36" s="27"/>
      <c r="HJU36" s="27"/>
      <c r="HJV36" s="27"/>
      <c r="HJW36" s="27"/>
      <c r="HJX36" s="27"/>
      <c r="HJY36" s="27"/>
      <c r="HJZ36" s="27"/>
      <c r="HKA36" s="27"/>
      <c r="HKB36" s="27"/>
      <c r="HKC36" s="27"/>
      <c r="HKD36" s="27"/>
      <c r="HKE36" s="27"/>
      <c r="HKF36" s="27"/>
      <c r="HKG36" s="27"/>
      <c r="HKH36" s="27"/>
      <c r="HKI36" s="27"/>
      <c r="HKJ36" s="27"/>
      <c r="HKK36" s="27"/>
      <c r="HKL36" s="27"/>
      <c r="HKM36" s="27"/>
      <c r="HKN36" s="27"/>
      <c r="HKO36" s="27"/>
      <c r="HKP36" s="27"/>
      <c r="HKQ36" s="27"/>
      <c r="HKR36" s="27"/>
      <c r="HKS36" s="27"/>
      <c r="HKT36" s="27"/>
      <c r="HKU36" s="27"/>
      <c r="HKV36" s="27"/>
      <c r="HKW36" s="27"/>
      <c r="HKX36" s="27"/>
      <c r="HKY36" s="27"/>
      <c r="HKZ36" s="27"/>
      <c r="HLA36" s="27"/>
      <c r="HLB36" s="27"/>
      <c r="HLC36" s="27"/>
      <c r="HLD36" s="27"/>
      <c r="HLE36" s="27"/>
      <c r="HLF36" s="27"/>
      <c r="HLG36" s="27"/>
      <c r="HLH36" s="27"/>
      <c r="HLI36" s="27"/>
      <c r="HLJ36" s="27"/>
      <c r="HLK36" s="27"/>
      <c r="HLL36" s="27"/>
      <c r="HLM36" s="27"/>
      <c r="HLN36" s="27"/>
      <c r="HLO36" s="27"/>
      <c r="HLP36" s="27"/>
      <c r="HLQ36" s="27"/>
      <c r="HLR36" s="27"/>
      <c r="HLS36" s="27"/>
      <c r="HLT36" s="27"/>
      <c r="HLU36" s="27"/>
      <c r="HLV36" s="27"/>
      <c r="HLW36" s="27"/>
      <c r="HLX36" s="27"/>
      <c r="HLY36" s="27"/>
      <c r="HLZ36" s="27"/>
      <c r="HMA36" s="27"/>
      <c r="HMB36" s="27"/>
      <c r="HMC36" s="27"/>
      <c r="HMD36" s="27"/>
      <c r="HME36" s="27"/>
      <c r="HMF36" s="27"/>
      <c r="HMG36" s="27"/>
      <c r="HMH36" s="27"/>
      <c r="HMI36" s="27"/>
      <c r="HMJ36" s="27"/>
      <c r="HMK36" s="27"/>
      <c r="HML36" s="27"/>
      <c r="HMM36" s="27"/>
      <c r="HMN36" s="27"/>
      <c r="HMO36" s="27"/>
      <c r="HMP36" s="27"/>
      <c r="HMQ36" s="27"/>
      <c r="HMR36" s="27"/>
      <c r="HMS36" s="27"/>
      <c r="HMT36" s="27"/>
      <c r="HMU36" s="27"/>
      <c r="HMV36" s="27"/>
      <c r="HMW36" s="27"/>
      <c r="HMX36" s="27"/>
      <c r="HMY36" s="27"/>
      <c r="HMZ36" s="27"/>
      <c r="HNA36" s="27"/>
      <c r="HNB36" s="27"/>
      <c r="HNC36" s="27"/>
      <c r="HND36" s="27"/>
      <c r="HNE36" s="27"/>
      <c r="HNF36" s="27"/>
      <c r="HNG36" s="27"/>
      <c r="HNH36" s="27"/>
      <c r="HNI36" s="27"/>
      <c r="HNJ36" s="27"/>
      <c r="HNK36" s="27"/>
      <c r="HNL36" s="27"/>
      <c r="HNM36" s="27"/>
      <c r="HNN36" s="27"/>
      <c r="HNO36" s="27"/>
      <c r="HNP36" s="27"/>
      <c r="HNQ36" s="27"/>
      <c r="HNR36" s="27"/>
      <c r="HNS36" s="27"/>
      <c r="HNT36" s="27"/>
      <c r="HNU36" s="27"/>
      <c r="HNV36" s="27"/>
      <c r="HNW36" s="27"/>
      <c r="HNX36" s="27"/>
      <c r="HNY36" s="27"/>
      <c r="HNZ36" s="27"/>
      <c r="HOA36" s="27"/>
      <c r="HOB36" s="27"/>
      <c r="HOC36" s="27"/>
      <c r="HOD36" s="27"/>
      <c r="HOE36" s="27"/>
      <c r="HOF36" s="27"/>
      <c r="HOG36" s="27"/>
      <c r="HOH36" s="27"/>
      <c r="HOI36" s="27"/>
      <c r="HOJ36" s="27"/>
      <c r="HOK36" s="27"/>
      <c r="HOL36" s="27"/>
      <c r="HOM36" s="27"/>
      <c r="HON36" s="27"/>
      <c r="HOO36" s="27"/>
      <c r="HOP36" s="27"/>
      <c r="HOQ36" s="27"/>
      <c r="HOR36" s="27"/>
      <c r="HOS36" s="27"/>
      <c r="HOT36" s="27"/>
      <c r="HOU36" s="27"/>
      <c r="HOV36" s="27"/>
      <c r="HOW36" s="27"/>
      <c r="HOX36" s="27"/>
      <c r="HOY36" s="27"/>
      <c r="HOZ36" s="27"/>
      <c r="HPA36" s="27"/>
      <c r="HPB36" s="27"/>
      <c r="HPC36" s="27"/>
      <c r="HPD36" s="27"/>
      <c r="HPE36" s="27"/>
      <c r="HPF36" s="27"/>
      <c r="HPG36" s="27"/>
      <c r="HPH36" s="27"/>
      <c r="HPI36" s="27"/>
      <c r="HPJ36" s="27"/>
      <c r="HPK36" s="27"/>
      <c r="HPL36" s="27"/>
      <c r="HPM36" s="27"/>
      <c r="HPN36" s="27"/>
      <c r="HPO36" s="27"/>
      <c r="HPP36" s="27"/>
      <c r="HPQ36" s="27"/>
      <c r="HPR36" s="27"/>
      <c r="HPS36" s="27"/>
      <c r="HPT36" s="27"/>
      <c r="HPU36" s="27"/>
      <c r="HPV36" s="27"/>
      <c r="HPW36" s="27"/>
      <c r="HPX36" s="27"/>
      <c r="HPY36" s="27"/>
      <c r="HPZ36" s="27"/>
      <c r="HQA36" s="27"/>
      <c r="HQB36" s="27"/>
      <c r="HQC36" s="27"/>
      <c r="HQD36" s="27"/>
      <c r="HQE36" s="27"/>
      <c r="HQF36" s="27"/>
      <c r="HQG36" s="27"/>
      <c r="HQH36" s="27"/>
      <c r="HQI36" s="27"/>
      <c r="HQJ36" s="27"/>
      <c r="HQK36" s="27"/>
      <c r="HQL36" s="27"/>
      <c r="HQM36" s="27"/>
      <c r="HQN36" s="27"/>
      <c r="HQO36" s="27"/>
      <c r="HQP36" s="27"/>
      <c r="HQQ36" s="27"/>
      <c r="HQR36" s="27"/>
      <c r="HQS36" s="27"/>
      <c r="HQT36" s="27"/>
      <c r="HQU36" s="27"/>
      <c r="HQV36" s="27"/>
      <c r="HQW36" s="27"/>
      <c r="HQX36" s="27"/>
      <c r="HQY36" s="27"/>
      <c r="HQZ36" s="27"/>
      <c r="HRA36" s="27"/>
      <c r="HRB36" s="27"/>
      <c r="HRC36" s="27"/>
      <c r="HRD36" s="27"/>
      <c r="HRE36" s="27"/>
      <c r="HRF36" s="27"/>
      <c r="HRG36" s="27"/>
      <c r="HRH36" s="27"/>
      <c r="HRI36" s="27"/>
      <c r="HRJ36" s="27"/>
      <c r="HRK36" s="27"/>
      <c r="HRL36" s="27"/>
      <c r="HRM36" s="27"/>
      <c r="HRN36" s="27"/>
      <c r="HRO36" s="27"/>
      <c r="HRP36" s="27"/>
      <c r="HRQ36" s="27"/>
      <c r="HRR36" s="27"/>
      <c r="HRS36" s="27"/>
      <c r="HRT36" s="27"/>
      <c r="HRU36" s="27"/>
      <c r="HRV36" s="27"/>
      <c r="HRW36" s="27"/>
      <c r="HRX36" s="27"/>
      <c r="HRY36" s="27"/>
      <c r="HRZ36" s="27"/>
      <c r="HSA36" s="27"/>
      <c r="HSB36" s="27"/>
      <c r="HSC36" s="27"/>
      <c r="HSD36" s="27"/>
      <c r="HSE36" s="27"/>
      <c r="HSF36" s="27"/>
      <c r="HSG36" s="27"/>
      <c r="HSH36" s="27"/>
      <c r="HSI36" s="27"/>
      <c r="HSJ36" s="27"/>
      <c r="HSK36" s="27"/>
      <c r="HSL36" s="27"/>
      <c r="HSM36" s="27"/>
      <c r="HSN36" s="27"/>
      <c r="HSO36" s="27"/>
      <c r="HSP36" s="27"/>
      <c r="HSQ36" s="27"/>
      <c r="HSR36" s="27"/>
      <c r="HSS36" s="27"/>
      <c r="HST36" s="27"/>
      <c r="HSU36" s="27"/>
      <c r="HSV36" s="27"/>
      <c r="HSW36" s="27"/>
      <c r="HSX36" s="27"/>
      <c r="HSY36" s="27"/>
      <c r="HSZ36" s="27"/>
      <c r="HTA36" s="27"/>
      <c r="HTB36" s="27"/>
      <c r="HTC36" s="27"/>
      <c r="HTD36" s="27"/>
      <c r="HTE36" s="27"/>
      <c r="HTF36" s="27"/>
      <c r="HTG36" s="27"/>
      <c r="HTH36" s="27"/>
      <c r="HTI36" s="27"/>
      <c r="HTJ36" s="27"/>
      <c r="HTK36" s="27"/>
      <c r="HTL36" s="27"/>
      <c r="HTM36" s="27"/>
      <c r="HTN36" s="27"/>
      <c r="HTO36" s="27"/>
      <c r="HTP36" s="27"/>
      <c r="HTQ36" s="27"/>
      <c r="HTR36" s="27"/>
      <c r="HTS36" s="27"/>
      <c r="HTT36" s="27"/>
      <c r="HTU36" s="27"/>
      <c r="HTV36" s="27"/>
      <c r="HTW36" s="27"/>
      <c r="HTX36" s="27"/>
      <c r="HTY36" s="27"/>
      <c r="HTZ36" s="27"/>
      <c r="HUA36" s="27"/>
      <c r="HUB36" s="27"/>
      <c r="HUC36" s="27"/>
      <c r="HUD36" s="27"/>
      <c r="HUE36" s="27"/>
      <c r="HUF36" s="27"/>
      <c r="HUG36" s="27"/>
      <c r="HUH36" s="27"/>
      <c r="HUI36" s="27"/>
      <c r="HUJ36" s="27"/>
      <c r="HUK36" s="27"/>
      <c r="HUL36" s="27"/>
      <c r="HUM36" s="27"/>
      <c r="HUN36" s="27"/>
      <c r="HUO36" s="27"/>
      <c r="HUP36" s="27"/>
      <c r="HUQ36" s="27"/>
      <c r="HUR36" s="27"/>
      <c r="HUS36" s="27"/>
      <c r="HUT36" s="27"/>
      <c r="HUU36" s="27"/>
      <c r="HUV36" s="27"/>
      <c r="HUW36" s="27"/>
      <c r="HUX36" s="27"/>
      <c r="HUY36" s="27"/>
      <c r="HUZ36" s="27"/>
      <c r="HVA36" s="27"/>
      <c r="HVB36" s="27"/>
      <c r="HVC36" s="27"/>
      <c r="HVD36" s="27"/>
      <c r="HVE36" s="27"/>
      <c r="HVF36" s="27"/>
      <c r="HVG36" s="27"/>
      <c r="HVH36" s="27"/>
      <c r="HVI36" s="27"/>
      <c r="HVJ36" s="27"/>
      <c r="HVK36" s="27"/>
      <c r="HVL36" s="27"/>
      <c r="HVM36" s="27"/>
      <c r="HVN36" s="27"/>
      <c r="HVO36" s="27"/>
      <c r="HVP36" s="27"/>
      <c r="HVQ36" s="27"/>
      <c r="HVR36" s="27"/>
      <c r="HVS36" s="27"/>
      <c r="HVT36" s="27"/>
      <c r="HVU36" s="27"/>
      <c r="HVV36" s="27"/>
      <c r="HVW36" s="27"/>
      <c r="HVX36" s="27"/>
      <c r="HVY36" s="27"/>
      <c r="HVZ36" s="27"/>
      <c r="HWA36" s="27"/>
      <c r="HWB36" s="27"/>
      <c r="HWC36" s="27"/>
      <c r="HWD36" s="27"/>
      <c r="HWE36" s="27"/>
      <c r="HWF36" s="27"/>
      <c r="HWG36" s="27"/>
      <c r="HWH36" s="27"/>
      <c r="HWI36" s="27"/>
      <c r="HWJ36" s="27"/>
      <c r="HWK36" s="27"/>
      <c r="HWL36" s="27"/>
      <c r="HWM36" s="27"/>
      <c r="HWN36" s="27"/>
      <c r="HWO36" s="27"/>
      <c r="HWP36" s="27"/>
      <c r="HWQ36" s="27"/>
      <c r="HWR36" s="27"/>
      <c r="HWS36" s="27"/>
      <c r="HWT36" s="27"/>
      <c r="HWU36" s="27"/>
      <c r="HWV36" s="27"/>
      <c r="HWW36" s="27"/>
      <c r="HWX36" s="27"/>
      <c r="HWY36" s="27"/>
      <c r="HWZ36" s="27"/>
      <c r="HXA36" s="27"/>
      <c r="HXB36" s="27"/>
      <c r="HXC36" s="27"/>
      <c r="HXD36" s="27"/>
      <c r="HXE36" s="27"/>
      <c r="HXF36" s="27"/>
      <c r="HXG36" s="27"/>
      <c r="HXH36" s="27"/>
      <c r="HXI36" s="27"/>
      <c r="HXJ36" s="27"/>
      <c r="HXK36" s="27"/>
      <c r="HXL36" s="27"/>
      <c r="HXM36" s="27"/>
      <c r="HXN36" s="27"/>
      <c r="HXO36" s="27"/>
      <c r="HXP36" s="27"/>
      <c r="HXQ36" s="27"/>
      <c r="HXR36" s="27"/>
      <c r="HXS36" s="27"/>
      <c r="HXT36" s="27"/>
      <c r="HXU36" s="27"/>
      <c r="HXV36" s="27"/>
      <c r="HXW36" s="27"/>
      <c r="HXX36" s="27"/>
      <c r="HXY36" s="27"/>
      <c r="HXZ36" s="27"/>
      <c r="HYA36" s="27"/>
      <c r="HYB36" s="27"/>
      <c r="HYC36" s="27"/>
      <c r="HYD36" s="27"/>
      <c r="HYE36" s="27"/>
      <c r="HYF36" s="27"/>
      <c r="HYG36" s="27"/>
      <c r="HYH36" s="27"/>
      <c r="HYI36" s="27"/>
      <c r="HYJ36" s="27"/>
      <c r="HYK36" s="27"/>
      <c r="HYL36" s="27"/>
      <c r="HYM36" s="27"/>
      <c r="HYN36" s="27"/>
      <c r="HYO36" s="27"/>
      <c r="HYP36" s="27"/>
      <c r="HYQ36" s="27"/>
      <c r="HYR36" s="27"/>
      <c r="HYS36" s="27"/>
      <c r="HYT36" s="27"/>
      <c r="HYU36" s="27"/>
      <c r="HYV36" s="27"/>
      <c r="HYW36" s="27"/>
      <c r="HYX36" s="27"/>
      <c r="HYY36" s="27"/>
      <c r="HYZ36" s="27"/>
      <c r="HZA36" s="27"/>
      <c r="HZB36" s="27"/>
      <c r="HZC36" s="27"/>
      <c r="HZD36" s="27"/>
      <c r="HZE36" s="27"/>
      <c r="HZF36" s="27"/>
      <c r="HZG36" s="27"/>
      <c r="HZH36" s="27"/>
      <c r="HZI36" s="27"/>
      <c r="HZJ36" s="27"/>
      <c r="HZK36" s="27"/>
      <c r="HZL36" s="27"/>
      <c r="HZM36" s="27"/>
      <c r="HZN36" s="27"/>
      <c r="HZO36" s="27"/>
      <c r="HZP36" s="27"/>
      <c r="HZQ36" s="27"/>
      <c r="HZR36" s="27"/>
      <c r="HZS36" s="27"/>
      <c r="HZT36" s="27"/>
      <c r="HZU36" s="27"/>
      <c r="HZV36" s="27"/>
      <c r="HZW36" s="27"/>
      <c r="HZX36" s="27"/>
      <c r="HZY36" s="27"/>
      <c r="HZZ36" s="27"/>
      <c r="IAA36" s="27"/>
      <c r="IAB36" s="27"/>
      <c r="IAC36" s="27"/>
      <c r="IAD36" s="27"/>
      <c r="IAE36" s="27"/>
      <c r="IAF36" s="27"/>
      <c r="IAG36" s="27"/>
      <c r="IAH36" s="27"/>
      <c r="IAI36" s="27"/>
      <c r="IAJ36" s="27"/>
      <c r="IAK36" s="27"/>
      <c r="IAL36" s="27"/>
      <c r="IAM36" s="27"/>
      <c r="IAN36" s="27"/>
      <c r="IAO36" s="27"/>
      <c r="IAP36" s="27"/>
      <c r="IAQ36" s="27"/>
      <c r="IAR36" s="27"/>
      <c r="IAS36" s="27"/>
      <c r="IAT36" s="27"/>
      <c r="IAU36" s="27"/>
      <c r="IAV36" s="27"/>
      <c r="IAW36" s="27"/>
      <c r="IAX36" s="27"/>
      <c r="IAY36" s="27"/>
      <c r="IAZ36" s="27"/>
      <c r="IBA36" s="27"/>
      <c r="IBB36" s="27"/>
      <c r="IBC36" s="27"/>
      <c r="IBD36" s="27"/>
      <c r="IBE36" s="27"/>
      <c r="IBF36" s="27"/>
      <c r="IBG36" s="27"/>
      <c r="IBH36" s="27"/>
      <c r="IBI36" s="27"/>
      <c r="IBJ36" s="27"/>
      <c r="IBK36" s="27"/>
      <c r="IBL36" s="27"/>
      <c r="IBM36" s="27"/>
      <c r="IBN36" s="27"/>
      <c r="IBO36" s="27"/>
      <c r="IBP36" s="27"/>
      <c r="IBQ36" s="27"/>
      <c r="IBR36" s="27"/>
      <c r="IBS36" s="27"/>
      <c r="IBT36" s="27"/>
      <c r="IBU36" s="27"/>
      <c r="IBV36" s="27"/>
      <c r="IBW36" s="27"/>
      <c r="IBX36" s="27"/>
      <c r="IBY36" s="27"/>
      <c r="IBZ36" s="27"/>
      <c r="ICA36" s="27"/>
      <c r="ICB36" s="27"/>
      <c r="ICC36" s="27"/>
      <c r="ICD36" s="27"/>
      <c r="ICE36" s="27"/>
      <c r="ICF36" s="27"/>
      <c r="ICG36" s="27"/>
      <c r="ICH36" s="27"/>
      <c r="ICI36" s="27"/>
      <c r="ICJ36" s="27"/>
      <c r="ICK36" s="27"/>
      <c r="ICL36" s="27"/>
      <c r="ICM36" s="27"/>
      <c r="ICN36" s="27"/>
      <c r="ICO36" s="27"/>
      <c r="ICP36" s="27"/>
      <c r="ICQ36" s="27"/>
      <c r="ICR36" s="27"/>
      <c r="ICS36" s="27"/>
      <c r="ICT36" s="27"/>
      <c r="ICU36" s="27"/>
      <c r="ICV36" s="27"/>
      <c r="ICW36" s="27"/>
      <c r="ICX36" s="27"/>
      <c r="ICY36" s="27"/>
      <c r="ICZ36" s="27"/>
      <c r="IDA36" s="27"/>
      <c r="IDB36" s="27"/>
      <c r="IDC36" s="27"/>
      <c r="IDD36" s="27"/>
      <c r="IDE36" s="27"/>
      <c r="IDF36" s="27"/>
      <c r="IDG36" s="27"/>
      <c r="IDH36" s="27"/>
      <c r="IDI36" s="27"/>
      <c r="IDJ36" s="27"/>
      <c r="IDK36" s="27"/>
      <c r="IDL36" s="27"/>
      <c r="IDM36" s="27"/>
      <c r="IDN36" s="27"/>
      <c r="IDO36" s="27"/>
      <c r="IDP36" s="27"/>
      <c r="IDQ36" s="27"/>
      <c r="IDR36" s="27"/>
      <c r="IDS36" s="27"/>
      <c r="IDT36" s="27"/>
      <c r="IDU36" s="27"/>
      <c r="IDV36" s="27"/>
      <c r="IDW36" s="27"/>
      <c r="IDX36" s="27"/>
      <c r="IDY36" s="27"/>
      <c r="IDZ36" s="27"/>
      <c r="IEA36" s="27"/>
      <c r="IEB36" s="27"/>
      <c r="IEC36" s="27"/>
      <c r="IED36" s="27"/>
      <c r="IEE36" s="27"/>
      <c r="IEF36" s="27"/>
      <c r="IEG36" s="27"/>
      <c r="IEH36" s="27"/>
      <c r="IEI36" s="27"/>
      <c r="IEJ36" s="27"/>
      <c r="IEK36" s="27"/>
      <c r="IEL36" s="27"/>
      <c r="IEM36" s="27"/>
      <c r="IEN36" s="27"/>
      <c r="IEO36" s="27"/>
      <c r="IEP36" s="27"/>
      <c r="IEQ36" s="27"/>
      <c r="IER36" s="27"/>
      <c r="IES36" s="27"/>
      <c r="IET36" s="27"/>
      <c r="IEU36" s="27"/>
      <c r="IEV36" s="27"/>
      <c r="IEW36" s="27"/>
      <c r="IEX36" s="27"/>
      <c r="IEY36" s="27"/>
      <c r="IEZ36" s="27"/>
      <c r="IFA36" s="27"/>
      <c r="IFB36" s="27"/>
      <c r="IFC36" s="27"/>
      <c r="IFD36" s="27"/>
      <c r="IFE36" s="27"/>
      <c r="IFF36" s="27"/>
      <c r="IFG36" s="27"/>
      <c r="IFH36" s="27"/>
      <c r="IFI36" s="27"/>
      <c r="IFJ36" s="27"/>
      <c r="IFK36" s="27"/>
      <c r="IFL36" s="27"/>
      <c r="IFM36" s="27"/>
      <c r="IFN36" s="27"/>
      <c r="IFO36" s="27"/>
      <c r="IFP36" s="27"/>
      <c r="IFQ36" s="27"/>
      <c r="IFR36" s="27"/>
      <c r="IFS36" s="27"/>
      <c r="IFT36" s="27"/>
      <c r="IFU36" s="27"/>
      <c r="IFV36" s="27"/>
      <c r="IFW36" s="27"/>
      <c r="IFX36" s="27"/>
      <c r="IFY36" s="27"/>
      <c r="IFZ36" s="27"/>
      <c r="IGA36" s="27"/>
      <c r="IGB36" s="27"/>
      <c r="IGC36" s="27"/>
      <c r="IGD36" s="27"/>
      <c r="IGE36" s="27"/>
      <c r="IGF36" s="27"/>
      <c r="IGG36" s="27"/>
      <c r="IGH36" s="27"/>
      <c r="IGI36" s="27"/>
      <c r="IGJ36" s="27"/>
      <c r="IGK36" s="27"/>
      <c r="IGL36" s="27"/>
      <c r="IGM36" s="27"/>
      <c r="IGN36" s="27"/>
      <c r="IGO36" s="27"/>
      <c r="IGP36" s="27"/>
      <c r="IGQ36" s="27"/>
      <c r="IGR36" s="27"/>
      <c r="IGS36" s="27"/>
      <c r="IGT36" s="27"/>
      <c r="IGU36" s="27"/>
      <c r="IGV36" s="27"/>
      <c r="IGW36" s="27"/>
      <c r="IGX36" s="27"/>
      <c r="IGY36" s="27"/>
      <c r="IGZ36" s="27"/>
      <c r="IHA36" s="27"/>
      <c r="IHB36" s="27"/>
      <c r="IHC36" s="27"/>
      <c r="IHD36" s="27"/>
      <c r="IHE36" s="27"/>
      <c r="IHF36" s="27"/>
      <c r="IHG36" s="27"/>
      <c r="IHH36" s="27"/>
      <c r="IHI36" s="27"/>
      <c r="IHJ36" s="27"/>
      <c r="IHK36" s="27"/>
      <c r="IHL36" s="27"/>
      <c r="IHM36" s="27"/>
      <c r="IHN36" s="27"/>
      <c r="IHO36" s="27"/>
      <c r="IHP36" s="27"/>
      <c r="IHQ36" s="27"/>
      <c r="IHR36" s="27"/>
      <c r="IHS36" s="27"/>
      <c r="IHT36" s="27"/>
      <c r="IHU36" s="27"/>
      <c r="IHV36" s="27"/>
      <c r="IHW36" s="27"/>
      <c r="IHX36" s="27"/>
      <c r="IHY36" s="27"/>
      <c r="IHZ36" s="27"/>
      <c r="IIA36" s="27"/>
      <c r="IIB36" s="27"/>
      <c r="IIC36" s="27"/>
      <c r="IID36" s="27"/>
      <c r="IIE36" s="27"/>
      <c r="IIF36" s="27"/>
      <c r="IIG36" s="27"/>
      <c r="IIH36" s="27"/>
      <c r="III36" s="27"/>
      <c r="IIJ36" s="27"/>
      <c r="IIK36" s="27"/>
      <c r="IIL36" s="27"/>
      <c r="IIM36" s="27"/>
      <c r="IIN36" s="27"/>
      <c r="IIO36" s="27"/>
      <c r="IIP36" s="27"/>
      <c r="IIQ36" s="27"/>
      <c r="IIR36" s="27"/>
      <c r="IIS36" s="27"/>
      <c r="IIT36" s="27"/>
      <c r="IIU36" s="27"/>
      <c r="IIV36" s="27"/>
      <c r="IIW36" s="27"/>
      <c r="IIX36" s="27"/>
      <c r="IIY36" s="27"/>
      <c r="IIZ36" s="27"/>
      <c r="IJA36" s="27"/>
      <c r="IJB36" s="27"/>
      <c r="IJC36" s="27"/>
      <c r="IJD36" s="27"/>
      <c r="IJE36" s="27"/>
      <c r="IJF36" s="27"/>
      <c r="IJG36" s="27"/>
      <c r="IJH36" s="27"/>
      <c r="IJI36" s="27"/>
      <c r="IJJ36" s="27"/>
      <c r="IJK36" s="27"/>
      <c r="IJL36" s="27"/>
      <c r="IJM36" s="27"/>
      <c r="IJN36" s="27"/>
      <c r="IJO36" s="27"/>
      <c r="IJP36" s="27"/>
      <c r="IJQ36" s="27"/>
      <c r="IJR36" s="27"/>
      <c r="IJS36" s="27"/>
      <c r="IJT36" s="27"/>
      <c r="IJU36" s="27"/>
      <c r="IJV36" s="27"/>
      <c r="IJW36" s="27"/>
      <c r="IJX36" s="27"/>
      <c r="IJY36" s="27"/>
      <c r="IJZ36" s="27"/>
      <c r="IKA36" s="27"/>
      <c r="IKB36" s="27"/>
      <c r="IKC36" s="27"/>
      <c r="IKD36" s="27"/>
      <c r="IKE36" s="27"/>
      <c r="IKF36" s="27"/>
      <c r="IKG36" s="27"/>
      <c r="IKH36" s="27"/>
      <c r="IKI36" s="27"/>
      <c r="IKJ36" s="27"/>
      <c r="IKK36" s="27"/>
      <c r="IKL36" s="27"/>
      <c r="IKM36" s="27"/>
      <c r="IKN36" s="27"/>
      <c r="IKO36" s="27"/>
      <c r="IKP36" s="27"/>
      <c r="IKQ36" s="27"/>
      <c r="IKR36" s="27"/>
      <c r="IKS36" s="27"/>
      <c r="IKT36" s="27"/>
      <c r="IKU36" s="27"/>
      <c r="IKV36" s="27"/>
      <c r="IKW36" s="27"/>
      <c r="IKX36" s="27"/>
      <c r="IKY36" s="27"/>
      <c r="IKZ36" s="27"/>
      <c r="ILA36" s="27"/>
      <c r="ILB36" s="27"/>
      <c r="ILC36" s="27"/>
      <c r="ILD36" s="27"/>
      <c r="ILE36" s="27"/>
      <c r="ILF36" s="27"/>
      <c r="ILG36" s="27"/>
      <c r="ILH36" s="27"/>
      <c r="ILI36" s="27"/>
      <c r="ILJ36" s="27"/>
      <c r="ILK36" s="27"/>
      <c r="ILL36" s="27"/>
      <c r="ILM36" s="27"/>
      <c r="ILN36" s="27"/>
      <c r="ILO36" s="27"/>
      <c r="ILP36" s="27"/>
      <c r="ILQ36" s="27"/>
      <c r="ILR36" s="27"/>
      <c r="ILS36" s="27"/>
      <c r="ILT36" s="27"/>
      <c r="ILU36" s="27"/>
      <c r="ILV36" s="27"/>
      <c r="ILW36" s="27"/>
      <c r="ILX36" s="27"/>
      <c r="ILY36" s="27"/>
      <c r="ILZ36" s="27"/>
      <c r="IMA36" s="27"/>
      <c r="IMB36" s="27"/>
      <c r="IMC36" s="27"/>
      <c r="IMD36" s="27"/>
      <c r="IME36" s="27"/>
      <c r="IMF36" s="27"/>
      <c r="IMG36" s="27"/>
      <c r="IMH36" s="27"/>
      <c r="IMI36" s="27"/>
      <c r="IMJ36" s="27"/>
      <c r="IMK36" s="27"/>
      <c r="IML36" s="27"/>
      <c r="IMM36" s="27"/>
      <c r="IMN36" s="27"/>
      <c r="IMO36" s="27"/>
      <c r="IMP36" s="27"/>
      <c r="IMQ36" s="27"/>
      <c r="IMR36" s="27"/>
      <c r="IMS36" s="27"/>
      <c r="IMT36" s="27"/>
      <c r="IMU36" s="27"/>
      <c r="IMV36" s="27"/>
      <c r="IMW36" s="27"/>
      <c r="IMX36" s="27"/>
      <c r="IMY36" s="27"/>
      <c r="IMZ36" s="27"/>
      <c r="INA36" s="27"/>
      <c r="INB36" s="27"/>
      <c r="INC36" s="27"/>
      <c r="IND36" s="27"/>
      <c r="INE36" s="27"/>
      <c r="INF36" s="27"/>
      <c r="ING36" s="27"/>
      <c r="INH36" s="27"/>
      <c r="INI36" s="27"/>
      <c r="INJ36" s="27"/>
      <c r="INK36" s="27"/>
      <c r="INL36" s="27"/>
      <c r="INM36" s="27"/>
      <c r="INN36" s="27"/>
      <c r="INO36" s="27"/>
      <c r="INP36" s="27"/>
      <c r="INQ36" s="27"/>
      <c r="INR36" s="27"/>
      <c r="INS36" s="27"/>
      <c r="INT36" s="27"/>
      <c r="INU36" s="27"/>
      <c r="INV36" s="27"/>
      <c r="INW36" s="27"/>
      <c r="INX36" s="27"/>
      <c r="INY36" s="27"/>
      <c r="INZ36" s="27"/>
      <c r="IOA36" s="27"/>
      <c r="IOB36" s="27"/>
      <c r="IOC36" s="27"/>
      <c r="IOD36" s="27"/>
      <c r="IOE36" s="27"/>
      <c r="IOF36" s="27"/>
      <c r="IOG36" s="27"/>
      <c r="IOH36" s="27"/>
      <c r="IOI36" s="27"/>
      <c r="IOJ36" s="27"/>
      <c r="IOK36" s="27"/>
      <c r="IOL36" s="27"/>
      <c r="IOM36" s="27"/>
      <c r="ION36" s="27"/>
      <c r="IOO36" s="27"/>
      <c r="IOP36" s="27"/>
      <c r="IOQ36" s="27"/>
      <c r="IOR36" s="27"/>
      <c r="IOS36" s="27"/>
      <c r="IOT36" s="27"/>
      <c r="IOU36" s="27"/>
      <c r="IOV36" s="27"/>
      <c r="IOW36" s="27"/>
      <c r="IOX36" s="27"/>
      <c r="IOY36" s="27"/>
      <c r="IOZ36" s="27"/>
      <c r="IPA36" s="27"/>
      <c r="IPB36" s="27"/>
      <c r="IPC36" s="27"/>
      <c r="IPD36" s="27"/>
      <c r="IPE36" s="27"/>
      <c r="IPF36" s="27"/>
      <c r="IPG36" s="27"/>
      <c r="IPH36" s="27"/>
      <c r="IPI36" s="27"/>
      <c r="IPJ36" s="27"/>
      <c r="IPK36" s="27"/>
      <c r="IPL36" s="27"/>
      <c r="IPM36" s="27"/>
      <c r="IPN36" s="27"/>
      <c r="IPO36" s="27"/>
      <c r="IPP36" s="27"/>
      <c r="IPQ36" s="27"/>
      <c r="IPR36" s="27"/>
      <c r="IPS36" s="27"/>
      <c r="IPT36" s="27"/>
      <c r="IPU36" s="27"/>
      <c r="IPV36" s="27"/>
      <c r="IPW36" s="27"/>
      <c r="IPX36" s="27"/>
      <c r="IPY36" s="27"/>
      <c r="IPZ36" s="27"/>
      <c r="IQA36" s="27"/>
      <c r="IQB36" s="27"/>
      <c r="IQC36" s="27"/>
      <c r="IQD36" s="27"/>
      <c r="IQE36" s="27"/>
      <c r="IQF36" s="27"/>
      <c r="IQG36" s="27"/>
      <c r="IQH36" s="27"/>
      <c r="IQI36" s="27"/>
      <c r="IQJ36" s="27"/>
      <c r="IQK36" s="27"/>
      <c r="IQL36" s="27"/>
      <c r="IQM36" s="27"/>
      <c r="IQN36" s="27"/>
      <c r="IQO36" s="27"/>
      <c r="IQP36" s="27"/>
      <c r="IQQ36" s="27"/>
      <c r="IQR36" s="27"/>
      <c r="IQS36" s="27"/>
      <c r="IQT36" s="27"/>
      <c r="IQU36" s="27"/>
      <c r="IQV36" s="27"/>
      <c r="IQW36" s="27"/>
      <c r="IQX36" s="27"/>
      <c r="IQY36" s="27"/>
      <c r="IQZ36" s="27"/>
      <c r="IRA36" s="27"/>
      <c r="IRB36" s="27"/>
      <c r="IRC36" s="27"/>
      <c r="IRD36" s="27"/>
      <c r="IRE36" s="27"/>
      <c r="IRF36" s="27"/>
      <c r="IRG36" s="27"/>
      <c r="IRH36" s="27"/>
      <c r="IRI36" s="27"/>
      <c r="IRJ36" s="27"/>
      <c r="IRK36" s="27"/>
      <c r="IRL36" s="27"/>
      <c r="IRM36" s="27"/>
      <c r="IRN36" s="27"/>
      <c r="IRO36" s="27"/>
      <c r="IRP36" s="27"/>
      <c r="IRQ36" s="27"/>
      <c r="IRR36" s="27"/>
      <c r="IRS36" s="27"/>
      <c r="IRT36" s="27"/>
      <c r="IRU36" s="27"/>
      <c r="IRV36" s="27"/>
      <c r="IRW36" s="27"/>
      <c r="IRX36" s="27"/>
      <c r="IRY36" s="27"/>
      <c r="IRZ36" s="27"/>
      <c r="ISA36" s="27"/>
      <c r="ISB36" s="27"/>
      <c r="ISC36" s="27"/>
      <c r="ISD36" s="27"/>
      <c r="ISE36" s="27"/>
      <c r="ISF36" s="27"/>
      <c r="ISG36" s="27"/>
      <c r="ISH36" s="27"/>
      <c r="ISI36" s="27"/>
      <c r="ISJ36" s="27"/>
      <c r="ISK36" s="27"/>
      <c r="ISL36" s="27"/>
      <c r="ISM36" s="27"/>
      <c r="ISN36" s="27"/>
      <c r="ISO36" s="27"/>
      <c r="ISP36" s="27"/>
      <c r="ISQ36" s="27"/>
      <c r="ISR36" s="27"/>
      <c r="ISS36" s="27"/>
      <c r="IST36" s="27"/>
      <c r="ISU36" s="27"/>
      <c r="ISV36" s="27"/>
      <c r="ISW36" s="27"/>
      <c r="ISX36" s="27"/>
      <c r="ISY36" s="27"/>
      <c r="ISZ36" s="27"/>
      <c r="ITA36" s="27"/>
      <c r="ITB36" s="27"/>
      <c r="ITC36" s="27"/>
      <c r="ITD36" s="27"/>
      <c r="ITE36" s="27"/>
      <c r="ITF36" s="27"/>
      <c r="ITG36" s="27"/>
      <c r="ITH36" s="27"/>
      <c r="ITI36" s="27"/>
      <c r="ITJ36" s="27"/>
      <c r="ITK36" s="27"/>
      <c r="ITL36" s="27"/>
      <c r="ITM36" s="27"/>
      <c r="ITN36" s="27"/>
      <c r="ITO36" s="27"/>
      <c r="ITP36" s="27"/>
      <c r="ITQ36" s="27"/>
      <c r="ITR36" s="27"/>
      <c r="ITS36" s="27"/>
      <c r="ITT36" s="27"/>
      <c r="ITU36" s="27"/>
      <c r="ITV36" s="27"/>
      <c r="ITW36" s="27"/>
      <c r="ITX36" s="27"/>
      <c r="ITY36" s="27"/>
      <c r="ITZ36" s="27"/>
      <c r="IUA36" s="27"/>
      <c r="IUB36" s="27"/>
      <c r="IUC36" s="27"/>
      <c r="IUD36" s="27"/>
      <c r="IUE36" s="27"/>
      <c r="IUF36" s="27"/>
      <c r="IUG36" s="27"/>
      <c r="IUH36" s="27"/>
      <c r="IUI36" s="27"/>
      <c r="IUJ36" s="27"/>
      <c r="IUK36" s="27"/>
      <c r="IUL36" s="27"/>
      <c r="IUM36" s="27"/>
      <c r="IUN36" s="27"/>
      <c r="IUO36" s="27"/>
      <c r="IUP36" s="27"/>
      <c r="IUQ36" s="27"/>
      <c r="IUR36" s="27"/>
      <c r="IUS36" s="27"/>
      <c r="IUT36" s="27"/>
      <c r="IUU36" s="27"/>
      <c r="IUV36" s="27"/>
      <c r="IUW36" s="27"/>
      <c r="IUX36" s="27"/>
      <c r="IUY36" s="27"/>
      <c r="IUZ36" s="27"/>
      <c r="IVA36" s="27"/>
      <c r="IVB36" s="27"/>
      <c r="IVC36" s="27"/>
      <c r="IVD36" s="27"/>
      <c r="IVE36" s="27"/>
      <c r="IVF36" s="27"/>
      <c r="IVG36" s="27"/>
      <c r="IVH36" s="27"/>
      <c r="IVI36" s="27"/>
      <c r="IVJ36" s="27"/>
      <c r="IVK36" s="27"/>
      <c r="IVL36" s="27"/>
      <c r="IVM36" s="27"/>
      <c r="IVN36" s="27"/>
      <c r="IVO36" s="27"/>
      <c r="IVP36" s="27"/>
      <c r="IVQ36" s="27"/>
      <c r="IVR36" s="27"/>
      <c r="IVS36" s="27"/>
      <c r="IVT36" s="27"/>
      <c r="IVU36" s="27"/>
      <c r="IVV36" s="27"/>
      <c r="IVW36" s="27"/>
      <c r="IVX36" s="27"/>
      <c r="IVY36" s="27"/>
      <c r="IVZ36" s="27"/>
      <c r="IWA36" s="27"/>
      <c r="IWB36" s="27"/>
      <c r="IWC36" s="27"/>
      <c r="IWD36" s="27"/>
      <c r="IWE36" s="27"/>
      <c r="IWF36" s="27"/>
      <c r="IWG36" s="27"/>
      <c r="IWH36" s="27"/>
      <c r="IWI36" s="27"/>
      <c r="IWJ36" s="27"/>
      <c r="IWK36" s="27"/>
      <c r="IWL36" s="27"/>
      <c r="IWM36" s="27"/>
      <c r="IWN36" s="27"/>
      <c r="IWO36" s="27"/>
      <c r="IWP36" s="27"/>
      <c r="IWQ36" s="27"/>
      <c r="IWR36" s="27"/>
      <c r="IWS36" s="27"/>
      <c r="IWT36" s="27"/>
      <c r="IWU36" s="27"/>
      <c r="IWV36" s="27"/>
      <c r="IWW36" s="27"/>
      <c r="IWX36" s="27"/>
      <c r="IWY36" s="27"/>
      <c r="IWZ36" s="27"/>
      <c r="IXA36" s="27"/>
      <c r="IXB36" s="27"/>
      <c r="IXC36" s="27"/>
      <c r="IXD36" s="27"/>
      <c r="IXE36" s="27"/>
      <c r="IXF36" s="27"/>
      <c r="IXG36" s="27"/>
      <c r="IXH36" s="27"/>
      <c r="IXI36" s="27"/>
      <c r="IXJ36" s="27"/>
      <c r="IXK36" s="27"/>
      <c r="IXL36" s="27"/>
      <c r="IXM36" s="27"/>
      <c r="IXN36" s="27"/>
      <c r="IXO36" s="27"/>
      <c r="IXP36" s="27"/>
      <c r="IXQ36" s="27"/>
      <c r="IXR36" s="27"/>
      <c r="IXS36" s="27"/>
      <c r="IXT36" s="27"/>
      <c r="IXU36" s="27"/>
      <c r="IXV36" s="27"/>
      <c r="IXW36" s="27"/>
      <c r="IXX36" s="27"/>
      <c r="IXY36" s="27"/>
      <c r="IXZ36" s="27"/>
      <c r="IYA36" s="27"/>
      <c r="IYB36" s="27"/>
      <c r="IYC36" s="27"/>
      <c r="IYD36" s="27"/>
      <c r="IYE36" s="27"/>
      <c r="IYF36" s="27"/>
      <c r="IYG36" s="27"/>
      <c r="IYH36" s="27"/>
      <c r="IYI36" s="27"/>
      <c r="IYJ36" s="27"/>
      <c r="IYK36" s="27"/>
      <c r="IYL36" s="27"/>
      <c r="IYM36" s="27"/>
      <c r="IYN36" s="27"/>
      <c r="IYO36" s="27"/>
      <c r="IYP36" s="27"/>
      <c r="IYQ36" s="27"/>
      <c r="IYR36" s="27"/>
      <c r="IYS36" s="27"/>
      <c r="IYT36" s="27"/>
      <c r="IYU36" s="27"/>
      <c r="IYV36" s="27"/>
      <c r="IYW36" s="27"/>
      <c r="IYX36" s="27"/>
      <c r="IYY36" s="27"/>
      <c r="IYZ36" s="27"/>
      <c r="IZA36" s="27"/>
      <c r="IZB36" s="27"/>
      <c r="IZC36" s="27"/>
      <c r="IZD36" s="27"/>
      <c r="IZE36" s="27"/>
      <c r="IZF36" s="27"/>
      <c r="IZG36" s="27"/>
      <c r="IZH36" s="27"/>
      <c r="IZI36" s="27"/>
      <c r="IZJ36" s="27"/>
      <c r="IZK36" s="27"/>
      <c r="IZL36" s="27"/>
      <c r="IZM36" s="27"/>
      <c r="IZN36" s="27"/>
      <c r="IZO36" s="27"/>
      <c r="IZP36" s="27"/>
      <c r="IZQ36" s="27"/>
      <c r="IZR36" s="27"/>
      <c r="IZS36" s="27"/>
      <c r="IZT36" s="27"/>
      <c r="IZU36" s="27"/>
      <c r="IZV36" s="27"/>
      <c r="IZW36" s="27"/>
      <c r="IZX36" s="27"/>
      <c r="IZY36" s="27"/>
      <c r="IZZ36" s="27"/>
      <c r="JAA36" s="27"/>
      <c r="JAB36" s="27"/>
      <c r="JAC36" s="27"/>
      <c r="JAD36" s="27"/>
      <c r="JAE36" s="27"/>
      <c r="JAF36" s="27"/>
      <c r="JAG36" s="27"/>
      <c r="JAH36" s="27"/>
      <c r="JAI36" s="27"/>
      <c r="JAJ36" s="27"/>
      <c r="JAK36" s="27"/>
      <c r="JAL36" s="27"/>
      <c r="JAM36" s="27"/>
      <c r="JAN36" s="27"/>
      <c r="JAO36" s="27"/>
      <c r="JAP36" s="27"/>
      <c r="JAQ36" s="27"/>
      <c r="JAR36" s="27"/>
      <c r="JAS36" s="27"/>
      <c r="JAT36" s="27"/>
      <c r="JAU36" s="27"/>
      <c r="JAV36" s="27"/>
      <c r="JAW36" s="27"/>
      <c r="JAX36" s="27"/>
      <c r="JAY36" s="27"/>
      <c r="JAZ36" s="27"/>
      <c r="JBA36" s="27"/>
      <c r="JBB36" s="27"/>
      <c r="JBC36" s="27"/>
      <c r="JBD36" s="27"/>
      <c r="JBE36" s="27"/>
      <c r="JBF36" s="27"/>
      <c r="JBG36" s="27"/>
      <c r="JBH36" s="27"/>
      <c r="JBI36" s="27"/>
      <c r="JBJ36" s="27"/>
      <c r="JBK36" s="27"/>
      <c r="JBL36" s="27"/>
      <c r="JBM36" s="27"/>
      <c r="JBN36" s="27"/>
      <c r="JBO36" s="27"/>
      <c r="JBP36" s="27"/>
      <c r="JBQ36" s="27"/>
      <c r="JBR36" s="27"/>
      <c r="JBS36" s="27"/>
      <c r="JBT36" s="27"/>
      <c r="JBU36" s="27"/>
      <c r="JBV36" s="27"/>
      <c r="JBW36" s="27"/>
      <c r="JBX36" s="27"/>
      <c r="JBY36" s="27"/>
      <c r="JBZ36" s="27"/>
      <c r="JCA36" s="27"/>
      <c r="JCB36" s="27"/>
      <c r="JCC36" s="27"/>
      <c r="JCD36" s="27"/>
      <c r="JCE36" s="27"/>
      <c r="JCF36" s="27"/>
      <c r="JCG36" s="27"/>
      <c r="JCH36" s="27"/>
      <c r="JCI36" s="27"/>
      <c r="JCJ36" s="27"/>
      <c r="JCK36" s="27"/>
      <c r="JCL36" s="27"/>
      <c r="JCM36" s="27"/>
      <c r="JCN36" s="27"/>
      <c r="JCO36" s="27"/>
      <c r="JCP36" s="27"/>
      <c r="JCQ36" s="27"/>
      <c r="JCR36" s="27"/>
      <c r="JCS36" s="27"/>
      <c r="JCT36" s="27"/>
      <c r="JCU36" s="27"/>
      <c r="JCV36" s="27"/>
      <c r="JCW36" s="27"/>
      <c r="JCX36" s="27"/>
      <c r="JCY36" s="27"/>
      <c r="JCZ36" s="27"/>
      <c r="JDA36" s="27"/>
      <c r="JDB36" s="27"/>
      <c r="JDC36" s="27"/>
      <c r="JDD36" s="27"/>
      <c r="JDE36" s="27"/>
      <c r="JDF36" s="27"/>
      <c r="JDG36" s="27"/>
      <c r="JDH36" s="27"/>
      <c r="JDI36" s="27"/>
      <c r="JDJ36" s="27"/>
      <c r="JDK36" s="27"/>
      <c r="JDL36" s="27"/>
      <c r="JDM36" s="27"/>
      <c r="JDN36" s="27"/>
      <c r="JDO36" s="27"/>
      <c r="JDP36" s="27"/>
      <c r="JDQ36" s="27"/>
      <c r="JDR36" s="27"/>
      <c r="JDS36" s="27"/>
      <c r="JDT36" s="27"/>
      <c r="JDU36" s="27"/>
      <c r="JDV36" s="27"/>
      <c r="JDW36" s="27"/>
      <c r="JDX36" s="27"/>
      <c r="JDY36" s="27"/>
      <c r="JDZ36" s="27"/>
      <c r="JEA36" s="27"/>
      <c r="JEB36" s="27"/>
      <c r="JEC36" s="27"/>
      <c r="JED36" s="27"/>
      <c r="JEE36" s="27"/>
      <c r="JEF36" s="27"/>
      <c r="JEG36" s="27"/>
      <c r="JEH36" s="27"/>
      <c r="JEI36" s="27"/>
      <c r="JEJ36" s="27"/>
      <c r="JEK36" s="27"/>
      <c r="JEL36" s="27"/>
      <c r="JEM36" s="27"/>
      <c r="JEN36" s="27"/>
      <c r="JEO36" s="27"/>
      <c r="JEP36" s="27"/>
      <c r="JEQ36" s="27"/>
      <c r="JER36" s="27"/>
      <c r="JES36" s="27"/>
      <c r="JET36" s="27"/>
      <c r="JEU36" s="27"/>
      <c r="JEV36" s="27"/>
      <c r="JEW36" s="27"/>
      <c r="JEX36" s="27"/>
      <c r="JEY36" s="27"/>
      <c r="JEZ36" s="27"/>
      <c r="JFA36" s="27"/>
      <c r="JFB36" s="27"/>
      <c r="JFC36" s="27"/>
      <c r="JFD36" s="27"/>
      <c r="JFE36" s="27"/>
      <c r="JFF36" s="27"/>
      <c r="JFG36" s="27"/>
      <c r="JFH36" s="27"/>
      <c r="JFI36" s="27"/>
      <c r="JFJ36" s="27"/>
      <c r="JFK36" s="27"/>
      <c r="JFL36" s="27"/>
      <c r="JFM36" s="27"/>
      <c r="JFN36" s="27"/>
      <c r="JFO36" s="27"/>
      <c r="JFP36" s="27"/>
      <c r="JFQ36" s="27"/>
      <c r="JFR36" s="27"/>
      <c r="JFS36" s="27"/>
      <c r="JFT36" s="27"/>
      <c r="JFU36" s="27"/>
      <c r="JFV36" s="27"/>
      <c r="JFW36" s="27"/>
      <c r="JFX36" s="27"/>
      <c r="JFY36" s="27"/>
      <c r="JFZ36" s="27"/>
      <c r="JGA36" s="27"/>
      <c r="JGB36" s="27"/>
      <c r="JGC36" s="27"/>
      <c r="JGD36" s="27"/>
      <c r="JGE36" s="27"/>
      <c r="JGF36" s="27"/>
      <c r="JGG36" s="27"/>
      <c r="JGH36" s="27"/>
      <c r="JGI36" s="27"/>
      <c r="JGJ36" s="27"/>
      <c r="JGK36" s="27"/>
      <c r="JGL36" s="27"/>
      <c r="JGM36" s="27"/>
      <c r="JGN36" s="27"/>
      <c r="JGO36" s="27"/>
      <c r="JGP36" s="27"/>
      <c r="JGQ36" s="27"/>
      <c r="JGR36" s="27"/>
      <c r="JGS36" s="27"/>
      <c r="JGT36" s="27"/>
      <c r="JGU36" s="27"/>
      <c r="JGV36" s="27"/>
      <c r="JGW36" s="27"/>
      <c r="JGX36" s="27"/>
      <c r="JGY36" s="27"/>
      <c r="JGZ36" s="27"/>
      <c r="JHA36" s="27"/>
      <c r="JHB36" s="27"/>
      <c r="JHC36" s="27"/>
      <c r="JHD36" s="27"/>
      <c r="JHE36" s="27"/>
      <c r="JHF36" s="27"/>
      <c r="JHG36" s="27"/>
      <c r="JHH36" s="27"/>
      <c r="JHI36" s="27"/>
      <c r="JHJ36" s="27"/>
      <c r="JHK36" s="27"/>
      <c r="JHL36" s="27"/>
      <c r="JHM36" s="27"/>
      <c r="JHN36" s="27"/>
      <c r="JHO36" s="27"/>
      <c r="JHP36" s="27"/>
      <c r="JHQ36" s="27"/>
      <c r="JHR36" s="27"/>
      <c r="JHS36" s="27"/>
      <c r="JHT36" s="27"/>
      <c r="JHU36" s="27"/>
      <c r="JHV36" s="27"/>
      <c r="JHW36" s="27"/>
      <c r="JHX36" s="27"/>
      <c r="JHY36" s="27"/>
      <c r="JHZ36" s="27"/>
      <c r="JIA36" s="27"/>
      <c r="JIB36" s="27"/>
      <c r="JIC36" s="27"/>
      <c r="JID36" s="27"/>
      <c r="JIE36" s="27"/>
      <c r="JIF36" s="27"/>
      <c r="JIG36" s="27"/>
      <c r="JIH36" s="27"/>
      <c r="JII36" s="27"/>
      <c r="JIJ36" s="27"/>
      <c r="JIK36" s="27"/>
      <c r="JIL36" s="27"/>
      <c r="JIM36" s="27"/>
      <c r="JIN36" s="27"/>
      <c r="JIO36" s="27"/>
      <c r="JIP36" s="27"/>
      <c r="JIQ36" s="27"/>
      <c r="JIR36" s="27"/>
      <c r="JIS36" s="27"/>
      <c r="JIT36" s="27"/>
      <c r="JIU36" s="27"/>
      <c r="JIV36" s="27"/>
      <c r="JIW36" s="27"/>
      <c r="JIX36" s="27"/>
      <c r="JIY36" s="27"/>
      <c r="JIZ36" s="27"/>
      <c r="JJA36" s="27"/>
      <c r="JJB36" s="27"/>
      <c r="JJC36" s="27"/>
      <c r="JJD36" s="27"/>
      <c r="JJE36" s="27"/>
      <c r="JJF36" s="27"/>
      <c r="JJG36" s="27"/>
      <c r="JJH36" s="27"/>
      <c r="JJI36" s="27"/>
      <c r="JJJ36" s="27"/>
      <c r="JJK36" s="27"/>
      <c r="JJL36" s="27"/>
      <c r="JJM36" s="27"/>
      <c r="JJN36" s="27"/>
      <c r="JJO36" s="27"/>
      <c r="JJP36" s="27"/>
      <c r="JJQ36" s="27"/>
      <c r="JJR36" s="27"/>
      <c r="JJS36" s="27"/>
      <c r="JJT36" s="27"/>
      <c r="JJU36" s="27"/>
      <c r="JJV36" s="27"/>
      <c r="JJW36" s="27"/>
      <c r="JJX36" s="27"/>
      <c r="JJY36" s="27"/>
      <c r="JJZ36" s="27"/>
      <c r="JKA36" s="27"/>
      <c r="JKB36" s="27"/>
      <c r="JKC36" s="27"/>
      <c r="JKD36" s="27"/>
      <c r="JKE36" s="27"/>
      <c r="JKF36" s="27"/>
      <c r="JKG36" s="27"/>
      <c r="JKH36" s="27"/>
      <c r="JKI36" s="27"/>
      <c r="JKJ36" s="27"/>
      <c r="JKK36" s="27"/>
      <c r="JKL36" s="27"/>
      <c r="JKM36" s="27"/>
      <c r="JKN36" s="27"/>
      <c r="JKO36" s="27"/>
      <c r="JKP36" s="27"/>
      <c r="JKQ36" s="27"/>
      <c r="JKR36" s="27"/>
      <c r="JKS36" s="27"/>
      <c r="JKT36" s="27"/>
      <c r="JKU36" s="27"/>
      <c r="JKV36" s="27"/>
      <c r="JKW36" s="27"/>
      <c r="JKX36" s="27"/>
      <c r="JKY36" s="27"/>
      <c r="JKZ36" s="27"/>
      <c r="JLA36" s="27"/>
      <c r="JLB36" s="27"/>
      <c r="JLC36" s="27"/>
      <c r="JLD36" s="27"/>
      <c r="JLE36" s="27"/>
      <c r="JLF36" s="27"/>
      <c r="JLG36" s="27"/>
      <c r="JLH36" s="27"/>
      <c r="JLI36" s="27"/>
      <c r="JLJ36" s="27"/>
      <c r="JLK36" s="27"/>
      <c r="JLL36" s="27"/>
      <c r="JLM36" s="27"/>
      <c r="JLN36" s="27"/>
      <c r="JLO36" s="27"/>
      <c r="JLP36" s="27"/>
      <c r="JLQ36" s="27"/>
      <c r="JLR36" s="27"/>
      <c r="JLS36" s="27"/>
      <c r="JLT36" s="27"/>
      <c r="JLU36" s="27"/>
      <c r="JLV36" s="27"/>
      <c r="JLW36" s="27"/>
      <c r="JLX36" s="27"/>
      <c r="JLY36" s="27"/>
      <c r="JLZ36" s="27"/>
      <c r="JMA36" s="27"/>
      <c r="JMB36" s="27"/>
      <c r="JMC36" s="27"/>
      <c r="JMD36" s="27"/>
      <c r="JME36" s="27"/>
      <c r="JMF36" s="27"/>
      <c r="JMG36" s="27"/>
      <c r="JMH36" s="27"/>
      <c r="JMI36" s="27"/>
      <c r="JMJ36" s="27"/>
      <c r="JMK36" s="27"/>
      <c r="JML36" s="27"/>
      <c r="JMM36" s="27"/>
      <c r="JMN36" s="27"/>
      <c r="JMO36" s="27"/>
      <c r="JMP36" s="27"/>
      <c r="JMQ36" s="27"/>
      <c r="JMR36" s="27"/>
      <c r="JMS36" s="27"/>
      <c r="JMT36" s="27"/>
      <c r="JMU36" s="27"/>
      <c r="JMV36" s="27"/>
      <c r="JMW36" s="27"/>
      <c r="JMX36" s="27"/>
      <c r="JMY36" s="27"/>
      <c r="JMZ36" s="27"/>
      <c r="JNA36" s="27"/>
      <c r="JNB36" s="27"/>
      <c r="JNC36" s="27"/>
      <c r="JND36" s="27"/>
      <c r="JNE36" s="27"/>
      <c r="JNF36" s="27"/>
      <c r="JNG36" s="27"/>
      <c r="JNH36" s="27"/>
      <c r="JNI36" s="27"/>
      <c r="JNJ36" s="27"/>
      <c r="JNK36" s="27"/>
      <c r="JNL36" s="27"/>
      <c r="JNM36" s="27"/>
      <c r="JNN36" s="27"/>
      <c r="JNO36" s="27"/>
      <c r="JNP36" s="27"/>
      <c r="JNQ36" s="27"/>
      <c r="JNR36" s="27"/>
      <c r="JNS36" s="27"/>
      <c r="JNT36" s="27"/>
      <c r="JNU36" s="27"/>
      <c r="JNV36" s="27"/>
      <c r="JNW36" s="27"/>
      <c r="JNX36" s="27"/>
      <c r="JNY36" s="27"/>
      <c r="JNZ36" s="27"/>
      <c r="JOA36" s="27"/>
      <c r="JOB36" s="27"/>
      <c r="JOC36" s="27"/>
      <c r="JOD36" s="27"/>
      <c r="JOE36" s="27"/>
      <c r="JOF36" s="27"/>
      <c r="JOG36" s="27"/>
      <c r="JOH36" s="27"/>
      <c r="JOI36" s="27"/>
      <c r="JOJ36" s="27"/>
      <c r="JOK36" s="27"/>
      <c r="JOL36" s="27"/>
      <c r="JOM36" s="27"/>
      <c r="JON36" s="27"/>
      <c r="JOO36" s="27"/>
      <c r="JOP36" s="27"/>
      <c r="JOQ36" s="27"/>
      <c r="JOR36" s="27"/>
      <c r="JOS36" s="27"/>
      <c r="JOT36" s="27"/>
      <c r="JOU36" s="27"/>
      <c r="JOV36" s="27"/>
      <c r="JOW36" s="27"/>
      <c r="JOX36" s="27"/>
      <c r="JOY36" s="27"/>
      <c r="JOZ36" s="27"/>
      <c r="JPA36" s="27"/>
      <c r="JPB36" s="27"/>
      <c r="JPC36" s="27"/>
      <c r="JPD36" s="27"/>
      <c r="JPE36" s="27"/>
      <c r="JPF36" s="27"/>
      <c r="JPG36" s="27"/>
      <c r="JPH36" s="27"/>
      <c r="JPI36" s="27"/>
      <c r="JPJ36" s="27"/>
      <c r="JPK36" s="27"/>
      <c r="JPL36" s="27"/>
      <c r="JPM36" s="27"/>
      <c r="JPN36" s="27"/>
      <c r="JPO36" s="27"/>
      <c r="JPP36" s="27"/>
      <c r="JPQ36" s="27"/>
      <c r="JPR36" s="27"/>
      <c r="JPS36" s="27"/>
      <c r="JPT36" s="27"/>
      <c r="JPU36" s="27"/>
      <c r="JPV36" s="27"/>
      <c r="JPW36" s="27"/>
      <c r="JPX36" s="27"/>
      <c r="JPY36" s="27"/>
      <c r="JPZ36" s="27"/>
      <c r="JQA36" s="27"/>
      <c r="JQB36" s="27"/>
      <c r="JQC36" s="27"/>
      <c r="JQD36" s="27"/>
      <c r="JQE36" s="27"/>
      <c r="JQF36" s="27"/>
      <c r="JQG36" s="27"/>
      <c r="JQH36" s="27"/>
      <c r="JQI36" s="27"/>
      <c r="JQJ36" s="27"/>
      <c r="JQK36" s="27"/>
      <c r="JQL36" s="27"/>
      <c r="JQM36" s="27"/>
      <c r="JQN36" s="27"/>
      <c r="JQO36" s="27"/>
      <c r="JQP36" s="27"/>
      <c r="JQQ36" s="27"/>
      <c r="JQR36" s="27"/>
      <c r="JQS36" s="27"/>
      <c r="JQT36" s="27"/>
      <c r="JQU36" s="27"/>
      <c r="JQV36" s="27"/>
      <c r="JQW36" s="27"/>
      <c r="JQX36" s="27"/>
      <c r="JQY36" s="27"/>
      <c r="JQZ36" s="27"/>
      <c r="JRA36" s="27"/>
      <c r="JRB36" s="27"/>
      <c r="JRC36" s="27"/>
      <c r="JRD36" s="27"/>
      <c r="JRE36" s="27"/>
      <c r="JRF36" s="27"/>
      <c r="JRG36" s="27"/>
      <c r="JRH36" s="27"/>
      <c r="JRI36" s="27"/>
      <c r="JRJ36" s="27"/>
      <c r="JRK36" s="27"/>
      <c r="JRL36" s="27"/>
      <c r="JRM36" s="27"/>
      <c r="JRN36" s="27"/>
      <c r="JRO36" s="27"/>
      <c r="JRP36" s="27"/>
      <c r="JRQ36" s="27"/>
      <c r="JRR36" s="27"/>
      <c r="JRS36" s="27"/>
      <c r="JRT36" s="27"/>
      <c r="JRU36" s="27"/>
      <c r="JRV36" s="27"/>
      <c r="JRW36" s="27"/>
      <c r="JRX36" s="27"/>
      <c r="JRY36" s="27"/>
      <c r="JRZ36" s="27"/>
      <c r="JSA36" s="27"/>
      <c r="JSB36" s="27"/>
      <c r="JSC36" s="27"/>
      <c r="JSD36" s="27"/>
      <c r="JSE36" s="27"/>
      <c r="JSF36" s="27"/>
      <c r="JSG36" s="27"/>
      <c r="JSH36" s="27"/>
      <c r="JSI36" s="27"/>
      <c r="JSJ36" s="27"/>
      <c r="JSK36" s="27"/>
      <c r="JSL36" s="27"/>
      <c r="JSM36" s="27"/>
      <c r="JSN36" s="27"/>
      <c r="JSO36" s="27"/>
      <c r="JSP36" s="27"/>
      <c r="JSQ36" s="27"/>
      <c r="JSR36" s="27"/>
      <c r="JSS36" s="27"/>
      <c r="JST36" s="27"/>
      <c r="JSU36" s="27"/>
      <c r="JSV36" s="27"/>
      <c r="JSW36" s="27"/>
      <c r="JSX36" s="27"/>
      <c r="JSY36" s="27"/>
      <c r="JSZ36" s="27"/>
      <c r="JTA36" s="27"/>
      <c r="JTB36" s="27"/>
      <c r="JTC36" s="27"/>
      <c r="JTD36" s="27"/>
      <c r="JTE36" s="27"/>
      <c r="JTF36" s="27"/>
      <c r="JTG36" s="27"/>
      <c r="JTH36" s="27"/>
      <c r="JTI36" s="27"/>
      <c r="JTJ36" s="27"/>
      <c r="JTK36" s="27"/>
      <c r="JTL36" s="27"/>
      <c r="JTM36" s="27"/>
      <c r="JTN36" s="27"/>
      <c r="JTO36" s="27"/>
      <c r="JTP36" s="27"/>
      <c r="JTQ36" s="27"/>
      <c r="JTR36" s="27"/>
      <c r="JTS36" s="27"/>
      <c r="JTT36" s="27"/>
      <c r="JTU36" s="27"/>
      <c r="JTV36" s="27"/>
      <c r="JTW36" s="27"/>
      <c r="JTX36" s="27"/>
      <c r="JTY36" s="27"/>
      <c r="JTZ36" s="27"/>
      <c r="JUA36" s="27"/>
      <c r="JUB36" s="27"/>
      <c r="JUC36" s="27"/>
      <c r="JUD36" s="27"/>
      <c r="JUE36" s="27"/>
      <c r="JUF36" s="27"/>
      <c r="JUG36" s="27"/>
      <c r="JUH36" s="27"/>
      <c r="JUI36" s="27"/>
      <c r="JUJ36" s="27"/>
      <c r="JUK36" s="27"/>
      <c r="JUL36" s="27"/>
      <c r="JUM36" s="27"/>
      <c r="JUN36" s="27"/>
      <c r="JUO36" s="27"/>
      <c r="JUP36" s="27"/>
      <c r="JUQ36" s="27"/>
      <c r="JUR36" s="27"/>
      <c r="JUS36" s="27"/>
      <c r="JUT36" s="27"/>
      <c r="JUU36" s="27"/>
      <c r="JUV36" s="27"/>
      <c r="JUW36" s="27"/>
      <c r="JUX36" s="27"/>
      <c r="JUY36" s="27"/>
      <c r="JUZ36" s="27"/>
      <c r="JVA36" s="27"/>
      <c r="JVB36" s="27"/>
      <c r="JVC36" s="27"/>
      <c r="JVD36" s="27"/>
      <c r="JVE36" s="27"/>
      <c r="JVF36" s="27"/>
      <c r="JVG36" s="27"/>
      <c r="JVH36" s="27"/>
      <c r="JVI36" s="27"/>
      <c r="JVJ36" s="27"/>
      <c r="JVK36" s="27"/>
      <c r="JVL36" s="27"/>
      <c r="JVM36" s="27"/>
      <c r="JVN36" s="27"/>
      <c r="JVO36" s="27"/>
      <c r="JVP36" s="27"/>
      <c r="JVQ36" s="27"/>
      <c r="JVR36" s="27"/>
      <c r="JVS36" s="27"/>
      <c r="JVT36" s="27"/>
      <c r="JVU36" s="27"/>
      <c r="JVV36" s="27"/>
      <c r="JVW36" s="27"/>
      <c r="JVX36" s="27"/>
      <c r="JVY36" s="27"/>
      <c r="JVZ36" s="27"/>
      <c r="JWA36" s="27"/>
      <c r="JWB36" s="27"/>
      <c r="JWC36" s="27"/>
      <c r="JWD36" s="27"/>
      <c r="JWE36" s="27"/>
      <c r="JWF36" s="27"/>
      <c r="JWG36" s="27"/>
      <c r="JWH36" s="27"/>
      <c r="JWI36" s="27"/>
      <c r="JWJ36" s="27"/>
      <c r="JWK36" s="27"/>
      <c r="JWL36" s="27"/>
      <c r="JWM36" s="27"/>
      <c r="JWN36" s="27"/>
      <c r="JWO36" s="27"/>
      <c r="JWP36" s="27"/>
      <c r="JWQ36" s="27"/>
      <c r="JWR36" s="27"/>
      <c r="JWS36" s="27"/>
      <c r="JWT36" s="27"/>
      <c r="JWU36" s="27"/>
      <c r="JWV36" s="27"/>
      <c r="JWW36" s="27"/>
      <c r="JWX36" s="27"/>
      <c r="JWY36" s="27"/>
      <c r="JWZ36" s="27"/>
      <c r="JXA36" s="27"/>
      <c r="JXB36" s="27"/>
      <c r="JXC36" s="27"/>
      <c r="JXD36" s="27"/>
      <c r="JXE36" s="27"/>
      <c r="JXF36" s="27"/>
      <c r="JXG36" s="27"/>
      <c r="JXH36" s="27"/>
      <c r="JXI36" s="27"/>
      <c r="JXJ36" s="27"/>
      <c r="JXK36" s="27"/>
      <c r="JXL36" s="27"/>
      <c r="JXM36" s="27"/>
      <c r="JXN36" s="27"/>
      <c r="JXO36" s="27"/>
      <c r="JXP36" s="27"/>
      <c r="JXQ36" s="27"/>
      <c r="JXR36" s="27"/>
      <c r="JXS36" s="27"/>
      <c r="JXT36" s="27"/>
      <c r="JXU36" s="27"/>
      <c r="JXV36" s="27"/>
      <c r="JXW36" s="27"/>
      <c r="JXX36" s="27"/>
      <c r="JXY36" s="27"/>
      <c r="JXZ36" s="27"/>
      <c r="JYA36" s="27"/>
      <c r="JYB36" s="27"/>
      <c r="JYC36" s="27"/>
      <c r="JYD36" s="27"/>
      <c r="JYE36" s="27"/>
      <c r="JYF36" s="27"/>
      <c r="JYG36" s="27"/>
      <c r="JYH36" s="27"/>
      <c r="JYI36" s="27"/>
      <c r="JYJ36" s="27"/>
      <c r="JYK36" s="27"/>
      <c r="JYL36" s="27"/>
      <c r="JYM36" s="27"/>
      <c r="JYN36" s="27"/>
      <c r="JYO36" s="27"/>
      <c r="JYP36" s="27"/>
      <c r="JYQ36" s="27"/>
      <c r="JYR36" s="27"/>
      <c r="JYS36" s="27"/>
      <c r="JYT36" s="27"/>
      <c r="JYU36" s="27"/>
      <c r="JYV36" s="27"/>
      <c r="JYW36" s="27"/>
      <c r="JYX36" s="27"/>
      <c r="JYY36" s="27"/>
      <c r="JYZ36" s="27"/>
      <c r="JZA36" s="27"/>
      <c r="JZB36" s="27"/>
      <c r="JZC36" s="27"/>
      <c r="JZD36" s="27"/>
      <c r="JZE36" s="27"/>
      <c r="JZF36" s="27"/>
      <c r="JZG36" s="27"/>
      <c r="JZH36" s="27"/>
      <c r="JZI36" s="27"/>
      <c r="JZJ36" s="27"/>
      <c r="JZK36" s="27"/>
      <c r="JZL36" s="27"/>
      <c r="JZM36" s="27"/>
      <c r="JZN36" s="27"/>
      <c r="JZO36" s="27"/>
      <c r="JZP36" s="27"/>
      <c r="JZQ36" s="27"/>
      <c r="JZR36" s="27"/>
      <c r="JZS36" s="27"/>
      <c r="JZT36" s="27"/>
      <c r="JZU36" s="27"/>
      <c r="JZV36" s="27"/>
      <c r="JZW36" s="27"/>
      <c r="JZX36" s="27"/>
      <c r="JZY36" s="27"/>
      <c r="JZZ36" s="27"/>
      <c r="KAA36" s="27"/>
      <c r="KAB36" s="27"/>
      <c r="KAC36" s="27"/>
      <c r="KAD36" s="27"/>
      <c r="KAE36" s="27"/>
      <c r="KAF36" s="27"/>
      <c r="KAG36" s="27"/>
      <c r="KAH36" s="27"/>
      <c r="KAI36" s="27"/>
      <c r="KAJ36" s="27"/>
      <c r="KAK36" s="27"/>
      <c r="KAL36" s="27"/>
      <c r="KAM36" s="27"/>
      <c r="KAN36" s="27"/>
      <c r="KAO36" s="27"/>
      <c r="KAP36" s="27"/>
      <c r="KAQ36" s="27"/>
      <c r="KAR36" s="27"/>
      <c r="KAS36" s="27"/>
      <c r="KAT36" s="27"/>
      <c r="KAU36" s="27"/>
      <c r="KAV36" s="27"/>
      <c r="KAW36" s="27"/>
      <c r="KAX36" s="27"/>
      <c r="KAY36" s="27"/>
      <c r="KAZ36" s="27"/>
      <c r="KBA36" s="27"/>
      <c r="KBB36" s="27"/>
      <c r="KBC36" s="27"/>
      <c r="KBD36" s="27"/>
      <c r="KBE36" s="27"/>
      <c r="KBF36" s="27"/>
      <c r="KBG36" s="27"/>
      <c r="KBH36" s="27"/>
      <c r="KBI36" s="27"/>
      <c r="KBJ36" s="27"/>
      <c r="KBK36" s="27"/>
      <c r="KBL36" s="27"/>
      <c r="KBM36" s="27"/>
      <c r="KBN36" s="27"/>
      <c r="KBO36" s="27"/>
      <c r="KBP36" s="27"/>
      <c r="KBQ36" s="27"/>
      <c r="KBR36" s="27"/>
      <c r="KBS36" s="27"/>
      <c r="KBT36" s="27"/>
      <c r="KBU36" s="27"/>
      <c r="KBV36" s="27"/>
      <c r="KBW36" s="27"/>
      <c r="KBX36" s="27"/>
      <c r="KBY36" s="27"/>
      <c r="KBZ36" s="27"/>
      <c r="KCA36" s="27"/>
      <c r="KCB36" s="27"/>
      <c r="KCC36" s="27"/>
      <c r="KCD36" s="27"/>
      <c r="KCE36" s="27"/>
      <c r="KCF36" s="27"/>
      <c r="KCG36" s="27"/>
      <c r="KCH36" s="27"/>
      <c r="KCI36" s="27"/>
      <c r="KCJ36" s="27"/>
      <c r="KCK36" s="27"/>
      <c r="KCL36" s="27"/>
      <c r="KCM36" s="27"/>
      <c r="KCN36" s="27"/>
      <c r="KCO36" s="27"/>
      <c r="KCP36" s="27"/>
      <c r="KCQ36" s="27"/>
      <c r="KCR36" s="27"/>
      <c r="KCS36" s="27"/>
      <c r="KCT36" s="27"/>
      <c r="KCU36" s="27"/>
      <c r="KCV36" s="27"/>
      <c r="KCW36" s="27"/>
      <c r="KCX36" s="27"/>
      <c r="KCY36" s="27"/>
      <c r="KCZ36" s="27"/>
      <c r="KDA36" s="27"/>
      <c r="KDB36" s="27"/>
      <c r="KDC36" s="27"/>
      <c r="KDD36" s="27"/>
      <c r="KDE36" s="27"/>
      <c r="KDF36" s="27"/>
      <c r="KDG36" s="27"/>
      <c r="KDH36" s="27"/>
      <c r="KDI36" s="27"/>
      <c r="KDJ36" s="27"/>
      <c r="KDK36" s="27"/>
      <c r="KDL36" s="27"/>
      <c r="KDM36" s="27"/>
      <c r="KDN36" s="27"/>
      <c r="KDO36" s="27"/>
      <c r="KDP36" s="27"/>
      <c r="KDQ36" s="27"/>
      <c r="KDR36" s="27"/>
      <c r="KDS36" s="27"/>
      <c r="KDT36" s="27"/>
      <c r="KDU36" s="27"/>
      <c r="KDV36" s="27"/>
      <c r="KDW36" s="27"/>
      <c r="KDX36" s="27"/>
      <c r="KDY36" s="27"/>
      <c r="KDZ36" s="27"/>
      <c r="KEA36" s="27"/>
      <c r="KEB36" s="27"/>
      <c r="KEC36" s="27"/>
      <c r="KED36" s="27"/>
      <c r="KEE36" s="27"/>
      <c r="KEF36" s="27"/>
      <c r="KEG36" s="27"/>
      <c r="KEH36" s="27"/>
      <c r="KEI36" s="27"/>
      <c r="KEJ36" s="27"/>
      <c r="KEK36" s="27"/>
      <c r="KEL36" s="27"/>
      <c r="KEM36" s="27"/>
      <c r="KEN36" s="27"/>
      <c r="KEO36" s="27"/>
      <c r="KEP36" s="27"/>
      <c r="KEQ36" s="27"/>
      <c r="KER36" s="27"/>
      <c r="KES36" s="27"/>
      <c r="KET36" s="27"/>
      <c r="KEU36" s="27"/>
      <c r="KEV36" s="27"/>
      <c r="KEW36" s="27"/>
      <c r="KEX36" s="27"/>
      <c r="KEY36" s="27"/>
      <c r="KEZ36" s="27"/>
      <c r="KFA36" s="27"/>
      <c r="KFB36" s="27"/>
      <c r="KFC36" s="27"/>
      <c r="KFD36" s="27"/>
      <c r="KFE36" s="27"/>
      <c r="KFF36" s="27"/>
      <c r="KFG36" s="27"/>
      <c r="KFH36" s="27"/>
      <c r="KFI36" s="27"/>
      <c r="KFJ36" s="27"/>
      <c r="KFK36" s="27"/>
      <c r="KFL36" s="27"/>
      <c r="KFM36" s="27"/>
      <c r="KFN36" s="27"/>
      <c r="KFO36" s="27"/>
      <c r="KFP36" s="27"/>
      <c r="KFQ36" s="27"/>
      <c r="KFR36" s="27"/>
      <c r="KFS36" s="27"/>
      <c r="KFT36" s="27"/>
      <c r="KFU36" s="27"/>
      <c r="KFV36" s="27"/>
      <c r="KFW36" s="27"/>
      <c r="KFX36" s="27"/>
      <c r="KFY36" s="27"/>
      <c r="KFZ36" s="27"/>
      <c r="KGA36" s="27"/>
      <c r="KGB36" s="27"/>
      <c r="KGC36" s="27"/>
      <c r="KGD36" s="27"/>
      <c r="KGE36" s="27"/>
      <c r="KGF36" s="27"/>
      <c r="KGG36" s="27"/>
      <c r="KGH36" s="27"/>
      <c r="KGI36" s="27"/>
      <c r="KGJ36" s="27"/>
      <c r="KGK36" s="27"/>
      <c r="KGL36" s="27"/>
      <c r="KGM36" s="27"/>
      <c r="KGN36" s="27"/>
      <c r="KGO36" s="27"/>
      <c r="KGP36" s="27"/>
      <c r="KGQ36" s="27"/>
      <c r="KGR36" s="27"/>
      <c r="KGS36" s="27"/>
      <c r="KGT36" s="27"/>
      <c r="KGU36" s="27"/>
      <c r="KGV36" s="27"/>
      <c r="KGW36" s="27"/>
      <c r="KGX36" s="27"/>
      <c r="KGY36" s="27"/>
      <c r="KGZ36" s="27"/>
      <c r="KHA36" s="27"/>
      <c r="KHB36" s="27"/>
      <c r="KHC36" s="27"/>
      <c r="KHD36" s="27"/>
      <c r="KHE36" s="27"/>
      <c r="KHF36" s="27"/>
      <c r="KHG36" s="27"/>
      <c r="KHH36" s="27"/>
      <c r="KHI36" s="27"/>
      <c r="KHJ36" s="27"/>
      <c r="KHK36" s="27"/>
      <c r="KHL36" s="27"/>
      <c r="KHM36" s="27"/>
      <c r="KHN36" s="27"/>
      <c r="KHO36" s="27"/>
      <c r="KHP36" s="27"/>
      <c r="KHQ36" s="27"/>
      <c r="KHR36" s="27"/>
      <c r="KHS36" s="27"/>
      <c r="KHT36" s="27"/>
      <c r="KHU36" s="27"/>
      <c r="KHV36" s="27"/>
      <c r="KHW36" s="27"/>
      <c r="KHX36" s="27"/>
      <c r="KHY36" s="27"/>
      <c r="KHZ36" s="27"/>
      <c r="KIA36" s="27"/>
      <c r="KIB36" s="27"/>
      <c r="KIC36" s="27"/>
      <c r="KID36" s="27"/>
      <c r="KIE36" s="27"/>
      <c r="KIF36" s="27"/>
      <c r="KIG36" s="27"/>
      <c r="KIH36" s="27"/>
      <c r="KII36" s="27"/>
      <c r="KIJ36" s="27"/>
      <c r="KIK36" s="27"/>
      <c r="KIL36" s="27"/>
      <c r="KIM36" s="27"/>
      <c r="KIN36" s="27"/>
      <c r="KIO36" s="27"/>
      <c r="KIP36" s="27"/>
      <c r="KIQ36" s="27"/>
      <c r="KIR36" s="27"/>
      <c r="KIS36" s="27"/>
      <c r="KIT36" s="27"/>
      <c r="KIU36" s="27"/>
      <c r="KIV36" s="27"/>
      <c r="KIW36" s="27"/>
      <c r="KIX36" s="27"/>
      <c r="KIY36" s="27"/>
      <c r="KIZ36" s="27"/>
      <c r="KJA36" s="27"/>
      <c r="KJB36" s="27"/>
      <c r="KJC36" s="27"/>
      <c r="KJD36" s="27"/>
      <c r="KJE36" s="27"/>
      <c r="KJF36" s="27"/>
      <c r="KJG36" s="27"/>
      <c r="KJH36" s="27"/>
      <c r="KJI36" s="27"/>
      <c r="KJJ36" s="27"/>
      <c r="KJK36" s="27"/>
      <c r="KJL36" s="27"/>
      <c r="KJM36" s="27"/>
      <c r="KJN36" s="27"/>
      <c r="KJO36" s="27"/>
      <c r="KJP36" s="27"/>
      <c r="KJQ36" s="27"/>
      <c r="KJR36" s="27"/>
      <c r="KJS36" s="27"/>
      <c r="KJT36" s="27"/>
      <c r="KJU36" s="27"/>
      <c r="KJV36" s="27"/>
      <c r="KJW36" s="27"/>
      <c r="KJX36" s="27"/>
      <c r="KJY36" s="27"/>
      <c r="KJZ36" s="27"/>
      <c r="KKA36" s="27"/>
      <c r="KKB36" s="27"/>
      <c r="KKC36" s="27"/>
      <c r="KKD36" s="27"/>
      <c r="KKE36" s="27"/>
      <c r="KKF36" s="27"/>
      <c r="KKG36" s="27"/>
      <c r="KKH36" s="27"/>
      <c r="KKI36" s="27"/>
      <c r="KKJ36" s="27"/>
      <c r="KKK36" s="27"/>
      <c r="KKL36" s="27"/>
      <c r="KKM36" s="27"/>
      <c r="KKN36" s="27"/>
      <c r="KKO36" s="27"/>
      <c r="KKP36" s="27"/>
      <c r="KKQ36" s="27"/>
      <c r="KKR36" s="27"/>
      <c r="KKS36" s="27"/>
      <c r="KKT36" s="27"/>
      <c r="KKU36" s="27"/>
      <c r="KKV36" s="27"/>
      <c r="KKW36" s="27"/>
      <c r="KKX36" s="27"/>
      <c r="KKY36" s="27"/>
      <c r="KKZ36" s="27"/>
      <c r="KLA36" s="27"/>
      <c r="KLB36" s="27"/>
      <c r="KLC36" s="27"/>
      <c r="KLD36" s="27"/>
      <c r="KLE36" s="27"/>
      <c r="KLF36" s="27"/>
      <c r="KLG36" s="27"/>
      <c r="KLH36" s="27"/>
      <c r="KLI36" s="27"/>
      <c r="KLJ36" s="27"/>
      <c r="KLK36" s="27"/>
      <c r="KLL36" s="27"/>
      <c r="KLM36" s="27"/>
      <c r="KLN36" s="27"/>
      <c r="KLO36" s="27"/>
      <c r="KLP36" s="27"/>
      <c r="KLQ36" s="27"/>
      <c r="KLR36" s="27"/>
      <c r="KLS36" s="27"/>
      <c r="KLT36" s="27"/>
      <c r="KLU36" s="27"/>
      <c r="KLV36" s="27"/>
      <c r="KLW36" s="27"/>
      <c r="KLX36" s="27"/>
      <c r="KLY36" s="27"/>
      <c r="KLZ36" s="27"/>
      <c r="KMA36" s="27"/>
      <c r="KMB36" s="27"/>
      <c r="KMC36" s="27"/>
      <c r="KMD36" s="27"/>
      <c r="KME36" s="27"/>
      <c r="KMF36" s="27"/>
      <c r="KMG36" s="27"/>
      <c r="KMH36" s="27"/>
      <c r="KMI36" s="27"/>
      <c r="KMJ36" s="27"/>
      <c r="KMK36" s="27"/>
      <c r="KML36" s="27"/>
      <c r="KMM36" s="27"/>
      <c r="KMN36" s="27"/>
      <c r="KMO36" s="27"/>
      <c r="KMP36" s="27"/>
      <c r="KMQ36" s="27"/>
      <c r="KMR36" s="27"/>
      <c r="KMS36" s="27"/>
      <c r="KMT36" s="27"/>
      <c r="KMU36" s="27"/>
      <c r="KMV36" s="27"/>
      <c r="KMW36" s="27"/>
      <c r="KMX36" s="27"/>
      <c r="KMY36" s="27"/>
      <c r="KMZ36" s="27"/>
      <c r="KNA36" s="27"/>
      <c r="KNB36" s="27"/>
      <c r="KNC36" s="27"/>
      <c r="KND36" s="27"/>
      <c r="KNE36" s="27"/>
      <c r="KNF36" s="27"/>
      <c r="KNG36" s="27"/>
      <c r="KNH36" s="27"/>
      <c r="KNI36" s="27"/>
      <c r="KNJ36" s="27"/>
      <c r="KNK36" s="27"/>
      <c r="KNL36" s="27"/>
      <c r="KNM36" s="27"/>
      <c r="KNN36" s="27"/>
      <c r="KNO36" s="27"/>
      <c r="KNP36" s="27"/>
      <c r="KNQ36" s="27"/>
      <c r="KNR36" s="27"/>
      <c r="KNS36" s="27"/>
      <c r="KNT36" s="27"/>
      <c r="KNU36" s="27"/>
      <c r="KNV36" s="27"/>
      <c r="KNW36" s="27"/>
      <c r="KNX36" s="27"/>
      <c r="KNY36" s="27"/>
      <c r="KNZ36" s="27"/>
      <c r="KOA36" s="27"/>
      <c r="KOB36" s="27"/>
      <c r="KOC36" s="27"/>
      <c r="KOD36" s="27"/>
      <c r="KOE36" s="27"/>
      <c r="KOF36" s="27"/>
      <c r="KOG36" s="27"/>
      <c r="KOH36" s="27"/>
      <c r="KOI36" s="27"/>
      <c r="KOJ36" s="27"/>
      <c r="KOK36" s="27"/>
      <c r="KOL36" s="27"/>
      <c r="KOM36" s="27"/>
      <c r="KON36" s="27"/>
      <c r="KOO36" s="27"/>
      <c r="KOP36" s="27"/>
      <c r="KOQ36" s="27"/>
      <c r="KOR36" s="27"/>
      <c r="KOS36" s="27"/>
      <c r="KOT36" s="27"/>
      <c r="KOU36" s="27"/>
      <c r="KOV36" s="27"/>
      <c r="KOW36" s="27"/>
      <c r="KOX36" s="27"/>
      <c r="KOY36" s="27"/>
      <c r="KOZ36" s="27"/>
      <c r="KPA36" s="27"/>
      <c r="KPB36" s="27"/>
      <c r="KPC36" s="27"/>
      <c r="KPD36" s="27"/>
      <c r="KPE36" s="27"/>
      <c r="KPF36" s="27"/>
      <c r="KPG36" s="27"/>
      <c r="KPH36" s="27"/>
      <c r="KPI36" s="27"/>
      <c r="KPJ36" s="27"/>
      <c r="KPK36" s="27"/>
      <c r="KPL36" s="27"/>
      <c r="KPM36" s="27"/>
      <c r="KPN36" s="27"/>
      <c r="KPO36" s="27"/>
      <c r="KPP36" s="27"/>
      <c r="KPQ36" s="27"/>
      <c r="KPR36" s="27"/>
      <c r="KPS36" s="27"/>
      <c r="KPT36" s="27"/>
      <c r="KPU36" s="27"/>
      <c r="KPV36" s="27"/>
      <c r="KPW36" s="27"/>
      <c r="KPX36" s="27"/>
      <c r="KPY36" s="27"/>
      <c r="KPZ36" s="27"/>
      <c r="KQA36" s="27"/>
      <c r="KQB36" s="27"/>
      <c r="KQC36" s="27"/>
      <c r="KQD36" s="27"/>
      <c r="KQE36" s="27"/>
      <c r="KQF36" s="27"/>
      <c r="KQG36" s="27"/>
      <c r="KQH36" s="27"/>
      <c r="KQI36" s="27"/>
      <c r="KQJ36" s="27"/>
      <c r="KQK36" s="27"/>
      <c r="KQL36" s="27"/>
      <c r="KQM36" s="27"/>
      <c r="KQN36" s="27"/>
      <c r="KQO36" s="27"/>
      <c r="KQP36" s="27"/>
      <c r="KQQ36" s="27"/>
      <c r="KQR36" s="27"/>
      <c r="KQS36" s="27"/>
      <c r="KQT36" s="27"/>
      <c r="KQU36" s="27"/>
      <c r="KQV36" s="27"/>
      <c r="KQW36" s="27"/>
      <c r="KQX36" s="27"/>
      <c r="KQY36" s="27"/>
      <c r="KQZ36" s="27"/>
      <c r="KRA36" s="27"/>
      <c r="KRB36" s="27"/>
      <c r="KRC36" s="27"/>
      <c r="KRD36" s="27"/>
      <c r="KRE36" s="27"/>
      <c r="KRF36" s="27"/>
      <c r="KRG36" s="27"/>
      <c r="KRH36" s="27"/>
      <c r="KRI36" s="27"/>
      <c r="KRJ36" s="27"/>
      <c r="KRK36" s="27"/>
      <c r="KRL36" s="27"/>
      <c r="KRM36" s="27"/>
      <c r="KRN36" s="27"/>
      <c r="KRO36" s="27"/>
      <c r="KRP36" s="27"/>
      <c r="KRQ36" s="27"/>
      <c r="KRR36" s="27"/>
      <c r="KRS36" s="27"/>
      <c r="KRT36" s="27"/>
      <c r="KRU36" s="27"/>
      <c r="KRV36" s="27"/>
      <c r="KRW36" s="27"/>
      <c r="KRX36" s="27"/>
      <c r="KRY36" s="27"/>
      <c r="KRZ36" s="27"/>
      <c r="KSA36" s="27"/>
      <c r="KSB36" s="27"/>
      <c r="KSC36" s="27"/>
      <c r="KSD36" s="27"/>
      <c r="KSE36" s="27"/>
      <c r="KSF36" s="27"/>
      <c r="KSG36" s="27"/>
      <c r="KSH36" s="27"/>
      <c r="KSI36" s="27"/>
      <c r="KSJ36" s="27"/>
      <c r="KSK36" s="27"/>
      <c r="KSL36" s="27"/>
      <c r="KSM36" s="27"/>
      <c r="KSN36" s="27"/>
      <c r="KSO36" s="27"/>
      <c r="KSP36" s="27"/>
      <c r="KSQ36" s="27"/>
      <c r="KSR36" s="27"/>
      <c r="KSS36" s="27"/>
      <c r="KST36" s="27"/>
      <c r="KSU36" s="27"/>
      <c r="KSV36" s="27"/>
      <c r="KSW36" s="27"/>
      <c r="KSX36" s="27"/>
      <c r="KSY36" s="27"/>
      <c r="KSZ36" s="27"/>
      <c r="KTA36" s="27"/>
      <c r="KTB36" s="27"/>
      <c r="KTC36" s="27"/>
      <c r="KTD36" s="27"/>
      <c r="KTE36" s="27"/>
      <c r="KTF36" s="27"/>
      <c r="KTG36" s="27"/>
      <c r="KTH36" s="27"/>
      <c r="KTI36" s="27"/>
      <c r="KTJ36" s="27"/>
      <c r="KTK36" s="27"/>
      <c r="KTL36" s="27"/>
      <c r="KTM36" s="27"/>
      <c r="KTN36" s="27"/>
      <c r="KTO36" s="27"/>
      <c r="KTP36" s="27"/>
      <c r="KTQ36" s="27"/>
      <c r="KTR36" s="27"/>
      <c r="KTS36" s="27"/>
      <c r="KTT36" s="27"/>
      <c r="KTU36" s="27"/>
      <c r="KTV36" s="27"/>
      <c r="KTW36" s="27"/>
      <c r="KTX36" s="27"/>
      <c r="KTY36" s="27"/>
      <c r="KTZ36" s="27"/>
      <c r="KUA36" s="27"/>
      <c r="KUB36" s="27"/>
      <c r="KUC36" s="27"/>
      <c r="KUD36" s="27"/>
      <c r="KUE36" s="27"/>
      <c r="KUF36" s="27"/>
      <c r="KUG36" s="27"/>
      <c r="KUH36" s="27"/>
      <c r="KUI36" s="27"/>
      <c r="KUJ36" s="27"/>
      <c r="KUK36" s="27"/>
      <c r="KUL36" s="27"/>
      <c r="KUM36" s="27"/>
      <c r="KUN36" s="27"/>
      <c r="KUO36" s="27"/>
      <c r="KUP36" s="27"/>
      <c r="KUQ36" s="27"/>
      <c r="KUR36" s="27"/>
      <c r="KUS36" s="27"/>
      <c r="KUT36" s="27"/>
      <c r="KUU36" s="27"/>
      <c r="KUV36" s="27"/>
      <c r="KUW36" s="27"/>
      <c r="KUX36" s="27"/>
      <c r="KUY36" s="27"/>
      <c r="KUZ36" s="27"/>
      <c r="KVA36" s="27"/>
      <c r="KVB36" s="27"/>
      <c r="KVC36" s="27"/>
      <c r="KVD36" s="27"/>
      <c r="KVE36" s="27"/>
      <c r="KVF36" s="27"/>
      <c r="KVG36" s="27"/>
      <c r="KVH36" s="27"/>
      <c r="KVI36" s="27"/>
      <c r="KVJ36" s="27"/>
      <c r="KVK36" s="27"/>
      <c r="KVL36" s="27"/>
      <c r="KVM36" s="27"/>
      <c r="KVN36" s="27"/>
      <c r="KVO36" s="27"/>
      <c r="KVP36" s="27"/>
      <c r="KVQ36" s="27"/>
      <c r="KVR36" s="27"/>
      <c r="KVS36" s="27"/>
      <c r="KVT36" s="27"/>
      <c r="KVU36" s="27"/>
      <c r="KVV36" s="27"/>
      <c r="KVW36" s="27"/>
      <c r="KVX36" s="27"/>
      <c r="KVY36" s="27"/>
      <c r="KVZ36" s="27"/>
      <c r="KWA36" s="27"/>
      <c r="KWB36" s="27"/>
      <c r="KWC36" s="27"/>
      <c r="KWD36" s="27"/>
      <c r="KWE36" s="27"/>
      <c r="KWF36" s="27"/>
      <c r="KWG36" s="27"/>
      <c r="KWH36" s="27"/>
      <c r="KWI36" s="27"/>
      <c r="KWJ36" s="27"/>
      <c r="KWK36" s="27"/>
      <c r="KWL36" s="27"/>
      <c r="KWM36" s="27"/>
      <c r="KWN36" s="27"/>
      <c r="KWO36" s="27"/>
      <c r="KWP36" s="27"/>
      <c r="KWQ36" s="27"/>
      <c r="KWR36" s="27"/>
      <c r="KWS36" s="27"/>
      <c r="KWT36" s="27"/>
      <c r="KWU36" s="27"/>
      <c r="KWV36" s="27"/>
      <c r="KWW36" s="27"/>
      <c r="KWX36" s="27"/>
      <c r="KWY36" s="27"/>
      <c r="KWZ36" s="27"/>
      <c r="KXA36" s="27"/>
      <c r="KXB36" s="27"/>
      <c r="KXC36" s="27"/>
      <c r="KXD36" s="27"/>
      <c r="KXE36" s="27"/>
      <c r="KXF36" s="27"/>
      <c r="KXG36" s="27"/>
      <c r="KXH36" s="27"/>
      <c r="KXI36" s="27"/>
      <c r="KXJ36" s="27"/>
      <c r="KXK36" s="27"/>
      <c r="KXL36" s="27"/>
      <c r="KXM36" s="27"/>
      <c r="KXN36" s="27"/>
      <c r="KXO36" s="27"/>
      <c r="KXP36" s="27"/>
      <c r="KXQ36" s="27"/>
      <c r="KXR36" s="27"/>
      <c r="KXS36" s="27"/>
      <c r="KXT36" s="27"/>
      <c r="KXU36" s="27"/>
      <c r="KXV36" s="27"/>
      <c r="KXW36" s="27"/>
      <c r="KXX36" s="27"/>
      <c r="KXY36" s="27"/>
      <c r="KXZ36" s="27"/>
      <c r="KYA36" s="27"/>
      <c r="KYB36" s="27"/>
      <c r="KYC36" s="27"/>
      <c r="KYD36" s="27"/>
      <c r="KYE36" s="27"/>
      <c r="KYF36" s="27"/>
      <c r="KYG36" s="27"/>
      <c r="KYH36" s="27"/>
      <c r="KYI36" s="27"/>
      <c r="KYJ36" s="27"/>
      <c r="KYK36" s="27"/>
      <c r="KYL36" s="27"/>
      <c r="KYM36" s="27"/>
      <c r="KYN36" s="27"/>
      <c r="KYO36" s="27"/>
      <c r="KYP36" s="27"/>
      <c r="KYQ36" s="27"/>
      <c r="KYR36" s="27"/>
      <c r="KYS36" s="27"/>
      <c r="KYT36" s="27"/>
      <c r="KYU36" s="27"/>
      <c r="KYV36" s="27"/>
      <c r="KYW36" s="27"/>
      <c r="KYX36" s="27"/>
      <c r="KYY36" s="27"/>
      <c r="KYZ36" s="27"/>
      <c r="KZA36" s="27"/>
      <c r="KZB36" s="27"/>
      <c r="KZC36" s="27"/>
      <c r="KZD36" s="27"/>
      <c r="KZE36" s="27"/>
      <c r="KZF36" s="27"/>
      <c r="KZG36" s="27"/>
      <c r="KZH36" s="27"/>
      <c r="KZI36" s="27"/>
      <c r="KZJ36" s="27"/>
      <c r="KZK36" s="27"/>
      <c r="KZL36" s="27"/>
      <c r="KZM36" s="27"/>
      <c r="KZN36" s="27"/>
      <c r="KZO36" s="27"/>
      <c r="KZP36" s="27"/>
      <c r="KZQ36" s="27"/>
      <c r="KZR36" s="27"/>
      <c r="KZS36" s="27"/>
      <c r="KZT36" s="27"/>
      <c r="KZU36" s="27"/>
      <c r="KZV36" s="27"/>
      <c r="KZW36" s="27"/>
      <c r="KZX36" s="27"/>
      <c r="KZY36" s="27"/>
      <c r="KZZ36" s="27"/>
      <c r="LAA36" s="27"/>
      <c r="LAB36" s="27"/>
      <c r="LAC36" s="27"/>
      <c r="LAD36" s="27"/>
      <c r="LAE36" s="27"/>
      <c r="LAF36" s="27"/>
      <c r="LAG36" s="27"/>
      <c r="LAH36" s="27"/>
      <c r="LAI36" s="27"/>
      <c r="LAJ36" s="27"/>
      <c r="LAK36" s="27"/>
      <c r="LAL36" s="27"/>
      <c r="LAM36" s="27"/>
      <c r="LAN36" s="27"/>
      <c r="LAO36" s="27"/>
      <c r="LAP36" s="27"/>
      <c r="LAQ36" s="27"/>
      <c r="LAR36" s="27"/>
      <c r="LAS36" s="27"/>
      <c r="LAT36" s="27"/>
      <c r="LAU36" s="27"/>
      <c r="LAV36" s="27"/>
      <c r="LAW36" s="27"/>
      <c r="LAX36" s="27"/>
      <c r="LAY36" s="27"/>
      <c r="LAZ36" s="27"/>
      <c r="LBA36" s="27"/>
      <c r="LBB36" s="27"/>
      <c r="LBC36" s="27"/>
      <c r="LBD36" s="27"/>
      <c r="LBE36" s="27"/>
      <c r="LBF36" s="27"/>
      <c r="LBG36" s="27"/>
      <c r="LBH36" s="27"/>
      <c r="LBI36" s="27"/>
      <c r="LBJ36" s="27"/>
      <c r="LBK36" s="27"/>
      <c r="LBL36" s="27"/>
      <c r="LBM36" s="27"/>
      <c r="LBN36" s="27"/>
      <c r="LBO36" s="27"/>
      <c r="LBP36" s="27"/>
      <c r="LBQ36" s="27"/>
      <c r="LBR36" s="27"/>
      <c r="LBS36" s="27"/>
      <c r="LBT36" s="27"/>
      <c r="LBU36" s="27"/>
      <c r="LBV36" s="27"/>
      <c r="LBW36" s="27"/>
      <c r="LBX36" s="27"/>
      <c r="LBY36" s="27"/>
      <c r="LBZ36" s="27"/>
      <c r="LCA36" s="27"/>
      <c r="LCB36" s="27"/>
      <c r="LCC36" s="27"/>
      <c r="LCD36" s="27"/>
      <c r="LCE36" s="27"/>
      <c r="LCF36" s="27"/>
      <c r="LCG36" s="27"/>
      <c r="LCH36" s="27"/>
      <c r="LCI36" s="27"/>
      <c r="LCJ36" s="27"/>
      <c r="LCK36" s="27"/>
      <c r="LCL36" s="27"/>
      <c r="LCM36" s="27"/>
      <c r="LCN36" s="27"/>
      <c r="LCO36" s="27"/>
      <c r="LCP36" s="27"/>
      <c r="LCQ36" s="27"/>
      <c r="LCR36" s="27"/>
      <c r="LCS36" s="27"/>
      <c r="LCT36" s="27"/>
      <c r="LCU36" s="27"/>
      <c r="LCV36" s="27"/>
      <c r="LCW36" s="27"/>
      <c r="LCX36" s="27"/>
      <c r="LCY36" s="27"/>
      <c r="LCZ36" s="27"/>
      <c r="LDA36" s="27"/>
      <c r="LDB36" s="27"/>
      <c r="LDC36" s="27"/>
      <c r="LDD36" s="27"/>
      <c r="LDE36" s="27"/>
      <c r="LDF36" s="27"/>
      <c r="LDG36" s="27"/>
      <c r="LDH36" s="27"/>
      <c r="LDI36" s="27"/>
      <c r="LDJ36" s="27"/>
      <c r="LDK36" s="27"/>
      <c r="LDL36" s="27"/>
      <c r="LDM36" s="27"/>
      <c r="LDN36" s="27"/>
      <c r="LDO36" s="27"/>
      <c r="LDP36" s="27"/>
      <c r="LDQ36" s="27"/>
      <c r="LDR36" s="27"/>
      <c r="LDS36" s="27"/>
      <c r="LDT36" s="27"/>
      <c r="LDU36" s="27"/>
      <c r="LDV36" s="27"/>
      <c r="LDW36" s="27"/>
      <c r="LDX36" s="27"/>
      <c r="LDY36" s="27"/>
      <c r="LDZ36" s="27"/>
      <c r="LEA36" s="27"/>
      <c r="LEB36" s="27"/>
      <c r="LEC36" s="27"/>
      <c r="LED36" s="27"/>
      <c r="LEE36" s="27"/>
      <c r="LEF36" s="27"/>
      <c r="LEG36" s="27"/>
      <c r="LEH36" s="27"/>
      <c r="LEI36" s="27"/>
      <c r="LEJ36" s="27"/>
      <c r="LEK36" s="27"/>
      <c r="LEL36" s="27"/>
      <c r="LEM36" s="27"/>
      <c r="LEN36" s="27"/>
      <c r="LEO36" s="27"/>
      <c r="LEP36" s="27"/>
      <c r="LEQ36" s="27"/>
      <c r="LER36" s="27"/>
      <c r="LES36" s="27"/>
      <c r="LET36" s="27"/>
      <c r="LEU36" s="27"/>
      <c r="LEV36" s="27"/>
      <c r="LEW36" s="27"/>
      <c r="LEX36" s="27"/>
      <c r="LEY36" s="27"/>
      <c r="LEZ36" s="27"/>
      <c r="LFA36" s="27"/>
      <c r="LFB36" s="27"/>
      <c r="LFC36" s="27"/>
      <c r="LFD36" s="27"/>
      <c r="LFE36" s="27"/>
      <c r="LFF36" s="27"/>
      <c r="LFG36" s="27"/>
      <c r="LFH36" s="27"/>
      <c r="LFI36" s="27"/>
      <c r="LFJ36" s="27"/>
      <c r="LFK36" s="27"/>
      <c r="LFL36" s="27"/>
      <c r="LFM36" s="27"/>
      <c r="LFN36" s="27"/>
      <c r="LFO36" s="27"/>
      <c r="LFP36" s="27"/>
      <c r="LFQ36" s="27"/>
      <c r="LFR36" s="27"/>
      <c r="LFS36" s="27"/>
      <c r="LFT36" s="27"/>
      <c r="LFU36" s="27"/>
      <c r="LFV36" s="27"/>
      <c r="LFW36" s="27"/>
      <c r="LFX36" s="27"/>
      <c r="LFY36" s="27"/>
      <c r="LFZ36" s="27"/>
      <c r="LGA36" s="27"/>
      <c r="LGB36" s="27"/>
      <c r="LGC36" s="27"/>
      <c r="LGD36" s="27"/>
      <c r="LGE36" s="27"/>
      <c r="LGF36" s="27"/>
      <c r="LGG36" s="27"/>
      <c r="LGH36" s="27"/>
      <c r="LGI36" s="27"/>
      <c r="LGJ36" s="27"/>
      <c r="LGK36" s="27"/>
      <c r="LGL36" s="27"/>
      <c r="LGM36" s="27"/>
      <c r="LGN36" s="27"/>
      <c r="LGO36" s="27"/>
      <c r="LGP36" s="27"/>
      <c r="LGQ36" s="27"/>
      <c r="LGR36" s="27"/>
      <c r="LGS36" s="27"/>
      <c r="LGT36" s="27"/>
      <c r="LGU36" s="27"/>
      <c r="LGV36" s="27"/>
      <c r="LGW36" s="27"/>
      <c r="LGX36" s="27"/>
      <c r="LGY36" s="27"/>
      <c r="LGZ36" s="27"/>
      <c r="LHA36" s="27"/>
      <c r="LHB36" s="27"/>
      <c r="LHC36" s="27"/>
      <c r="LHD36" s="27"/>
      <c r="LHE36" s="27"/>
      <c r="LHF36" s="27"/>
      <c r="LHG36" s="27"/>
      <c r="LHH36" s="27"/>
      <c r="LHI36" s="27"/>
      <c r="LHJ36" s="27"/>
      <c r="LHK36" s="27"/>
      <c r="LHL36" s="27"/>
      <c r="LHM36" s="27"/>
      <c r="LHN36" s="27"/>
      <c r="LHO36" s="27"/>
      <c r="LHP36" s="27"/>
      <c r="LHQ36" s="27"/>
      <c r="LHR36" s="27"/>
      <c r="LHS36" s="27"/>
      <c r="LHT36" s="27"/>
      <c r="LHU36" s="27"/>
      <c r="LHV36" s="27"/>
      <c r="LHW36" s="27"/>
      <c r="LHX36" s="27"/>
      <c r="LHY36" s="27"/>
      <c r="LHZ36" s="27"/>
      <c r="LIA36" s="27"/>
      <c r="LIB36" s="27"/>
      <c r="LIC36" s="27"/>
      <c r="LID36" s="27"/>
      <c r="LIE36" s="27"/>
      <c r="LIF36" s="27"/>
      <c r="LIG36" s="27"/>
      <c r="LIH36" s="27"/>
      <c r="LII36" s="27"/>
      <c r="LIJ36" s="27"/>
      <c r="LIK36" s="27"/>
      <c r="LIL36" s="27"/>
      <c r="LIM36" s="27"/>
      <c r="LIN36" s="27"/>
      <c r="LIO36" s="27"/>
      <c r="LIP36" s="27"/>
      <c r="LIQ36" s="27"/>
      <c r="LIR36" s="27"/>
      <c r="LIS36" s="27"/>
      <c r="LIT36" s="27"/>
      <c r="LIU36" s="27"/>
      <c r="LIV36" s="27"/>
      <c r="LIW36" s="27"/>
      <c r="LIX36" s="27"/>
      <c r="LIY36" s="27"/>
      <c r="LIZ36" s="27"/>
      <c r="LJA36" s="27"/>
      <c r="LJB36" s="27"/>
      <c r="LJC36" s="27"/>
      <c r="LJD36" s="27"/>
      <c r="LJE36" s="27"/>
      <c r="LJF36" s="27"/>
      <c r="LJG36" s="27"/>
      <c r="LJH36" s="27"/>
      <c r="LJI36" s="27"/>
      <c r="LJJ36" s="27"/>
      <c r="LJK36" s="27"/>
      <c r="LJL36" s="27"/>
      <c r="LJM36" s="27"/>
      <c r="LJN36" s="27"/>
      <c r="LJO36" s="27"/>
      <c r="LJP36" s="27"/>
      <c r="LJQ36" s="27"/>
      <c r="LJR36" s="27"/>
      <c r="LJS36" s="27"/>
      <c r="LJT36" s="27"/>
      <c r="LJU36" s="27"/>
      <c r="LJV36" s="27"/>
      <c r="LJW36" s="27"/>
      <c r="LJX36" s="27"/>
      <c r="LJY36" s="27"/>
      <c r="LJZ36" s="27"/>
      <c r="LKA36" s="27"/>
      <c r="LKB36" s="27"/>
      <c r="LKC36" s="27"/>
      <c r="LKD36" s="27"/>
      <c r="LKE36" s="27"/>
      <c r="LKF36" s="27"/>
      <c r="LKG36" s="27"/>
      <c r="LKH36" s="27"/>
      <c r="LKI36" s="27"/>
      <c r="LKJ36" s="27"/>
      <c r="LKK36" s="27"/>
      <c r="LKL36" s="27"/>
      <c r="LKM36" s="27"/>
      <c r="LKN36" s="27"/>
      <c r="LKO36" s="27"/>
      <c r="LKP36" s="27"/>
      <c r="LKQ36" s="27"/>
      <c r="LKR36" s="27"/>
      <c r="LKS36" s="27"/>
      <c r="LKT36" s="27"/>
      <c r="LKU36" s="27"/>
      <c r="LKV36" s="27"/>
      <c r="LKW36" s="27"/>
      <c r="LKX36" s="27"/>
      <c r="LKY36" s="27"/>
      <c r="LKZ36" s="27"/>
      <c r="LLA36" s="27"/>
      <c r="LLB36" s="27"/>
      <c r="LLC36" s="27"/>
      <c r="LLD36" s="27"/>
      <c r="LLE36" s="27"/>
      <c r="LLF36" s="27"/>
      <c r="LLG36" s="27"/>
      <c r="LLH36" s="27"/>
      <c r="LLI36" s="27"/>
      <c r="LLJ36" s="27"/>
      <c r="LLK36" s="27"/>
      <c r="LLL36" s="27"/>
      <c r="LLM36" s="27"/>
      <c r="LLN36" s="27"/>
      <c r="LLO36" s="27"/>
      <c r="LLP36" s="27"/>
      <c r="LLQ36" s="27"/>
      <c r="LLR36" s="27"/>
      <c r="LLS36" s="27"/>
      <c r="LLT36" s="27"/>
      <c r="LLU36" s="27"/>
      <c r="LLV36" s="27"/>
      <c r="LLW36" s="27"/>
      <c r="LLX36" s="27"/>
      <c r="LLY36" s="27"/>
      <c r="LLZ36" s="27"/>
      <c r="LMA36" s="27"/>
      <c r="LMB36" s="27"/>
      <c r="LMC36" s="27"/>
      <c r="LMD36" s="27"/>
      <c r="LME36" s="27"/>
      <c r="LMF36" s="27"/>
      <c r="LMG36" s="27"/>
      <c r="LMH36" s="27"/>
      <c r="LMI36" s="27"/>
      <c r="LMJ36" s="27"/>
      <c r="LMK36" s="27"/>
      <c r="LML36" s="27"/>
      <c r="LMM36" s="27"/>
      <c r="LMN36" s="27"/>
      <c r="LMO36" s="27"/>
      <c r="LMP36" s="27"/>
      <c r="LMQ36" s="27"/>
      <c r="LMR36" s="27"/>
      <c r="LMS36" s="27"/>
      <c r="LMT36" s="27"/>
      <c r="LMU36" s="27"/>
      <c r="LMV36" s="27"/>
      <c r="LMW36" s="27"/>
      <c r="LMX36" s="27"/>
      <c r="LMY36" s="27"/>
      <c r="LMZ36" s="27"/>
      <c r="LNA36" s="27"/>
      <c r="LNB36" s="27"/>
      <c r="LNC36" s="27"/>
      <c r="LND36" s="27"/>
      <c r="LNE36" s="27"/>
      <c r="LNF36" s="27"/>
      <c r="LNG36" s="27"/>
      <c r="LNH36" s="27"/>
      <c r="LNI36" s="27"/>
      <c r="LNJ36" s="27"/>
      <c r="LNK36" s="27"/>
      <c r="LNL36" s="27"/>
      <c r="LNM36" s="27"/>
      <c r="LNN36" s="27"/>
      <c r="LNO36" s="27"/>
      <c r="LNP36" s="27"/>
      <c r="LNQ36" s="27"/>
      <c r="LNR36" s="27"/>
      <c r="LNS36" s="27"/>
      <c r="LNT36" s="27"/>
      <c r="LNU36" s="27"/>
      <c r="LNV36" s="27"/>
      <c r="LNW36" s="27"/>
      <c r="LNX36" s="27"/>
      <c r="LNY36" s="27"/>
      <c r="LNZ36" s="27"/>
      <c r="LOA36" s="27"/>
      <c r="LOB36" s="27"/>
      <c r="LOC36" s="27"/>
      <c r="LOD36" s="27"/>
      <c r="LOE36" s="27"/>
      <c r="LOF36" s="27"/>
      <c r="LOG36" s="27"/>
      <c r="LOH36" s="27"/>
      <c r="LOI36" s="27"/>
      <c r="LOJ36" s="27"/>
      <c r="LOK36" s="27"/>
      <c r="LOL36" s="27"/>
      <c r="LOM36" s="27"/>
      <c r="LON36" s="27"/>
      <c r="LOO36" s="27"/>
      <c r="LOP36" s="27"/>
      <c r="LOQ36" s="27"/>
      <c r="LOR36" s="27"/>
      <c r="LOS36" s="27"/>
      <c r="LOT36" s="27"/>
      <c r="LOU36" s="27"/>
      <c r="LOV36" s="27"/>
      <c r="LOW36" s="27"/>
      <c r="LOX36" s="27"/>
      <c r="LOY36" s="27"/>
      <c r="LOZ36" s="27"/>
      <c r="LPA36" s="27"/>
      <c r="LPB36" s="27"/>
      <c r="LPC36" s="27"/>
      <c r="LPD36" s="27"/>
      <c r="LPE36" s="27"/>
      <c r="LPF36" s="27"/>
      <c r="LPG36" s="27"/>
      <c r="LPH36" s="27"/>
      <c r="LPI36" s="27"/>
      <c r="LPJ36" s="27"/>
      <c r="LPK36" s="27"/>
      <c r="LPL36" s="27"/>
      <c r="LPM36" s="27"/>
      <c r="LPN36" s="27"/>
      <c r="LPO36" s="27"/>
      <c r="LPP36" s="27"/>
      <c r="LPQ36" s="27"/>
      <c r="LPR36" s="27"/>
      <c r="LPS36" s="27"/>
      <c r="LPT36" s="27"/>
      <c r="LPU36" s="27"/>
      <c r="LPV36" s="27"/>
      <c r="LPW36" s="27"/>
      <c r="LPX36" s="27"/>
      <c r="LPY36" s="27"/>
      <c r="LPZ36" s="27"/>
      <c r="LQA36" s="27"/>
      <c r="LQB36" s="27"/>
      <c r="LQC36" s="27"/>
      <c r="LQD36" s="27"/>
      <c r="LQE36" s="27"/>
      <c r="LQF36" s="27"/>
      <c r="LQG36" s="27"/>
      <c r="LQH36" s="27"/>
      <c r="LQI36" s="27"/>
      <c r="LQJ36" s="27"/>
      <c r="LQK36" s="27"/>
      <c r="LQL36" s="27"/>
      <c r="LQM36" s="27"/>
      <c r="LQN36" s="27"/>
      <c r="LQO36" s="27"/>
      <c r="LQP36" s="27"/>
      <c r="LQQ36" s="27"/>
      <c r="LQR36" s="27"/>
      <c r="LQS36" s="27"/>
      <c r="LQT36" s="27"/>
      <c r="LQU36" s="27"/>
      <c r="LQV36" s="27"/>
      <c r="LQW36" s="27"/>
      <c r="LQX36" s="27"/>
      <c r="LQY36" s="27"/>
      <c r="LQZ36" s="27"/>
      <c r="LRA36" s="27"/>
      <c r="LRB36" s="27"/>
      <c r="LRC36" s="27"/>
      <c r="LRD36" s="27"/>
      <c r="LRE36" s="27"/>
      <c r="LRF36" s="27"/>
      <c r="LRG36" s="27"/>
      <c r="LRH36" s="27"/>
      <c r="LRI36" s="27"/>
      <c r="LRJ36" s="27"/>
      <c r="LRK36" s="27"/>
      <c r="LRL36" s="27"/>
      <c r="LRM36" s="27"/>
      <c r="LRN36" s="27"/>
      <c r="LRO36" s="27"/>
      <c r="LRP36" s="27"/>
      <c r="LRQ36" s="27"/>
      <c r="LRR36" s="27"/>
      <c r="LRS36" s="27"/>
      <c r="LRT36" s="27"/>
      <c r="LRU36" s="27"/>
      <c r="LRV36" s="27"/>
      <c r="LRW36" s="27"/>
      <c r="LRX36" s="27"/>
      <c r="LRY36" s="27"/>
      <c r="LRZ36" s="27"/>
      <c r="LSA36" s="27"/>
      <c r="LSB36" s="27"/>
      <c r="LSC36" s="27"/>
      <c r="LSD36" s="27"/>
      <c r="LSE36" s="27"/>
      <c r="LSF36" s="27"/>
      <c r="LSG36" s="27"/>
      <c r="LSH36" s="27"/>
      <c r="LSI36" s="27"/>
      <c r="LSJ36" s="27"/>
      <c r="LSK36" s="27"/>
      <c r="LSL36" s="27"/>
      <c r="LSM36" s="27"/>
      <c r="LSN36" s="27"/>
      <c r="LSO36" s="27"/>
      <c r="LSP36" s="27"/>
      <c r="LSQ36" s="27"/>
      <c r="LSR36" s="27"/>
      <c r="LSS36" s="27"/>
      <c r="LST36" s="27"/>
      <c r="LSU36" s="27"/>
      <c r="LSV36" s="27"/>
      <c r="LSW36" s="27"/>
      <c r="LSX36" s="27"/>
      <c r="LSY36" s="27"/>
      <c r="LSZ36" s="27"/>
      <c r="LTA36" s="27"/>
      <c r="LTB36" s="27"/>
      <c r="LTC36" s="27"/>
      <c r="LTD36" s="27"/>
      <c r="LTE36" s="27"/>
      <c r="LTF36" s="27"/>
      <c r="LTG36" s="27"/>
      <c r="LTH36" s="27"/>
      <c r="LTI36" s="27"/>
      <c r="LTJ36" s="27"/>
      <c r="LTK36" s="27"/>
      <c r="LTL36" s="27"/>
      <c r="LTM36" s="27"/>
      <c r="LTN36" s="27"/>
      <c r="LTO36" s="27"/>
      <c r="LTP36" s="27"/>
      <c r="LTQ36" s="27"/>
      <c r="LTR36" s="27"/>
      <c r="LTS36" s="27"/>
      <c r="LTT36" s="27"/>
      <c r="LTU36" s="27"/>
      <c r="LTV36" s="27"/>
      <c r="LTW36" s="27"/>
      <c r="LTX36" s="27"/>
      <c r="LTY36" s="27"/>
      <c r="LTZ36" s="27"/>
      <c r="LUA36" s="27"/>
      <c r="LUB36" s="27"/>
      <c r="LUC36" s="27"/>
      <c r="LUD36" s="27"/>
      <c r="LUE36" s="27"/>
      <c r="LUF36" s="27"/>
      <c r="LUG36" s="27"/>
      <c r="LUH36" s="27"/>
      <c r="LUI36" s="27"/>
      <c r="LUJ36" s="27"/>
      <c r="LUK36" s="27"/>
      <c r="LUL36" s="27"/>
      <c r="LUM36" s="27"/>
      <c r="LUN36" s="27"/>
      <c r="LUO36" s="27"/>
      <c r="LUP36" s="27"/>
      <c r="LUQ36" s="27"/>
      <c r="LUR36" s="27"/>
      <c r="LUS36" s="27"/>
      <c r="LUT36" s="27"/>
      <c r="LUU36" s="27"/>
      <c r="LUV36" s="27"/>
      <c r="LUW36" s="27"/>
      <c r="LUX36" s="27"/>
      <c r="LUY36" s="27"/>
      <c r="LUZ36" s="27"/>
      <c r="LVA36" s="27"/>
      <c r="LVB36" s="27"/>
      <c r="LVC36" s="27"/>
      <c r="LVD36" s="27"/>
      <c r="LVE36" s="27"/>
      <c r="LVF36" s="27"/>
      <c r="LVG36" s="27"/>
      <c r="LVH36" s="27"/>
      <c r="LVI36" s="27"/>
      <c r="LVJ36" s="27"/>
      <c r="LVK36" s="27"/>
      <c r="LVL36" s="27"/>
      <c r="LVM36" s="27"/>
      <c r="LVN36" s="27"/>
      <c r="LVO36" s="27"/>
      <c r="LVP36" s="27"/>
      <c r="LVQ36" s="27"/>
      <c r="LVR36" s="27"/>
      <c r="LVS36" s="27"/>
      <c r="LVT36" s="27"/>
      <c r="LVU36" s="27"/>
      <c r="LVV36" s="27"/>
      <c r="LVW36" s="27"/>
      <c r="LVX36" s="27"/>
      <c r="LVY36" s="27"/>
      <c r="LVZ36" s="27"/>
      <c r="LWA36" s="27"/>
      <c r="LWB36" s="27"/>
      <c r="LWC36" s="27"/>
      <c r="LWD36" s="27"/>
      <c r="LWE36" s="27"/>
      <c r="LWF36" s="27"/>
      <c r="LWG36" s="27"/>
      <c r="LWH36" s="27"/>
      <c r="LWI36" s="27"/>
      <c r="LWJ36" s="27"/>
      <c r="LWK36" s="27"/>
      <c r="LWL36" s="27"/>
      <c r="LWM36" s="27"/>
      <c r="LWN36" s="27"/>
      <c r="LWO36" s="27"/>
      <c r="LWP36" s="27"/>
      <c r="LWQ36" s="27"/>
      <c r="LWR36" s="27"/>
      <c r="LWS36" s="27"/>
      <c r="LWT36" s="27"/>
      <c r="LWU36" s="27"/>
      <c r="LWV36" s="27"/>
      <c r="LWW36" s="27"/>
      <c r="LWX36" s="27"/>
      <c r="LWY36" s="27"/>
      <c r="LWZ36" s="27"/>
      <c r="LXA36" s="27"/>
      <c r="LXB36" s="27"/>
      <c r="LXC36" s="27"/>
      <c r="LXD36" s="27"/>
      <c r="LXE36" s="27"/>
      <c r="LXF36" s="27"/>
      <c r="LXG36" s="27"/>
      <c r="LXH36" s="27"/>
      <c r="LXI36" s="27"/>
      <c r="LXJ36" s="27"/>
      <c r="LXK36" s="27"/>
      <c r="LXL36" s="27"/>
      <c r="LXM36" s="27"/>
      <c r="LXN36" s="27"/>
      <c r="LXO36" s="27"/>
      <c r="LXP36" s="27"/>
      <c r="LXQ36" s="27"/>
      <c r="LXR36" s="27"/>
      <c r="LXS36" s="27"/>
      <c r="LXT36" s="27"/>
      <c r="LXU36" s="27"/>
      <c r="LXV36" s="27"/>
      <c r="LXW36" s="27"/>
      <c r="LXX36" s="27"/>
      <c r="LXY36" s="27"/>
      <c r="LXZ36" s="27"/>
      <c r="LYA36" s="27"/>
      <c r="LYB36" s="27"/>
      <c r="LYC36" s="27"/>
      <c r="LYD36" s="27"/>
      <c r="LYE36" s="27"/>
      <c r="LYF36" s="27"/>
      <c r="LYG36" s="27"/>
      <c r="LYH36" s="27"/>
      <c r="LYI36" s="27"/>
      <c r="LYJ36" s="27"/>
      <c r="LYK36" s="27"/>
      <c r="LYL36" s="27"/>
      <c r="LYM36" s="27"/>
      <c r="LYN36" s="27"/>
      <c r="LYO36" s="27"/>
      <c r="LYP36" s="27"/>
      <c r="LYQ36" s="27"/>
      <c r="LYR36" s="27"/>
      <c r="LYS36" s="27"/>
      <c r="LYT36" s="27"/>
      <c r="LYU36" s="27"/>
      <c r="LYV36" s="27"/>
      <c r="LYW36" s="27"/>
      <c r="LYX36" s="27"/>
      <c r="LYY36" s="27"/>
      <c r="LYZ36" s="27"/>
      <c r="LZA36" s="27"/>
      <c r="LZB36" s="27"/>
      <c r="LZC36" s="27"/>
      <c r="LZD36" s="27"/>
      <c r="LZE36" s="27"/>
      <c r="LZF36" s="27"/>
      <c r="LZG36" s="27"/>
      <c r="LZH36" s="27"/>
      <c r="LZI36" s="27"/>
      <c r="LZJ36" s="27"/>
      <c r="LZK36" s="27"/>
      <c r="LZL36" s="27"/>
      <c r="LZM36" s="27"/>
      <c r="LZN36" s="27"/>
      <c r="LZO36" s="27"/>
      <c r="LZP36" s="27"/>
      <c r="LZQ36" s="27"/>
      <c r="LZR36" s="27"/>
      <c r="LZS36" s="27"/>
      <c r="LZT36" s="27"/>
      <c r="LZU36" s="27"/>
      <c r="LZV36" s="27"/>
      <c r="LZW36" s="27"/>
      <c r="LZX36" s="27"/>
      <c r="LZY36" s="27"/>
      <c r="LZZ36" s="27"/>
      <c r="MAA36" s="27"/>
      <c r="MAB36" s="27"/>
      <c r="MAC36" s="27"/>
      <c r="MAD36" s="27"/>
      <c r="MAE36" s="27"/>
      <c r="MAF36" s="27"/>
      <c r="MAG36" s="27"/>
      <c r="MAH36" s="27"/>
      <c r="MAI36" s="27"/>
      <c r="MAJ36" s="27"/>
      <c r="MAK36" s="27"/>
      <c r="MAL36" s="27"/>
      <c r="MAM36" s="27"/>
      <c r="MAN36" s="27"/>
      <c r="MAO36" s="27"/>
      <c r="MAP36" s="27"/>
      <c r="MAQ36" s="27"/>
      <c r="MAR36" s="27"/>
      <c r="MAS36" s="27"/>
      <c r="MAT36" s="27"/>
      <c r="MAU36" s="27"/>
      <c r="MAV36" s="27"/>
      <c r="MAW36" s="27"/>
      <c r="MAX36" s="27"/>
      <c r="MAY36" s="27"/>
      <c r="MAZ36" s="27"/>
      <c r="MBA36" s="27"/>
      <c r="MBB36" s="27"/>
      <c r="MBC36" s="27"/>
      <c r="MBD36" s="27"/>
      <c r="MBE36" s="27"/>
      <c r="MBF36" s="27"/>
      <c r="MBG36" s="27"/>
      <c r="MBH36" s="27"/>
      <c r="MBI36" s="27"/>
      <c r="MBJ36" s="27"/>
      <c r="MBK36" s="27"/>
      <c r="MBL36" s="27"/>
      <c r="MBM36" s="27"/>
      <c r="MBN36" s="27"/>
      <c r="MBO36" s="27"/>
      <c r="MBP36" s="27"/>
      <c r="MBQ36" s="27"/>
      <c r="MBR36" s="27"/>
      <c r="MBS36" s="27"/>
      <c r="MBT36" s="27"/>
      <c r="MBU36" s="27"/>
      <c r="MBV36" s="27"/>
      <c r="MBW36" s="27"/>
      <c r="MBX36" s="27"/>
      <c r="MBY36" s="27"/>
      <c r="MBZ36" s="27"/>
      <c r="MCA36" s="27"/>
      <c r="MCB36" s="27"/>
      <c r="MCC36" s="27"/>
      <c r="MCD36" s="27"/>
      <c r="MCE36" s="27"/>
      <c r="MCF36" s="27"/>
      <c r="MCG36" s="27"/>
      <c r="MCH36" s="27"/>
      <c r="MCI36" s="27"/>
      <c r="MCJ36" s="27"/>
      <c r="MCK36" s="27"/>
      <c r="MCL36" s="27"/>
      <c r="MCM36" s="27"/>
      <c r="MCN36" s="27"/>
      <c r="MCO36" s="27"/>
      <c r="MCP36" s="27"/>
      <c r="MCQ36" s="27"/>
      <c r="MCR36" s="27"/>
      <c r="MCS36" s="27"/>
      <c r="MCT36" s="27"/>
      <c r="MCU36" s="27"/>
      <c r="MCV36" s="27"/>
      <c r="MCW36" s="27"/>
      <c r="MCX36" s="27"/>
      <c r="MCY36" s="27"/>
      <c r="MCZ36" s="27"/>
      <c r="MDA36" s="27"/>
      <c r="MDB36" s="27"/>
      <c r="MDC36" s="27"/>
      <c r="MDD36" s="27"/>
      <c r="MDE36" s="27"/>
      <c r="MDF36" s="27"/>
      <c r="MDG36" s="27"/>
      <c r="MDH36" s="27"/>
      <c r="MDI36" s="27"/>
      <c r="MDJ36" s="27"/>
      <c r="MDK36" s="27"/>
      <c r="MDL36" s="27"/>
      <c r="MDM36" s="27"/>
      <c r="MDN36" s="27"/>
      <c r="MDO36" s="27"/>
      <c r="MDP36" s="27"/>
      <c r="MDQ36" s="27"/>
      <c r="MDR36" s="27"/>
      <c r="MDS36" s="27"/>
      <c r="MDT36" s="27"/>
      <c r="MDU36" s="27"/>
      <c r="MDV36" s="27"/>
      <c r="MDW36" s="27"/>
      <c r="MDX36" s="27"/>
      <c r="MDY36" s="27"/>
      <c r="MDZ36" s="27"/>
      <c r="MEA36" s="27"/>
      <c r="MEB36" s="27"/>
      <c r="MEC36" s="27"/>
      <c r="MED36" s="27"/>
      <c r="MEE36" s="27"/>
      <c r="MEF36" s="27"/>
      <c r="MEG36" s="27"/>
      <c r="MEH36" s="27"/>
      <c r="MEI36" s="27"/>
      <c r="MEJ36" s="27"/>
      <c r="MEK36" s="27"/>
      <c r="MEL36" s="27"/>
      <c r="MEM36" s="27"/>
      <c r="MEN36" s="27"/>
      <c r="MEO36" s="27"/>
      <c r="MEP36" s="27"/>
      <c r="MEQ36" s="27"/>
      <c r="MER36" s="27"/>
      <c r="MES36" s="27"/>
      <c r="MET36" s="27"/>
      <c r="MEU36" s="27"/>
      <c r="MEV36" s="27"/>
      <c r="MEW36" s="27"/>
      <c r="MEX36" s="27"/>
      <c r="MEY36" s="27"/>
      <c r="MEZ36" s="27"/>
      <c r="MFA36" s="27"/>
      <c r="MFB36" s="27"/>
      <c r="MFC36" s="27"/>
      <c r="MFD36" s="27"/>
      <c r="MFE36" s="27"/>
      <c r="MFF36" s="27"/>
      <c r="MFG36" s="27"/>
      <c r="MFH36" s="27"/>
      <c r="MFI36" s="27"/>
      <c r="MFJ36" s="27"/>
      <c r="MFK36" s="27"/>
      <c r="MFL36" s="27"/>
      <c r="MFM36" s="27"/>
      <c r="MFN36" s="27"/>
      <c r="MFO36" s="27"/>
      <c r="MFP36" s="27"/>
      <c r="MFQ36" s="27"/>
      <c r="MFR36" s="27"/>
      <c r="MFS36" s="27"/>
      <c r="MFT36" s="27"/>
      <c r="MFU36" s="27"/>
      <c r="MFV36" s="27"/>
      <c r="MFW36" s="27"/>
      <c r="MFX36" s="27"/>
      <c r="MFY36" s="27"/>
      <c r="MFZ36" s="27"/>
      <c r="MGA36" s="27"/>
      <c r="MGB36" s="27"/>
      <c r="MGC36" s="27"/>
      <c r="MGD36" s="27"/>
      <c r="MGE36" s="27"/>
      <c r="MGF36" s="27"/>
      <c r="MGG36" s="27"/>
      <c r="MGH36" s="27"/>
      <c r="MGI36" s="27"/>
      <c r="MGJ36" s="27"/>
      <c r="MGK36" s="27"/>
      <c r="MGL36" s="27"/>
      <c r="MGM36" s="27"/>
      <c r="MGN36" s="27"/>
      <c r="MGO36" s="27"/>
      <c r="MGP36" s="27"/>
      <c r="MGQ36" s="27"/>
      <c r="MGR36" s="27"/>
      <c r="MGS36" s="27"/>
      <c r="MGT36" s="27"/>
      <c r="MGU36" s="27"/>
      <c r="MGV36" s="27"/>
      <c r="MGW36" s="27"/>
      <c r="MGX36" s="27"/>
      <c r="MGY36" s="27"/>
      <c r="MGZ36" s="27"/>
      <c r="MHA36" s="27"/>
      <c r="MHB36" s="27"/>
      <c r="MHC36" s="27"/>
      <c r="MHD36" s="27"/>
      <c r="MHE36" s="27"/>
      <c r="MHF36" s="27"/>
      <c r="MHG36" s="27"/>
      <c r="MHH36" s="27"/>
      <c r="MHI36" s="27"/>
      <c r="MHJ36" s="27"/>
      <c r="MHK36" s="27"/>
      <c r="MHL36" s="27"/>
      <c r="MHM36" s="27"/>
      <c r="MHN36" s="27"/>
      <c r="MHO36" s="27"/>
      <c r="MHP36" s="27"/>
      <c r="MHQ36" s="27"/>
      <c r="MHR36" s="27"/>
      <c r="MHS36" s="27"/>
      <c r="MHT36" s="27"/>
      <c r="MHU36" s="27"/>
      <c r="MHV36" s="27"/>
      <c r="MHW36" s="27"/>
      <c r="MHX36" s="27"/>
      <c r="MHY36" s="27"/>
      <c r="MHZ36" s="27"/>
      <c r="MIA36" s="27"/>
      <c r="MIB36" s="27"/>
      <c r="MIC36" s="27"/>
      <c r="MID36" s="27"/>
      <c r="MIE36" s="27"/>
      <c r="MIF36" s="27"/>
      <c r="MIG36" s="27"/>
      <c r="MIH36" s="27"/>
      <c r="MII36" s="27"/>
      <c r="MIJ36" s="27"/>
      <c r="MIK36" s="27"/>
      <c r="MIL36" s="27"/>
      <c r="MIM36" s="27"/>
      <c r="MIN36" s="27"/>
      <c r="MIO36" s="27"/>
      <c r="MIP36" s="27"/>
      <c r="MIQ36" s="27"/>
      <c r="MIR36" s="27"/>
      <c r="MIS36" s="27"/>
      <c r="MIT36" s="27"/>
      <c r="MIU36" s="27"/>
      <c r="MIV36" s="27"/>
      <c r="MIW36" s="27"/>
      <c r="MIX36" s="27"/>
      <c r="MIY36" s="27"/>
      <c r="MIZ36" s="27"/>
      <c r="MJA36" s="27"/>
      <c r="MJB36" s="27"/>
      <c r="MJC36" s="27"/>
      <c r="MJD36" s="27"/>
      <c r="MJE36" s="27"/>
      <c r="MJF36" s="27"/>
      <c r="MJG36" s="27"/>
      <c r="MJH36" s="27"/>
      <c r="MJI36" s="27"/>
      <c r="MJJ36" s="27"/>
      <c r="MJK36" s="27"/>
      <c r="MJL36" s="27"/>
      <c r="MJM36" s="27"/>
      <c r="MJN36" s="27"/>
      <c r="MJO36" s="27"/>
      <c r="MJP36" s="27"/>
      <c r="MJQ36" s="27"/>
      <c r="MJR36" s="27"/>
      <c r="MJS36" s="27"/>
      <c r="MJT36" s="27"/>
      <c r="MJU36" s="27"/>
      <c r="MJV36" s="27"/>
      <c r="MJW36" s="27"/>
      <c r="MJX36" s="27"/>
      <c r="MJY36" s="27"/>
      <c r="MJZ36" s="27"/>
      <c r="MKA36" s="27"/>
      <c r="MKB36" s="27"/>
      <c r="MKC36" s="27"/>
      <c r="MKD36" s="27"/>
      <c r="MKE36" s="27"/>
      <c r="MKF36" s="27"/>
      <c r="MKG36" s="27"/>
      <c r="MKH36" s="27"/>
      <c r="MKI36" s="27"/>
      <c r="MKJ36" s="27"/>
      <c r="MKK36" s="27"/>
      <c r="MKL36" s="27"/>
      <c r="MKM36" s="27"/>
      <c r="MKN36" s="27"/>
      <c r="MKO36" s="27"/>
      <c r="MKP36" s="27"/>
      <c r="MKQ36" s="27"/>
      <c r="MKR36" s="27"/>
      <c r="MKS36" s="27"/>
      <c r="MKT36" s="27"/>
      <c r="MKU36" s="27"/>
      <c r="MKV36" s="27"/>
      <c r="MKW36" s="27"/>
      <c r="MKX36" s="27"/>
      <c r="MKY36" s="27"/>
      <c r="MKZ36" s="27"/>
      <c r="MLA36" s="27"/>
      <c r="MLB36" s="27"/>
      <c r="MLC36" s="27"/>
      <c r="MLD36" s="27"/>
      <c r="MLE36" s="27"/>
      <c r="MLF36" s="27"/>
      <c r="MLG36" s="27"/>
      <c r="MLH36" s="27"/>
      <c r="MLI36" s="27"/>
      <c r="MLJ36" s="27"/>
      <c r="MLK36" s="27"/>
      <c r="MLL36" s="27"/>
      <c r="MLM36" s="27"/>
      <c r="MLN36" s="27"/>
      <c r="MLO36" s="27"/>
      <c r="MLP36" s="27"/>
      <c r="MLQ36" s="27"/>
      <c r="MLR36" s="27"/>
      <c r="MLS36" s="27"/>
      <c r="MLT36" s="27"/>
      <c r="MLU36" s="27"/>
      <c r="MLV36" s="27"/>
      <c r="MLW36" s="27"/>
      <c r="MLX36" s="27"/>
      <c r="MLY36" s="27"/>
      <c r="MLZ36" s="27"/>
      <c r="MMA36" s="27"/>
      <c r="MMB36" s="27"/>
      <c r="MMC36" s="27"/>
      <c r="MMD36" s="27"/>
      <c r="MME36" s="27"/>
      <c r="MMF36" s="27"/>
      <c r="MMG36" s="27"/>
      <c r="MMH36" s="27"/>
      <c r="MMI36" s="27"/>
      <c r="MMJ36" s="27"/>
      <c r="MMK36" s="27"/>
      <c r="MML36" s="27"/>
      <c r="MMM36" s="27"/>
      <c r="MMN36" s="27"/>
      <c r="MMO36" s="27"/>
      <c r="MMP36" s="27"/>
      <c r="MMQ36" s="27"/>
      <c r="MMR36" s="27"/>
      <c r="MMS36" s="27"/>
      <c r="MMT36" s="27"/>
      <c r="MMU36" s="27"/>
      <c r="MMV36" s="27"/>
      <c r="MMW36" s="27"/>
      <c r="MMX36" s="27"/>
      <c r="MMY36" s="27"/>
      <c r="MMZ36" s="27"/>
      <c r="MNA36" s="27"/>
      <c r="MNB36" s="27"/>
      <c r="MNC36" s="27"/>
      <c r="MND36" s="27"/>
      <c r="MNE36" s="27"/>
      <c r="MNF36" s="27"/>
      <c r="MNG36" s="27"/>
      <c r="MNH36" s="27"/>
      <c r="MNI36" s="27"/>
      <c r="MNJ36" s="27"/>
      <c r="MNK36" s="27"/>
      <c r="MNL36" s="27"/>
      <c r="MNM36" s="27"/>
      <c r="MNN36" s="27"/>
      <c r="MNO36" s="27"/>
      <c r="MNP36" s="27"/>
      <c r="MNQ36" s="27"/>
      <c r="MNR36" s="27"/>
      <c r="MNS36" s="27"/>
      <c r="MNT36" s="27"/>
      <c r="MNU36" s="27"/>
      <c r="MNV36" s="27"/>
      <c r="MNW36" s="27"/>
      <c r="MNX36" s="27"/>
      <c r="MNY36" s="27"/>
      <c r="MNZ36" s="27"/>
      <c r="MOA36" s="27"/>
      <c r="MOB36" s="27"/>
      <c r="MOC36" s="27"/>
      <c r="MOD36" s="27"/>
      <c r="MOE36" s="27"/>
      <c r="MOF36" s="27"/>
      <c r="MOG36" s="27"/>
      <c r="MOH36" s="27"/>
      <c r="MOI36" s="27"/>
      <c r="MOJ36" s="27"/>
      <c r="MOK36" s="27"/>
      <c r="MOL36" s="27"/>
      <c r="MOM36" s="27"/>
      <c r="MON36" s="27"/>
      <c r="MOO36" s="27"/>
      <c r="MOP36" s="27"/>
      <c r="MOQ36" s="27"/>
      <c r="MOR36" s="27"/>
      <c r="MOS36" s="27"/>
      <c r="MOT36" s="27"/>
      <c r="MOU36" s="27"/>
      <c r="MOV36" s="27"/>
      <c r="MOW36" s="27"/>
      <c r="MOX36" s="27"/>
      <c r="MOY36" s="27"/>
      <c r="MOZ36" s="27"/>
      <c r="MPA36" s="27"/>
      <c r="MPB36" s="27"/>
      <c r="MPC36" s="27"/>
      <c r="MPD36" s="27"/>
      <c r="MPE36" s="27"/>
      <c r="MPF36" s="27"/>
      <c r="MPG36" s="27"/>
      <c r="MPH36" s="27"/>
      <c r="MPI36" s="27"/>
      <c r="MPJ36" s="27"/>
      <c r="MPK36" s="27"/>
      <c r="MPL36" s="27"/>
      <c r="MPM36" s="27"/>
      <c r="MPN36" s="27"/>
      <c r="MPO36" s="27"/>
      <c r="MPP36" s="27"/>
      <c r="MPQ36" s="27"/>
      <c r="MPR36" s="27"/>
      <c r="MPS36" s="27"/>
      <c r="MPT36" s="27"/>
      <c r="MPU36" s="27"/>
      <c r="MPV36" s="27"/>
      <c r="MPW36" s="27"/>
      <c r="MPX36" s="27"/>
      <c r="MPY36" s="27"/>
      <c r="MPZ36" s="27"/>
      <c r="MQA36" s="27"/>
      <c r="MQB36" s="27"/>
      <c r="MQC36" s="27"/>
      <c r="MQD36" s="27"/>
      <c r="MQE36" s="27"/>
      <c r="MQF36" s="27"/>
      <c r="MQG36" s="27"/>
      <c r="MQH36" s="27"/>
      <c r="MQI36" s="27"/>
      <c r="MQJ36" s="27"/>
      <c r="MQK36" s="27"/>
      <c r="MQL36" s="27"/>
      <c r="MQM36" s="27"/>
      <c r="MQN36" s="27"/>
      <c r="MQO36" s="27"/>
      <c r="MQP36" s="27"/>
      <c r="MQQ36" s="27"/>
      <c r="MQR36" s="27"/>
      <c r="MQS36" s="27"/>
      <c r="MQT36" s="27"/>
      <c r="MQU36" s="27"/>
      <c r="MQV36" s="27"/>
      <c r="MQW36" s="27"/>
      <c r="MQX36" s="27"/>
      <c r="MQY36" s="27"/>
      <c r="MQZ36" s="27"/>
      <c r="MRA36" s="27"/>
      <c r="MRB36" s="27"/>
      <c r="MRC36" s="27"/>
      <c r="MRD36" s="27"/>
      <c r="MRE36" s="27"/>
      <c r="MRF36" s="27"/>
      <c r="MRG36" s="27"/>
      <c r="MRH36" s="27"/>
      <c r="MRI36" s="27"/>
      <c r="MRJ36" s="27"/>
      <c r="MRK36" s="27"/>
      <c r="MRL36" s="27"/>
      <c r="MRM36" s="27"/>
      <c r="MRN36" s="27"/>
      <c r="MRO36" s="27"/>
      <c r="MRP36" s="27"/>
      <c r="MRQ36" s="27"/>
      <c r="MRR36" s="27"/>
      <c r="MRS36" s="27"/>
      <c r="MRT36" s="27"/>
      <c r="MRU36" s="27"/>
      <c r="MRV36" s="27"/>
      <c r="MRW36" s="27"/>
      <c r="MRX36" s="27"/>
      <c r="MRY36" s="27"/>
      <c r="MRZ36" s="27"/>
      <c r="MSA36" s="27"/>
      <c r="MSB36" s="27"/>
      <c r="MSC36" s="27"/>
      <c r="MSD36" s="27"/>
      <c r="MSE36" s="27"/>
      <c r="MSF36" s="27"/>
      <c r="MSG36" s="27"/>
      <c r="MSH36" s="27"/>
      <c r="MSI36" s="27"/>
      <c r="MSJ36" s="27"/>
      <c r="MSK36" s="27"/>
      <c r="MSL36" s="27"/>
      <c r="MSM36" s="27"/>
      <c r="MSN36" s="27"/>
      <c r="MSO36" s="27"/>
      <c r="MSP36" s="27"/>
      <c r="MSQ36" s="27"/>
      <c r="MSR36" s="27"/>
      <c r="MSS36" s="27"/>
      <c r="MST36" s="27"/>
      <c r="MSU36" s="27"/>
      <c r="MSV36" s="27"/>
      <c r="MSW36" s="27"/>
      <c r="MSX36" s="27"/>
      <c r="MSY36" s="27"/>
      <c r="MSZ36" s="27"/>
      <c r="MTA36" s="27"/>
      <c r="MTB36" s="27"/>
      <c r="MTC36" s="27"/>
      <c r="MTD36" s="27"/>
      <c r="MTE36" s="27"/>
      <c r="MTF36" s="27"/>
      <c r="MTG36" s="27"/>
      <c r="MTH36" s="27"/>
      <c r="MTI36" s="27"/>
      <c r="MTJ36" s="27"/>
      <c r="MTK36" s="27"/>
      <c r="MTL36" s="27"/>
      <c r="MTM36" s="27"/>
      <c r="MTN36" s="27"/>
      <c r="MTO36" s="27"/>
      <c r="MTP36" s="27"/>
      <c r="MTQ36" s="27"/>
      <c r="MTR36" s="27"/>
      <c r="MTS36" s="27"/>
      <c r="MTT36" s="27"/>
      <c r="MTU36" s="27"/>
      <c r="MTV36" s="27"/>
      <c r="MTW36" s="27"/>
      <c r="MTX36" s="27"/>
      <c r="MTY36" s="27"/>
      <c r="MTZ36" s="27"/>
      <c r="MUA36" s="27"/>
      <c r="MUB36" s="27"/>
      <c r="MUC36" s="27"/>
      <c r="MUD36" s="27"/>
      <c r="MUE36" s="27"/>
      <c r="MUF36" s="27"/>
      <c r="MUG36" s="27"/>
      <c r="MUH36" s="27"/>
      <c r="MUI36" s="27"/>
      <c r="MUJ36" s="27"/>
      <c r="MUK36" s="27"/>
      <c r="MUL36" s="27"/>
      <c r="MUM36" s="27"/>
      <c r="MUN36" s="27"/>
      <c r="MUO36" s="27"/>
      <c r="MUP36" s="27"/>
      <c r="MUQ36" s="27"/>
      <c r="MUR36" s="27"/>
      <c r="MUS36" s="27"/>
      <c r="MUT36" s="27"/>
      <c r="MUU36" s="27"/>
      <c r="MUV36" s="27"/>
      <c r="MUW36" s="27"/>
      <c r="MUX36" s="27"/>
      <c r="MUY36" s="27"/>
      <c r="MUZ36" s="27"/>
      <c r="MVA36" s="27"/>
      <c r="MVB36" s="27"/>
      <c r="MVC36" s="27"/>
      <c r="MVD36" s="27"/>
      <c r="MVE36" s="27"/>
      <c r="MVF36" s="27"/>
      <c r="MVG36" s="27"/>
      <c r="MVH36" s="27"/>
      <c r="MVI36" s="27"/>
      <c r="MVJ36" s="27"/>
      <c r="MVK36" s="27"/>
      <c r="MVL36" s="27"/>
      <c r="MVM36" s="27"/>
      <c r="MVN36" s="27"/>
      <c r="MVO36" s="27"/>
      <c r="MVP36" s="27"/>
      <c r="MVQ36" s="27"/>
      <c r="MVR36" s="27"/>
      <c r="MVS36" s="27"/>
      <c r="MVT36" s="27"/>
      <c r="MVU36" s="27"/>
      <c r="MVV36" s="27"/>
      <c r="MVW36" s="27"/>
      <c r="MVX36" s="27"/>
      <c r="MVY36" s="27"/>
      <c r="MVZ36" s="27"/>
      <c r="MWA36" s="27"/>
      <c r="MWB36" s="27"/>
      <c r="MWC36" s="27"/>
      <c r="MWD36" s="27"/>
      <c r="MWE36" s="27"/>
      <c r="MWF36" s="27"/>
      <c r="MWG36" s="27"/>
      <c r="MWH36" s="27"/>
      <c r="MWI36" s="27"/>
      <c r="MWJ36" s="27"/>
      <c r="MWK36" s="27"/>
      <c r="MWL36" s="27"/>
      <c r="MWM36" s="27"/>
      <c r="MWN36" s="27"/>
      <c r="MWO36" s="27"/>
      <c r="MWP36" s="27"/>
      <c r="MWQ36" s="27"/>
      <c r="MWR36" s="27"/>
      <c r="MWS36" s="27"/>
      <c r="MWT36" s="27"/>
      <c r="MWU36" s="27"/>
      <c r="MWV36" s="27"/>
      <c r="MWW36" s="27"/>
      <c r="MWX36" s="27"/>
      <c r="MWY36" s="27"/>
      <c r="MWZ36" s="27"/>
      <c r="MXA36" s="27"/>
      <c r="MXB36" s="27"/>
      <c r="MXC36" s="27"/>
      <c r="MXD36" s="27"/>
      <c r="MXE36" s="27"/>
      <c r="MXF36" s="27"/>
      <c r="MXG36" s="27"/>
      <c r="MXH36" s="27"/>
      <c r="MXI36" s="27"/>
      <c r="MXJ36" s="27"/>
      <c r="MXK36" s="27"/>
      <c r="MXL36" s="27"/>
      <c r="MXM36" s="27"/>
      <c r="MXN36" s="27"/>
      <c r="MXO36" s="27"/>
      <c r="MXP36" s="27"/>
      <c r="MXQ36" s="27"/>
      <c r="MXR36" s="27"/>
      <c r="MXS36" s="27"/>
      <c r="MXT36" s="27"/>
      <c r="MXU36" s="27"/>
      <c r="MXV36" s="27"/>
      <c r="MXW36" s="27"/>
      <c r="MXX36" s="27"/>
      <c r="MXY36" s="27"/>
      <c r="MXZ36" s="27"/>
      <c r="MYA36" s="27"/>
      <c r="MYB36" s="27"/>
      <c r="MYC36" s="27"/>
      <c r="MYD36" s="27"/>
      <c r="MYE36" s="27"/>
      <c r="MYF36" s="27"/>
      <c r="MYG36" s="27"/>
      <c r="MYH36" s="27"/>
      <c r="MYI36" s="27"/>
      <c r="MYJ36" s="27"/>
      <c r="MYK36" s="27"/>
      <c r="MYL36" s="27"/>
      <c r="MYM36" s="27"/>
      <c r="MYN36" s="27"/>
      <c r="MYO36" s="27"/>
      <c r="MYP36" s="27"/>
      <c r="MYQ36" s="27"/>
      <c r="MYR36" s="27"/>
      <c r="MYS36" s="27"/>
      <c r="MYT36" s="27"/>
      <c r="MYU36" s="27"/>
      <c r="MYV36" s="27"/>
      <c r="MYW36" s="27"/>
      <c r="MYX36" s="27"/>
      <c r="MYY36" s="27"/>
      <c r="MYZ36" s="27"/>
      <c r="MZA36" s="27"/>
      <c r="MZB36" s="27"/>
      <c r="MZC36" s="27"/>
      <c r="MZD36" s="27"/>
      <c r="MZE36" s="27"/>
      <c r="MZF36" s="27"/>
      <c r="MZG36" s="27"/>
      <c r="MZH36" s="27"/>
      <c r="MZI36" s="27"/>
      <c r="MZJ36" s="27"/>
      <c r="MZK36" s="27"/>
      <c r="MZL36" s="27"/>
      <c r="MZM36" s="27"/>
      <c r="MZN36" s="27"/>
      <c r="MZO36" s="27"/>
      <c r="MZP36" s="27"/>
      <c r="MZQ36" s="27"/>
      <c r="MZR36" s="27"/>
      <c r="MZS36" s="27"/>
      <c r="MZT36" s="27"/>
      <c r="MZU36" s="27"/>
      <c r="MZV36" s="27"/>
      <c r="MZW36" s="27"/>
      <c r="MZX36" s="27"/>
      <c r="MZY36" s="27"/>
      <c r="MZZ36" s="27"/>
      <c r="NAA36" s="27"/>
      <c r="NAB36" s="27"/>
      <c r="NAC36" s="27"/>
      <c r="NAD36" s="27"/>
      <c r="NAE36" s="27"/>
      <c r="NAF36" s="27"/>
      <c r="NAG36" s="27"/>
      <c r="NAH36" s="27"/>
      <c r="NAI36" s="27"/>
      <c r="NAJ36" s="27"/>
      <c r="NAK36" s="27"/>
      <c r="NAL36" s="27"/>
      <c r="NAM36" s="27"/>
      <c r="NAN36" s="27"/>
      <c r="NAO36" s="27"/>
      <c r="NAP36" s="27"/>
      <c r="NAQ36" s="27"/>
      <c r="NAR36" s="27"/>
      <c r="NAS36" s="27"/>
      <c r="NAT36" s="27"/>
      <c r="NAU36" s="27"/>
      <c r="NAV36" s="27"/>
      <c r="NAW36" s="27"/>
      <c r="NAX36" s="27"/>
      <c r="NAY36" s="27"/>
      <c r="NAZ36" s="27"/>
      <c r="NBA36" s="27"/>
      <c r="NBB36" s="27"/>
      <c r="NBC36" s="27"/>
      <c r="NBD36" s="27"/>
      <c r="NBE36" s="27"/>
      <c r="NBF36" s="27"/>
      <c r="NBG36" s="27"/>
      <c r="NBH36" s="27"/>
      <c r="NBI36" s="27"/>
      <c r="NBJ36" s="27"/>
      <c r="NBK36" s="27"/>
      <c r="NBL36" s="27"/>
      <c r="NBM36" s="27"/>
      <c r="NBN36" s="27"/>
      <c r="NBO36" s="27"/>
      <c r="NBP36" s="27"/>
      <c r="NBQ36" s="27"/>
      <c r="NBR36" s="27"/>
      <c r="NBS36" s="27"/>
      <c r="NBT36" s="27"/>
      <c r="NBU36" s="27"/>
      <c r="NBV36" s="27"/>
      <c r="NBW36" s="27"/>
      <c r="NBX36" s="27"/>
      <c r="NBY36" s="27"/>
      <c r="NBZ36" s="27"/>
      <c r="NCA36" s="27"/>
      <c r="NCB36" s="27"/>
      <c r="NCC36" s="27"/>
      <c r="NCD36" s="27"/>
      <c r="NCE36" s="27"/>
      <c r="NCF36" s="27"/>
      <c r="NCG36" s="27"/>
      <c r="NCH36" s="27"/>
      <c r="NCI36" s="27"/>
      <c r="NCJ36" s="27"/>
      <c r="NCK36" s="27"/>
      <c r="NCL36" s="27"/>
      <c r="NCM36" s="27"/>
      <c r="NCN36" s="27"/>
      <c r="NCO36" s="27"/>
      <c r="NCP36" s="27"/>
      <c r="NCQ36" s="27"/>
      <c r="NCR36" s="27"/>
      <c r="NCS36" s="27"/>
      <c r="NCT36" s="27"/>
      <c r="NCU36" s="27"/>
      <c r="NCV36" s="27"/>
      <c r="NCW36" s="27"/>
      <c r="NCX36" s="27"/>
      <c r="NCY36" s="27"/>
      <c r="NCZ36" s="27"/>
      <c r="NDA36" s="27"/>
      <c r="NDB36" s="27"/>
      <c r="NDC36" s="27"/>
      <c r="NDD36" s="27"/>
      <c r="NDE36" s="27"/>
      <c r="NDF36" s="27"/>
      <c r="NDG36" s="27"/>
      <c r="NDH36" s="27"/>
      <c r="NDI36" s="27"/>
      <c r="NDJ36" s="27"/>
      <c r="NDK36" s="27"/>
      <c r="NDL36" s="27"/>
      <c r="NDM36" s="27"/>
      <c r="NDN36" s="27"/>
      <c r="NDO36" s="27"/>
      <c r="NDP36" s="27"/>
      <c r="NDQ36" s="27"/>
      <c r="NDR36" s="27"/>
      <c r="NDS36" s="27"/>
      <c r="NDT36" s="27"/>
      <c r="NDU36" s="27"/>
      <c r="NDV36" s="27"/>
      <c r="NDW36" s="27"/>
      <c r="NDX36" s="27"/>
      <c r="NDY36" s="27"/>
      <c r="NDZ36" s="27"/>
      <c r="NEA36" s="27"/>
      <c r="NEB36" s="27"/>
      <c r="NEC36" s="27"/>
      <c r="NED36" s="27"/>
      <c r="NEE36" s="27"/>
      <c r="NEF36" s="27"/>
      <c r="NEG36" s="27"/>
      <c r="NEH36" s="27"/>
      <c r="NEI36" s="27"/>
      <c r="NEJ36" s="27"/>
      <c r="NEK36" s="27"/>
      <c r="NEL36" s="27"/>
      <c r="NEM36" s="27"/>
      <c r="NEN36" s="27"/>
      <c r="NEO36" s="27"/>
      <c r="NEP36" s="27"/>
      <c r="NEQ36" s="27"/>
      <c r="NER36" s="27"/>
      <c r="NES36" s="27"/>
      <c r="NET36" s="27"/>
      <c r="NEU36" s="27"/>
      <c r="NEV36" s="27"/>
      <c r="NEW36" s="27"/>
      <c r="NEX36" s="27"/>
      <c r="NEY36" s="27"/>
      <c r="NEZ36" s="27"/>
      <c r="NFA36" s="27"/>
      <c r="NFB36" s="27"/>
      <c r="NFC36" s="27"/>
      <c r="NFD36" s="27"/>
      <c r="NFE36" s="27"/>
      <c r="NFF36" s="27"/>
      <c r="NFG36" s="27"/>
      <c r="NFH36" s="27"/>
      <c r="NFI36" s="27"/>
      <c r="NFJ36" s="27"/>
      <c r="NFK36" s="27"/>
      <c r="NFL36" s="27"/>
      <c r="NFM36" s="27"/>
      <c r="NFN36" s="27"/>
      <c r="NFO36" s="27"/>
      <c r="NFP36" s="27"/>
      <c r="NFQ36" s="27"/>
      <c r="NFR36" s="27"/>
      <c r="NFS36" s="27"/>
      <c r="NFT36" s="27"/>
      <c r="NFU36" s="27"/>
      <c r="NFV36" s="27"/>
      <c r="NFW36" s="27"/>
      <c r="NFX36" s="27"/>
      <c r="NFY36" s="27"/>
      <c r="NFZ36" s="27"/>
      <c r="NGA36" s="27"/>
      <c r="NGB36" s="27"/>
      <c r="NGC36" s="27"/>
      <c r="NGD36" s="27"/>
      <c r="NGE36" s="27"/>
      <c r="NGF36" s="27"/>
      <c r="NGG36" s="27"/>
      <c r="NGH36" s="27"/>
      <c r="NGI36" s="27"/>
      <c r="NGJ36" s="27"/>
      <c r="NGK36" s="27"/>
      <c r="NGL36" s="27"/>
      <c r="NGM36" s="27"/>
      <c r="NGN36" s="27"/>
      <c r="NGO36" s="27"/>
      <c r="NGP36" s="27"/>
      <c r="NGQ36" s="27"/>
      <c r="NGR36" s="27"/>
      <c r="NGS36" s="27"/>
      <c r="NGT36" s="27"/>
      <c r="NGU36" s="27"/>
      <c r="NGV36" s="27"/>
      <c r="NGW36" s="27"/>
      <c r="NGX36" s="27"/>
      <c r="NGY36" s="27"/>
      <c r="NGZ36" s="27"/>
      <c r="NHA36" s="27"/>
      <c r="NHB36" s="27"/>
      <c r="NHC36" s="27"/>
      <c r="NHD36" s="27"/>
      <c r="NHE36" s="27"/>
      <c r="NHF36" s="27"/>
      <c r="NHG36" s="27"/>
      <c r="NHH36" s="27"/>
      <c r="NHI36" s="27"/>
      <c r="NHJ36" s="27"/>
      <c r="NHK36" s="27"/>
      <c r="NHL36" s="27"/>
      <c r="NHM36" s="27"/>
      <c r="NHN36" s="27"/>
      <c r="NHO36" s="27"/>
      <c r="NHP36" s="27"/>
      <c r="NHQ36" s="27"/>
      <c r="NHR36" s="27"/>
      <c r="NHS36" s="27"/>
      <c r="NHT36" s="27"/>
      <c r="NHU36" s="27"/>
      <c r="NHV36" s="27"/>
      <c r="NHW36" s="27"/>
      <c r="NHX36" s="27"/>
      <c r="NHY36" s="27"/>
      <c r="NHZ36" s="27"/>
      <c r="NIA36" s="27"/>
      <c r="NIB36" s="27"/>
      <c r="NIC36" s="27"/>
      <c r="NID36" s="27"/>
      <c r="NIE36" s="27"/>
      <c r="NIF36" s="27"/>
      <c r="NIG36" s="27"/>
      <c r="NIH36" s="27"/>
      <c r="NII36" s="27"/>
      <c r="NIJ36" s="27"/>
      <c r="NIK36" s="27"/>
      <c r="NIL36" s="27"/>
      <c r="NIM36" s="27"/>
      <c r="NIN36" s="27"/>
      <c r="NIO36" s="27"/>
      <c r="NIP36" s="27"/>
      <c r="NIQ36" s="27"/>
      <c r="NIR36" s="27"/>
      <c r="NIS36" s="27"/>
      <c r="NIT36" s="27"/>
      <c r="NIU36" s="27"/>
      <c r="NIV36" s="27"/>
      <c r="NIW36" s="27"/>
      <c r="NIX36" s="27"/>
      <c r="NIY36" s="27"/>
      <c r="NIZ36" s="27"/>
      <c r="NJA36" s="27"/>
      <c r="NJB36" s="27"/>
      <c r="NJC36" s="27"/>
      <c r="NJD36" s="27"/>
      <c r="NJE36" s="27"/>
      <c r="NJF36" s="27"/>
      <c r="NJG36" s="27"/>
      <c r="NJH36" s="27"/>
      <c r="NJI36" s="27"/>
      <c r="NJJ36" s="27"/>
      <c r="NJK36" s="27"/>
      <c r="NJL36" s="27"/>
      <c r="NJM36" s="27"/>
      <c r="NJN36" s="27"/>
      <c r="NJO36" s="27"/>
      <c r="NJP36" s="27"/>
      <c r="NJQ36" s="27"/>
      <c r="NJR36" s="27"/>
      <c r="NJS36" s="27"/>
      <c r="NJT36" s="27"/>
      <c r="NJU36" s="27"/>
      <c r="NJV36" s="27"/>
      <c r="NJW36" s="27"/>
      <c r="NJX36" s="27"/>
      <c r="NJY36" s="27"/>
      <c r="NJZ36" s="27"/>
      <c r="NKA36" s="27"/>
      <c r="NKB36" s="27"/>
      <c r="NKC36" s="27"/>
      <c r="NKD36" s="27"/>
      <c r="NKE36" s="27"/>
      <c r="NKF36" s="27"/>
      <c r="NKG36" s="27"/>
      <c r="NKH36" s="27"/>
      <c r="NKI36" s="27"/>
      <c r="NKJ36" s="27"/>
      <c r="NKK36" s="27"/>
      <c r="NKL36" s="27"/>
      <c r="NKM36" s="27"/>
      <c r="NKN36" s="27"/>
      <c r="NKO36" s="27"/>
      <c r="NKP36" s="27"/>
      <c r="NKQ36" s="27"/>
      <c r="NKR36" s="27"/>
      <c r="NKS36" s="27"/>
      <c r="NKT36" s="27"/>
      <c r="NKU36" s="27"/>
      <c r="NKV36" s="27"/>
      <c r="NKW36" s="27"/>
      <c r="NKX36" s="27"/>
      <c r="NKY36" s="27"/>
      <c r="NKZ36" s="27"/>
      <c r="NLA36" s="27"/>
      <c r="NLB36" s="27"/>
      <c r="NLC36" s="27"/>
      <c r="NLD36" s="27"/>
      <c r="NLE36" s="27"/>
      <c r="NLF36" s="27"/>
      <c r="NLG36" s="27"/>
      <c r="NLH36" s="27"/>
      <c r="NLI36" s="27"/>
      <c r="NLJ36" s="27"/>
      <c r="NLK36" s="27"/>
      <c r="NLL36" s="27"/>
      <c r="NLM36" s="27"/>
      <c r="NLN36" s="27"/>
      <c r="NLO36" s="27"/>
      <c r="NLP36" s="27"/>
      <c r="NLQ36" s="27"/>
      <c r="NLR36" s="27"/>
      <c r="NLS36" s="27"/>
      <c r="NLT36" s="27"/>
      <c r="NLU36" s="27"/>
      <c r="NLV36" s="27"/>
      <c r="NLW36" s="27"/>
      <c r="NLX36" s="27"/>
      <c r="NLY36" s="27"/>
      <c r="NLZ36" s="27"/>
      <c r="NMA36" s="27"/>
      <c r="NMB36" s="27"/>
      <c r="NMC36" s="27"/>
      <c r="NMD36" s="27"/>
      <c r="NME36" s="27"/>
      <c r="NMF36" s="27"/>
      <c r="NMG36" s="27"/>
      <c r="NMH36" s="27"/>
      <c r="NMI36" s="27"/>
      <c r="NMJ36" s="27"/>
      <c r="NMK36" s="27"/>
      <c r="NML36" s="27"/>
      <c r="NMM36" s="27"/>
      <c r="NMN36" s="27"/>
      <c r="NMO36" s="27"/>
      <c r="NMP36" s="27"/>
      <c r="NMQ36" s="27"/>
      <c r="NMR36" s="27"/>
      <c r="NMS36" s="27"/>
      <c r="NMT36" s="27"/>
      <c r="NMU36" s="27"/>
      <c r="NMV36" s="27"/>
      <c r="NMW36" s="27"/>
      <c r="NMX36" s="27"/>
      <c r="NMY36" s="27"/>
      <c r="NMZ36" s="27"/>
      <c r="NNA36" s="27"/>
      <c r="NNB36" s="27"/>
      <c r="NNC36" s="27"/>
      <c r="NND36" s="27"/>
      <c r="NNE36" s="27"/>
      <c r="NNF36" s="27"/>
      <c r="NNG36" s="27"/>
      <c r="NNH36" s="27"/>
      <c r="NNI36" s="27"/>
      <c r="NNJ36" s="27"/>
      <c r="NNK36" s="27"/>
      <c r="NNL36" s="27"/>
      <c r="NNM36" s="27"/>
      <c r="NNN36" s="27"/>
      <c r="NNO36" s="27"/>
      <c r="NNP36" s="27"/>
      <c r="NNQ36" s="27"/>
      <c r="NNR36" s="27"/>
      <c r="NNS36" s="27"/>
      <c r="NNT36" s="27"/>
      <c r="NNU36" s="27"/>
      <c r="NNV36" s="27"/>
      <c r="NNW36" s="27"/>
      <c r="NNX36" s="27"/>
      <c r="NNY36" s="27"/>
      <c r="NNZ36" s="27"/>
      <c r="NOA36" s="27"/>
      <c r="NOB36" s="27"/>
      <c r="NOC36" s="27"/>
      <c r="NOD36" s="27"/>
      <c r="NOE36" s="27"/>
      <c r="NOF36" s="27"/>
      <c r="NOG36" s="27"/>
      <c r="NOH36" s="27"/>
      <c r="NOI36" s="27"/>
      <c r="NOJ36" s="27"/>
      <c r="NOK36" s="27"/>
      <c r="NOL36" s="27"/>
      <c r="NOM36" s="27"/>
      <c r="NON36" s="27"/>
      <c r="NOO36" s="27"/>
      <c r="NOP36" s="27"/>
      <c r="NOQ36" s="27"/>
      <c r="NOR36" s="27"/>
      <c r="NOS36" s="27"/>
      <c r="NOT36" s="27"/>
      <c r="NOU36" s="27"/>
      <c r="NOV36" s="27"/>
      <c r="NOW36" s="27"/>
      <c r="NOX36" s="27"/>
      <c r="NOY36" s="27"/>
      <c r="NOZ36" s="27"/>
      <c r="NPA36" s="27"/>
      <c r="NPB36" s="27"/>
      <c r="NPC36" s="27"/>
      <c r="NPD36" s="27"/>
      <c r="NPE36" s="27"/>
      <c r="NPF36" s="27"/>
      <c r="NPG36" s="27"/>
      <c r="NPH36" s="27"/>
      <c r="NPI36" s="27"/>
      <c r="NPJ36" s="27"/>
      <c r="NPK36" s="27"/>
      <c r="NPL36" s="27"/>
      <c r="NPM36" s="27"/>
      <c r="NPN36" s="27"/>
      <c r="NPO36" s="27"/>
      <c r="NPP36" s="27"/>
      <c r="NPQ36" s="27"/>
      <c r="NPR36" s="27"/>
      <c r="NPS36" s="27"/>
      <c r="NPT36" s="27"/>
      <c r="NPU36" s="27"/>
      <c r="NPV36" s="27"/>
      <c r="NPW36" s="27"/>
      <c r="NPX36" s="27"/>
      <c r="NPY36" s="27"/>
      <c r="NPZ36" s="27"/>
      <c r="NQA36" s="27"/>
      <c r="NQB36" s="27"/>
      <c r="NQC36" s="27"/>
      <c r="NQD36" s="27"/>
      <c r="NQE36" s="27"/>
      <c r="NQF36" s="27"/>
      <c r="NQG36" s="27"/>
      <c r="NQH36" s="27"/>
      <c r="NQI36" s="27"/>
      <c r="NQJ36" s="27"/>
      <c r="NQK36" s="27"/>
      <c r="NQL36" s="27"/>
      <c r="NQM36" s="27"/>
      <c r="NQN36" s="27"/>
      <c r="NQO36" s="27"/>
      <c r="NQP36" s="27"/>
      <c r="NQQ36" s="27"/>
      <c r="NQR36" s="27"/>
      <c r="NQS36" s="27"/>
      <c r="NQT36" s="27"/>
      <c r="NQU36" s="27"/>
      <c r="NQV36" s="27"/>
      <c r="NQW36" s="27"/>
      <c r="NQX36" s="27"/>
      <c r="NQY36" s="27"/>
      <c r="NQZ36" s="27"/>
      <c r="NRA36" s="27"/>
      <c r="NRB36" s="27"/>
      <c r="NRC36" s="27"/>
      <c r="NRD36" s="27"/>
      <c r="NRE36" s="27"/>
      <c r="NRF36" s="27"/>
      <c r="NRG36" s="27"/>
      <c r="NRH36" s="27"/>
      <c r="NRI36" s="27"/>
      <c r="NRJ36" s="27"/>
      <c r="NRK36" s="27"/>
      <c r="NRL36" s="27"/>
      <c r="NRM36" s="27"/>
      <c r="NRN36" s="27"/>
      <c r="NRO36" s="27"/>
      <c r="NRP36" s="27"/>
      <c r="NRQ36" s="27"/>
      <c r="NRR36" s="27"/>
      <c r="NRS36" s="27"/>
      <c r="NRT36" s="27"/>
      <c r="NRU36" s="27"/>
      <c r="NRV36" s="27"/>
      <c r="NRW36" s="27"/>
      <c r="NRX36" s="27"/>
      <c r="NRY36" s="27"/>
      <c r="NRZ36" s="27"/>
      <c r="NSA36" s="27"/>
      <c r="NSB36" s="27"/>
      <c r="NSC36" s="27"/>
      <c r="NSD36" s="27"/>
      <c r="NSE36" s="27"/>
      <c r="NSF36" s="27"/>
      <c r="NSG36" s="27"/>
      <c r="NSH36" s="27"/>
      <c r="NSI36" s="27"/>
      <c r="NSJ36" s="27"/>
      <c r="NSK36" s="27"/>
      <c r="NSL36" s="27"/>
      <c r="NSM36" s="27"/>
      <c r="NSN36" s="27"/>
      <c r="NSO36" s="27"/>
      <c r="NSP36" s="27"/>
      <c r="NSQ36" s="27"/>
      <c r="NSR36" s="27"/>
      <c r="NSS36" s="27"/>
      <c r="NST36" s="27"/>
      <c r="NSU36" s="27"/>
      <c r="NSV36" s="27"/>
      <c r="NSW36" s="27"/>
      <c r="NSX36" s="27"/>
      <c r="NSY36" s="27"/>
      <c r="NSZ36" s="27"/>
      <c r="NTA36" s="27"/>
      <c r="NTB36" s="27"/>
      <c r="NTC36" s="27"/>
      <c r="NTD36" s="27"/>
      <c r="NTE36" s="27"/>
      <c r="NTF36" s="27"/>
      <c r="NTG36" s="27"/>
      <c r="NTH36" s="27"/>
      <c r="NTI36" s="27"/>
      <c r="NTJ36" s="27"/>
      <c r="NTK36" s="27"/>
      <c r="NTL36" s="27"/>
      <c r="NTM36" s="27"/>
      <c r="NTN36" s="27"/>
      <c r="NTO36" s="27"/>
      <c r="NTP36" s="27"/>
      <c r="NTQ36" s="27"/>
      <c r="NTR36" s="27"/>
      <c r="NTS36" s="27"/>
      <c r="NTT36" s="27"/>
      <c r="NTU36" s="27"/>
      <c r="NTV36" s="27"/>
      <c r="NTW36" s="27"/>
      <c r="NTX36" s="27"/>
      <c r="NTY36" s="27"/>
      <c r="NTZ36" s="27"/>
      <c r="NUA36" s="27"/>
      <c r="NUB36" s="27"/>
      <c r="NUC36" s="27"/>
      <c r="NUD36" s="27"/>
      <c r="NUE36" s="27"/>
      <c r="NUF36" s="27"/>
      <c r="NUG36" s="27"/>
      <c r="NUH36" s="27"/>
      <c r="NUI36" s="27"/>
      <c r="NUJ36" s="27"/>
      <c r="NUK36" s="27"/>
      <c r="NUL36" s="27"/>
      <c r="NUM36" s="27"/>
      <c r="NUN36" s="27"/>
      <c r="NUO36" s="27"/>
      <c r="NUP36" s="27"/>
      <c r="NUQ36" s="27"/>
      <c r="NUR36" s="27"/>
      <c r="NUS36" s="27"/>
      <c r="NUT36" s="27"/>
      <c r="NUU36" s="27"/>
      <c r="NUV36" s="27"/>
      <c r="NUW36" s="27"/>
      <c r="NUX36" s="27"/>
      <c r="NUY36" s="27"/>
      <c r="NUZ36" s="27"/>
      <c r="NVA36" s="27"/>
      <c r="NVB36" s="27"/>
      <c r="NVC36" s="27"/>
      <c r="NVD36" s="27"/>
      <c r="NVE36" s="27"/>
      <c r="NVF36" s="27"/>
      <c r="NVG36" s="27"/>
      <c r="NVH36" s="27"/>
      <c r="NVI36" s="27"/>
      <c r="NVJ36" s="27"/>
      <c r="NVK36" s="27"/>
      <c r="NVL36" s="27"/>
      <c r="NVM36" s="27"/>
      <c r="NVN36" s="27"/>
      <c r="NVO36" s="27"/>
      <c r="NVP36" s="27"/>
      <c r="NVQ36" s="27"/>
      <c r="NVR36" s="27"/>
      <c r="NVS36" s="27"/>
      <c r="NVT36" s="27"/>
      <c r="NVU36" s="27"/>
      <c r="NVV36" s="27"/>
      <c r="NVW36" s="27"/>
      <c r="NVX36" s="27"/>
      <c r="NVY36" s="27"/>
      <c r="NVZ36" s="27"/>
      <c r="NWA36" s="27"/>
      <c r="NWB36" s="27"/>
      <c r="NWC36" s="27"/>
      <c r="NWD36" s="27"/>
      <c r="NWE36" s="27"/>
      <c r="NWF36" s="27"/>
      <c r="NWG36" s="27"/>
      <c r="NWH36" s="27"/>
      <c r="NWI36" s="27"/>
      <c r="NWJ36" s="27"/>
      <c r="NWK36" s="27"/>
      <c r="NWL36" s="27"/>
      <c r="NWM36" s="27"/>
      <c r="NWN36" s="27"/>
      <c r="NWO36" s="27"/>
      <c r="NWP36" s="27"/>
      <c r="NWQ36" s="27"/>
      <c r="NWR36" s="27"/>
      <c r="NWS36" s="27"/>
      <c r="NWT36" s="27"/>
      <c r="NWU36" s="27"/>
      <c r="NWV36" s="27"/>
      <c r="NWW36" s="27"/>
      <c r="NWX36" s="27"/>
      <c r="NWY36" s="27"/>
      <c r="NWZ36" s="27"/>
      <c r="NXA36" s="27"/>
      <c r="NXB36" s="27"/>
      <c r="NXC36" s="27"/>
      <c r="NXD36" s="27"/>
      <c r="NXE36" s="27"/>
      <c r="NXF36" s="27"/>
      <c r="NXG36" s="27"/>
      <c r="NXH36" s="27"/>
      <c r="NXI36" s="27"/>
      <c r="NXJ36" s="27"/>
      <c r="NXK36" s="27"/>
      <c r="NXL36" s="27"/>
      <c r="NXM36" s="27"/>
      <c r="NXN36" s="27"/>
      <c r="NXO36" s="27"/>
      <c r="NXP36" s="27"/>
      <c r="NXQ36" s="27"/>
      <c r="NXR36" s="27"/>
      <c r="NXS36" s="27"/>
      <c r="NXT36" s="27"/>
      <c r="NXU36" s="27"/>
      <c r="NXV36" s="27"/>
      <c r="NXW36" s="27"/>
      <c r="NXX36" s="27"/>
      <c r="NXY36" s="27"/>
      <c r="NXZ36" s="27"/>
      <c r="NYA36" s="27"/>
      <c r="NYB36" s="27"/>
      <c r="NYC36" s="27"/>
      <c r="NYD36" s="27"/>
      <c r="NYE36" s="27"/>
      <c r="NYF36" s="27"/>
      <c r="NYG36" s="27"/>
      <c r="NYH36" s="27"/>
      <c r="NYI36" s="27"/>
      <c r="NYJ36" s="27"/>
      <c r="NYK36" s="27"/>
      <c r="NYL36" s="27"/>
      <c r="NYM36" s="27"/>
      <c r="NYN36" s="27"/>
      <c r="NYO36" s="27"/>
      <c r="NYP36" s="27"/>
      <c r="NYQ36" s="27"/>
      <c r="NYR36" s="27"/>
      <c r="NYS36" s="27"/>
      <c r="NYT36" s="27"/>
      <c r="NYU36" s="27"/>
      <c r="NYV36" s="27"/>
      <c r="NYW36" s="27"/>
      <c r="NYX36" s="27"/>
      <c r="NYY36" s="27"/>
      <c r="NYZ36" s="27"/>
      <c r="NZA36" s="27"/>
      <c r="NZB36" s="27"/>
      <c r="NZC36" s="27"/>
      <c r="NZD36" s="27"/>
      <c r="NZE36" s="27"/>
      <c r="NZF36" s="27"/>
      <c r="NZG36" s="27"/>
      <c r="NZH36" s="27"/>
      <c r="NZI36" s="27"/>
      <c r="NZJ36" s="27"/>
      <c r="NZK36" s="27"/>
      <c r="NZL36" s="27"/>
      <c r="NZM36" s="27"/>
      <c r="NZN36" s="27"/>
      <c r="NZO36" s="27"/>
      <c r="NZP36" s="27"/>
      <c r="NZQ36" s="27"/>
      <c r="NZR36" s="27"/>
      <c r="NZS36" s="27"/>
      <c r="NZT36" s="27"/>
      <c r="NZU36" s="27"/>
      <c r="NZV36" s="27"/>
      <c r="NZW36" s="27"/>
      <c r="NZX36" s="27"/>
      <c r="NZY36" s="27"/>
      <c r="NZZ36" s="27"/>
      <c r="OAA36" s="27"/>
      <c r="OAB36" s="27"/>
      <c r="OAC36" s="27"/>
      <c r="OAD36" s="27"/>
      <c r="OAE36" s="27"/>
      <c r="OAF36" s="27"/>
      <c r="OAG36" s="27"/>
      <c r="OAH36" s="27"/>
      <c r="OAI36" s="27"/>
      <c r="OAJ36" s="27"/>
      <c r="OAK36" s="27"/>
      <c r="OAL36" s="27"/>
      <c r="OAM36" s="27"/>
      <c r="OAN36" s="27"/>
      <c r="OAO36" s="27"/>
      <c r="OAP36" s="27"/>
      <c r="OAQ36" s="27"/>
      <c r="OAR36" s="27"/>
      <c r="OAS36" s="27"/>
      <c r="OAT36" s="27"/>
      <c r="OAU36" s="27"/>
      <c r="OAV36" s="27"/>
      <c r="OAW36" s="27"/>
      <c r="OAX36" s="27"/>
      <c r="OAY36" s="27"/>
      <c r="OAZ36" s="27"/>
      <c r="OBA36" s="27"/>
      <c r="OBB36" s="27"/>
      <c r="OBC36" s="27"/>
      <c r="OBD36" s="27"/>
      <c r="OBE36" s="27"/>
      <c r="OBF36" s="27"/>
      <c r="OBG36" s="27"/>
      <c r="OBH36" s="27"/>
      <c r="OBI36" s="27"/>
      <c r="OBJ36" s="27"/>
      <c r="OBK36" s="27"/>
      <c r="OBL36" s="27"/>
      <c r="OBM36" s="27"/>
      <c r="OBN36" s="27"/>
      <c r="OBO36" s="27"/>
      <c r="OBP36" s="27"/>
      <c r="OBQ36" s="27"/>
      <c r="OBR36" s="27"/>
      <c r="OBS36" s="27"/>
      <c r="OBT36" s="27"/>
      <c r="OBU36" s="27"/>
      <c r="OBV36" s="27"/>
      <c r="OBW36" s="27"/>
      <c r="OBX36" s="27"/>
      <c r="OBY36" s="27"/>
      <c r="OBZ36" s="27"/>
      <c r="OCA36" s="27"/>
      <c r="OCB36" s="27"/>
      <c r="OCC36" s="27"/>
      <c r="OCD36" s="27"/>
      <c r="OCE36" s="27"/>
      <c r="OCF36" s="27"/>
      <c r="OCG36" s="27"/>
      <c r="OCH36" s="27"/>
      <c r="OCI36" s="27"/>
      <c r="OCJ36" s="27"/>
      <c r="OCK36" s="27"/>
      <c r="OCL36" s="27"/>
      <c r="OCM36" s="27"/>
      <c r="OCN36" s="27"/>
      <c r="OCO36" s="27"/>
      <c r="OCP36" s="27"/>
      <c r="OCQ36" s="27"/>
      <c r="OCR36" s="27"/>
      <c r="OCS36" s="27"/>
      <c r="OCT36" s="27"/>
      <c r="OCU36" s="27"/>
      <c r="OCV36" s="27"/>
      <c r="OCW36" s="27"/>
      <c r="OCX36" s="27"/>
      <c r="OCY36" s="27"/>
      <c r="OCZ36" s="27"/>
      <c r="ODA36" s="27"/>
      <c r="ODB36" s="27"/>
      <c r="ODC36" s="27"/>
      <c r="ODD36" s="27"/>
      <c r="ODE36" s="27"/>
      <c r="ODF36" s="27"/>
      <c r="ODG36" s="27"/>
      <c r="ODH36" s="27"/>
      <c r="ODI36" s="27"/>
      <c r="ODJ36" s="27"/>
      <c r="ODK36" s="27"/>
      <c r="ODL36" s="27"/>
      <c r="ODM36" s="27"/>
      <c r="ODN36" s="27"/>
      <c r="ODO36" s="27"/>
      <c r="ODP36" s="27"/>
      <c r="ODQ36" s="27"/>
      <c r="ODR36" s="27"/>
      <c r="ODS36" s="27"/>
      <c r="ODT36" s="27"/>
      <c r="ODU36" s="27"/>
      <c r="ODV36" s="27"/>
      <c r="ODW36" s="27"/>
      <c r="ODX36" s="27"/>
      <c r="ODY36" s="27"/>
      <c r="ODZ36" s="27"/>
      <c r="OEA36" s="27"/>
      <c r="OEB36" s="27"/>
      <c r="OEC36" s="27"/>
      <c r="OED36" s="27"/>
      <c r="OEE36" s="27"/>
      <c r="OEF36" s="27"/>
      <c r="OEG36" s="27"/>
      <c r="OEH36" s="27"/>
      <c r="OEI36" s="27"/>
      <c r="OEJ36" s="27"/>
      <c r="OEK36" s="27"/>
      <c r="OEL36" s="27"/>
      <c r="OEM36" s="27"/>
      <c r="OEN36" s="27"/>
      <c r="OEO36" s="27"/>
      <c r="OEP36" s="27"/>
      <c r="OEQ36" s="27"/>
      <c r="OER36" s="27"/>
      <c r="OES36" s="27"/>
      <c r="OET36" s="27"/>
      <c r="OEU36" s="27"/>
      <c r="OEV36" s="27"/>
      <c r="OEW36" s="27"/>
      <c r="OEX36" s="27"/>
      <c r="OEY36" s="27"/>
      <c r="OEZ36" s="27"/>
      <c r="OFA36" s="27"/>
      <c r="OFB36" s="27"/>
      <c r="OFC36" s="27"/>
      <c r="OFD36" s="27"/>
      <c r="OFE36" s="27"/>
      <c r="OFF36" s="27"/>
      <c r="OFG36" s="27"/>
      <c r="OFH36" s="27"/>
      <c r="OFI36" s="27"/>
      <c r="OFJ36" s="27"/>
      <c r="OFK36" s="27"/>
      <c r="OFL36" s="27"/>
      <c r="OFM36" s="27"/>
      <c r="OFN36" s="27"/>
      <c r="OFO36" s="27"/>
      <c r="OFP36" s="27"/>
      <c r="OFQ36" s="27"/>
      <c r="OFR36" s="27"/>
      <c r="OFS36" s="27"/>
      <c r="OFT36" s="27"/>
      <c r="OFU36" s="27"/>
      <c r="OFV36" s="27"/>
      <c r="OFW36" s="27"/>
      <c r="OFX36" s="27"/>
      <c r="OFY36" s="27"/>
      <c r="OFZ36" s="27"/>
      <c r="OGA36" s="27"/>
      <c r="OGB36" s="27"/>
      <c r="OGC36" s="27"/>
      <c r="OGD36" s="27"/>
      <c r="OGE36" s="27"/>
      <c r="OGF36" s="27"/>
      <c r="OGG36" s="27"/>
      <c r="OGH36" s="27"/>
      <c r="OGI36" s="27"/>
      <c r="OGJ36" s="27"/>
      <c r="OGK36" s="27"/>
      <c r="OGL36" s="27"/>
      <c r="OGM36" s="27"/>
      <c r="OGN36" s="27"/>
      <c r="OGO36" s="27"/>
      <c r="OGP36" s="27"/>
      <c r="OGQ36" s="27"/>
      <c r="OGR36" s="27"/>
      <c r="OGS36" s="27"/>
      <c r="OGT36" s="27"/>
      <c r="OGU36" s="27"/>
      <c r="OGV36" s="27"/>
      <c r="OGW36" s="27"/>
      <c r="OGX36" s="27"/>
      <c r="OGY36" s="27"/>
      <c r="OGZ36" s="27"/>
      <c r="OHA36" s="27"/>
      <c r="OHB36" s="27"/>
      <c r="OHC36" s="27"/>
      <c r="OHD36" s="27"/>
      <c r="OHE36" s="27"/>
      <c r="OHF36" s="27"/>
      <c r="OHG36" s="27"/>
      <c r="OHH36" s="27"/>
      <c r="OHI36" s="27"/>
      <c r="OHJ36" s="27"/>
      <c r="OHK36" s="27"/>
      <c r="OHL36" s="27"/>
      <c r="OHM36" s="27"/>
      <c r="OHN36" s="27"/>
      <c r="OHO36" s="27"/>
      <c r="OHP36" s="27"/>
      <c r="OHQ36" s="27"/>
      <c r="OHR36" s="27"/>
      <c r="OHS36" s="27"/>
      <c r="OHT36" s="27"/>
      <c r="OHU36" s="27"/>
      <c r="OHV36" s="27"/>
      <c r="OHW36" s="27"/>
      <c r="OHX36" s="27"/>
      <c r="OHY36" s="27"/>
      <c r="OHZ36" s="27"/>
      <c r="OIA36" s="27"/>
      <c r="OIB36" s="27"/>
      <c r="OIC36" s="27"/>
      <c r="OID36" s="27"/>
      <c r="OIE36" s="27"/>
      <c r="OIF36" s="27"/>
      <c r="OIG36" s="27"/>
      <c r="OIH36" s="27"/>
      <c r="OII36" s="27"/>
      <c r="OIJ36" s="27"/>
      <c r="OIK36" s="27"/>
      <c r="OIL36" s="27"/>
      <c r="OIM36" s="27"/>
      <c r="OIN36" s="27"/>
      <c r="OIO36" s="27"/>
      <c r="OIP36" s="27"/>
      <c r="OIQ36" s="27"/>
      <c r="OIR36" s="27"/>
      <c r="OIS36" s="27"/>
      <c r="OIT36" s="27"/>
      <c r="OIU36" s="27"/>
      <c r="OIV36" s="27"/>
      <c r="OIW36" s="27"/>
      <c r="OIX36" s="27"/>
      <c r="OIY36" s="27"/>
      <c r="OIZ36" s="27"/>
      <c r="OJA36" s="27"/>
      <c r="OJB36" s="27"/>
      <c r="OJC36" s="27"/>
      <c r="OJD36" s="27"/>
      <c r="OJE36" s="27"/>
      <c r="OJF36" s="27"/>
      <c r="OJG36" s="27"/>
      <c r="OJH36" s="27"/>
      <c r="OJI36" s="27"/>
      <c r="OJJ36" s="27"/>
      <c r="OJK36" s="27"/>
      <c r="OJL36" s="27"/>
      <c r="OJM36" s="27"/>
      <c r="OJN36" s="27"/>
      <c r="OJO36" s="27"/>
      <c r="OJP36" s="27"/>
      <c r="OJQ36" s="27"/>
      <c r="OJR36" s="27"/>
      <c r="OJS36" s="27"/>
      <c r="OJT36" s="27"/>
      <c r="OJU36" s="27"/>
      <c r="OJV36" s="27"/>
      <c r="OJW36" s="27"/>
      <c r="OJX36" s="27"/>
      <c r="OJY36" s="27"/>
      <c r="OJZ36" s="27"/>
      <c r="OKA36" s="27"/>
      <c r="OKB36" s="27"/>
      <c r="OKC36" s="27"/>
      <c r="OKD36" s="27"/>
      <c r="OKE36" s="27"/>
      <c r="OKF36" s="27"/>
      <c r="OKG36" s="27"/>
      <c r="OKH36" s="27"/>
      <c r="OKI36" s="27"/>
      <c r="OKJ36" s="27"/>
      <c r="OKK36" s="27"/>
      <c r="OKL36" s="27"/>
      <c r="OKM36" s="27"/>
      <c r="OKN36" s="27"/>
      <c r="OKO36" s="27"/>
      <c r="OKP36" s="27"/>
      <c r="OKQ36" s="27"/>
      <c r="OKR36" s="27"/>
      <c r="OKS36" s="27"/>
      <c r="OKT36" s="27"/>
      <c r="OKU36" s="27"/>
      <c r="OKV36" s="27"/>
      <c r="OKW36" s="27"/>
      <c r="OKX36" s="27"/>
      <c r="OKY36" s="27"/>
      <c r="OKZ36" s="27"/>
      <c r="OLA36" s="27"/>
      <c r="OLB36" s="27"/>
      <c r="OLC36" s="27"/>
      <c r="OLD36" s="27"/>
      <c r="OLE36" s="27"/>
      <c r="OLF36" s="27"/>
      <c r="OLG36" s="27"/>
      <c r="OLH36" s="27"/>
      <c r="OLI36" s="27"/>
      <c r="OLJ36" s="27"/>
      <c r="OLK36" s="27"/>
      <c r="OLL36" s="27"/>
      <c r="OLM36" s="27"/>
      <c r="OLN36" s="27"/>
      <c r="OLO36" s="27"/>
      <c r="OLP36" s="27"/>
      <c r="OLQ36" s="27"/>
      <c r="OLR36" s="27"/>
      <c r="OLS36" s="27"/>
      <c r="OLT36" s="27"/>
      <c r="OLU36" s="27"/>
      <c r="OLV36" s="27"/>
      <c r="OLW36" s="27"/>
      <c r="OLX36" s="27"/>
      <c r="OLY36" s="27"/>
      <c r="OLZ36" s="27"/>
      <c r="OMA36" s="27"/>
      <c r="OMB36" s="27"/>
      <c r="OMC36" s="27"/>
      <c r="OMD36" s="27"/>
      <c r="OME36" s="27"/>
      <c r="OMF36" s="27"/>
      <c r="OMG36" s="27"/>
      <c r="OMH36" s="27"/>
      <c r="OMI36" s="27"/>
      <c r="OMJ36" s="27"/>
      <c r="OMK36" s="27"/>
      <c r="OML36" s="27"/>
      <c r="OMM36" s="27"/>
      <c r="OMN36" s="27"/>
      <c r="OMO36" s="27"/>
      <c r="OMP36" s="27"/>
      <c r="OMQ36" s="27"/>
      <c r="OMR36" s="27"/>
      <c r="OMS36" s="27"/>
      <c r="OMT36" s="27"/>
      <c r="OMU36" s="27"/>
      <c r="OMV36" s="27"/>
      <c r="OMW36" s="27"/>
      <c r="OMX36" s="27"/>
      <c r="OMY36" s="27"/>
      <c r="OMZ36" s="27"/>
      <c r="ONA36" s="27"/>
      <c r="ONB36" s="27"/>
      <c r="ONC36" s="27"/>
      <c r="OND36" s="27"/>
      <c r="ONE36" s="27"/>
      <c r="ONF36" s="27"/>
      <c r="ONG36" s="27"/>
      <c r="ONH36" s="27"/>
      <c r="ONI36" s="27"/>
      <c r="ONJ36" s="27"/>
      <c r="ONK36" s="27"/>
      <c r="ONL36" s="27"/>
      <c r="ONM36" s="27"/>
      <c r="ONN36" s="27"/>
      <c r="ONO36" s="27"/>
      <c r="ONP36" s="27"/>
      <c r="ONQ36" s="27"/>
      <c r="ONR36" s="27"/>
      <c r="ONS36" s="27"/>
      <c r="ONT36" s="27"/>
      <c r="ONU36" s="27"/>
      <c r="ONV36" s="27"/>
      <c r="ONW36" s="27"/>
      <c r="ONX36" s="27"/>
      <c r="ONY36" s="27"/>
      <c r="ONZ36" s="27"/>
      <c r="OOA36" s="27"/>
      <c r="OOB36" s="27"/>
      <c r="OOC36" s="27"/>
      <c r="OOD36" s="27"/>
      <c r="OOE36" s="27"/>
      <c r="OOF36" s="27"/>
      <c r="OOG36" s="27"/>
      <c r="OOH36" s="27"/>
      <c r="OOI36" s="27"/>
      <c r="OOJ36" s="27"/>
      <c r="OOK36" s="27"/>
      <c r="OOL36" s="27"/>
      <c r="OOM36" s="27"/>
      <c r="OON36" s="27"/>
      <c r="OOO36" s="27"/>
      <c r="OOP36" s="27"/>
      <c r="OOQ36" s="27"/>
      <c r="OOR36" s="27"/>
      <c r="OOS36" s="27"/>
      <c r="OOT36" s="27"/>
      <c r="OOU36" s="27"/>
      <c r="OOV36" s="27"/>
      <c r="OOW36" s="27"/>
      <c r="OOX36" s="27"/>
      <c r="OOY36" s="27"/>
      <c r="OOZ36" s="27"/>
      <c r="OPA36" s="27"/>
      <c r="OPB36" s="27"/>
      <c r="OPC36" s="27"/>
      <c r="OPD36" s="27"/>
      <c r="OPE36" s="27"/>
      <c r="OPF36" s="27"/>
      <c r="OPG36" s="27"/>
      <c r="OPH36" s="27"/>
      <c r="OPI36" s="27"/>
      <c r="OPJ36" s="27"/>
      <c r="OPK36" s="27"/>
      <c r="OPL36" s="27"/>
      <c r="OPM36" s="27"/>
      <c r="OPN36" s="27"/>
      <c r="OPO36" s="27"/>
      <c r="OPP36" s="27"/>
      <c r="OPQ36" s="27"/>
      <c r="OPR36" s="27"/>
      <c r="OPS36" s="27"/>
      <c r="OPT36" s="27"/>
      <c r="OPU36" s="27"/>
      <c r="OPV36" s="27"/>
      <c r="OPW36" s="27"/>
      <c r="OPX36" s="27"/>
      <c r="OPY36" s="27"/>
      <c r="OPZ36" s="27"/>
      <c r="OQA36" s="27"/>
      <c r="OQB36" s="27"/>
      <c r="OQC36" s="27"/>
      <c r="OQD36" s="27"/>
      <c r="OQE36" s="27"/>
      <c r="OQF36" s="27"/>
      <c r="OQG36" s="27"/>
      <c r="OQH36" s="27"/>
      <c r="OQI36" s="27"/>
      <c r="OQJ36" s="27"/>
      <c r="OQK36" s="27"/>
      <c r="OQL36" s="27"/>
      <c r="OQM36" s="27"/>
      <c r="OQN36" s="27"/>
      <c r="OQO36" s="27"/>
      <c r="OQP36" s="27"/>
      <c r="OQQ36" s="27"/>
      <c r="OQR36" s="27"/>
      <c r="OQS36" s="27"/>
      <c r="OQT36" s="27"/>
      <c r="OQU36" s="27"/>
      <c r="OQV36" s="27"/>
      <c r="OQW36" s="27"/>
      <c r="OQX36" s="27"/>
      <c r="OQY36" s="27"/>
      <c r="OQZ36" s="27"/>
      <c r="ORA36" s="27"/>
      <c r="ORB36" s="27"/>
      <c r="ORC36" s="27"/>
      <c r="ORD36" s="27"/>
      <c r="ORE36" s="27"/>
      <c r="ORF36" s="27"/>
      <c r="ORG36" s="27"/>
      <c r="ORH36" s="27"/>
      <c r="ORI36" s="27"/>
      <c r="ORJ36" s="27"/>
      <c r="ORK36" s="27"/>
      <c r="ORL36" s="27"/>
      <c r="ORM36" s="27"/>
      <c r="ORN36" s="27"/>
      <c r="ORO36" s="27"/>
      <c r="ORP36" s="27"/>
      <c r="ORQ36" s="27"/>
      <c r="ORR36" s="27"/>
      <c r="ORS36" s="27"/>
      <c r="ORT36" s="27"/>
      <c r="ORU36" s="27"/>
      <c r="ORV36" s="27"/>
      <c r="ORW36" s="27"/>
      <c r="ORX36" s="27"/>
      <c r="ORY36" s="27"/>
      <c r="ORZ36" s="27"/>
      <c r="OSA36" s="27"/>
      <c r="OSB36" s="27"/>
      <c r="OSC36" s="27"/>
      <c r="OSD36" s="27"/>
      <c r="OSE36" s="27"/>
      <c r="OSF36" s="27"/>
      <c r="OSG36" s="27"/>
      <c r="OSH36" s="27"/>
      <c r="OSI36" s="27"/>
      <c r="OSJ36" s="27"/>
      <c r="OSK36" s="27"/>
      <c r="OSL36" s="27"/>
      <c r="OSM36" s="27"/>
      <c r="OSN36" s="27"/>
      <c r="OSO36" s="27"/>
      <c r="OSP36" s="27"/>
      <c r="OSQ36" s="27"/>
      <c r="OSR36" s="27"/>
      <c r="OSS36" s="27"/>
      <c r="OST36" s="27"/>
      <c r="OSU36" s="27"/>
      <c r="OSV36" s="27"/>
      <c r="OSW36" s="27"/>
      <c r="OSX36" s="27"/>
      <c r="OSY36" s="27"/>
      <c r="OSZ36" s="27"/>
      <c r="OTA36" s="27"/>
      <c r="OTB36" s="27"/>
      <c r="OTC36" s="27"/>
      <c r="OTD36" s="27"/>
      <c r="OTE36" s="27"/>
      <c r="OTF36" s="27"/>
      <c r="OTG36" s="27"/>
      <c r="OTH36" s="27"/>
      <c r="OTI36" s="27"/>
      <c r="OTJ36" s="27"/>
      <c r="OTK36" s="27"/>
      <c r="OTL36" s="27"/>
      <c r="OTM36" s="27"/>
      <c r="OTN36" s="27"/>
      <c r="OTO36" s="27"/>
      <c r="OTP36" s="27"/>
      <c r="OTQ36" s="27"/>
      <c r="OTR36" s="27"/>
      <c r="OTS36" s="27"/>
      <c r="OTT36" s="27"/>
      <c r="OTU36" s="27"/>
      <c r="OTV36" s="27"/>
      <c r="OTW36" s="27"/>
      <c r="OTX36" s="27"/>
      <c r="OTY36" s="27"/>
      <c r="OTZ36" s="27"/>
      <c r="OUA36" s="27"/>
      <c r="OUB36" s="27"/>
      <c r="OUC36" s="27"/>
      <c r="OUD36" s="27"/>
      <c r="OUE36" s="27"/>
      <c r="OUF36" s="27"/>
      <c r="OUG36" s="27"/>
      <c r="OUH36" s="27"/>
      <c r="OUI36" s="27"/>
      <c r="OUJ36" s="27"/>
      <c r="OUK36" s="27"/>
      <c r="OUL36" s="27"/>
      <c r="OUM36" s="27"/>
      <c r="OUN36" s="27"/>
      <c r="OUO36" s="27"/>
      <c r="OUP36" s="27"/>
      <c r="OUQ36" s="27"/>
      <c r="OUR36" s="27"/>
      <c r="OUS36" s="27"/>
      <c r="OUT36" s="27"/>
      <c r="OUU36" s="27"/>
      <c r="OUV36" s="27"/>
      <c r="OUW36" s="27"/>
      <c r="OUX36" s="27"/>
      <c r="OUY36" s="27"/>
      <c r="OUZ36" s="27"/>
      <c r="OVA36" s="27"/>
      <c r="OVB36" s="27"/>
      <c r="OVC36" s="27"/>
      <c r="OVD36" s="27"/>
      <c r="OVE36" s="27"/>
      <c r="OVF36" s="27"/>
      <c r="OVG36" s="27"/>
      <c r="OVH36" s="27"/>
      <c r="OVI36" s="27"/>
      <c r="OVJ36" s="27"/>
      <c r="OVK36" s="27"/>
      <c r="OVL36" s="27"/>
      <c r="OVM36" s="27"/>
      <c r="OVN36" s="27"/>
      <c r="OVO36" s="27"/>
      <c r="OVP36" s="27"/>
      <c r="OVQ36" s="27"/>
      <c r="OVR36" s="27"/>
      <c r="OVS36" s="27"/>
      <c r="OVT36" s="27"/>
      <c r="OVU36" s="27"/>
      <c r="OVV36" s="27"/>
      <c r="OVW36" s="27"/>
      <c r="OVX36" s="27"/>
      <c r="OVY36" s="27"/>
      <c r="OVZ36" s="27"/>
      <c r="OWA36" s="27"/>
      <c r="OWB36" s="27"/>
      <c r="OWC36" s="27"/>
      <c r="OWD36" s="27"/>
      <c r="OWE36" s="27"/>
      <c r="OWF36" s="27"/>
      <c r="OWG36" s="27"/>
      <c r="OWH36" s="27"/>
      <c r="OWI36" s="27"/>
      <c r="OWJ36" s="27"/>
      <c r="OWK36" s="27"/>
      <c r="OWL36" s="27"/>
      <c r="OWM36" s="27"/>
      <c r="OWN36" s="27"/>
      <c r="OWO36" s="27"/>
      <c r="OWP36" s="27"/>
      <c r="OWQ36" s="27"/>
      <c r="OWR36" s="27"/>
      <c r="OWS36" s="27"/>
      <c r="OWT36" s="27"/>
      <c r="OWU36" s="27"/>
      <c r="OWV36" s="27"/>
      <c r="OWW36" s="27"/>
      <c r="OWX36" s="27"/>
      <c r="OWY36" s="27"/>
      <c r="OWZ36" s="27"/>
      <c r="OXA36" s="27"/>
      <c r="OXB36" s="27"/>
      <c r="OXC36" s="27"/>
      <c r="OXD36" s="27"/>
      <c r="OXE36" s="27"/>
      <c r="OXF36" s="27"/>
      <c r="OXG36" s="27"/>
      <c r="OXH36" s="27"/>
      <c r="OXI36" s="27"/>
      <c r="OXJ36" s="27"/>
      <c r="OXK36" s="27"/>
      <c r="OXL36" s="27"/>
      <c r="OXM36" s="27"/>
      <c r="OXN36" s="27"/>
      <c r="OXO36" s="27"/>
      <c r="OXP36" s="27"/>
      <c r="OXQ36" s="27"/>
      <c r="OXR36" s="27"/>
      <c r="OXS36" s="27"/>
      <c r="OXT36" s="27"/>
      <c r="OXU36" s="27"/>
      <c r="OXV36" s="27"/>
      <c r="OXW36" s="27"/>
      <c r="OXX36" s="27"/>
      <c r="OXY36" s="27"/>
      <c r="OXZ36" s="27"/>
      <c r="OYA36" s="27"/>
      <c r="OYB36" s="27"/>
      <c r="OYC36" s="27"/>
      <c r="OYD36" s="27"/>
      <c r="OYE36" s="27"/>
      <c r="OYF36" s="27"/>
      <c r="OYG36" s="27"/>
      <c r="OYH36" s="27"/>
      <c r="OYI36" s="27"/>
      <c r="OYJ36" s="27"/>
      <c r="OYK36" s="27"/>
      <c r="OYL36" s="27"/>
      <c r="OYM36" s="27"/>
      <c r="OYN36" s="27"/>
      <c r="OYO36" s="27"/>
      <c r="OYP36" s="27"/>
      <c r="OYQ36" s="27"/>
      <c r="OYR36" s="27"/>
      <c r="OYS36" s="27"/>
      <c r="OYT36" s="27"/>
      <c r="OYU36" s="27"/>
      <c r="OYV36" s="27"/>
      <c r="OYW36" s="27"/>
      <c r="OYX36" s="27"/>
      <c r="OYY36" s="27"/>
      <c r="OYZ36" s="27"/>
      <c r="OZA36" s="27"/>
      <c r="OZB36" s="27"/>
      <c r="OZC36" s="27"/>
      <c r="OZD36" s="27"/>
      <c r="OZE36" s="27"/>
      <c r="OZF36" s="27"/>
      <c r="OZG36" s="27"/>
      <c r="OZH36" s="27"/>
      <c r="OZI36" s="27"/>
      <c r="OZJ36" s="27"/>
      <c r="OZK36" s="27"/>
      <c r="OZL36" s="27"/>
      <c r="OZM36" s="27"/>
      <c r="OZN36" s="27"/>
      <c r="OZO36" s="27"/>
      <c r="OZP36" s="27"/>
      <c r="OZQ36" s="27"/>
      <c r="OZR36" s="27"/>
      <c r="OZS36" s="27"/>
      <c r="OZT36" s="27"/>
      <c r="OZU36" s="27"/>
      <c r="OZV36" s="27"/>
      <c r="OZW36" s="27"/>
      <c r="OZX36" s="27"/>
      <c r="OZY36" s="27"/>
      <c r="OZZ36" s="27"/>
      <c r="PAA36" s="27"/>
      <c r="PAB36" s="27"/>
      <c r="PAC36" s="27"/>
      <c r="PAD36" s="27"/>
      <c r="PAE36" s="27"/>
      <c r="PAF36" s="27"/>
      <c r="PAG36" s="27"/>
      <c r="PAH36" s="27"/>
      <c r="PAI36" s="27"/>
      <c r="PAJ36" s="27"/>
      <c r="PAK36" s="27"/>
      <c r="PAL36" s="27"/>
      <c r="PAM36" s="27"/>
      <c r="PAN36" s="27"/>
      <c r="PAO36" s="27"/>
      <c r="PAP36" s="27"/>
      <c r="PAQ36" s="27"/>
      <c r="PAR36" s="27"/>
      <c r="PAS36" s="27"/>
      <c r="PAT36" s="27"/>
      <c r="PAU36" s="27"/>
      <c r="PAV36" s="27"/>
      <c r="PAW36" s="27"/>
      <c r="PAX36" s="27"/>
      <c r="PAY36" s="27"/>
      <c r="PAZ36" s="27"/>
      <c r="PBA36" s="27"/>
      <c r="PBB36" s="27"/>
      <c r="PBC36" s="27"/>
      <c r="PBD36" s="27"/>
      <c r="PBE36" s="27"/>
      <c r="PBF36" s="27"/>
      <c r="PBG36" s="27"/>
      <c r="PBH36" s="27"/>
      <c r="PBI36" s="27"/>
      <c r="PBJ36" s="27"/>
      <c r="PBK36" s="27"/>
      <c r="PBL36" s="27"/>
      <c r="PBM36" s="27"/>
      <c r="PBN36" s="27"/>
      <c r="PBO36" s="27"/>
      <c r="PBP36" s="27"/>
      <c r="PBQ36" s="27"/>
      <c r="PBR36" s="27"/>
      <c r="PBS36" s="27"/>
      <c r="PBT36" s="27"/>
      <c r="PBU36" s="27"/>
      <c r="PBV36" s="27"/>
      <c r="PBW36" s="27"/>
      <c r="PBX36" s="27"/>
      <c r="PBY36" s="27"/>
      <c r="PBZ36" s="27"/>
      <c r="PCA36" s="27"/>
      <c r="PCB36" s="27"/>
      <c r="PCC36" s="27"/>
      <c r="PCD36" s="27"/>
      <c r="PCE36" s="27"/>
      <c r="PCF36" s="27"/>
      <c r="PCG36" s="27"/>
      <c r="PCH36" s="27"/>
      <c r="PCI36" s="27"/>
      <c r="PCJ36" s="27"/>
      <c r="PCK36" s="27"/>
      <c r="PCL36" s="27"/>
      <c r="PCM36" s="27"/>
      <c r="PCN36" s="27"/>
      <c r="PCO36" s="27"/>
      <c r="PCP36" s="27"/>
      <c r="PCQ36" s="27"/>
      <c r="PCR36" s="27"/>
      <c r="PCS36" s="27"/>
      <c r="PCT36" s="27"/>
      <c r="PCU36" s="27"/>
      <c r="PCV36" s="27"/>
      <c r="PCW36" s="27"/>
      <c r="PCX36" s="27"/>
      <c r="PCY36" s="27"/>
      <c r="PCZ36" s="27"/>
      <c r="PDA36" s="27"/>
      <c r="PDB36" s="27"/>
      <c r="PDC36" s="27"/>
      <c r="PDD36" s="27"/>
      <c r="PDE36" s="27"/>
      <c r="PDF36" s="27"/>
      <c r="PDG36" s="27"/>
      <c r="PDH36" s="27"/>
      <c r="PDI36" s="27"/>
      <c r="PDJ36" s="27"/>
      <c r="PDK36" s="27"/>
      <c r="PDL36" s="27"/>
      <c r="PDM36" s="27"/>
      <c r="PDN36" s="27"/>
      <c r="PDO36" s="27"/>
      <c r="PDP36" s="27"/>
      <c r="PDQ36" s="27"/>
      <c r="PDR36" s="27"/>
      <c r="PDS36" s="27"/>
      <c r="PDT36" s="27"/>
      <c r="PDU36" s="27"/>
      <c r="PDV36" s="27"/>
      <c r="PDW36" s="27"/>
      <c r="PDX36" s="27"/>
      <c r="PDY36" s="27"/>
      <c r="PDZ36" s="27"/>
      <c r="PEA36" s="27"/>
      <c r="PEB36" s="27"/>
      <c r="PEC36" s="27"/>
      <c r="PED36" s="27"/>
      <c r="PEE36" s="27"/>
      <c r="PEF36" s="27"/>
      <c r="PEG36" s="27"/>
      <c r="PEH36" s="27"/>
      <c r="PEI36" s="27"/>
      <c r="PEJ36" s="27"/>
      <c r="PEK36" s="27"/>
      <c r="PEL36" s="27"/>
      <c r="PEM36" s="27"/>
      <c r="PEN36" s="27"/>
      <c r="PEO36" s="27"/>
      <c r="PEP36" s="27"/>
      <c r="PEQ36" s="27"/>
      <c r="PER36" s="27"/>
      <c r="PES36" s="27"/>
      <c r="PET36" s="27"/>
      <c r="PEU36" s="27"/>
      <c r="PEV36" s="27"/>
      <c r="PEW36" s="27"/>
      <c r="PEX36" s="27"/>
      <c r="PEY36" s="27"/>
      <c r="PEZ36" s="27"/>
      <c r="PFA36" s="27"/>
      <c r="PFB36" s="27"/>
      <c r="PFC36" s="27"/>
      <c r="PFD36" s="27"/>
      <c r="PFE36" s="27"/>
      <c r="PFF36" s="27"/>
      <c r="PFG36" s="27"/>
      <c r="PFH36" s="27"/>
      <c r="PFI36" s="27"/>
      <c r="PFJ36" s="27"/>
      <c r="PFK36" s="27"/>
      <c r="PFL36" s="27"/>
      <c r="PFM36" s="27"/>
      <c r="PFN36" s="27"/>
      <c r="PFO36" s="27"/>
      <c r="PFP36" s="27"/>
      <c r="PFQ36" s="27"/>
      <c r="PFR36" s="27"/>
      <c r="PFS36" s="27"/>
      <c r="PFT36" s="27"/>
      <c r="PFU36" s="27"/>
      <c r="PFV36" s="27"/>
      <c r="PFW36" s="27"/>
      <c r="PFX36" s="27"/>
      <c r="PFY36" s="27"/>
      <c r="PFZ36" s="27"/>
      <c r="PGA36" s="27"/>
      <c r="PGB36" s="27"/>
      <c r="PGC36" s="27"/>
      <c r="PGD36" s="27"/>
      <c r="PGE36" s="27"/>
      <c r="PGF36" s="27"/>
      <c r="PGG36" s="27"/>
      <c r="PGH36" s="27"/>
      <c r="PGI36" s="27"/>
      <c r="PGJ36" s="27"/>
      <c r="PGK36" s="27"/>
      <c r="PGL36" s="27"/>
      <c r="PGM36" s="27"/>
      <c r="PGN36" s="27"/>
      <c r="PGO36" s="27"/>
      <c r="PGP36" s="27"/>
      <c r="PGQ36" s="27"/>
      <c r="PGR36" s="27"/>
      <c r="PGS36" s="27"/>
      <c r="PGT36" s="27"/>
      <c r="PGU36" s="27"/>
      <c r="PGV36" s="27"/>
      <c r="PGW36" s="27"/>
      <c r="PGX36" s="27"/>
      <c r="PGY36" s="27"/>
      <c r="PGZ36" s="27"/>
      <c r="PHA36" s="27"/>
      <c r="PHB36" s="27"/>
      <c r="PHC36" s="27"/>
      <c r="PHD36" s="27"/>
      <c r="PHE36" s="27"/>
      <c r="PHF36" s="27"/>
      <c r="PHG36" s="27"/>
      <c r="PHH36" s="27"/>
      <c r="PHI36" s="27"/>
      <c r="PHJ36" s="27"/>
      <c r="PHK36" s="27"/>
      <c r="PHL36" s="27"/>
      <c r="PHM36" s="27"/>
      <c r="PHN36" s="27"/>
      <c r="PHO36" s="27"/>
      <c r="PHP36" s="27"/>
      <c r="PHQ36" s="27"/>
      <c r="PHR36" s="27"/>
      <c r="PHS36" s="27"/>
      <c r="PHT36" s="27"/>
      <c r="PHU36" s="27"/>
      <c r="PHV36" s="27"/>
      <c r="PHW36" s="27"/>
      <c r="PHX36" s="27"/>
      <c r="PHY36" s="27"/>
      <c r="PHZ36" s="27"/>
      <c r="PIA36" s="27"/>
      <c r="PIB36" s="27"/>
      <c r="PIC36" s="27"/>
      <c r="PID36" s="27"/>
      <c r="PIE36" s="27"/>
      <c r="PIF36" s="27"/>
      <c r="PIG36" s="27"/>
      <c r="PIH36" s="27"/>
      <c r="PII36" s="27"/>
      <c r="PIJ36" s="27"/>
      <c r="PIK36" s="27"/>
      <c r="PIL36" s="27"/>
      <c r="PIM36" s="27"/>
      <c r="PIN36" s="27"/>
      <c r="PIO36" s="27"/>
      <c r="PIP36" s="27"/>
      <c r="PIQ36" s="27"/>
      <c r="PIR36" s="27"/>
      <c r="PIS36" s="27"/>
      <c r="PIT36" s="27"/>
      <c r="PIU36" s="27"/>
      <c r="PIV36" s="27"/>
      <c r="PIW36" s="27"/>
      <c r="PIX36" s="27"/>
      <c r="PIY36" s="27"/>
      <c r="PIZ36" s="27"/>
      <c r="PJA36" s="27"/>
      <c r="PJB36" s="27"/>
      <c r="PJC36" s="27"/>
      <c r="PJD36" s="27"/>
      <c r="PJE36" s="27"/>
      <c r="PJF36" s="27"/>
      <c r="PJG36" s="27"/>
      <c r="PJH36" s="27"/>
      <c r="PJI36" s="27"/>
      <c r="PJJ36" s="27"/>
      <c r="PJK36" s="27"/>
      <c r="PJL36" s="27"/>
      <c r="PJM36" s="27"/>
      <c r="PJN36" s="27"/>
      <c r="PJO36" s="27"/>
      <c r="PJP36" s="27"/>
      <c r="PJQ36" s="27"/>
      <c r="PJR36" s="27"/>
      <c r="PJS36" s="27"/>
      <c r="PJT36" s="27"/>
      <c r="PJU36" s="27"/>
      <c r="PJV36" s="27"/>
      <c r="PJW36" s="27"/>
      <c r="PJX36" s="27"/>
      <c r="PJY36" s="27"/>
      <c r="PJZ36" s="27"/>
      <c r="PKA36" s="27"/>
      <c r="PKB36" s="27"/>
      <c r="PKC36" s="27"/>
      <c r="PKD36" s="27"/>
      <c r="PKE36" s="27"/>
      <c r="PKF36" s="27"/>
      <c r="PKG36" s="27"/>
      <c r="PKH36" s="27"/>
      <c r="PKI36" s="27"/>
      <c r="PKJ36" s="27"/>
      <c r="PKK36" s="27"/>
      <c r="PKL36" s="27"/>
      <c r="PKM36" s="27"/>
      <c r="PKN36" s="27"/>
      <c r="PKO36" s="27"/>
      <c r="PKP36" s="27"/>
      <c r="PKQ36" s="27"/>
      <c r="PKR36" s="27"/>
      <c r="PKS36" s="27"/>
      <c r="PKT36" s="27"/>
      <c r="PKU36" s="27"/>
      <c r="PKV36" s="27"/>
      <c r="PKW36" s="27"/>
      <c r="PKX36" s="27"/>
      <c r="PKY36" s="27"/>
      <c r="PKZ36" s="27"/>
      <c r="PLA36" s="27"/>
      <c r="PLB36" s="27"/>
      <c r="PLC36" s="27"/>
      <c r="PLD36" s="27"/>
      <c r="PLE36" s="27"/>
      <c r="PLF36" s="27"/>
      <c r="PLG36" s="27"/>
      <c r="PLH36" s="27"/>
      <c r="PLI36" s="27"/>
      <c r="PLJ36" s="27"/>
      <c r="PLK36" s="27"/>
      <c r="PLL36" s="27"/>
      <c r="PLM36" s="27"/>
      <c r="PLN36" s="27"/>
      <c r="PLO36" s="27"/>
      <c r="PLP36" s="27"/>
      <c r="PLQ36" s="27"/>
      <c r="PLR36" s="27"/>
      <c r="PLS36" s="27"/>
      <c r="PLT36" s="27"/>
      <c r="PLU36" s="27"/>
      <c r="PLV36" s="27"/>
      <c r="PLW36" s="27"/>
      <c r="PLX36" s="27"/>
      <c r="PLY36" s="27"/>
      <c r="PLZ36" s="27"/>
      <c r="PMA36" s="27"/>
      <c r="PMB36" s="27"/>
      <c r="PMC36" s="27"/>
      <c r="PMD36" s="27"/>
      <c r="PME36" s="27"/>
      <c r="PMF36" s="27"/>
      <c r="PMG36" s="27"/>
      <c r="PMH36" s="27"/>
      <c r="PMI36" s="27"/>
      <c r="PMJ36" s="27"/>
      <c r="PMK36" s="27"/>
      <c r="PML36" s="27"/>
      <c r="PMM36" s="27"/>
      <c r="PMN36" s="27"/>
      <c r="PMO36" s="27"/>
      <c r="PMP36" s="27"/>
      <c r="PMQ36" s="27"/>
      <c r="PMR36" s="27"/>
      <c r="PMS36" s="27"/>
      <c r="PMT36" s="27"/>
      <c r="PMU36" s="27"/>
      <c r="PMV36" s="27"/>
      <c r="PMW36" s="27"/>
      <c r="PMX36" s="27"/>
      <c r="PMY36" s="27"/>
      <c r="PMZ36" s="27"/>
      <c r="PNA36" s="27"/>
      <c r="PNB36" s="27"/>
      <c r="PNC36" s="27"/>
      <c r="PND36" s="27"/>
      <c r="PNE36" s="27"/>
      <c r="PNF36" s="27"/>
      <c r="PNG36" s="27"/>
      <c r="PNH36" s="27"/>
      <c r="PNI36" s="27"/>
      <c r="PNJ36" s="27"/>
      <c r="PNK36" s="27"/>
      <c r="PNL36" s="27"/>
      <c r="PNM36" s="27"/>
      <c r="PNN36" s="27"/>
      <c r="PNO36" s="27"/>
      <c r="PNP36" s="27"/>
      <c r="PNQ36" s="27"/>
      <c r="PNR36" s="27"/>
      <c r="PNS36" s="27"/>
      <c r="PNT36" s="27"/>
      <c r="PNU36" s="27"/>
      <c r="PNV36" s="27"/>
      <c r="PNW36" s="27"/>
      <c r="PNX36" s="27"/>
      <c r="PNY36" s="27"/>
      <c r="PNZ36" s="27"/>
      <c r="POA36" s="27"/>
      <c r="POB36" s="27"/>
      <c r="POC36" s="27"/>
      <c r="POD36" s="27"/>
      <c r="POE36" s="27"/>
      <c r="POF36" s="27"/>
      <c r="POG36" s="27"/>
      <c r="POH36" s="27"/>
      <c r="POI36" s="27"/>
      <c r="POJ36" s="27"/>
      <c r="POK36" s="27"/>
      <c r="POL36" s="27"/>
      <c r="POM36" s="27"/>
      <c r="PON36" s="27"/>
      <c r="POO36" s="27"/>
      <c r="POP36" s="27"/>
      <c r="POQ36" s="27"/>
      <c r="POR36" s="27"/>
      <c r="POS36" s="27"/>
      <c r="POT36" s="27"/>
      <c r="POU36" s="27"/>
      <c r="POV36" s="27"/>
      <c r="POW36" s="27"/>
      <c r="POX36" s="27"/>
      <c r="POY36" s="27"/>
      <c r="POZ36" s="27"/>
      <c r="PPA36" s="27"/>
      <c r="PPB36" s="27"/>
      <c r="PPC36" s="27"/>
      <c r="PPD36" s="27"/>
      <c r="PPE36" s="27"/>
      <c r="PPF36" s="27"/>
      <c r="PPG36" s="27"/>
      <c r="PPH36" s="27"/>
      <c r="PPI36" s="27"/>
      <c r="PPJ36" s="27"/>
      <c r="PPK36" s="27"/>
      <c r="PPL36" s="27"/>
      <c r="PPM36" s="27"/>
      <c r="PPN36" s="27"/>
      <c r="PPO36" s="27"/>
      <c r="PPP36" s="27"/>
      <c r="PPQ36" s="27"/>
      <c r="PPR36" s="27"/>
      <c r="PPS36" s="27"/>
      <c r="PPT36" s="27"/>
      <c r="PPU36" s="27"/>
      <c r="PPV36" s="27"/>
      <c r="PPW36" s="27"/>
      <c r="PPX36" s="27"/>
      <c r="PPY36" s="27"/>
      <c r="PPZ36" s="27"/>
      <c r="PQA36" s="27"/>
      <c r="PQB36" s="27"/>
      <c r="PQC36" s="27"/>
      <c r="PQD36" s="27"/>
      <c r="PQE36" s="27"/>
      <c r="PQF36" s="27"/>
      <c r="PQG36" s="27"/>
      <c r="PQH36" s="27"/>
      <c r="PQI36" s="27"/>
      <c r="PQJ36" s="27"/>
      <c r="PQK36" s="27"/>
      <c r="PQL36" s="27"/>
      <c r="PQM36" s="27"/>
      <c r="PQN36" s="27"/>
      <c r="PQO36" s="27"/>
      <c r="PQP36" s="27"/>
      <c r="PQQ36" s="27"/>
      <c r="PQR36" s="27"/>
      <c r="PQS36" s="27"/>
      <c r="PQT36" s="27"/>
      <c r="PQU36" s="27"/>
      <c r="PQV36" s="27"/>
      <c r="PQW36" s="27"/>
      <c r="PQX36" s="27"/>
      <c r="PQY36" s="27"/>
      <c r="PQZ36" s="27"/>
      <c r="PRA36" s="27"/>
      <c r="PRB36" s="27"/>
      <c r="PRC36" s="27"/>
      <c r="PRD36" s="27"/>
      <c r="PRE36" s="27"/>
      <c r="PRF36" s="27"/>
      <c r="PRG36" s="27"/>
      <c r="PRH36" s="27"/>
      <c r="PRI36" s="27"/>
      <c r="PRJ36" s="27"/>
      <c r="PRK36" s="27"/>
      <c r="PRL36" s="27"/>
      <c r="PRM36" s="27"/>
      <c r="PRN36" s="27"/>
      <c r="PRO36" s="27"/>
      <c r="PRP36" s="27"/>
      <c r="PRQ36" s="27"/>
      <c r="PRR36" s="27"/>
      <c r="PRS36" s="27"/>
      <c r="PRT36" s="27"/>
      <c r="PRU36" s="27"/>
      <c r="PRV36" s="27"/>
      <c r="PRW36" s="27"/>
      <c r="PRX36" s="27"/>
      <c r="PRY36" s="27"/>
      <c r="PRZ36" s="27"/>
      <c r="PSA36" s="27"/>
      <c r="PSB36" s="27"/>
      <c r="PSC36" s="27"/>
      <c r="PSD36" s="27"/>
      <c r="PSE36" s="27"/>
      <c r="PSF36" s="27"/>
      <c r="PSG36" s="27"/>
      <c r="PSH36" s="27"/>
      <c r="PSI36" s="27"/>
      <c r="PSJ36" s="27"/>
      <c r="PSK36" s="27"/>
      <c r="PSL36" s="27"/>
      <c r="PSM36" s="27"/>
      <c r="PSN36" s="27"/>
      <c r="PSO36" s="27"/>
      <c r="PSP36" s="27"/>
      <c r="PSQ36" s="27"/>
      <c r="PSR36" s="27"/>
      <c r="PSS36" s="27"/>
      <c r="PST36" s="27"/>
      <c r="PSU36" s="27"/>
      <c r="PSV36" s="27"/>
      <c r="PSW36" s="27"/>
      <c r="PSX36" s="27"/>
      <c r="PSY36" s="27"/>
      <c r="PSZ36" s="27"/>
      <c r="PTA36" s="27"/>
      <c r="PTB36" s="27"/>
      <c r="PTC36" s="27"/>
      <c r="PTD36" s="27"/>
      <c r="PTE36" s="27"/>
      <c r="PTF36" s="27"/>
      <c r="PTG36" s="27"/>
      <c r="PTH36" s="27"/>
      <c r="PTI36" s="27"/>
      <c r="PTJ36" s="27"/>
      <c r="PTK36" s="27"/>
      <c r="PTL36" s="27"/>
      <c r="PTM36" s="27"/>
      <c r="PTN36" s="27"/>
      <c r="PTO36" s="27"/>
      <c r="PTP36" s="27"/>
      <c r="PTQ36" s="27"/>
      <c r="PTR36" s="27"/>
      <c r="PTS36" s="27"/>
      <c r="PTT36" s="27"/>
      <c r="PTU36" s="27"/>
      <c r="PTV36" s="27"/>
      <c r="PTW36" s="27"/>
      <c r="PTX36" s="27"/>
      <c r="PTY36" s="27"/>
      <c r="PTZ36" s="27"/>
      <c r="PUA36" s="27"/>
      <c r="PUB36" s="27"/>
      <c r="PUC36" s="27"/>
      <c r="PUD36" s="27"/>
      <c r="PUE36" s="27"/>
      <c r="PUF36" s="27"/>
      <c r="PUG36" s="27"/>
      <c r="PUH36" s="27"/>
      <c r="PUI36" s="27"/>
      <c r="PUJ36" s="27"/>
      <c r="PUK36" s="27"/>
      <c r="PUL36" s="27"/>
      <c r="PUM36" s="27"/>
      <c r="PUN36" s="27"/>
      <c r="PUO36" s="27"/>
      <c r="PUP36" s="27"/>
      <c r="PUQ36" s="27"/>
      <c r="PUR36" s="27"/>
      <c r="PUS36" s="27"/>
      <c r="PUT36" s="27"/>
      <c r="PUU36" s="27"/>
      <c r="PUV36" s="27"/>
      <c r="PUW36" s="27"/>
      <c r="PUX36" s="27"/>
      <c r="PUY36" s="27"/>
      <c r="PUZ36" s="27"/>
      <c r="PVA36" s="27"/>
      <c r="PVB36" s="27"/>
      <c r="PVC36" s="27"/>
      <c r="PVD36" s="27"/>
      <c r="PVE36" s="27"/>
      <c r="PVF36" s="27"/>
      <c r="PVG36" s="27"/>
      <c r="PVH36" s="27"/>
      <c r="PVI36" s="27"/>
      <c r="PVJ36" s="27"/>
      <c r="PVK36" s="27"/>
      <c r="PVL36" s="27"/>
      <c r="PVM36" s="27"/>
      <c r="PVN36" s="27"/>
      <c r="PVO36" s="27"/>
      <c r="PVP36" s="27"/>
      <c r="PVQ36" s="27"/>
      <c r="PVR36" s="27"/>
      <c r="PVS36" s="27"/>
      <c r="PVT36" s="27"/>
      <c r="PVU36" s="27"/>
      <c r="PVV36" s="27"/>
      <c r="PVW36" s="27"/>
      <c r="PVX36" s="27"/>
      <c r="PVY36" s="27"/>
      <c r="PVZ36" s="27"/>
      <c r="PWA36" s="27"/>
      <c r="PWB36" s="27"/>
      <c r="PWC36" s="27"/>
      <c r="PWD36" s="27"/>
      <c r="PWE36" s="27"/>
      <c r="PWF36" s="27"/>
      <c r="PWG36" s="27"/>
      <c r="PWH36" s="27"/>
      <c r="PWI36" s="27"/>
      <c r="PWJ36" s="27"/>
      <c r="PWK36" s="27"/>
      <c r="PWL36" s="27"/>
      <c r="PWM36" s="27"/>
      <c r="PWN36" s="27"/>
      <c r="PWO36" s="27"/>
      <c r="PWP36" s="27"/>
      <c r="PWQ36" s="27"/>
      <c r="PWR36" s="27"/>
      <c r="PWS36" s="27"/>
      <c r="PWT36" s="27"/>
      <c r="PWU36" s="27"/>
      <c r="PWV36" s="27"/>
      <c r="PWW36" s="27"/>
      <c r="PWX36" s="27"/>
      <c r="PWY36" s="27"/>
      <c r="PWZ36" s="27"/>
      <c r="PXA36" s="27"/>
      <c r="PXB36" s="27"/>
      <c r="PXC36" s="27"/>
      <c r="PXD36" s="27"/>
      <c r="PXE36" s="27"/>
      <c r="PXF36" s="27"/>
      <c r="PXG36" s="27"/>
      <c r="PXH36" s="27"/>
      <c r="PXI36" s="27"/>
      <c r="PXJ36" s="27"/>
      <c r="PXK36" s="27"/>
      <c r="PXL36" s="27"/>
      <c r="PXM36" s="27"/>
      <c r="PXN36" s="27"/>
      <c r="PXO36" s="27"/>
      <c r="PXP36" s="27"/>
      <c r="PXQ36" s="27"/>
      <c r="PXR36" s="27"/>
      <c r="PXS36" s="27"/>
      <c r="PXT36" s="27"/>
      <c r="PXU36" s="27"/>
      <c r="PXV36" s="27"/>
      <c r="PXW36" s="27"/>
      <c r="PXX36" s="27"/>
      <c r="PXY36" s="27"/>
      <c r="PXZ36" s="27"/>
      <c r="PYA36" s="27"/>
      <c r="PYB36" s="27"/>
      <c r="PYC36" s="27"/>
      <c r="PYD36" s="27"/>
      <c r="PYE36" s="27"/>
      <c r="PYF36" s="27"/>
      <c r="PYG36" s="27"/>
      <c r="PYH36" s="27"/>
      <c r="PYI36" s="27"/>
      <c r="PYJ36" s="27"/>
      <c r="PYK36" s="27"/>
      <c r="PYL36" s="27"/>
      <c r="PYM36" s="27"/>
      <c r="PYN36" s="27"/>
      <c r="PYO36" s="27"/>
      <c r="PYP36" s="27"/>
      <c r="PYQ36" s="27"/>
      <c r="PYR36" s="27"/>
      <c r="PYS36" s="27"/>
      <c r="PYT36" s="27"/>
      <c r="PYU36" s="27"/>
      <c r="PYV36" s="27"/>
      <c r="PYW36" s="27"/>
      <c r="PYX36" s="27"/>
      <c r="PYY36" s="27"/>
      <c r="PYZ36" s="27"/>
      <c r="PZA36" s="27"/>
      <c r="PZB36" s="27"/>
      <c r="PZC36" s="27"/>
      <c r="PZD36" s="27"/>
      <c r="PZE36" s="27"/>
      <c r="PZF36" s="27"/>
      <c r="PZG36" s="27"/>
      <c r="PZH36" s="27"/>
      <c r="PZI36" s="27"/>
      <c r="PZJ36" s="27"/>
      <c r="PZK36" s="27"/>
      <c r="PZL36" s="27"/>
      <c r="PZM36" s="27"/>
      <c r="PZN36" s="27"/>
      <c r="PZO36" s="27"/>
      <c r="PZP36" s="27"/>
      <c r="PZQ36" s="27"/>
      <c r="PZR36" s="27"/>
      <c r="PZS36" s="27"/>
      <c r="PZT36" s="27"/>
      <c r="PZU36" s="27"/>
      <c r="PZV36" s="27"/>
      <c r="PZW36" s="27"/>
      <c r="PZX36" s="27"/>
      <c r="PZY36" s="27"/>
      <c r="PZZ36" s="27"/>
      <c r="QAA36" s="27"/>
      <c r="QAB36" s="27"/>
      <c r="QAC36" s="27"/>
      <c r="QAD36" s="27"/>
      <c r="QAE36" s="27"/>
      <c r="QAF36" s="27"/>
      <c r="QAG36" s="27"/>
      <c r="QAH36" s="27"/>
      <c r="QAI36" s="27"/>
      <c r="QAJ36" s="27"/>
      <c r="QAK36" s="27"/>
      <c r="QAL36" s="27"/>
      <c r="QAM36" s="27"/>
      <c r="QAN36" s="27"/>
      <c r="QAO36" s="27"/>
      <c r="QAP36" s="27"/>
      <c r="QAQ36" s="27"/>
      <c r="QAR36" s="27"/>
      <c r="QAS36" s="27"/>
      <c r="QAT36" s="27"/>
      <c r="QAU36" s="27"/>
      <c r="QAV36" s="27"/>
      <c r="QAW36" s="27"/>
      <c r="QAX36" s="27"/>
      <c r="QAY36" s="27"/>
      <c r="QAZ36" s="27"/>
      <c r="QBA36" s="27"/>
      <c r="QBB36" s="27"/>
      <c r="QBC36" s="27"/>
      <c r="QBD36" s="27"/>
      <c r="QBE36" s="27"/>
      <c r="QBF36" s="27"/>
      <c r="QBG36" s="27"/>
      <c r="QBH36" s="27"/>
      <c r="QBI36" s="27"/>
      <c r="QBJ36" s="27"/>
      <c r="QBK36" s="27"/>
      <c r="QBL36" s="27"/>
      <c r="QBM36" s="27"/>
      <c r="QBN36" s="27"/>
      <c r="QBO36" s="27"/>
      <c r="QBP36" s="27"/>
      <c r="QBQ36" s="27"/>
      <c r="QBR36" s="27"/>
      <c r="QBS36" s="27"/>
      <c r="QBT36" s="27"/>
      <c r="QBU36" s="27"/>
      <c r="QBV36" s="27"/>
      <c r="QBW36" s="27"/>
      <c r="QBX36" s="27"/>
      <c r="QBY36" s="27"/>
      <c r="QBZ36" s="27"/>
      <c r="QCA36" s="27"/>
      <c r="QCB36" s="27"/>
      <c r="QCC36" s="27"/>
      <c r="QCD36" s="27"/>
      <c r="QCE36" s="27"/>
      <c r="QCF36" s="27"/>
      <c r="QCG36" s="27"/>
      <c r="QCH36" s="27"/>
      <c r="QCI36" s="27"/>
      <c r="QCJ36" s="27"/>
      <c r="QCK36" s="27"/>
      <c r="QCL36" s="27"/>
      <c r="QCM36" s="27"/>
      <c r="QCN36" s="27"/>
      <c r="QCO36" s="27"/>
      <c r="QCP36" s="27"/>
      <c r="QCQ36" s="27"/>
      <c r="QCR36" s="27"/>
      <c r="QCS36" s="27"/>
      <c r="QCT36" s="27"/>
      <c r="QCU36" s="27"/>
      <c r="QCV36" s="27"/>
      <c r="QCW36" s="27"/>
      <c r="QCX36" s="27"/>
      <c r="QCY36" s="27"/>
      <c r="QCZ36" s="27"/>
      <c r="QDA36" s="27"/>
      <c r="QDB36" s="27"/>
      <c r="QDC36" s="27"/>
      <c r="QDD36" s="27"/>
      <c r="QDE36" s="27"/>
      <c r="QDF36" s="27"/>
      <c r="QDG36" s="27"/>
      <c r="QDH36" s="27"/>
      <c r="QDI36" s="27"/>
      <c r="QDJ36" s="27"/>
      <c r="QDK36" s="27"/>
      <c r="QDL36" s="27"/>
      <c r="QDM36" s="27"/>
      <c r="QDN36" s="27"/>
      <c r="QDO36" s="27"/>
      <c r="QDP36" s="27"/>
      <c r="QDQ36" s="27"/>
      <c r="QDR36" s="27"/>
      <c r="QDS36" s="27"/>
      <c r="QDT36" s="27"/>
      <c r="QDU36" s="27"/>
      <c r="QDV36" s="27"/>
      <c r="QDW36" s="27"/>
      <c r="QDX36" s="27"/>
      <c r="QDY36" s="27"/>
      <c r="QDZ36" s="27"/>
      <c r="QEA36" s="27"/>
      <c r="QEB36" s="27"/>
      <c r="QEC36" s="27"/>
      <c r="QED36" s="27"/>
      <c r="QEE36" s="27"/>
      <c r="QEF36" s="27"/>
      <c r="QEG36" s="27"/>
      <c r="QEH36" s="27"/>
      <c r="QEI36" s="27"/>
      <c r="QEJ36" s="27"/>
      <c r="QEK36" s="27"/>
      <c r="QEL36" s="27"/>
      <c r="QEM36" s="27"/>
      <c r="QEN36" s="27"/>
      <c r="QEO36" s="27"/>
      <c r="QEP36" s="27"/>
      <c r="QEQ36" s="27"/>
      <c r="QER36" s="27"/>
      <c r="QES36" s="27"/>
      <c r="QET36" s="27"/>
      <c r="QEU36" s="27"/>
      <c r="QEV36" s="27"/>
      <c r="QEW36" s="27"/>
      <c r="QEX36" s="27"/>
      <c r="QEY36" s="27"/>
      <c r="QEZ36" s="27"/>
      <c r="QFA36" s="27"/>
      <c r="QFB36" s="27"/>
      <c r="QFC36" s="27"/>
      <c r="QFD36" s="27"/>
      <c r="QFE36" s="27"/>
      <c r="QFF36" s="27"/>
      <c r="QFG36" s="27"/>
      <c r="QFH36" s="27"/>
      <c r="QFI36" s="27"/>
      <c r="QFJ36" s="27"/>
      <c r="QFK36" s="27"/>
      <c r="QFL36" s="27"/>
      <c r="QFM36" s="27"/>
      <c r="QFN36" s="27"/>
      <c r="QFO36" s="27"/>
      <c r="QFP36" s="27"/>
      <c r="QFQ36" s="27"/>
      <c r="QFR36" s="27"/>
      <c r="QFS36" s="27"/>
      <c r="QFT36" s="27"/>
      <c r="QFU36" s="27"/>
      <c r="QFV36" s="27"/>
      <c r="QFW36" s="27"/>
      <c r="QFX36" s="27"/>
      <c r="QFY36" s="27"/>
      <c r="QFZ36" s="27"/>
      <c r="QGA36" s="27"/>
      <c r="QGB36" s="27"/>
      <c r="QGC36" s="27"/>
      <c r="QGD36" s="27"/>
      <c r="QGE36" s="27"/>
      <c r="QGF36" s="27"/>
      <c r="QGG36" s="27"/>
      <c r="QGH36" s="27"/>
      <c r="QGI36" s="27"/>
      <c r="QGJ36" s="27"/>
      <c r="QGK36" s="27"/>
      <c r="QGL36" s="27"/>
      <c r="QGM36" s="27"/>
      <c r="QGN36" s="27"/>
      <c r="QGO36" s="27"/>
      <c r="QGP36" s="27"/>
      <c r="QGQ36" s="27"/>
      <c r="QGR36" s="27"/>
      <c r="QGS36" s="27"/>
      <c r="QGT36" s="27"/>
      <c r="QGU36" s="27"/>
      <c r="QGV36" s="27"/>
      <c r="QGW36" s="27"/>
      <c r="QGX36" s="27"/>
      <c r="QGY36" s="27"/>
      <c r="QGZ36" s="27"/>
      <c r="QHA36" s="27"/>
      <c r="QHB36" s="27"/>
      <c r="QHC36" s="27"/>
      <c r="QHD36" s="27"/>
      <c r="QHE36" s="27"/>
      <c r="QHF36" s="27"/>
      <c r="QHG36" s="27"/>
      <c r="QHH36" s="27"/>
      <c r="QHI36" s="27"/>
      <c r="QHJ36" s="27"/>
      <c r="QHK36" s="27"/>
      <c r="QHL36" s="27"/>
      <c r="QHM36" s="27"/>
      <c r="QHN36" s="27"/>
      <c r="QHO36" s="27"/>
      <c r="QHP36" s="27"/>
      <c r="QHQ36" s="27"/>
      <c r="QHR36" s="27"/>
      <c r="QHS36" s="27"/>
      <c r="QHT36" s="27"/>
      <c r="QHU36" s="27"/>
      <c r="QHV36" s="27"/>
      <c r="QHW36" s="27"/>
      <c r="QHX36" s="27"/>
      <c r="QHY36" s="27"/>
      <c r="QHZ36" s="27"/>
      <c r="QIA36" s="27"/>
      <c r="QIB36" s="27"/>
      <c r="QIC36" s="27"/>
      <c r="QID36" s="27"/>
      <c r="QIE36" s="27"/>
      <c r="QIF36" s="27"/>
      <c r="QIG36" s="27"/>
      <c r="QIH36" s="27"/>
      <c r="QII36" s="27"/>
      <c r="QIJ36" s="27"/>
      <c r="QIK36" s="27"/>
      <c r="QIL36" s="27"/>
      <c r="QIM36" s="27"/>
      <c r="QIN36" s="27"/>
      <c r="QIO36" s="27"/>
      <c r="QIP36" s="27"/>
      <c r="QIQ36" s="27"/>
      <c r="QIR36" s="27"/>
      <c r="QIS36" s="27"/>
      <c r="QIT36" s="27"/>
      <c r="QIU36" s="27"/>
      <c r="QIV36" s="27"/>
      <c r="QIW36" s="27"/>
      <c r="QIX36" s="27"/>
      <c r="QIY36" s="27"/>
      <c r="QIZ36" s="27"/>
      <c r="QJA36" s="27"/>
      <c r="QJB36" s="27"/>
      <c r="QJC36" s="27"/>
      <c r="QJD36" s="27"/>
      <c r="QJE36" s="27"/>
      <c r="QJF36" s="27"/>
      <c r="QJG36" s="27"/>
      <c r="QJH36" s="27"/>
      <c r="QJI36" s="27"/>
      <c r="QJJ36" s="27"/>
      <c r="QJK36" s="27"/>
      <c r="QJL36" s="27"/>
      <c r="QJM36" s="27"/>
      <c r="QJN36" s="27"/>
      <c r="QJO36" s="27"/>
      <c r="QJP36" s="27"/>
      <c r="QJQ36" s="27"/>
      <c r="QJR36" s="27"/>
      <c r="QJS36" s="27"/>
      <c r="QJT36" s="27"/>
      <c r="QJU36" s="27"/>
      <c r="QJV36" s="27"/>
      <c r="QJW36" s="27"/>
      <c r="QJX36" s="27"/>
      <c r="QJY36" s="27"/>
      <c r="QJZ36" s="27"/>
      <c r="QKA36" s="27"/>
      <c r="QKB36" s="27"/>
      <c r="QKC36" s="27"/>
      <c r="QKD36" s="27"/>
      <c r="QKE36" s="27"/>
      <c r="QKF36" s="27"/>
      <c r="QKG36" s="27"/>
      <c r="QKH36" s="27"/>
      <c r="QKI36" s="27"/>
      <c r="QKJ36" s="27"/>
      <c r="QKK36" s="27"/>
      <c r="QKL36" s="27"/>
      <c r="QKM36" s="27"/>
      <c r="QKN36" s="27"/>
      <c r="QKO36" s="27"/>
      <c r="QKP36" s="27"/>
      <c r="QKQ36" s="27"/>
      <c r="QKR36" s="27"/>
      <c r="QKS36" s="27"/>
      <c r="QKT36" s="27"/>
      <c r="QKU36" s="27"/>
      <c r="QKV36" s="27"/>
      <c r="QKW36" s="27"/>
      <c r="QKX36" s="27"/>
      <c r="QKY36" s="27"/>
      <c r="QKZ36" s="27"/>
      <c r="QLA36" s="27"/>
      <c r="QLB36" s="27"/>
      <c r="QLC36" s="27"/>
      <c r="QLD36" s="27"/>
      <c r="QLE36" s="27"/>
      <c r="QLF36" s="27"/>
      <c r="QLG36" s="27"/>
      <c r="QLH36" s="27"/>
      <c r="QLI36" s="27"/>
      <c r="QLJ36" s="27"/>
      <c r="QLK36" s="27"/>
      <c r="QLL36" s="27"/>
      <c r="QLM36" s="27"/>
      <c r="QLN36" s="27"/>
      <c r="QLO36" s="27"/>
      <c r="QLP36" s="27"/>
      <c r="QLQ36" s="27"/>
      <c r="QLR36" s="27"/>
      <c r="QLS36" s="27"/>
      <c r="QLT36" s="27"/>
      <c r="QLU36" s="27"/>
      <c r="QLV36" s="27"/>
      <c r="QLW36" s="27"/>
      <c r="QLX36" s="27"/>
      <c r="QLY36" s="27"/>
      <c r="QLZ36" s="27"/>
      <c r="QMA36" s="27"/>
      <c r="QMB36" s="27"/>
      <c r="QMC36" s="27"/>
      <c r="QMD36" s="27"/>
      <c r="QME36" s="27"/>
      <c r="QMF36" s="27"/>
      <c r="QMG36" s="27"/>
      <c r="QMH36" s="27"/>
      <c r="QMI36" s="27"/>
      <c r="QMJ36" s="27"/>
      <c r="QMK36" s="27"/>
      <c r="QML36" s="27"/>
      <c r="QMM36" s="27"/>
      <c r="QMN36" s="27"/>
      <c r="QMO36" s="27"/>
      <c r="QMP36" s="27"/>
      <c r="QMQ36" s="27"/>
      <c r="QMR36" s="27"/>
      <c r="QMS36" s="27"/>
      <c r="QMT36" s="27"/>
      <c r="QMU36" s="27"/>
      <c r="QMV36" s="27"/>
      <c r="QMW36" s="27"/>
      <c r="QMX36" s="27"/>
      <c r="QMY36" s="27"/>
      <c r="QMZ36" s="27"/>
      <c r="QNA36" s="27"/>
      <c r="QNB36" s="27"/>
      <c r="QNC36" s="27"/>
      <c r="QND36" s="27"/>
      <c r="QNE36" s="27"/>
      <c r="QNF36" s="27"/>
      <c r="QNG36" s="27"/>
      <c r="QNH36" s="27"/>
      <c r="QNI36" s="27"/>
      <c r="QNJ36" s="27"/>
      <c r="QNK36" s="27"/>
      <c r="QNL36" s="27"/>
      <c r="QNM36" s="27"/>
      <c r="QNN36" s="27"/>
      <c r="QNO36" s="27"/>
      <c r="QNP36" s="27"/>
      <c r="QNQ36" s="27"/>
      <c r="QNR36" s="27"/>
      <c r="QNS36" s="27"/>
      <c r="QNT36" s="27"/>
      <c r="QNU36" s="27"/>
      <c r="QNV36" s="27"/>
      <c r="QNW36" s="27"/>
      <c r="QNX36" s="27"/>
      <c r="QNY36" s="27"/>
      <c r="QNZ36" s="27"/>
      <c r="QOA36" s="27"/>
      <c r="QOB36" s="27"/>
      <c r="QOC36" s="27"/>
      <c r="QOD36" s="27"/>
      <c r="QOE36" s="27"/>
      <c r="QOF36" s="27"/>
      <c r="QOG36" s="27"/>
      <c r="QOH36" s="27"/>
      <c r="QOI36" s="27"/>
      <c r="QOJ36" s="27"/>
      <c r="QOK36" s="27"/>
      <c r="QOL36" s="27"/>
      <c r="QOM36" s="27"/>
      <c r="QON36" s="27"/>
      <c r="QOO36" s="27"/>
      <c r="QOP36" s="27"/>
      <c r="QOQ36" s="27"/>
      <c r="QOR36" s="27"/>
      <c r="QOS36" s="27"/>
      <c r="QOT36" s="27"/>
      <c r="QOU36" s="27"/>
      <c r="QOV36" s="27"/>
      <c r="QOW36" s="27"/>
      <c r="QOX36" s="27"/>
      <c r="QOY36" s="27"/>
      <c r="QOZ36" s="27"/>
      <c r="QPA36" s="27"/>
      <c r="QPB36" s="27"/>
      <c r="QPC36" s="27"/>
      <c r="QPD36" s="27"/>
      <c r="QPE36" s="27"/>
      <c r="QPF36" s="27"/>
      <c r="QPG36" s="27"/>
      <c r="QPH36" s="27"/>
      <c r="QPI36" s="27"/>
      <c r="QPJ36" s="27"/>
      <c r="QPK36" s="27"/>
      <c r="QPL36" s="27"/>
      <c r="QPM36" s="27"/>
      <c r="QPN36" s="27"/>
      <c r="QPO36" s="27"/>
      <c r="QPP36" s="27"/>
      <c r="QPQ36" s="27"/>
      <c r="QPR36" s="27"/>
      <c r="QPS36" s="27"/>
      <c r="QPT36" s="27"/>
      <c r="QPU36" s="27"/>
      <c r="QPV36" s="27"/>
      <c r="QPW36" s="27"/>
      <c r="QPX36" s="27"/>
      <c r="QPY36" s="27"/>
      <c r="QPZ36" s="27"/>
      <c r="QQA36" s="27"/>
      <c r="QQB36" s="27"/>
      <c r="QQC36" s="27"/>
      <c r="QQD36" s="27"/>
      <c r="QQE36" s="27"/>
      <c r="QQF36" s="27"/>
      <c r="QQG36" s="27"/>
      <c r="QQH36" s="27"/>
      <c r="QQI36" s="27"/>
      <c r="QQJ36" s="27"/>
      <c r="QQK36" s="27"/>
      <c r="QQL36" s="27"/>
      <c r="QQM36" s="27"/>
      <c r="QQN36" s="27"/>
      <c r="QQO36" s="27"/>
      <c r="QQP36" s="27"/>
      <c r="QQQ36" s="27"/>
      <c r="QQR36" s="27"/>
      <c r="QQS36" s="27"/>
      <c r="QQT36" s="27"/>
      <c r="QQU36" s="27"/>
      <c r="QQV36" s="27"/>
      <c r="QQW36" s="27"/>
      <c r="QQX36" s="27"/>
      <c r="QQY36" s="27"/>
      <c r="QQZ36" s="27"/>
      <c r="QRA36" s="27"/>
      <c r="QRB36" s="27"/>
      <c r="QRC36" s="27"/>
      <c r="QRD36" s="27"/>
      <c r="QRE36" s="27"/>
      <c r="QRF36" s="27"/>
      <c r="QRG36" s="27"/>
      <c r="QRH36" s="27"/>
      <c r="QRI36" s="27"/>
      <c r="QRJ36" s="27"/>
      <c r="QRK36" s="27"/>
      <c r="QRL36" s="27"/>
      <c r="QRM36" s="27"/>
      <c r="QRN36" s="27"/>
      <c r="QRO36" s="27"/>
      <c r="QRP36" s="27"/>
      <c r="QRQ36" s="27"/>
      <c r="QRR36" s="27"/>
      <c r="QRS36" s="27"/>
      <c r="QRT36" s="27"/>
      <c r="QRU36" s="27"/>
      <c r="QRV36" s="27"/>
      <c r="QRW36" s="27"/>
      <c r="QRX36" s="27"/>
      <c r="QRY36" s="27"/>
      <c r="QRZ36" s="27"/>
      <c r="QSA36" s="27"/>
      <c r="QSB36" s="27"/>
      <c r="QSC36" s="27"/>
      <c r="QSD36" s="27"/>
      <c r="QSE36" s="27"/>
      <c r="QSF36" s="27"/>
      <c r="QSG36" s="27"/>
      <c r="QSH36" s="27"/>
      <c r="QSI36" s="27"/>
      <c r="QSJ36" s="27"/>
      <c r="QSK36" s="27"/>
      <c r="QSL36" s="27"/>
      <c r="QSM36" s="27"/>
      <c r="QSN36" s="27"/>
      <c r="QSO36" s="27"/>
      <c r="QSP36" s="27"/>
      <c r="QSQ36" s="27"/>
      <c r="QSR36" s="27"/>
      <c r="QSS36" s="27"/>
      <c r="QST36" s="27"/>
      <c r="QSU36" s="27"/>
      <c r="QSV36" s="27"/>
      <c r="QSW36" s="27"/>
      <c r="QSX36" s="27"/>
      <c r="QSY36" s="27"/>
      <c r="QSZ36" s="27"/>
      <c r="QTA36" s="27"/>
      <c r="QTB36" s="27"/>
      <c r="QTC36" s="27"/>
      <c r="QTD36" s="27"/>
      <c r="QTE36" s="27"/>
      <c r="QTF36" s="27"/>
      <c r="QTG36" s="27"/>
      <c r="QTH36" s="27"/>
      <c r="QTI36" s="27"/>
      <c r="QTJ36" s="27"/>
      <c r="QTK36" s="27"/>
      <c r="QTL36" s="27"/>
      <c r="QTM36" s="27"/>
      <c r="QTN36" s="27"/>
      <c r="QTO36" s="27"/>
      <c r="QTP36" s="27"/>
      <c r="QTQ36" s="27"/>
      <c r="QTR36" s="27"/>
      <c r="QTS36" s="27"/>
      <c r="QTT36" s="27"/>
      <c r="QTU36" s="27"/>
      <c r="QTV36" s="27"/>
      <c r="QTW36" s="27"/>
      <c r="QTX36" s="27"/>
      <c r="QTY36" s="27"/>
      <c r="QTZ36" s="27"/>
      <c r="QUA36" s="27"/>
      <c r="QUB36" s="27"/>
      <c r="QUC36" s="27"/>
      <c r="QUD36" s="27"/>
      <c r="QUE36" s="27"/>
      <c r="QUF36" s="27"/>
      <c r="QUG36" s="27"/>
      <c r="QUH36" s="27"/>
      <c r="QUI36" s="27"/>
      <c r="QUJ36" s="27"/>
      <c r="QUK36" s="27"/>
      <c r="QUL36" s="27"/>
      <c r="QUM36" s="27"/>
      <c r="QUN36" s="27"/>
      <c r="QUO36" s="27"/>
      <c r="QUP36" s="27"/>
      <c r="QUQ36" s="27"/>
      <c r="QUR36" s="27"/>
      <c r="QUS36" s="27"/>
      <c r="QUT36" s="27"/>
      <c r="QUU36" s="27"/>
      <c r="QUV36" s="27"/>
      <c r="QUW36" s="27"/>
      <c r="QUX36" s="27"/>
      <c r="QUY36" s="27"/>
      <c r="QUZ36" s="27"/>
      <c r="QVA36" s="27"/>
      <c r="QVB36" s="27"/>
      <c r="QVC36" s="27"/>
      <c r="QVD36" s="27"/>
      <c r="QVE36" s="27"/>
      <c r="QVF36" s="27"/>
      <c r="QVG36" s="27"/>
      <c r="QVH36" s="27"/>
      <c r="QVI36" s="27"/>
      <c r="QVJ36" s="27"/>
      <c r="QVK36" s="27"/>
      <c r="QVL36" s="27"/>
      <c r="QVM36" s="27"/>
      <c r="QVN36" s="27"/>
      <c r="QVO36" s="27"/>
      <c r="QVP36" s="27"/>
      <c r="QVQ36" s="27"/>
      <c r="QVR36" s="27"/>
      <c r="QVS36" s="27"/>
      <c r="QVT36" s="27"/>
      <c r="QVU36" s="27"/>
      <c r="QVV36" s="27"/>
      <c r="QVW36" s="27"/>
      <c r="QVX36" s="27"/>
      <c r="QVY36" s="27"/>
      <c r="QVZ36" s="27"/>
      <c r="QWA36" s="27"/>
      <c r="QWB36" s="27"/>
      <c r="QWC36" s="27"/>
      <c r="QWD36" s="27"/>
      <c r="QWE36" s="27"/>
      <c r="QWF36" s="27"/>
      <c r="QWG36" s="27"/>
      <c r="QWH36" s="27"/>
      <c r="QWI36" s="27"/>
      <c r="QWJ36" s="27"/>
      <c r="QWK36" s="27"/>
      <c r="QWL36" s="27"/>
      <c r="QWM36" s="27"/>
      <c r="QWN36" s="27"/>
      <c r="QWO36" s="27"/>
      <c r="QWP36" s="27"/>
      <c r="QWQ36" s="27"/>
      <c r="QWR36" s="27"/>
      <c r="QWS36" s="27"/>
      <c r="QWT36" s="27"/>
      <c r="QWU36" s="27"/>
      <c r="QWV36" s="27"/>
      <c r="QWW36" s="27"/>
      <c r="QWX36" s="27"/>
      <c r="QWY36" s="27"/>
      <c r="QWZ36" s="27"/>
      <c r="QXA36" s="27"/>
      <c r="QXB36" s="27"/>
      <c r="QXC36" s="27"/>
      <c r="QXD36" s="27"/>
      <c r="QXE36" s="27"/>
      <c r="QXF36" s="27"/>
      <c r="QXG36" s="27"/>
      <c r="QXH36" s="27"/>
      <c r="QXI36" s="27"/>
      <c r="QXJ36" s="27"/>
      <c r="QXK36" s="27"/>
      <c r="QXL36" s="27"/>
      <c r="QXM36" s="27"/>
      <c r="QXN36" s="27"/>
      <c r="QXO36" s="27"/>
      <c r="QXP36" s="27"/>
      <c r="QXQ36" s="27"/>
      <c r="QXR36" s="27"/>
      <c r="QXS36" s="27"/>
      <c r="QXT36" s="27"/>
      <c r="QXU36" s="27"/>
      <c r="QXV36" s="27"/>
      <c r="QXW36" s="27"/>
      <c r="QXX36" s="27"/>
      <c r="QXY36" s="27"/>
      <c r="QXZ36" s="27"/>
      <c r="QYA36" s="27"/>
      <c r="QYB36" s="27"/>
      <c r="QYC36" s="27"/>
      <c r="QYD36" s="27"/>
      <c r="QYE36" s="27"/>
      <c r="QYF36" s="27"/>
      <c r="QYG36" s="27"/>
      <c r="QYH36" s="27"/>
      <c r="QYI36" s="27"/>
      <c r="QYJ36" s="27"/>
      <c r="QYK36" s="27"/>
      <c r="QYL36" s="27"/>
      <c r="QYM36" s="27"/>
      <c r="QYN36" s="27"/>
      <c r="QYO36" s="27"/>
      <c r="QYP36" s="27"/>
      <c r="QYQ36" s="27"/>
      <c r="QYR36" s="27"/>
      <c r="QYS36" s="27"/>
      <c r="QYT36" s="27"/>
      <c r="QYU36" s="27"/>
      <c r="QYV36" s="27"/>
      <c r="QYW36" s="27"/>
      <c r="QYX36" s="27"/>
      <c r="QYY36" s="27"/>
      <c r="QYZ36" s="27"/>
      <c r="QZA36" s="27"/>
      <c r="QZB36" s="27"/>
      <c r="QZC36" s="27"/>
      <c r="QZD36" s="27"/>
      <c r="QZE36" s="27"/>
      <c r="QZF36" s="27"/>
      <c r="QZG36" s="27"/>
      <c r="QZH36" s="27"/>
      <c r="QZI36" s="27"/>
      <c r="QZJ36" s="27"/>
      <c r="QZK36" s="27"/>
      <c r="QZL36" s="27"/>
      <c r="QZM36" s="27"/>
      <c r="QZN36" s="27"/>
      <c r="QZO36" s="27"/>
      <c r="QZP36" s="27"/>
      <c r="QZQ36" s="27"/>
      <c r="QZR36" s="27"/>
      <c r="QZS36" s="27"/>
      <c r="QZT36" s="27"/>
      <c r="QZU36" s="27"/>
      <c r="QZV36" s="27"/>
      <c r="QZW36" s="27"/>
      <c r="QZX36" s="27"/>
      <c r="QZY36" s="27"/>
      <c r="QZZ36" s="27"/>
      <c r="RAA36" s="27"/>
      <c r="RAB36" s="27"/>
      <c r="RAC36" s="27"/>
      <c r="RAD36" s="27"/>
      <c r="RAE36" s="27"/>
      <c r="RAF36" s="27"/>
      <c r="RAG36" s="27"/>
      <c r="RAH36" s="27"/>
      <c r="RAI36" s="27"/>
      <c r="RAJ36" s="27"/>
      <c r="RAK36" s="27"/>
      <c r="RAL36" s="27"/>
      <c r="RAM36" s="27"/>
      <c r="RAN36" s="27"/>
      <c r="RAO36" s="27"/>
      <c r="RAP36" s="27"/>
      <c r="RAQ36" s="27"/>
      <c r="RAR36" s="27"/>
      <c r="RAS36" s="27"/>
      <c r="RAT36" s="27"/>
      <c r="RAU36" s="27"/>
      <c r="RAV36" s="27"/>
      <c r="RAW36" s="27"/>
      <c r="RAX36" s="27"/>
      <c r="RAY36" s="27"/>
      <c r="RAZ36" s="27"/>
      <c r="RBA36" s="27"/>
      <c r="RBB36" s="27"/>
      <c r="RBC36" s="27"/>
      <c r="RBD36" s="27"/>
      <c r="RBE36" s="27"/>
      <c r="RBF36" s="27"/>
      <c r="RBG36" s="27"/>
      <c r="RBH36" s="27"/>
      <c r="RBI36" s="27"/>
      <c r="RBJ36" s="27"/>
      <c r="RBK36" s="27"/>
      <c r="RBL36" s="27"/>
      <c r="RBM36" s="27"/>
      <c r="RBN36" s="27"/>
      <c r="RBO36" s="27"/>
      <c r="RBP36" s="27"/>
      <c r="RBQ36" s="27"/>
      <c r="RBR36" s="27"/>
      <c r="RBS36" s="27"/>
      <c r="RBT36" s="27"/>
      <c r="RBU36" s="27"/>
      <c r="RBV36" s="27"/>
      <c r="RBW36" s="27"/>
      <c r="RBX36" s="27"/>
      <c r="RBY36" s="27"/>
      <c r="RBZ36" s="27"/>
      <c r="RCA36" s="27"/>
      <c r="RCB36" s="27"/>
      <c r="RCC36" s="27"/>
      <c r="RCD36" s="27"/>
      <c r="RCE36" s="27"/>
      <c r="RCF36" s="27"/>
      <c r="RCG36" s="27"/>
      <c r="RCH36" s="27"/>
      <c r="RCI36" s="27"/>
      <c r="RCJ36" s="27"/>
      <c r="RCK36" s="27"/>
      <c r="RCL36" s="27"/>
      <c r="RCM36" s="27"/>
      <c r="RCN36" s="27"/>
      <c r="RCO36" s="27"/>
      <c r="RCP36" s="27"/>
      <c r="RCQ36" s="27"/>
      <c r="RCR36" s="27"/>
      <c r="RCS36" s="27"/>
      <c r="RCT36" s="27"/>
      <c r="RCU36" s="27"/>
      <c r="RCV36" s="27"/>
      <c r="RCW36" s="27"/>
      <c r="RCX36" s="27"/>
      <c r="RCY36" s="27"/>
      <c r="RCZ36" s="27"/>
      <c r="RDA36" s="27"/>
      <c r="RDB36" s="27"/>
      <c r="RDC36" s="27"/>
      <c r="RDD36" s="27"/>
      <c r="RDE36" s="27"/>
      <c r="RDF36" s="27"/>
      <c r="RDG36" s="27"/>
      <c r="RDH36" s="27"/>
      <c r="RDI36" s="27"/>
      <c r="RDJ36" s="27"/>
      <c r="RDK36" s="27"/>
      <c r="RDL36" s="27"/>
      <c r="RDM36" s="27"/>
      <c r="RDN36" s="27"/>
      <c r="RDO36" s="27"/>
      <c r="RDP36" s="27"/>
      <c r="RDQ36" s="27"/>
      <c r="RDR36" s="27"/>
      <c r="RDS36" s="27"/>
      <c r="RDT36" s="27"/>
      <c r="RDU36" s="27"/>
      <c r="RDV36" s="27"/>
      <c r="RDW36" s="27"/>
      <c r="RDX36" s="27"/>
      <c r="RDY36" s="27"/>
      <c r="RDZ36" s="27"/>
      <c r="REA36" s="27"/>
      <c r="REB36" s="27"/>
      <c r="REC36" s="27"/>
      <c r="RED36" s="27"/>
      <c r="REE36" s="27"/>
      <c r="REF36" s="27"/>
      <c r="REG36" s="27"/>
      <c r="REH36" s="27"/>
      <c r="REI36" s="27"/>
      <c r="REJ36" s="27"/>
      <c r="REK36" s="27"/>
      <c r="REL36" s="27"/>
      <c r="REM36" s="27"/>
      <c r="REN36" s="27"/>
      <c r="REO36" s="27"/>
      <c r="REP36" s="27"/>
      <c r="REQ36" s="27"/>
      <c r="RER36" s="27"/>
      <c r="RES36" s="27"/>
      <c r="RET36" s="27"/>
      <c r="REU36" s="27"/>
      <c r="REV36" s="27"/>
      <c r="REW36" s="27"/>
      <c r="REX36" s="27"/>
      <c r="REY36" s="27"/>
      <c r="REZ36" s="27"/>
      <c r="RFA36" s="27"/>
      <c r="RFB36" s="27"/>
      <c r="RFC36" s="27"/>
      <c r="RFD36" s="27"/>
      <c r="RFE36" s="27"/>
      <c r="RFF36" s="27"/>
      <c r="RFG36" s="27"/>
      <c r="RFH36" s="27"/>
      <c r="RFI36" s="27"/>
      <c r="RFJ36" s="27"/>
      <c r="RFK36" s="27"/>
      <c r="RFL36" s="27"/>
      <c r="RFM36" s="27"/>
      <c r="RFN36" s="27"/>
      <c r="RFO36" s="27"/>
      <c r="RFP36" s="27"/>
      <c r="RFQ36" s="27"/>
      <c r="RFR36" s="27"/>
      <c r="RFS36" s="27"/>
      <c r="RFT36" s="27"/>
      <c r="RFU36" s="27"/>
      <c r="RFV36" s="27"/>
      <c r="RFW36" s="27"/>
      <c r="RFX36" s="27"/>
      <c r="RFY36" s="27"/>
      <c r="RFZ36" s="27"/>
      <c r="RGA36" s="27"/>
      <c r="RGB36" s="27"/>
      <c r="RGC36" s="27"/>
      <c r="RGD36" s="27"/>
      <c r="RGE36" s="27"/>
      <c r="RGF36" s="27"/>
      <c r="RGG36" s="27"/>
      <c r="RGH36" s="27"/>
      <c r="RGI36" s="27"/>
      <c r="RGJ36" s="27"/>
      <c r="RGK36" s="27"/>
      <c r="RGL36" s="27"/>
      <c r="RGM36" s="27"/>
      <c r="RGN36" s="27"/>
      <c r="RGO36" s="27"/>
      <c r="RGP36" s="27"/>
      <c r="RGQ36" s="27"/>
      <c r="RGR36" s="27"/>
      <c r="RGS36" s="27"/>
      <c r="RGT36" s="27"/>
      <c r="RGU36" s="27"/>
      <c r="RGV36" s="27"/>
      <c r="RGW36" s="27"/>
      <c r="RGX36" s="27"/>
      <c r="RGY36" s="27"/>
      <c r="RGZ36" s="27"/>
      <c r="RHA36" s="27"/>
      <c r="RHB36" s="27"/>
      <c r="RHC36" s="27"/>
      <c r="RHD36" s="27"/>
      <c r="RHE36" s="27"/>
      <c r="RHF36" s="27"/>
      <c r="RHG36" s="27"/>
      <c r="RHH36" s="27"/>
      <c r="RHI36" s="27"/>
      <c r="RHJ36" s="27"/>
      <c r="RHK36" s="27"/>
      <c r="RHL36" s="27"/>
      <c r="RHM36" s="27"/>
      <c r="RHN36" s="27"/>
      <c r="RHO36" s="27"/>
      <c r="RHP36" s="27"/>
      <c r="RHQ36" s="27"/>
      <c r="RHR36" s="27"/>
      <c r="RHS36" s="27"/>
      <c r="RHT36" s="27"/>
      <c r="RHU36" s="27"/>
      <c r="RHV36" s="27"/>
      <c r="RHW36" s="27"/>
      <c r="RHX36" s="27"/>
      <c r="RHY36" s="27"/>
      <c r="RHZ36" s="27"/>
      <c r="RIA36" s="27"/>
      <c r="RIB36" s="27"/>
      <c r="RIC36" s="27"/>
      <c r="RID36" s="27"/>
      <c r="RIE36" s="27"/>
      <c r="RIF36" s="27"/>
      <c r="RIG36" s="27"/>
      <c r="RIH36" s="27"/>
      <c r="RII36" s="27"/>
      <c r="RIJ36" s="27"/>
      <c r="RIK36" s="27"/>
      <c r="RIL36" s="27"/>
      <c r="RIM36" s="27"/>
      <c r="RIN36" s="27"/>
      <c r="RIO36" s="27"/>
      <c r="RIP36" s="27"/>
      <c r="RIQ36" s="27"/>
      <c r="RIR36" s="27"/>
      <c r="RIS36" s="27"/>
      <c r="RIT36" s="27"/>
      <c r="RIU36" s="27"/>
      <c r="RIV36" s="27"/>
      <c r="RIW36" s="27"/>
      <c r="RIX36" s="27"/>
      <c r="RIY36" s="27"/>
      <c r="RIZ36" s="27"/>
      <c r="RJA36" s="27"/>
      <c r="RJB36" s="27"/>
      <c r="RJC36" s="27"/>
      <c r="RJD36" s="27"/>
      <c r="RJE36" s="27"/>
      <c r="RJF36" s="27"/>
      <c r="RJG36" s="27"/>
      <c r="RJH36" s="27"/>
      <c r="RJI36" s="27"/>
      <c r="RJJ36" s="27"/>
      <c r="RJK36" s="27"/>
      <c r="RJL36" s="27"/>
      <c r="RJM36" s="27"/>
      <c r="RJN36" s="27"/>
      <c r="RJO36" s="27"/>
      <c r="RJP36" s="27"/>
      <c r="RJQ36" s="27"/>
      <c r="RJR36" s="27"/>
      <c r="RJS36" s="27"/>
      <c r="RJT36" s="27"/>
      <c r="RJU36" s="27"/>
      <c r="RJV36" s="27"/>
      <c r="RJW36" s="27"/>
      <c r="RJX36" s="27"/>
      <c r="RJY36" s="27"/>
      <c r="RJZ36" s="27"/>
      <c r="RKA36" s="27"/>
      <c r="RKB36" s="27"/>
      <c r="RKC36" s="27"/>
      <c r="RKD36" s="27"/>
      <c r="RKE36" s="27"/>
      <c r="RKF36" s="27"/>
      <c r="RKG36" s="27"/>
      <c r="RKH36" s="27"/>
      <c r="RKI36" s="27"/>
      <c r="RKJ36" s="27"/>
      <c r="RKK36" s="27"/>
      <c r="RKL36" s="27"/>
      <c r="RKM36" s="27"/>
      <c r="RKN36" s="27"/>
      <c r="RKO36" s="27"/>
      <c r="RKP36" s="27"/>
      <c r="RKQ36" s="27"/>
      <c r="RKR36" s="27"/>
      <c r="RKS36" s="27"/>
      <c r="RKT36" s="27"/>
      <c r="RKU36" s="27"/>
      <c r="RKV36" s="27"/>
      <c r="RKW36" s="27"/>
      <c r="RKX36" s="27"/>
      <c r="RKY36" s="27"/>
      <c r="RKZ36" s="27"/>
      <c r="RLA36" s="27"/>
      <c r="RLB36" s="27"/>
      <c r="RLC36" s="27"/>
      <c r="RLD36" s="27"/>
      <c r="RLE36" s="27"/>
      <c r="RLF36" s="27"/>
      <c r="RLG36" s="27"/>
      <c r="RLH36" s="27"/>
      <c r="RLI36" s="27"/>
      <c r="RLJ36" s="27"/>
      <c r="RLK36" s="27"/>
      <c r="RLL36" s="27"/>
      <c r="RLM36" s="27"/>
      <c r="RLN36" s="27"/>
      <c r="RLO36" s="27"/>
      <c r="RLP36" s="27"/>
      <c r="RLQ36" s="27"/>
      <c r="RLR36" s="27"/>
      <c r="RLS36" s="27"/>
      <c r="RLT36" s="27"/>
      <c r="RLU36" s="27"/>
      <c r="RLV36" s="27"/>
      <c r="RLW36" s="27"/>
      <c r="RLX36" s="27"/>
      <c r="RLY36" s="27"/>
      <c r="RLZ36" s="27"/>
      <c r="RMA36" s="27"/>
      <c r="RMB36" s="27"/>
      <c r="RMC36" s="27"/>
      <c r="RMD36" s="27"/>
      <c r="RME36" s="27"/>
      <c r="RMF36" s="27"/>
      <c r="RMG36" s="27"/>
      <c r="RMH36" s="27"/>
      <c r="RMI36" s="27"/>
      <c r="RMJ36" s="27"/>
      <c r="RMK36" s="27"/>
      <c r="RML36" s="27"/>
      <c r="RMM36" s="27"/>
      <c r="RMN36" s="27"/>
      <c r="RMO36" s="27"/>
      <c r="RMP36" s="27"/>
      <c r="RMQ36" s="27"/>
      <c r="RMR36" s="27"/>
      <c r="RMS36" s="27"/>
      <c r="RMT36" s="27"/>
      <c r="RMU36" s="27"/>
      <c r="RMV36" s="27"/>
      <c r="RMW36" s="27"/>
      <c r="RMX36" s="27"/>
      <c r="RMY36" s="27"/>
      <c r="RMZ36" s="27"/>
      <c r="RNA36" s="27"/>
      <c r="RNB36" s="27"/>
      <c r="RNC36" s="27"/>
      <c r="RND36" s="27"/>
      <c r="RNE36" s="27"/>
      <c r="RNF36" s="27"/>
      <c r="RNG36" s="27"/>
      <c r="RNH36" s="27"/>
      <c r="RNI36" s="27"/>
      <c r="RNJ36" s="27"/>
      <c r="RNK36" s="27"/>
      <c r="RNL36" s="27"/>
      <c r="RNM36" s="27"/>
      <c r="RNN36" s="27"/>
      <c r="RNO36" s="27"/>
      <c r="RNP36" s="27"/>
      <c r="RNQ36" s="27"/>
      <c r="RNR36" s="27"/>
      <c r="RNS36" s="27"/>
      <c r="RNT36" s="27"/>
      <c r="RNU36" s="27"/>
      <c r="RNV36" s="27"/>
      <c r="RNW36" s="27"/>
      <c r="RNX36" s="27"/>
      <c r="RNY36" s="27"/>
      <c r="RNZ36" s="27"/>
      <c r="ROA36" s="27"/>
      <c r="ROB36" s="27"/>
      <c r="ROC36" s="27"/>
      <c r="ROD36" s="27"/>
      <c r="ROE36" s="27"/>
      <c r="ROF36" s="27"/>
      <c r="ROG36" s="27"/>
      <c r="ROH36" s="27"/>
      <c r="ROI36" s="27"/>
      <c r="ROJ36" s="27"/>
      <c r="ROK36" s="27"/>
      <c r="ROL36" s="27"/>
      <c r="ROM36" s="27"/>
      <c r="RON36" s="27"/>
      <c r="ROO36" s="27"/>
      <c r="ROP36" s="27"/>
      <c r="ROQ36" s="27"/>
      <c r="ROR36" s="27"/>
      <c r="ROS36" s="27"/>
      <c r="ROT36" s="27"/>
      <c r="ROU36" s="27"/>
      <c r="ROV36" s="27"/>
      <c r="ROW36" s="27"/>
      <c r="ROX36" s="27"/>
      <c r="ROY36" s="27"/>
      <c r="ROZ36" s="27"/>
      <c r="RPA36" s="27"/>
      <c r="RPB36" s="27"/>
      <c r="RPC36" s="27"/>
      <c r="RPD36" s="27"/>
      <c r="RPE36" s="27"/>
      <c r="RPF36" s="27"/>
      <c r="RPG36" s="27"/>
      <c r="RPH36" s="27"/>
      <c r="RPI36" s="27"/>
      <c r="RPJ36" s="27"/>
      <c r="RPK36" s="27"/>
      <c r="RPL36" s="27"/>
      <c r="RPM36" s="27"/>
      <c r="RPN36" s="27"/>
      <c r="RPO36" s="27"/>
      <c r="RPP36" s="27"/>
      <c r="RPQ36" s="27"/>
      <c r="RPR36" s="27"/>
      <c r="RPS36" s="27"/>
      <c r="RPT36" s="27"/>
      <c r="RPU36" s="27"/>
      <c r="RPV36" s="27"/>
      <c r="RPW36" s="27"/>
      <c r="RPX36" s="27"/>
      <c r="RPY36" s="27"/>
      <c r="RPZ36" s="27"/>
      <c r="RQA36" s="27"/>
      <c r="RQB36" s="27"/>
      <c r="RQC36" s="27"/>
      <c r="RQD36" s="27"/>
      <c r="RQE36" s="27"/>
      <c r="RQF36" s="27"/>
      <c r="RQG36" s="27"/>
      <c r="RQH36" s="27"/>
      <c r="RQI36" s="27"/>
      <c r="RQJ36" s="27"/>
      <c r="RQK36" s="27"/>
      <c r="RQL36" s="27"/>
      <c r="RQM36" s="27"/>
      <c r="RQN36" s="27"/>
      <c r="RQO36" s="27"/>
      <c r="RQP36" s="27"/>
      <c r="RQQ36" s="27"/>
      <c r="RQR36" s="27"/>
      <c r="RQS36" s="27"/>
      <c r="RQT36" s="27"/>
      <c r="RQU36" s="27"/>
      <c r="RQV36" s="27"/>
      <c r="RQW36" s="27"/>
      <c r="RQX36" s="27"/>
      <c r="RQY36" s="27"/>
      <c r="RQZ36" s="27"/>
      <c r="RRA36" s="27"/>
      <c r="RRB36" s="27"/>
      <c r="RRC36" s="27"/>
      <c r="RRD36" s="27"/>
      <c r="RRE36" s="27"/>
      <c r="RRF36" s="27"/>
      <c r="RRG36" s="27"/>
      <c r="RRH36" s="27"/>
      <c r="RRI36" s="27"/>
      <c r="RRJ36" s="27"/>
      <c r="RRK36" s="27"/>
      <c r="RRL36" s="27"/>
      <c r="RRM36" s="27"/>
      <c r="RRN36" s="27"/>
      <c r="RRO36" s="27"/>
      <c r="RRP36" s="27"/>
      <c r="RRQ36" s="27"/>
      <c r="RRR36" s="27"/>
      <c r="RRS36" s="27"/>
      <c r="RRT36" s="27"/>
      <c r="RRU36" s="27"/>
      <c r="RRV36" s="27"/>
      <c r="RRW36" s="27"/>
      <c r="RRX36" s="27"/>
      <c r="RRY36" s="27"/>
      <c r="RRZ36" s="27"/>
      <c r="RSA36" s="27"/>
      <c r="RSB36" s="27"/>
      <c r="RSC36" s="27"/>
      <c r="RSD36" s="27"/>
      <c r="RSE36" s="27"/>
      <c r="RSF36" s="27"/>
      <c r="RSG36" s="27"/>
      <c r="RSH36" s="27"/>
      <c r="RSI36" s="27"/>
      <c r="RSJ36" s="27"/>
      <c r="RSK36" s="27"/>
      <c r="RSL36" s="27"/>
      <c r="RSM36" s="27"/>
      <c r="RSN36" s="27"/>
      <c r="RSO36" s="27"/>
      <c r="RSP36" s="27"/>
      <c r="RSQ36" s="27"/>
      <c r="RSR36" s="27"/>
      <c r="RSS36" s="27"/>
      <c r="RST36" s="27"/>
      <c r="RSU36" s="27"/>
      <c r="RSV36" s="27"/>
      <c r="RSW36" s="27"/>
      <c r="RSX36" s="27"/>
      <c r="RSY36" s="27"/>
      <c r="RSZ36" s="27"/>
      <c r="RTA36" s="27"/>
      <c r="RTB36" s="27"/>
      <c r="RTC36" s="27"/>
      <c r="RTD36" s="27"/>
      <c r="RTE36" s="27"/>
      <c r="RTF36" s="27"/>
      <c r="RTG36" s="27"/>
      <c r="RTH36" s="27"/>
      <c r="RTI36" s="27"/>
      <c r="RTJ36" s="27"/>
      <c r="RTK36" s="27"/>
      <c r="RTL36" s="27"/>
      <c r="RTM36" s="27"/>
      <c r="RTN36" s="27"/>
      <c r="RTO36" s="27"/>
      <c r="RTP36" s="27"/>
      <c r="RTQ36" s="27"/>
      <c r="RTR36" s="27"/>
      <c r="RTS36" s="27"/>
      <c r="RTT36" s="27"/>
      <c r="RTU36" s="27"/>
      <c r="RTV36" s="27"/>
      <c r="RTW36" s="27"/>
      <c r="RTX36" s="27"/>
      <c r="RTY36" s="27"/>
      <c r="RTZ36" s="27"/>
      <c r="RUA36" s="27"/>
      <c r="RUB36" s="27"/>
      <c r="RUC36" s="27"/>
      <c r="RUD36" s="27"/>
      <c r="RUE36" s="27"/>
      <c r="RUF36" s="27"/>
      <c r="RUG36" s="27"/>
      <c r="RUH36" s="27"/>
      <c r="RUI36" s="27"/>
      <c r="RUJ36" s="27"/>
      <c r="RUK36" s="27"/>
      <c r="RUL36" s="27"/>
      <c r="RUM36" s="27"/>
      <c r="RUN36" s="27"/>
      <c r="RUO36" s="27"/>
      <c r="RUP36" s="27"/>
      <c r="RUQ36" s="27"/>
      <c r="RUR36" s="27"/>
      <c r="RUS36" s="27"/>
      <c r="RUT36" s="27"/>
      <c r="RUU36" s="27"/>
      <c r="RUV36" s="27"/>
      <c r="RUW36" s="27"/>
      <c r="RUX36" s="27"/>
      <c r="RUY36" s="27"/>
      <c r="RUZ36" s="27"/>
      <c r="RVA36" s="27"/>
      <c r="RVB36" s="27"/>
      <c r="RVC36" s="27"/>
      <c r="RVD36" s="27"/>
      <c r="RVE36" s="27"/>
      <c r="RVF36" s="27"/>
      <c r="RVG36" s="27"/>
      <c r="RVH36" s="27"/>
      <c r="RVI36" s="27"/>
      <c r="RVJ36" s="27"/>
      <c r="RVK36" s="27"/>
      <c r="RVL36" s="27"/>
      <c r="RVM36" s="27"/>
      <c r="RVN36" s="27"/>
      <c r="RVO36" s="27"/>
      <c r="RVP36" s="27"/>
      <c r="RVQ36" s="27"/>
      <c r="RVR36" s="27"/>
      <c r="RVS36" s="27"/>
      <c r="RVT36" s="27"/>
      <c r="RVU36" s="27"/>
      <c r="RVV36" s="27"/>
      <c r="RVW36" s="27"/>
      <c r="RVX36" s="27"/>
      <c r="RVY36" s="27"/>
      <c r="RVZ36" s="27"/>
      <c r="RWA36" s="27"/>
      <c r="RWB36" s="27"/>
      <c r="RWC36" s="27"/>
      <c r="RWD36" s="27"/>
      <c r="RWE36" s="27"/>
      <c r="RWF36" s="27"/>
      <c r="RWG36" s="27"/>
      <c r="RWH36" s="27"/>
      <c r="RWI36" s="27"/>
      <c r="RWJ36" s="27"/>
      <c r="RWK36" s="27"/>
      <c r="RWL36" s="27"/>
      <c r="RWM36" s="27"/>
      <c r="RWN36" s="27"/>
      <c r="RWO36" s="27"/>
      <c r="RWP36" s="27"/>
      <c r="RWQ36" s="27"/>
      <c r="RWR36" s="27"/>
      <c r="RWS36" s="27"/>
      <c r="RWT36" s="27"/>
      <c r="RWU36" s="27"/>
      <c r="RWV36" s="27"/>
      <c r="RWW36" s="27"/>
      <c r="RWX36" s="27"/>
      <c r="RWY36" s="27"/>
      <c r="RWZ36" s="27"/>
      <c r="RXA36" s="27"/>
      <c r="RXB36" s="27"/>
      <c r="RXC36" s="27"/>
      <c r="RXD36" s="27"/>
      <c r="RXE36" s="27"/>
      <c r="RXF36" s="27"/>
      <c r="RXG36" s="27"/>
      <c r="RXH36" s="27"/>
      <c r="RXI36" s="27"/>
      <c r="RXJ36" s="27"/>
      <c r="RXK36" s="27"/>
      <c r="RXL36" s="27"/>
      <c r="RXM36" s="27"/>
      <c r="RXN36" s="27"/>
      <c r="RXO36" s="27"/>
      <c r="RXP36" s="27"/>
      <c r="RXQ36" s="27"/>
      <c r="RXR36" s="27"/>
      <c r="RXS36" s="27"/>
      <c r="RXT36" s="27"/>
      <c r="RXU36" s="27"/>
      <c r="RXV36" s="27"/>
      <c r="RXW36" s="27"/>
      <c r="RXX36" s="27"/>
      <c r="RXY36" s="27"/>
      <c r="RXZ36" s="27"/>
      <c r="RYA36" s="27"/>
      <c r="RYB36" s="27"/>
      <c r="RYC36" s="27"/>
      <c r="RYD36" s="27"/>
      <c r="RYE36" s="27"/>
      <c r="RYF36" s="27"/>
      <c r="RYG36" s="27"/>
      <c r="RYH36" s="27"/>
      <c r="RYI36" s="27"/>
      <c r="RYJ36" s="27"/>
      <c r="RYK36" s="27"/>
      <c r="RYL36" s="27"/>
      <c r="RYM36" s="27"/>
      <c r="RYN36" s="27"/>
      <c r="RYO36" s="27"/>
      <c r="RYP36" s="27"/>
      <c r="RYQ36" s="27"/>
      <c r="RYR36" s="27"/>
      <c r="RYS36" s="27"/>
      <c r="RYT36" s="27"/>
      <c r="RYU36" s="27"/>
      <c r="RYV36" s="27"/>
      <c r="RYW36" s="27"/>
      <c r="RYX36" s="27"/>
      <c r="RYY36" s="27"/>
      <c r="RYZ36" s="27"/>
      <c r="RZA36" s="27"/>
      <c r="RZB36" s="27"/>
      <c r="RZC36" s="27"/>
      <c r="RZD36" s="27"/>
      <c r="RZE36" s="27"/>
      <c r="RZF36" s="27"/>
      <c r="RZG36" s="27"/>
      <c r="RZH36" s="27"/>
      <c r="RZI36" s="27"/>
      <c r="RZJ36" s="27"/>
      <c r="RZK36" s="27"/>
      <c r="RZL36" s="27"/>
      <c r="RZM36" s="27"/>
      <c r="RZN36" s="27"/>
      <c r="RZO36" s="27"/>
      <c r="RZP36" s="27"/>
      <c r="RZQ36" s="27"/>
      <c r="RZR36" s="27"/>
      <c r="RZS36" s="27"/>
      <c r="RZT36" s="27"/>
      <c r="RZU36" s="27"/>
      <c r="RZV36" s="27"/>
      <c r="RZW36" s="27"/>
      <c r="RZX36" s="27"/>
      <c r="RZY36" s="27"/>
      <c r="RZZ36" s="27"/>
      <c r="SAA36" s="27"/>
      <c r="SAB36" s="27"/>
      <c r="SAC36" s="27"/>
      <c r="SAD36" s="27"/>
      <c r="SAE36" s="27"/>
      <c r="SAF36" s="27"/>
      <c r="SAG36" s="27"/>
      <c r="SAH36" s="27"/>
      <c r="SAI36" s="27"/>
      <c r="SAJ36" s="27"/>
      <c r="SAK36" s="27"/>
      <c r="SAL36" s="27"/>
      <c r="SAM36" s="27"/>
      <c r="SAN36" s="27"/>
      <c r="SAO36" s="27"/>
      <c r="SAP36" s="27"/>
      <c r="SAQ36" s="27"/>
      <c r="SAR36" s="27"/>
      <c r="SAS36" s="27"/>
      <c r="SAT36" s="27"/>
      <c r="SAU36" s="27"/>
      <c r="SAV36" s="27"/>
      <c r="SAW36" s="27"/>
      <c r="SAX36" s="27"/>
      <c r="SAY36" s="27"/>
      <c r="SAZ36" s="27"/>
      <c r="SBA36" s="27"/>
      <c r="SBB36" s="27"/>
      <c r="SBC36" s="27"/>
      <c r="SBD36" s="27"/>
      <c r="SBE36" s="27"/>
      <c r="SBF36" s="27"/>
      <c r="SBG36" s="27"/>
      <c r="SBH36" s="27"/>
      <c r="SBI36" s="27"/>
      <c r="SBJ36" s="27"/>
      <c r="SBK36" s="27"/>
      <c r="SBL36" s="27"/>
      <c r="SBM36" s="27"/>
      <c r="SBN36" s="27"/>
      <c r="SBO36" s="27"/>
      <c r="SBP36" s="27"/>
      <c r="SBQ36" s="27"/>
      <c r="SBR36" s="27"/>
      <c r="SBS36" s="27"/>
      <c r="SBT36" s="27"/>
      <c r="SBU36" s="27"/>
      <c r="SBV36" s="27"/>
      <c r="SBW36" s="27"/>
      <c r="SBX36" s="27"/>
      <c r="SBY36" s="27"/>
      <c r="SBZ36" s="27"/>
      <c r="SCA36" s="27"/>
      <c r="SCB36" s="27"/>
      <c r="SCC36" s="27"/>
      <c r="SCD36" s="27"/>
      <c r="SCE36" s="27"/>
      <c r="SCF36" s="27"/>
      <c r="SCG36" s="27"/>
      <c r="SCH36" s="27"/>
      <c r="SCI36" s="27"/>
      <c r="SCJ36" s="27"/>
      <c r="SCK36" s="27"/>
      <c r="SCL36" s="27"/>
      <c r="SCM36" s="27"/>
      <c r="SCN36" s="27"/>
      <c r="SCO36" s="27"/>
      <c r="SCP36" s="27"/>
      <c r="SCQ36" s="27"/>
      <c r="SCR36" s="27"/>
      <c r="SCS36" s="27"/>
      <c r="SCT36" s="27"/>
      <c r="SCU36" s="27"/>
      <c r="SCV36" s="27"/>
      <c r="SCW36" s="27"/>
      <c r="SCX36" s="27"/>
      <c r="SCY36" s="27"/>
      <c r="SCZ36" s="27"/>
      <c r="SDA36" s="27"/>
      <c r="SDB36" s="27"/>
      <c r="SDC36" s="27"/>
      <c r="SDD36" s="27"/>
      <c r="SDE36" s="27"/>
      <c r="SDF36" s="27"/>
      <c r="SDG36" s="27"/>
      <c r="SDH36" s="27"/>
      <c r="SDI36" s="27"/>
      <c r="SDJ36" s="27"/>
      <c r="SDK36" s="27"/>
      <c r="SDL36" s="27"/>
      <c r="SDM36" s="27"/>
      <c r="SDN36" s="27"/>
      <c r="SDO36" s="27"/>
      <c r="SDP36" s="27"/>
      <c r="SDQ36" s="27"/>
      <c r="SDR36" s="27"/>
      <c r="SDS36" s="27"/>
      <c r="SDT36" s="27"/>
      <c r="SDU36" s="27"/>
      <c r="SDV36" s="27"/>
      <c r="SDW36" s="27"/>
      <c r="SDX36" s="27"/>
      <c r="SDY36" s="27"/>
      <c r="SDZ36" s="27"/>
      <c r="SEA36" s="27"/>
      <c r="SEB36" s="27"/>
      <c r="SEC36" s="27"/>
      <c r="SED36" s="27"/>
      <c r="SEE36" s="27"/>
      <c r="SEF36" s="27"/>
      <c r="SEG36" s="27"/>
      <c r="SEH36" s="27"/>
      <c r="SEI36" s="27"/>
      <c r="SEJ36" s="27"/>
      <c r="SEK36" s="27"/>
      <c r="SEL36" s="27"/>
      <c r="SEM36" s="27"/>
      <c r="SEN36" s="27"/>
      <c r="SEO36" s="27"/>
      <c r="SEP36" s="27"/>
      <c r="SEQ36" s="27"/>
      <c r="SER36" s="27"/>
      <c r="SES36" s="27"/>
      <c r="SET36" s="27"/>
      <c r="SEU36" s="27"/>
      <c r="SEV36" s="27"/>
      <c r="SEW36" s="27"/>
      <c r="SEX36" s="27"/>
      <c r="SEY36" s="27"/>
      <c r="SEZ36" s="27"/>
      <c r="SFA36" s="27"/>
      <c r="SFB36" s="27"/>
      <c r="SFC36" s="27"/>
      <c r="SFD36" s="27"/>
      <c r="SFE36" s="27"/>
      <c r="SFF36" s="27"/>
      <c r="SFG36" s="27"/>
      <c r="SFH36" s="27"/>
      <c r="SFI36" s="27"/>
      <c r="SFJ36" s="27"/>
      <c r="SFK36" s="27"/>
      <c r="SFL36" s="27"/>
      <c r="SFM36" s="27"/>
      <c r="SFN36" s="27"/>
      <c r="SFO36" s="27"/>
      <c r="SFP36" s="27"/>
      <c r="SFQ36" s="27"/>
      <c r="SFR36" s="27"/>
      <c r="SFS36" s="27"/>
      <c r="SFT36" s="27"/>
      <c r="SFU36" s="27"/>
      <c r="SFV36" s="27"/>
      <c r="SFW36" s="27"/>
      <c r="SFX36" s="27"/>
      <c r="SFY36" s="27"/>
      <c r="SFZ36" s="27"/>
      <c r="SGA36" s="27"/>
      <c r="SGB36" s="27"/>
      <c r="SGC36" s="27"/>
      <c r="SGD36" s="27"/>
      <c r="SGE36" s="27"/>
      <c r="SGF36" s="27"/>
      <c r="SGG36" s="27"/>
      <c r="SGH36" s="27"/>
      <c r="SGI36" s="27"/>
      <c r="SGJ36" s="27"/>
      <c r="SGK36" s="27"/>
      <c r="SGL36" s="27"/>
      <c r="SGM36" s="27"/>
      <c r="SGN36" s="27"/>
      <c r="SGO36" s="27"/>
      <c r="SGP36" s="27"/>
      <c r="SGQ36" s="27"/>
      <c r="SGR36" s="27"/>
      <c r="SGS36" s="27"/>
      <c r="SGT36" s="27"/>
      <c r="SGU36" s="27"/>
      <c r="SGV36" s="27"/>
      <c r="SGW36" s="27"/>
      <c r="SGX36" s="27"/>
      <c r="SGY36" s="27"/>
      <c r="SGZ36" s="27"/>
      <c r="SHA36" s="27"/>
      <c r="SHB36" s="27"/>
      <c r="SHC36" s="27"/>
      <c r="SHD36" s="27"/>
      <c r="SHE36" s="27"/>
      <c r="SHF36" s="27"/>
      <c r="SHG36" s="27"/>
      <c r="SHH36" s="27"/>
      <c r="SHI36" s="27"/>
      <c r="SHJ36" s="27"/>
      <c r="SHK36" s="27"/>
      <c r="SHL36" s="27"/>
      <c r="SHM36" s="27"/>
      <c r="SHN36" s="27"/>
      <c r="SHO36" s="27"/>
      <c r="SHP36" s="27"/>
      <c r="SHQ36" s="27"/>
      <c r="SHR36" s="27"/>
      <c r="SHS36" s="27"/>
      <c r="SHT36" s="27"/>
      <c r="SHU36" s="27"/>
      <c r="SHV36" s="27"/>
      <c r="SHW36" s="27"/>
      <c r="SHX36" s="27"/>
      <c r="SHY36" s="27"/>
      <c r="SHZ36" s="27"/>
      <c r="SIA36" s="27"/>
      <c r="SIB36" s="27"/>
      <c r="SIC36" s="27"/>
      <c r="SID36" s="27"/>
      <c r="SIE36" s="27"/>
      <c r="SIF36" s="27"/>
      <c r="SIG36" s="27"/>
      <c r="SIH36" s="27"/>
      <c r="SII36" s="27"/>
      <c r="SIJ36" s="27"/>
      <c r="SIK36" s="27"/>
      <c r="SIL36" s="27"/>
      <c r="SIM36" s="27"/>
      <c r="SIN36" s="27"/>
      <c r="SIO36" s="27"/>
      <c r="SIP36" s="27"/>
      <c r="SIQ36" s="27"/>
      <c r="SIR36" s="27"/>
      <c r="SIS36" s="27"/>
      <c r="SIT36" s="27"/>
      <c r="SIU36" s="27"/>
      <c r="SIV36" s="27"/>
      <c r="SIW36" s="27"/>
      <c r="SIX36" s="27"/>
      <c r="SIY36" s="27"/>
      <c r="SIZ36" s="27"/>
      <c r="SJA36" s="27"/>
      <c r="SJB36" s="27"/>
      <c r="SJC36" s="27"/>
      <c r="SJD36" s="27"/>
      <c r="SJE36" s="27"/>
      <c r="SJF36" s="27"/>
      <c r="SJG36" s="27"/>
      <c r="SJH36" s="27"/>
      <c r="SJI36" s="27"/>
      <c r="SJJ36" s="27"/>
      <c r="SJK36" s="27"/>
      <c r="SJL36" s="27"/>
      <c r="SJM36" s="27"/>
      <c r="SJN36" s="27"/>
      <c r="SJO36" s="27"/>
      <c r="SJP36" s="27"/>
      <c r="SJQ36" s="27"/>
      <c r="SJR36" s="27"/>
      <c r="SJS36" s="27"/>
      <c r="SJT36" s="27"/>
      <c r="SJU36" s="27"/>
      <c r="SJV36" s="27"/>
      <c r="SJW36" s="27"/>
      <c r="SJX36" s="27"/>
      <c r="SJY36" s="27"/>
      <c r="SJZ36" s="27"/>
      <c r="SKA36" s="27"/>
      <c r="SKB36" s="27"/>
      <c r="SKC36" s="27"/>
      <c r="SKD36" s="27"/>
      <c r="SKE36" s="27"/>
      <c r="SKF36" s="27"/>
      <c r="SKG36" s="27"/>
      <c r="SKH36" s="27"/>
      <c r="SKI36" s="27"/>
      <c r="SKJ36" s="27"/>
      <c r="SKK36" s="27"/>
      <c r="SKL36" s="27"/>
      <c r="SKM36" s="27"/>
      <c r="SKN36" s="27"/>
      <c r="SKO36" s="27"/>
      <c r="SKP36" s="27"/>
      <c r="SKQ36" s="27"/>
      <c r="SKR36" s="27"/>
      <c r="SKS36" s="27"/>
      <c r="SKT36" s="27"/>
      <c r="SKU36" s="27"/>
      <c r="SKV36" s="27"/>
      <c r="SKW36" s="27"/>
      <c r="SKX36" s="27"/>
      <c r="SKY36" s="27"/>
      <c r="SKZ36" s="27"/>
      <c r="SLA36" s="27"/>
      <c r="SLB36" s="27"/>
      <c r="SLC36" s="27"/>
      <c r="SLD36" s="27"/>
      <c r="SLE36" s="27"/>
      <c r="SLF36" s="27"/>
      <c r="SLG36" s="27"/>
      <c r="SLH36" s="27"/>
      <c r="SLI36" s="27"/>
      <c r="SLJ36" s="27"/>
      <c r="SLK36" s="27"/>
      <c r="SLL36" s="27"/>
      <c r="SLM36" s="27"/>
      <c r="SLN36" s="27"/>
      <c r="SLO36" s="27"/>
      <c r="SLP36" s="27"/>
      <c r="SLQ36" s="27"/>
      <c r="SLR36" s="27"/>
      <c r="SLS36" s="27"/>
      <c r="SLT36" s="27"/>
      <c r="SLU36" s="27"/>
      <c r="SLV36" s="27"/>
      <c r="SLW36" s="27"/>
      <c r="SLX36" s="27"/>
      <c r="SLY36" s="27"/>
      <c r="SLZ36" s="27"/>
      <c r="SMA36" s="27"/>
      <c r="SMB36" s="27"/>
      <c r="SMC36" s="27"/>
      <c r="SMD36" s="27"/>
      <c r="SME36" s="27"/>
      <c r="SMF36" s="27"/>
      <c r="SMG36" s="27"/>
      <c r="SMH36" s="27"/>
      <c r="SMI36" s="27"/>
      <c r="SMJ36" s="27"/>
      <c r="SMK36" s="27"/>
      <c r="SML36" s="27"/>
      <c r="SMM36" s="27"/>
      <c r="SMN36" s="27"/>
      <c r="SMO36" s="27"/>
      <c r="SMP36" s="27"/>
      <c r="SMQ36" s="27"/>
      <c r="SMR36" s="27"/>
      <c r="SMS36" s="27"/>
      <c r="SMT36" s="27"/>
      <c r="SMU36" s="27"/>
      <c r="SMV36" s="27"/>
      <c r="SMW36" s="27"/>
      <c r="SMX36" s="27"/>
      <c r="SMY36" s="27"/>
      <c r="SMZ36" s="27"/>
      <c r="SNA36" s="27"/>
      <c r="SNB36" s="27"/>
      <c r="SNC36" s="27"/>
      <c r="SND36" s="27"/>
      <c r="SNE36" s="27"/>
      <c r="SNF36" s="27"/>
      <c r="SNG36" s="27"/>
      <c r="SNH36" s="27"/>
      <c r="SNI36" s="27"/>
      <c r="SNJ36" s="27"/>
      <c r="SNK36" s="27"/>
      <c r="SNL36" s="27"/>
      <c r="SNM36" s="27"/>
      <c r="SNN36" s="27"/>
      <c r="SNO36" s="27"/>
      <c r="SNP36" s="27"/>
      <c r="SNQ36" s="27"/>
      <c r="SNR36" s="27"/>
      <c r="SNS36" s="27"/>
      <c r="SNT36" s="27"/>
      <c r="SNU36" s="27"/>
      <c r="SNV36" s="27"/>
      <c r="SNW36" s="27"/>
      <c r="SNX36" s="27"/>
      <c r="SNY36" s="27"/>
      <c r="SNZ36" s="27"/>
      <c r="SOA36" s="27"/>
      <c r="SOB36" s="27"/>
      <c r="SOC36" s="27"/>
      <c r="SOD36" s="27"/>
      <c r="SOE36" s="27"/>
      <c r="SOF36" s="27"/>
      <c r="SOG36" s="27"/>
      <c r="SOH36" s="27"/>
      <c r="SOI36" s="27"/>
      <c r="SOJ36" s="27"/>
      <c r="SOK36" s="27"/>
      <c r="SOL36" s="27"/>
      <c r="SOM36" s="27"/>
      <c r="SON36" s="27"/>
      <c r="SOO36" s="27"/>
      <c r="SOP36" s="27"/>
      <c r="SOQ36" s="27"/>
      <c r="SOR36" s="27"/>
      <c r="SOS36" s="27"/>
      <c r="SOT36" s="27"/>
      <c r="SOU36" s="27"/>
      <c r="SOV36" s="27"/>
      <c r="SOW36" s="27"/>
      <c r="SOX36" s="27"/>
      <c r="SOY36" s="27"/>
      <c r="SOZ36" s="27"/>
      <c r="SPA36" s="27"/>
      <c r="SPB36" s="27"/>
      <c r="SPC36" s="27"/>
      <c r="SPD36" s="27"/>
      <c r="SPE36" s="27"/>
      <c r="SPF36" s="27"/>
      <c r="SPG36" s="27"/>
      <c r="SPH36" s="27"/>
      <c r="SPI36" s="27"/>
      <c r="SPJ36" s="27"/>
      <c r="SPK36" s="27"/>
      <c r="SPL36" s="27"/>
      <c r="SPM36" s="27"/>
      <c r="SPN36" s="27"/>
      <c r="SPO36" s="27"/>
      <c r="SPP36" s="27"/>
      <c r="SPQ36" s="27"/>
      <c r="SPR36" s="27"/>
      <c r="SPS36" s="27"/>
      <c r="SPT36" s="27"/>
      <c r="SPU36" s="27"/>
      <c r="SPV36" s="27"/>
      <c r="SPW36" s="27"/>
      <c r="SPX36" s="27"/>
      <c r="SPY36" s="27"/>
      <c r="SPZ36" s="27"/>
      <c r="SQA36" s="27"/>
      <c r="SQB36" s="27"/>
      <c r="SQC36" s="27"/>
      <c r="SQD36" s="27"/>
      <c r="SQE36" s="27"/>
      <c r="SQF36" s="27"/>
      <c r="SQG36" s="27"/>
      <c r="SQH36" s="27"/>
      <c r="SQI36" s="27"/>
      <c r="SQJ36" s="27"/>
      <c r="SQK36" s="27"/>
      <c r="SQL36" s="27"/>
      <c r="SQM36" s="27"/>
      <c r="SQN36" s="27"/>
      <c r="SQO36" s="27"/>
      <c r="SQP36" s="27"/>
      <c r="SQQ36" s="27"/>
      <c r="SQR36" s="27"/>
      <c r="SQS36" s="27"/>
      <c r="SQT36" s="27"/>
      <c r="SQU36" s="27"/>
      <c r="SQV36" s="27"/>
      <c r="SQW36" s="27"/>
      <c r="SQX36" s="27"/>
      <c r="SQY36" s="27"/>
      <c r="SQZ36" s="27"/>
      <c r="SRA36" s="27"/>
      <c r="SRB36" s="27"/>
      <c r="SRC36" s="27"/>
      <c r="SRD36" s="27"/>
      <c r="SRE36" s="27"/>
      <c r="SRF36" s="27"/>
      <c r="SRG36" s="27"/>
      <c r="SRH36" s="27"/>
      <c r="SRI36" s="27"/>
      <c r="SRJ36" s="27"/>
      <c r="SRK36" s="27"/>
      <c r="SRL36" s="27"/>
      <c r="SRM36" s="27"/>
      <c r="SRN36" s="27"/>
      <c r="SRO36" s="27"/>
      <c r="SRP36" s="27"/>
      <c r="SRQ36" s="27"/>
      <c r="SRR36" s="27"/>
      <c r="SRS36" s="27"/>
      <c r="SRT36" s="27"/>
      <c r="SRU36" s="27"/>
      <c r="SRV36" s="27"/>
      <c r="SRW36" s="27"/>
      <c r="SRX36" s="27"/>
      <c r="SRY36" s="27"/>
      <c r="SRZ36" s="27"/>
      <c r="SSA36" s="27"/>
      <c r="SSB36" s="27"/>
      <c r="SSC36" s="27"/>
      <c r="SSD36" s="27"/>
      <c r="SSE36" s="27"/>
      <c r="SSF36" s="27"/>
      <c r="SSG36" s="27"/>
      <c r="SSH36" s="27"/>
      <c r="SSI36" s="27"/>
      <c r="SSJ36" s="27"/>
      <c r="SSK36" s="27"/>
      <c r="SSL36" s="27"/>
      <c r="SSM36" s="27"/>
      <c r="SSN36" s="27"/>
      <c r="SSO36" s="27"/>
      <c r="SSP36" s="27"/>
      <c r="SSQ36" s="27"/>
      <c r="SSR36" s="27"/>
      <c r="SSS36" s="27"/>
      <c r="SST36" s="27"/>
      <c r="SSU36" s="27"/>
      <c r="SSV36" s="27"/>
      <c r="SSW36" s="27"/>
      <c r="SSX36" s="27"/>
      <c r="SSY36" s="27"/>
      <c r="SSZ36" s="27"/>
      <c r="STA36" s="27"/>
      <c r="STB36" s="27"/>
      <c r="STC36" s="27"/>
      <c r="STD36" s="27"/>
      <c r="STE36" s="27"/>
      <c r="STF36" s="27"/>
      <c r="STG36" s="27"/>
      <c r="STH36" s="27"/>
      <c r="STI36" s="27"/>
      <c r="STJ36" s="27"/>
      <c r="STK36" s="27"/>
      <c r="STL36" s="27"/>
      <c r="STM36" s="27"/>
      <c r="STN36" s="27"/>
      <c r="STO36" s="27"/>
      <c r="STP36" s="27"/>
      <c r="STQ36" s="27"/>
      <c r="STR36" s="27"/>
      <c r="STS36" s="27"/>
      <c r="STT36" s="27"/>
      <c r="STU36" s="27"/>
      <c r="STV36" s="27"/>
      <c r="STW36" s="27"/>
      <c r="STX36" s="27"/>
      <c r="STY36" s="27"/>
      <c r="STZ36" s="27"/>
      <c r="SUA36" s="27"/>
      <c r="SUB36" s="27"/>
      <c r="SUC36" s="27"/>
      <c r="SUD36" s="27"/>
      <c r="SUE36" s="27"/>
      <c r="SUF36" s="27"/>
      <c r="SUG36" s="27"/>
      <c r="SUH36" s="27"/>
      <c r="SUI36" s="27"/>
      <c r="SUJ36" s="27"/>
      <c r="SUK36" s="27"/>
      <c r="SUL36" s="27"/>
      <c r="SUM36" s="27"/>
      <c r="SUN36" s="27"/>
      <c r="SUO36" s="27"/>
      <c r="SUP36" s="27"/>
      <c r="SUQ36" s="27"/>
      <c r="SUR36" s="27"/>
      <c r="SUS36" s="27"/>
      <c r="SUT36" s="27"/>
      <c r="SUU36" s="27"/>
      <c r="SUV36" s="27"/>
      <c r="SUW36" s="27"/>
      <c r="SUX36" s="27"/>
      <c r="SUY36" s="27"/>
      <c r="SUZ36" s="27"/>
      <c r="SVA36" s="27"/>
      <c r="SVB36" s="27"/>
      <c r="SVC36" s="27"/>
      <c r="SVD36" s="27"/>
      <c r="SVE36" s="27"/>
      <c r="SVF36" s="27"/>
      <c r="SVG36" s="27"/>
      <c r="SVH36" s="27"/>
      <c r="SVI36" s="27"/>
      <c r="SVJ36" s="27"/>
      <c r="SVK36" s="27"/>
      <c r="SVL36" s="27"/>
      <c r="SVM36" s="27"/>
      <c r="SVN36" s="27"/>
      <c r="SVO36" s="27"/>
      <c r="SVP36" s="27"/>
      <c r="SVQ36" s="27"/>
      <c r="SVR36" s="27"/>
      <c r="SVS36" s="27"/>
      <c r="SVT36" s="27"/>
      <c r="SVU36" s="27"/>
      <c r="SVV36" s="27"/>
      <c r="SVW36" s="27"/>
      <c r="SVX36" s="27"/>
      <c r="SVY36" s="27"/>
      <c r="SVZ36" s="27"/>
      <c r="SWA36" s="27"/>
      <c r="SWB36" s="27"/>
      <c r="SWC36" s="27"/>
      <c r="SWD36" s="27"/>
      <c r="SWE36" s="27"/>
      <c r="SWF36" s="27"/>
      <c r="SWG36" s="27"/>
      <c r="SWH36" s="27"/>
      <c r="SWI36" s="27"/>
      <c r="SWJ36" s="27"/>
      <c r="SWK36" s="27"/>
      <c r="SWL36" s="27"/>
      <c r="SWM36" s="27"/>
      <c r="SWN36" s="27"/>
      <c r="SWO36" s="27"/>
      <c r="SWP36" s="27"/>
      <c r="SWQ36" s="27"/>
      <c r="SWR36" s="27"/>
      <c r="SWS36" s="27"/>
      <c r="SWT36" s="27"/>
      <c r="SWU36" s="27"/>
      <c r="SWV36" s="27"/>
      <c r="SWW36" s="27"/>
      <c r="SWX36" s="27"/>
      <c r="SWY36" s="27"/>
      <c r="SWZ36" s="27"/>
      <c r="SXA36" s="27"/>
      <c r="SXB36" s="27"/>
      <c r="SXC36" s="27"/>
      <c r="SXD36" s="27"/>
      <c r="SXE36" s="27"/>
      <c r="SXF36" s="27"/>
      <c r="SXG36" s="27"/>
      <c r="SXH36" s="27"/>
      <c r="SXI36" s="27"/>
      <c r="SXJ36" s="27"/>
      <c r="SXK36" s="27"/>
      <c r="SXL36" s="27"/>
      <c r="SXM36" s="27"/>
      <c r="SXN36" s="27"/>
      <c r="SXO36" s="27"/>
      <c r="SXP36" s="27"/>
      <c r="SXQ36" s="27"/>
      <c r="SXR36" s="27"/>
      <c r="SXS36" s="27"/>
      <c r="SXT36" s="27"/>
      <c r="SXU36" s="27"/>
      <c r="SXV36" s="27"/>
      <c r="SXW36" s="27"/>
      <c r="SXX36" s="27"/>
      <c r="SXY36" s="27"/>
      <c r="SXZ36" s="27"/>
      <c r="SYA36" s="27"/>
      <c r="SYB36" s="27"/>
      <c r="SYC36" s="27"/>
      <c r="SYD36" s="27"/>
      <c r="SYE36" s="27"/>
      <c r="SYF36" s="27"/>
      <c r="SYG36" s="27"/>
      <c r="SYH36" s="27"/>
      <c r="SYI36" s="27"/>
      <c r="SYJ36" s="27"/>
      <c r="SYK36" s="27"/>
      <c r="SYL36" s="27"/>
      <c r="SYM36" s="27"/>
      <c r="SYN36" s="27"/>
      <c r="SYO36" s="27"/>
      <c r="SYP36" s="27"/>
      <c r="SYQ36" s="27"/>
      <c r="SYR36" s="27"/>
      <c r="SYS36" s="27"/>
      <c r="SYT36" s="27"/>
      <c r="SYU36" s="27"/>
      <c r="SYV36" s="27"/>
      <c r="SYW36" s="27"/>
      <c r="SYX36" s="27"/>
      <c r="SYY36" s="27"/>
      <c r="SYZ36" s="27"/>
      <c r="SZA36" s="27"/>
      <c r="SZB36" s="27"/>
      <c r="SZC36" s="27"/>
      <c r="SZD36" s="27"/>
      <c r="SZE36" s="27"/>
      <c r="SZF36" s="27"/>
      <c r="SZG36" s="27"/>
      <c r="SZH36" s="27"/>
      <c r="SZI36" s="27"/>
      <c r="SZJ36" s="27"/>
      <c r="SZK36" s="27"/>
      <c r="SZL36" s="27"/>
      <c r="SZM36" s="27"/>
      <c r="SZN36" s="27"/>
      <c r="SZO36" s="27"/>
      <c r="SZP36" s="27"/>
      <c r="SZQ36" s="27"/>
      <c r="SZR36" s="27"/>
      <c r="SZS36" s="27"/>
      <c r="SZT36" s="27"/>
      <c r="SZU36" s="27"/>
      <c r="SZV36" s="27"/>
      <c r="SZW36" s="27"/>
      <c r="SZX36" s="27"/>
      <c r="SZY36" s="27"/>
      <c r="SZZ36" s="27"/>
      <c r="TAA36" s="27"/>
      <c r="TAB36" s="27"/>
      <c r="TAC36" s="27"/>
      <c r="TAD36" s="27"/>
      <c r="TAE36" s="27"/>
      <c r="TAF36" s="27"/>
      <c r="TAG36" s="27"/>
      <c r="TAH36" s="27"/>
      <c r="TAI36" s="27"/>
      <c r="TAJ36" s="27"/>
      <c r="TAK36" s="27"/>
      <c r="TAL36" s="27"/>
      <c r="TAM36" s="27"/>
      <c r="TAN36" s="27"/>
      <c r="TAO36" s="27"/>
      <c r="TAP36" s="27"/>
      <c r="TAQ36" s="27"/>
      <c r="TAR36" s="27"/>
      <c r="TAS36" s="27"/>
      <c r="TAT36" s="27"/>
      <c r="TAU36" s="27"/>
      <c r="TAV36" s="27"/>
      <c r="TAW36" s="27"/>
      <c r="TAX36" s="27"/>
      <c r="TAY36" s="27"/>
      <c r="TAZ36" s="27"/>
      <c r="TBA36" s="27"/>
      <c r="TBB36" s="27"/>
      <c r="TBC36" s="27"/>
      <c r="TBD36" s="27"/>
      <c r="TBE36" s="27"/>
      <c r="TBF36" s="27"/>
      <c r="TBG36" s="27"/>
      <c r="TBH36" s="27"/>
      <c r="TBI36" s="27"/>
      <c r="TBJ36" s="27"/>
      <c r="TBK36" s="27"/>
      <c r="TBL36" s="27"/>
      <c r="TBM36" s="27"/>
      <c r="TBN36" s="27"/>
      <c r="TBO36" s="27"/>
      <c r="TBP36" s="27"/>
      <c r="TBQ36" s="27"/>
      <c r="TBR36" s="27"/>
      <c r="TBS36" s="27"/>
      <c r="TBT36" s="27"/>
      <c r="TBU36" s="27"/>
      <c r="TBV36" s="27"/>
      <c r="TBW36" s="27"/>
      <c r="TBX36" s="27"/>
      <c r="TBY36" s="27"/>
      <c r="TBZ36" s="27"/>
      <c r="TCA36" s="27"/>
      <c r="TCB36" s="27"/>
      <c r="TCC36" s="27"/>
      <c r="TCD36" s="27"/>
      <c r="TCE36" s="27"/>
      <c r="TCF36" s="27"/>
      <c r="TCG36" s="27"/>
      <c r="TCH36" s="27"/>
      <c r="TCI36" s="27"/>
      <c r="TCJ36" s="27"/>
      <c r="TCK36" s="27"/>
      <c r="TCL36" s="27"/>
      <c r="TCM36" s="27"/>
      <c r="TCN36" s="27"/>
      <c r="TCO36" s="27"/>
      <c r="TCP36" s="27"/>
      <c r="TCQ36" s="27"/>
      <c r="TCR36" s="27"/>
      <c r="TCS36" s="27"/>
      <c r="TCT36" s="27"/>
      <c r="TCU36" s="27"/>
      <c r="TCV36" s="27"/>
      <c r="TCW36" s="27"/>
      <c r="TCX36" s="27"/>
      <c r="TCY36" s="27"/>
      <c r="TCZ36" s="27"/>
      <c r="TDA36" s="27"/>
      <c r="TDB36" s="27"/>
      <c r="TDC36" s="27"/>
      <c r="TDD36" s="27"/>
      <c r="TDE36" s="27"/>
      <c r="TDF36" s="27"/>
      <c r="TDG36" s="27"/>
      <c r="TDH36" s="27"/>
      <c r="TDI36" s="27"/>
      <c r="TDJ36" s="27"/>
      <c r="TDK36" s="27"/>
      <c r="TDL36" s="27"/>
      <c r="TDM36" s="27"/>
      <c r="TDN36" s="27"/>
      <c r="TDO36" s="27"/>
      <c r="TDP36" s="27"/>
      <c r="TDQ36" s="27"/>
      <c r="TDR36" s="27"/>
      <c r="TDS36" s="27"/>
      <c r="TDT36" s="27"/>
      <c r="TDU36" s="27"/>
      <c r="TDV36" s="27"/>
      <c r="TDW36" s="27"/>
      <c r="TDX36" s="27"/>
      <c r="TDY36" s="27"/>
      <c r="TDZ36" s="27"/>
      <c r="TEA36" s="27"/>
      <c r="TEB36" s="27"/>
      <c r="TEC36" s="27"/>
      <c r="TED36" s="27"/>
      <c r="TEE36" s="27"/>
      <c r="TEF36" s="27"/>
      <c r="TEG36" s="27"/>
      <c r="TEH36" s="27"/>
      <c r="TEI36" s="27"/>
      <c r="TEJ36" s="27"/>
      <c r="TEK36" s="27"/>
      <c r="TEL36" s="27"/>
      <c r="TEM36" s="27"/>
      <c r="TEN36" s="27"/>
      <c r="TEO36" s="27"/>
      <c r="TEP36" s="27"/>
      <c r="TEQ36" s="27"/>
      <c r="TER36" s="27"/>
      <c r="TES36" s="27"/>
      <c r="TET36" s="27"/>
      <c r="TEU36" s="27"/>
      <c r="TEV36" s="27"/>
      <c r="TEW36" s="27"/>
      <c r="TEX36" s="27"/>
      <c r="TEY36" s="27"/>
      <c r="TEZ36" s="27"/>
      <c r="TFA36" s="27"/>
      <c r="TFB36" s="27"/>
      <c r="TFC36" s="27"/>
      <c r="TFD36" s="27"/>
      <c r="TFE36" s="27"/>
      <c r="TFF36" s="27"/>
      <c r="TFG36" s="27"/>
      <c r="TFH36" s="27"/>
      <c r="TFI36" s="27"/>
      <c r="TFJ36" s="27"/>
      <c r="TFK36" s="27"/>
      <c r="TFL36" s="27"/>
      <c r="TFM36" s="27"/>
      <c r="TFN36" s="27"/>
      <c r="TFO36" s="27"/>
      <c r="TFP36" s="27"/>
      <c r="TFQ36" s="27"/>
      <c r="TFR36" s="27"/>
      <c r="TFS36" s="27"/>
      <c r="TFT36" s="27"/>
      <c r="TFU36" s="27"/>
      <c r="TFV36" s="27"/>
      <c r="TFW36" s="27"/>
      <c r="TFX36" s="27"/>
      <c r="TFY36" s="27"/>
      <c r="TFZ36" s="27"/>
      <c r="TGA36" s="27"/>
      <c r="TGB36" s="27"/>
      <c r="TGC36" s="27"/>
      <c r="TGD36" s="27"/>
      <c r="TGE36" s="27"/>
      <c r="TGF36" s="27"/>
      <c r="TGG36" s="27"/>
      <c r="TGH36" s="27"/>
      <c r="TGI36" s="27"/>
      <c r="TGJ36" s="27"/>
      <c r="TGK36" s="27"/>
      <c r="TGL36" s="27"/>
      <c r="TGM36" s="27"/>
      <c r="TGN36" s="27"/>
      <c r="TGO36" s="27"/>
      <c r="TGP36" s="27"/>
      <c r="TGQ36" s="27"/>
      <c r="TGR36" s="27"/>
      <c r="TGS36" s="27"/>
      <c r="TGT36" s="27"/>
      <c r="TGU36" s="27"/>
      <c r="TGV36" s="27"/>
      <c r="TGW36" s="27"/>
      <c r="TGX36" s="27"/>
      <c r="TGY36" s="27"/>
      <c r="TGZ36" s="27"/>
      <c r="THA36" s="27"/>
      <c r="THB36" s="27"/>
      <c r="THC36" s="27"/>
      <c r="THD36" s="27"/>
      <c r="THE36" s="27"/>
      <c r="THF36" s="27"/>
      <c r="THG36" s="27"/>
      <c r="THH36" s="27"/>
      <c r="THI36" s="27"/>
      <c r="THJ36" s="27"/>
      <c r="THK36" s="27"/>
      <c r="THL36" s="27"/>
      <c r="THM36" s="27"/>
      <c r="THN36" s="27"/>
      <c r="THO36" s="27"/>
      <c r="THP36" s="27"/>
      <c r="THQ36" s="27"/>
      <c r="THR36" s="27"/>
      <c r="THS36" s="27"/>
      <c r="THT36" s="27"/>
      <c r="THU36" s="27"/>
      <c r="THV36" s="27"/>
      <c r="THW36" s="27"/>
      <c r="THX36" s="27"/>
      <c r="THY36" s="27"/>
      <c r="THZ36" s="27"/>
      <c r="TIA36" s="27"/>
      <c r="TIB36" s="27"/>
      <c r="TIC36" s="27"/>
      <c r="TID36" s="27"/>
      <c r="TIE36" s="27"/>
      <c r="TIF36" s="27"/>
      <c r="TIG36" s="27"/>
      <c r="TIH36" s="27"/>
      <c r="TII36" s="27"/>
      <c r="TIJ36" s="27"/>
      <c r="TIK36" s="27"/>
      <c r="TIL36" s="27"/>
      <c r="TIM36" s="27"/>
      <c r="TIN36" s="27"/>
      <c r="TIO36" s="27"/>
      <c r="TIP36" s="27"/>
      <c r="TIQ36" s="27"/>
      <c r="TIR36" s="27"/>
      <c r="TIS36" s="27"/>
      <c r="TIT36" s="27"/>
      <c r="TIU36" s="27"/>
      <c r="TIV36" s="27"/>
      <c r="TIW36" s="27"/>
      <c r="TIX36" s="27"/>
      <c r="TIY36" s="27"/>
      <c r="TIZ36" s="27"/>
      <c r="TJA36" s="27"/>
      <c r="TJB36" s="27"/>
      <c r="TJC36" s="27"/>
      <c r="TJD36" s="27"/>
      <c r="TJE36" s="27"/>
      <c r="TJF36" s="27"/>
      <c r="TJG36" s="27"/>
      <c r="TJH36" s="27"/>
      <c r="TJI36" s="27"/>
      <c r="TJJ36" s="27"/>
      <c r="TJK36" s="27"/>
      <c r="TJL36" s="27"/>
      <c r="TJM36" s="27"/>
      <c r="TJN36" s="27"/>
      <c r="TJO36" s="27"/>
      <c r="TJP36" s="27"/>
      <c r="TJQ36" s="27"/>
      <c r="TJR36" s="27"/>
      <c r="TJS36" s="27"/>
      <c r="TJT36" s="27"/>
      <c r="TJU36" s="27"/>
      <c r="TJV36" s="27"/>
      <c r="TJW36" s="27"/>
      <c r="TJX36" s="27"/>
      <c r="TJY36" s="27"/>
      <c r="TJZ36" s="27"/>
      <c r="TKA36" s="27"/>
      <c r="TKB36" s="27"/>
      <c r="TKC36" s="27"/>
      <c r="TKD36" s="27"/>
      <c r="TKE36" s="27"/>
      <c r="TKF36" s="27"/>
      <c r="TKG36" s="27"/>
      <c r="TKH36" s="27"/>
      <c r="TKI36" s="27"/>
      <c r="TKJ36" s="27"/>
      <c r="TKK36" s="27"/>
      <c r="TKL36" s="27"/>
      <c r="TKM36" s="27"/>
      <c r="TKN36" s="27"/>
      <c r="TKO36" s="27"/>
      <c r="TKP36" s="27"/>
      <c r="TKQ36" s="27"/>
      <c r="TKR36" s="27"/>
      <c r="TKS36" s="27"/>
      <c r="TKT36" s="27"/>
      <c r="TKU36" s="27"/>
      <c r="TKV36" s="27"/>
      <c r="TKW36" s="27"/>
      <c r="TKX36" s="27"/>
      <c r="TKY36" s="27"/>
      <c r="TKZ36" s="27"/>
      <c r="TLA36" s="27"/>
      <c r="TLB36" s="27"/>
      <c r="TLC36" s="27"/>
      <c r="TLD36" s="27"/>
      <c r="TLE36" s="27"/>
      <c r="TLF36" s="27"/>
      <c r="TLG36" s="27"/>
      <c r="TLH36" s="27"/>
      <c r="TLI36" s="27"/>
      <c r="TLJ36" s="27"/>
      <c r="TLK36" s="27"/>
      <c r="TLL36" s="27"/>
      <c r="TLM36" s="27"/>
      <c r="TLN36" s="27"/>
      <c r="TLO36" s="27"/>
      <c r="TLP36" s="27"/>
      <c r="TLQ36" s="27"/>
      <c r="TLR36" s="27"/>
      <c r="TLS36" s="27"/>
      <c r="TLT36" s="27"/>
      <c r="TLU36" s="27"/>
      <c r="TLV36" s="27"/>
      <c r="TLW36" s="27"/>
      <c r="TLX36" s="27"/>
      <c r="TLY36" s="27"/>
      <c r="TLZ36" s="27"/>
      <c r="TMA36" s="27"/>
      <c r="TMB36" s="27"/>
      <c r="TMC36" s="27"/>
      <c r="TMD36" s="27"/>
      <c r="TME36" s="27"/>
      <c r="TMF36" s="27"/>
      <c r="TMG36" s="27"/>
      <c r="TMH36" s="27"/>
      <c r="TMI36" s="27"/>
      <c r="TMJ36" s="27"/>
      <c r="TMK36" s="27"/>
      <c r="TML36" s="27"/>
      <c r="TMM36" s="27"/>
      <c r="TMN36" s="27"/>
      <c r="TMO36" s="27"/>
      <c r="TMP36" s="27"/>
      <c r="TMQ36" s="27"/>
      <c r="TMR36" s="27"/>
      <c r="TMS36" s="27"/>
      <c r="TMT36" s="27"/>
      <c r="TMU36" s="27"/>
      <c r="TMV36" s="27"/>
      <c r="TMW36" s="27"/>
      <c r="TMX36" s="27"/>
      <c r="TMY36" s="27"/>
      <c r="TMZ36" s="27"/>
      <c r="TNA36" s="27"/>
      <c r="TNB36" s="27"/>
      <c r="TNC36" s="27"/>
      <c r="TND36" s="27"/>
      <c r="TNE36" s="27"/>
      <c r="TNF36" s="27"/>
      <c r="TNG36" s="27"/>
      <c r="TNH36" s="27"/>
      <c r="TNI36" s="27"/>
      <c r="TNJ36" s="27"/>
      <c r="TNK36" s="27"/>
      <c r="TNL36" s="27"/>
      <c r="TNM36" s="27"/>
      <c r="TNN36" s="27"/>
      <c r="TNO36" s="27"/>
      <c r="TNP36" s="27"/>
      <c r="TNQ36" s="27"/>
      <c r="TNR36" s="27"/>
      <c r="TNS36" s="27"/>
      <c r="TNT36" s="27"/>
      <c r="TNU36" s="27"/>
      <c r="TNV36" s="27"/>
      <c r="TNW36" s="27"/>
      <c r="TNX36" s="27"/>
      <c r="TNY36" s="27"/>
      <c r="TNZ36" s="27"/>
      <c r="TOA36" s="27"/>
      <c r="TOB36" s="27"/>
      <c r="TOC36" s="27"/>
      <c r="TOD36" s="27"/>
      <c r="TOE36" s="27"/>
      <c r="TOF36" s="27"/>
      <c r="TOG36" s="27"/>
      <c r="TOH36" s="27"/>
      <c r="TOI36" s="27"/>
      <c r="TOJ36" s="27"/>
      <c r="TOK36" s="27"/>
      <c r="TOL36" s="27"/>
      <c r="TOM36" s="27"/>
      <c r="TON36" s="27"/>
      <c r="TOO36" s="27"/>
      <c r="TOP36" s="27"/>
      <c r="TOQ36" s="27"/>
      <c r="TOR36" s="27"/>
      <c r="TOS36" s="27"/>
      <c r="TOT36" s="27"/>
      <c r="TOU36" s="27"/>
      <c r="TOV36" s="27"/>
      <c r="TOW36" s="27"/>
      <c r="TOX36" s="27"/>
      <c r="TOY36" s="27"/>
      <c r="TOZ36" s="27"/>
      <c r="TPA36" s="27"/>
      <c r="TPB36" s="27"/>
      <c r="TPC36" s="27"/>
      <c r="TPD36" s="27"/>
      <c r="TPE36" s="27"/>
      <c r="TPF36" s="27"/>
      <c r="TPG36" s="27"/>
      <c r="TPH36" s="27"/>
      <c r="TPI36" s="27"/>
      <c r="TPJ36" s="27"/>
      <c r="TPK36" s="27"/>
      <c r="TPL36" s="27"/>
      <c r="TPM36" s="27"/>
      <c r="TPN36" s="27"/>
      <c r="TPO36" s="27"/>
      <c r="TPP36" s="27"/>
      <c r="TPQ36" s="27"/>
      <c r="TPR36" s="27"/>
      <c r="TPS36" s="27"/>
      <c r="TPT36" s="27"/>
      <c r="TPU36" s="27"/>
      <c r="TPV36" s="27"/>
      <c r="TPW36" s="27"/>
      <c r="TPX36" s="27"/>
      <c r="TPY36" s="27"/>
      <c r="TPZ36" s="27"/>
      <c r="TQA36" s="27"/>
      <c r="TQB36" s="27"/>
      <c r="TQC36" s="27"/>
      <c r="TQD36" s="27"/>
      <c r="TQE36" s="27"/>
      <c r="TQF36" s="27"/>
      <c r="TQG36" s="27"/>
      <c r="TQH36" s="27"/>
      <c r="TQI36" s="27"/>
      <c r="TQJ36" s="27"/>
      <c r="TQK36" s="27"/>
      <c r="TQL36" s="27"/>
      <c r="TQM36" s="27"/>
      <c r="TQN36" s="27"/>
      <c r="TQO36" s="27"/>
      <c r="TQP36" s="27"/>
      <c r="TQQ36" s="27"/>
      <c r="TQR36" s="27"/>
      <c r="TQS36" s="27"/>
      <c r="TQT36" s="27"/>
      <c r="TQU36" s="27"/>
      <c r="TQV36" s="27"/>
      <c r="TQW36" s="27"/>
      <c r="TQX36" s="27"/>
      <c r="TQY36" s="27"/>
      <c r="TQZ36" s="27"/>
      <c r="TRA36" s="27"/>
      <c r="TRB36" s="27"/>
      <c r="TRC36" s="27"/>
      <c r="TRD36" s="27"/>
      <c r="TRE36" s="27"/>
      <c r="TRF36" s="27"/>
      <c r="TRG36" s="27"/>
      <c r="TRH36" s="27"/>
      <c r="TRI36" s="27"/>
      <c r="TRJ36" s="27"/>
      <c r="TRK36" s="27"/>
      <c r="TRL36" s="27"/>
      <c r="TRM36" s="27"/>
      <c r="TRN36" s="27"/>
      <c r="TRO36" s="27"/>
      <c r="TRP36" s="27"/>
      <c r="TRQ36" s="27"/>
      <c r="TRR36" s="27"/>
      <c r="TRS36" s="27"/>
      <c r="TRT36" s="27"/>
      <c r="TRU36" s="27"/>
      <c r="TRV36" s="27"/>
      <c r="TRW36" s="27"/>
      <c r="TRX36" s="27"/>
      <c r="TRY36" s="27"/>
      <c r="TRZ36" s="27"/>
      <c r="TSA36" s="27"/>
      <c r="TSB36" s="27"/>
      <c r="TSC36" s="27"/>
      <c r="TSD36" s="27"/>
      <c r="TSE36" s="27"/>
      <c r="TSF36" s="27"/>
      <c r="TSG36" s="27"/>
      <c r="TSH36" s="27"/>
      <c r="TSI36" s="27"/>
      <c r="TSJ36" s="27"/>
      <c r="TSK36" s="27"/>
      <c r="TSL36" s="27"/>
      <c r="TSM36" s="27"/>
      <c r="TSN36" s="27"/>
      <c r="TSO36" s="27"/>
      <c r="TSP36" s="27"/>
      <c r="TSQ36" s="27"/>
      <c r="TSR36" s="27"/>
      <c r="TSS36" s="27"/>
      <c r="TST36" s="27"/>
      <c r="TSU36" s="27"/>
      <c r="TSV36" s="27"/>
      <c r="TSW36" s="27"/>
      <c r="TSX36" s="27"/>
      <c r="TSY36" s="27"/>
      <c r="TSZ36" s="27"/>
      <c r="TTA36" s="27"/>
      <c r="TTB36" s="27"/>
      <c r="TTC36" s="27"/>
      <c r="TTD36" s="27"/>
      <c r="TTE36" s="27"/>
      <c r="TTF36" s="27"/>
      <c r="TTG36" s="27"/>
      <c r="TTH36" s="27"/>
      <c r="TTI36" s="27"/>
      <c r="TTJ36" s="27"/>
      <c r="TTK36" s="27"/>
      <c r="TTL36" s="27"/>
      <c r="TTM36" s="27"/>
      <c r="TTN36" s="27"/>
      <c r="TTO36" s="27"/>
      <c r="TTP36" s="27"/>
      <c r="TTQ36" s="27"/>
      <c r="TTR36" s="27"/>
      <c r="TTS36" s="27"/>
      <c r="TTT36" s="27"/>
      <c r="TTU36" s="27"/>
      <c r="TTV36" s="27"/>
      <c r="TTW36" s="27"/>
      <c r="TTX36" s="27"/>
      <c r="TTY36" s="27"/>
      <c r="TTZ36" s="27"/>
      <c r="TUA36" s="27"/>
      <c r="TUB36" s="27"/>
      <c r="TUC36" s="27"/>
      <c r="TUD36" s="27"/>
      <c r="TUE36" s="27"/>
      <c r="TUF36" s="27"/>
      <c r="TUG36" s="27"/>
      <c r="TUH36" s="27"/>
      <c r="TUI36" s="27"/>
      <c r="TUJ36" s="27"/>
      <c r="TUK36" s="27"/>
      <c r="TUL36" s="27"/>
      <c r="TUM36" s="27"/>
      <c r="TUN36" s="27"/>
      <c r="TUO36" s="27"/>
      <c r="TUP36" s="27"/>
      <c r="TUQ36" s="27"/>
      <c r="TUR36" s="27"/>
      <c r="TUS36" s="27"/>
      <c r="TUT36" s="27"/>
      <c r="TUU36" s="27"/>
      <c r="TUV36" s="27"/>
      <c r="TUW36" s="27"/>
      <c r="TUX36" s="27"/>
      <c r="TUY36" s="27"/>
      <c r="TUZ36" s="27"/>
      <c r="TVA36" s="27"/>
      <c r="TVB36" s="27"/>
      <c r="TVC36" s="27"/>
      <c r="TVD36" s="27"/>
      <c r="TVE36" s="27"/>
      <c r="TVF36" s="27"/>
      <c r="TVG36" s="27"/>
      <c r="TVH36" s="27"/>
      <c r="TVI36" s="27"/>
      <c r="TVJ36" s="27"/>
      <c r="TVK36" s="27"/>
      <c r="TVL36" s="27"/>
      <c r="TVM36" s="27"/>
      <c r="TVN36" s="27"/>
      <c r="TVO36" s="27"/>
      <c r="TVP36" s="27"/>
      <c r="TVQ36" s="27"/>
      <c r="TVR36" s="27"/>
      <c r="TVS36" s="27"/>
      <c r="TVT36" s="27"/>
      <c r="TVU36" s="27"/>
      <c r="TVV36" s="27"/>
      <c r="TVW36" s="27"/>
      <c r="TVX36" s="27"/>
      <c r="TVY36" s="27"/>
      <c r="TVZ36" s="27"/>
      <c r="TWA36" s="27"/>
      <c r="TWB36" s="27"/>
      <c r="TWC36" s="27"/>
      <c r="TWD36" s="27"/>
      <c r="TWE36" s="27"/>
      <c r="TWF36" s="27"/>
      <c r="TWG36" s="27"/>
      <c r="TWH36" s="27"/>
      <c r="TWI36" s="27"/>
      <c r="TWJ36" s="27"/>
      <c r="TWK36" s="27"/>
      <c r="TWL36" s="27"/>
      <c r="TWM36" s="27"/>
      <c r="TWN36" s="27"/>
      <c r="TWO36" s="27"/>
      <c r="TWP36" s="27"/>
      <c r="TWQ36" s="27"/>
      <c r="TWR36" s="27"/>
      <c r="TWS36" s="27"/>
      <c r="TWT36" s="27"/>
      <c r="TWU36" s="27"/>
      <c r="TWV36" s="27"/>
      <c r="TWW36" s="27"/>
      <c r="TWX36" s="27"/>
      <c r="TWY36" s="27"/>
      <c r="TWZ36" s="27"/>
      <c r="TXA36" s="27"/>
      <c r="TXB36" s="27"/>
      <c r="TXC36" s="27"/>
      <c r="TXD36" s="27"/>
      <c r="TXE36" s="27"/>
      <c r="TXF36" s="27"/>
      <c r="TXG36" s="27"/>
      <c r="TXH36" s="27"/>
      <c r="TXI36" s="27"/>
      <c r="TXJ36" s="27"/>
      <c r="TXK36" s="27"/>
      <c r="TXL36" s="27"/>
      <c r="TXM36" s="27"/>
      <c r="TXN36" s="27"/>
      <c r="TXO36" s="27"/>
      <c r="TXP36" s="27"/>
      <c r="TXQ36" s="27"/>
      <c r="TXR36" s="27"/>
      <c r="TXS36" s="27"/>
      <c r="TXT36" s="27"/>
      <c r="TXU36" s="27"/>
      <c r="TXV36" s="27"/>
      <c r="TXW36" s="27"/>
      <c r="TXX36" s="27"/>
      <c r="TXY36" s="27"/>
      <c r="TXZ36" s="27"/>
      <c r="TYA36" s="27"/>
      <c r="TYB36" s="27"/>
      <c r="TYC36" s="27"/>
      <c r="TYD36" s="27"/>
      <c r="TYE36" s="27"/>
      <c r="TYF36" s="27"/>
      <c r="TYG36" s="27"/>
      <c r="TYH36" s="27"/>
      <c r="TYI36" s="27"/>
      <c r="TYJ36" s="27"/>
      <c r="TYK36" s="27"/>
      <c r="TYL36" s="27"/>
      <c r="TYM36" s="27"/>
      <c r="TYN36" s="27"/>
      <c r="TYO36" s="27"/>
      <c r="TYP36" s="27"/>
      <c r="TYQ36" s="27"/>
      <c r="TYR36" s="27"/>
      <c r="TYS36" s="27"/>
      <c r="TYT36" s="27"/>
      <c r="TYU36" s="27"/>
      <c r="TYV36" s="27"/>
      <c r="TYW36" s="27"/>
      <c r="TYX36" s="27"/>
      <c r="TYY36" s="27"/>
      <c r="TYZ36" s="27"/>
      <c r="TZA36" s="27"/>
      <c r="TZB36" s="27"/>
      <c r="TZC36" s="27"/>
      <c r="TZD36" s="27"/>
      <c r="TZE36" s="27"/>
      <c r="TZF36" s="27"/>
      <c r="TZG36" s="27"/>
      <c r="TZH36" s="27"/>
      <c r="TZI36" s="27"/>
      <c r="TZJ36" s="27"/>
      <c r="TZK36" s="27"/>
      <c r="TZL36" s="27"/>
      <c r="TZM36" s="27"/>
      <c r="TZN36" s="27"/>
      <c r="TZO36" s="27"/>
      <c r="TZP36" s="27"/>
      <c r="TZQ36" s="27"/>
      <c r="TZR36" s="27"/>
      <c r="TZS36" s="27"/>
      <c r="TZT36" s="27"/>
      <c r="TZU36" s="27"/>
      <c r="TZV36" s="27"/>
      <c r="TZW36" s="27"/>
      <c r="TZX36" s="27"/>
      <c r="TZY36" s="27"/>
      <c r="TZZ36" s="27"/>
      <c r="UAA36" s="27"/>
      <c r="UAB36" s="27"/>
      <c r="UAC36" s="27"/>
      <c r="UAD36" s="27"/>
      <c r="UAE36" s="27"/>
      <c r="UAF36" s="27"/>
      <c r="UAG36" s="27"/>
      <c r="UAH36" s="27"/>
      <c r="UAI36" s="27"/>
      <c r="UAJ36" s="27"/>
      <c r="UAK36" s="27"/>
      <c r="UAL36" s="27"/>
      <c r="UAM36" s="27"/>
      <c r="UAN36" s="27"/>
      <c r="UAO36" s="27"/>
      <c r="UAP36" s="27"/>
      <c r="UAQ36" s="27"/>
      <c r="UAR36" s="27"/>
      <c r="UAS36" s="27"/>
      <c r="UAT36" s="27"/>
      <c r="UAU36" s="27"/>
      <c r="UAV36" s="27"/>
      <c r="UAW36" s="27"/>
      <c r="UAX36" s="27"/>
      <c r="UAY36" s="27"/>
      <c r="UAZ36" s="27"/>
      <c r="UBA36" s="27"/>
      <c r="UBB36" s="27"/>
      <c r="UBC36" s="27"/>
      <c r="UBD36" s="27"/>
      <c r="UBE36" s="27"/>
      <c r="UBF36" s="27"/>
      <c r="UBG36" s="27"/>
      <c r="UBH36" s="27"/>
      <c r="UBI36" s="27"/>
      <c r="UBJ36" s="27"/>
      <c r="UBK36" s="27"/>
      <c r="UBL36" s="27"/>
      <c r="UBM36" s="27"/>
      <c r="UBN36" s="27"/>
      <c r="UBO36" s="27"/>
      <c r="UBP36" s="27"/>
      <c r="UBQ36" s="27"/>
      <c r="UBR36" s="27"/>
      <c r="UBS36" s="27"/>
      <c r="UBT36" s="27"/>
      <c r="UBU36" s="27"/>
      <c r="UBV36" s="27"/>
      <c r="UBW36" s="27"/>
      <c r="UBX36" s="27"/>
      <c r="UBY36" s="27"/>
      <c r="UBZ36" s="27"/>
      <c r="UCA36" s="27"/>
      <c r="UCB36" s="27"/>
      <c r="UCC36" s="27"/>
      <c r="UCD36" s="27"/>
      <c r="UCE36" s="27"/>
      <c r="UCF36" s="27"/>
      <c r="UCG36" s="27"/>
      <c r="UCH36" s="27"/>
      <c r="UCI36" s="27"/>
      <c r="UCJ36" s="27"/>
      <c r="UCK36" s="27"/>
      <c r="UCL36" s="27"/>
      <c r="UCM36" s="27"/>
      <c r="UCN36" s="27"/>
      <c r="UCO36" s="27"/>
      <c r="UCP36" s="27"/>
      <c r="UCQ36" s="27"/>
      <c r="UCR36" s="27"/>
      <c r="UCS36" s="27"/>
      <c r="UCT36" s="27"/>
      <c r="UCU36" s="27"/>
      <c r="UCV36" s="27"/>
      <c r="UCW36" s="27"/>
      <c r="UCX36" s="27"/>
      <c r="UCY36" s="27"/>
      <c r="UCZ36" s="27"/>
      <c r="UDA36" s="27"/>
      <c r="UDB36" s="27"/>
      <c r="UDC36" s="27"/>
      <c r="UDD36" s="27"/>
      <c r="UDE36" s="27"/>
      <c r="UDF36" s="27"/>
      <c r="UDG36" s="27"/>
      <c r="UDH36" s="27"/>
      <c r="UDI36" s="27"/>
      <c r="UDJ36" s="27"/>
      <c r="UDK36" s="27"/>
      <c r="UDL36" s="27"/>
      <c r="UDM36" s="27"/>
      <c r="UDN36" s="27"/>
      <c r="UDO36" s="27"/>
      <c r="UDP36" s="27"/>
      <c r="UDQ36" s="27"/>
      <c r="UDR36" s="27"/>
      <c r="UDS36" s="27"/>
      <c r="UDT36" s="27"/>
      <c r="UDU36" s="27"/>
      <c r="UDV36" s="27"/>
      <c r="UDW36" s="27"/>
      <c r="UDX36" s="27"/>
      <c r="UDY36" s="27"/>
      <c r="UDZ36" s="27"/>
      <c r="UEA36" s="27"/>
      <c r="UEB36" s="27"/>
      <c r="UEC36" s="27"/>
      <c r="UED36" s="27"/>
      <c r="UEE36" s="27"/>
      <c r="UEF36" s="27"/>
      <c r="UEG36" s="27"/>
      <c r="UEH36" s="27"/>
      <c r="UEI36" s="27"/>
      <c r="UEJ36" s="27"/>
      <c r="UEK36" s="27"/>
      <c r="UEL36" s="27"/>
      <c r="UEM36" s="27"/>
      <c r="UEN36" s="27"/>
      <c r="UEO36" s="27"/>
      <c r="UEP36" s="27"/>
      <c r="UEQ36" s="27"/>
      <c r="UER36" s="27"/>
      <c r="UES36" s="27"/>
      <c r="UET36" s="27"/>
      <c r="UEU36" s="27"/>
      <c r="UEV36" s="27"/>
      <c r="UEW36" s="27"/>
      <c r="UEX36" s="27"/>
      <c r="UEY36" s="27"/>
      <c r="UEZ36" s="27"/>
      <c r="UFA36" s="27"/>
      <c r="UFB36" s="27"/>
      <c r="UFC36" s="27"/>
      <c r="UFD36" s="27"/>
      <c r="UFE36" s="27"/>
      <c r="UFF36" s="27"/>
      <c r="UFG36" s="27"/>
      <c r="UFH36" s="27"/>
      <c r="UFI36" s="27"/>
      <c r="UFJ36" s="27"/>
      <c r="UFK36" s="27"/>
      <c r="UFL36" s="27"/>
      <c r="UFM36" s="27"/>
      <c r="UFN36" s="27"/>
      <c r="UFO36" s="27"/>
      <c r="UFP36" s="27"/>
      <c r="UFQ36" s="27"/>
      <c r="UFR36" s="27"/>
      <c r="UFS36" s="27"/>
      <c r="UFT36" s="27"/>
      <c r="UFU36" s="27"/>
      <c r="UFV36" s="27"/>
      <c r="UFW36" s="27"/>
      <c r="UFX36" s="27"/>
      <c r="UFY36" s="27"/>
      <c r="UFZ36" s="27"/>
      <c r="UGA36" s="27"/>
      <c r="UGB36" s="27"/>
      <c r="UGC36" s="27"/>
      <c r="UGD36" s="27"/>
      <c r="UGE36" s="27"/>
      <c r="UGF36" s="27"/>
      <c r="UGG36" s="27"/>
      <c r="UGH36" s="27"/>
      <c r="UGI36" s="27"/>
      <c r="UGJ36" s="27"/>
      <c r="UGK36" s="27"/>
      <c r="UGL36" s="27"/>
      <c r="UGM36" s="27"/>
      <c r="UGN36" s="27"/>
      <c r="UGO36" s="27"/>
      <c r="UGP36" s="27"/>
      <c r="UGQ36" s="27"/>
      <c r="UGR36" s="27"/>
      <c r="UGS36" s="27"/>
      <c r="UGT36" s="27"/>
      <c r="UGU36" s="27"/>
      <c r="UGV36" s="27"/>
      <c r="UGW36" s="27"/>
      <c r="UGX36" s="27"/>
      <c r="UGY36" s="27"/>
      <c r="UGZ36" s="27"/>
      <c r="UHA36" s="27"/>
      <c r="UHB36" s="27"/>
      <c r="UHC36" s="27"/>
      <c r="UHD36" s="27"/>
      <c r="UHE36" s="27"/>
      <c r="UHF36" s="27"/>
      <c r="UHG36" s="27"/>
      <c r="UHH36" s="27"/>
      <c r="UHI36" s="27"/>
      <c r="UHJ36" s="27"/>
      <c r="UHK36" s="27"/>
      <c r="UHL36" s="27"/>
      <c r="UHM36" s="27"/>
      <c r="UHN36" s="27"/>
      <c r="UHO36" s="27"/>
      <c r="UHP36" s="27"/>
      <c r="UHQ36" s="27"/>
      <c r="UHR36" s="27"/>
      <c r="UHS36" s="27"/>
      <c r="UHT36" s="27"/>
      <c r="UHU36" s="27"/>
      <c r="UHV36" s="27"/>
      <c r="UHW36" s="27"/>
      <c r="UHX36" s="27"/>
      <c r="UHY36" s="27"/>
      <c r="UHZ36" s="27"/>
      <c r="UIA36" s="27"/>
      <c r="UIB36" s="27"/>
      <c r="UIC36" s="27"/>
      <c r="UID36" s="27"/>
      <c r="UIE36" s="27"/>
      <c r="UIF36" s="27"/>
      <c r="UIG36" s="27"/>
      <c r="UIH36" s="27"/>
      <c r="UII36" s="27"/>
      <c r="UIJ36" s="27"/>
      <c r="UIK36" s="27"/>
      <c r="UIL36" s="27"/>
      <c r="UIM36" s="27"/>
      <c r="UIN36" s="27"/>
      <c r="UIO36" s="27"/>
      <c r="UIP36" s="27"/>
      <c r="UIQ36" s="27"/>
      <c r="UIR36" s="27"/>
      <c r="UIS36" s="27"/>
      <c r="UIT36" s="27"/>
      <c r="UIU36" s="27"/>
      <c r="UIV36" s="27"/>
      <c r="UIW36" s="27"/>
      <c r="UIX36" s="27"/>
      <c r="UIY36" s="27"/>
      <c r="UIZ36" s="27"/>
      <c r="UJA36" s="27"/>
      <c r="UJB36" s="27"/>
      <c r="UJC36" s="27"/>
      <c r="UJD36" s="27"/>
      <c r="UJE36" s="27"/>
      <c r="UJF36" s="27"/>
      <c r="UJG36" s="27"/>
      <c r="UJH36" s="27"/>
      <c r="UJI36" s="27"/>
      <c r="UJJ36" s="27"/>
      <c r="UJK36" s="27"/>
      <c r="UJL36" s="27"/>
      <c r="UJM36" s="27"/>
      <c r="UJN36" s="27"/>
      <c r="UJO36" s="27"/>
      <c r="UJP36" s="27"/>
      <c r="UJQ36" s="27"/>
      <c r="UJR36" s="27"/>
      <c r="UJS36" s="27"/>
      <c r="UJT36" s="27"/>
      <c r="UJU36" s="27"/>
      <c r="UJV36" s="27"/>
      <c r="UJW36" s="27"/>
      <c r="UJX36" s="27"/>
      <c r="UJY36" s="27"/>
      <c r="UJZ36" s="27"/>
      <c r="UKA36" s="27"/>
      <c r="UKB36" s="27"/>
      <c r="UKC36" s="27"/>
      <c r="UKD36" s="27"/>
      <c r="UKE36" s="27"/>
      <c r="UKF36" s="27"/>
      <c r="UKG36" s="27"/>
      <c r="UKH36" s="27"/>
      <c r="UKI36" s="27"/>
      <c r="UKJ36" s="27"/>
      <c r="UKK36" s="27"/>
      <c r="UKL36" s="27"/>
      <c r="UKM36" s="27"/>
      <c r="UKN36" s="27"/>
      <c r="UKO36" s="27"/>
      <c r="UKP36" s="27"/>
      <c r="UKQ36" s="27"/>
      <c r="UKR36" s="27"/>
      <c r="UKS36" s="27"/>
      <c r="UKT36" s="27"/>
      <c r="UKU36" s="27"/>
      <c r="UKV36" s="27"/>
      <c r="UKW36" s="27"/>
      <c r="UKX36" s="27"/>
      <c r="UKY36" s="27"/>
      <c r="UKZ36" s="27"/>
      <c r="ULA36" s="27"/>
      <c r="ULB36" s="27"/>
      <c r="ULC36" s="27"/>
      <c r="ULD36" s="27"/>
      <c r="ULE36" s="27"/>
      <c r="ULF36" s="27"/>
      <c r="ULG36" s="27"/>
      <c r="ULH36" s="27"/>
      <c r="ULI36" s="27"/>
      <c r="ULJ36" s="27"/>
      <c r="ULK36" s="27"/>
      <c r="ULL36" s="27"/>
      <c r="ULM36" s="27"/>
      <c r="ULN36" s="27"/>
      <c r="ULO36" s="27"/>
      <c r="ULP36" s="27"/>
      <c r="ULQ36" s="27"/>
      <c r="ULR36" s="27"/>
      <c r="ULS36" s="27"/>
      <c r="ULT36" s="27"/>
      <c r="ULU36" s="27"/>
      <c r="ULV36" s="27"/>
      <c r="ULW36" s="27"/>
      <c r="ULX36" s="27"/>
      <c r="ULY36" s="27"/>
      <c r="ULZ36" s="27"/>
      <c r="UMA36" s="27"/>
      <c r="UMB36" s="27"/>
      <c r="UMC36" s="27"/>
      <c r="UMD36" s="27"/>
      <c r="UME36" s="27"/>
      <c r="UMF36" s="27"/>
      <c r="UMG36" s="27"/>
      <c r="UMH36" s="27"/>
      <c r="UMI36" s="27"/>
      <c r="UMJ36" s="27"/>
      <c r="UMK36" s="27"/>
      <c r="UML36" s="27"/>
      <c r="UMM36" s="27"/>
      <c r="UMN36" s="27"/>
      <c r="UMO36" s="27"/>
      <c r="UMP36" s="27"/>
      <c r="UMQ36" s="27"/>
      <c r="UMR36" s="27"/>
      <c r="UMS36" s="27"/>
      <c r="UMT36" s="27"/>
      <c r="UMU36" s="27"/>
      <c r="UMV36" s="27"/>
      <c r="UMW36" s="27"/>
      <c r="UMX36" s="27"/>
      <c r="UMY36" s="27"/>
      <c r="UMZ36" s="27"/>
      <c r="UNA36" s="27"/>
      <c r="UNB36" s="27"/>
      <c r="UNC36" s="27"/>
      <c r="UND36" s="27"/>
      <c r="UNE36" s="27"/>
      <c r="UNF36" s="27"/>
      <c r="UNG36" s="27"/>
      <c r="UNH36" s="27"/>
      <c r="UNI36" s="27"/>
      <c r="UNJ36" s="27"/>
      <c r="UNK36" s="27"/>
      <c r="UNL36" s="27"/>
      <c r="UNM36" s="27"/>
      <c r="UNN36" s="27"/>
      <c r="UNO36" s="27"/>
      <c r="UNP36" s="27"/>
      <c r="UNQ36" s="27"/>
      <c r="UNR36" s="27"/>
      <c r="UNS36" s="27"/>
      <c r="UNT36" s="27"/>
      <c r="UNU36" s="27"/>
      <c r="UNV36" s="27"/>
      <c r="UNW36" s="27"/>
      <c r="UNX36" s="27"/>
      <c r="UNY36" s="27"/>
      <c r="UNZ36" s="27"/>
      <c r="UOA36" s="27"/>
      <c r="UOB36" s="27"/>
      <c r="UOC36" s="27"/>
      <c r="UOD36" s="27"/>
      <c r="UOE36" s="27"/>
      <c r="UOF36" s="27"/>
      <c r="UOG36" s="27"/>
      <c r="UOH36" s="27"/>
      <c r="UOI36" s="27"/>
      <c r="UOJ36" s="27"/>
      <c r="UOK36" s="27"/>
      <c r="UOL36" s="27"/>
      <c r="UOM36" s="27"/>
      <c r="UON36" s="27"/>
      <c r="UOO36" s="27"/>
      <c r="UOP36" s="27"/>
      <c r="UOQ36" s="27"/>
      <c r="UOR36" s="27"/>
      <c r="UOS36" s="27"/>
      <c r="UOT36" s="27"/>
      <c r="UOU36" s="27"/>
      <c r="UOV36" s="27"/>
      <c r="UOW36" s="27"/>
      <c r="UOX36" s="27"/>
      <c r="UOY36" s="27"/>
      <c r="UOZ36" s="27"/>
      <c r="UPA36" s="27"/>
      <c r="UPB36" s="27"/>
      <c r="UPC36" s="27"/>
      <c r="UPD36" s="27"/>
      <c r="UPE36" s="27"/>
      <c r="UPF36" s="27"/>
      <c r="UPG36" s="27"/>
      <c r="UPH36" s="27"/>
      <c r="UPI36" s="27"/>
      <c r="UPJ36" s="27"/>
      <c r="UPK36" s="27"/>
      <c r="UPL36" s="27"/>
      <c r="UPM36" s="27"/>
      <c r="UPN36" s="27"/>
      <c r="UPO36" s="27"/>
      <c r="UPP36" s="27"/>
      <c r="UPQ36" s="27"/>
      <c r="UPR36" s="27"/>
      <c r="UPS36" s="27"/>
      <c r="UPT36" s="27"/>
      <c r="UPU36" s="27"/>
      <c r="UPV36" s="27"/>
      <c r="UPW36" s="27"/>
      <c r="UPX36" s="27"/>
      <c r="UPY36" s="27"/>
      <c r="UPZ36" s="27"/>
      <c r="UQA36" s="27"/>
      <c r="UQB36" s="27"/>
      <c r="UQC36" s="27"/>
      <c r="UQD36" s="27"/>
      <c r="UQE36" s="27"/>
      <c r="UQF36" s="27"/>
      <c r="UQG36" s="27"/>
      <c r="UQH36" s="27"/>
      <c r="UQI36" s="27"/>
      <c r="UQJ36" s="27"/>
      <c r="UQK36" s="27"/>
      <c r="UQL36" s="27"/>
      <c r="UQM36" s="27"/>
      <c r="UQN36" s="27"/>
      <c r="UQO36" s="27"/>
      <c r="UQP36" s="27"/>
      <c r="UQQ36" s="27"/>
      <c r="UQR36" s="27"/>
      <c r="UQS36" s="27"/>
      <c r="UQT36" s="27"/>
      <c r="UQU36" s="27"/>
      <c r="UQV36" s="27"/>
      <c r="UQW36" s="27"/>
      <c r="UQX36" s="27"/>
      <c r="UQY36" s="27"/>
      <c r="UQZ36" s="27"/>
      <c r="URA36" s="27"/>
      <c r="URB36" s="27"/>
      <c r="URC36" s="27"/>
      <c r="URD36" s="27"/>
      <c r="URE36" s="27"/>
      <c r="URF36" s="27"/>
      <c r="URG36" s="27"/>
      <c r="URH36" s="27"/>
      <c r="URI36" s="27"/>
      <c r="URJ36" s="27"/>
      <c r="URK36" s="27"/>
      <c r="URL36" s="27"/>
      <c r="URM36" s="27"/>
      <c r="URN36" s="27"/>
      <c r="URO36" s="27"/>
      <c r="URP36" s="27"/>
      <c r="URQ36" s="27"/>
      <c r="URR36" s="27"/>
      <c r="URS36" s="27"/>
      <c r="URT36" s="27"/>
      <c r="URU36" s="27"/>
      <c r="URV36" s="27"/>
      <c r="URW36" s="27"/>
      <c r="URX36" s="27"/>
      <c r="URY36" s="27"/>
      <c r="URZ36" s="27"/>
      <c r="USA36" s="27"/>
      <c r="USB36" s="27"/>
      <c r="USC36" s="27"/>
      <c r="USD36" s="27"/>
      <c r="USE36" s="27"/>
      <c r="USF36" s="27"/>
      <c r="USG36" s="27"/>
      <c r="USH36" s="27"/>
      <c r="USI36" s="27"/>
      <c r="USJ36" s="27"/>
      <c r="USK36" s="27"/>
      <c r="USL36" s="27"/>
      <c r="USM36" s="27"/>
      <c r="USN36" s="27"/>
      <c r="USO36" s="27"/>
      <c r="USP36" s="27"/>
      <c r="USQ36" s="27"/>
      <c r="USR36" s="27"/>
      <c r="USS36" s="27"/>
      <c r="UST36" s="27"/>
      <c r="USU36" s="27"/>
      <c r="USV36" s="27"/>
      <c r="USW36" s="27"/>
      <c r="USX36" s="27"/>
      <c r="USY36" s="27"/>
      <c r="USZ36" s="27"/>
      <c r="UTA36" s="27"/>
      <c r="UTB36" s="27"/>
      <c r="UTC36" s="27"/>
      <c r="UTD36" s="27"/>
      <c r="UTE36" s="27"/>
      <c r="UTF36" s="27"/>
      <c r="UTG36" s="27"/>
      <c r="UTH36" s="27"/>
      <c r="UTI36" s="27"/>
      <c r="UTJ36" s="27"/>
      <c r="UTK36" s="27"/>
      <c r="UTL36" s="27"/>
      <c r="UTM36" s="27"/>
      <c r="UTN36" s="27"/>
      <c r="UTO36" s="27"/>
      <c r="UTP36" s="27"/>
      <c r="UTQ36" s="27"/>
      <c r="UTR36" s="27"/>
      <c r="UTS36" s="27"/>
      <c r="UTT36" s="27"/>
      <c r="UTU36" s="27"/>
      <c r="UTV36" s="27"/>
      <c r="UTW36" s="27"/>
      <c r="UTX36" s="27"/>
      <c r="UTY36" s="27"/>
      <c r="UTZ36" s="27"/>
      <c r="UUA36" s="27"/>
      <c r="UUB36" s="27"/>
      <c r="UUC36" s="27"/>
      <c r="UUD36" s="27"/>
      <c r="UUE36" s="27"/>
      <c r="UUF36" s="27"/>
      <c r="UUG36" s="27"/>
      <c r="UUH36" s="27"/>
      <c r="UUI36" s="27"/>
      <c r="UUJ36" s="27"/>
      <c r="UUK36" s="27"/>
      <c r="UUL36" s="27"/>
      <c r="UUM36" s="27"/>
      <c r="UUN36" s="27"/>
      <c r="UUO36" s="27"/>
      <c r="UUP36" s="27"/>
      <c r="UUQ36" s="27"/>
      <c r="UUR36" s="27"/>
      <c r="UUS36" s="27"/>
      <c r="UUT36" s="27"/>
      <c r="UUU36" s="27"/>
      <c r="UUV36" s="27"/>
      <c r="UUW36" s="27"/>
      <c r="UUX36" s="27"/>
      <c r="UUY36" s="27"/>
      <c r="UUZ36" s="27"/>
      <c r="UVA36" s="27"/>
      <c r="UVB36" s="27"/>
      <c r="UVC36" s="27"/>
      <c r="UVD36" s="27"/>
      <c r="UVE36" s="27"/>
      <c r="UVF36" s="27"/>
      <c r="UVG36" s="27"/>
      <c r="UVH36" s="27"/>
      <c r="UVI36" s="27"/>
      <c r="UVJ36" s="27"/>
      <c r="UVK36" s="27"/>
      <c r="UVL36" s="27"/>
      <c r="UVM36" s="27"/>
      <c r="UVN36" s="27"/>
      <c r="UVO36" s="27"/>
      <c r="UVP36" s="27"/>
      <c r="UVQ36" s="27"/>
      <c r="UVR36" s="27"/>
      <c r="UVS36" s="27"/>
      <c r="UVT36" s="27"/>
      <c r="UVU36" s="27"/>
      <c r="UVV36" s="27"/>
      <c r="UVW36" s="27"/>
      <c r="UVX36" s="27"/>
      <c r="UVY36" s="27"/>
      <c r="UVZ36" s="27"/>
      <c r="UWA36" s="27"/>
      <c r="UWB36" s="27"/>
      <c r="UWC36" s="27"/>
      <c r="UWD36" s="27"/>
      <c r="UWE36" s="27"/>
      <c r="UWF36" s="27"/>
      <c r="UWG36" s="27"/>
      <c r="UWH36" s="27"/>
      <c r="UWI36" s="27"/>
      <c r="UWJ36" s="27"/>
      <c r="UWK36" s="27"/>
      <c r="UWL36" s="27"/>
      <c r="UWM36" s="27"/>
      <c r="UWN36" s="27"/>
      <c r="UWO36" s="27"/>
      <c r="UWP36" s="27"/>
      <c r="UWQ36" s="27"/>
      <c r="UWR36" s="27"/>
      <c r="UWS36" s="27"/>
      <c r="UWT36" s="27"/>
      <c r="UWU36" s="27"/>
      <c r="UWV36" s="27"/>
      <c r="UWW36" s="27"/>
      <c r="UWX36" s="27"/>
      <c r="UWY36" s="27"/>
      <c r="UWZ36" s="27"/>
      <c r="UXA36" s="27"/>
      <c r="UXB36" s="27"/>
      <c r="UXC36" s="27"/>
      <c r="UXD36" s="27"/>
      <c r="UXE36" s="27"/>
      <c r="UXF36" s="27"/>
      <c r="UXG36" s="27"/>
      <c r="UXH36" s="27"/>
      <c r="UXI36" s="27"/>
      <c r="UXJ36" s="27"/>
      <c r="UXK36" s="27"/>
      <c r="UXL36" s="27"/>
      <c r="UXM36" s="27"/>
      <c r="UXN36" s="27"/>
      <c r="UXO36" s="27"/>
      <c r="UXP36" s="27"/>
      <c r="UXQ36" s="27"/>
      <c r="UXR36" s="27"/>
      <c r="UXS36" s="27"/>
      <c r="UXT36" s="27"/>
      <c r="UXU36" s="27"/>
      <c r="UXV36" s="27"/>
      <c r="UXW36" s="27"/>
      <c r="UXX36" s="27"/>
      <c r="UXY36" s="27"/>
      <c r="UXZ36" s="27"/>
      <c r="UYA36" s="27"/>
      <c r="UYB36" s="27"/>
      <c r="UYC36" s="27"/>
      <c r="UYD36" s="27"/>
      <c r="UYE36" s="27"/>
      <c r="UYF36" s="27"/>
      <c r="UYG36" s="27"/>
      <c r="UYH36" s="27"/>
      <c r="UYI36" s="27"/>
      <c r="UYJ36" s="27"/>
      <c r="UYK36" s="27"/>
      <c r="UYL36" s="27"/>
      <c r="UYM36" s="27"/>
      <c r="UYN36" s="27"/>
      <c r="UYO36" s="27"/>
      <c r="UYP36" s="27"/>
      <c r="UYQ36" s="27"/>
      <c r="UYR36" s="27"/>
      <c r="UYS36" s="27"/>
      <c r="UYT36" s="27"/>
      <c r="UYU36" s="27"/>
      <c r="UYV36" s="27"/>
      <c r="UYW36" s="27"/>
      <c r="UYX36" s="27"/>
      <c r="UYY36" s="27"/>
      <c r="UYZ36" s="27"/>
      <c r="UZA36" s="27"/>
      <c r="UZB36" s="27"/>
      <c r="UZC36" s="27"/>
      <c r="UZD36" s="27"/>
      <c r="UZE36" s="27"/>
      <c r="UZF36" s="27"/>
      <c r="UZG36" s="27"/>
      <c r="UZH36" s="27"/>
      <c r="UZI36" s="27"/>
      <c r="UZJ36" s="27"/>
      <c r="UZK36" s="27"/>
      <c r="UZL36" s="27"/>
      <c r="UZM36" s="27"/>
      <c r="UZN36" s="27"/>
      <c r="UZO36" s="27"/>
      <c r="UZP36" s="27"/>
      <c r="UZQ36" s="27"/>
      <c r="UZR36" s="27"/>
      <c r="UZS36" s="27"/>
      <c r="UZT36" s="27"/>
      <c r="UZU36" s="27"/>
      <c r="UZV36" s="27"/>
      <c r="UZW36" s="27"/>
      <c r="UZX36" s="27"/>
      <c r="UZY36" s="27"/>
      <c r="UZZ36" s="27"/>
      <c r="VAA36" s="27"/>
      <c r="VAB36" s="27"/>
      <c r="VAC36" s="27"/>
      <c r="VAD36" s="27"/>
      <c r="VAE36" s="27"/>
      <c r="VAF36" s="27"/>
      <c r="VAG36" s="27"/>
      <c r="VAH36" s="27"/>
      <c r="VAI36" s="27"/>
      <c r="VAJ36" s="27"/>
      <c r="VAK36" s="27"/>
      <c r="VAL36" s="27"/>
      <c r="VAM36" s="27"/>
      <c r="VAN36" s="27"/>
      <c r="VAO36" s="27"/>
      <c r="VAP36" s="27"/>
      <c r="VAQ36" s="27"/>
      <c r="VAR36" s="27"/>
      <c r="VAS36" s="27"/>
      <c r="VAT36" s="27"/>
      <c r="VAU36" s="27"/>
      <c r="VAV36" s="27"/>
      <c r="VAW36" s="27"/>
      <c r="VAX36" s="27"/>
      <c r="VAY36" s="27"/>
      <c r="VAZ36" s="27"/>
      <c r="VBA36" s="27"/>
      <c r="VBB36" s="27"/>
      <c r="VBC36" s="27"/>
      <c r="VBD36" s="27"/>
      <c r="VBE36" s="27"/>
      <c r="VBF36" s="27"/>
      <c r="VBG36" s="27"/>
      <c r="VBH36" s="27"/>
      <c r="VBI36" s="27"/>
      <c r="VBJ36" s="27"/>
      <c r="VBK36" s="27"/>
      <c r="VBL36" s="27"/>
      <c r="VBM36" s="27"/>
      <c r="VBN36" s="27"/>
      <c r="VBO36" s="27"/>
      <c r="VBP36" s="27"/>
      <c r="VBQ36" s="27"/>
      <c r="VBR36" s="27"/>
      <c r="VBS36" s="27"/>
      <c r="VBT36" s="27"/>
      <c r="VBU36" s="27"/>
      <c r="VBV36" s="27"/>
      <c r="VBW36" s="27"/>
      <c r="VBX36" s="27"/>
      <c r="VBY36" s="27"/>
      <c r="VBZ36" s="27"/>
      <c r="VCA36" s="27"/>
      <c r="VCB36" s="27"/>
      <c r="VCC36" s="27"/>
      <c r="VCD36" s="27"/>
      <c r="VCE36" s="27"/>
      <c r="VCF36" s="27"/>
      <c r="VCG36" s="27"/>
      <c r="VCH36" s="27"/>
      <c r="VCI36" s="27"/>
      <c r="VCJ36" s="27"/>
      <c r="VCK36" s="27"/>
      <c r="VCL36" s="27"/>
      <c r="VCM36" s="27"/>
      <c r="VCN36" s="27"/>
      <c r="VCO36" s="27"/>
      <c r="VCP36" s="27"/>
      <c r="VCQ36" s="27"/>
      <c r="VCR36" s="27"/>
      <c r="VCS36" s="27"/>
      <c r="VCT36" s="27"/>
      <c r="VCU36" s="27"/>
      <c r="VCV36" s="27"/>
      <c r="VCW36" s="27"/>
      <c r="VCX36" s="27"/>
      <c r="VCY36" s="27"/>
      <c r="VCZ36" s="27"/>
      <c r="VDA36" s="27"/>
      <c r="VDB36" s="27"/>
      <c r="VDC36" s="27"/>
      <c r="VDD36" s="27"/>
      <c r="VDE36" s="27"/>
      <c r="VDF36" s="27"/>
      <c r="VDG36" s="27"/>
      <c r="VDH36" s="27"/>
      <c r="VDI36" s="27"/>
      <c r="VDJ36" s="27"/>
      <c r="VDK36" s="27"/>
      <c r="VDL36" s="27"/>
      <c r="VDM36" s="27"/>
      <c r="VDN36" s="27"/>
      <c r="VDO36" s="27"/>
      <c r="VDP36" s="27"/>
      <c r="VDQ36" s="27"/>
      <c r="VDR36" s="27"/>
      <c r="VDS36" s="27"/>
      <c r="VDT36" s="27"/>
      <c r="VDU36" s="27"/>
      <c r="VDV36" s="27"/>
      <c r="VDW36" s="27"/>
      <c r="VDX36" s="27"/>
      <c r="VDY36" s="27"/>
      <c r="VDZ36" s="27"/>
      <c r="VEA36" s="27"/>
      <c r="VEB36" s="27"/>
      <c r="VEC36" s="27"/>
      <c r="VED36" s="27"/>
      <c r="VEE36" s="27"/>
      <c r="VEF36" s="27"/>
      <c r="VEG36" s="27"/>
      <c r="VEH36" s="27"/>
      <c r="VEI36" s="27"/>
      <c r="VEJ36" s="27"/>
      <c r="VEK36" s="27"/>
      <c r="VEL36" s="27"/>
      <c r="VEM36" s="27"/>
      <c r="VEN36" s="27"/>
      <c r="VEO36" s="27"/>
      <c r="VEP36" s="27"/>
      <c r="VEQ36" s="27"/>
      <c r="VER36" s="27"/>
      <c r="VES36" s="27"/>
      <c r="VET36" s="27"/>
      <c r="VEU36" s="27"/>
      <c r="VEV36" s="27"/>
      <c r="VEW36" s="27"/>
      <c r="VEX36" s="27"/>
      <c r="VEY36" s="27"/>
      <c r="VEZ36" s="27"/>
      <c r="VFA36" s="27"/>
      <c r="VFB36" s="27"/>
      <c r="VFC36" s="27"/>
      <c r="VFD36" s="27"/>
      <c r="VFE36" s="27"/>
      <c r="VFF36" s="27"/>
      <c r="VFG36" s="27"/>
      <c r="VFH36" s="27"/>
      <c r="VFI36" s="27"/>
      <c r="VFJ36" s="27"/>
      <c r="VFK36" s="27"/>
      <c r="VFL36" s="27"/>
      <c r="VFM36" s="27"/>
      <c r="VFN36" s="27"/>
      <c r="VFO36" s="27"/>
      <c r="VFP36" s="27"/>
      <c r="VFQ36" s="27"/>
      <c r="VFR36" s="27"/>
      <c r="VFS36" s="27"/>
      <c r="VFT36" s="27"/>
      <c r="VFU36" s="27"/>
      <c r="VFV36" s="27"/>
      <c r="VFW36" s="27"/>
      <c r="VFX36" s="27"/>
      <c r="VFY36" s="27"/>
      <c r="VFZ36" s="27"/>
      <c r="VGA36" s="27"/>
      <c r="VGB36" s="27"/>
      <c r="VGC36" s="27"/>
      <c r="VGD36" s="27"/>
      <c r="VGE36" s="27"/>
      <c r="VGF36" s="27"/>
      <c r="VGG36" s="27"/>
      <c r="VGH36" s="27"/>
      <c r="VGI36" s="27"/>
      <c r="VGJ36" s="27"/>
      <c r="VGK36" s="27"/>
      <c r="VGL36" s="27"/>
      <c r="VGM36" s="27"/>
      <c r="VGN36" s="27"/>
      <c r="VGO36" s="27"/>
      <c r="VGP36" s="27"/>
      <c r="VGQ36" s="27"/>
      <c r="VGR36" s="27"/>
      <c r="VGS36" s="27"/>
      <c r="VGT36" s="27"/>
      <c r="VGU36" s="27"/>
      <c r="VGV36" s="27"/>
      <c r="VGW36" s="27"/>
      <c r="VGX36" s="27"/>
      <c r="VGY36" s="27"/>
      <c r="VGZ36" s="27"/>
      <c r="VHA36" s="27"/>
      <c r="VHB36" s="27"/>
      <c r="VHC36" s="27"/>
      <c r="VHD36" s="27"/>
      <c r="VHE36" s="27"/>
      <c r="VHF36" s="27"/>
      <c r="VHG36" s="27"/>
      <c r="VHH36" s="27"/>
      <c r="VHI36" s="27"/>
      <c r="VHJ36" s="27"/>
      <c r="VHK36" s="27"/>
      <c r="VHL36" s="27"/>
      <c r="VHM36" s="27"/>
      <c r="VHN36" s="27"/>
      <c r="VHO36" s="27"/>
      <c r="VHP36" s="27"/>
      <c r="VHQ36" s="27"/>
      <c r="VHR36" s="27"/>
      <c r="VHS36" s="27"/>
      <c r="VHT36" s="27"/>
      <c r="VHU36" s="27"/>
      <c r="VHV36" s="27"/>
      <c r="VHW36" s="27"/>
      <c r="VHX36" s="27"/>
      <c r="VHY36" s="27"/>
      <c r="VHZ36" s="27"/>
      <c r="VIA36" s="27"/>
      <c r="VIB36" s="27"/>
      <c r="VIC36" s="27"/>
      <c r="VID36" s="27"/>
      <c r="VIE36" s="27"/>
      <c r="VIF36" s="27"/>
      <c r="VIG36" s="27"/>
      <c r="VIH36" s="27"/>
      <c r="VII36" s="27"/>
      <c r="VIJ36" s="27"/>
      <c r="VIK36" s="27"/>
      <c r="VIL36" s="27"/>
      <c r="VIM36" s="27"/>
      <c r="VIN36" s="27"/>
      <c r="VIO36" s="27"/>
      <c r="VIP36" s="27"/>
      <c r="VIQ36" s="27"/>
      <c r="VIR36" s="27"/>
      <c r="VIS36" s="27"/>
      <c r="VIT36" s="27"/>
      <c r="VIU36" s="27"/>
      <c r="VIV36" s="27"/>
      <c r="VIW36" s="27"/>
      <c r="VIX36" s="27"/>
      <c r="VIY36" s="27"/>
      <c r="VIZ36" s="27"/>
      <c r="VJA36" s="27"/>
      <c r="VJB36" s="27"/>
      <c r="VJC36" s="27"/>
      <c r="VJD36" s="27"/>
      <c r="VJE36" s="27"/>
      <c r="VJF36" s="27"/>
      <c r="VJG36" s="27"/>
      <c r="VJH36" s="27"/>
      <c r="VJI36" s="27"/>
      <c r="VJJ36" s="27"/>
      <c r="VJK36" s="27"/>
      <c r="VJL36" s="27"/>
      <c r="VJM36" s="27"/>
      <c r="VJN36" s="27"/>
      <c r="VJO36" s="27"/>
      <c r="VJP36" s="27"/>
      <c r="VJQ36" s="27"/>
      <c r="VJR36" s="27"/>
      <c r="VJS36" s="27"/>
      <c r="VJT36" s="27"/>
      <c r="VJU36" s="27"/>
      <c r="VJV36" s="27"/>
      <c r="VJW36" s="27"/>
      <c r="VJX36" s="27"/>
      <c r="VJY36" s="27"/>
      <c r="VJZ36" s="27"/>
      <c r="VKA36" s="27"/>
      <c r="VKB36" s="27"/>
      <c r="VKC36" s="27"/>
      <c r="VKD36" s="27"/>
      <c r="VKE36" s="27"/>
      <c r="VKF36" s="27"/>
      <c r="VKG36" s="27"/>
      <c r="VKH36" s="27"/>
      <c r="VKI36" s="27"/>
      <c r="VKJ36" s="27"/>
      <c r="VKK36" s="27"/>
      <c r="VKL36" s="27"/>
      <c r="VKM36" s="27"/>
      <c r="VKN36" s="27"/>
      <c r="VKO36" s="27"/>
      <c r="VKP36" s="27"/>
      <c r="VKQ36" s="27"/>
      <c r="VKR36" s="27"/>
      <c r="VKS36" s="27"/>
      <c r="VKT36" s="27"/>
      <c r="VKU36" s="27"/>
      <c r="VKV36" s="27"/>
      <c r="VKW36" s="27"/>
      <c r="VKX36" s="27"/>
      <c r="VKY36" s="27"/>
      <c r="VKZ36" s="27"/>
      <c r="VLA36" s="27"/>
      <c r="VLB36" s="27"/>
      <c r="VLC36" s="27"/>
      <c r="VLD36" s="27"/>
      <c r="VLE36" s="27"/>
      <c r="VLF36" s="27"/>
      <c r="VLG36" s="27"/>
      <c r="VLH36" s="27"/>
      <c r="VLI36" s="27"/>
      <c r="VLJ36" s="27"/>
      <c r="VLK36" s="27"/>
      <c r="VLL36" s="27"/>
      <c r="VLM36" s="27"/>
      <c r="VLN36" s="27"/>
      <c r="VLO36" s="27"/>
      <c r="VLP36" s="27"/>
      <c r="VLQ36" s="27"/>
      <c r="VLR36" s="27"/>
      <c r="VLS36" s="27"/>
      <c r="VLT36" s="27"/>
      <c r="VLU36" s="27"/>
      <c r="VLV36" s="27"/>
      <c r="VLW36" s="27"/>
      <c r="VLX36" s="27"/>
      <c r="VLY36" s="27"/>
      <c r="VLZ36" s="27"/>
      <c r="VMA36" s="27"/>
      <c r="VMB36" s="27"/>
      <c r="VMC36" s="27"/>
      <c r="VMD36" s="27"/>
      <c r="VME36" s="27"/>
      <c r="VMF36" s="27"/>
      <c r="VMG36" s="27"/>
      <c r="VMH36" s="27"/>
      <c r="VMI36" s="27"/>
      <c r="VMJ36" s="27"/>
      <c r="VMK36" s="27"/>
      <c r="VML36" s="27"/>
      <c r="VMM36" s="27"/>
      <c r="VMN36" s="27"/>
      <c r="VMO36" s="27"/>
      <c r="VMP36" s="27"/>
      <c r="VMQ36" s="27"/>
      <c r="VMR36" s="27"/>
      <c r="VMS36" s="27"/>
      <c r="VMT36" s="27"/>
      <c r="VMU36" s="27"/>
      <c r="VMV36" s="27"/>
      <c r="VMW36" s="27"/>
      <c r="VMX36" s="27"/>
      <c r="VMY36" s="27"/>
      <c r="VMZ36" s="27"/>
      <c r="VNA36" s="27"/>
      <c r="VNB36" s="27"/>
      <c r="VNC36" s="27"/>
      <c r="VND36" s="27"/>
      <c r="VNE36" s="27"/>
      <c r="VNF36" s="27"/>
      <c r="VNG36" s="27"/>
      <c r="VNH36" s="27"/>
      <c r="VNI36" s="27"/>
      <c r="VNJ36" s="27"/>
      <c r="VNK36" s="27"/>
      <c r="VNL36" s="27"/>
      <c r="VNM36" s="27"/>
      <c r="VNN36" s="27"/>
      <c r="VNO36" s="27"/>
      <c r="VNP36" s="27"/>
      <c r="VNQ36" s="27"/>
      <c r="VNR36" s="27"/>
      <c r="VNS36" s="27"/>
      <c r="VNT36" s="27"/>
      <c r="VNU36" s="27"/>
      <c r="VNV36" s="27"/>
      <c r="VNW36" s="27"/>
      <c r="VNX36" s="27"/>
      <c r="VNY36" s="27"/>
      <c r="VNZ36" s="27"/>
      <c r="VOA36" s="27"/>
      <c r="VOB36" s="27"/>
      <c r="VOC36" s="27"/>
      <c r="VOD36" s="27"/>
      <c r="VOE36" s="27"/>
      <c r="VOF36" s="27"/>
      <c r="VOG36" s="27"/>
      <c r="VOH36" s="27"/>
      <c r="VOI36" s="27"/>
      <c r="VOJ36" s="27"/>
      <c r="VOK36" s="27"/>
      <c r="VOL36" s="27"/>
      <c r="VOM36" s="27"/>
      <c r="VON36" s="27"/>
      <c r="VOO36" s="27"/>
      <c r="VOP36" s="27"/>
      <c r="VOQ36" s="27"/>
      <c r="VOR36" s="27"/>
      <c r="VOS36" s="27"/>
      <c r="VOT36" s="27"/>
      <c r="VOU36" s="27"/>
      <c r="VOV36" s="27"/>
      <c r="VOW36" s="27"/>
      <c r="VOX36" s="27"/>
      <c r="VOY36" s="27"/>
      <c r="VOZ36" s="27"/>
      <c r="VPA36" s="27"/>
      <c r="VPB36" s="27"/>
      <c r="VPC36" s="27"/>
      <c r="VPD36" s="27"/>
      <c r="VPE36" s="27"/>
      <c r="VPF36" s="27"/>
      <c r="VPG36" s="27"/>
      <c r="VPH36" s="27"/>
      <c r="VPI36" s="27"/>
      <c r="VPJ36" s="27"/>
      <c r="VPK36" s="27"/>
      <c r="VPL36" s="27"/>
      <c r="VPM36" s="27"/>
      <c r="VPN36" s="27"/>
      <c r="VPO36" s="27"/>
      <c r="VPP36" s="27"/>
      <c r="VPQ36" s="27"/>
      <c r="VPR36" s="27"/>
      <c r="VPS36" s="27"/>
      <c r="VPT36" s="27"/>
      <c r="VPU36" s="27"/>
      <c r="VPV36" s="27"/>
      <c r="VPW36" s="27"/>
      <c r="VPX36" s="27"/>
      <c r="VPY36" s="27"/>
      <c r="VPZ36" s="27"/>
      <c r="VQA36" s="27"/>
      <c r="VQB36" s="27"/>
      <c r="VQC36" s="27"/>
      <c r="VQD36" s="27"/>
      <c r="VQE36" s="27"/>
      <c r="VQF36" s="27"/>
      <c r="VQG36" s="27"/>
      <c r="VQH36" s="27"/>
      <c r="VQI36" s="27"/>
      <c r="VQJ36" s="27"/>
      <c r="VQK36" s="27"/>
      <c r="VQL36" s="27"/>
      <c r="VQM36" s="27"/>
      <c r="VQN36" s="27"/>
      <c r="VQO36" s="27"/>
      <c r="VQP36" s="27"/>
      <c r="VQQ36" s="27"/>
      <c r="VQR36" s="27"/>
      <c r="VQS36" s="27"/>
      <c r="VQT36" s="27"/>
      <c r="VQU36" s="27"/>
      <c r="VQV36" s="27"/>
      <c r="VQW36" s="27"/>
      <c r="VQX36" s="27"/>
      <c r="VQY36" s="27"/>
      <c r="VQZ36" s="27"/>
      <c r="VRA36" s="27"/>
      <c r="VRB36" s="27"/>
      <c r="VRC36" s="27"/>
      <c r="VRD36" s="27"/>
      <c r="VRE36" s="27"/>
      <c r="VRF36" s="27"/>
      <c r="VRG36" s="27"/>
      <c r="VRH36" s="27"/>
      <c r="VRI36" s="27"/>
      <c r="VRJ36" s="27"/>
      <c r="VRK36" s="27"/>
      <c r="VRL36" s="27"/>
      <c r="VRM36" s="27"/>
      <c r="VRN36" s="27"/>
      <c r="VRO36" s="27"/>
      <c r="VRP36" s="27"/>
      <c r="VRQ36" s="27"/>
      <c r="VRR36" s="27"/>
      <c r="VRS36" s="27"/>
      <c r="VRT36" s="27"/>
      <c r="VRU36" s="27"/>
      <c r="VRV36" s="27"/>
      <c r="VRW36" s="27"/>
      <c r="VRX36" s="27"/>
      <c r="VRY36" s="27"/>
      <c r="VRZ36" s="27"/>
      <c r="VSA36" s="27"/>
      <c r="VSB36" s="27"/>
      <c r="VSC36" s="27"/>
      <c r="VSD36" s="27"/>
      <c r="VSE36" s="27"/>
      <c r="VSF36" s="27"/>
      <c r="VSG36" s="27"/>
      <c r="VSH36" s="27"/>
      <c r="VSI36" s="27"/>
      <c r="VSJ36" s="27"/>
      <c r="VSK36" s="27"/>
      <c r="VSL36" s="27"/>
      <c r="VSM36" s="27"/>
      <c r="VSN36" s="27"/>
      <c r="VSO36" s="27"/>
      <c r="VSP36" s="27"/>
      <c r="VSQ36" s="27"/>
      <c r="VSR36" s="27"/>
      <c r="VSS36" s="27"/>
      <c r="VST36" s="27"/>
      <c r="VSU36" s="27"/>
      <c r="VSV36" s="27"/>
      <c r="VSW36" s="27"/>
      <c r="VSX36" s="27"/>
      <c r="VSY36" s="27"/>
      <c r="VSZ36" s="27"/>
      <c r="VTA36" s="27"/>
      <c r="VTB36" s="27"/>
      <c r="VTC36" s="27"/>
      <c r="VTD36" s="27"/>
      <c r="VTE36" s="27"/>
      <c r="VTF36" s="27"/>
      <c r="VTG36" s="27"/>
      <c r="VTH36" s="27"/>
      <c r="VTI36" s="27"/>
      <c r="VTJ36" s="27"/>
      <c r="VTK36" s="27"/>
      <c r="VTL36" s="27"/>
      <c r="VTM36" s="27"/>
      <c r="VTN36" s="27"/>
      <c r="VTO36" s="27"/>
      <c r="VTP36" s="27"/>
      <c r="VTQ36" s="27"/>
      <c r="VTR36" s="27"/>
      <c r="VTS36" s="27"/>
      <c r="VTT36" s="27"/>
      <c r="VTU36" s="27"/>
      <c r="VTV36" s="27"/>
      <c r="VTW36" s="27"/>
      <c r="VTX36" s="27"/>
      <c r="VTY36" s="27"/>
      <c r="VTZ36" s="27"/>
      <c r="VUA36" s="27"/>
      <c r="VUB36" s="27"/>
      <c r="VUC36" s="27"/>
      <c r="VUD36" s="27"/>
      <c r="VUE36" s="27"/>
      <c r="VUF36" s="27"/>
      <c r="VUG36" s="27"/>
      <c r="VUH36" s="27"/>
      <c r="VUI36" s="27"/>
      <c r="VUJ36" s="27"/>
      <c r="VUK36" s="27"/>
      <c r="VUL36" s="27"/>
      <c r="VUM36" s="27"/>
      <c r="VUN36" s="27"/>
      <c r="VUO36" s="27"/>
      <c r="VUP36" s="27"/>
      <c r="VUQ36" s="27"/>
      <c r="VUR36" s="27"/>
      <c r="VUS36" s="27"/>
      <c r="VUT36" s="27"/>
      <c r="VUU36" s="27"/>
      <c r="VUV36" s="27"/>
      <c r="VUW36" s="27"/>
      <c r="VUX36" s="27"/>
      <c r="VUY36" s="27"/>
      <c r="VUZ36" s="27"/>
      <c r="VVA36" s="27"/>
      <c r="VVB36" s="27"/>
      <c r="VVC36" s="27"/>
      <c r="VVD36" s="27"/>
      <c r="VVE36" s="27"/>
      <c r="VVF36" s="27"/>
      <c r="VVG36" s="27"/>
      <c r="VVH36" s="27"/>
      <c r="VVI36" s="27"/>
      <c r="VVJ36" s="27"/>
      <c r="VVK36" s="27"/>
      <c r="VVL36" s="27"/>
      <c r="VVM36" s="27"/>
      <c r="VVN36" s="27"/>
      <c r="VVO36" s="27"/>
      <c r="VVP36" s="27"/>
      <c r="VVQ36" s="27"/>
      <c r="VVR36" s="27"/>
      <c r="VVS36" s="27"/>
      <c r="VVT36" s="27"/>
      <c r="VVU36" s="27"/>
      <c r="VVV36" s="27"/>
      <c r="VVW36" s="27"/>
      <c r="VVX36" s="27"/>
      <c r="VVY36" s="27"/>
      <c r="VVZ36" s="27"/>
      <c r="VWA36" s="27"/>
      <c r="VWB36" s="27"/>
      <c r="VWC36" s="27"/>
      <c r="VWD36" s="27"/>
      <c r="VWE36" s="27"/>
      <c r="VWF36" s="27"/>
      <c r="VWG36" s="27"/>
      <c r="VWH36" s="27"/>
      <c r="VWI36" s="27"/>
      <c r="VWJ36" s="27"/>
      <c r="VWK36" s="27"/>
      <c r="VWL36" s="27"/>
      <c r="VWM36" s="27"/>
      <c r="VWN36" s="27"/>
      <c r="VWO36" s="27"/>
      <c r="VWP36" s="27"/>
      <c r="VWQ36" s="27"/>
      <c r="VWR36" s="27"/>
      <c r="VWS36" s="27"/>
      <c r="VWT36" s="27"/>
      <c r="VWU36" s="27"/>
      <c r="VWV36" s="27"/>
      <c r="VWW36" s="27"/>
      <c r="VWX36" s="27"/>
      <c r="VWY36" s="27"/>
      <c r="VWZ36" s="27"/>
      <c r="VXA36" s="27"/>
      <c r="VXB36" s="27"/>
      <c r="VXC36" s="27"/>
      <c r="VXD36" s="27"/>
      <c r="VXE36" s="27"/>
      <c r="VXF36" s="27"/>
      <c r="VXG36" s="27"/>
      <c r="VXH36" s="27"/>
      <c r="VXI36" s="27"/>
      <c r="VXJ36" s="27"/>
      <c r="VXK36" s="27"/>
      <c r="VXL36" s="27"/>
      <c r="VXM36" s="27"/>
      <c r="VXN36" s="27"/>
      <c r="VXO36" s="27"/>
      <c r="VXP36" s="27"/>
      <c r="VXQ36" s="27"/>
      <c r="VXR36" s="27"/>
      <c r="VXS36" s="27"/>
      <c r="VXT36" s="27"/>
      <c r="VXU36" s="27"/>
      <c r="VXV36" s="27"/>
      <c r="VXW36" s="27"/>
      <c r="VXX36" s="27"/>
      <c r="VXY36" s="27"/>
      <c r="VXZ36" s="27"/>
      <c r="VYA36" s="27"/>
      <c r="VYB36" s="27"/>
      <c r="VYC36" s="27"/>
      <c r="VYD36" s="27"/>
      <c r="VYE36" s="27"/>
      <c r="VYF36" s="27"/>
      <c r="VYG36" s="27"/>
      <c r="VYH36" s="27"/>
      <c r="VYI36" s="27"/>
      <c r="VYJ36" s="27"/>
      <c r="VYK36" s="27"/>
      <c r="VYL36" s="27"/>
      <c r="VYM36" s="27"/>
      <c r="VYN36" s="27"/>
      <c r="VYO36" s="27"/>
      <c r="VYP36" s="27"/>
      <c r="VYQ36" s="27"/>
      <c r="VYR36" s="27"/>
      <c r="VYS36" s="27"/>
      <c r="VYT36" s="27"/>
      <c r="VYU36" s="27"/>
      <c r="VYV36" s="27"/>
      <c r="VYW36" s="27"/>
      <c r="VYX36" s="27"/>
      <c r="VYY36" s="27"/>
      <c r="VYZ36" s="27"/>
      <c r="VZA36" s="27"/>
      <c r="VZB36" s="27"/>
      <c r="VZC36" s="27"/>
      <c r="VZD36" s="27"/>
      <c r="VZE36" s="27"/>
      <c r="VZF36" s="27"/>
      <c r="VZG36" s="27"/>
      <c r="VZH36" s="27"/>
      <c r="VZI36" s="27"/>
      <c r="VZJ36" s="27"/>
      <c r="VZK36" s="27"/>
      <c r="VZL36" s="27"/>
      <c r="VZM36" s="27"/>
      <c r="VZN36" s="27"/>
      <c r="VZO36" s="27"/>
      <c r="VZP36" s="27"/>
      <c r="VZQ36" s="27"/>
      <c r="VZR36" s="27"/>
      <c r="VZS36" s="27"/>
      <c r="VZT36" s="27"/>
      <c r="VZU36" s="27"/>
      <c r="VZV36" s="27"/>
      <c r="VZW36" s="27"/>
      <c r="VZX36" s="27"/>
      <c r="VZY36" s="27"/>
      <c r="VZZ36" s="27"/>
      <c r="WAA36" s="27"/>
      <c r="WAB36" s="27"/>
      <c r="WAC36" s="27"/>
      <c r="WAD36" s="27"/>
      <c r="WAE36" s="27"/>
      <c r="WAF36" s="27"/>
      <c r="WAG36" s="27"/>
      <c r="WAH36" s="27"/>
      <c r="WAI36" s="27"/>
      <c r="WAJ36" s="27"/>
      <c r="WAK36" s="27"/>
      <c r="WAL36" s="27"/>
      <c r="WAM36" s="27"/>
      <c r="WAN36" s="27"/>
      <c r="WAO36" s="27"/>
      <c r="WAP36" s="27"/>
      <c r="WAQ36" s="27"/>
      <c r="WAR36" s="27"/>
      <c r="WAS36" s="27"/>
      <c r="WAT36" s="27"/>
      <c r="WAU36" s="27"/>
      <c r="WAV36" s="27"/>
      <c r="WAW36" s="27"/>
      <c r="WAX36" s="27"/>
      <c r="WAY36" s="27"/>
      <c r="WAZ36" s="27"/>
      <c r="WBA36" s="27"/>
      <c r="WBB36" s="27"/>
      <c r="WBC36" s="27"/>
      <c r="WBD36" s="27"/>
      <c r="WBE36" s="27"/>
      <c r="WBF36" s="27"/>
      <c r="WBG36" s="27"/>
      <c r="WBH36" s="27"/>
      <c r="WBI36" s="27"/>
      <c r="WBJ36" s="27"/>
      <c r="WBK36" s="27"/>
      <c r="WBL36" s="27"/>
      <c r="WBM36" s="27"/>
      <c r="WBN36" s="27"/>
      <c r="WBO36" s="27"/>
      <c r="WBP36" s="27"/>
      <c r="WBQ36" s="27"/>
      <c r="WBR36" s="27"/>
      <c r="WBS36" s="27"/>
      <c r="WBT36" s="27"/>
      <c r="WBU36" s="27"/>
      <c r="WBV36" s="27"/>
      <c r="WBW36" s="27"/>
      <c r="WBX36" s="27"/>
      <c r="WBY36" s="27"/>
      <c r="WBZ36" s="27"/>
      <c r="WCA36" s="27"/>
      <c r="WCB36" s="27"/>
      <c r="WCC36" s="27"/>
      <c r="WCD36" s="27"/>
      <c r="WCE36" s="27"/>
      <c r="WCF36" s="27"/>
      <c r="WCG36" s="27"/>
      <c r="WCH36" s="27"/>
      <c r="WCI36" s="27"/>
      <c r="WCJ36" s="27"/>
      <c r="WCK36" s="27"/>
      <c r="WCL36" s="27"/>
      <c r="WCM36" s="27"/>
      <c r="WCN36" s="27"/>
      <c r="WCO36" s="27"/>
      <c r="WCP36" s="27"/>
      <c r="WCQ36" s="27"/>
      <c r="WCR36" s="27"/>
      <c r="WCS36" s="27"/>
      <c r="WCT36" s="27"/>
      <c r="WCU36" s="27"/>
      <c r="WCV36" s="27"/>
      <c r="WCW36" s="27"/>
      <c r="WCX36" s="27"/>
      <c r="WCY36" s="27"/>
      <c r="WCZ36" s="27"/>
      <c r="WDA36" s="27"/>
      <c r="WDB36" s="27"/>
      <c r="WDC36" s="27"/>
      <c r="WDD36" s="27"/>
      <c r="WDE36" s="27"/>
      <c r="WDF36" s="27"/>
      <c r="WDG36" s="27"/>
      <c r="WDH36" s="27"/>
      <c r="WDI36" s="27"/>
      <c r="WDJ36" s="27"/>
      <c r="WDK36" s="27"/>
      <c r="WDL36" s="27"/>
      <c r="WDM36" s="27"/>
      <c r="WDN36" s="27"/>
      <c r="WDO36" s="27"/>
      <c r="WDP36" s="27"/>
      <c r="WDQ36" s="27"/>
      <c r="WDR36" s="27"/>
      <c r="WDS36" s="27"/>
      <c r="WDT36" s="27"/>
      <c r="WDU36" s="27"/>
      <c r="WDV36" s="27"/>
      <c r="WDW36" s="27"/>
      <c r="WDX36" s="27"/>
      <c r="WDY36" s="27"/>
      <c r="WDZ36" s="27"/>
      <c r="WEA36" s="27"/>
      <c r="WEB36" s="27"/>
      <c r="WEC36" s="27"/>
      <c r="WED36" s="27"/>
      <c r="WEE36" s="27"/>
      <c r="WEF36" s="27"/>
      <c r="WEG36" s="27"/>
      <c r="WEH36" s="27"/>
      <c r="WEI36" s="27"/>
      <c r="WEJ36" s="27"/>
      <c r="WEK36" s="27"/>
      <c r="WEL36" s="27"/>
      <c r="WEM36" s="27"/>
      <c r="WEN36" s="27"/>
      <c r="WEO36" s="27"/>
      <c r="WEP36" s="27"/>
      <c r="WEQ36" s="27"/>
      <c r="WER36" s="27"/>
      <c r="WES36" s="27"/>
      <c r="WET36" s="27"/>
      <c r="WEU36" s="27"/>
      <c r="WEV36" s="27"/>
      <c r="WEW36" s="27"/>
      <c r="WEX36" s="27"/>
      <c r="WEY36" s="27"/>
      <c r="WEZ36" s="27"/>
      <c r="WFA36" s="27"/>
      <c r="WFB36" s="27"/>
      <c r="WFC36" s="27"/>
      <c r="WFD36" s="27"/>
      <c r="WFE36" s="27"/>
      <c r="WFF36" s="27"/>
      <c r="WFG36" s="27"/>
      <c r="WFH36" s="27"/>
      <c r="WFI36" s="27"/>
      <c r="WFJ36" s="27"/>
      <c r="WFK36" s="27"/>
      <c r="WFL36" s="27"/>
      <c r="WFM36" s="27"/>
      <c r="WFN36" s="27"/>
      <c r="WFO36" s="27"/>
      <c r="WFP36" s="27"/>
      <c r="WFQ36" s="27"/>
      <c r="WFR36" s="27"/>
      <c r="WFS36" s="27"/>
      <c r="WFT36" s="27"/>
      <c r="WFU36" s="27"/>
      <c r="WFV36" s="27"/>
      <c r="WFW36" s="27"/>
      <c r="WFX36" s="27"/>
      <c r="WFY36" s="27"/>
      <c r="WFZ36" s="27"/>
      <c r="WGA36" s="27"/>
      <c r="WGB36" s="27"/>
      <c r="WGC36" s="27"/>
      <c r="WGD36" s="27"/>
      <c r="WGE36" s="27"/>
      <c r="WGF36" s="27"/>
      <c r="WGG36" s="27"/>
      <c r="WGH36" s="27"/>
      <c r="WGI36" s="27"/>
      <c r="WGJ36" s="27"/>
      <c r="WGK36" s="27"/>
      <c r="WGL36" s="27"/>
      <c r="WGM36" s="27"/>
      <c r="WGN36" s="27"/>
      <c r="WGO36" s="27"/>
      <c r="WGP36" s="27"/>
      <c r="WGQ36" s="27"/>
      <c r="WGR36" s="27"/>
      <c r="WGS36" s="27"/>
      <c r="WGT36" s="27"/>
      <c r="WGU36" s="27"/>
      <c r="WGV36" s="27"/>
      <c r="WGW36" s="27"/>
      <c r="WGX36" s="27"/>
      <c r="WGY36" s="27"/>
      <c r="WGZ36" s="27"/>
      <c r="WHA36" s="27"/>
      <c r="WHB36" s="27"/>
      <c r="WHC36" s="27"/>
      <c r="WHD36" s="27"/>
      <c r="WHE36" s="27"/>
      <c r="WHF36" s="27"/>
      <c r="WHG36" s="27"/>
      <c r="WHH36" s="27"/>
      <c r="WHI36" s="27"/>
      <c r="WHJ36" s="27"/>
      <c r="WHK36" s="27"/>
      <c r="WHL36" s="27"/>
      <c r="WHM36" s="27"/>
      <c r="WHN36" s="27"/>
      <c r="WHO36" s="27"/>
      <c r="WHP36" s="27"/>
      <c r="WHQ36" s="27"/>
      <c r="WHR36" s="27"/>
      <c r="WHS36" s="27"/>
      <c r="WHT36" s="27"/>
      <c r="WHU36" s="27"/>
      <c r="WHV36" s="27"/>
      <c r="WHW36" s="27"/>
      <c r="WHX36" s="27"/>
      <c r="WHY36" s="27"/>
      <c r="WHZ36" s="27"/>
      <c r="WIA36" s="27"/>
      <c r="WIB36" s="27"/>
      <c r="WIC36" s="27"/>
      <c r="WID36" s="27"/>
      <c r="WIE36" s="27"/>
      <c r="WIF36" s="27"/>
      <c r="WIG36" s="27"/>
      <c r="WIH36" s="27"/>
      <c r="WII36" s="27"/>
      <c r="WIJ36" s="27"/>
      <c r="WIK36" s="27"/>
      <c r="WIL36" s="27"/>
      <c r="WIM36" s="27"/>
      <c r="WIN36" s="27"/>
      <c r="WIO36" s="27"/>
      <c r="WIP36" s="27"/>
      <c r="WIQ36" s="27"/>
      <c r="WIR36" s="27"/>
      <c r="WIS36" s="27"/>
      <c r="WIT36" s="27"/>
      <c r="WIU36" s="27"/>
      <c r="WIV36" s="27"/>
      <c r="WIW36" s="27"/>
      <c r="WIX36" s="27"/>
      <c r="WIY36" s="27"/>
      <c r="WIZ36" s="27"/>
      <c r="WJA36" s="27"/>
      <c r="WJB36" s="27"/>
      <c r="WJC36" s="27"/>
      <c r="WJD36" s="27"/>
      <c r="WJE36" s="27"/>
      <c r="WJF36" s="27"/>
      <c r="WJG36" s="27"/>
      <c r="WJH36" s="27"/>
      <c r="WJI36" s="27"/>
      <c r="WJJ36" s="27"/>
      <c r="WJK36" s="27"/>
      <c r="WJL36" s="27"/>
      <c r="WJM36" s="27"/>
      <c r="WJN36" s="27"/>
      <c r="WJO36" s="27"/>
      <c r="WJP36" s="27"/>
      <c r="WJQ36" s="27"/>
      <c r="WJR36" s="27"/>
      <c r="WJS36" s="27"/>
      <c r="WJT36" s="27"/>
      <c r="WJU36" s="27"/>
      <c r="WJV36" s="27"/>
      <c r="WJW36" s="27"/>
      <c r="WJX36" s="27"/>
      <c r="WJY36" s="27"/>
      <c r="WJZ36" s="27"/>
      <c r="WKA36" s="27"/>
      <c r="WKB36" s="27"/>
      <c r="WKC36" s="27"/>
      <c r="WKD36" s="27"/>
      <c r="WKE36" s="27"/>
      <c r="WKF36" s="27"/>
      <c r="WKG36" s="27"/>
      <c r="WKH36" s="27"/>
      <c r="WKI36" s="27"/>
      <c r="WKJ36" s="27"/>
      <c r="WKK36" s="27"/>
      <c r="WKL36" s="27"/>
      <c r="WKM36" s="27"/>
      <c r="WKN36" s="27"/>
      <c r="WKO36" s="27"/>
      <c r="WKP36" s="27"/>
      <c r="WKQ36" s="27"/>
      <c r="WKR36" s="27"/>
      <c r="WKS36" s="27"/>
      <c r="WKT36" s="27"/>
      <c r="WKU36" s="27"/>
      <c r="WKV36" s="27"/>
      <c r="WKW36" s="27"/>
      <c r="WKX36" s="27"/>
      <c r="WKY36" s="27"/>
      <c r="WKZ36" s="27"/>
      <c r="WLA36" s="27"/>
      <c r="WLB36" s="27"/>
      <c r="WLC36" s="27"/>
      <c r="WLD36" s="27"/>
      <c r="WLE36" s="27"/>
      <c r="WLF36" s="27"/>
      <c r="WLG36" s="27"/>
      <c r="WLH36" s="27"/>
      <c r="WLI36" s="27"/>
      <c r="WLJ36" s="27"/>
      <c r="WLK36" s="27"/>
      <c r="WLL36" s="27"/>
      <c r="WLM36" s="27"/>
      <c r="WLN36" s="27"/>
      <c r="WLO36" s="27"/>
      <c r="WLP36" s="27"/>
      <c r="WLQ36" s="27"/>
      <c r="WLR36" s="27"/>
      <c r="WLS36" s="27"/>
      <c r="WLT36" s="27"/>
      <c r="WLU36" s="27"/>
      <c r="WLV36" s="27"/>
      <c r="WLW36" s="27"/>
      <c r="WLX36" s="27"/>
      <c r="WLY36" s="27"/>
      <c r="WLZ36" s="27"/>
      <c r="WMA36" s="27"/>
      <c r="WMB36" s="27"/>
      <c r="WMC36" s="27"/>
      <c r="WMD36" s="27"/>
      <c r="WME36" s="27"/>
      <c r="WMF36" s="27"/>
      <c r="WMG36" s="27"/>
      <c r="WMH36" s="27"/>
      <c r="WMI36" s="27"/>
      <c r="WMJ36" s="27"/>
      <c r="WMK36" s="27"/>
      <c r="WML36" s="27"/>
      <c r="WMM36" s="27"/>
      <c r="WMN36" s="27"/>
      <c r="WMO36" s="27"/>
      <c r="WMP36" s="27"/>
      <c r="WMQ36" s="27"/>
      <c r="WMR36" s="27"/>
      <c r="WMS36" s="27"/>
      <c r="WMT36" s="27"/>
      <c r="WMU36" s="27"/>
      <c r="WMV36" s="27"/>
      <c r="WMW36" s="27"/>
      <c r="WMX36" s="27"/>
      <c r="WMY36" s="27"/>
      <c r="WMZ36" s="27"/>
      <c r="WNA36" s="27"/>
      <c r="WNB36" s="27"/>
      <c r="WNC36" s="27"/>
      <c r="WND36" s="27"/>
      <c r="WNE36" s="27"/>
      <c r="WNF36" s="27"/>
      <c r="WNG36" s="27"/>
      <c r="WNH36" s="27"/>
      <c r="WNI36" s="27"/>
      <c r="WNJ36" s="27"/>
      <c r="WNK36" s="27"/>
      <c r="WNL36" s="27"/>
      <c r="WNM36" s="27"/>
      <c r="WNN36" s="27"/>
      <c r="WNO36" s="27"/>
      <c r="WNP36" s="27"/>
      <c r="WNQ36" s="27"/>
      <c r="WNR36" s="27"/>
      <c r="WNS36" s="27"/>
      <c r="WNT36" s="27"/>
      <c r="WNU36" s="27"/>
      <c r="WNV36" s="27"/>
      <c r="WNW36" s="27"/>
      <c r="WNX36" s="27"/>
      <c r="WNY36" s="27"/>
      <c r="WNZ36" s="27"/>
      <c r="WOA36" s="27"/>
      <c r="WOB36" s="27"/>
      <c r="WOC36" s="27"/>
      <c r="WOD36" s="27"/>
      <c r="WOE36" s="27"/>
      <c r="WOF36" s="27"/>
      <c r="WOG36" s="27"/>
      <c r="WOH36" s="27"/>
      <c r="WOI36" s="27"/>
      <c r="WOJ36" s="27"/>
      <c r="WOK36" s="27"/>
      <c r="WOL36" s="27"/>
      <c r="WOM36" s="27"/>
      <c r="WON36" s="27"/>
      <c r="WOO36" s="27"/>
      <c r="WOP36" s="27"/>
      <c r="WOQ36" s="27"/>
      <c r="WOR36" s="27"/>
      <c r="WOS36" s="27"/>
      <c r="WOT36" s="27"/>
      <c r="WOU36" s="27"/>
      <c r="WOV36" s="27"/>
      <c r="WOW36" s="27"/>
      <c r="WOX36" s="27"/>
      <c r="WOY36" s="27"/>
      <c r="WOZ36" s="27"/>
      <c r="WPA36" s="27"/>
      <c r="WPB36" s="27"/>
      <c r="WPC36" s="27"/>
      <c r="WPD36" s="27"/>
      <c r="WPE36" s="27"/>
      <c r="WPF36" s="27"/>
      <c r="WPG36" s="27"/>
      <c r="WPH36" s="27"/>
      <c r="WPI36" s="27"/>
      <c r="WPJ36" s="27"/>
      <c r="WPK36" s="27"/>
      <c r="WPL36" s="27"/>
      <c r="WPM36" s="27"/>
      <c r="WPN36" s="27"/>
      <c r="WPO36" s="27"/>
      <c r="WPP36" s="27"/>
      <c r="WPQ36" s="27"/>
      <c r="WPR36" s="27"/>
      <c r="WPS36" s="27"/>
      <c r="WPT36" s="27"/>
      <c r="WPU36" s="27"/>
      <c r="WPV36" s="27"/>
      <c r="WPW36" s="27"/>
      <c r="WPX36" s="27"/>
      <c r="WPY36" s="27"/>
      <c r="WPZ36" s="27"/>
      <c r="WQA36" s="27"/>
      <c r="WQB36" s="27"/>
      <c r="WQC36" s="27"/>
      <c r="WQD36" s="27"/>
      <c r="WQE36" s="27"/>
      <c r="WQF36" s="27"/>
      <c r="WQG36" s="27"/>
      <c r="WQH36" s="27"/>
      <c r="WQI36" s="27"/>
      <c r="WQJ36" s="27"/>
      <c r="WQK36" s="27"/>
      <c r="WQL36" s="27"/>
      <c r="WQM36" s="27"/>
      <c r="WQN36" s="27"/>
      <c r="WQO36" s="27"/>
      <c r="WQP36" s="27"/>
      <c r="WQQ36" s="27"/>
      <c r="WQR36" s="27"/>
      <c r="WQS36" s="27"/>
      <c r="WQT36" s="27"/>
      <c r="WQU36" s="27"/>
      <c r="WQV36" s="27"/>
      <c r="WQW36" s="27"/>
      <c r="WQX36" s="27"/>
      <c r="WQY36" s="27"/>
      <c r="WQZ36" s="27"/>
      <c r="WRA36" s="27"/>
      <c r="WRB36" s="27"/>
      <c r="WRC36" s="27"/>
      <c r="WRD36" s="27"/>
      <c r="WRE36" s="27"/>
      <c r="WRF36" s="27"/>
      <c r="WRG36" s="27"/>
      <c r="WRH36" s="27"/>
      <c r="WRI36" s="27"/>
      <c r="WRJ36" s="27"/>
      <c r="WRK36" s="27"/>
      <c r="WRL36" s="27"/>
      <c r="WRM36" s="27"/>
      <c r="WRN36" s="27"/>
      <c r="WRO36" s="27"/>
      <c r="WRP36" s="27"/>
      <c r="WRQ36" s="27"/>
      <c r="WRR36" s="27"/>
      <c r="WRS36" s="27"/>
      <c r="WRT36" s="27"/>
      <c r="WRU36" s="27"/>
      <c r="WRV36" s="27"/>
      <c r="WRW36" s="27"/>
      <c r="WRX36" s="27"/>
      <c r="WRY36" s="27"/>
      <c r="WRZ36" s="27"/>
      <c r="WSA36" s="27"/>
      <c r="WSB36" s="27"/>
      <c r="WSC36" s="27"/>
      <c r="WSD36" s="27"/>
      <c r="WSE36" s="27"/>
      <c r="WSF36" s="27"/>
      <c r="WSG36" s="27"/>
      <c r="WSH36" s="27"/>
      <c r="WSI36" s="27"/>
      <c r="WSJ36" s="27"/>
      <c r="WSK36" s="27"/>
      <c r="WSL36" s="27"/>
      <c r="WSM36" s="27"/>
      <c r="WSN36" s="27"/>
      <c r="WSO36" s="27"/>
      <c r="WSP36" s="27"/>
      <c r="WSQ36" s="27"/>
      <c r="WSR36" s="27"/>
      <c r="WSS36" s="27"/>
      <c r="WST36" s="27"/>
      <c r="WSU36" s="27"/>
      <c r="WSV36" s="27"/>
      <c r="WSW36" s="27"/>
      <c r="WSX36" s="27"/>
      <c r="WSY36" s="27"/>
      <c r="WSZ36" s="27"/>
      <c r="WTA36" s="27"/>
      <c r="WTB36" s="27"/>
      <c r="WTC36" s="27"/>
      <c r="WTD36" s="27"/>
      <c r="WTE36" s="27"/>
      <c r="WTF36" s="27"/>
      <c r="WTG36" s="27"/>
      <c r="WTH36" s="27"/>
      <c r="WTI36" s="27"/>
      <c r="WTJ36" s="27"/>
      <c r="WTK36" s="27"/>
      <c r="WTL36" s="27"/>
      <c r="WTM36" s="27"/>
      <c r="WTN36" s="27"/>
      <c r="WTO36" s="27"/>
      <c r="WTP36" s="27"/>
      <c r="WTQ36" s="27"/>
      <c r="WTR36" s="27"/>
      <c r="WTS36" s="27"/>
      <c r="WTT36" s="27"/>
      <c r="WTU36" s="27"/>
      <c r="WTV36" s="27"/>
      <c r="WTW36" s="27"/>
      <c r="WTX36" s="27"/>
      <c r="WTY36" s="27"/>
      <c r="WTZ36" s="27"/>
      <c r="WUA36" s="27"/>
      <c r="WUB36" s="27"/>
      <c r="WUC36" s="27"/>
      <c r="WUD36" s="27"/>
      <c r="WUE36" s="27"/>
      <c r="WUF36" s="27"/>
      <c r="WUG36" s="27"/>
      <c r="WUH36" s="27"/>
      <c r="WUI36" s="27"/>
      <c r="WUJ36" s="27"/>
      <c r="WUK36" s="27"/>
      <c r="WUL36" s="27"/>
      <c r="WUM36" s="27"/>
      <c r="WUN36" s="27"/>
      <c r="WUO36" s="27"/>
      <c r="WUP36" s="27"/>
      <c r="WUQ36" s="27"/>
      <c r="WUR36" s="27"/>
      <c r="WUS36" s="27"/>
      <c r="WUT36" s="27"/>
      <c r="WUU36" s="27"/>
      <c r="WUV36" s="27"/>
      <c r="WUW36" s="27"/>
      <c r="WUX36" s="27"/>
      <c r="WUY36" s="27"/>
      <c r="WUZ36" s="27"/>
      <c r="WVA36" s="27"/>
      <c r="WVB36" s="27"/>
      <c r="WVC36" s="27"/>
      <c r="WVD36" s="27"/>
      <c r="WVE36" s="27"/>
      <c r="WVF36" s="27"/>
      <c r="WVG36" s="27"/>
      <c r="WVH36" s="27"/>
      <c r="WVI36" s="27"/>
      <c r="WVJ36" s="27"/>
      <c r="WVK36" s="27"/>
      <c r="WVL36" s="27"/>
      <c r="WVM36" s="27"/>
      <c r="WVN36" s="27"/>
      <c r="WVO36" s="27"/>
      <c r="WVP36" s="27"/>
      <c r="WVQ36" s="27"/>
      <c r="WVR36" s="27"/>
      <c r="WVS36" s="27"/>
      <c r="WVT36" s="27"/>
      <c r="WVU36" s="27"/>
      <c r="WVV36" s="27"/>
      <c r="WVW36" s="27"/>
      <c r="WVX36" s="27"/>
    </row>
    <row r="37" spans="1:16144" s="70" customFormat="1" ht="13.5" customHeight="1" x14ac:dyDescent="0.25">
      <c r="A37" s="567" t="s">
        <v>17</v>
      </c>
      <c r="B37" s="567"/>
      <c r="C37" s="567"/>
      <c r="D37" s="567"/>
      <c r="E37" s="567"/>
      <c r="F37" s="567"/>
      <c r="G37" s="567"/>
      <c r="H37" s="567"/>
      <c r="I37" s="567"/>
      <c r="J37" s="567"/>
      <c r="K37" s="567"/>
      <c r="L37" s="567"/>
      <c r="M37" s="567"/>
      <c r="N37" s="567"/>
      <c r="O37" s="567"/>
      <c r="P37" s="56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c r="DA37" s="27"/>
      <c r="DB37" s="27"/>
      <c r="DC37" s="27"/>
      <c r="DD37" s="27"/>
      <c r="DE37" s="27"/>
      <c r="DF37" s="27"/>
      <c r="DG37" s="27"/>
      <c r="DH37" s="27"/>
      <c r="DI37" s="27"/>
      <c r="DJ37" s="27"/>
      <c r="DK37" s="27"/>
      <c r="DL37" s="27"/>
      <c r="DM37" s="27"/>
      <c r="DN37" s="27"/>
      <c r="DO37" s="27"/>
      <c r="DP37" s="27"/>
      <c r="DQ37" s="27"/>
      <c r="DR37" s="27"/>
      <c r="DS37" s="27"/>
      <c r="DT37" s="27"/>
      <c r="DU37" s="27"/>
      <c r="DV37" s="27"/>
      <c r="DW37" s="27"/>
      <c r="DX37" s="27"/>
      <c r="DY37" s="27"/>
      <c r="DZ37" s="27"/>
      <c r="EA37" s="27"/>
      <c r="EB37" s="27"/>
      <c r="EC37" s="27"/>
      <c r="ED37" s="27"/>
      <c r="EE37" s="27"/>
      <c r="EF37" s="27"/>
      <c r="EG37" s="27"/>
      <c r="EH37" s="27"/>
      <c r="EI37" s="27"/>
      <c r="EJ37" s="27"/>
      <c r="EK37" s="27"/>
      <c r="EL37" s="27"/>
      <c r="EM37" s="27"/>
      <c r="EN37" s="27"/>
      <c r="EO37" s="27"/>
      <c r="EP37" s="27"/>
      <c r="EQ37" s="27"/>
      <c r="ER37" s="27"/>
      <c r="ES37" s="27"/>
      <c r="ET37" s="27"/>
      <c r="EU37" s="27"/>
      <c r="EV37" s="27"/>
      <c r="EW37" s="27"/>
      <c r="EX37" s="27"/>
      <c r="EY37" s="27"/>
      <c r="EZ37" s="27"/>
      <c r="FA37" s="27"/>
      <c r="FB37" s="27"/>
      <c r="FC37" s="27"/>
      <c r="FD37" s="27"/>
      <c r="FE37" s="27"/>
      <c r="FF37" s="27"/>
      <c r="FG37" s="27"/>
      <c r="FH37" s="27"/>
      <c r="FI37" s="27"/>
      <c r="FJ37" s="27"/>
      <c r="FK37" s="27"/>
      <c r="FL37" s="27"/>
      <c r="FM37" s="27"/>
      <c r="FN37" s="27"/>
      <c r="FO37" s="27"/>
      <c r="FP37" s="27"/>
      <c r="FQ37" s="27"/>
      <c r="FR37" s="27"/>
      <c r="FS37" s="27"/>
      <c r="FT37" s="27"/>
      <c r="FU37" s="27"/>
      <c r="FV37" s="27"/>
      <c r="FW37" s="27"/>
      <c r="FX37" s="27"/>
      <c r="FY37" s="27"/>
      <c r="FZ37" s="27"/>
      <c r="GA37" s="27"/>
      <c r="GB37" s="27"/>
      <c r="GC37" s="27"/>
      <c r="GD37" s="27"/>
      <c r="GE37" s="27"/>
      <c r="GF37" s="27"/>
      <c r="GG37" s="27"/>
      <c r="GH37" s="27"/>
      <c r="GI37" s="27"/>
      <c r="GJ37" s="27"/>
      <c r="GK37" s="27"/>
      <c r="GL37" s="27"/>
      <c r="GM37" s="27"/>
      <c r="GN37" s="27"/>
      <c r="GO37" s="27"/>
      <c r="GP37" s="27"/>
      <c r="GQ37" s="27"/>
      <c r="GR37" s="27"/>
      <c r="GS37" s="27"/>
      <c r="GT37" s="27"/>
      <c r="GU37" s="27"/>
      <c r="GV37" s="27"/>
      <c r="GW37" s="27"/>
      <c r="GX37" s="27"/>
      <c r="GY37" s="27"/>
      <c r="GZ37" s="27"/>
      <c r="HA37" s="27"/>
      <c r="HB37" s="27"/>
      <c r="HC37" s="27"/>
      <c r="HD37" s="27"/>
      <c r="HE37" s="27"/>
      <c r="HF37" s="27"/>
      <c r="HG37" s="27"/>
      <c r="HH37" s="27"/>
      <c r="HI37" s="27"/>
      <c r="HJ37" s="27"/>
      <c r="HK37" s="27"/>
      <c r="HL37" s="27"/>
      <c r="HM37" s="27"/>
      <c r="HN37" s="27"/>
      <c r="HO37" s="27"/>
      <c r="HP37" s="27"/>
      <c r="HQ37" s="27"/>
      <c r="HR37" s="27"/>
      <c r="HS37" s="27"/>
      <c r="HT37" s="27"/>
      <c r="HU37" s="27"/>
      <c r="HV37" s="27"/>
      <c r="HW37" s="27"/>
      <c r="HX37" s="27"/>
      <c r="HY37" s="27"/>
      <c r="HZ37" s="27"/>
      <c r="IA37" s="27"/>
      <c r="IB37" s="27"/>
      <c r="IC37" s="27"/>
      <c r="ID37" s="27"/>
      <c r="IE37" s="27"/>
      <c r="IF37" s="27"/>
      <c r="IG37" s="27"/>
      <c r="IH37" s="27"/>
      <c r="II37" s="27"/>
      <c r="IJ37" s="27"/>
      <c r="IK37" s="27"/>
      <c r="IL37" s="27"/>
      <c r="IM37" s="27"/>
      <c r="IN37" s="27"/>
      <c r="IO37" s="27"/>
      <c r="IP37" s="27"/>
      <c r="IQ37" s="27"/>
      <c r="IR37" s="27"/>
      <c r="IS37" s="27"/>
      <c r="IT37" s="27"/>
      <c r="IU37" s="27"/>
      <c r="IV37" s="27"/>
      <c r="IW37" s="27"/>
      <c r="IX37" s="27"/>
      <c r="IY37" s="27"/>
      <c r="IZ37" s="27"/>
      <c r="JA37" s="27"/>
      <c r="JB37" s="27"/>
      <c r="JC37" s="27"/>
      <c r="JD37" s="27"/>
      <c r="JE37" s="27"/>
      <c r="JF37" s="27"/>
      <c r="JG37" s="27"/>
      <c r="JH37" s="27"/>
      <c r="JI37" s="27"/>
      <c r="JJ37" s="27"/>
      <c r="JK37" s="27"/>
      <c r="JL37" s="27"/>
      <c r="JM37" s="27"/>
      <c r="JN37" s="27"/>
      <c r="JO37" s="27"/>
      <c r="JP37" s="27"/>
      <c r="JQ37" s="27"/>
      <c r="JR37" s="27"/>
      <c r="JS37" s="27"/>
      <c r="JT37" s="27"/>
      <c r="JU37" s="27"/>
      <c r="JV37" s="27"/>
      <c r="JW37" s="27"/>
      <c r="JX37" s="27"/>
      <c r="JY37" s="27"/>
      <c r="JZ37" s="27"/>
      <c r="KA37" s="27"/>
      <c r="KB37" s="27"/>
      <c r="KC37" s="27"/>
      <c r="KD37" s="27"/>
      <c r="KE37" s="27"/>
      <c r="KF37" s="27"/>
      <c r="KG37" s="27"/>
      <c r="KH37" s="27"/>
      <c r="KI37" s="27"/>
      <c r="KJ37" s="27"/>
      <c r="KK37" s="27"/>
      <c r="KL37" s="27"/>
      <c r="KM37" s="27"/>
      <c r="KN37" s="27"/>
      <c r="KO37" s="27"/>
      <c r="KP37" s="27"/>
      <c r="KQ37" s="27"/>
      <c r="KR37" s="27"/>
      <c r="KS37" s="27"/>
      <c r="KT37" s="27"/>
      <c r="KU37" s="27"/>
      <c r="KV37" s="27"/>
      <c r="KW37" s="27"/>
      <c r="KX37" s="27"/>
      <c r="KY37" s="27"/>
      <c r="KZ37" s="27"/>
      <c r="LA37" s="27"/>
      <c r="LB37" s="27"/>
      <c r="LC37" s="27"/>
      <c r="LD37" s="27"/>
      <c r="LE37" s="27"/>
      <c r="LF37" s="27"/>
      <c r="LG37" s="27"/>
      <c r="LH37" s="27"/>
      <c r="LI37" s="27"/>
      <c r="LJ37" s="27"/>
      <c r="LK37" s="27"/>
      <c r="LL37" s="27"/>
      <c r="LM37" s="27"/>
      <c r="LN37" s="27"/>
      <c r="LO37" s="27"/>
      <c r="LP37" s="27"/>
      <c r="LQ37" s="27"/>
      <c r="LR37" s="27"/>
      <c r="LS37" s="27"/>
      <c r="LT37" s="27"/>
      <c r="LU37" s="27"/>
      <c r="LV37" s="27"/>
      <c r="LW37" s="27"/>
      <c r="LX37" s="27"/>
      <c r="LY37" s="27"/>
      <c r="LZ37" s="27"/>
      <c r="MA37" s="27"/>
      <c r="MB37" s="27"/>
      <c r="MC37" s="27"/>
      <c r="MD37" s="27"/>
      <c r="ME37" s="27"/>
      <c r="MF37" s="27"/>
      <c r="MG37" s="27"/>
      <c r="MH37" s="27"/>
      <c r="MI37" s="27"/>
      <c r="MJ37" s="27"/>
      <c r="MK37" s="27"/>
      <c r="ML37" s="27"/>
      <c r="MM37" s="27"/>
      <c r="MN37" s="27"/>
      <c r="MO37" s="27"/>
      <c r="MP37" s="27"/>
      <c r="MQ37" s="27"/>
      <c r="MR37" s="27"/>
      <c r="MS37" s="27"/>
      <c r="MT37" s="27"/>
      <c r="MU37" s="27"/>
      <c r="MV37" s="27"/>
      <c r="MW37" s="27"/>
      <c r="MX37" s="27"/>
      <c r="MY37" s="27"/>
      <c r="MZ37" s="27"/>
      <c r="NA37" s="27"/>
      <c r="NB37" s="27"/>
      <c r="NC37" s="27"/>
      <c r="ND37" s="27"/>
      <c r="NE37" s="27"/>
      <c r="NF37" s="27"/>
      <c r="NG37" s="27"/>
      <c r="NH37" s="27"/>
      <c r="NI37" s="27"/>
      <c r="NJ37" s="27"/>
      <c r="NK37" s="27"/>
      <c r="NL37" s="27"/>
      <c r="NM37" s="27"/>
      <c r="NN37" s="27"/>
      <c r="NO37" s="27"/>
      <c r="NP37" s="27"/>
      <c r="NQ37" s="27"/>
      <c r="NR37" s="27"/>
      <c r="NS37" s="27"/>
      <c r="NT37" s="27"/>
      <c r="NU37" s="27"/>
      <c r="NV37" s="27"/>
      <c r="NW37" s="27"/>
      <c r="NX37" s="27"/>
      <c r="NY37" s="27"/>
      <c r="NZ37" s="27"/>
      <c r="OA37" s="27"/>
      <c r="OB37" s="27"/>
      <c r="OC37" s="27"/>
      <c r="OD37" s="27"/>
      <c r="OE37" s="27"/>
      <c r="OF37" s="27"/>
      <c r="OG37" s="27"/>
      <c r="OH37" s="27"/>
      <c r="OI37" s="27"/>
      <c r="OJ37" s="27"/>
      <c r="OK37" s="27"/>
      <c r="OL37" s="27"/>
      <c r="OM37" s="27"/>
      <c r="ON37" s="27"/>
      <c r="OO37" s="27"/>
      <c r="OP37" s="27"/>
      <c r="OQ37" s="27"/>
      <c r="OR37" s="27"/>
      <c r="OS37" s="27"/>
      <c r="OT37" s="27"/>
      <c r="OU37" s="27"/>
      <c r="OV37" s="27"/>
      <c r="OW37" s="27"/>
      <c r="OX37" s="27"/>
      <c r="OY37" s="27"/>
      <c r="OZ37" s="27"/>
      <c r="PA37" s="27"/>
      <c r="PB37" s="27"/>
      <c r="PC37" s="27"/>
      <c r="PD37" s="27"/>
      <c r="PE37" s="27"/>
      <c r="PF37" s="27"/>
      <c r="PG37" s="27"/>
      <c r="PH37" s="27"/>
      <c r="PI37" s="27"/>
      <c r="PJ37" s="27"/>
      <c r="PK37" s="27"/>
      <c r="PL37" s="27"/>
      <c r="PM37" s="27"/>
      <c r="PN37" s="27"/>
      <c r="PO37" s="27"/>
      <c r="PP37" s="27"/>
      <c r="PQ37" s="27"/>
      <c r="PR37" s="27"/>
      <c r="PS37" s="27"/>
      <c r="PT37" s="27"/>
      <c r="PU37" s="27"/>
      <c r="PV37" s="27"/>
      <c r="PW37" s="27"/>
      <c r="PX37" s="27"/>
      <c r="PY37" s="27"/>
      <c r="PZ37" s="27"/>
      <c r="QA37" s="27"/>
      <c r="QB37" s="27"/>
      <c r="QC37" s="27"/>
      <c r="QD37" s="27"/>
      <c r="QE37" s="27"/>
      <c r="QF37" s="27"/>
      <c r="QG37" s="27"/>
      <c r="QH37" s="27"/>
      <c r="QI37" s="27"/>
      <c r="QJ37" s="27"/>
      <c r="QK37" s="27"/>
      <c r="QL37" s="27"/>
      <c r="QM37" s="27"/>
      <c r="QN37" s="27"/>
      <c r="QO37" s="27"/>
      <c r="QP37" s="27"/>
      <c r="QQ37" s="27"/>
      <c r="QR37" s="27"/>
      <c r="QS37" s="27"/>
      <c r="QT37" s="27"/>
      <c r="QU37" s="27"/>
      <c r="QV37" s="27"/>
      <c r="QW37" s="27"/>
      <c r="QX37" s="27"/>
      <c r="QY37" s="27"/>
      <c r="QZ37" s="27"/>
      <c r="RA37" s="27"/>
      <c r="RB37" s="27"/>
      <c r="RC37" s="27"/>
      <c r="RD37" s="27"/>
      <c r="RE37" s="27"/>
      <c r="RF37" s="27"/>
      <c r="RG37" s="27"/>
      <c r="RH37" s="27"/>
      <c r="RI37" s="27"/>
      <c r="RJ37" s="27"/>
      <c r="RK37" s="27"/>
      <c r="RL37" s="27"/>
      <c r="RM37" s="27"/>
      <c r="RN37" s="27"/>
      <c r="RO37" s="27"/>
      <c r="RP37" s="27"/>
      <c r="RQ37" s="27"/>
      <c r="RR37" s="27"/>
      <c r="RS37" s="27"/>
      <c r="RT37" s="27"/>
      <c r="RU37" s="27"/>
      <c r="RV37" s="27"/>
      <c r="RW37" s="27"/>
      <c r="RX37" s="27"/>
      <c r="RY37" s="27"/>
      <c r="RZ37" s="27"/>
      <c r="SA37" s="27"/>
      <c r="SB37" s="27"/>
      <c r="SC37" s="27"/>
      <c r="SD37" s="27"/>
      <c r="SE37" s="27"/>
      <c r="SF37" s="27"/>
      <c r="SG37" s="27"/>
      <c r="SH37" s="27"/>
      <c r="SI37" s="27"/>
      <c r="SJ37" s="27"/>
      <c r="SK37" s="27"/>
      <c r="SL37" s="27"/>
      <c r="SM37" s="27"/>
      <c r="SN37" s="27"/>
      <c r="SO37" s="27"/>
      <c r="SP37" s="27"/>
      <c r="SQ37" s="27"/>
      <c r="SR37" s="27"/>
      <c r="SS37" s="27"/>
      <c r="ST37" s="27"/>
      <c r="SU37" s="27"/>
      <c r="SV37" s="27"/>
      <c r="SW37" s="27"/>
      <c r="SX37" s="27"/>
      <c r="SY37" s="27"/>
      <c r="SZ37" s="27"/>
      <c r="TA37" s="27"/>
      <c r="TB37" s="27"/>
      <c r="TC37" s="27"/>
      <c r="TD37" s="27"/>
      <c r="TE37" s="27"/>
      <c r="TF37" s="27"/>
      <c r="TG37" s="27"/>
      <c r="TH37" s="27"/>
      <c r="TI37" s="27"/>
      <c r="TJ37" s="27"/>
      <c r="TK37" s="27"/>
      <c r="TL37" s="27"/>
      <c r="TM37" s="27"/>
      <c r="TN37" s="27"/>
      <c r="TO37" s="27"/>
      <c r="TP37" s="27"/>
      <c r="TQ37" s="27"/>
      <c r="TR37" s="27"/>
      <c r="TS37" s="27"/>
      <c r="TT37" s="27"/>
      <c r="TU37" s="27"/>
      <c r="TV37" s="27"/>
      <c r="TW37" s="27"/>
      <c r="TX37" s="27"/>
      <c r="TY37" s="27"/>
      <c r="TZ37" s="27"/>
      <c r="UA37" s="27"/>
      <c r="UB37" s="27"/>
      <c r="UC37" s="27"/>
      <c r="UD37" s="27"/>
      <c r="UE37" s="27"/>
      <c r="UF37" s="27"/>
      <c r="UG37" s="27"/>
      <c r="UH37" s="27"/>
      <c r="UI37" s="27"/>
      <c r="UJ37" s="27"/>
      <c r="UK37" s="27"/>
      <c r="UL37" s="27"/>
      <c r="UM37" s="27"/>
      <c r="UN37" s="27"/>
      <c r="UO37" s="27"/>
      <c r="UP37" s="27"/>
      <c r="UQ37" s="27"/>
      <c r="UR37" s="27"/>
      <c r="US37" s="27"/>
      <c r="UT37" s="27"/>
      <c r="UU37" s="27"/>
      <c r="UV37" s="27"/>
      <c r="UW37" s="27"/>
      <c r="UX37" s="27"/>
      <c r="UY37" s="27"/>
      <c r="UZ37" s="27"/>
      <c r="VA37" s="27"/>
      <c r="VB37" s="27"/>
      <c r="VC37" s="27"/>
      <c r="VD37" s="27"/>
      <c r="VE37" s="27"/>
      <c r="VF37" s="27"/>
      <c r="VG37" s="27"/>
      <c r="VH37" s="27"/>
      <c r="VI37" s="27"/>
      <c r="VJ37" s="27"/>
      <c r="VK37" s="27"/>
      <c r="VL37" s="27"/>
      <c r="VM37" s="27"/>
      <c r="VN37" s="27"/>
      <c r="VO37" s="27"/>
      <c r="VP37" s="27"/>
      <c r="VQ37" s="27"/>
      <c r="VR37" s="27"/>
      <c r="VS37" s="27"/>
      <c r="VT37" s="27"/>
      <c r="VU37" s="27"/>
      <c r="VV37" s="27"/>
      <c r="VW37" s="27"/>
      <c r="VX37" s="27"/>
      <c r="VY37" s="27"/>
      <c r="VZ37" s="27"/>
      <c r="WA37" s="27"/>
      <c r="WB37" s="27"/>
      <c r="WC37" s="27"/>
      <c r="WD37" s="27"/>
      <c r="WE37" s="27"/>
      <c r="WF37" s="27"/>
      <c r="WG37" s="27"/>
      <c r="WH37" s="27"/>
      <c r="WI37" s="27"/>
      <c r="WJ37" s="27"/>
      <c r="WK37" s="27"/>
      <c r="WL37" s="27"/>
      <c r="WM37" s="27"/>
      <c r="WN37" s="27"/>
      <c r="WO37" s="27"/>
      <c r="WP37" s="27"/>
      <c r="WQ37" s="27"/>
      <c r="WR37" s="27"/>
      <c r="WS37" s="27"/>
      <c r="WT37" s="27"/>
      <c r="WU37" s="27"/>
      <c r="WV37" s="27"/>
      <c r="WW37" s="27"/>
      <c r="WX37" s="27"/>
      <c r="WY37" s="27"/>
      <c r="WZ37" s="27"/>
      <c r="XA37" s="27"/>
      <c r="XB37" s="27"/>
      <c r="XC37" s="27"/>
      <c r="XD37" s="27"/>
      <c r="XE37" s="27"/>
      <c r="XF37" s="27"/>
      <c r="XG37" s="27"/>
      <c r="XH37" s="27"/>
      <c r="XI37" s="27"/>
      <c r="XJ37" s="27"/>
      <c r="XK37" s="27"/>
      <c r="XL37" s="27"/>
      <c r="XM37" s="27"/>
      <c r="XN37" s="27"/>
      <c r="XO37" s="27"/>
      <c r="XP37" s="27"/>
      <c r="XQ37" s="27"/>
      <c r="XR37" s="27"/>
      <c r="XS37" s="27"/>
      <c r="XT37" s="27"/>
      <c r="XU37" s="27"/>
      <c r="XV37" s="27"/>
      <c r="XW37" s="27"/>
      <c r="XX37" s="27"/>
      <c r="XY37" s="27"/>
      <c r="XZ37" s="27"/>
      <c r="YA37" s="27"/>
      <c r="YB37" s="27"/>
      <c r="YC37" s="27"/>
      <c r="YD37" s="27"/>
      <c r="YE37" s="27"/>
      <c r="YF37" s="27"/>
      <c r="YG37" s="27"/>
      <c r="YH37" s="27"/>
      <c r="YI37" s="27"/>
      <c r="YJ37" s="27"/>
      <c r="YK37" s="27"/>
      <c r="YL37" s="27"/>
      <c r="YM37" s="27"/>
      <c r="YN37" s="27"/>
      <c r="YO37" s="27"/>
      <c r="YP37" s="27"/>
      <c r="YQ37" s="27"/>
      <c r="YR37" s="27"/>
      <c r="YS37" s="27"/>
      <c r="YT37" s="27"/>
      <c r="YU37" s="27"/>
      <c r="YV37" s="27"/>
      <c r="YW37" s="27"/>
      <c r="YX37" s="27"/>
      <c r="YY37" s="27"/>
      <c r="YZ37" s="27"/>
      <c r="ZA37" s="27"/>
      <c r="ZB37" s="27"/>
      <c r="ZC37" s="27"/>
      <c r="ZD37" s="27"/>
      <c r="ZE37" s="27"/>
      <c r="ZF37" s="27"/>
      <c r="ZG37" s="27"/>
      <c r="ZH37" s="27"/>
      <c r="ZI37" s="27"/>
      <c r="ZJ37" s="27"/>
      <c r="ZK37" s="27"/>
      <c r="ZL37" s="27"/>
      <c r="ZM37" s="27"/>
      <c r="ZN37" s="27"/>
      <c r="ZO37" s="27"/>
      <c r="ZP37" s="27"/>
      <c r="ZQ37" s="27"/>
      <c r="ZR37" s="27"/>
      <c r="ZS37" s="27"/>
      <c r="ZT37" s="27"/>
      <c r="ZU37" s="27"/>
      <c r="ZV37" s="27"/>
      <c r="ZW37" s="27"/>
      <c r="ZX37" s="27"/>
      <c r="ZY37" s="27"/>
      <c r="ZZ37" s="27"/>
      <c r="AAA37" s="27"/>
      <c r="AAB37" s="27"/>
      <c r="AAC37" s="27"/>
      <c r="AAD37" s="27"/>
      <c r="AAE37" s="27"/>
      <c r="AAF37" s="27"/>
      <c r="AAG37" s="27"/>
      <c r="AAH37" s="27"/>
      <c r="AAI37" s="27"/>
      <c r="AAJ37" s="27"/>
      <c r="AAK37" s="27"/>
      <c r="AAL37" s="27"/>
      <c r="AAM37" s="27"/>
      <c r="AAN37" s="27"/>
      <c r="AAO37" s="27"/>
      <c r="AAP37" s="27"/>
      <c r="AAQ37" s="27"/>
      <c r="AAR37" s="27"/>
      <c r="AAS37" s="27"/>
      <c r="AAT37" s="27"/>
      <c r="AAU37" s="27"/>
      <c r="AAV37" s="27"/>
      <c r="AAW37" s="27"/>
      <c r="AAX37" s="27"/>
      <c r="AAY37" s="27"/>
      <c r="AAZ37" s="27"/>
      <c r="ABA37" s="27"/>
      <c r="ABB37" s="27"/>
      <c r="ABC37" s="27"/>
      <c r="ABD37" s="27"/>
      <c r="ABE37" s="27"/>
      <c r="ABF37" s="27"/>
      <c r="ABG37" s="27"/>
      <c r="ABH37" s="27"/>
      <c r="ABI37" s="27"/>
      <c r="ABJ37" s="27"/>
      <c r="ABK37" s="27"/>
      <c r="ABL37" s="27"/>
      <c r="ABM37" s="27"/>
      <c r="ABN37" s="27"/>
      <c r="ABO37" s="27"/>
      <c r="ABP37" s="27"/>
      <c r="ABQ37" s="27"/>
      <c r="ABR37" s="27"/>
      <c r="ABS37" s="27"/>
      <c r="ABT37" s="27"/>
      <c r="ABU37" s="27"/>
      <c r="ABV37" s="27"/>
      <c r="ABW37" s="27"/>
      <c r="ABX37" s="27"/>
      <c r="ABY37" s="27"/>
      <c r="ABZ37" s="27"/>
      <c r="ACA37" s="27"/>
      <c r="ACB37" s="27"/>
      <c r="ACC37" s="27"/>
      <c r="ACD37" s="27"/>
      <c r="ACE37" s="27"/>
      <c r="ACF37" s="27"/>
      <c r="ACG37" s="27"/>
      <c r="ACH37" s="27"/>
      <c r="ACI37" s="27"/>
      <c r="ACJ37" s="27"/>
      <c r="ACK37" s="27"/>
      <c r="ACL37" s="27"/>
      <c r="ACM37" s="27"/>
      <c r="ACN37" s="27"/>
      <c r="ACO37" s="27"/>
      <c r="ACP37" s="27"/>
      <c r="ACQ37" s="27"/>
      <c r="ACR37" s="27"/>
      <c r="ACS37" s="27"/>
      <c r="ACT37" s="27"/>
      <c r="ACU37" s="27"/>
      <c r="ACV37" s="27"/>
      <c r="ACW37" s="27"/>
      <c r="ACX37" s="27"/>
      <c r="ACY37" s="27"/>
      <c r="ACZ37" s="27"/>
      <c r="ADA37" s="27"/>
      <c r="ADB37" s="27"/>
      <c r="ADC37" s="27"/>
      <c r="ADD37" s="27"/>
      <c r="ADE37" s="27"/>
      <c r="ADF37" s="27"/>
      <c r="ADG37" s="27"/>
      <c r="ADH37" s="27"/>
      <c r="ADI37" s="27"/>
      <c r="ADJ37" s="27"/>
      <c r="ADK37" s="27"/>
      <c r="ADL37" s="27"/>
      <c r="ADM37" s="27"/>
      <c r="ADN37" s="27"/>
      <c r="ADO37" s="27"/>
      <c r="ADP37" s="27"/>
      <c r="ADQ37" s="27"/>
      <c r="ADR37" s="27"/>
      <c r="ADS37" s="27"/>
      <c r="ADT37" s="27"/>
      <c r="ADU37" s="27"/>
      <c r="ADV37" s="27"/>
      <c r="ADW37" s="27"/>
      <c r="ADX37" s="27"/>
      <c r="ADY37" s="27"/>
      <c r="ADZ37" s="27"/>
      <c r="AEA37" s="27"/>
      <c r="AEB37" s="27"/>
      <c r="AEC37" s="27"/>
      <c r="AED37" s="27"/>
      <c r="AEE37" s="27"/>
      <c r="AEF37" s="27"/>
      <c r="AEG37" s="27"/>
      <c r="AEH37" s="27"/>
      <c r="AEI37" s="27"/>
      <c r="AEJ37" s="27"/>
      <c r="AEK37" s="27"/>
      <c r="AEL37" s="27"/>
      <c r="AEM37" s="27"/>
      <c r="AEN37" s="27"/>
      <c r="AEO37" s="27"/>
      <c r="AEP37" s="27"/>
      <c r="AEQ37" s="27"/>
      <c r="AER37" s="27"/>
      <c r="AES37" s="27"/>
      <c r="AET37" s="27"/>
      <c r="AEU37" s="27"/>
      <c r="AEV37" s="27"/>
      <c r="AEW37" s="27"/>
      <c r="AEX37" s="27"/>
      <c r="AEY37" s="27"/>
      <c r="AEZ37" s="27"/>
      <c r="AFA37" s="27"/>
      <c r="AFB37" s="27"/>
      <c r="AFC37" s="27"/>
      <c r="AFD37" s="27"/>
      <c r="AFE37" s="27"/>
      <c r="AFF37" s="27"/>
      <c r="AFG37" s="27"/>
      <c r="AFH37" s="27"/>
      <c r="AFI37" s="27"/>
      <c r="AFJ37" s="27"/>
      <c r="AFK37" s="27"/>
      <c r="AFL37" s="27"/>
      <c r="AFM37" s="27"/>
      <c r="AFN37" s="27"/>
      <c r="AFO37" s="27"/>
      <c r="AFP37" s="27"/>
      <c r="AFQ37" s="27"/>
      <c r="AFR37" s="27"/>
      <c r="AFS37" s="27"/>
      <c r="AFT37" s="27"/>
      <c r="AFU37" s="27"/>
      <c r="AFV37" s="27"/>
      <c r="AFW37" s="27"/>
      <c r="AFX37" s="27"/>
      <c r="AFY37" s="27"/>
      <c r="AFZ37" s="27"/>
      <c r="AGA37" s="27"/>
      <c r="AGB37" s="27"/>
      <c r="AGC37" s="27"/>
      <c r="AGD37" s="27"/>
      <c r="AGE37" s="27"/>
      <c r="AGF37" s="27"/>
      <c r="AGG37" s="27"/>
      <c r="AGH37" s="27"/>
      <c r="AGI37" s="27"/>
      <c r="AGJ37" s="27"/>
      <c r="AGK37" s="27"/>
      <c r="AGL37" s="27"/>
      <c r="AGM37" s="27"/>
      <c r="AGN37" s="27"/>
      <c r="AGO37" s="27"/>
      <c r="AGP37" s="27"/>
      <c r="AGQ37" s="27"/>
      <c r="AGR37" s="27"/>
      <c r="AGS37" s="27"/>
      <c r="AGT37" s="27"/>
      <c r="AGU37" s="27"/>
      <c r="AGV37" s="27"/>
      <c r="AGW37" s="27"/>
      <c r="AGX37" s="27"/>
      <c r="AGY37" s="27"/>
      <c r="AGZ37" s="27"/>
      <c r="AHA37" s="27"/>
      <c r="AHB37" s="27"/>
      <c r="AHC37" s="27"/>
      <c r="AHD37" s="27"/>
      <c r="AHE37" s="27"/>
      <c r="AHF37" s="27"/>
      <c r="AHG37" s="27"/>
      <c r="AHH37" s="27"/>
      <c r="AHI37" s="27"/>
      <c r="AHJ37" s="27"/>
      <c r="AHK37" s="27"/>
      <c r="AHL37" s="27"/>
      <c r="AHM37" s="27"/>
      <c r="AHN37" s="27"/>
      <c r="AHO37" s="27"/>
      <c r="AHP37" s="27"/>
      <c r="AHQ37" s="27"/>
      <c r="AHR37" s="27"/>
      <c r="AHS37" s="27"/>
      <c r="AHT37" s="27"/>
      <c r="AHU37" s="27"/>
      <c r="AHV37" s="27"/>
      <c r="AHW37" s="27"/>
      <c r="AHX37" s="27"/>
      <c r="AHY37" s="27"/>
      <c r="AHZ37" s="27"/>
      <c r="AIA37" s="27"/>
      <c r="AIB37" s="27"/>
      <c r="AIC37" s="27"/>
      <c r="AID37" s="27"/>
      <c r="AIE37" s="27"/>
      <c r="AIF37" s="27"/>
      <c r="AIG37" s="27"/>
      <c r="AIH37" s="27"/>
      <c r="AII37" s="27"/>
      <c r="AIJ37" s="27"/>
      <c r="AIK37" s="27"/>
      <c r="AIL37" s="27"/>
      <c r="AIM37" s="27"/>
      <c r="AIN37" s="27"/>
      <c r="AIO37" s="27"/>
      <c r="AIP37" s="27"/>
      <c r="AIQ37" s="27"/>
      <c r="AIR37" s="27"/>
      <c r="AIS37" s="27"/>
      <c r="AIT37" s="27"/>
      <c r="AIU37" s="27"/>
      <c r="AIV37" s="27"/>
      <c r="AIW37" s="27"/>
      <c r="AIX37" s="27"/>
      <c r="AIY37" s="27"/>
      <c r="AIZ37" s="27"/>
      <c r="AJA37" s="27"/>
      <c r="AJB37" s="27"/>
      <c r="AJC37" s="27"/>
      <c r="AJD37" s="27"/>
      <c r="AJE37" s="27"/>
      <c r="AJF37" s="27"/>
      <c r="AJG37" s="27"/>
      <c r="AJH37" s="27"/>
      <c r="AJI37" s="27"/>
      <c r="AJJ37" s="27"/>
      <c r="AJK37" s="27"/>
      <c r="AJL37" s="27"/>
      <c r="AJM37" s="27"/>
      <c r="AJN37" s="27"/>
      <c r="AJO37" s="27"/>
      <c r="AJP37" s="27"/>
      <c r="AJQ37" s="27"/>
      <c r="AJR37" s="27"/>
      <c r="AJS37" s="27"/>
      <c r="AJT37" s="27"/>
      <c r="AJU37" s="27"/>
      <c r="AJV37" s="27"/>
      <c r="AJW37" s="27"/>
      <c r="AJX37" s="27"/>
      <c r="AJY37" s="27"/>
      <c r="AJZ37" s="27"/>
      <c r="AKA37" s="27"/>
      <c r="AKB37" s="27"/>
      <c r="AKC37" s="27"/>
      <c r="AKD37" s="27"/>
      <c r="AKE37" s="27"/>
      <c r="AKF37" s="27"/>
      <c r="AKG37" s="27"/>
      <c r="AKH37" s="27"/>
      <c r="AKI37" s="27"/>
      <c r="AKJ37" s="27"/>
      <c r="AKK37" s="27"/>
      <c r="AKL37" s="27"/>
      <c r="AKM37" s="27"/>
      <c r="AKN37" s="27"/>
      <c r="AKO37" s="27"/>
      <c r="AKP37" s="27"/>
      <c r="AKQ37" s="27"/>
      <c r="AKR37" s="27"/>
      <c r="AKS37" s="27"/>
      <c r="AKT37" s="27"/>
      <c r="AKU37" s="27"/>
      <c r="AKV37" s="27"/>
      <c r="AKW37" s="27"/>
      <c r="AKX37" s="27"/>
      <c r="AKY37" s="27"/>
      <c r="AKZ37" s="27"/>
      <c r="ALA37" s="27"/>
      <c r="ALB37" s="27"/>
      <c r="ALC37" s="27"/>
      <c r="ALD37" s="27"/>
      <c r="ALE37" s="27"/>
      <c r="ALF37" s="27"/>
      <c r="ALG37" s="27"/>
      <c r="ALH37" s="27"/>
      <c r="ALI37" s="27"/>
      <c r="ALJ37" s="27"/>
      <c r="ALK37" s="27"/>
      <c r="ALL37" s="27"/>
      <c r="ALM37" s="27"/>
      <c r="ALN37" s="27"/>
      <c r="ALO37" s="27"/>
      <c r="ALP37" s="27"/>
      <c r="ALQ37" s="27"/>
      <c r="ALR37" s="27"/>
      <c r="ALS37" s="27"/>
      <c r="ALT37" s="27"/>
      <c r="ALU37" s="27"/>
      <c r="ALV37" s="27"/>
      <c r="ALW37" s="27"/>
      <c r="ALX37" s="27"/>
      <c r="ALY37" s="27"/>
      <c r="ALZ37" s="27"/>
      <c r="AMA37" s="27"/>
      <c r="AMB37" s="27"/>
      <c r="AMC37" s="27"/>
      <c r="AMD37" s="27"/>
      <c r="AME37" s="27"/>
      <c r="AMF37" s="27"/>
      <c r="AMG37" s="27"/>
      <c r="AMH37" s="27"/>
      <c r="AMI37" s="27"/>
      <c r="AMJ37" s="27"/>
      <c r="AMK37" s="27"/>
      <c r="AML37" s="27"/>
      <c r="AMM37" s="27"/>
      <c r="AMN37" s="27"/>
      <c r="AMO37" s="27"/>
      <c r="AMP37" s="27"/>
      <c r="AMQ37" s="27"/>
      <c r="AMR37" s="27"/>
      <c r="AMS37" s="27"/>
      <c r="AMT37" s="27"/>
      <c r="AMU37" s="27"/>
      <c r="AMV37" s="27"/>
      <c r="AMW37" s="27"/>
      <c r="AMX37" s="27"/>
      <c r="AMY37" s="27"/>
      <c r="AMZ37" s="27"/>
      <c r="ANA37" s="27"/>
      <c r="ANB37" s="27"/>
      <c r="ANC37" s="27"/>
      <c r="AND37" s="27"/>
      <c r="ANE37" s="27"/>
      <c r="ANF37" s="27"/>
      <c r="ANG37" s="27"/>
      <c r="ANH37" s="27"/>
      <c r="ANI37" s="27"/>
      <c r="ANJ37" s="27"/>
      <c r="ANK37" s="27"/>
      <c r="ANL37" s="27"/>
      <c r="ANM37" s="27"/>
      <c r="ANN37" s="27"/>
      <c r="ANO37" s="27"/>
      <c r="ANP37" s="27"/>
      <c r="ANQ37" s="27"/>
      <c r="ANR37" s="27"/>
      <c r="ANS37" s="27"/>
      <c r="ANT37" s="27"/>
      <c r="ANU37" s="27"/>
      <c r="ANV37" s="27"/>
      <c r="ANW37" s="27"/>
      <c r="ANX37" s="27"/>
      <c r="ANY37" s="27"/>
      <c r="ANZ37" s="27"/>
      <c r="AOA37" s="27"/>
      <c r="AOB37" s="27"/>
      <c r="AOC37" s="27"/>
      <c r="AOD37" s="27"/>
      <c r="AOE37" s="27"/>
      <c r="AOF37" s="27"/>
      <c r="AOG37" s="27"/>
      <c r="AOH37" s="27"/>
      <c r="AOI37" s="27"/>
      <c r="AOJ37" s="27"/>
      <c r="AOK37" s="27"/>
      <c r="AOL37" s="27"/>
      <c r="AOM37" s="27"/>
      <c r="AON37" s="27"/>
      <c r="AOO37" s="27"/>
      <c r="AOP37" s="27"/>
      <c r="AOQ37" s="27"/>
      <c r="AOR37" s="27"/>
      <c r="AOS37" s="27"/>
      <c r="AOT37" s="27"/>
      <c r="AOU37" s="27"/>
      <c r="AOV37" s="27"/>
      <c r="AOW37" s="27"/>
      <c r="AOX37" s="27"/>
      <c r="AOY37" s="27"/>
      <c r="AOZ37" s="27"/>
      <c r="APA37" s="27"/>
      <c r="APB37" s="27"/>
      <c r="APC37" s="27"/>
      <c r="APD37" s="27"/>
      <c r="APE37" s="27"/>
      <c r="APF37" s="27"/>
      <c r="APG37" s="27"/>
      <c r="APH37" s="27"/>
      <c r="API37" s="27"/>
      <c r="APJ37" s="27"/>
      <c r="APK37" s="27"/>
      <c r="APL37" s="27"/>
      <c r="APM37" s="27"/>
      <c r="APN37" s="27"/>
      <c r="APO37" s="27"/>
      <c r="APP37" s="27"/>
      <c r="APQ37" s="27"/>
      <c r="APR37" s="27"/>
      <c r="APS37" s="27"/>
      <c r="APT37" s="27"/>
      <c r="APU37" s="27"/>
      <c r="APV37" s="27"/>
      <c r="APW37" s="27"/>
      <c r="APX37" s="27"/>
      <c r="APY37" s="27"/>
      <c r="APZ37" s="27"/>
      <c r="AQA37" s="27"/>
      <c r="AQB37" s="27"/>
      <c r="AQC37" s="27"/>
      <c r="AQD37" s="27"/>
      <c r="AQE37" s="27"/>
      <c r="AQF37" s="27"/>
      <c r="AQG37" s="27"/>
      <c r="AQH37" s="27"/>
      <c r="AQI37" s="27"/>
      <c r="AQJ37" s="27"/>
      <c r="AQK37" s="27"/>
      <c r="AQL37" s="27"/>
      <c r="AQM37" s="27"/>
      <c r="AQN37" s="27"/>
      <c r="AQO37" s="27"/>
      <c r="AQP37" s="27"/>
      <c r="AQQ37" s="27"/>
      <c r="AQR37" s="27"/>
      <c r="AQS37" s="27"/>
      <c r="AQT37" s="27"/>
      <c r="AQU37" s="27"/>
      <c r="AQV37" s="27"/>
      <c r="AQW37" s="27"/>
      <c r="AQX37" s="27"/>
      <c r="AQY37" s="27"/>
      <c r="AQZ37" s="27"/>
      <c r="ARA37" s="27"/>
      <c r="ARB37" s="27"/>
      <c r="ARC37" s="27"/>
      <c r="ARD37" s="27"/>
      <c r="ARE37" s="27"/>
      <c r="ARF37" s="27"/>
      <c r="ARG37" s="27"/>
      <c r="ARH37" s="27"/>
      <c r="ARI37" s="27"/>
      <c r="ARJ37" s="27"/>
      <c r="ARK37" s="27"/>
      <c r="ARL37" s="27"/>
      <c r="ARM37" s="27"/>
      <c r="ARN37" s="27"/>
      <c r="ARO37" s="27"/>
      <c r="ARP37" s="27"/>
      <c r="ARQ37" s="27"/>
      <c r="ARR37" s="27"/>
      <c r="ARS37" s="27"/>
      <c r="ART37" s="27"/>
      <c r="ARU37" s="27"/>
      <c r="ARV37" s="27"/>
      <c r="ARW37" s="27"/>
      <c r="ARX37" s="27"/>
      <c r="ARY37" s="27"/>
      <c r="ARZ37" s="27"/>
      <c r="ASA37" s="27"/>
      <c r="ASB37" s="27"/>
      <c r="ASC37" s="27"/>
      <c r="ASD37" s="27"/>
      <c r="ASE37" s="27"/>
      <c r="ASF37" s="27"/>
      <c r="ASG37" s="27"/>
      <c r="ASH37" s="27"/>
      <c r="ASI37" s="27"/>
      <c r="ASJ37" s="27"/>
      <c r="ASK37" s="27"/>
      <c r="ASL37" s="27"/>
      <c r="ASM37" s="27"/>
      <c r="ASN37" s="27"/>
      <c r="ASO37" s="27"/>
      <c r="ASP37" s="27"/>
      <c r="ASQ37" s="27"/>
      <c r="ASR37" s="27"/>
      <c r="ASS37" s="27"/>
      <c r="AST37" s="27"/>
      <c r="ASU37" s="27"/>
      <c r="ASV37" s="27"/>
      <c r="ASW37" s="27"/>
      <c r="ASX37" s="27"/>
      <c r="ASY37" s="27"/>
      <c r="ASZ37" s="27"/>
      <c r="ATA37" s="27"/>
      <c r="ATB37" s="27"/>
      <c r="ATC37" s="27"/>
      <c r="ATD37" s="27"/>
      <c r="ATE37" s="27"/>
      <c r="ATF37" s="27"/>
      <c r="ATG37" s="27"/>
      <c r="ATH37" s="27"/>
      <c r="ATI37" s="27"/>
      <c r="ATJ37" s="27"/>
      <c r="ATK37" s="27"/>
      <c r="ATL37" s="27"/>
      <c r="ATM37" s="27"/>
      <c r="ATN37" s="27"/>
      <c r="ATO37" s="27"/>
      <c r="ATP37" s="27"/>
      <c r="ATQ37" s="27"/>
      <c r="ATR37" s="27"/>
      <c r="ATS37" s="27"/>
      <c r="ATT37" s="27"/>
      <c r="ATU37" s="27"/>
      <c r="ATV37" s="27"/>
      <c r="ATW37" s="27"/>
      <c r="ATX37" s="27"/>
      <c r="ATY37" s="27"/>
      <c r="ATZ37" s="27"/>
      <c r="AUA37" s="27"/>
      <c r="AUB37" s="27"/>
      <c r="AUC37" s="27"/>
      <c r="AUD37" s="27"/>
      <c r="AUE37" s="27"/>
      <c r="AUF37" s="27"/>
      <c r="AUG37" s="27"/>
      <c r="AUH37" s="27"/>
      <c r="AUI37" s="27"/>
      <c r="AUJ37" s="27"/>
      <c r="AUK37" s="27"/>
      <c r="AUL37" s="27"/>
      <c r="AUM37" s="27"/>
      <c r="AUN37" s="27"/>
      <c r="AUO37" s="27"/>
      <c r="AUP37" s="27"/>
      <c r="AUQ37" s="27"/>
      <c r="AUR37" s="27"/>
      <c r="AUS37" s="27"/>
      <c r="AUT37" s="27"/>
      <c r="AUU37" s="27"/>
      <c r="AUV37" s="27"/>
      <c r="AUW37" s="27"/>
      <c r="AUX37" s="27"/>
      <c r="AUY37" s="27"/>
      <c r="AUZ37" s="27"/>
      <c r="AVA37" s="27"/>
      <c r="AVB37" s="27"/>
      <c r="AVC37" s="27"/>
      <c r="AVD37" s="27"/>
      <c r="AVE37" s="27"/>
      <c r="AVF37" s="27"/>
      <c r="AVG37" s="27"/>
      <c r="AVH37" s="27"/>
      <c r="AVI37" s="27"/>
      <c r="AVJ37" s="27"/>
      <c r="AVK37" s="27"/>
      <c r="AVL37" s="27"/>
      <c r="AVM37" s="27"/>
      <c r="AVN37" s="27"/>
      <c r="AVO37" s="27"/>
      <c r="AVP37" s="27"/>
      <c r="AVQ37" s="27"/>
      <c r="AVR37" s="27"/>
      <c r="AVS37" s="27"/>
      <c r="AVT37" s="27"/>
      <c r="AVU37" s="27"/>
      <c r="AVV37" s="27"/>
      <c r="AVW37" s="27"/>
      <c r="AVX37" s="27"/>
      <c r="AVY37" s="27"/>
      <c r="AVZ37" s="27"/>
      <c r="AWA37" s="27"/>
      <c r="AWB37" s="27"/>
      <c r="AWC37" s="27"/>
      <c r="AWD37" s="27"/>
      <c r="AWE37" s="27"/>
      <c r="AWF37" s="27"/>
      <c r="AWG37" s="27"/>
      <c r="AWH37" s="27"/>
      <c r="AWI37" s="27"/>
      <c r="AWJ37" s="27"/>
      <c r="AWK37" s="27"/>
      <c r="AWL37" s="27"/>
      <c r="AWM37" s="27"/>
      <c r="AWN37" s="27"/>
      <c r="AWO37" s="27"/>
      <c r="AWP37" s="27"/>
      <c r="AWQ37" s="27"/>
      <c r="AWR37" s="27"/>
      <c r="AWS37" s="27"/>
      <c r="AWT37" s="27"/>
      <c r="AWU37" s="27"/>
      <c r="AWV37" s="27"/>
      <c r="AWW37" s="27"/>
      <c r="AWX37" s="27"/>
      <c r="AWY37" s="27"/>
      <c r="AWZ37" s="27"/>
      <c r="AXA37" s="27"/>
      <c r="AXB37" s="27"/>
      <c r="AXC37" s="27"/>
      <c r="AXD37" s="27"/>
      <c r="AXE37" s="27"/>
      <c r="AXF37" s="27"/>
      <c r="AXG37" s="27"/>
      <c r="AXH37" s="27"/>
      <c r="AXI37" s="27"/>
      <c r="AXJ37" s="27"/>
      <c r="AXK37" s="27"/>
      <c r="AXL37" s="27"/>
      <c r="AXM37" s="27"/>
      <c r="AXN37" s="27"/>
      <c r="AXO37" s="27"/>
      <c r="AXP37" s="27"/>
      <c r="AXQ37" s="27"/>
      <c r="AXR37" s="27"/>
      <c r="AXS37" s="27"/>
      <c r="AXT37" s="27"/>
      <c r="AXU37" s="27"/>
      <c r="AXV37" s="27"/>
      <c r="AXW37" s="27"/>
      <c r="AXX37" s="27"/>
      <c r="AXY37" s="27"/>
      <c r="AXZ37" s="27"/>
      <c r="AYA37" s="27"/>
      <c r="AYB37" s="27"/>
      <c r="AYC37" s="27"/>
      <c r="AYD37" s="27"/>
      <c r="AYE37" s="27"/>
      <c r="AYF37" s="27"/>
      <c r="AYG37" s="27"/>
      <c r="AYH37" s="27"/>
      <c r="AYI37" s="27"/>
      <c r="AYJ37" s="27"/>
      <c r="AYK37" s="27"/>
      <c r="AYL37" s="27"/>
      <c r="AYM37" s="27"/>
      <c r="AYN37" s="27"/>
      <c r="AYO37" s="27"/>
      <c r="AYP37" s="27"/>
      <c r="AYQ37" s="27"/>
      <c r="AYR37" s="27"/>
      <c r="AYS37" s="27"/>
      <c r="AYT37" s="27"/>
      <c r="AYU37" s="27"/>
      <c r="AYV37" s="27"/>
      <c r="AYW37" s="27"/>
      <c r="AYX37" s="27"/>
      <c r="AYY37" s="27"/>
      <c r="AYZ37" s="27"/>
      <c r="AZA37" s="27"/>
      <c r="AZB37" s="27"/>
      <c r="AZC37" s="27"/>
      <c r="AZD37" s="27"/>
      <c r="AZE37" s="27"/>
      <c r="AZF37" s="27"/>
      <c r="AZG37" s="27"/>
      <c r="AZH37" s="27"/>
      <c r="AZI37" s="27"/>
      <c r="AZJ37" s="27"/>
      <c r="AZK37" s="27"/>
      <c r="AZL37" s="27"/>
      <c r="AZM37" s="27"/>
      <c r="AZN37" s="27"/>
      <c r="AZO37" s="27"/>
      <c r="AZP37" s="27"/>
      <c r="AZQ37" s="27"/>
      <c r="AZR37" s="27"/>
      <c r="AZS37" s="27"/>
      <c r="AZT37" s="27"/>
      <c r="AZU37" s="27"/>
      <c r="AZV37" s="27"/>
      <c r="AZW37" s="27"/>
      <c r="AZX37" s="27"/>
      <c r="AZY37" s="27"/>
      <c r="AZZ37" s="27"/>
      <c r="BAA37" s="27"/>
      <c r="BAB37" s="27"/>
      <c r="BAC37" s="27"/>
      <c r="BAD37" s="27"/>
      <c r="BAE37" s="27"/>
      <c r="BAF37" s="27"/>
      <c r="BAG37" s="27"/>
      <c r="BAH37" s="27"/>
      <c r="BAI37" s="27"/>
      <c r="BAJ37" s="27"/>
      <c r="BAK37" s="27"/>
      <c r="BAL37" s="27"/>
      <c r="BAM37" s="27"/>
      <c r="BAN37" s="27"/>
      <c r="BAO37" s="27"/>
      <c r="BAP37" s="27"/>
      <c r="BAQ37" s="27"/>
      <c r="BAR37" s="27"/>
      <c r="BAS37" s="27"/>
      <c r="BAT37" s="27"/>
      <c r="BAU37" s="27"/>
      <c r="BAV37" s="27"/>
      <c r="BAW37" s="27"/>
      <c r="BAX37" s="27"/>
      <c r="BAY37" s="27"/>
      <c r="BAZ37" s="27"/>
      <c r="BBA37" s="27"/>
      <c r="BBB37" s="27"/>
      <c r="BBC37" s="27"/>
      <c r="BBD37" s="27"/>
      <c r="BBE37" s="27"/>
      <c r="BBF37" s="27"/>
      <c r="BBG37" s="27"/>
      <c r="BBH37" s="27"/>
      <c r="BBI37" s="27"/>
      <c r="BBJ37" s="27"/>
      <c r="BBK37" s="27"/>
      <c r="BBL37" s="27"/>
      <c r="BBM37" s="27"/>
      <c r="BBN37" s="27"/>
      <c r="BBO37" s="27"/>
      <c r="BBP37" s="27"/>
      <c r="BBQ37" s="27"/>
      <c r="BBR37" s="27"/>
      <c r="BBS37" s="27"/>
      <c r="BBT37" s="27"/>
      <c r="BBU37" s="27"/>
      <c r="BBV37" s="27"/>
      <c r="BBW37" s="27"/>
      <c r="BBX37" s="27"/>
      <c r="BBY37" s="27"/>
      <c r="BBZ37" s="27"/>
      <c r="BCA37" s="27"/>
      <c r="BCB37" s="27"/>
      <c r="BCC37" s="27"/>
      <c r="BCD37" s="27"/>
      <c r="BCE37" s="27"/>
      <c r="BCF37" s="27"/>
      <c r="BCG37" s="27"/>
      <c r="BCH37" s="27"/>
      <c r="BCI37" s="27"/>
      <c r="BCJ37" s="27"/>
      <c r="BCK37" s="27"/>
      <c r="BCL37" s="27"/>
      <c r="BCM37" s="27"/>
      <c r="BCN37" s="27"/>
      <c r="BCO37" s="27"/>
      <c r="BCP37" s="27"/>
      <c r="BCQ37" s="27"/>
      <c r="BCR37" s="27"/>
      <c r="BCS37" s="27"/>
      <c r="BCT37" s="27"/>
      <c r="BCU37" s="27"/>
      <c r="BCV37" s="27"/>
      <c r="BCW37" s="27"/>
      <c r="BCX37" s="27"/>
      <c r="BCY37" s="27"/>
      <c r="BCZ37" s="27"/>
      <c r="BDA37" s="27"/>
      <c r="BDB37" s="27"/>
      <c r="BDC37" s="27"/>
      <c r="BDD37" s="27"/>
      <c r="BDE37" s="27"/>
      <c r="BDF37" s="27"/>
      <c r="BDG37" s="27"/>
      <c r="BDH37" s="27"/>
      <c r="BDI37" s="27"/>
      <c r="BDJ37" s="27"/>
      <c r="BDK37" s="27"/>
      <c r="BDL37" s="27"/>
      <c r="BDM37" s="27"/>
      <c r="BDN37" s="27"/>
      <c r="BDO37" s="27"/>
      <c r="BDP37" s="27"/>
      <c r="BDQ37" s="27"/>
      <c r="BDR37" s="27"/>
      <c r="BDS37" s="27"/>
      <c r="BDT37" s="27"/>
      <c r="BDU37" s="27"/>
      <c r="BDV37" s="27"/>
      <c r="BDW37" s="27"/>
      <c r="BDX37" s="27"/>
      <c r="BDY37" s="27"/>
      <c r="BDZ37" s="27"/>
      <c r="BEA37" s="27"/>
      <c r="BEB37" s="27"/>
      <c r="BEC37" s="27"/>
      <c r="BED37" s="27"/>
      <c r="BEE37" s="27"/>
      <c r="BEF37" s="27"/>
      <c r="BEG37" s="27"/>
      <c r="BEH37" s="27"/>
      <c r="BEI37" s="27"/>
      <c r="BEJ37" s="27"/>
      <c r="BEK37" s="27"/>
      <c r="BEL37" s="27"/>
      <c r="BEM37" s="27"/>
      <c r="BEN37" s="27"/>
      <c r="BEO37" s="27"/>
      <c r="BEP37" s="27"/>
      <c r="BEQ37" s="27"/>
      <c r="BER37" s="27"/>
      <c r="BES37" s="27"/>
      <c r="BET37" s="27"/>
      <c r="BEU37" s="27"/>
      <c r="BEV37" s="27"/>
      <c r="BEW37" s="27"/>
      <c r="BEX37" s="27"/>
      <c r="BEY37" s="27"/>
      <c r="BEZ37" s="27"/>
      <c r="BFA37" s="27"/>
      <c r="BFB37" s="27"/>
      <c r="BFC37" s="27"/>
      <c r="BFD37" s="27"/>
      <c r="BFE37" s="27"/>
      <c r="BFF37" s="27"/>
      <c r="BFG37" s="27"/>
      <c r="BFH37" s="27"/>
      <c r="BFI37" s="27"/>
      <c r="BFJ37" s="27"/>
      <c r="BFK37" s="27"/>
      <c r="BFL37" s="27"/>
      <c r="BFM37" s="27"/>
      <c r="BFN37" s="27"/>
      <c r="BFO37" s="27"/>
      <c r="BFP37" s="27"/>
      <c r="BFQ37" s="27"/>
      <c r="BFR37" s="27"/>
      <c r="BFS37" s="27"/>
      <c r="BFT37" s="27"/>
      <c r="BFU37" s="27"/>
      <c r="BFV37" s="27"/>
      <c r="BFW37" s="27"/>
      <c r="BFX37" s="27"/>
      <c r="BFY37" s="27"/>
      <c r="BFZ37" s="27"/>
      <c r="BGA37" s="27"/>
      <c r="BGB37" s="27"/>
      <c r="BGC37" s="27"/>
      <c r="BGD37" s="27"/>
      <c r="BGE37" s="27"/>
      <c r="BGF37" s="27"/>
      <c r="BGG37" s="27"/>
      <c r="BGH37" s="27"/>
      <c r="BGI37" s="27"/>
      <c r="BGJ37" s="27"/>
      <c r="BGK37" s="27"/>
      <c r="BGL37" s="27"/>
      <c r="BGM37" s="27"/>
      <c r="BGN37" s="27"/>
      <c r="BGO37" s="27"/>
      <c r="BGP37" s="27"/>
      <c r="BGQ37" s="27"/>
      <c r="BGR37" s="27"/>
      <c r="BGS37" s="27"/>
      <c r="BGT37" s="27"/>
      <c r="BGU37" s="27"/>
      <c r="BGV37" s="27"/>
      <c r="BGW37" s="27"/>
      <c r="BGX37" s="27"/>
      <c r="BGY37" s="27"/>
      <c r="BGZ37" s="27"/>
      <c r="BHA37" s="27"/>
      <c r="BHB37" s="27"/>
      <c r="BHC37" s="27"/>
      <c r="BHD37" s="27"/>
      <c r="BHE37" s="27"/>
      <c r="BHF37" s="27"/>
      <c r="BHG37" s="27"/>
      <c r="BHH37" s="27"/>
      <c r="BHI37" s="27"/>
      <c r="BHJ37" s="27"/>
      <c r="BHK37" s="27"/>
      <c r="BHL37" s="27"/>
      <c r="BHM37" s="27"/>
      <c r="BHN37" s="27"/>
      <c r="BHO37" s="27"/>
      <c r="BHP37" s="27"/>
      <c r="BHQ37" s="27"/>
      <c r="BHR37" s="27"/>
      <c r="BHS37" s="27"/>
      <c r="BHT37" s="27"/>
      <c r="BHU37" s="27"/>
      <c r="BHV37" s="27"/>
      <c r="BHW37" s="27"/>
      <c r="BHX37" s="27"/>
      <c r="BHY37" s="27"/>
      <c r="BHZ37" s="27"/>
      <c r="BIA37" s="27"/>
      <c r="BIB37" s="27"/>
      <c r="BIC37" s="27"/>
      <c r="BID37" s="27"/>
      <c r="BIE37" s="27"/>
      <c r="BIF37" s="27"/>
      <c r="BIG37" s="27"/>
      <c r="BIH37" s="27"/>
      <c r="BII37" s="27"/>
      <c r="BIJ37" s="27"/>
      <c r="BIK37" s="27"/>
      <c r="BIL37" s="27"/>
      <c r="BIM37" s="27"/>
      <c r="BIN37" s="27"/>
      <c r="BIO37" s="27"/>
      <c r="BIP37" s="27"/>
      <c r="BIQ37" s="27"/>
      <c r="BIR37" s="27"/>
      <c r="BIS37" s="27"/>
      <c r="BIT37" s="27"/>
      <c r="BIU37" s="27"/>
      <c r="BIV37" s="27"/>
      <c r="BIW37" s="27"/>
      <c r="BIX37" s="27"/>
      <c r="BIY37" s="27"/>
      <c r="BIZ37" s="27"/>
      <c r="BJA37" s="27"/>
      <c r="BJB37" s="27"/>
      <c r="BJC37" s="27"/>
      <c r="BJD37" s="27"/>
      <c r="BJE37" s="27"/>
      <c r="BJF37" s="27"/>
      <c r="BJG37" s="27"/>
      <c r="BJH37" s="27"/>
      <c r="BJI37" s="27"/>
      <c r="BJJ37" s="27"/>
      <c r="BJK37" s="27"/>
      <c r="BJL37" s="27"/>
      <c r="BJM37" s="27"/>
      <c r="BJN37" s="27"/>
      <c r="BJO37" s="27"/>
      <c r="BJP37" s="27"/>
      <c r="BJQ37" s="27"/>
      <c r="BJR37" s="27"/>
      <c r="BJS37" s="27"/>
      <c r="BJT37" s="27"/>
      <c r="BJU37" s="27"/>
      <c r="BJV37" s="27"/>
      <c r="BJW37" s="27"/>
      <c r="BJX37" s="27"/>
      <c r="BJY37" s="27"/>
      <c r="BJZ37" s="27"/>
      <c r="BKA37" s="27"/>
      <c r="BKB37" s="27"/>
      <c r="BKC37" s="27"/>
      <c r="BKD37" s="27"/>
      <c r="BKE37" s="27"/>
      <c r="BKF37" s="27"/>
      <c r="BKG37" s="27"/>
      <c r="BKH37" s="27"/>
      <c r="BKI37" s="27"/>
      <c r="BKJ37" s="27"/>
      <c r="BKK37" s="27"/>
      <c r="BKL37" s="27"/>
      <c r="BKM37" s="27"/>
      <c r="BKN37" s="27"/>
      <c r="BKO37" s="27"/>
      <c r="BKP37" s="27"/>
      <c r="BKQ37" s="27"/>
      <c r="BKR37" s="27"/>
      <c r="BKS37" s="27"/>
      <c r="BKT37" s="27"/>
      <c r="BKU37" s="27"/>
      <c r="BKV37" s="27"/>
      <c r="BKW37" s="27"/>
      <c r="BKX37" s="27"/>
      <c r="BKY37" s="27"/>
      <c r="BKZ37" s="27"/>
      <c r="BLA37" s="27"/>
      <c r="BLB37" s="27"/>
      <c r="BLC37" s="27"/>
      <c r="BLD37" s="27"/>
      <c r="BLE37" s="27"/>
      <c r="BLF37" s="27"/>
      <c r="BLG37" s="27"/>
      <c r="BLH37" s="27"/>
      <c r="BLI37" s="27"/>
      <c r="BLJ37" s="27"/>
      <c r="BLK37" s="27"/>
      <c r="BLL37" s="27"/>
      <c r="BLM37" s="27"/>
      <c r="BLN37" s="27"/>
      <c r="BLO37" s="27"/>
      <c r="BLP37" s="27"/>
      <c r="BLQ37" s="27"/>
      <c r="BLR37" s="27"/>
      <c r="BLS37" s="27"/>
      <c r="BLT37" s="27"/>
      <c r="BLU37" s="27"/>
      <c r="BLV37" s="27"/>
      <c r="BLW37" s="27"/>
      <c r="BLX37" s="27"/>
      <c r="BLY37" s="27"/>
      <c r="BLZ37" s="27"/>
      <c r="BMA37" s="27"/>
      <c r="BMB37" s="27"/>
      <c r="BMC37" s="27"/>
      <c r="BMD37" s="27"/>
      <c r="BME37" s="27"/>
      <c r="BMF37" s="27"/>
      <c r="BMG37" s="27"/>
      <c r="BMH37" s="27"/>
      <c r="BMI37" s="27"/>
      <c r="BMJ37" s="27"/>
      <c r="BMK37" s="27"/>
      <c r="BML37" s="27"/>
      <c r="BMM37" s="27"/>
      <c r="BMN37" s="27"/>
      <c r="BMO37" s="27"/>
      <c r="BMP37" s="27"/>
      <c r="BMQ37" s="27"/>
      <c r="BMR37" s="27"/>
      <c r="BMS37" s="27"/>
      <c r="BMT37" s="27"/>
      <c r="BMU37" s="27"/>
      <c r="BMV37" s="27"/>
      <c r="BMW37" s="27"/>
      <c r="BMX37" s="27"/>
      <c r="BMY37" s="27"/>
      <c r="BMZ37" s="27"/>
      <c r="BNA37" s="27"/>
      <c r="BNB37" s="27"/>
      <c r="BNC37" s="27"/>
      <c r="BND37" s="27"/>
      <c r="BNE37" s="27"/>
      <c r="BNF37" s="27"/>
      <c r="BNG37" s="27"/>
      <c r="BNH37" s="27"/>
      <c r="BNI37" s="27"/>
      <c r="BNJ37" s="27"/>
      <c r="BNK37" s="27"/>
      <c r="BNL37" s="27"/>
      <c r="BNM37" s="27"/>
      <c r="BNN37" s="27"/>
      <c r="BNO37" s="27"/>
      <c r="BNP37" s="27"/>
      <c r="BNQ37" s="27"/>
      <c r="BNR37" s="27"/>
      <c r="BNS37" s="27"/>
      <c r="BNT37" s="27"/>
      <c r="BNU37" s="27"/>
      <c r="BNV37" s="27"/>
      <c r="BNW37" s="27"/>
      <c r="BNX37" s="27"/>
      <c r="BNY37" s="27"/>
      <c r="BNZ37" s="27"/>
      <c r="BOA37" s="27"/>
      <c r="BOB37" s="27"/>
      <c r="BOC37" s="27"/>
      <c r="BOD37" s="27"/>
      <c r="BOE37" s="27"/>
      <c r="BOF37" s="27"/>
      <c r="BOG37" s="27"/>
      <c r="BOH37" s="27"/>
      <c r="BOI37" s="27"/>
      <c r="BOJ37" s="27"/>
      <c r="BOK37" s="27"/>
      <c r="BOL37" s="27"/>
      <c r="BOM37" s="27"/>
      <c r="BON37" s="27"/>
      <c r="BOO37" s="27"/>
      <c r="BOP37" s="27"/>
      <c r="BOQ37" s="27"/>
      <c r="BOR37" s="27"/>
      <c r="BOS37" s="27"/>
      <c r="BOT37" s="27"/>
      <c r="BOU37" s="27"/>
      <c r="BOV37" s="27"/>
      <c r="BOW37" s="27"/>
      <c r="BOX37" s="27"/>
      <c r="BOY37" s="27"/>
      <c r="BOZ37" s="27"/>
      <c r="BPA37" s="27"/>
      <c r="BPB37" s="27"/>
      <c r="BPC37" s="27"/>
      <c r="BPD37" s="27"/>
      <c r="BPE37" s="27"/>
      <c r="BPF37" s="27"/>
      <c r="BPG37" s="27"/>
      <c r="BPH37" s="27"/>
      <c r="BPI37" s="27"/>
      <c r="BPJ37" s="27"/>
      <c r="BPK37" s="27"/>
      <c r="BPL37" s="27"/>
      <c r="BPM37" s="27"/>
      <c r="BPN37" s="27"/>
      <c r="BPO37" s="27"/>
      <c r="BPP37" s="27"/>
      <c r="BPQ37" s="27"/>
      <c r="BPR37" s="27"/>
      <c r="BPS37" s="27"/>
      <c r="BPT37" s="27"/>
      <c r="BPU37" s="27"/>
      <c r="BPV37" s="27"/>
      <c r="BPW37" s="27"/>
      <c r="BPX37" s="27"/>
      <c r="BPY37" s="27"/>
      <c r="BPZ37" s="27"/>
      <c r="BQA37" s="27"/>
      <c r="BQB37" s="27"/>
      <c r="BQC37" s="27"/>
      <c r="BQD37" s="27"/>
      <c r="BQE37" s="27"/>
      <c r="BQF37" s="27"/>
      <c r="BQG37" s="27"/>
      <c r="BQH37" s="27"/>
      <c r="BQI37" s="27"/>
      <c r="BQJ37" s="27"/>
      <c r="BQK37" s="27"/>
      <c r="BQL37" s="27"/>
      <c r="BQM37" s="27"/>
      <c r="BQN37" s="27"/>
      <c r="BQO37" s="27"/>
      <c r="BQP37" s="27"/>
      <c r="BQQ37" s="27"/>
      <c r="BQR37" s="27"/>
      <c r="BQS37" s="27"/>
      <c r="BQT37" s="27"/>
      <c r="BQU37" s="27"/>
      <c r="BQV37" s="27"/>
      <c r="BQW37" s="27"/>
      <c r="BQX37" s="27"/>
      <c r="BQY37" s="27"/>
      <c r="BQZ37" s="27"/>
      <c r="BRA37" s="27"/>
      <c r="BRB37" s="27"/>
      <c r="BRC37" s="27"/>
      <c r="BRD37" s="27"/>
      <c r="BRE37" s="27"/>
      <c r="BRF37" s="27"/>
      <c r="BRG37" s="27"/>
      <c r="BRH37" s="27"/>
      <c r="BRI37" s="27"/>
      <c r="BRJ37" s="27"/>
      <c r="BRK37" s="27"/>
      <c r="BRL37" s="27"/>
      <c r="BRM37" s="27"/>
      <c r="BRN37" s="27"/>
      <c r="BRO37" s="27"/>
      <c r="BRP37" s="27"/>
      <c r="BRQ37" s="27"/>
      <c r="BRR37" s="27"/>
      <c r="BRS37" s="27"/>
      <c r="BRT37" s="27"/>
      <c r="BRU37" s="27"/>
      <c r="BRV37" s="27"/>
      <c r="BRW37" s="27"/>
      <c r="BRX37" s="27"/>
      <c r="BRY37" s="27"/>
      <c r="BRZ37" s="27"/>
      <c r="BSA37" s="27"/>
      <c r="BSB37" s="27"/>
      <c r="BSC37" s="27"/>
      <c r="BSD37" s="27"/>
      <c r="BSE37" s="27"/>
      <c r="BSF37" s="27"/>
      <c r="BSG37" s="27"/>
      <c r="BSH37" s="27"/>
      <c r="BSI37" s="27"/>
      <c r="BSJ37" s="27"/>
      <c r="BSK37" s="27"/>
      <c r="BSL37" s="27"/>
      <c r="BSM37" s="27"/>
      <c r="BSN37" s="27"/>
      <c r="BSO37" s="27"/>
      <c r="BSP37" s="27"/>
      <c r="BSQ37" s="27"/>
      <c r="BSR37" s="27"/>
      <c r="BSS37" s="27"/>
      <c r="BST37" s="27"/>
      <c r="BSU37" s="27"/>
      <c r="BSV37" s="27"/>
      <c r="BSW37" s="27"/>
      <c r="BSX37" s="27"/>
      <c r="BSY37" s="27"/>
      <c r="BSZ37" s="27"/>
      <c r="BTA37" s="27"/>
      <c r="BTB37" s="27"/>
      <c r="BTC37" s="27"/>
      <c r="BTD37" s="27"/>
      <c r="BTE37" s="27"/>
      <c r="BTF37" s="27"/>
      <c r="BTG37" s="27"/>
      <c r="BTH37" s="27"/>
      <c r="BTI37" s="27"/>
      <c r="BTJ37" s="27"/>
      <c r="BTK37" s="27"/>
      <c r="BTL37" s="27"/>
      <c r="BTM37" s="27"/>
      <c r="BTN37" s="27"/>
      <c r="BTO37" s="27"/>
      <c r="BTP37" s="27"/>
      <c r="BTQ37" s="27"/>
      <c r="BTR37" s="27"/>
      <c r="BTS37" s="27"/>
      <c r="BTT37" s="27"/>
      <c r="BTU37" s="27"/>
      <c r="BTV37" s="27"/>
      <c r="BTW37" s="27"/>
      <c r="BTX37" s="27"/>
      <c r="BTY37" s="27"/>
      <c r="BTZ37" s="27"/>
      <c r="BUA37" s="27"/>
      <c r="BUB37" s="27"/>
      <c r="BUC37" s="27"/>
      <c r="BUD37" s="27"/>
      <c r="BUE37" s="27"/>
      <c r="BUF37" s="27"/>
      <c r="BUG37" s="27"/>
      <c r="BUH37" s="27"/>
      <c r="BUI37" s="27"/>
      <c r="BUJ37" s="27"/>
      <c r="BUK37" s="27"/>
      <c r="BUL37" s="27"/>
      <c r="BUM37" s="27"/>
      <c r="BUN37" s="27"/>
      <c r="BUO37" s="27"/>
      <c r="BUP37" s="27"/>
      <c r="BUQ37" s="27"/>
      <c r="BUR37" s="27"/>
      <c r="BUS37" s="27"/>
      <c r="BUT37" s="27"/>
      <c r="BUU37" s="27"/>
      <c r="BUV37" s="27"/>
      <c r="BUW37" s="27"/>
      <c r="BUX37" s="27"/>
      <c r="BUY37" s="27"/>
      <c r="BUZ37" s="27"/>
      <c r="BVA37" s="27"/>
      <c r="BVB37" s="27"/>
      <c r="BVC37" s="27"/>
      <c r="BVD37" s="27"/>
      <c r="BVE37" s="27"/>
      <c r="BVF37" s="27"/>
      <c r="BVG37" s="27"/>
      <c r="BVH37" s="27"/>
      <c r="BVI37" s="27"/>
      <c r="BVJ37" s="27"/>
      <c r="BVK37" s="27"/>
      <c r="BVL37" s="27"/>
      <c r="BVM37" s="27"/>
      <c r="BVN37" s="27"/>
      <c r="BVO37" s="27"/>
      <c r="BVP37" s="27"/>
      <c r="BVQ37" s="27"/>
      <c r="BVR37" s="27"/>
      <c r="BVS37" s="27"/>
      <c r="BVT37" s="27"/>
      <c r="BVU37" s="27"/>
      <c r="BVV37" s="27"/>
      <c r="BVW37" s="27"/>
      <c r="BVX37" s="27"/>
      <c r="BVY37" s="27"/>
      <c r="BVZ37" s="27"/>
      <c r="BWA37" s="27"/>
      <c r="BWB37" s="27"/>
      <c r="BWC37" s="27"/>
      <c r="BWD37" s="27"/>
      <c r="BWE37" s="27"/>
      <c r="BWF37" s="27"/>
      <c r="BWG37" s="27"/>
      <c r="BWH37" s="27"/>
      <c r="BWI37" s="27"/>
      <c r="BWJ37" s="27"/>
      <c r="BWK37" s="27"/>
      <c r="BWL37" s="27"/>
      <c r="BWM37" s="27"/>
      <c r="BWN37" s="27"/>
      <c r="BWO37" s="27"/>
      <c r="BWP37" s="27"/>
      <c r="BWQ37" s="27"/>
      <c r="BWR37" s="27"/>
      <c r="BWS37" s="27"/>
      <c r="BWT37" s="27"/>
      <c r="BWU37" s="27"/>
      <c r="BWV37" s="27"/>
      <c r="BWW37" s="27"/>
      <c r="BWX37" s="27"/>
      <c r="BWY37" s="27"/>
      <c r="BWZ37" s="27"/>
      <c r="BXA37" s="27"/>
      <c r="BXB37" s="27"/>
      <c r="BXC37" s="27"/>
      <c r="BXD37" s="27"/>
      <c r="BXE37" s="27"/>
      <c r="BXF37" s="27"/>
      <c r="BXG37" s="27"/>
      <c r="BXH37" s="27"/>
      <c r="BXI37" s="27"/>
      <c r="BXJ37" s="27"/>
      <c r="BXK37" s="27"/>
      <c r="BXL37" s="27"/>
      <c r="BXM37" s="27"/>
      <c r="BXN37" s="27"/>
      <c r="BXO37" s="27"/>
      <c r="BXP37" s="27"/>
      <c r="BXQ37" s="27"/>
      <c r="BXR37" s="27"/>
      <c r="BXS37" s="27"/>
      <c r="BXT37" s="27"/>
      <c r="BXU37" s="27"/>
      <c r="BXV37" s="27"/>
      <c r="BXW37" s="27"/>
      <c r="BXX37" s="27"/>
      <c r="BXY37" s="27"/>
      <c r="BXZ37" s="27"/>
      <c r="BYA37" s="27"/>
      <c r="BYB37" s="27"/>
      <c r="BYC37" s="27"/>
      <c r="BYD37" s="27"/>
      <c r="BYE37" s="27"/>
      <c r="BYF37" s="27"/>
      <c r="BYG37" s="27"/>
      <c r="BYH37" s="27"/>
      <c r="BYI37" s="27"/>
      <c r="BYJ37" s="27"/>
      <c r="BYK37" s="27"/>
      <c r="BYL37" s="27"/>
      <c r="BYM37" s="27"/>
      <c r="BYN37" s="27"/>
      <c r="BYO37" s="27"/>
      <c r="BYP37" s="27"/>
      <c r="BYQ37" s="27"/>
      <c r="BYR37" s="27"/>
      <c r="BYS37" s="27"/>
      <c r="BYT37" s="27"/>
      <c r="BYU37" s="27"/>
      <c r="BYV37" s="27"/>
      <c r="BYW37" s="27"/>
      <c r="BYX37" s="27"/>
      <c r="BYY37" s="27"/>
      <c r="BYZ37" s="27"/>
      <c r="BZA37" s="27"/>
      <c r="BZB37" s="27"/>
      <c r="BZC37" s="27"/>
      <c r="BZD37" s="27"/>
      <c r="BZE37" s="27"/>
      <c r="BZF37" s="27"/>
      <c r="BZG37" s="27"/>
      <c r="BZH37" s="27"/>
      <c r="BZI37" s="27"/>
      <c r="BZJ37" s="27"/>
      <c r="BZK37" s="27"/>
      <c r="BZL37" s="27"/>
      <c r="BZM37" s="27"/>
      <c r="BZN37" s="27"/>
      <c r="BZO37" s="27"/>
      <c r="BZP37" s="27"/>
      <c r="BZQ37" s="27"/>
      <c r="BZR37" s="27"/>
      <c r="BZS37" s="27"/>
      <c r="BZT37" s="27"/>
      <c r="BZU37" s="27"/>
      <c r="BZV37" s="27"/>
      <c r="BZW37" s="27"/>
      <c r="BZX37" s="27"/>
      <c r="BZY37" s="27"/>
      <c r="BZZ37" s="27"/>
      <c r="CAA37" s="27"/>
      <c r="CAB37" s="27"/>
      <c r="CAC37" s="27"/>
      <c r="CAD37" s="27"/>
      <c r="CAE37" s="27"/>
      <c r="CAF37" s="27"/>
      <c r="CAG37" s="27"/>
      <c r="CAH37" s="27"/>
      <c r="CAI37" s="27"/>
      <c r="CAJ37" s="27"/>
      <c r="CAK37" s="27"/>
      <c r="CAL37" s="27"/>
      <c r="CAM37" s="27"/>
      <c r="CAN37" s="27"/>
      <c r="CAO37" s="27"/>
      <c r="CAP37" s="27"/>
      <c r="CAQ37" s="27"/>
      <c r="CAR37" s="27"/>
      <c r="CAS37" s="27"/>
      <c r="CAT37" s="27"/>
      <c r="CAU37" s="27"/>
      <c r="CAV37" s="27"/>
      <c r="CAW37" s="27"/>
      <c r="CAX37" s="27"/>
      <c r="CAY37" s="27"/>
      <c r="CAZ37" s="27"/>
      <c r="CBA37" s="27"/>
      <c r="CBB37" s="27"/>
      <c r="CBC37" s="27"/>
      <c r="CBD37" s="27"/>
      <c r="CBE37" s="27"/>
      <c r="CBF37" s="27"/>
      <c r="CBG37" s="27"/>
      <c r="CBH37" s="27"/>
      <c r="CBI37" s="27"/>
      <c r="CBJ37" s="27"/>
      <c r="CBK37" s="27"/>
      <c r="CBL37" s="27"/>
      <c r="CBM37" s="27"/>
      <c r="CBN37" s="27"/>
      <c r="CBO37" s="27"/>
      <c r="CBP37" s="27"/>
      <c r="CBQ37" s="27"/>
      <c r="CBR37" s="27"/>
      <c r="CBS37" s="27"/>
      <c r="CBT37" s="27"/>
      <c r="CBU37" s="27"/>
      <c r="CBV37" s="27"/>
      <c r="CBW37" s="27"/>
      <c r="CBX37" s="27"/>
      <c r="CBY37" s="27"/>
      <c r="CBZ37" s="27"/>
      <c r="CCA37" s="27"/>
      <c r="CCB37" s="27"/>
      <c r="CCC37" s="27"/>
      <c r="CCD37" s="27"/>
      <c r="CCE37" s="27"/>
      <c r="CCF37" s="27"/>
      <c r="CCG37" s="27"/>
      <c r="CCH37" s="27"/>
      <c r="CCI37" s="27"/>
      <c r="CCJ37" s="27"/>
      <c r="CCK37" s="27"/>
      <c r="CCL37" s="27"/>
      <c r="CCM37" s="27"/>
      <c r="CCN37" s="27"/>
      <c r="CCO37" s="27"/>
      <c r="CCP37" s="27"/>
      <c r="CCQ37" s="27"/>
      <c r="CCR37" s="27"/>
      <c r="CCS37" s="27"/>
      <c r="CCT37" s="27"/>
      <c r="CCU37" s="27"/>
      <c r="CCV37" s="27"/>
      <c r="CCW37" s="27"/>
      <c r="CCX37" s="27"/>
      <c r="CCY37" s="27"/>
      <c r="CCZ37" s="27"/>
      <c r="CDA37" s="27"/>
      <c r="CDB37" s="27"/>
      <c r="CDC37" s="27"/>
      <c r="CDD37" s="27"/>
      <c r="CDE37" s="27"/>
      <c r="CDF37" s="27"/>
      <c r="CDG37" s="27"/>
      <c r="CDH37" s="27"/>
      <c r="CDI37" s="27"/>
      <c r="CDJ37" s="27"/>
      <c r="CDK37" s="27"/>
      <c r="CDL37" s="27"/>
      <c r="CDM37" s="27"/>
      <c r="CDN37" s="27"/>
      <c r="CDO37" s="27"/>
      <c r="CDP37" s="27"/>
      <c r="CDQ37" s="27"/>
      <c r="CDR37" s="27"/>
      <c r="CDS37" s="27"/>
      <c r="CDT37" s="27"/>
      <c r="CDU37" s="27"/>
      <c r="CDV37" s="27"/>
      <c r="CDW37" s="27"/>
      <c r="CDX37" s="27"/>
      <c r="CDY37" s="27"/>
      <c r="CDZ37" s="27"/>
      <c r="CEA37" s="27"/>
      <c r="CEB37" s="27"/>
      <c r="CEC37" s="27"/>
      <c r="CED37" s="27"/>
      <c r="CEE37" s="27"/>
      <c r="CEF37" s="27"/>
      <c r="CEG37" s="27"/>
      <c r="CEH37" s="27"/>
      <c r="CEI37" s="27"/>
      <c r="CEJ37" s="27"/>
      <c r="CEK37" s="27"/>
      <c r="CEL37" s="27"/>
      <c r="CEM37" s="27"/>
      <c r="CEN37" s="27"/>
      <c r="CEO37" s="27"/>
      <c r="CEP37" s="27"/>
      <c r="CEQ37" s="27"/>
      <c r="CER37" s="27"/>
      <c r="CES37" s="27"/>
      <c r="CET37" s="27"/>
      <c r="CEU37" s="27"/>
      <c r="CEV37" s="27"/>
      <c r="CEW37" s="27"/>
      <c r="CEX37" s="27"/>
      <c r="CEY37" s="27"/>
      <c r="CEZ37" s="27"/>
      <c r="CFA37" s="27"/>
      <c r="CFB37" s="27"/>
      <c r="CFC37" s="27"/>
      <c r="CFD37" s="27"/>
      <c r="CFE37" s="27"/>
      <c r="CFF37" s="27"/>
      <c r="CFG37" s="27"/>
      <c r="CFH37" s="27"/>
      <c r="CFI37" s="27"/>
      <c r="CFJ37" s="27"/>
      <c r="CFK37" s="27"/>
      <c r="CFL37" s="27"/>
      <c r="CFM37" s="27"/>
      <c r="CFN37" s="27"/>
      <c r="CFO37" s="27"/>
      <c r="CFP37" s="27"/>
      <c r="CFQ37" s="27"/>
      <c r="CFR37" s="27"/>
      <c r="CFS37" s="27"/>
      <c r="CFT37" s="27"/>
      <c r="CFU37" s="27"/>
      <c r="CFV37" s="27"/>
      <c r="CFW37" s="27"/>
      <c r="CFX37" s="27"/>
      <c r="CFY37" s="27"/>
      <c r="CFZ37" s="27"/>
      <c r="CGA37" s="27"/>
      <c r="CGB37" s="27"/>
      <c r="CGC37" s="27"/>
      <c r="CGD37" s="27"/>
      <c r="CGE37" s="27"/>
      <c r="CGF37" s="27"/>
      <c r="CGG37" s="27"/>
      <c r="CGH37" s="27"/>
      <c r="CGI37" s="27"/>
      <c r="CGJ37" s="27"/>
      <c r="CGK37" s="27"/>
      <c r="CGL37" s="27"/>
      <c r="CGM37" s="27"/>
      <c r="CGN37" s="27"/>
      <c r="CGO37" s="27"/>
      <c r="CGP37" s="27"/>
      <c r="CGQ37" s="27"/>
      <c r="CGR37" s="27"/>
      <c r="CGS37" s="27"/>
      <c r="CGT37" s="27"/>
      <c r="CGU37" s="27"/>
      <c r="CGV37" s="27"/>
      <c r="CGW37" s="27"/>
      <c r="CGX37" s="27"/>
      <c r="CGY37" s="27"/>
      <c r="CGZ37" s="27"/>
      <c r="CHA37" s="27"/>
      <c r="CHB37" s="27"/>
      <c r="CHC37" s="27"/>
      <c r="CHD37" s="27"/>
      <c r="CHE37" s="27"/>
      <c r="CHF37" s="27"/>
      <c r="CHG37" s="27"/>
      <c r="CHH37" s="27"/>
      <c r="CHI37" s="27"/>
      <c r="CHJ37" s="27"/>
      <c r="CHK37" s="27"/>
      <c r="CHL37" s="27"/>
      <c r="CHM37" s="27"/>
      <c r="CHN37" s="27"/>
      <c r="CHO37" s="27"/>
      <c r="CHP37" s="27"/>
      <c r="CHQ37" s="27"/>
      <c r="CHR37" s="27"/>
      <c r="CHS37" s="27"/>
      <c r="CHT37" s="27"/>
      <c r="CHU37" s="27"/>
      <c r="CHV37" s="27"/>
      <c r="CHW37" s="27"/>
      <c r="CHX37" s="27"/>
      <c r="CHY37" s="27"/>
      <c r="CHZ37" s="27"/>
      <c r="CIA37" s="27"/>
      <c r="CIB37" s="27"/>
      <c r="CIC37" s="27"/>
      <c r="CID37" s="27"/>
      <c r="CIE37" s="27"/>
      <c r="CIF37" s="27"/>
      <c r="CIG37" s="27"/>
      <c r="CIH37" s="27"/>
      <c r="CII37" s="27"/>
      <c r="CIJ37" s="27"/>
      <c r="CIK37" s="27"/>
      <c r="CIL37" s="27"/>
      <c r="CIM37" s="27"/>
      <c r="CIN37" s="27"/>
      <c r="CIO37" s="27"/>
      <c r="CIP37" s="27"/>
      <c r="CIQ37" s="27"/>
      <c r="CIR37" s="27"/>
      <c r="CIS37" s="27"/>
      <c r="CIT37" s="27"/>
      <c r="CIU37" s="27"/>
      <c r="CIV37" s="27"/>
      <c r="CIW37" s="27"/>
      <c r="CIX37" s="27"/>
      <c r="CIY37" s="27"/>
      <c r="CIZ37" s="27"/>
      <c r="CJA37" s="27"/>
      <c r="CJB37" s="27"/>
      <c r="CJC37" s="27"/>
      <c r="CJD37" s="27"/>
      <c r="CJE37" s="27"/>
      <c r="CJF37" s="27"/>
      <c r="CJG37" s="27"/>
      <c r="CJH37" s="27"/>
      <c r="CJI37" s="27"/>
      <c r="CJJ37" s="27"/>
      <c r="CJK37" s="27"/>
      <c r="CJL37" s="27"/>
      <c r="CJM37" s="27"/>
      <c r="CJN37" s="27"/>
      <c r="CJO37" s="27"/>
      <c r="CJP37" s="27"/>
      <c r="CJQ37" s="27"/>
      <c r="CJR37" s="27"/>
      <c r="CJS37" s="27"/>
      <c r="CJT37" s="27"/>
      <c r="CJU37" s="27"/>
      <c r="CJV37" s="27"/>
      <c r="CJW37" s="27"/>
      <c r="CJX37" s="27"/>
      <c r="CJY37" s="27"/>
      <c r="CJZ37" s="27"/>
      <c r="CKA37" s="27"/>
      <c r="CKB37" s="27"/>
      <c r="CKC37" s="27"/>
      <c r="CKD37" s="27"/>
      <c r="CKE37" s="27"/>
      <c r="CKF37" s="27"/>
      <c r="CKG37" s="27"/>
      <c r="CKH37" s="27"/>
      <c r="CKI37" s="27"/>
      <c r="CKJ37" s="27"/>
      <c r="CKK37" s="27"/>
      <c r="CKL37" s="27"/>
      <c r="CKM37" s="27"/>
      <c r="CKN37" s="27"/>
      <c r="CKO37" s="27"/>
      <c r="CKP37" s="27"/>
      <c r="CKQ37" s="27"/>
      <c r="CKR37" s="27"/>
      <c r="CKS37" s="27"/>
      <c r="CKT37" s="27"/>
      <c r="CKU37" s="27"/>
      <c r="CKV37" s="27"/>
      <c r="CKW37" s="27"/>
      <c r="CKX37" s="27"/>
      <c r="CKY37" s="27"/>
      <c r="CKZ37" s="27"/>
      <c r="CLA37" s="27"/>
      <c r="CLB37" s="27"/>
      <c r="CLC37" s="27"/>
      <c r="CLD37" s="27"/>
      <c r="CLE37" s="27"/>
      <c r="CLF37" s="27"/>
      <c r="CLG37" s="27"/>
      <c r="CLH37" s="27"/>
      <c r="CLI37" s="27"/>
      <c r="CLJ37" s="27"/>
      <c r="CLK37" s="27"/>
      <c r="CLL37" s="27"/>
      <c r="CLM37" s="27"/>
      <c r="CLN37" s="27"/>
      <c r="CLO37" s="27"/>
      <c r="CLP37" s="27"/>
      <c r="CLQ37" s="27"/>
      <c r="CLR37" s="27"/>
      <c r="CLS37" s="27"/>
      <c r="CLT37" s="27"/>
      <c r="CLU37" s="27"/>
      <c r="CLV37" s="27"/>
      <c r="CLW37" s="27"/>
      <c r="CLX37" s="27"/>
      <c r="CLY37" s="27"/>
      <c r="CLZ37" s="27"/>
      <c r="CMA37" s="27"/>
      <c r="CMB37" s="27"/>
      <c r="CMC37" s="27"/>
      <c r="CMD37" s="27"/>
      <c r="CME37" s="27"/>
      <c r="CMF37" s="27"/>
      <c r="CMG37" s="27"/>
      <c r="CMH37" s="27"/>
      <c r="CMI37" s="27"/>
      <c r="CMJ37" s="27"/>
      <c r="CMK37" s="27"/>
      <c r="CML37" s="27"/>
      <c r="CMM37" s="27"/>
      <c r="CMN37" s="27"/>
      <c r="CMO37" s="27"/>
      <c r="CMP37" s="27"/>
      <c r="CMQ37" s="27"/>
      <c r="CMR37" s="27"/>
      <c r="CMS37" s="27"/>
      <c r="CMT37" s="27"/>
      <c r="CMU37" s="27"/>
      <c r="CMV37" s="27"/>
      <c r="CMW37" s="27"/>
      <c r="CMX37" s="27"/>
      <c r="CMY37" s="27"/>
      <c r="CMZ37" s="27"/>
      <c r="CNA37" s="27"/>
      <c r="CNB37" s="27"/>
      <c r="CNC37" s="27"/>
      <c r="CND37" s="27"/>
      <c r="CNE37" s="27"/>
      <c r="CNF37" s="27"/>
      <c r="CNG37" s="27"/>
      <c r="CNH37" s="27"/>
      <c r="CNI37" s="27"/>
      <c r="CNJ37" s="27"/>
      <c r="CNK37" s="27"/>
      <c r="CNL37" s="27"/>
      <c r="CNM37" s="27"/>
      <c r="CNN37" s="27"/>
      <c r="CNO37" s="27"/>
      <c r="CNP37" s="27"/>
      <c r="CNQ37" s="27"/>
      <c r="CNR37" s="27"/>
      <c r="CNS37" s="27"/>
      <c r="CNT37" s="27"/>
      <c r="CNU37" s="27"/>
      <c r="CNV37" s="27"/>
      <c r="CNW37" s="27"/>
      <c r="CNX37" s="27"/>
      <c r="CNY37" s="27"/>
      <c r="CNZ37" s="27"/>
      <c r="COA37" s="27"/>
      <c r="COB37" s="27"/>
      <c r="COC37" s="27"/>
      <c r="COD37" s="27"/>
      <c r="COE37" s="27"/>
      <c r="COF37" s="27"/>
      <c r="COG37" s="27"/>
      <c r="COH37" s="27"/>
      <c r="COI37" s="27"/>
      <c r="COJ37" s="27"/>
      <c r="COK37" s="27"/>
      <c r="COL37" s="27"/>
      <c r="COM37" s="27"/>
      <c r="CON37" s="27"/>
      <c r="COO37" s="27"/>
      <c r="COP37" s="27"/>
      <c r="COQ37" s="27"/>
      <c r="COR37" s="27"/>
      <c r="COS37" s="27"/>
      <c r="COT37" s="27"/>
      <c r="COU37" s="27"/>
      <c r="COV37" s="27"/>
      <c r="COW37" s="27"/>
      <c r="COX37" s="27"/>
      <c r="COY37" s="27"/>
      <c r="COZ37" s="27"/>
      <c r="CPA37" s="27"/>
      <c r="CPB37" s="27"/>
      <c r="CPC37" s="27"/>
      <c r="CPD37" s="27"/>
      <c r="CPE37" s="27"/>
      <c r="CPF37" s="27"/>
      <c r="CPG37" s="27"/>
      <c r="CPH37" s="27"/>
      <c r="CPI37" s="27"/>
      <c r="CPJ37" s="27"/>
      <c r="CPK37" s="27"/>
      <c r="CPL37" s="27"/>
      <c r="CPM37" s="27"/>
      <c r="CPN37" s="27"/>
      <c r="CPO37" s="27"/>
      <c r="CPP37" s="27"/>
      <c r="CPQ37" s="27"/>
      <c r="CPR37" s="27"/>
      <c r="CPS37" s="27"/>
      <c r="CPT37" s="27"/>
      <c r="CPU37" s="27"/>
      <c r="CPV37" s="27"/>
      <c r="CPW37" s="27"/>
      <c r="CPX37" s="27"/>
      <c r="CPY37" s="27"/>
      <c r="CPZ37" s="27"/>
      <c r="CQA37" s="27"/>
      <c r="CQB37" s="27"/>
      <c r="CQC37" s="27"/>
      <c r="CQD37" s="27"/>
      <c r="CQE37" s="27"/>
      <c r="CQF37" s="27"/>
      <c r="CQG37" s="27"/>
      <c r="CQH37" s="27"/>
      <c r="CQI37" s="27"/>
      <c r="CQJ37" s="27"/>
      <c r="CQK37" s="27"/>
      <c r="CQL37" s="27"/>
      <c r="CQM37" s="27"/>
      <c r="CQN37" s="27"/>
      <c r="CQO37" s="27"/>
      <c r="CQP37" s="27"/>
      <c r="CQQ37" s="27"/>
      <c r="CQR37" s="27"/>
      <c r="CQS37" s="27"/>
      <c r="CQT37" s="27"/>
      <c r="CQU37" s="27"/>
      <c r="CQV37" s="27"/>
      <c r="CQW37" s="27"/>
      <c r="CQX37" s="27"/>
      <c r="CQY37" s="27"/>
      <c r="CQZ37" s="27"/>
      <c r="CRA37" s="27"/>
      <c r="CRB37" s="27"/>
      <c r="CRC37" s="27"/>
      <c r="CRD37" s="27"/>
      <c r="CRE37" s="27"/>
      <c r="CRF37" s="27"/>
      <c r="CRG37" s="27"/>
      <c r="CRH37" s="27"/>
      <c r="CRI37" s="27"/>
      <c r="CRJ37" s="27"/>
      <c r="CRK37" s="27"/>
      <c r="CRL37" s="27"/>
      <c r="CRM37" s="27"/>
      <c r="CRN37" s="27"/>
      <c r="CRO37" s="27"/>
      <c r="CRP37" s="27"/>
      <c r="CRQ37" s="27"/>
      <c r="CRR37" s="27"/>
      <c r="CRS37" s="27"/>
      <c r="CRT37" s="27"/>
      <c r="CRU37" s="27"/>
      <c r="CRV37" s="27"/>
      <c r="CRW37" s="27"/>
      <c r="CRX37" s="27"/>
      <c r="CRY37" s="27"/>
      <c r="CRZ37" s="27"/>
      <c r="CSA37" s="27"/>
      <c r="CSB37" s="27"/>
      <c r="CSC37" s="27"/>
      <c r="CSD37" s="27"/>
      <c r="CSE37" s="27"/>
      <c r="CSF37" s="27"/>
      <c r="CSG37" s="27"/>
      <c r="CSH37" s="27"/>
      <c r="CSI37" s="27"/>
      <c r="CSJ37" s="27"/>
      <c r="CSK37" s="27"/>
      <c r="CSL37" s="27"/>
      <c r="CSM37" s="27"/>
      <c r="CSN37" s="27"/>
      <c r="CSO37" s="27"/>
      <c r="CSP37" s="27"/>
      <c r="CSQ37" s="27"/>
      <c r="CSR37" s="27"/>
      <c r="CSS37" s="27"/>
      <c r="CST37" s="27"/>
      <c r="CSU37" s="27"/>
      <c r="CSV37" s="27"/>
      <c r="CSW37" s="27"/>
      <c r="CSX37" s="27"/>
      <c r="CSY37" s="27"/>
      <c r="CSZ37" s="27"/>
      <c r="CTA37" s="27"/>
      <c r="CTB37" s="27"/>
      <c r="CTC37" s="27"/>
      <c r="CTD37" s="27"/>
      <c r="CTE37" s="27"/>
      <c r="CTF37" s="27"/>
      <c r="CTG37" s="27"/>
      <c r="CTH37" s="27"/>
      <c r="CTI37" s="27"/>
      <c r="CTJ37" s="27"/>
      <c r="CTK37" s="27"/>
      <c r="CTL37" s="27"/>
      <c r="CTM37" s="27"/>
      <c r="CTN37" s="27"/>
      <c r="CTO37" s="27"/>
      <c r="CTP37" s="27"/>
      <c r="CTQ37" s="27"/>
      <c r="CTR37" s="27"/>
      <c r="CTS37" s="27"/>
      <c r="CTT37" s="27"/>
      <c r="CTU37" s="27"/>
      <c r="CTV37" s="27"/>
      <c r="CTW37" s="27"/>
      <c r="CTX37" s="27"/>
      <c r="CTY37" s="27"/>
      <c r="CTZ37" s="27"/>
      <c r="CUA37" s="27"/>
      <c r="CUB37" s="27"/>
      <c r="CUC37" s="27"/>
      <c r="CUD37" s="27"/>
      <c r="CUE37" s="27"/>
      <c r="CUF37" s="27"/>
      <c r="CUG37" s="27"/>
      <c r="CUH37" s="27"/>
      <c r="CUI37" s="27"/>
      <c r="CUJ37" s="27"/>
      <c r="CUK37" s="27"/>
      <c r="CUL37" s="27"/>
      <c r="CUM37" s="27"/>
      <c r="CUN37" s="27"/>
      <c r="CUO37" s="27"/>
      <c r="CUP37" s="27"/>
      <c r="CUQ37" s="27"/>
      <c r="CUR37" s="27"/>
      <c r="CUS37" s="27"/>
      <c r="CUT37" s="27"/>
      <c r="CUU37" s="27"/>
      <c r="CUV37" s="27"/>
      <c r="CUW37" s="27"/>
      <c r="CUX37" s="27"/>
      <c r="CUY37" s="27"/>
      <c r="CUZ37" s="27"/>
      <c r="CVA37" s="27"/>
      <c r="CVB37" s="27"/>
      <c r="CVC37" s="27"/>
      <c r="CVD37" s="27"/>
      <c r="CVE37" s="27"/>
      <c r="CVF37" s="27"/>
      <c r="CVG37" s="27"/>
      <c r="CVH37" s="27"/>
      <c r="CVI37" s="27"/>
      <c r="CVJ37" s="27"/>
      <c r="CVK37" s="27"/>
      <c r="CVL37" s="27"/>
      <c r="CVM37" s="27"/>
      <c r="CVN37" s="27"/>
      <c r="CVO37" s="27"/>
      <c r="CVP37" s="27"/>
      <c r="CVQ37" s="27"/>
      <c r="CVR37" s="27"/>
      <c r="CVS37" s="27"/>
      <c r="CVT37" s="27"/>
      <c r="CVU37" s="27"/>
      <c r="CVV37" s="27"/>
      <c r="CVW37" s="27"/>
      <c r="CVX37" s="27"/>
      <c r="CVY37" s="27"/>
      <c r="CVZ37" s="27"/>
      <c r="CWA37" s="27"/>
      <c r="CWB37" s="27"/>
      <c r="CWC37" s="27"/>
      <c r="CWD37" s="27"/>
      <c r="CWE37" s="27"/>
      <c r="CWF37" s="27"/>
      <c r="CWG37" s="27"/>
      <c r="CWH37" s="27"/>
      <c r="CWI37" s="27"/>
      <c r="CWJ37" s="27"/>
      <c r="CWK37" s="27"/>
      <c r="CWL37" s="27"/>
      <c r="CWM37" s="27"/>
      <c r="CWN37" s="27"/>
      <c r="CWO37" s="27"/>
      <c r="CWP37" s="27"/>
      <c r="CWQ37" s="27"/>
      <c r="CWR37" s="27"/>
      <c r="CWS37" s="27"/>
      <c r="CWT37" s="27"/>
      <c r="CWU37" s="27"/>
      <c r="CWV37" s="27"/>
      <c r="CWW37" s="27"/>
      <c r="CWX37" s="27"/>
      <c r="CWY37" s="27"/>
      <c r="CWZ37" s="27"/>
      <c r="CXA37" s="27"/>
      <c r="CXB37" s="27"/>
      <c r="CXC37" s="27"/>
      <c r="CXD37" s="27"/>
      <c r="CXE37" s="27"/>
      <c r="CXF37" s="27"/>
      <c r="CXG37" s="27"/>
      <c r="CXH37" s="27"/>
      <c r="CXI37" s="27"/>
      <c r="CXJ37" s="27"/>
      <c r="CXK37" s="27"/>
      <c r="CXL37" s="27"/>
      <c r="CXM37" s="27"/>
      <c r="CXN37" s="27"/>
      <c r="CXO37" s="27"/>
      <c r="CXP37" s="27"/>
      <c r="CXQ37" s="27"/>
      <c r="CXR37" s="27"/>
      <c r="CXS37" s="27"/>
      <c r="CXT37" s="27"/>
      <c r="CXU37" s="27"/>
      <c r="CXV37" s="27"/>
      <c r="CXW37" s="27"/>
      <c r="CXX37" s="27"/>
      <c r="CXY37" s="27"/>
      <c r="CXZ37" s="27"/>
      <c r="CYA37" s="27"/>
      <c r="CYB37" s="27"/>
      <c r="CYC37" s="27"/>
      <c r="CYD37" s="27"/>
      <c r="CYE37" s="27"/>
      <c r="CYF37" s="27"/>
      <c r="CYG37" s="27"/>
      <c r="CYH37" s="27"/>
      <c r="CYI37" s="27"/>
      <c r="CYJ37" s="27"/>
      <c r="CYK37" s="27"/>
      <c r="CYL37" s="27"/>
      <c r="CYM37" s="27"/>
      <c r="CYN37" s="27"/>
      <c r="CYO37" s="27"/>
      <c r="CYP37" s="27"/>
      <c r="CYQ37" s="27"/>
      <c r="CYR37" s="27"/>
      <c r="CYS37" s="27"/>
      <c r="CYT37" s="27"/>
      <c r="CYU37" s="27"/>
      <c r="CYV37" s="27"/>
      <c r="CYW37" s="27"/>
      <c r="CYX37" s="27"/>
      <c r="CYY37" s="27"/>
      <c r="CYZ37" s="27"/>
      <c r="CZA37" s="27"/>
      <c r="CZB37" s="27"/>
      <c r="CZC37" s="27"/>
      <c r="CZD37" s="27"/>
      <c r="CZE37" s="27"/>
      <c r="CZF37" s="27"/>
      <c r="CZG37" s="27"/>
      <c r="CZH37" s="27"/>
      <c r="CZI37" s="27"/>
      <c r="CZJ37" s="27"/>
      <c r="CZK37" s="27"/>
      <c r="CZL37" s="27"/>
      <c r="CZM37" s="27"/>
      <c r="CZN37" s="27"/>
      <c r="CZO37" s="27"/>
      <c r="CZP37" s="27"/>
      <c r="CZQ37" s="27"/>
      <c r="CZR37" s="27"/>
      <c r="CZS37" s="27"/>
      <c r="CZT37" s="27"/>
      <c r="CZU37" s="27"/>
      <c r="CZV37" s="27"/>
      <c r="CZW37" s="27"/>
      <c r="CZX37" s="27"/>
      <c r="CZY37" s="27"/>
      <c r="CZZ37" s="27"/>
      <c r="DAA37" s="27"/>
      <c r="DAB37" s="27"/>
      <c r="DAC37" s="27"/>
      <c r="DAD37" s="27"/>
      <c r="DAE37" s="27"/>
      <c r="DAF37" s="27"/>
      <c r="DAG37" s="27"/>
      <c r="DAH37" s="27"/>
      <c r="DAI37" s="27"/>
      <c r="DAJ37" s="27"/>
      <c r="DAK37" s="27"/>
      <c r="DAL37" s="27"/>
      <c r="DAM37" s="27"/>
      <c r="DAN37" s="27"/>
      <c r="DAO37" s="27"/>
      <c r="DAP37" s="27"/>
      <c r="DAQ37" s="27"/>
      <c r="DAR37" s="27"/>
      <c r="DAS37" s="27"/>
      <c r="DAT37" s="27"/>
      <c r="DAU37" s="27"/>
      <c r="DAV37" s="27"/>
      <c r="DAW37" s="27"/>
      <c r="DAX37" s="27"/>
      <c r="DAY37" s="27"/>
      <c r="DAZ37" s="27"/>
      <c r="DBA37" s="27"/>
      <c r="DBB37" s="27"/>
      <c r="DBC37" s="27"/>
      <c r="DBD37" s="27"/>
      <c r="DBE37" s="27"/>
      <c r="DBF37" s="27"/>
      <c r="DBG37" s="27"/>
      <c r="DBH37" s="27"/>
      <c r="DBI37" s="27"/>
      <c r="DBJ37" s="27"/>
      <c r="DBK37" s="27"/>
      <c r="DBL37" s="27"/>
      <c r="DBM37" s="27"/>
      <c r="DBN37" s="27"/>
      <c r="DBO37" s="27"/>
      <c r="DBP37" s="27"/>
      <c r="DBQ37" s="27"/>
      <c r="DBR37" s="27"/>
      <c r="DBS37" s="27"/>
      <c r="DBT37" s="27"/>
      <c r="DBU37" s="27"/>
      <c r="DBV37" s="27"/>
      <c r="DBW37" s="27"/>
      <c r="DBX37" s="27"/>
      <c r="DBY37" s="27"/>
      <c r="DBZ37" s="27"/>
      <c r="DCA37" s="27"/>
      <c r="DCB37" s="27"/>
      <c r="DCC37" s="27"/>
      <c r="DCD37" s="27"/>
      <c r="DCE37" s="27"/>
      <c r="DCF37" s="27"/>
      <c r="DCG37" s="27"/>
      <c r="DCH37" s="27"/>
      <c r="DCI37" s="27"/>
      <c r="DCJ37" s="27"/>
      <c r="DCK37" s="27"/>
      <c r="DCL37" s="27"/>
      <c r="DCM37" s="27"/>
      <c r="DCN37" s="27"/>
      <c r="DCO37" s="27"/>
      <c r="DCP37" s="27"/>
      <c r="DCQ37" s="27"/>
      <c r="DCR37" s="27"/>
      <c r="DCS37" s="27"/>
      <c r="DCT37" s="27"/>
      <c r="DCU37" s="27"/>
      <c r="DCV37" s="27"/>
      <c r="DCW37" s="27"/>
      <c r="DCX37" s="27"/>
      <c r="DCY37" s="27"/>
      <c r="DCZ37" s="27"/>
      <c r="DDA37" s="27"/>
      <c r="DDB37" s="27"/>
      <c r="DDC37" s="27"/>
      <c r="DDD37" s="27"/>
      <c r="DDE37" s="27"/>
      <c r="DDF37" s="27"/>
      <c r="DDG37" s="27"/>
      <c r="DDH37" s="27"/>
      <c r="DDI37" s="27"/>
      <c r="DDJ37" s="27"/>
      <c r="DDK37" s="27"/>
      <c r="DDL37" s="27"/>
      <c r="DDM37" s="27"/>
      <c r="DDN37" s="27"/>
      <c r="DDO37" s="27"/>
      <c r="DDP37" s="27"/>
      <c r="DDQ37" s="27"/>
      <c r="DDR37" s="27"/>
      <c r="DDS37" s="27"/>
      <c r="DDT37" s="27"/>
      <c r="DDU37" s="27"/>
      <c r="DDV37" s="27"/>
      <c r="DDW37" s="27"/>
      <c r="DDX37" s="27"/>
      <c r="DDY37" s="27"/>
      <c r="DDZ37" s="27"/>
      <c r="DEA37" s="27"/>
      <c r="DEB37" s="27"/>
      <c r="DEC37" s="27"/>
      <c r="DED37" s="27"/>
      <c r="DEE37" s="27"/>
      <c r="DEF37" s="27"/>
      <c r="DEG37" s="27"/>
      <c r="DEH37" s="27"/>
      <c r="DEI37" s="27"/>
      <c r="DEJ37" s="27"/>
      <c r="DEK37" s="27"/>
      <c r="DEL37" s="27"/>
      <c r="DEM37" s="27"/>
      <c r="DEN37" s="27"/>
      <c r="DEO37" s="27"/>
      <c r="DEP37" s="27"/>
      <c r="DEQ37" s="27"/>
      <c r="DER37" s="27"/>
      <c r="DES37" s="27"/>
      <c r="DET37" s="27"/>
      <c r="DEU37" s="27"/>
      <c r="DEV37" s="27"/>
      <c r="DEW37" s="27"/>
      <c r="DEX37" s="27"/>
      <c r="DEY37" s="27"/>
      <c r="DEZ37" s="27"/>
      <c r="DFA37" s="27"/>
      <c r="DFB37" s="27"/>
      <c r="DFC37" s="27"/>
      <c r="DFD37" s="27"/>
      <c r="DFE37" s="27"/>
      <c r="DFF37" s="27"/>
      <c r="DFG37" s="27"/>
      <c r="DFH37" s="27"/>
      <c r="DFI37" s="27"/>
      <c r="DFJ37" s="27"/>
      <c r="DFK37" s="27"/>
      <c r="DFL37" s="27"/>
      <c r="DFM37" s="27"/>
      <c r="DFN37" s="27"/>
      <c r="DFO37" s="27"/>
      <c r="DFP37" s="27"/>
      <c r="DFQ37" s="27"/>
      <c r="DFR37" s="27"/>
      <c r="DFS37" s="27"/>
      <c r="DFT37" s="27"/>
      <c r="DFU37" s="27"/>
      <c r="DFV37" s="27"/>
      <c r="DFW37" s="27"/>
      <c r="DFX37" s="27"/>
      <c r="DFY37" s="27"/>
      <c r="DFZ37" s="27"/>
      <c r="DGA37" s="27"/>
      <c r="DGB37" s="27"/>
      <c r="DGC37" s="27"/>
      <c r="DGD37" s="27"/>
      <c r="DGE37" s="27"/>
      <c r="DGF37" s="27"/>
      <c r="DGG37" s="27"/>
      <c r="DGH37" s="27"/>
      <c r="DGI37" s="27"/>
      <c r="DGJ37" s="27"/>
      <c r="DGK37" s="27"/>
      <c r="DGL37" s="27"/>
      <c r="DGM37" s="27"/>
      <c r="DGN37" s="27"/>
      <c r="DGO37" s="27"/>
      <c r="DGP37" s="27"/>
      <c r="DGQ37" s="27"/>
      <c r="DGR37" s="27"/>
      <c r="DGS37" s="27"/>
      <c r="DGT37" s="27"/>
      <c r="DGU37" s="27"/>
      <c r="DGV37" s="27"/>
      <c r="DGW37" s="27"/>
      <c r="DGX37" s="27"/>
      <c r="DGY37" s="27"/>
      <c r="DGZ37" s="27"/>
      <c r="DHA37" s="27"/>
      <c r="DHB37" s="27"/>
      <c r="DHC37" s="27"/>
      <c r="DHD37" s="27"/>
      <c r="DHE37" s="27"/>
      <c r="DHF37" s="27"/>
      <c r="DHG37" s="27"/>
      <c r="DHH37" s="27"/>
      <c r="DHI37" s="27"/>
      <c r="DHJ37" s="27"/>
      <c r="DHK37" s="27"/>
      <c r="DHL37" s="27"/>
      <c r="DHM37" s="27"/>
      <c r="DHN37" s="27"/>
      <c r="DHO37" s="27"/>
      <c r="DHP37" s="27"/>
      <c r="DHQ37" s="27"/>
      <c r="DHR37" s="27"/>
      <c r="DHS37" s="27"/>
      <c r="DHT37" s="27"/>
      <c r="DHU37" s="27"/>
      <c r="DHV37" s="27"/>
      <c r="DHW37" s="27"/>
      <c r="DHX37" s="27"/>
      <c r="DHY37" s="27"/>
      <c r="DHZ37" s="27"/>
      <c r="DIA37" s="27"/>
      <c r="DIB37" s="27"/>
      <c r="DIC37" s="27"/>
      <c r="DID37" s="27"/>
      <c r="DIE37" s="27"/>
      <c r="DIF37" s="27"/>
      <c r="DIG37" s="27"/>
      <c r="DIH37" s="27"/>
      <c r="DII37" s="27"/>
      <c r="DIJ37" s="27"/>
      <c r="DIK37" s="27"/>
      <c r="DIL37" s="27"/>
      <c r="DIM37" s="27"/>
      <c r="DIN37" s="27"/>
      <c r="DIO37" s="27"/>
      <c r="DIP37" s="27"/>
      <c r="DIQ37" s="27"/>
      <c r="DIR37" s="27"/>
      <c r="DIS37" s="27"/>
      <c r="DIT37" s="27"/>
      <c r="DIU37" s="27"/>
      <c r="DIV37" s="27"/>
      <c r="DIW37" s="27"/>
      <c r="DIX37" s="27"/>
      <c r="DIY37" s="27"/>
      <c r="DIZ37" s="27"/>
      <c r="DJA37" s="27"/>
      <c r="DJB37" s="27"/>
      <c r="DJC37" s="27"/>
      <c r="DJD37" s="27"/>
      <c r="DJE37" s="27"/>
      <c r="DJF37" s="27"/>
      <c r="DJG37" s="27"/>
      <c r="DJH37" s="27"/>
      <c r="DJI37" s="27"/>
      <c r="DJJ37" s="27"/>
      <c r="DJK37" s="27"/>
      <c r="DJL37" s="27"/>
      <c r="DJM37" s="27"/>
      <c r="DJN37" s="27"/>
      <c r="DJO37" s="27"/>
      <c r="DJP37" s="27"/>
      <c r="DJQ37" s="27"/>
      <c r="DJR37" s="27"/>
      <c r="DJS37" s="27"/>
      <c r="DJT37" s="27"/>
      <c r="DJU37" s="27"/>
      <c r="DJV37" s="27"/>
      <c r="DJW37" s="27"/>
      <c r="DJX37" s="27"/>
      <c r="DJY37" s="27"/>
      <c r="DJZ37" s="27"/>
      <c r="DKA37" s="27"/>
      <c r="DKB37" s="27"/>
      <c r="DKC37" s="27"/>
      <c r="DKD37" s="27"/>
      <c r="DKE37" s="27"/>
      <c r="DKF37" s="27"/>
      <c r="DKG37" s="27"/>
      <c r="DKH37" s="27"/>
      <c r="DKI37" s="27"/>
      <c r="DKJ37" s="27"/>
      <c r="DKK37" s="27"/>
      <c r="DKL37" s="27"/>
      <c r="DKM37" s="27"/>
      <c r="DKN37" s="27"/>
      <c r="DKO37" s="27"/>
      <c r="DKP37" s="27"/>
      <c r="DKQ37" s="27"/>
      <c r="DKR37" s="27"/>
      <c r="DKS37" s="27"/>
      <c r="DKT37" s="27"/>
      <c r="DKU37" s="27"/>
      <c r="DKV37" s="27"/>
      <c r="DKW37" s="27"/>
      <c r="DKX37" s="27"/>
      <c r="DKY37" s="27"/>
      <c r="DKZ37" s="27"/>
      <c r="DLA37" s="27"/>
      <c r="DLB37" s="27"/>
      <c r="DLC37" s="27"/>
      <c r="DLD37" s="27"/>
      <c r="DLE37" s="27"/>
      <c r="DLF37" s="27"/>
      <c r="DLG37" s="27"/>
      <c r="DLH37" s="27"/>
      <c r="DLI37" s="27"/>
      <c r="DLJ37" s="27"/>
      <c r="DLK37" s="27"/>
      <c r="DLL37" s="27"/>
      <c r="DLM37" s="27"/>
      <c r="DLN37" s="27"/>
      <c r="DLO37" s="27"/>
      <c r="DLP37" s="27"/>
      <c r="DLQ37" s="27"/>
      <c r="DLR37" s="27"/>
      <c r="DLS37" s="27"/>
      <c r="DLT37" s="27"/>
      <c r="DLU37" s="27"/>
      <c r="DLV37" s="27"/>
      <c r="DLW37" s="27"/>
      <c r="DLX37" s="27"/>
      <c r="DLY37" s="27"/>
      <c r="DLZ37" s="27"/>
      <c r="DMA37" s="27"/>
      <c r="DMB37" s="27"/>
      <c r="DMC37" s="27"/>
      <c r="DMD37" s="27"/>
      <c r="DME37" s="27"/>
      <c r="DMF37" s="27"/>
      <c r="DMG37" s="27"/>
      <c r="DMH37" s="27"/>
      <c r="DMI37" s="27"/>
      <c r="DMJ37" s="27"/>
      <c r="DMK37" s="27"/>
      <c r="DML37" s="27"/>
      <c r="DMM37" s="27"/>
      <c r="DMN37" s="27"/>
      <c r="DMO37" s="27"/>
      <c r="DMP37" s="27"/>
      <c r="DMQ37" s="27"/>
      <c r="DMR37" s="27"/>
      <c r="DMS37" s="27"/>
      <c r="DMT37" s="27"/>
      <c r="DMU37" s="27"/>
      <c r="DMV37" s="27"/>
      <c r="DMW37" s="27"/>
      <c r="DMX37" s="27"/>
      <c r="DMY37" s="27"/>
      <c r="DMZ37" s="27"/>
      <c r="DNA37" s="27"/>
      <c r="DNB37" s="27"/>
      <c r="DNC37" s="27"/>
      <c r="DND37" s="27"/>
      <c r="DNE37" s="27"/>
      <c r="DNF37" s="27"/>
      <c r="DNG37" s="27"/>
      <c r="DNH37" s="27"/>
      <c r="DNI37" s="27"/>
      <c r="DNJ37" s="27"/>
      <c r="DNK37" s="27"/>
      <c r="DNL37" s="27"/>
      <c r="DNM37" s="27"/>
      <c r="DNN37" s="27"/>
      <c r="DNO37" s="27"/>
      <c r="DNP37" s="27"/>
      <c r="DNQ37" s="27"/>
      <c r="DNR37" s="27"/>
      <c r="DNS37" s="27"/>
      <c r="DNT37" s="27"/>
      <c r="DNU37" s="27"/>
      <c r="DNV37" s="27"/>
      <c r="DNW37" s="27"/>
      <c r="DNX37" s="27"/>
      <c r="DNY37" s="27"/>
      <c r="DNZ37" s="27"/>
      <c r="DOA37" s="27"/>
      <c r="DOB37" s="27"/>
      <c r="DOC37" s="27"/>
      <c r="DOD37" s="27"/>
      <c r="DOE37" s="27"/>
      <c r="DOF37" s="27"/>
      <c r="DOG37" s="27"/>
      <c r="DOH37" s="27"/>
      <c r="DOI37" s="27"/>
      <c r="DOJ37" s="27"/>
      <c r="DOK37" s="27"/>
      <c r="DOL37" s="27"/>
      <c r="DOM37" s="27"/>
      <c r="DON37" s="27"/>
      <c r="DOO37" s="27"/>
      <c r="DOP37" s="27"/>
      <c r="DOQ37" s="27"/>
      <c r="DOR37" s="27"/>
      <c r="DOS37" s="27"/>
      <c r="DOT37" s="27"/>
      <c r="DOU37" s="27"/>
      <c r="DOV37" s="27"/>
      <c r="DOW37" s="27"/>
      <c r="DOX37" s="27"/>
      <c r="DOY37" s="27"/>
      <c r="DOZ37" s="27"/>
      <c r="DPA37" s="27"/>
      <c r="DPB37" s="27"/>
      <c r="DPC37" s="27"/>
      <c r="DPD37" s="27"/>
      <c r="DPE37" s="27"/>
      <c r="DPF37" s="27"/>
      <c r="DPG37" s="27"/>
      <c r="DPH37" s="27"/>
      <c r="DPI37" s="27"/>
      <c r="DPJ37" s="27"/>
      <c r="DPK37" s="27"/>
      <c r="DPL37" s="27"/>
      <c r="DPM37" s="27"/>
      <c r="DPN37" s="27"/>
      <c r="DPO37" s="27"/>
      <c r="DPP37" s="27"/>
      <c r="DPQ37" s="27"/>
      <c r="DPR37" s="27"/>
      <c r="DPS37" s="27"/>
      <c r="DPT37" s="27"/>
      <c r="DPU37" s="27"/>
      <c r="DPV37" s="27"/>
      <c r="DPW37" s="27"/>
      <c r="DPX37" s="27"/>
      <c r="DPY37" s="27"/>
      <c r="DPZ37" s="27"/>
      <c r="DQA37" s="27"/>
      <c r="DQB37" s="27"/>
      <c r="DQC37" s="27"/>
      <c r="DQD37" s="27"/>
      <c r="DQE37" s="27"/>
      <c r="DQF37" s="27"/>
      <c r="DQG37" s="27"/>
      <c r="DQH37" s="27"/>
      <c r="DQI37" s="27"/>
      <c r="DQJ37" s="27"/>
      <c r="DQK37" s="27"/>
      <c r="DQL37" s="27"/>
      <c r="DQM37" s="27"/>
      <c r="DQN37" s="27"/>
      <c r="DQO37" s="27"/>
      <c r="DQP37" s="27"/>
      <c r="DQQ37" s="27"/>
      <c r="DQR37" s="27"/>
      <c r="DQS37" s="27"/>
      <c r="DQT37" s="27"/>
      <c r="DQU37" s="27"/>
      <c r="DQV37" s="27"/>
      <c r="DQW37" s="27"/>
      <c r="DQX37" s="27"/>
      <c r="DQY37" s="27"/>
      <c r="DQZ37" s="27"/>
      <c r="DRA37" s="27"/>
      <c r="DRB37" s="27"/>
      <c r="DRC37" s="27"/>
      <c r="DRD37" s="27"/>
      <c r="DRE37" s="27"/>
      <c r="DRF37" s="27"/>
      <c r="DRG37" s="27"/>
      <c r="DRH37" s="27"/>
      <c r="DRI37" s="27"/>
      <c r="DRJ37" s="27"/>
      <c r="DRK37" s="27"/>
      <c r="DRL37" s="27"/>
      <c r="DRM37" s="27"/>
      <c r="DRN37" s="27"/>
      <c r="DRO37" s="27"/>
      <c r="DRP37" s="27"/>
      <c r="DRQ37" s="27"/>
      <c r="DRR37" s="27"/>
      <c r="DRS37" s="27"/>
      <c r="DRT37" s="27"/>
      <c r="DRU37" s="27"/>
      <c r="DRV37" s="27"/>
      <c r="DRW37" s="27"/>
      <c r="DRX37" s="27"/>
      <c r="DRY37" s="27"/>
      <c r="DRZ37" s="27"/>
      <c r="DSA37" s="27"/>
      <c r="DSB37" s="27"/>
      <c r="DSC37" s="27"/>
      <c r="DSD37" s="27"/>
      <c r="DSE37" s="27"/>
      <c r="DSF37" s="27"/>
      <c r="DSG37" s="27"/>
      <c r="DSH37" s="27"/>
      <c r="DSI37" s="27"/>
      <c r="DSJ37" s="27"/>
      <c r="DSK37" s="27"/>
      <c r="DSL37" s="27"/>
      <c r="DSM37" s="27"/>
      <c r="DSN37" s="27"/>
      <c r="DSO37" s="27"/>
      <c r="DSP37" s="27"/>
      <c r="DSQ37" s="27"/>
      <c r="DSR37" s="27"/>
      <c r="DSS37" s="27"/>
      <c r="DST37" s="27"/>
      <c r="DSU37" s="27"/>
      <c r="DSV37" s="27"/>
      <c r="DSW37" s="27"/>
      <c r="DSX37" s="27"/>
      <c r="DSY37" s="27"/>
      <c r="DSZ37" s="27"/>
      <c r="DTA37" s="27"/>
      <c r="DTB37" s="27"/>
      <c r="DTC37" s="27"/>
      <c r="DTD37" s="27"/>
      <c r="DTE37" s="27"/>
      <c r="DTF37" s="27"/>
      <c r="DTG37" s="27"/>
      <c r="DTH37" s="27"/>
      <c r="DTI37" s="27"/>
      <c r="DTJ37" s="27"/>
      <c r="DTK37" s="27"/>
      <c r="DTL37" s="27"/>
      <c r="DTM37" s="27"/>
      <c r="DTN37" s="27"/>
      <c r="DTO37" s="27"/>
      <c r="DTP37" s="27"/>
      <c r="DTQ37" s="27"/>
      <c r="DTR37" s="27"/>
      <c r="DTS37" s="27"/>
      <c r="DTT37" s="27"/>
      <c r="DTU37" s="27"/>
      <c r="DTV37" s="27"/>
      <c r="DTW37" s="27"/>
      <c r="DTX37" s="27"/>
      <c r="DTY37" s="27"/>
      <c r="DTZ37" s="27"/>
      <c r="DUA37" s="27"/>
      <c r="DUB37" s="27"/>
      <c r="DUC37" s="27"/>
      <c r="DUD37" s="27"/>
      <c r="DUE37" s="27"/>
      <c r="DUF37" s="27"/>
      <c r="DUG37" s="27"/>
      <c r="DUH37" s="27"/>
      <c r="DUI37" s="27"/>
      <c r="DUJ37" s="27"/>
      <c r="DUK37" s="27"/>
      <c r="DUL37" s="27"/>
      <c r="DUM37" s="27"/>
      <c r="DUN37" s="27"/>
      <c r="DUO37" s="27"/>
      <c r="DUP37" s="27"/>
      <c r="DUQ37" s="27"/>
      <c r="DUR37" s="27"/>
      <c r="DUS37" s="27"/>
      <c r="DUT37" s="27"/>
      <c r="DUU37" s="27"/>
      <c r="DUV37" s="27"/>
      <c r="DUW37" s="27"/>
      <c r="DUX37" s="27"/>
      <c r="DUY37" s="27"/>
      <c r="DUZ37" s="27"/>
      <c r="DVA37" s="27"/>
      <c r="DVB37" s="27"/>
      <c r="DVC37" s="27"/>
      <c r="DVD37" s="27"/>
      <c r="DVE37" s="27"/>
      <c r="DVF37" s="27"/>
      <c r="DVG37" s="27"/>
      <c r="DVH37" s="27"/>
      <c r="DVI37" s="27"/>
      <c r="DVJ37" s="27"/>
      <c r="DVK37" s="27"/>
      <c r="DVL37" s="27"/>
      <c r="DVM37" s="27"/>
      <c r="DVN37" s="27"/>
      <c r="DVO37" s="27"/>
      <c r="DVP37" s="27"/>
      <c r="DVQ37" s="27"/>
      <c r="DVR37" s="27"/>
      <c r="DVS37" s="27"/>
      <c r="DVT37" s="27"/>
      <c r="DVU37" s="27"/>
      <c r="DVV37" s="27"/>
      <c r="DVW37" s="27"/>
      <c r="DVX37" s="27"/>
      <c r="DVY37" s="27"/>
      <c r="DVZ37" s="27"/>
      <c r="DWA37" s="27"/>
      <c r="DWB37" s="27"/>
      <c r="DWC37" s="27"/>
      <c r="DWD37" s="27"/>
      <c r="DWE37" s="27"/>
      <c r="DWF37" s="27"/>
      <c r="DWG37" s="27"/>
      <c r="DWH37" s="27"/>
      <c r="DWI37" s="27"/>
      <c r="DWJ37" s="27"/>
      <c r="DWK37" s="27"/>
      <c r="DWL37" s="27"/>
      <c r="DWM37" s="27"/>
      <c r="DWN37" s="27"/>
      <c r="DWO37" s="27"/>
      <c r="DWP37" s="27"/>
      <c r="DWQ37" s="27"/>
      <c r="DWR37" s="27"/>
      <c r="DWS37" s="27"/>
      <c r="DWT37" s="27"/>
      <c r="DWU37" s="27"/>
      <c r="DWV37" s="27"/>
      <c r="DWW37" s="27"/>
      <c r="DWX37" s="27"/>
      <c r="DWY37" s="27"/>
      <c r="DWZ37" s="27"/>
      <c r="DXA37" s="27"/>
      <c r="DXB37" s="27"/>
      <c r="DXC37" s="27"/>
      <c r="DXD37" s="27"/>
      <c r="DXE37" s="27"/>
      <c r="DXF37" s="27"/>
      <c r="DXG37" s="27"/>
      <c r="DXH37" s="27"/>
      <c r="DXI37" s="27"/>
      <c r="DXJ37" s="27"/>
      <c r="DXK37" s="27"/>
      <c r="DXL37" s="27"/>
      <c r="DXM37" s="27"/>
      <c r="DXN37" s="27"/>
      <c r="DXO37" s="27"/>
      <c r="DXP37" s="27"/>
      <c r="DXQ37" s="27"/>
      <c r="DXR37" s="27"/>
      <c r="DXS37" s="27"/>
      <c r="DXT37" s="27"/>
      <c r="DXU37" s="27"/>
      <c r="DXV37" s="27"/>
      <c r="DXW37" s="27"/>
      <c r="DXX37" s="27"/>
      <c r="DXY37" s="27"/>
      <c r="DXZ37" s="27"/>
      <c r="DYA37" s="27"/>
      <c r="DYB37" s="27"/>
      <c r="DYC37" s="27"/>
      <c r="DYD37" s="27"/>
      <c r="DYE37" s="27"/>
      <c r="DYF37" s="27"/>
      <c r="DYG37" s="27"/>
      <c r="DYH37" s="27"/>
      <c r="DYI37" s="27"/>
      <c r="DYJ37" s="27"/>
      <c r="DYK37" s="27"/>
      <c r="DYL37" s="27"/>
      <c r="DYM37" s="27"/>
      <c r="DYN37" s="27"/>
      <c r="DYO37" s="27"/>
      <c r="DYP37" s="27"/>
      <c r="DYQ37" s="27"/>
      <c r="DYR37" s="27"/>
      <c r="DYS37" s="27"/>
      <c r="DYT37" s="27"/>
      <c r="DYU37" s="27"/>
      <c r="DYV37" s="27"/>
      <c r="DYW37" s="27"/>
      <c r="DYX37" s="27"/>
      <c r="DYY37" s="27"/>
      <c r="DYZ37" s="27"/>
      <c r="DZA37" s="27"/>
      <c r="DZB37" s="27"/>
      <c r="DZC37" s="27"/>
      <c r="DZD37" s="27"/>
      <c r="DZE37" s="27"/>
      <c r="DZF37" s="27"/>
      <c r="DZG37" s="27"/>
      <c r="DZH37" s="27"/>
      <c r="DZI37" s="27"/>
      <c r="DZJ37" s="27"/>
      <c r="DZK37" s="27"/>
      <c r="DZL37" s="27"/>
      <c r="DZM37" s="27"/>
      <c r="DZN37" s="27"/>
      <c r="DZO37" s="27"/>
      <c r="DZP37" s="27"/>
      <c r="DZQ37" s="27"/>
      <c r="DZR37" s="27"/>
      <c r="DZS37" s="27"/>
      <c r="DZT37" s="27"/>
      <c r="DZU37" s="27"/>
      <c r="DZV37" s="27"/>
      <c r="DZW37" s="27"/>
      <c r="DZX37" s="27"/>
      <c r="DZY37" s="27"/>
      <c r="DZZ37" s="27"/>
      <c r="EAA37" s="27"/>
      <c r="EAB37" s="27"/>
      <c r="EAC37" s="27"/>
      <c r="EAD37" s="27"/>
      <c r="EAE37" s="27"/>
      <c r="EAF37" s="27"/>
      <c r="EAG37" s="27"/>
      <c r="EAH37" s="27"/>
      <c r="EAI37" s="27"/>
      <c r="EAJ37" s="27"/>
      <c r="EAK37" s="27"/>
      <c r="EAL37" s="27"/>
      <c r="EAM37" s="27"/>
      <c r="EAN37" s="27"/>
      <c r="EAO37" s="27"/>
      <c r="EAP37" s="27"/>
      <c r="EAQ37" s="27"/>
      <c r="EAR37" s="27"/>
      <c r="EAS37" s="27"/>
      <c r="EAT37" s="27"/>
      <c r="EAU37" s="27"/>
      <c r="EAV37" s="27"/>
      <c r="EAW37" s="27"/>
      <c r="EAX37" s="27"/>
      <c r="EAY37" s="27"/>
      <c r="EAZ37" s="27"/>
      <c r="EBA37" s="27"/>
      <c r="EBB37" s="27"/>
      <c r="EBC37" s="27"/>
      <c r="EBD37" s="27"/>
      <c r="EBE37" s="27"/>
      <c r="EBF37" s="27"/>
      <c r="EBG37" s="27"/>
      <c r="EBH37" s="27"/>
      <c r="EBI37" s="27"/>
      <c r="EBJ37" s="27"/>
      <c r="EBK37" s="27"/>
      <c r="EBL37" s="27"/>
      <c r="EBM37" s="27"/>
      <c r="EBN37" s="27"/>
      <c r="EBO37" s="27"/>
      <c r="EBP37" s="27"/>
      <c r="EBQ37" s="27"/>
      <c r="EBR37" s="27"/>
      <c r="EBS37" s="27"/>
      <c r="EBT37" s="27"/>
      <c r="EBU37" s="27"/>
      <c r="EBV37" s="27"/>
      <c r="EBW37" s="27"/>
      <c r="EBX37" s="27"/>
      <c r="EBY37" s="27"/>
      <c r="EBZ37" s="27"/>
      <c r="ECA37" s="27"/>
      <c r="ECB37" s="27"/>
      <c r="ECC37" s="27"/>
      <c r="ECD37" s="27"/>
      <c r="ECE37" s="27"/>
      <c r="ECF37" s="27"/>
      <c r="ECG37" s="27"/>
      <c r="ECH37" s="27"/>
      <c r="ECI37" s="27"/>
      <c r="ECJ37" s="27"/>
      <c r="ECK37" s="27"/>
      <c r="ECL37" s="27"/>
      <c r="ECM37" s="27"/>
      <c r="ECN37" s="27"/>
      <c r="ECO37" s="27"/>
      <c r="ECP37" s="27"/>
      <c r="ECQ37" s="27"/>
      <c r="ECR37" s="27"/>
      <c r="ECS37" s="27"/>
      <c r="ECT37" s="27"/>
      <c r="ECU37" s="27"/>
      <c r="ECV37" s="27"/>
      <c r="ECW37" s="27"/>
      <c r="ECX37" s="27"/>
      <c r="ECY37" s="27"/>
      <c r="ECZ37" s="27"/>
      <c r="EDA37" s="27"/>
      <c r="EDB37" s="27"/>
      <c r="EDC37" s="27"/>
      <c r="EDD37" s="27"/>
      <c r="EDE37" s="27"/>
      <c r="EDF37" s="27"/>
      <c r="EDG37" s="27"/>
      <c r="EDH37" s="27"/>
      <c r="EDI37" s="27"/>
      <c r="EDJ37" s="27"/>
      <c r="EDK37" s="27"/>
      <c r="EDL37" s="27"/>
      <c r="EDM37" s="27"/>
      <c r="EDN37" s="27"/>
      <c r="EDO37" s="27"/>
      <c r="EDP37" s="27"/>
      <c r="EDQ37" s="27"/>
      <c r="EDR37" s="27"/>
      <c r="EDS37" s="27"/>
      <c r="EDT37" s="27"/>
      <c r="EDU37" s="27"/>
      <c r="EDV37" s="27"/>
      <c r="EDW37" s="27"/>
      <c r="EDX37" s="27"/>
      <c r="EDY37" s="27"/>
      <c r="EDZ37" s="27"/>
      <c r="EEA37" s="27"/>
      <c r="EEB37" s="27"/>
      <c r="EEC37" s="27"/>
      <c r="EED37" s="27"/>
      <c r="EEE37" s="27"/>
      <c r="EEF37" s="27"/>
      <c r="EEG37" s="27"/>
      <c r="EEH37" s="27"/>
      <c r="EEI37" s="27"/>
      <c r="EEJ37" s="27"/>
      <c r="EEK37" s="27"/>
      <c r="EEL37" s="27"/>
      <c r="EEM37" s="27"/>
      <c r="EEN37" s="27"/>
      <c r="EEO37" s="27"/>
      <c r="EEP37" s="27"/>
      <c r="EEQ37" s="27"/>
      <c r="EER37" s="27"/>
      <c r="EES37" s="27"/>
      <c r="EET37" s="27"/>
      <c r="EEU37" s="27"/>
      <c r="EEV37" s="27"/>
      <c r="EEW37" s="27"/>
      <c r="EEX37" s="27"/>
      <c r="EEY37" s="27"/>
      <c r="EEZ37" s="27"/>
      <c r="EFA37" s="27"/>
      <c r="EFB37" s="27"/>
      <c r="EFC37" s="27"/>
      <c r="EFD37" s="27"/>
      <c r="EFE37" s="27"/>
      <c r="EFF37" s="27"/>
      <c r="EFG37" s="27"/>
      <c r="EFH37" s="27"/>
      <c r="EFI37" s="27"/>
      <c r="EFJ37" s="27"/>
      <c r="EFK37" s="27"/>
      <c r="EFL37" s="27"/>
      <c r="EFM37" s="27"/>
      <c r="EFN37" s="27"/>
      <c r="EFO37" s="27"/>
      <c r="EFP37" s="27"/>
      <c r="EFQ37" s="27"/>
      <c r="EFR37" s="27"/>
      <c r="EFS37" s="27"/>
      <c r="EFT37" s="27"/>
      <c r="EFU37" s="27"/>
      <c r="EFV37" s="27"/>
      <c r="EFW37" s="27"/>
      <c r="EFX37" s="27"/>
      <c r="EFY37" s="27"/>
      <c r="EFZ37" s="27"/>
      <c r="EGA37" s="27"/>
      <c r="EGB37" s="27"/>
      <c r="EGC37" s="27"/>
      <c r="EGD37" s="27"/>
      <c r="EGE37" s="27"/>
      <c r="EGF37" s="27"/>
      <c r="EGG37" s="27"/>
      <c r="EGH37" s="27"/>
      <c r="EGI37" s="27"/>
      <c r="EGJ37" s="27"/>
      <c r="EGK37" s="27"/>
      <c r="EGL37" s="27"/>
      <c r="EGM37" s="27"/>
      <c r="EGN37" s="27"/>
      <c r="EGO37" s="27"/>
      <c r="EGP37" s="27"/>
      <c r="EGQ37" s="27"/>
      <c r="EGR37" s="27"/>
      <c r="EGS37" s="27"/>
      <c r="EGT37" s="27"/>
      <c r="EGU37" s="27"/>
      <c r="EGV37" s="27"/>
      <c r="EGW37" s="27"/>
      <c r="EGX37" s="27"/>
      <c r="EGY37" s="27"/>
      <c r="EGZ37" s="27"/>
      <c r="EHA37" s="27"/>
      <c r="EHB37" s="27"/>
      <c r="EHC37" s="27"/>
      <c r="EHD37" s="27"/>
      <c r="EHE37" s="27"/>
      <c r="EHF37" s="27"/>
      <c r="EHG37" s="27"/>
      <c r="EHH37" s="27"/>
      <c r="EHI37" s="27"/>
      <c r="EHJ37" s="27"/>
      <c r="EHK37" s="27"/>
      <c r="EHL37" s="27"/>
      <c r="EHM37" s="27"/>
      <c r="EHN37" s="27"/>
      <c r="EHO37" s="27"/>
      <c r="EHP37" s="27"/>
      <c r="EHQ37" s="27"/>
      <c r="EHR37" s="27"/>
      <c r="EHS37" s="27"/>
      <c r="EHT37" s="27"/>
      <c r="EHU37" s="27"/>
      <c r="EHV37" s="27"/>
      <c r="EHW37" s="27"/>
      <c r="EHX37" s="27"/>
      <c r="EHY37" s="27"/>
      <c r="EHZ37" s="27"/>
      <c r="EIA37" s="27"/>
      <c r="EIB37" s="27"/>
      <c r="EIC37" s="27"/>
      <c r="EID37" s="27"/>
      <c r="EIE37" s="27"/>
      <c r="EIF37" s="27"/>
      <c r="EIG37" s="27"/>
      <c r="EIH37" s="27"/>
      <c r="EII37" s="27"/>
      <c r="EIJ37" s="27"/>
      <c r="EIK37" s="27"/>
      <c r="EIL37" s="27"/>
      <c r="EIM37" s="27"/>
      <c r="EIN37" s="27"/>
      <c r="EIO37" s="27"/>
      <c r="EIP37" s="27"/>
      <c r="EIQ37" s="27"/>
      <c r="EIR37" s="27"/>
      <c r="EIS37" s="27"/>
      <c r="EIT37" s="27"/>
      <c r="EIU37" s="27"/>
      <c r="EIV37" s="27"/>
      <c r="EIW37" s="27"/>
      <c r="EIX37" s="27"/>
      <c r="EIY37" s="27"/>
      <c r="EIZ37" s="27"/>
      <c r="EJA37" s="27"/>
      <c r="EJB37" s="27"/>
      <c r="EJC37" s="27"/>
      <c r="EJD37" s="27"/>
      <c r="EJE37" s="27"/>
      <c r="EJF37" s="27"/>
      <c r="EJG37" s="27"/>
      <c r="EJH37" s="27"/>
      <c r="EJI37" s="27"/>
      <c r="EJJ37" s="27"/>
      <c r="EJK37" s="27"/>
      <c r="EJL37" s="27"/>
      <c r="EJM37" s="27"/>
      <c r="EJN37" s="27"/>
      <c r="EJO37" s="27"/>
      <c r="EJP37" s="27"/>
      <c r="EJQ37" s="27"/>
      <c r="EJR37" s="27"/>
      <c r="EJS37" s="27"/>
      <c r="EJT37" s="27"/>
      <c r="EJU37" s="27"/>
      <c r="EJV37" s="27"/>
      <c r="EJW37" s="27"/>
      <c r="EJX37" s="27"/>
      <c r="EJY37" s="27"/>
      <c r="EJZ37" s="27"/>
      <c r="EKA37" s="27"/>
      <c r="EKB37" s="27"/>
      <c r="EKC37" s="27"/>
      <c r="EKD37" s="27"/>
      <c r="EKE37" s="27"/>
      <c r="EKF37" s="27"/>
      <c r="EKG37" s="27"/>
      <c r="EKH37" s="27"/>
      <c r="EKI37" s="27"/>
      <c r="EKJ37" s="27"/>
      <c r="EKK37" s="27"/>
      <c r="EKL37" s="27"/>
      <c r="EKM37" s="27"/>
      <c r="EKN37" s="27"/>
      <c r="EKO37" s="27"/>
      <c r="EKP37" s="27"/>
      <c r="EKQ37" s="27"/>
      <c r="EKR37" s="27"/>
      <c r="EKS37" s="27"/>
      <c r="EKT37" s="27"/>
      <c r="EKU37" s="27"/>
      <c r="EKV37" s="27"/>
      <c r="EKW37" s="27"/>
      <c r="EKX37" s="27"/>
      <c r="EKY37" s="27"/>
      <c r="EKZ37" s="27"/>
      <c r="ELA37" s="27"/>
      <c r="ELB37" s="27"/>
      <c r="ELC37" s="27"/>
      <c r="ELD37" s="27"/>
      <c r="ELE37" s="27"/>
      <c r="ELF37" s="27"/>
      <c r="ELG37" s="27"/>
      <c r="ELH37" s="27"/>
      <c r="ELI37" s="27"/>
      <c r="ELJ37" s="27"/>
      <c r="ELK37" s="27"/>
      <c r="ELL37" s="27"/>
      <c r="ELM37" s="27"/>
      <c r="ELN37" s="27"/>
      <c r="ELO37" s="27"/>
      <c r="ELP37" s="27"/>
      <c r="ELQ37" s="27"/>
      <c r="ELR37" s="27"/>
      <c r="ELS37" s="27"/>
      <c r="ELT37" s="27"/>
      <c r="ELU37" s="27"/>
      <c r="ELV37" s="27"/>
      <c r="ELW37" s="27"/>
      <c r="ELX37" s="27"/>
      <c r="ELY37" s="27"/>
      <c r="ELZ37" s="27"/>
      <c r="EMA37" s="27"/>
      <c r="EMB37" s="27"/>
      <c r="EMC37" s="27"/>
      <c r="EMD37" s="27"/>
      <c r="EME37" s="27"/>
      <c r="EMF37" s="27"/>
      <c r="EMG37" s="27"/>
      <c r="EMH37" s="27"/>
      <c r="EMI37" s="27"/>
      <c r="EMJ37" s="27"/>
      <c r="EMK37" s="27"/>
      <c r="EML37" s="27"/>
      <c r="EMM37" s="27"/>
      <c r="EMN37" s="27"/>
      <c r="EMO37" s="27"/>
      <c r="EMP37" s="27"/>
      <c r="EMQ37" s="27"/>
      <c r="EMR37" s="27"/>
      <c r="EMS37" s="27"/>
      <c r="EMT37" s="27"/>
      <c r="EMU37" s="27"/>
      <c r="EMV37" s="27"/>
      <c r="EMW37" s="27"/>
      <c r="EMX37" s="27"/>
      <c r="EMY37" s="27"/>
      <c r="EMZ37" s="27"/>
      <c r="ENA37" s="27"/>
      <c r="ENB37" s="27"/>
      <c r="ENC37" s="27"/>
      <c r="END37" s="27"/>
      <c r="ENE37" s="27"/>
      <c r="ENF37" s="27"/>
      <c r="ENG37" s="27"/>
      <c r="ENH37" s="27"/>
      <c r="ENI37" s="27"/>
      <c r="ENJ37" s="27"/>
      <c r="ENK37" s="27"/>
      <c r="ENL37" s="27"/>
      <c r="ENM37" s="27"/>
      <c r="ENN37" s="27"/>
      <c r="ENO37" s="27"/>
      <c r="ENP37" s="27"/>
      <c r="ENQ37" s="27"/>
      <c r="ENR37" s="27"/>
      <c r="ENS37" s="27"/>
      <c r="ENT37" s="27"/>
      <c r="ENU37" s="27"/>
      <c r="ENV37" s="27"/>
      <c r="ENW37" s="27"/>
      <c r="ENX37" s="27"/>
      <c r="ENY37" s="27"/>
      <c r="ENZ37" s="27"/>
      <c r="EOA37" s="27"/>
      <c r="EOB37" s="27"/>
      <c r="EOC37" s="27"/>
      <c r="EOD37" s="27"/>
      <c r="EOE37" s="27"/>
      <c r="EOF37" s="27"/>
      <c r="EOG37" s="27"/>
      <c r="EOH37" s="27"/>
      <c r="EOI37" s="27"/>
      <c r="EOJ37" s="27"/>
      <c r="EOK37" s="27"/>
      <c r="EOL37" s="27"/>
      <c r="EOM37" s="27"/>
      <c r="EON37" s="27"/>
      <c r="EOO37" s="27"/>
      <c r="EOP37" s="27"/>
      <c r="EOQ37" s="27"/>
      <c r="EOR37" s="27"/>
      <c r="EOS37" s="27"/>
      <c r="EOT37" s="27"/>
      <c r="EOU37" s="27"/>
      <c r="EOV37" s="27"/>
      <c r="EOW37" s="27"/>
      <c r="EOX37" s="27"/>
      <c r="EOY37" s="27"/>
      <c r="EOZ37" s="27"/>
      <c r="EPA37" s="27"/>
      <c r="EPB37" s="27"/>
      <c r="EPC37" s="27"/>
      <c r="EPD37" s="27"/>
      <c r="EPE37" s="27"/>
      <c r="EPF37" s="27"/>
      <c r="EPG37" s="27"/>
      <c r="EPH37" s="27"/>
      <c r="EPI37" s="27"/>
      <c r="EPJ37" s="27"/>
      <c r="EPK37" s="27"/>
      <c r="EPL37" s="27"/>
      <c r="EPM37" s="27"/>
      <c r="EPN37" s="27"/>
      <c r="EPO37" s="27"/>
      <c r="EPP37" s="27"/>
      <c r="EPQ37" s="27"/>
      <c r="EPR37" s="27"/>
      <c r="EPS37" s="27"/>
      <c r="EPT37" s="27"/>
      <c r="EPU37" s="27"/>
      <c r="EPV37" s="27"/>
      <c r="EPW37" s="27"/>
      <c r="EPX37" s="27"/>
      <c r="EPY37" s="27"/>
      <c r="EPZ37" s="27"/>
      <c r="EQA37" s="27"/>
      <c r="EQB37" s="27"/>
      <c r="EQC37" s="27"/>
      <c r="EQD37" s="27"/>
      <c r="EQE37" s="27"/>
      <c r="EQF37" s="27"/>
      <c r="EQG37" s="27"/>
      <c r="EQH37" s="27"/>
      <c r="EQI37" s="27"/>
      <c r="EQJ37" s="27"/>
      <c r="EQK37" s="27"/>
      <c r="EQL37" s="27"/>
      <c r="EQM37" s="27"/>
      <c r="EQN37" s="27"/>
      <c r="EQO37" s="27"/>
      <c r="EQP37" s="27"/>
      <c r="EQQ37" s="27"/>
      <c r="EQR37" s="27"/>
      <c r="EQS37" s="27"/>
      <c r="EQT37" s="27"/>
      <c r="EQU37" s="27"/>
      <c r="EQV37" s="27"/>
      <c r="EQW37" s="27"/>
      <c r="EQX37" s="27"/>
      <c r="EQY37" s="27"/>
      <c r="EQZ37" s="27"/>
      <c r="ERA37" s="27"/>
      <c r="ERB37" s="27"/>
      <c r="ERC37" s="27"/>
      <c r="ERD37" s="27"/>
      <c r="ERE37" s="27"/>
      <c r="ERF37" s="27"/>
      <c r="ERG37" s="27"/>
      <c r="ERH37" s="27"/>
      <c r="ERI37" s="27"/>
      <c r="ERJ37" s="27"/>
      <c r="ERK37" s="27"/>
      <c r="ERL37" s="27"/>
      <c r="ERM37" s="27"/>
      <c r="ERN37" s="27"/>
      <c r="ERO37" s="27"/>
      <c r="ERP37" s="27"/>
      <c r="ERQ37" s="27"/>
      <c r="ERR37" s="27"/>
      <c r="ERS37" s="27"/>
      <c r="ERT37" s="27"/>
      <c r="ERU37" s="27"/>
      <c r="ERV37" s="27"/>
      <c r="ERW37" s="27"/>
      <c r="ERX37" s="27"/>
      <c r="ERY37" s="27"/>
      <c r="ERZ37" s="27"/>
      <c r="ESA37" s="27"/>
      <c r="ESB37" s="27"/>
      <c r="ESC37" s="27"/>
      <c r="ESD37" s="27"/>
      <c r="ESE37" s="27"/>
      <c r="ESF37" s="27"/>
      <c r="ESG37" s="27"/>
      <c r="ESH37" s="27"/>
      <c r="ESI37" s="27"/>
      <c r="ESJ37" s="27"/>
      <c r="ESK37" s="27"/>
      <c r="ESL37" s="27"/>
      <c r="ESM37" s="27"/>
      <c r="ESN37" s="27"/>
      <c r="ESO37" s="27"/>
      <c r="ESP37" s="27"/>
      <c r="ESQ37" s="27"/>
      <c r="ESR37" s="27"/>
      <c r="ESS37" s="27"/>
      <c r="EST37" s="27"/>
      <c r="ESU37" s="27"/>
      <c r="ESV37" s="27"/>
      <c r="ESW37" s="27"/>
      <c r="ESX37" s="27"/>
      <c r="ESY37" s="27"/>
      <c r="ESZ37" s="27"/>
      <c r="ETA37" s="27"/>
      <c r="ETB37" s="27"/>
      <c r="ETC37" s="27"/>
      <c r="ETD37" s="27"/>
      <c r="ETE37" s="27"/>
      <c r="ETF37" s="27"/>
      <c r="ETG37" s="27"/>
      <c r="ETH37" s="27"/>
      <c r="ETI37" s="27"/>
      <c r="ETJ37" s="27"/>
      <c r="ETK37" s="27"/>
      <c r="ETL37" s="27"/>
      <c r="ETM37" s="27"/>
      <c r="ETN37" s="27"/>
      <c r="ETO37" s="27"/>
      <c r="ETP37" s="27"/>
      <c r="ETQ37" s="27"/>
      <c r="ETR37" s="27"/>
      <c r="ETS37" s="27"/>
      <c r="ETT37" s="27"/>
      <c r="ETU37" s="27"/>
      <c r="ETV37" s="27"/>
      <c r="ETW37" s="27"/>
      <c r="ETX37" s="27"/>
      <c r="ETY37" s="27"/>
      <c r="ETZ37" s="27"/>
      <c r="EUA37" s="27"/>
      <c r="EUB37" s="27"/>
      <c r="EUC37" s="27"/>
      <c r="EUD37" s="27"/>
      <c r="EUE37" s="27"/>
      <c r="EUF37" s="27"/>
      <c r="EUG37" s="27"/>
      <c r="EUH37" s="27"/>
      <c r="EUI37" s="27"/>
      <c r="EUJ37" s="27"/>
      <c r="EUK37" s="27"/>
      <c r="EUL37" s="27"/>
      <c r="EUM37" s="27"/>
      <c r="EUN37" s="27"/>
      <c r="EUO37" s="27"/>
      <c r="EUP37" s="27"/>
      <c r="EUQ37" s="27"/>
      <c r="EUR37" s="27"/>
      <c r="EUS37" s="27"/>
      <c r="EUT37" s="27"/>
      <c r="EUU37" s="27"/>
      <c r="EUV37" s="27"/>
      <c r="EUW37" s="27"/>
      <c r="EUX37" s="27"/>
      <c r="EUY37" s="27"/>
      <c r="EUZ37" s="27"/>
      <c r="EVA37" s="27"/>
      <c r="EVB37" s="27"/>
      <c r="EVC37" s="27"/>
      <c r="EVD37" s="27"/>
      <c r="EVE37" s="27"/>
      <c r="EVF37" s="27"/>
      <c r="EVG37" s="27"/>
      <c r="EVH37" s="27"/>
      <c r="EVI37" s="27"/>
      <c r="EVJ37" s="27"/>
      <c r="EVK37" s="27"/>
      <c r="EVL37" s="27"/>
      <c r="EVM37" s="27"/>
      <c r="EVN37" s="27"/>
      <c r="EVO37" s="27"/>
      <c r="EVP37" s="27"/>
      <c r="EVQ37" s="27"/>
      <c r="EVR37" s="27"/>
      <c r="EVS37" s="27"/>
      <c r="EVT37" s="27"/>
      <c r="EVU37" s="27"/>
      <c r="EVV37" s="27"/>
      <c r="EVW37" s="27"/>
      <c r="EVX37" s="27"/>
      <c r="EVY37" s="27"/>
      <c r="EVZ37" s="27"/>
      <c r="EWA37" s="27"/>
      <c r="EWB37" s="27"/>
      <c r="EWC37" s="27"/>
      <c r="EWD37" s="27"/>
      <c r="EWE37" s="27"/>
      <c r="EWF37" s="27"/>
      <c r="EWG37" s="27"/>
      <c r="EWH37" s="27"/>
      <c r="EWI37" s="27"/>
      <c r="EWJ37" s="27"/>
      <c r="EWK37" s="27"/>
      <c r="EWL37" s="27"/>
      <c r="EWM37" s="27"/>
      <c r="EWN37" s="27"/>
      <c r="EWO37" s="27"/>
      <c r="EWP37" s="27"/>
      <c r="EWQ37" s="27"/>
      <c r="EWR37" s="27"/>
      <c r="EWS37" s="27"/>
      <c r="EWT37" s="27"/>
      <c r="EWU37" s="27"/>
      <c r="EWV37" s="27"/>
      <c r="EWW37" s="27"/>
      <c r="EWX37" s="27"/>
      <c r="EWY37" s="27"/>
      <c r="EWZ37" s="27"/>
      <c r="EXA37" s="27"/>
      <c r="EXB37" s="27"/>
      <c r="EXC37" s="27"/>
      <c r="EXD37" s="27"/>
      <c r="EXE37" s="27"/>
      <c r="EXF37" s="27"/>
      <c r="EXG37" s="27"/>
      <c r="EXH37" s="27"/>
      <c r="EXI37" s="27"/>
      <c r="EXJ37" s="27"/>
      <c r="EXK37" s="27"/>
      <c r="EXL37" s="27"/>
      <c r="EXM37" s="27"/>
      <c r="EXN37" s="27"/>
      <c r="EXO37" s="27"/>
      <c r="EXP37" s="27"/>
      <c r="EXQ37" s="27"/>
      <c r="EXR37" s="27"/>
      <c r="EXS37" s="27"/>
      <c r="EXT37" s="27"/>
      <c r="EXU37" s="27"/>
      <c r="EXV37" s="27"/>
      <c r="EXW37" s="27"/>
      <c r="EXX37" s="27"/>
      <c r="EXY37" s="27"/>
      <c r="EXZ37" s="27"/>
      <c r="EYA37" s="27"/>
      <c r="EYB37" s="27"/>
      <c r="EYC37" s="27"/>
      <c r="EYD37" s="27"/>
      <c r="EYE37" s="27"/>
      <c r="EYF37" s="27"/>
      <c r="EYG37" s="27"/>
      <c r="EYH37" s="27"/>
      <c r="EYI37" s="27"/>
      <c r="EYJ37" s="27"/>
      <c r="EYK37" s="27"/>
      <c r="EYL37" s="27"/>
      <c r="EYM37" s="27"/>
      <c r="EYN37" s="27"/>
      <c r="EYO37" s="27"/>
      <c r="EYP37" s="27"/>
      <c r="EYQ37" s="27"/>
      <c r="EYR37" s="27"/>
      <c r="EYS37" s="27"/>
      <c r="EYT37" s="27"/>
      <c r="EYU37" s="27"/>
      <c r="EYV37" s="27"/>
      <c r="EYW37" s="27"/>
      <c r="EYX37" s="27"/>
      <c r="EYY37" s="27"/>
      <c r="EYZ37" s="27"/>
      <c r="EZA37" s="27"/>
      <c r="EZB37" s="27"/>
      <c r="EZC37" s="27"/>
      <c r="EZD37" s="27"/>
      <c r="EZE37" s="27"/>
      <c r="EZF37" s="27"/>
      <c r="EZG37" s="27"/>
      <c r="EZH37" s="27"/>
      <c r="EZI37" s="27"/>
      <c r="EZJ37" s="27"/>
      <c r="EZK37" s="27"/>
      <c r="EZL37" s="27"/>
      <c r="EZM37" s="27"/>
      <c r="EZN37" s="27"/>
      <c r="EZO37" s="27"/>
      <c r="EZP37" s="27"/>
      <c r="EZQ37" s="27"/>
      <c r="EZR37" s="27"/>
      <c r="EZS37" s="27"/>
      <c r="EZT37" s="27"/>
      <c r="EZU37" s="27"/>
      <c r="EZV37" s="27"/>
      <c r="EZW37" s="27"/>
      <c r="EZX37" s="27"/>
      <c r="EZY37" s="27"/>
      <c r="EZZ37" s="27"/>
      <c r="FAA37" s="27"/>
      <c r="FAB37" s="27"/>
      <c r="FAC37" s="27"/>
      <c r="FAD37" s="27"/>
      <c r="FAE37" s="27"/>
      <c r="FAF37" s="27"/>
      <c r="FAG37" s="27"/>
      <c r="FAH37" s="27"/>
      <c r="FAI37" s="27"/>
      <c r="FAJ37" s="27"/>
      <c r="FAK37" s="27"/>
      <c r="FAL37" s="27"/>
      <c r="FAM37" s="27"/>
      <c r="FAN37" s="27"/>
      <c r="FAO37" s="27"/>
      <c r="FAP37" s="27"/>
      <c r="FAQ37" s="27"/>
      <c r="FAR37" s="27"/>
      <c r="FAS37" s="27"/>
      <c r="FAT37" s="27"/>
      <c r="FAU37" s="27"/>
      <c r="FAV37" s="27"/>
      <c r="FAW37" s="27"/>
      <c r="FAX37" s="27"/>
      <c r="FAY37" s="27"/>
      <c r="FAZ37" s="27"/>
      <c r="FBA37" s="27"/>
      <c r="FBB37" s="27"/>
      <c r="FBC37" s="27"/>
      <c r="FBD37" s="27"/>
      <c r="FBE37" s="27"/>
      <c r="FBF37" s="27"/>
      <c r="FBG37" s="27"/>
      <c r="FBH37" s="27"/>
      <c r="FBI37" s="27"/>
      <c r="FBJ37" s="27"/>
      <c r="FBK37" s="27"/>
      <c r="FBL37" s="27"/>
      <c r="FBM37" s="27"/>
      <c r="FBN37" s="27"/>
      <c r="FBO37" s="27"/>
      <c r="FBP37" s="27"/>
      <c r="FBQ37" s="27"/>
      <c r="FBR37" s="27"/>
      <c r="FBS37" s="27"/>
      <c r="FBT37" s="27"/>
      <c r="FBU37" s="27"/>
      <c r="FBV37" s="27"/>
      <c r="FBW37" s="27"/>
      <c r="FBX37" s="27"/>
      <c r="FBY37" s="27"/>
      <c r="FBZ37" s="27"/>
      <c r="FCA37" s="27"/>
      <c r="FCB37" s="27"/>
      <c r="FCC37" s="27"/>
      <c r="FCD37" s="27"/>
      <c r="FCE37" s="27"/>
      <c r="FCF37" s="27"/>
      <c r="FCG37" s="27"/>
      <c r="FCH37" s="27"/>
      <c r="FCI37" s="27"/>
      <c r="FCJ37" s="27"/>
      <c r="FCK37" s="27"/>
      <c r="FCL37" s="27"/>
      <c r="FCM37" s="27"/>
      <c r="FCN37" s="27"/>
      <c r="FCO37" s="27"/>
      <c r="FCP37" s="27"/>
      <c r="FCQ37" s="27"/>
      <c r="FCR37" s="27"/>
      <c r="FCS37" s="27"/>
      <c r="FCT37" s="27"/>
      <c r="FCU37" s="27"/>
      <c r="FCV37" s="27"/>
      <c r="FCW37" s="27"/>
      <c r="FCX37" s="27"/>
      <c r="FCY37" s="27"/>
      <c r="FCZ37" s="27"/>
      <c r="FDA37" s="27"/>
      <c r="FDB37" s="27"/>
      <c r="FDC37" s="27"/>
      <c r="FDD37" s="27"/>
      <c r="FDE37" s="27"/>
      <c r="FDF37" s="27"/>
      <c r="FDG37" s="27"/>
      <c r="FDH37" s="27"/>
      <c r="FDI37" s="27"/>
      <c r="FDJ37" s="27"/>
      <c r="FDK37" s="27"/>
      <c r="FDL37" s="27"/>
      <c r="FDM37" s="27"/>
      <c r="FDN37" s="27"/>
      <c r="FDO37" s="27"/>
      <c r="FDP37" s="27"/>
      <c r="FDQ37" s="27"/>
      <c r="FDR37" s="27"/>
      <c r="FDS37" s="27"/>
      <c r="FDT37" s="27"/>
      <c r="FDU37" s="27"/>
      <c r="FDV37" s="27"/>
      <c r="FDW37" s="27"/>
      <c r="FDX37" s="27"/>
      <c r="FDY37" s="27"/>
      <c r="FDZ37" s="27"/>
      <c r="FEA37" s="27"/>
      <c r="FEB37" s="27"/>
      <c r="FEC37" s="27"/>
      <c r="FED37" s="27"/>
      <c r="FEE37" s="27"/>
      <c r="FEF37" s="27"/>
      <c r="FEG37" s="27"/>
      <c r="FEH37" s="27"/>
      <c r="FEI37" s="27"/>
      <c r="FEJ37" s="27"/>
      <c r="FEK37" s="27"/>
      <c r="FEL37" s="27"/>
      <c r="FEM37" s="27"/>
      <c r="FEN37" s="27"/>
      <c r="FEO37" s="27"/>
      <c r="FEP37" s="27"/>
      <c r="FEQ37" s="27"/>
      <c r="FER37" s="27"/>
      <c r="FES37" s="27"/>
      <c r="FET37" s="27"/>
      <c r="FEU37" s="27"/>
      <c r="FEV37" s="27"/>
      <c r="FEW37" s="27"/>
      <c r="FEX37" s="27"/>
      <c r="FEY37" s="27"/>
      <c r="FEZ37" s="27"/>
      <c r="FFA37" s="27"/>
      <c r="FFB37" s="27"/>
      <c r="FFC37" s="27"/>
      <c r="FFD37" s="27"/>
      <c r="FFE37" s="27"/>
      <c r="FFF37" s="27"/>
      <c r="FFG37" s="27"/>
      <c r="FFH37" s="27"/>
      <c r="FFI37" s="27"/>
      <c r="FFJ37" s="27"/>
      <c r="FFK37" s="27"/>
      <c r="FFL37" s="27"/>
      <c r="FFM37" s="27"/>
      <c r="FFN37" s="27"/>
      <c r="FFO37" s="27"/>
      <c r="FFP37" s="27"/>
      <c r="FFQ37" s="27"/>
      <c r="FFR37" s="27"/>
      <c r="FFS37" s="27"/>
      <c r="FFT37" s="27"/>
      <c r="FFU37" s="27"/>
      <c r="FFV37" s="27"/>
      <c r="FFW37" s="27"/>
      <c r="FFX37" s="27"/>
      <c r="FFY37" s="27"/>
      <c r="FFZ37" s="27"/>
      <c r="FGA37" s="27"/>
      <c r="FGB37" s="27"/>
      <c r="FGC37" s="27"/>
      <c r="FGD37" s="27"/>
      <c r="FGE37" s="27"/>
      <c r="FGF37" s="27"/>
      <c r="FGG37" s="27"/>
      <c r="FGH37" s="27"/>
      <c r="FGI37" s="27"/>
      <c r="FGJ37" s="27"/>
      <c r="FGK37" s="27"/>
      <c r="FGL37" s="27"/>
      <c r="FGM37" s="27"/>
      <c r="FGN37" s="27"/>
      <c r="FGO37" s="27"/>
      <c r="FGP37" s="27"/>
      <c r="FGQ37" s="27"/>
      <c r="FGR37" s="27"/>
      <c r="FGS37" s="27"/>
      <c r="FGT37" s="27"/>
      <c r="FGU37" s="27"/>
      <c r="FGV37" s="27"/>
      <c r="FGW37" s="27"/>
      <c r="FGX37" s="27"/>
      <c r="FGY37" s="27"/>
      <c r="FGZ37" s="27"/>
      <c r="FHA37" s="27"/>
      <c r="FHB37" s="27"/>
      <c r="FHC37" s="27"/>
      <c r="FHD37" s="27"/>
      <c r="FHE37" s="27"/>
      <c r="FHF37" s="27"/>
      <c r="FHG37" s="27"/>
      <c r="FHH37" s="27"/>
      <c r="FHI37" s="27"/>
      <c r="FHJ37" s="27"/>
      <c r="FHK37" s="27"/>
      <c r="FHL37" s="27"/>
      <c r="FHM37" s="27"/>
      <c r="FHN37" s="27"/>
      <c r="FHO37" s="27"/>
      <c r="FHP37" s="27"/>
      <c r="FHQ37" s="27"/>
      <c r="FHR37" s="27"/>
      <c r="FHS37" s="27"/>
      <c r="FHT37" s="27"/>
      <c r="FHU37" s="27"/>
      <c r="FHV37" s="27"/>
      <c r="FHW37" s="27"/>
      <c r="FHX37" s="27"/>
      <c r="FHY37" s="27"/>
      <c r="FHZ37" s="27"/>
      <c r="FIA37" s="27"/>
      <c r="FIB37" s="27"/>
      <c r="FIC37" s="27"/>
      <c r="FID37" s="27"/>
      <c r="FIE37" s="27"/>
      <c r="FIF37" s="27"/>
      <c r="FIG37" s="27"/>
      <c r="FIH37" s="27"/>
      <c r="FII37" s="27"/>
      <c r="FIJ37" s="27"/>
      <c r="FIK37" s="27"/>
      <c r="FIL37" s="27"/>
      <c r="FIM37" s="27"/>
      <c r="FIN37" s="27"/>
      <c r="FIO37" s="27"/>
      <c r="FIP37" s="27"/>
      <c r="FIQ37" s="27"/>
      <c r="FIR37" s="27"/>
      <c r="FIS37" s="27"/>
      <c r="FIT37" s="27"/>
      <c r="FIU37" s="27"/>
      <c r="FIV37" s="27"/>
      <c r="FIW37" s="27"/>
      <c r="FIX37" s="27"/>
      <c r="FIY37" s="27"/>
      <c r="FIZ37" s="27"/>
      <c r="FJA37" s="27"/>
      <c r="FJB37" s="27"/>
      <c r="FJC37" s="27"/>
      <c r="FJD37" s="27"/>
      <c r="FJE37" s="27"/>
      <c r="FJF37" s="27"/>
      <c r="FJG37" s="27"/>
      <c r="FJH37" s="27"/>
      <c r="FJI37" s="27"/>
      <c r="FJJ37" s="27"/>
      <c r="FJK37" s="27"/>
      <c r="FJL37" s="27"/>
      <c r="FJM37" s="27"/>
      <c r="FJN37" s="27"/>
      <c r="FJO37" s="27"/>
      <c r="FJP37" s="27"/>
      <c r="FJQ37" s="27"/>
      <c r="FJR37" s="27"/>
      <c r="FJS37" s="27"/>
      <c r="FJT37" s="27"/>
      <c r="FJU37" s="27"/>
      <c r="FJV37" s="27"/>
      <c r="FJW37" s="27"/>
      <c r="FJX37" s="27"/>
      <c r="FJY37" s="27"/>
      <c r="FJZ37" s="27"/>
      <c r="FKA37" s="27"/>
      <c r="FKB37" s="27"/>
      <c r="FKC37" s="27"/>
      <c r="FKD37" s="27"/>
      <c r="FKE37" s="27"/>
      <c r="FKF37" s="27"/>
      <c r="FKG37" s="27"/>
      <c r="FKH37" s="27"/>
      <c r="FKI37" s="27"/>
      <c r="FKJ37" s="27"/>
      <c r="FKK37" s="27"/>
      <c r="FKL37" s="27"/>
      <c r="FKM37" s="27"/>
      <c r="FKN37" s="27"/>
      <c r="FKO37" s="27"/>
      <c r="FKP37" s="27"/>
      <c r="FKQ37" s="27"/>
      <c r="FKR37" s="27"/>
      <c r="FKS37" s="27"/>
      <c r="FKT37" s="27"/>
      <c r="FKU37" s="27"/>
      <c r="FKV37" s="27"/>
      <c r="FKW37" s="27"/>
      <c r="FKX37" s="27"/>
      <c r="FKY37" s="27"/>
      <c r="FKZ37" s="27"/>
      <c r="FLA37" s="27"/>
      <c r="FLB37" s="27"/>
      <c r="FLC37" s="27"/>
      <c r="FLD37" s="27"/>
      <c r="FLE37" s="27"/>
      <c r="FLF37" s="27"/>
      <c r="FLG37" s="27"/>
      <c r="FLH37" s="27"/>
      <c r="FLI37" s="27"/>
      <c r="FLJ37" s="27"/>
      <c r="FLK37" s="27"/>
      <c r="FLL37" s="27"/>
      <c r="FLM37" s="27"/>
      <c r="FLN37" s="27"/>
      <c r="FLO37" s="27"/>
      <c r="FLP37" s="27"/>
      <c r="FLQ37" s="27"/>
      <c r="FLR37" s="27"/>
      <c r="FLS37" s="27"/>
      <c r="FLT37" s="27"/>
      <c r="FLU37" s="27"/>
      <c r="FLV37" s="27"/>
      <c r="FLW37" s="27"/>
      <c r="FLX37" s="27"/>
      <c r="FLY37" s="27"/>
      <c r="FLZ37" s="27"/>
      <c r="FMA37" s="27"/>
      <c r="FMB37" s="27"/>
      <c r="FMC37" s="27"/>
      <c r="FMD37" s="27"/>
      <c r="FME37" s="27"/>
      <c r="FMF37" s="27"/>
      <c r="FMG37" s="27"/>
      <c r="FMH37" s="27"/>
      <c r="FMI37" s="27"/>
      <c r="FMJ37" s="27"/>
      <c r="FMK37" s="27"/>
      <c r="FML37" s="27"/>
      <c r="FMM37" s="27"/>
      <c r="FMN37" s="27"/>
      <c r="FMO37" s="27"/>
      <c r="FMP37" s="27"/>
      <c r="FMQ37" s="27"/>
      <c r="FMR37" s="27"/>
      <c r="FMS37" s="27"/>
      <c r="FMT37" s="27"/>
      <c r="FMU37" s="27"/>
      <c r="FMV37" s="27"/>
      <c r="FMW37" s="27"/>
      <c r="FMX37" s="27"/>
      <c r="FMY37" s="27"/>
      <c r="FMZ37" s="27"/>
      <c r="FNA37" s="27"/>
      <c r="FNB37" s="27"/>
      <c r="FNC37" s="27"/>
      <c r="FND37" s="27"/>
      <c r="FNE37" s="27"/>
      <c r="FNF37" s="27"/>
      <c r="FNG37" s="27"/>
      <c r="FNH37" s="27"/>
      <c r="FNI37" s="27"/>
      <c r="FNJ37" s="27"/>
      <c r="FNK37" s="27"/>
      <c r="FNL37" s="27"/>
      <c r="FNM37" s="27"/>
      <c r="FNN37" s="27"/>
      <c r="FNO37" s="27"/>
      <c r="FNP37" s="27"/>
      <c r="FNQ37" s="27"/>
      <c r="FNR37" s="27"/>
      <c r="FNS37" s="27"/>
      <c r="FNT37" s="27"/>
      <c r="FNU37" s="27"/>
      <c r="FNV37" s="27"/>
      <c r="FNW37" s="27"/>
      <c r="FNX37" s="27"/>
      <c r="FNY37" s="27"/>
      <c r="FNZ37" s="27"/>
      <c r="FOA37" s="27"/>
      <c r="FOB37" s="27"/>
      <c r="FOC37" s="27"/>
      <c r="FOD37" s="27"/>
      <c r="FOE37" s="27"/>
      <c r="FOF37" s="27"/>
      <c r="FOG37" s="27"/>
      <c r="FOH37" s="27"/>
      <c r="FOI37" s="27"/>
      <c r="FOJ37" s="27"/>
      <c r="FOK37" s="27"/>
      <c r="FOL37" s="27"/>
      <c r="FOM37" s="27"/>
      <c r="FON37" s="27"/>
      <c r="FOO37" s="27"/>
      <c r="FOP37" s="27"/>
      <c r="FOQ37" s="27"/>
      <c r="FOR37" s="27"/>
      <c r="FOS37" s="27"/>
      <c r="FOT37" s="27"/>
      <c r="FOU37" s="27"/>
      <c r="FOV37" s="27"/>
      <c r="FOW37" s="27"/>
      <c r="FOX37" s="27"/>
      <c r="FOY37" s="27"/>
      <c r="FOZ37" s="27"/>
      <c r="FPA37" s="27"/>
      <c r="FPB37" s="27"/>
      <c r="FPC37" s="27"/>
      <c r="FPD37" s="27"/>
      <c r="FPE37" s="27"/>
      <c r="FPF37" s="27"/>
      <c r="FPG37" s="27"/>
      <c r="FPH37" s="27"/>
      <c r="FPI37" s="27"/>
      <c r="FPJ37" s="27"/>
      <c r="FPK37" s="27"/>
      <c r="FPL37" s="27"/>
      <c r="FPM37" s="27"/>
      <c r="FPN37" s="27"/>
      <c r="FPO37" s="27"/>
      <c r="FPP37" s="27"/>
      <c r="FPQ37" s="27"/>
      <c r="FPR37" s="27"/>
      <c r="FPS37" s="27"/>
      <c r="FPT37" s="27"/>
      <c r="FPU37" s="27"/>
      <c r="FPV37" s="27"/>
      <c r="FPW37" s="27"/>
      <c r="FPX37" s="27"/>
      <c r="FPY37" s="27"/>
      <c r="FPZ37" s="27"/>
      <c r="FQA37" s="27"/>
      <c r="FQB37" s="27"/>
      <c r="FQC37" s="27"/>
      <c r="FQD37" s="27"/>
      <c r="FQE37" s="27"/>
      <c r="FQF37" s="27"/>
      <c r="FQG37" s="27"/>
      <c r="FQH37" s="27"/>
      <c r="FQI37" s="27"/>
      <c r="FQJ37" s="27"/>
      <c r="FQK37" s="27"/>
      <c r="FQL37" s="27"/>
      <c r="FQM37" s="27"/>
      <c r="FQN37" s="27"/>
      <c r="FQO37" s="27"/>
      <c r="FQP37" s="27"/>
      <c r="FQQ37" s="27"/>
      <c r="FQR37" s="27"/>
      <c r="FQS37" s="27"/>
      <c r="FQT37" s="27"/>
      <c r="FQU37" s="27"/>
      <c r="FQV37" s="27"/>
      <c r="FQW37" s="27"/>
      <c r="FQX37" s="27"/>
      <c r="FQY37" s="27"/>
      <c r="FQZ37" s="27"/>
      <c r="FRA37" s="27"/>
      <c r="FRB37" s="27"/>
      <c r="FRC37" s="27"/>
      <c r="FRD37" s="27"/>
      <c r="FRE37" s="27"/>
      <c r="FRF37" s="27"/>
      <c r="FRG37" s="27"/>
      <c r="FRH37" s="27"/>
      <c r="FRI37" s="27"/>
      <c r="FRJ37" s="27"/>
      <c r="FRK37" s="27"/>
      <c r="FRL37" s="27"/>
      <c r="FRM37" s="27"/>
      <c r="FRN37" s="27"/>
      <c r="FRO37" s="27"/>
      <c r="FRP37" s="27"/>
      <c r="FRQ37" s="27"/>
      <c r="FRR37" s="27"/>
      <c r="FRS37" s="27"/>
      <c r="FRT37" s="27"/>
      <c r="FRU37" s="27"/>
      <c r="FRV37" s="27"/>
      <c r="FRW37" s="27"/>
      <c r="FRX37" s="27"/>
      <c r="FRY37" s="27"/>
      <c r="FRZ37" s="27"/>
      <c r="FSA37" s="27"/>
      <c r="FSB37" s="27"/>
      <c r="FSC37" s="27"/>
      <c r="FSD37" s="27"/>
      <c r="FSE37" s="27"/>
      <c r="FSF37" s="27"/>
      <c r="FSG37" s="27"/>
      <c r="FSH37" s="27"/>
      <c r="FSI37" s="27"/>
      <c r="FSJ37" s="27"/>
      <c r="FSK37" s="27"/>
      <c r="FSL37" s="27"/>
      <c r="FSM37" s="27"/>
      <c r="FSN37" s="27"/>
      <c r="FSO37" s="27"/>
      <c r="FSP37" s="27"/>
      <c r="FSQ37" s="27"/>
      <c r="FSR37" s="27"/>
      <c r="FSS37" s="27"/>
      <c r="FST37" s="27"/>
      <c r="FSU37" s="27"/>
      <c r="FSV37" s="27"/>
      <c r="FSW37" s="27"/>
      <c r="FSX37" s="27"/>
      <c r="FSY37" s="27"/>
      <c r="FSZ37" s="27"/>
      <c r="FTA37" s="27"/>
      <c r="FTB37" s="27"/>
      <c r="FTC37" s="27"/>
      <c r="FTD37" s="27"/>
      <c r="FTE37" s="27"/>
      <c r="FTF37" s="27"/>
      <c r="FTG37" s="27"/>
      <c r="FTH37" s="27"/>
      <c r="FTI37" s="27"/>
      <c r="FTJ37" s="27"/>
      <c r="FTK37" s="27"/>
      <c r="FTL37" s="27"/>
      <c r="FTM37" s="27"/>
      <c r="FTN37" s="27"/>
      <c r="FTO37" s="27"/>
      <c r="FTP37" s="27"/>
      <c r="FTQ37" s="27"/>
      <c r="FTR37" s="27"/>
      <c r="FTS37" s="27"/>
      <c r="FTT37" s="27"/>
      <c r="FTU37" s="27"/>
      <c r="FTV37" s="27"/>
      <c r="FTW37" s="27"/>
      <c r="FTX37" s="27"/>
      <c r="FTY37" s="27"/>
      <c r="FTZ37" s="27"/>
      <c r="FUA37" s="27"/>
      <c r="FUB37" s="27"/>
      <c r="FUC37" s="27"/>
      <c r="FUD37" s="27"/>
      <c r="FUE37" s="27"/>
      <c r="FUF37" s="27"/>
      <c r="FUG37" s="27"/>
      <c r="FUH37" s="27"/>
      <c r="FUI37" s="27"/>
      <c r="FUJ37" s="27"/>
      <c r="FUK37" s="27"/>
      <c r="FUL37" s="27"/>
      <c r="FUM37" s="27"/>
      <c r="FUN37" s="27"/>
      <c r="FUO37" s="27"/>
      <c r="FUP37" s="27"/>
      <c r="FUQ37" s="27"/>
      <c r="FUR37" s="27"/>
      <c r="FUS37" s="27"/>
      <c r="FUT37" s="27"/>
      <c r="FUU37" s="27"/>
      <c r="FUV37" s="27"/>
      <c r="FUW37" s="27"/>
      <c r="FUX37" s="27"/>
      <c r="FUY37" s="27"/>
      <c r="FUZ37" s="27"/>
      <c r="FVA37" s="27"/>
      <c r="FVB37" s="27"/>
      <c r="FVC37" s="27"/>
      <c r="FVD37" s="27"/>
      <c r="FVE37" s="27"/>
      <c r="FVF37" s="27"/>
      <c r="FVG37" s="27"/>
      <c r="FVH37" s="27"/>
      <c r="FVI37" s="27"/>
      <c r="FVJ37" s="27"/>
      <c r="FVK37" s="27"/>
      <c r="FVL37" s="27"/>
      <c r="FVM37" s="27"/>
      <c r="FVN37" s="27"/>
      <c r="FVO37" s="27"/>
      <c r="FVP37" s="27"/>
      <c r="FVQ37" s="27"/>
      <c r="FVR37" s="27"/>
      <c r="FVS37" s="27"/>
      <c r="FVT37" s="27"/>
      <c r="FVU37" s="27"/>
      <c r="FVV37" s="27"/>
      <c r="FVW37" s="27"/>
      <c r="FVX37" s="27"/>
      <c r="FVY37" s="27"/>
      <c r="FVZ37" s="27"/>
      <c r="FWA37" s="27"/>
      <c r="FWB37" s="27"/>
      <c r="FWC37" s="27"/>
      <c r="FWD37" s="27"/>
      <c r="FWE37" s="27"/>
      <c r="FWF37" s="27"/>
      <c r="FWG37" s="27"/>
      <c r="FWH37" s="27"/>
      <c r="FWI37" s="27"/>
      <c r="FWJ37" s="27"/>
      <c r="FWK37" s="27"/>
      <c r="FWL37" s="27"/>
      <c r="FWM37" s="27"/>
      <c r="FWN37" s="27"/>
      <c r="FWO37" s="27"/>
      <c r="FWP37" s="27"/>
      <c r="FWQ37" s="27"/>
      <c r="FWR37" s="27"/>
      <c r="FWS37" s="27"/>
      <c r="FWT37" s="27"/>
      <c r="FWU37" s="27"/>
      <c r="FWV37" s="27"/>
      <c r="FWW37" s="27"/>
      <c r="FWX37" s="27"/>
      <c r="FWY37" s="27"/>
      <c r="FWZ37" s="27"/>
      <c r="FXA37" s="27"/>
      <c r="FXB37" s="27"/>
      <c r="FXC37" s="27"/>
      <c r="FXD37" s="27"/>
      <c r="FXE37" s="27"/>
      <c r="FXF37" s="27"/>
      <c r="FXG37" s="27"/>
      <c r="FXH37" s="27"/>
      <c r="FXI37" s="27"/>
      <c r="FXJ37" s="27"/>
      <c r="FXK37" s="27"/>
      <c r="FXL37" s="27"/>
      <c r="FXM37" s="27"/>
      <c r="FXN37" s="27"/>
      <c r="FXO37" s="27"/>
      <c r="FXP37" s="27"/>
      <c r="FXQ37" s="27"/>
      <c r="FXR37" s="27"/>
      <c r="FXS37" s="27"/>
      <c r="FXT37" s="27"/>
      <c r="FXU37" s="27"/>
      <c r="FXV37" s="27"/>
      <c r="FXW37" s="27"/>
      <c r="FXX37" s="27"/>
      <c r="FXY37" s="27"/>
      <c r="FXZ37" s="27"/>
      <c r="FYA37" s="27"/>
      <c r="FYB37" s="27"/>
      <c r="FYC37" s="27"/>
      <c r="FYD37" s="27"/>
      <c r="FYE37" s="27"/>
      <c r="FYF37" s="27"/>
      <c r="FYG37" s="27"/>
      <c r="FYH37" s="27"/>
      <c r="FYI37" s="27"/>
      <c r="FYJ37" s="27"/>
      <c r="FYK37" s="27"/>
      <c r="FYL37" s="27"/>
      <c r="FYM37" s="27"/>
      <c r="FYN37" s="27"/>
      <c r="FYO37" s="27"/>
      <c r="FYP37" s="27"/>
      <c r="FYQ37" s="27"/>
      <c r="FYR37" s="27"/>
      <c r="FYS37" s="27"/>
      <c r="FYT37" s="27"/>
      <c r="FYU37" s="27"/>
      <c r="FYV37" s="27"/>
      <c r="FYW37" s="27"/>
      <c r="FYX37" s="27"/>
      <c r="FYY37" s="27"/>
      <c r="FYZ37" s="27"/>
      <c r="FZA37" s="27"/>
      <c r="FZB37" s="27"/>
      <c r="FZC37" s="27"/>
      <c r="FZD37" s="27"/>
      <c r="FZE37" s="27"/>
      <c r="FZF37" s="27"/>
      <c r="FZG37" s="27"/>
      <c r="FZH37" s="27"/>
      <c r="FZI37" s="27"/>
      <c r="FZJ37" s="27"/>
      <c r="FZK37" s="27"/>
      <c r="FZL37" s="27"/>
      <c r="FZM37" s="27"/>
      <c r="FZN37" s="27"/>
      <c r="FZO37" s="27"/>
      <c r="FZP37" s="27"/>
      <c r="FZQ37" s="27"/>
      <c r="FZR37" s="27"/>
      <c r="FZS37" s="27"/>
      <c r="FZT37" s="27"/>
      <c r="FZU37" s="27"/>
      <c r="FZV37" s="27"/>
      <c r="FZW37" s="27"/>
      <c r="FZX37" s="27"/>
      <c r="FZY37" s="27"/>
      <c r="FZZ37" s="27"/>
      <c r="GAA37" s="27"/>
      <c r="GAB37" s="27"/>
      <c r="GAC37" s="27"/>
      <c r="GAD37" s="27"/>
      <c r="GAE37" s="27"/>
      <c r="GAF37" s="27"/>
      <c r="GAG37" s="27"/>
      <c r="GAH37" s="27"/>
      <c r="GAI37" s="27"/>
      <c r="GAJ37" s="27"/>
      <c r="GAK37" s="27"/>
      <c r="GAL37" s="27"/>
      <c r="GAM37" s="27"/>
      <c r="GAN37" s="27"/>
      <c r="GAO37" s="27"/>
      <c r="GAP37" s="27"/>
      <c r="GAQ37" s="27"/>
      <c r="GAR37" s="27"/>
      <c r="GAS37" s="27"/>
      <c r="GAT37" s="27"/>
      <c r="GAU37" s="27"/>
      <c r="GAV37" s="27"/>
      <c r="GAW37" s="27"/>
      <c r="GAX37" s="27"/>
      <c r="GAY37" s="27"/>
      <c r="GAZ37" s="27"/>
      <c r="GBA37" s="27"/>
      <c r="GBB37" s="27"/>
      <c r="GBC37" s="27"/>
      <c r="GBD37" s="27"/>
      <c r="GBE37" s="27"/>
      <c r="GBF37" s="27"/>
      <c r="GBG37" s="27"/>
      <c r="GBH37" s="27"/>
      <c r="GBI37" s="27"/>
      <c r="GBJ37" s="27"/>
      <c r="GBK37" s="27"/>
      <c r="GBL37" s="27"/>
      <c r="GBM37" s="27"/>
      <c r="GBN37" s="27"/>
      <c r="GBO37" s="27"/>
      <c r="GBP37" s="27"/>
      <c r="GBQ37" s="27"/>
      <c r="GBR37" s="27"/>
      <c r="GBS37" s="27"/>
      <c r="GBT37" s="27"/>
      <c r="GBU37" s="27"/>
      <c r="GBV37" s="27"/>
      <c r="GBW37" s="27"/>
      <c r="GBX37" s="27"/>
      <c r="GBY37" s="27"/>
      <c r="GBZ37" s="27"/>
      <c r="GCA37" s="27"/>
      <c r="GCB37" s="27"/>
      <c r="GCC37" s="27"/>
      <c r="GCD37" s="27"/>
      <c r="GCE37" s="27"/>
      <c r="GCF37" s="27"/>
      <c r="GCG37" s="27"/>
      <c r="GCH37" s="27"/>
      <c r="GCI37" s="27"/>
      <c r="GCJ37" s="27"/>
      <c r="GCK37" s="27"/>
      <c r="GCL37" s="27"/>
      <c r="GCM37" s="27"/>
      <c r="GCN37" s="27"/>
      <c r="GCO37" s="27"/>
      <c r="GCP37" s="27"/>
      <c r="GCQ37" s="27"/>
      <c r="GCR37" s="27"/>
      <c r="GCS37" s="27"/>
      <c r="GCT37" s="27"/>
      <c r="GCU37" s="27"/>
      <c r="GCV37" s="27"/>
      <c r="GCW37" s="27"/>
      <c r="GCX37" s="27"/>
      <c r="GCY37" s="27"/>
      <c r="GCZ37" s="27"/>
      <c r="GDA37" s="27"/>
      <c r="GDB37" s="27"/>
      <c r="GDC37" s="27"/>
      <c r="GDD37" s="27"/>
      <c r="GDE37" s="27"/>
      <c r="GDF37" s="27"/>
      <c r="GDG37" s="27"/>
      <c r="GDH37" s="27"/>
      <c r="GDI37" s="27"/>
      <c r="GDJ37" s="27"/>
      <c r="GDK37" s="27"/>
      <c r="GDL37" s="27"/>
      <c r="GDM37" s="27"/>
      <c r="GDN37" s="27"/>
      <c r="GDO37" s="27"/>
      <c r="GDP37" s="27"/>
      <c r="GDQ37" s="27"/>
      <c r="GDR37" s="27"/>
      <c r="GDS37" s="27"/>
      <c r="GDT37" s="27"/>
      <c r="GDU37" s="27"/>
      <c r="GDV37" s="27"/>
      <c r="GDW37" s="27"/>
      <c r="GDX37" s="27"/>
      <c r="GDY37" s="27"/>
      <c r="GDZ37" s="27"/>
      <c r="GEA37" s="27"/>
      <c r="GEB37" s="27"/>
      <c r="GEC37" s="27"/>
      <c r="GED37" s="27"/>
      <c r="GEE37" s="27"/>
      <c r="GEF37" s="27"/>
      <c r="GEG37" s="27"/>
      <c r="GEH37" s="27"/>
      <c r="GEI37" s="27"/>
      <c r="GEJ37" s="27"/>
      <c r="GEK37" s="27"/>
      <c r="GEL37" s="27"/>
      <c r="GEM37" s="27"/>
      <c r="GEN37" s="27"/>
      <c r="GEO37" s="27"/>
      <c r="GEP37" s="27"/>
      <c r="GEQ37" s="27"/>
      <c r="GER37" s="27"/>
      <c r="GES37" s="27"/>
      <c r="GET37" s="27"/>
      <c r="GEU37" s="27"/>
      <c r="GEV37" s="27"/>
      <c r="GEW37" s="27"/>
      <c r="GEX37" s="27"/>
      <c r="GEY37" s="27"/>
      <c r="GEZ37" s="27"/>
      <c r="GFA37" s="27"/>
      <c r="GFB37" s="27"/>
      <c r="GFC37" s="27"/>
      <c r="GFD37" s="27"/>
      <c r="GFE37" s="27"/>
      <c r="GFF37" s="27"/>
      <c r="GFG37" s="27"/>
      <c r="GFH37" s="27"/>
      <c r="GFI37" s="27"/>
      <c r="GFJ37" s="27"/>
      <c r="GFK37" s="27"/>
      <c r="GFL37" s="27"/>
      <c r="GFM37" s="27"/>
      <c r="GFN37" s="27"/>
      <c r="GFO37" s="27"/>
      <c r="GFP37" s="27"/>
      <c r="GFQ37" s="27"/>
      <c r="GFR37" s="27"/>
      <c r="GFS37" s="27"/>
      <c r="GFT37" s="27"/>
      <c r="GFU37" s="27"/>
      <c r="GFV37" s="27"/>
      <c r="GFW37" s="27"/>
      <c r="GFX37" s="27"/>
      <c r="GFY37" s="27"/>
      <c r="GFZ37" s="27"/>
      <c r="GGA37" s="27"/>
      <c r="GGB37" s="27"/>
      <c r="GGC37" s="27"/>
      <c r="GGD37" s="27"/>
      <c r="GGE37" s="27"/>
      <c r="GGF37" s="27"/>
      <c r="GGG37" s="27"/>
      <c r="GGH37" s="27"/>
      <c r="GGI37" s="27"/>
      <c r="GGJ37" s="27"/>
      <c r="GGK37" s="27"/>
      <c r="GGL37" s="27"/>
      <c r="GGM37" s="27"/>
      <c r="GGN37" s="27"/>
      <c r="GGO37" s="27"/>
      <c r="GGP37" s="27"/>
      <c r="GGQ37" s="27"/>
      <c r="GGR37" s="27"/>
      <c r="GGS37" s="27"/>
      <c r="GGT37" s="27"/>
      <c r="GGU37" s="27"/>
      <c r="GGV37" s="27"/>
      <c r="GGW37" s="27"/>
      <c r="GGX37" s="27"/>
      <c r="GGY37" s="27"/>
      <c r="GGZ37" s="27"/>
      <c r="GHA37" s="27"/>
      <c r="GHB37" s="27"/>
      <c r="GHC37" s="27"/>
      <c r="GHD37" s="27"/>
      <c r="GHE37" s="27"/>
      <c r="GHF37" s="27"/>
      <c r="GHG37" s="27"/>
      <c r="GHH37" s="27"/>
      <c r="GHI37" s="27"/>
      <c r="GHJ37" s="27"/>
      <c r="GHK37" s="27"/>
      <c r="GHL37" s="27"/>
      <c r="GHM37" s="27"/>
      <c r="GHN37" s="27"/>
      <c r="GHO37" s="27"/>
      <c r="GHP37" s="27"/>
      <c r="GHQ37" s="27"/>
      <c r="GHR37" s="27"/>
      <c r="GHS37" s="27"/>
      <c r="GHT37" s="27"/>
      <c r="GHU37" s="27"/>
      <c r="GHV37" s="27"/>
      <c r="GHW37" s="27"/>
      <c r="GHX37" s="27"/>
      <c r="GHY37" s="27"/>
      <c r="GHZ37" s="27"/>
      <c r="GIA37" s="27"/>
      <c r="GIB37" s="27"/>
      <c r="GIC37" s="27"/>
      <c r="GID37" s="27"/>
      <c r="GIE37" s="27"/>
      <c r="GIF37" s="27"/>
      <c r="GIG37" s="27"/>
      <c r="GIH37" s="27"/>
      <c r="GII37" s="27"/>
      <c r="GIJ37" s="27"/>
      <c r="GIK37" s="27"/>
      <c r="GIL37" s="27"/>
      <c r="GIM37" s="27"/>
      <c r="GIN37" s="27"/>
      <c r="GIO37" s="27"/>
      <c r="GIP37" s="27"/>
      <c r="GIQ37" s="27"/>
      <c r="GIR37" s="27"/>
      <c r="GIS37" s="27"/>
      <c r="GIT37" s="27"/>
      <c r="GIU37" s="27"/>
      <c r="GIV37" s="27"/>
      <c r="GIW37" s="27"/>
      <c r="GIX37" s="27"/>
      <c r="GIY37" s="27"/>
      <c r="GIZ37" s="27"/>
      <c r="GJA37" s="27"/>
      <c r="GJB37" s="27"/>
      <c r="GJC37" s="27"/>
      <c r="GJD37" s="27"/>
      <c r="GJE37" s="27"/>
      <c r="GJF37" s="27"/>
      <c r="GJG37" s="27"/>
      <c r="GJH37" s="27"/>
      <c r="GJI37" s="27"/>
      <c r="GJJ37" s="27"/>
      <c r="GJK37" s="27"/>
      <c r="GJL37" s="27"/>
      <c r="GJM37" s="27"/>
      <c r="GJN37" s="27"/>
      <c r="GJO37" s="27"/>
      <c r="GJP37" s="27"/>
      <c r="GJQ37" s="27"/>
      <c r="GJR37" s="27"/>
      <c r="GJS37" s="27"/>
      <c r="GJT37" s="27"/>
      <c r="GJU37" s="27"/>
      <c r="GJV37" s="27"/>
      <c r="GJW37" s="27"/>
      <c r="GJX37" s="27"/>
      <c r="GJY37" s="27"/>
      <c r="GJZ37" s="27"/>
      <c r="GKA37" s="27"/>
      <c r="GKB37" s="27"/>
      <c r="GKC37" s="27"/>
      <c r="GKD37" s="27"/>
      <c r="GKE37" s="27"/>
      <c r="GKF37" s="27"/>
      <c r="GKG37" s="27"/>
      <c r="GKH37" s="27"/>
      <c r="GKI37" s="27"/>
      <c r="GKJ37" s="27"/>
      <c r="GKK37" s="27"/>
      <c r="GKL37" s="27"/>
      <c r="GKM37" s="27"/>
      <c r="GKN37" s="27"/>
      <c r="GKO37" s="27"/>
      <c r="GKP37" s="27"/>
      <c r="GKQ37" s="27"/>
      <c r="GKR37" s="27"/>
      <c r="GKS37" s="27"/>
      <c r="GKT37" s="27"/>
      <c r="GKU37" s="27"/>
      <c r="GKV37" s="27"/>
      <c r="GKW37" s="27"/>
      <c r="GKX37" s="27"/>
      <c r="GKY37" s="27"/>
      <c r="GKZ37" s="27"/>
      <c r="GLA37" s="27"/>
      <c r="GLB37" s="27"/>
      <c r="GLC37" s="27"/>
      <c r="GLD37" s="27"/>
      <c r="GLE37" s="27"/>
      <c r="GLF37" s="27"/>
      <c r="GLG37" s="27"/>
      <c r="GLH37" s="27"/>
      <c r="GLI37" s="27"/>
      <c r="GLJ37" s="27"/>
      <c r="GLK37" s="27"/>
      <c r="GLL37" s="27"/>
      <c r="GLM37" s="27"/>
      <c r="GLN37" s="27"/>
      <c r="GLO37" s="27"/>
      <c r="GLP37" s="27"/>
      <c r="GLQ37" s="27"/>
      <c r="GLR37" s="27"/>
      <c r="GLS37" s="27"/>
      <c r="GLT37" s="27"/>
      <c r="GLU37" s="27"/>
      <c r="GLV37" s="27"/>
      <c r="GLW37" s="27"/>
      <c r="GLX37" s="27"/>
      <c r="GLY37" s="27"/>
      <c r="GLZ37" s="27"/>
      <c r="GMA37" s="27"/>
      <c r="GMB37" s="27"/>
      <c r="GMC37" s="27"/>
      <c r="GMD37" s="27"/>
      <c r="GME37" s="27"/>
      <c r="GMF37" s="27"/>
      <c r="GMG37" s="27"/>
      <c r="GMH37" s="27"/>
      <c r="GMI37" s="27"/>
      <c r="GMJ37" s="27"/>
      <c r="GMK37" s="27"/>
      <c r="GML37" s="27"/>
      <c r="GMM37" s="27"/>
      <c r="GMN37" s="27"/>
      <c r="GMO37" s="27"/>
      <c r="GMP37" s="27"/>
      <c r="GMQ37" s="27"/>
      <c r="GMR37" s="27"/>
      <c r="GMS37" s="27"/>
      <c r="GMT37" s="27"/>
      <c r="GMU37" s="27"/>
      <c r="GMV37" s="27"/>
      <c r="GMW37" s="27"/>
      <c r="GMX37" s="27"/>
      <c r="GMY37" s="27"/>
      <c r="GMZ37" s="27"/>
      <c r="GNA37" s="27"/>
      <c r="GNB37" s="27"/>
      <c r="GNC37" s="27"/>
      <c r="GND37" s="27"/>
      <c r="GNE37" s="27"/>
      <c r="GNF37" s="27"/>
      <c r="GNG37" s="27"/>
      <c r="GNH37" s="27"/>
      <c r="GNI37" s="27"/>
      <c r="GNJ37" s="27"/>
      <c r="GNK37" s="27"/>
      <c r="GNL37" s="27"/>
      <c r="GNM37" s="27"/>
      <c r="GNN37" s="27"/>
      <c r="GNO37" s="27"/>
      <c r="GNP37" s="27"/>
      <c r="GNQ37" s="27"/>
      <c r="GNR37" s="27"/>
      <c r="GNS37" s="27"/>
      <c r="GNT37" s="27"/>
      <c r="GNU37" s="27"/>
      <c r="GNV37" s="27"/>
      <c r="GNW37" s="27"/>
      <c r="GNX37" s="27"/>
      <c r="GNY37" s="27"/>
      <c r="GNZ37" s="27"/>
      <c r="GOA37" s="27"/>
      <c r="GOB37" s="27"/>
      <c r="GOC37" s="27"/>
      <c r="GOD37" s="27"/>
      <c r="GOE37" s="27"/>
      <c r="GOF37" s="27"/>
      <c r="GOG37" s="27"/>
      <c r="GOH37" s="27"/>
      <c r="GOI37" s="27"/>
      <c r="GOJ37" s="27"/>
      <c r="GOK37" s="27"/>
      <c r="GOL37" s="27"/>
      <c r="GOM37" s="27"/>
      <c r="GON37" s="27"/>
      <c r="GOO37" s="27"/>
      <c r="GOP37" s="27"/>
      <c r="GOQ37" s="27"/>
      <c r="GOR37" s="27"/>
      <c r="GOS37" s="27"/>
      <c r="GOT37" s="27"/>
      <c r="GOU37" s="27"/>
      <c r="GOV37" s="27"/>
      <c r="GOW37" s="27"/>
      <c r="GOX37" s="27"/>
      <c r="GOY37" s="27"/>
      <c r="GOZ37" s="27"/>
      <c r="GPA37" s="27"/>
      <c r="GPB37" s="27"/>
      <c r="GPC37" s="27"/>
      <c r="GPD37" s="27"/>
      <c r="GPE37" s="27"/>
      <c r="GPF37" s="27"/>
      <c r="GPG37" s="27"/>
      <c r="GPH37" s="27"/>
      <c r="GPI37" s="27"/>
      <c r="GPJ37" s="27"/>
      <c r="GPK37" s="27"/>
      <c r="GPL37" s="27"/>
      <c r="GPM37" s="27"/>
      <c r="GPN37" s="27"/>
      <c r="GPO37" s="27"/>
      <c r="GPP37" s="27"/>
      <c r="GPQ37" s="27"/>
      <c r="GPR37" s="27"/>
      <c r="GPS37" s="27"/>
      <c r="GPT37" s="27"/>
      <c r="GPU37" s="27"/>
      <c r="GPV37" s="27"/>
      <c r="GPW37" s="27"/>
      <c r="GPX37" s="27"/>
      <c r="GPY37" s="27"/>
      <c r="GPZ37" s="27"/>
      <c r="GQA37" s="27"/>
      <c r="GQB37" s="27"/>
      <c r="GQC37" s="27"/>
      <c r="GQD37" s="27"/>
      <c r="GQE37" s="27"/>
      <c r="GQF37" s="27"/>
      <c r="GQG37" s="27"/>
      <c r="GQH37" s="27"/>
      <c r="GQI37" s="27"/>
      <c r="GQJ37" s="27"/>
      <c r="GQK37" s="27"/>
      <c r="GQL37" s="27"/>
      <c r="GQM37" s="27"/>
      <c r="GQN37" s="27"/>
      <c r="GQO37" s="27"/>
      <c r="GQP37" s="27"/>
      <c r="GQQ37" s="27"/>
      <c r="GQR37" s="27"/>
      <c r="GQS37" s="27"/>
      <c r="GQT37" s="27"/>
      <c r="GQU37" s="27"/>
      <c r="GQV37" s="27"/>
      <c r="GQW37" s="27"/>
      <c r="GQX37" s="27"/>
      <c r="GQY37" s="27"/>
      <c r="GQZ37" s="27"/>
      <c r="GRA37" s="27"/>
      <c r="GRB37" s="27"/>
      <c r="GRC37" s="27"/>
      <c r="GRD37" s="27"/>
      <c r="GRE37" s="27"/>
      <c r="GRF37" s="27"/>
      <c r="GRG37" s="27"/>
      <c r="GRH37" s="27"/>
      <c r="GRI37" s="27"/>
      <c r="GRJ37" s="27"/>
      <c r="GRK37" s="27"/>
      <c r="GRL37" s="27"/>
      <c r="GRM37" s="27"/>
      <c r="GRN37" s="27"/>
      <c r="GRO37" s="27"/>
      <c r="GRP37" s="27"/>
      <c r="GRQ37" s="27"/>
      <c r="GRR37" s="27"/>
      <c r="GRS37" s="27"/>
      <c r="GRT37" s="27"/>
      <c r="GRU37" s="27"/>
      <c r="GRV37" s="27"/>
      <c r="GRW37" s="27"/>
      <c r="GRX37" s="27"/>
      <c r="GRY37" s="27"/>
      <c r="GRZ37" s="27"/>
      <c r="GSA37" s="27"/>
      <c r="GSB37" s="27"/>
      <c r="GSC37" s="27"/>
      <c r="GSD37" s="27"/>
      <c r="GSE37" s="27"/>
      <c r="GSF37" s="27"/>
      <c r="GSG37" s="27"/>
      <c r="GSH37" s="27"/>
      <c r="GSI37" s="27"/>
      <c r="GSJ37" s="27"/>
      <c r="GSK37" s="27"/>
      <c r="GSL37" s="27"/>
      <c r="GSM37" s="27"/>
      <c r="GSN37" s="27"/>
      <c r="GSO37" s="27"/>
      <c r="GSP37" s="27"/>
      <c r="GSQ37" s="27"/>
      <c r="GSR37" s="27"/>
      <c r="GSS37" s="27"/>
      <c r="GST37" s="27"/>
      <c r="GSU37" s="27"/>
      <c r="GSV37" s="27"/>
      <c r="GSW37" s="27"/>
      <c r="GSX37" s="27"/>
      <c r="GSY37" s="27"/>
      <c r="GSZ37" s="27"/>
      <c r="GTA37" s="27"/>
      <c r="GTB37" s="27"/>
      <c r="GTC37" s="27"/>
      <c r="GTD37" s="27"/>
      <c r="GTE37" s="27"/>
      <c r="GTF37" s="27"/>
      <c r="GTG37" s="27"/>
      <c r="GTH37" s="27"/>
      <c r="GTI37" s="27"/>
      <c r="GTJ37" s="27"/>
      <c r="GTK37" s="27"/>
      <c r="GTL37" s="27"/>
      <c r="GTM37" s="27"/>
      <c r="GTN37" s="27"/>
      <c r="GTO37" s="27"/>
      <c r="GTP37" s="27"/>
      <c r="GTQ37" s="27"/>
      <c r="GTR37" s="27"/>
      <c r="GTS37" s="27"/>
      <c r="GTT37" s="27"/>
      <c r="GTU37" s="27"/>
      <c r="GTV37" s="27"/>
      <c r="GTW37" s="27"/>
      <c r="GTX37" s="27"/>
      <c r="GTY37" s="27"/>
      <c r="GTZ37" s="27"/>
      <c r="GUA37" s="27"/>
      <c r="GUB37" s="27"/>
      <c r="GUC37" s="27"/>
      <c r="GUD37" s="27"/>
      <c r="GUE37" s="27"/>
      <c r="GUF37" s="27"/>
      <c r="GUG37" s="27"/>
      <c r="GUH37" s="27"/>
      <c r="GUI37" s="27"/>
      <c r="GUJ37" s="27"/>
      <c r="GUK37" s="27"/>
      <c r="GUL37" s="27"/>
      <c r="GUM37" s="27"/>
      <c r="GUN37" s="27"/>
      <c r="GUO37" s="27"/>
      <c r="GUP37" s="27"/>
      <c r="GUQ37" s="27"/>
      <c r="GUR37" s="27"/>
      <c r="GUS37" s="27"/>
      <c r="GUT37" s="27"/>
      <c r="GUU37" s="27"/>
      <c r="GUV37" s="27"/>
      <c r="GUW37" s="27"/>
      <c r="GUX37" s="27"/>
      <c r="GUY37" s="27"/>
      <c r="GUZ37" s="27"/>
      <c r="GVA37" s="27"/>
      <c r="GVB37" s="27"/>
      <c r="GVC37" s="27"/>
      <c r="GVD37" s="27"/>
      <c r="GVE37" s="27"/>
      <c r="GVF37" s="27"/>
      <c r="GVG37" s="27"/>
      <c r="GVH37" s="27"/>
      <c r="GVI37" s="27"/>
      <c r="GVJ37" s="27"/>
      <c r="GVK37" s="27"/>
      <c r="GVL37" s="27"/>
      <c r="GVM37" s="27"/>
      <c r="GVN37" s="27"/>
      <c r="GVO37" s="27"/>
      <c r="GVP37" s="27"/>
      <c r="GVQ37" s="27"/>
      <c r="GVR37" s="27"/>
      <c r="GVS37" s="27"/>
      <c r="GVT37" s="27"/>
      <c r="GVU37" s="27"/>
      <c r="GVV37" s="27"/>
      <c r="GVW37" s="27"/>
      <c r="GVX37" s="27"/>
      <c r="GVY37" s="27"/>
      <c r="GVZ37" s="27"/>
      <c r="GWA37" s="27"/>
      <c r="GWB37" s="27"/>
      <c r="GWC37" s="27"/>
      <c r="GWD37" s="27"/>
      <c r="GWE37" s="27"/>
      <c r="GWF37" s="27"/>
      <c r="GWG37" s="27"/>
      <c r="GWH37" s="27"/>
      <c r="GWI37" s="27"/>
      <c r="GWJ37" s="27"/>
      <c r="GWK37" s="27"/>
      <c r="GWL37" s="27"/>
      <c r="GWM37" s="27"/>
      <c r="GWN37" s="27"/>
      <c r="GWO37" s="27"/>
      <c r="GWP37" s="27"/>
      <c r="GWQ37" s="27"/>
      <c r="GWR37" s="27"/>
      <c r="GWS37" s="27"/>
      <c r="GWT37" s="27"/>
      <c r="GWU37" s="27"/>
      <c r="GWV37" s="27"/>
      <c r="GWW37" s="27"/>
      <c r="GWX37" s="27"/>
      <c r="GWY37" s="27"/>
      <c r="GWZ37" s="27"/>
      <c r="GXA37" s="27"/>
      <c r="GXB37" s="27"/>
      <c r="GXC37" s="27"/>
      <c r="GXD37" s="27"/>
      <c r="GXE37" s="27"/>
      <c r="GXF37" s="27"/>
      <c r="GXG37" s="27"/>
      <c r="GXH37" s="27"/>
      <c r="GXI37" s="27"/>
      <c r="GXJ37" s="27"/>
      <c r="GXK37" s="27"/>
      <c r="GXL37" s="27"/>
      <c r="GXM37" s="27"/>
      <c r="GXN37" s="27"/>
      <c r="GXO37" s="27"/>
      <c r="GXP37" s="27"/>
      <c r="GXQ37" s="27"/>
      <c r="GXR37" s="27"/>
      <c r="GXS37" s="27"/>
      <c r="GXT37" s="27"/>
      <c r="GXU37" s="27"/>
      <c r="GXV37" s="27"/>
      <c r="GXW37" s="27"/>
      <c r="GXX37" s="27"/>
      <c r="GXY37" s="27"/>
      <c r="GXZ37" s="27"/>
      <c r="GYA37" s="27"/>
      <c r="GYB37" s="27"/>
      <c r="GYC37" s="27"/>
      <c r="GYD37" s="27"/>
      <c r="GYE37" s="27"/>
      <c r="GYF37" s="27"/>
      <c r="GYG37" s="27"/>
      <c r="GYH37" s="27"/>
      <c r="GYI37" s="27"/>
      <c r="GYJ37" s="27"/>
      <c r="GYK37" s="27"/>
      <c r="GYL37" s="27"/>
      <c r="GYM37" s="27"/>
      <c r="GYN37" s="27"/>
      <c r="GYO37" s="27"/>
      <c r="GYP37" s="27"/>
      <c r="GYQ37" s="27"/>
      <c r="GYR37" s="27"/>
      <c r="GYS37" s="27"/>
      <c r="GYT37" s="27"/>
      <c r="GYU37" s="27"/>
      <c r="GYV37" s="27"/>
      <c r="GYW37" s="27"/>
      <c r="GYX37" s="27"/>
      <c r="GYY37" s="27"/>
      <c r="GYZ37" s="27"/>
      <c r="GZA37" s="27"/>
      <c r="GZB37" s="27"/>
      <c r="GZC37" s="27"/>
      <c r="GZD37" s="27"/>
      <c r="GZE37" s="27"/>
      <c r="GZF37" s="27"/>
      <c r="GZG37" s="27"/>
      <c r="GZH37" s="27"/>
      <c r="GZI37" s="27"/>
      <c r="GZJ37" s="27"/>
      <c r="GZK37" s="27"/>
      <c r="GZL37" s="27"/>
      <c r="GZM37" s="27"/>
      <c r="GZN37" s="27"/>
      <c r="GZO37" s="27"/>
      <c r="GZP37" s="27"/>
      <c r="GZQ37" s="27"/>
      <c r="GZR37" s="27"/>
      <c r="GZS37" s="27"/>
      <c r="GZT37" s="27"/>
      <c r="GZU37" s="27"/>
      <c r="GZV37" s="27"/>
      <c r="GZW37" s="27"/>
      <c r="GZX37" s="27"/>
      <c r="GZY37" s="27"/>
      <c r="GZZ37" s="27"/>
      <c r="HAA37" s="27"/>
      <c r="HAB37" s="27"/>
      <c r="HAC37" s="27"/>
      <c r="HAD37" s="27"/>
      <c r="HAE37" s="27"/>
      <c r="HAF37" s="27"/>
      <c r="HAG37" s="27"/>
      <c r="HAH37" s="27"/>
      <c r="HAI37" s="27"/>
      <c r="HAJ37" s="27"/>
      <c r="HAK37" s="27"/>
      <c r="HAL37" s="27"/>
      <c r="HAM37" s="27"/>
      <c r="HAN37" s="27"/>
      <c r="HAO37" s="27"/>
      <c r="HAP37" s="27"/>
      <c r="HAQ37" s="27"/>
      <c r="HAR37" s="27"/>
      <c r="HAS37" s="27"/>
      <c r="HAT37" s="27"/>
      <c r="HAU37" s="27"/>
      <c r="HAV37" s="27"/>
      <c r="HAW37" s="27"/>
      <c r="HAX37" s="27"/>
      <c r="HAY37" s="27"/>
      <c r="HAZ37" s="27"/>
      <c r="HBA37" s="27"/>
      <c r="HBB37" s="27"/>
      <c r="HBC37" s="27"/>
      <c r="HBD37" s="27"/>
      <c r="HBE37" s="27"/>
      <c r="HBF37" s="27"/>
      <c r="HBG37" s="27"/>
      <c r="HBH37" s="27"/>
      <c r="HBI37" s="27"/>
      <c r="HBJ37" s="27"/>
      <c r="HBK37" s="27"/>
      <c r="HBL37" s="27"/>
      <c r="HBM37" s="27"/>
      <c r="HBN37" s="27"/>
      <c r="HBO37" s="27"/>
      <c r="HBP37" s="27"/>
      <c r="HBQ37" s="27"/>
      <c r="HBR37" s="27"/>
      <c r="HBS37" s="27"/>
      <c r="HBT37" s="27"/>
      <c r="HBU37" s="27"/>
      <c r="HBV37" s="27"/>
      <c r="HBW37" s="27"/>
      <c r="HBX37" s="27"/>
      <c r="HBY37" s="27"/>
      <c r="HBZ37" s="27"/>
      <c r="HCA37" s="27"/>
      <c r="HCB37" s="27"/>
      <c r="HCC37" s="27"/>
      <c r="HCD37" s="27"/>
      <c r="HCE37" s="27"/>
      <c r="HCF37" s="27"/>
      <c r="HCG37" s="27"/>
      <c r="HCH37" s="27"/>
      <c r="HCI37" s="27"/>
      <c r="HCJ37" s="27"/>
      <c r="HCK37" s="27"/>
      <c r="HCL37" s="27"/>
      <c r="HCM37" s="27"/>
      <c r="HCN37" s="27"/>
      <c r="HCO37" s="27"/>
      <c r="HCP37" s="27"/>
      <c r="HCQ37" s="27"/>
      <c r="HCR37" s="27"/>
      <c r="HCS37" s="27"/>
      <c r="HCT37" s="27"/>
      <c r="HCU37" s="27"/>
      <c r="HCV37" s="27"/>
      <c r="HCW37" s="27"/>
      <c r="HCX37" s="27"/>
      <c r="HCY37" s="27"/>
      <c r="HCZ37" s="27"/>
      <c r="HDA37" s="27"/>
      <c r="HDB37" s="27"/>
      <c r="HDC37" s="27"/>
      <c r="HDD37" s="27"/>
      <c r="HDE37" s="27"/>
      <c r="HDF37" s="27"/>
      <c r="HDG37" s="27"/>
      <c r="HDH37" s="27"/>
      <c r="HDI37" s="27"/>
      <c r="HDJ37" s="27"/>
      <c r="HDK37" s="27"/>
      <c r="HDL37" s="27"/>
      <c r="HDM37" s="27"/>
      <c r="HDN37" s="27"/>
      <c r="HDO37" s="27"/>
      <c r="HDP37" s="27"/>
      <c r="HDQ37" s="27"/>
      <c r="HDR37" s="27"/>
      <c r="HDS37" s="27"/>
      <c r="HDT37" s="27"/>
      <c r="HDU37" s="27"/>
      <c r="HDV37" s="27"/>
      <c r="HDW37" s="27"/>
      <c r="HDX37" s="27"/>
      <c r="HDY37" s="27"/>
      <c r="HDZ37" s="27"/>
      <c r="HEA37" s="27"/>
      <c r="HEB37" s="27"/>
      <c r="HEC37" s="27"/>
      <c r="HED37" s="27"/>
      <c r="HEE37" s="27"/>
      <c r="HEF37" s="27"/>
      <c r="HEG37" s="27"/>
      <c r="HEH37" s="27"/>
      <c r="HEI37" s="27"/>
      <c r="HEJ37" s="27"/>
      <c r="HEK37" s="27"/>
      <c r="HEL37" s="27"/>
      <c r="HEM37" s="27"/>
      <c r="HEN37" s="27"/>
      <c r="HEO37" s="27"/>
      <c r="HEP37" s="27"/>
      <c r="HEQ37" s="27"/>
      <c r="HER37" s="27"/>
      <c r="HES37" s="27"/>
      <c r="HET37" s="27"/>
      <c r="HEU37" s="27"/>
      <c r="HEV37" s="27"/>
      <c r="HEW37" s="27"/>
      <c r="HEX37" s="27"/>
      <c r="HEY37" s="27"/>
      <c r="HEZ37" s="27"/>
      <c r="HFA37" s="27"/>
      <c r="HFB37" s="27"/>
      <c r="HFC37" s="27"/>
      <c r="HFD37" s="27"/>
      <c r="HFE37" s="27"/>
      <c r="HFF37" s="27"/>
      <c r="HFG37" s="27"/>
      <c r="HFH37" s="27"/>
      <c r="HFI37" s="27"/>
      <c r="HFJ37" s="27"/>
      <c r="HFK37" s="27"/>
      <c r="HFL37" s="27"/>
      <c r="HFM37" s="27"/>
      <c r="HFN37" s="27"/>
      <c r="HFO37" s="27"/>
      <c r="HFP37" s="27"/>
      <c r="HFQ37" s="27"/>
      <c r="HFR37" s="27"/>
      <c r="HFS37" s="27"/>
      <c r="HFT37" s="27"/>
      <c r="HFU37" s="27"/>
      <c r="HFV37" s="27"/>
      <c r="HFW37" s="27"/>
      <c r="HFX37" s="27"/>
      <c r="HFY37" s="27"/>
      <c r="HFZ37" s="27"/>
      <c r="HGA37" s="27"/>
      <c r="HGB37" s="27"/>
      <c r="HGC37" s="27"/>
      <c r="HGD37" s="27"/>
      <c r="HGE37" s="27"/>
      <c r="HGF37" s="27"/>
      <c r="HGG37" s="27"/>
      <c r="HGH37" s="27"/>
      <c r="HGI37" s="27"/>
      <c r="HGJ37" s="27"/>
      <c r="HGK37" s="27"/>
      <c r="HGL37" s="27"/>
      <c r="HGM37" s="27"/>
      <c r="HGN37" s="27"/>
      <c r="HGO37" s="27"/>
      <c r="HGP37" s="27"/>
      <c r="HGQ37" s="27"/>
      <c r="HGR37" s="27"/>
      <c r="HGS37" s="27"/>
      <c r="HGT37" s="27"/>
      <c r="HGU37" s="27"/>
      <c r="HGV37" s="27"/>
      <c r="HGW37" s="27"/>
      <c r="HGX37" s="27"/>
      <c r="HGY37" s="27"/>
      <c r="HGZ37" s="27"/>
      <c r="HHA37" s="27"/>
      <c r="HHB37" s="27"/>
      <c r="HHC37" s="27"/>
      <c r="HHD37" s="27"/>
      <c r="HHE37" s="27"/>
      <c r="HHF37" s="27"/>
      <c r="HHG37" s="27"/>
      <c r="HHH37" s="27"/>
      <c r="HHI37" s="27"/>
      <c r="HHJ37" s="27"/>
      <c r="HHK37" s="27"/>
      <c r="HHL37" s="27"/>
      <c r="HHM37" s="27"/>
      <c r="HHN37" s="27"/>
      <c r="HHO37" s="27"/>
      <c r="HHP37" s="27"/>
      <c r="HHQ37" s="27"/>
      <c r="HHR37" s="27"/>
      <c r="HHS37" s="27"/>
      <c r="HHT37" s="27"/>
      <c r="HHU37" s="27"/>
      <c r="HHV37" s="27"/>
      <c r="HHW37" s="27"/>
      <c r="HHX37" s="27"/>
      <c r="HHY37" s="27"/>
      <c r="HHZ37" s="27"/>
      <c r="HIA37" s="27"/>
      <c r="HIB37" s="27"/>
      <c r="HIC37" s="27"/>
      <c r="HID37" s="27"/>
      <c r="HIE37" s="27"/>
      <c r="HIF37" s="27"/>
      <c r="HIG37" s="27"/>
      <c r="HIH37" s="27"/>
      <c r="HII37" s="27"/>
      <c r="HIJ37" s="27"/>
      <c r="HIK37" s="27"/>
      <c r="HIL37" s="27"/>
      <c r="HIM37" s="27"/>
      <c r="HIN37" s="27"/>
      <c r="HIO37" s="27"/>
      <c r="HIP37" s="27"/>
      <c r="HIQ37" s="27"/>
      <c r="HIR37" s="27"/>
      <c r="HIS37" s="27"/>
      <c r="HIT37" s="27"/>
      <c r="HIU37" s="27"/>
      <c r="HIV37" s="27"/>
      <c r="HIW37" s="27"/>
      <c r="HIX37" s="27"/>
      <c r="HIY37" s="27"/>
      <c r="HIZ37" s="27"/>
      <c r="HJA37" s="27"/>
      <c r="HJB37" s="27"/>
      <c r="HJC37" s="27"/>
      <c r="HJD37" s="27"/>
      <c r="HJE37" s="27"/>
      <c r="HJF37" s="27"/>
      <c r="HJG37" s="27"/>
      <c r="HJH37" s="27"/>
      <c r="HJI37" s="27"/>
      <c r="HJJ37" s="27"/>
      <c r="HJK37" s="27"/>
      <c r="HJL37" s="27"/>
      <c r="HJM37" s="27"/>
      <c r="HJN37" s="27"/>
      <c r="HJO37" s="27"/>
      <c r="HJP37" s="27"/>
      <c r="HJQ37" s="27"/>
      <c r="HJR37" s="27"/>
      <c r="HJS37" s="27"/>
      <c r="HJT37" s="27"/>
      <c r="HJU37" s="27"/>
      <c r="HJV37" s="27"/>
      <c r="HJW37" s="27"/>
      <c r="HJX37" s="27"/>
      <c r="HJY37" s="27"/>
      <c r="HJZ37" s="27"/>
      <c r="HKA37" s="27"/>
      <c r="HKB37" s="27"/>
      <c r="HKC37" s="27"/>
      <c r="HKD37" s="27"/>
      <c r="HKE37" s="27"/>
      <c r="HKF37" s="27"/>
      <c r="HKG37" s="27"/>
      <c r="HKH37" s="27"/>
      <c r="HKI37" s="27"/>
      <c r="HKJ37" s="27"/>
      <c r="HKK37" s="27"/>
      <c r="HKL37" s="27"/>
      <c r="HKM37" s="27"/>
      <c r="HKN37" s="27"/>
      <c r="HKO37" s="27"/>
      <c r="HKP37" s="27"/>
      <c r="HKQ37" s="27"/>
      <c r="HKR37" s="27"/>
      <c r="HKS37" s="27"/>
      <c r="HKT37" s="27"/>
      <c r="HKU37" s="27"/>
      <c r="HKV37" s="27"/>
      <c r="HKW37" s="27"/>
      <c r="HKX37" s="27"/>
      <c r="HKY37" s="27"/>
      <c r="HKZ37" s="27"/>
      <c r="HLA37" s="27"/>
      <c r="HLB37" s="27"/>
      <c r="HLC37" s="27"/>
      <c r="HLD37" s="27"/>
      <c r="HLE37" s="27"/>
      <c r="HLF37" s="27"/>
      <c r="HLG37" s="27"/>
      <c r="HLH37" s="27"/>
      <c r="HLI37" s="27"/>
      <c r="HLJ37" s="27"/>
      <c r="HLK37" s="27"/>
      <c r="HLL37" s="27"/>
      <c r="HLM37" s="27"/>
      <c r="HLN37" s="27"/>
      <c r="HLO37" s="27"/>
      <c r="HLP37" s="27"/>
      <c r="HLQ37" s="27"/>
      <c r="HLR37" s="27"/>
      <c r="HLS37" s="27"/>
      <c r="HLT37" s="27"/>
      <c r="HLU37" s="27"/>
      <c r="HLV37" s="27"/>
      <c r="HLW37" s="27"/>
      <c r="HLX37" s="27"/>
      <c r="HLY37" s="27"/>
      <c r="HLZ37" s="27"/>
      <c r="HMA37" s="27"/>
      <c r="HMB37" s="27"/>
      <c r="HMC37" s="27"/>
      <c r="HMD37" s="27"/>
      <c r="HME37" s="27"/>
      <c r="HMF37" s="27"/>
      <c r="HMG37" s="27"/>
      <c r="HMH37" s="27"/>
      <c r="HMI37" s="27"/>
      <c r="HMJ37" s="27"/>
      <c r="HMK37" s="27"/>
      <c r="HML37" s="27"/>
      <c r="HMM37" s="27"/>
      <c r="HMN37" s="27"/>
      <c r="HMO37" s="27"/>
      <c r="HMP37" s="27"/>
      <c r="HMQ37" s="27"/>
      <c r="HMR37" s="27"/>
      <c r="HMS37" s="27"/>
      <c r="HMT37" s="27"/>
      <c r="HMU37" s="27"/>
      <c r="HMV37" s="27"/>
      <c r="HMW37" s="27"/>
      <c r="HMX37" s="27"/>
      <c r="HMY37" s="27"/>
      <c r="HMZ37" s="27"/>
      <c r="HNA37" s="27"/>
      <c r="HNB37" s="27"/>
      <c r="HNC37" s="27"/>
      <c r="HND37" s="27"/>
      <c r="HNE37" s="27"/>
      <c r="HNF37" s="27"/>
      <c r="HNG37" s="27"/>
      <c r="HNH37" s="27"/>
      <c r="HNI37" s="27"/>
      <c r="HNJ37" s="27"/>
      <c r="HNK37" s="27"/>
      <c r="HNL37" s="27"/>
      <c r="HNM37" s="27"/>
      <c r="HNN37" s="27"/>
      <c r="HNO37" s="27"/>
      <c r="HNP37" s="27"/>
      <c r="HNQ37" s="27"/>
      <c r="HNR37" s="27"/>
      <c r="HNS37" s="27"/>
      <c r="HNT37" s="27"/>
      <c r="HNU37" s="27"/>
      <c r="HNV37" s="27"/>
      <c r="HNW37" s="27"/>
      <c r="HNX37" s="27"/>
      <c r="HNY37" s="27"/>
      <c r="HNZ37" s="27"/>
      <c r="HOA37" s="27"/>
      <c r="HOB37" s="27"/>
      <c r="HOC37" s="27"/>
      <c r="HOD37" s="27"/>
      <c r="HOE37" s="27"/>
      <c r="HOF37" s="27"/>
      <c r="HOG37" s="27"/>
      <c r="HOH37" s="27"/>
      <c r="HOI37" s="27"/>
      <c r="HOJ37" s="27"/>
      <c r="HOK37" s="27"/>
      <c r="HOL37" s="27"/>
      <c r="HOM37" s="27"/>
      <c r="HON37" s="27"/>
      <c r="HOO37" s="27"/>
      <c r="HOP37" s="27"/>
      <c r="HOQ37" s="27"/>
      <c r="HOR37" s="27"/>
      <c r="HOS37" s="27"/>
      <c r="HOT37" s="27"/>
      <c r="HOU37" s="27"/>
      <c r="HOV37" s="27"/>
      <c r="HOW37" s="27"/>
      <c r="HOX37" s="27"/>
      <c r="HOY37" s="27"/>
      <c r="HOZ37" s="27"/>
      <c r="HPA37" s="27"/>
      <c r="HPB37" s="27"/>
      <c r="HPC37" s="27"/>
      <c r="HPD37" s="27"/>
      <c r="HPE37" s="27"/>
      <c r="HPF37" s="27"/>
      <c r="HPG37" s="27"/>
      <c r="HPH37" s="27"/>
      <c r="HPI37" s="27"/>
      <c r="HPJ37" s="27"/>
      <c r="HPK37" s="27"/>
      <c r="HPL37" s="27"/>
      <c r="HPM37" s="27"/>
      <c r="HPN37" s="27"/>
      <c r="HPO37" s="27"/>
      <c r="HPP37" s="27"/>
      <c r="HPQ37" s="27"/>
      <c r="HPR37" s="27"/>
      <c r="HPS37" s="27"/>
      <c r="HPT37" s="27"/>
      <c r="HPU37" s="27"/>
      <c r="HPV37" s="27"/>
      <c r="HPW37" s="27"/>
      <c r="HPX37" s="27"/>
      <c r="HPY37" s="27"/>
      <c r="HPZ37" s="27"/>
      <c r="HQA37" s="27"/>
      <c r="HQB37" s="27"/>
      <c r="HQC37" s="27"/>
      <c r="HQD37" s="27"/>
      <c r="HQE37" s="27"/>
      <c r="HQF37" s="27"/>
      <c r="HQG37" s="27"/>
      <c r="HQH37" s="27"/>
      <c r="HQI37" s="27"/>
      <c r="HQJ37" s="27"/>
      <c r="HQK37" s="27"/>
      <c r="HQL37" s="27"/>
      <c r="HQM37" s="27"/>
      <c r="HQN37" s="27"/>
      <c r="HQO37" s="27"/>
      <c r="HQP37" s="27"/>
      <c r="HQQ37" s="27"/>
      <c r="HQR37" s="27"/>
      <c r="HQS37" s="27"/>
      <c r="HQT37" s="27"/>
      <c r="HQU37" s="27"/>
      <c r="HQV37" s="27"/>
      <c r="HQW37" s="27"/>
      <c r="HQX37" s="27"/>
      <c r="HQY37" s="27"/>
      <c r="HQZ37" s="27"/>
      <c r="HRA37" s="27"/>
      <c r="HRB37" s="27"/>
      <c r="HRC37" s="27"/>
      <c r="HRD37" s="27"/>
      <c r="HRE37" s="27"/>
      <c r="HRF37" s="27"/>
      <c r="HRG37" s="27"/>
      <c r="HRH37" s="27"/>
      <c r="HRI37" s="27"/>
      <c r="HRJ37" s="27"/>
      <c r="HRK37" s="27"/>
      <c r="HRL37" s="27"/>
      <c r="HRM37" s="27"/>
      <c r="HRN37" s="27"/>
      <c r="HRO37" s="27"/>
      <c r="HRP37" s="27"/>
      <c r="HRQ37" s="27"/>
      <c r="HRR37" s="27"/>
      <c r="HRS37" s="27"/>
      <c r="HRT37" s="27"/>
      <c r="HRU37" s="27"/>
      <c r="HRV37" s="27"/>
      <c r="HRW37" s="27"/>
      <c r="HRX37" s="27"/>
      <c r="HRY37" s="27"/>
      <c r="HRZ37" s="27"/>
      <c r="HSA37" s="27"/>
      <c r="HSB37" s="27"/>
      <c r="HSC37" s="27"/>
      <c r="HSD37" s="27"/>
      <c r="HSE37" s="27"/>
      <c r="HSF37" s="27"/>
      <c r="HSG37" s="27"/>
      <c r="HSH37" s="27"/>
      <c r="HSI37" s="27"/>
      <c r="HSJ37" s="27"/>
      <c r="HSK37" s="27"/>
      <c r="HSL37" s="27"/>
      <c r="HSM37" s="27"/>
      <c r="HSN37" s="27"/>
      <c r="HSO37" s="27"/>
      <c r="HSP37" s="27"/>
      <c r="HSQ37" s="27"/>
      <c r="HSR37" s="27"/>
      <c r="HSS37" s="27"/>
      <c r="HST37" s="27"/>
      <c r="HSU37" s="27"/>
      <c r="HSV37" s="27"/>
      <c r="HSW37" s="27"/>
      <c r="HSX37" s="27"/>
      <c r="HSY37" s="27"/>
      <c r="HSZ37" s="27"/>
      <c r="HTA37" s="27"/>
      <c r="HTB37" s="27"/>
      <c r="HTC37" s="27"/>
      <c r="HTD37" s="27"/>
      <c r="HTE37" s="27"/>
      <c r="HTF37" s="27"/>
      <c r="HTG37" s="27"/>
      <c r="HTH37" s="27"/>
      <c r="HTI37" s="27"/>
      <c r="HTJ37" s="27"/>
      <c r="HTK37" s="27"/>
      <c r="HTL37" s="27"/>
      <c r="HTM37" s="27"/>
      <c r="HTN37" s="27"/>
      <c r="HTO37" s="27"/>
      <c r="HTP37" s="27"/>
      <c r="HTQ37" s="27"/>
      <c r="HTR37" s="27"/>
      <c r="HTS37" s="27"/>
      <c r="HTT37" s="27"/>
      <c r="HTU37" s="27"/>
      <c r="HTV37" s="27"/>
      <c r="HTW37" s="27"/>
      <c r="HTX37" s="27"/>
      <c r="HTY37" s="27"/>
      <c r="HTZ37" s="27"/>
      <c r="HUA37" s="27"/>
      <c r="HUB37" s="27"/>
      <c r="HUC37" s="27"/>
      <c r="HUD37" s="27"/>
      <c r="HUE37" s="27"/>
      <c r="HUF37" s="27"/>
      <c r="HUG37" s="27"/>
      <c r="HUH37" s="27"/>
      <c r="HUI37" s="27"/>
      <c r="HUJ37" s="27"/>
      <c r="HUK37" s="27"/>
      <c r="HUL37" s="27"/>
      <c r="HUM37" s="27"/>
      <c r="HUN37" s="27"/>
      <c r="HUO37" s="27"/>
      <c r="HUP37" s="27"/>
      <c r="HUQ37" s="27"/>
      <c r="HUR37" s="27"/>
      <c r="HUS37" s="27"/>
      <c r="HUT37" s="27"/>
      <c r="HUU37" s="27"/>
      <c r="HUV37" s="27"/>
      <c r="HUW37" s="27"/>
      <c r="HUX37" s="27"/>
      <c r="HUY37" s="27"/>
      <c r="HUZ37" s="27"/>
      <c r="HVA37" s="27"/>
      <c r="HVB37" s="27"/>
      <c r="HVC37" s="27"/>
      <c r="HVD37" s="27"/>
      <c r="HVE37" s="27"/>
      <c r="HVF37" s="27"/>
      <c r="HVG37" s="27"/>
      <c r="HVH37" s="27"/>
      <c r="HVI37" s="27"/>
      <c r="HVJ37" s="27"/>
      <c r="HVK37" s="27"/>
      <c r="HVL37" s="27"/>
      <c r="HVM37" s="27"/>
      <c r="HVN37" s="27"/>
      <c r="HVO37" s="27"/>
      <c r="HVP37" s="27"/>
      <c r="HVQ37" s="27"/>
      <c r="HVR37" s="27"/>
      <c r="HVS37" s="27"/>
      <c r="HVT37" s="27"/>
      <c r="HVU37" s="27"/>
      <c r="HVV37" s="27"/>
      <c r="HVW37" s="27"/>
      <c r="HVX37" s="27"/>
      <c r="HVY37" s="27"/>
      <c r="HVZ37" s="27"/>
      <c r="HWA37" s="27"/>
      <c r="HWB37" s="27"/>
      <c r="HWC37" s="27"/>
      <c r="HWD37" s="27"/>
      <c r="HWE37" s="27"/>
      <c r="HWF37" s="27"/>
      <c r="HWG37" s="27"/>
      <c r="HWH37" s="27"/>
      <c r="HWI37" s="27"/>
      <c r="HWJ37" s="27"/>
      <c r="HWK37" s="27"/>
      <c r="HWL37" s="27"/>
      <c r="HWM37" s="27"/>
      <c r="HWN37" s="27"/>
      <c r="HWO37" s="27"/>
      <c r="HWP37" s="27"/>
      <c r="HWQ37" s="27"/>
      <c r="HWR37" s="27"/>
      <c r="HWS37" s="27"/>
      <c r="HWT37" s="27"/>
      <c r="HWU37" s="27"/>
      <c r="HWV37" s="27"/>
      <c r="HWW37" s="27"/>
      <c r="HWX37" s="27"/>
      <c r="HWY37" s="27"/>
      <c r="HWZ37" s="27"/>
      <c r="HXA37" s="27"/>
      <c r="HXB37" s="27"/>
      <c r="HXC37" s="27"/>
      <c r="HXD37" s="27"/>
      <c r="HXE37" s="27"/>
      <c r="HXF37" s="27"/>
      <c r="HXG37" s="27"/>
      <c r="HXH37" s="27"/>
      <c r="HXI37" s="27"/>
      <c r="HXJ37" s="27"/>
      <c r="HXK37" s="27"/>
      <c r="HXL37" s="27"/>
      <c r="HXM37" s="27"/>
      <c r="HXN37" s="27"/>
      <c r="HXO37" s="27"/>
      <c r="HXP37" s="27"/>
      <c r="HXQ37" s="27"/>
      <c r="HXR37" s="27"/>
      <c r="HXS37" s="27"/>
      <c r="HXT37" s="27"/>
      <c r="HXU37" s="27"/>
      <c r="HXV37" s="27"/>
      <c r="HXW37" s="27"/>
      <c r="HXX37" s="27"/>
      <c r="HXY37" s="27"/>
      <c r="HXZ37" s="27"/>
      <c r="HYA37" s="27"/>
      <c r="HYB37" s="27"/>
      <c r="HYC37" s="27"/>
      <c r="HYD37" s="27"/>
      <c r="HYE37" s="27"/>
      <c r="HYF37" s="27"/>
      <c r="HYG37" s="27"/>
      <c r="HYH37" s="27"/>
      <c r="HYI37" s="27"/>
      <c r="HYJ37" s="27"/>
      <c r="HYK37" s="27"/>
      <c r="HYL37" s="27"/>
      <c r="HYM37" s="27"/>
      <c r="HYN37" s="27"/>
      <c r="HYO37" s="27"/>
      <c r="HYP37" s="27"/>
      <c r="HYQ37" s="27"/>
      <c r="HYR37" s="27"/>
      <c r="HYS37" s="27"/>
      <c r="HYT37" s="27"/>
      <c r="HYU37" s="27"/>
      <c r="HYV37" s="27"/>
      <c r="HYW37" s="27"/>
      <c r="HYX37" s="27"/>
      <c r="HYY37" s="27"/>
      <c r="HYZ37" s="27"/>
      <c r="HZA37" s="27"/>
      <c r="HZB37" s="27"/>
      <c r="HZC37" s="27"/>
      <c r="HZD37" s="27"/>
      <c r="HZE37" s="27"/>
      <c r="HZF37" s="27"/>
      <c r="HZG37" s="27"/>
      <c r="HZH37" s="27"/>
      <c r="HZI37" s="27"/>
      <c r="HZJ37" s="27"/>
      <c r="HZK37" s="27"/>
      <c r="HZL37" s="27"/>
      <c r="HZM37" s="27"/>
      <c r="HZN37" s="27"/>
      <c r="HZO37" s="27"/>
      <c r="HZP37" s="27"/>
      <c r="HZQ37" s="27"/>
      <c r="HZR37" s="27"/>
      <c r="HZS37" s="27"/>
      <c r="HZT37" s="27"/>
      <c r="HZU37" s="27"/>
      <c r="HZV37" s="27"/>
      <c r="HZW37" s="27"/>
      <c r="HZX37" s="27"/>
      <c r="HZY37" s="27"/>
      <c r="HZZ37" s="27"/>
      <c r="IAA37" s="27"/>
      <c r="IAB37" s="27"/>
      <c r="IAC37" s="27"/>
      <c r="IAD37" s="27"/>
      <c r="IAE37" s="27"/>
      <c r="IAF37" s="27"/>
      <c r="IAG37" s="27"/>
      <c r="IAH37" s="27"/>
      <c r="IAI37" s="27"/>
      <c r="IAJ37" s="27"/>
      <c r="IAK37" s="27"/>
      <c r="IAL37" s="27"/>
      <c r="IAM37" s="27"/>
      <c r="IAN37" s="27"/>
      <c r="IAO37" s="27"/>
      <c r="IAP37" s="27"/>
      <c r="IAQ37" s="27"/>
      <c r="IAR37" s="27"/>
      <c r="IAS37" s="27"/>
      <c r="IAT37" s="27"/>
      <c r="IAU37" s="27"/>
      <c r="IAV37" s="27"/>
      <c r="IAW37" s="27"/>
      <c r="IAX37" s="27"/>
      <c r="IAY37" s="27"/>
      <c r="IAZ37" s="27"/>
      <c r="IBA37" s="27"/>
      <c r="IBB37" s="27"/>
      <c r="IBC37" s="27"/>
      <c r="IBD37" s="27"/>
      <c r="IBE37" s="27"/>
      <c r="IBF37" s="27"/>
      <c r="IBG37" s="27"/>
      <c r="IBH37" s="27"/>
      <c r="IBI37" s="27"/>
      <c r="IBJ37" s="27"/>
      <c r="IBK37" s="27"/>
      <c r="IBL37" s="27"/>
      <c r="IBM37" s="27"/>
      <c r="IBN37" s="27"/>
      <c r="IBO37" s="27"/>
      <c r="IBP37" s="27"/>
      <c r="IBQ37" s="27"/>
      <c r="IBR37" s="27"/>
      <c r="IBS37" s="27"/>
      <c r="IBT37" s="27"/>
      <c r="IBU37" s="27"/>
      <c r="IBV37" s="27"/>
      <c r="IBW37" s="27"/>
      <c r="IBX37" s="27"/>
      <c r="IBY37" s="27"/>
      <c r="IBZ37" s="27"/>
      <c r="ICA37" s="27"/>
      <c r="ICB37" s="27"/>
      <c r="ICC37" s="27"/>
      <c r="ICD37" s="27"/>
      <c r="ICE37" s="27"/>
      <c r="ICF37" s="27"/>
      <c r="ICG37" s="27"/>
      <c r="ICH37" s="27"/>
      <c r="ICI37" s="27"/>
      <c r="ICJ37" s="27"/>
      <c r="ICK37" s="27"/>
      <c r="ICL37" s="27"/>
      <c r="ICM37" s="27"/>
      <c r="ICN37" s="27"/>
      <c r="ICO37" s="27"/>
      <c r="ICP37" s="27"/>
      <c r="ICQ37" s="27"/>
      <c r="ICR37" s="27"/>
      <c r="ICS37" s="27"/>
      <c r="ICT37" s="27"/>
      <c r="ICU37" s="27"/>
      <c r="ICV37" s="27"/>
      <c r="ICW37" s="27"/>
      <c r="ICX37" s="27"/>
      <c r="ICY37" s="27"/>
      <c r="ICZ37" s="27"/>
      <c r="IDA37" s="27"/>
      <c r="IDB37" s="27"/>
      <c r="IDC37" s="27"/>
      <c r="IDD37" s="27"/>
      <c r="IDE37" s="27"/>
      <c r="IDF37" s="27"/>
      <c r="IDG37" s="27"/>
      <c r="IDH37" s="27"/>
      <c r="IDI37" s="27"/>
      <c r="IDJ37" s="27"/>
      <c r="IDK37" s="27"/>
      <c r="IDL37" s="27"/>
      <c r="IDM37" s="27"/>
      <c r="IDN37" s="27"/>
      <c r="IDO37" s="27"/>
      <c r="IDP37" s="27"/>
      <c r="IDQ37" s="27"/>
      <c r="IDR37" s="27"/>
      <c r="IDS37" s="27"/>
      <c r="IDT37" s="27"/>
      <c r="IDU37" s="27"/>
      <c r="IDV37" s="27"/>
      <c r="IDW37" s="27"/>
      <c r="IDX37" s="27"/>
      <c r="IDY37" s="27"/>
      <c r="IDZ37" s="27"/>
      <c r="IEA37" s="27"/>
      <c r="IEB37" s="27"/>
      <c r="IEC37" s="27"/>
      <c r="IED37" s="27"/>
      <c r="IEE37" s="27"/>
      <c r="IEF37" s="27"/>
      <c r="IEG37" s="27"/>
      <c r="IEH37" s="27"/>
      <c r="IEI37" s="27"/>
      <c r="IEJ37" s="27"/>
      <c r="IEK37" s="27"/>
      <c r="IEL37" s="27"/>
      <c r="IEM37" s="27"/>
      <c r="IEN37" s="27"/>
      <c r="IEO37" s="27"/>
      <c r="IEP37" s="27"/>
      <c r="IEQ37" s="27"/>
      <c r="IER37" s="27"/>
      <c r="IES37" s="27"/>
      <c r="IET37" s="27"/>
      <c r="IEU37" s="27"/>
      <c r="IEV37" s="27"/>
      <c r="IEW37" s="27"/>
      <c r="IEX37" s="27"/>
      <c r="IEY37" s="27"/>
      <c r="IEZ37" s="27"/>
      <c r="IFA37" s="27"/>
      <c r="IFB37" s="27"/>
      <c r="IFC37" s="27"/>
      <c r="IFD37" s="27"/>
      <c r="IFE37" s="27"/>
      <c r="IFF37" s="27"/>
      <c r="IFG37" s="27"/>
      <c r="IFH37" s="27"/>
      <c r="IFI37" s="27"/>
      <c r="IFJ37" s="27"/>
      <c r="IFK37" s="27"/>
      <c r="IFL37" s="27"/>
      <c r="IFM37" s="27"/>
      <c r="IFN37" s="27"/>
      <c r="IFO37" s="27"/>
      <c r="IFP37" s="27"/>
      <c r="IFQ37" s="27"/>
      <c r="IFR37" s="27"/>
      <c r="IFS37" s="27"/>
      <c r="IFT37" s="27"/>
      <c r="IFU37" s="27"/>
      <c r="IFV37" s="27"/>
      <c r="IFW37" s="27"/>
      <c r="IFX37" s="27"/>
      <c r="IFY37" s="27"/>
      <c r="IFZ37" s="27"/>
      <c r="IGA37" s="27"/>
      <c r="IGB37" s="27"/>
      <c r="IGC37" s="27"/>
      <c r="IGD37" s="27"/>
      <c r="IGE37" s="27"/>
      <c r="IGF37" s="27"/>
      <c r="IGG37" s="27"/>
      <c r="IGH37" s="27"/>
      <c r="IGI37" s="27"/>
      <c r="IGJ37" s="27"/>
      <c r="IGK37" s="27"/>
      <c r="IGL37" s="27"/>
      <c r="IGM37" s="27"/>
      <c r="IGN37" s="27"/>
      <c r="IGO37" s="27"/>
      <c r="IGP37" s="27"/>
      <c r="IGQ37" s="27"/>
      <c r="IGR37" s="27"/>
      <c r="IGS37" s="27"/>
      <c r="IGT37" s="27"/>
      <c r="IGU37" s="27"/>
      <c r="IGV37" s="27"/>
      <c r="IGW37" s="27"/>
      <c r="IGX37" s="27"/>
      <c r="IGY37" s="27"/>
      <c r="IGZ37" s="27"/>
      <c r="IHA37" s="27"/>
      <c r="IHB37" s="27"/>
      <c r="IHC37" s="27"/>
      <c r="IHD37" s="27"/>
      <c r="IHE37" s="27"/>
      <c r="IHF37" s="27"/>
      <c r="IHG37" s="27"/>
      <c r="IHH37" s="27"/>
      <c r="IHI37" s="27"/>
      <c r="IHJ37" s="27"/>
      <c r="IHK37" s="27"/>
      <c r="IHL37" s="27"/>
      <c r="IHM37" s="27"/>
      <c r="IHN37" s="27"/>
      <c r="IHO37" s="27"/>
      <c r="IHP37" s="27"/>
      <c r="IHQ37" s="27"/>
      <c r="IHR37" s="27"/>
      <c r="IHS37" s="27"/>
      <c r="IHT37" s="27"/>
      <c r="IHU37" s="27"/>
      <c r="IHV37" s="27"/>
      <c r="IHW37" s="27"/>
      <c r="IHX37" s="27"/>
      <c r="IHY37" s="27"/>
      <c r="IHZ37" s="27"/>
      <c r="IIA37" s="27"/>
      <c r="IIB37" s="27"/>
      <c r="IIC37" s="27"/>
      <c r="IID37" s="27"/>
      <c r="IIE37" s="27"/>
      <c r="IIF37" s="27"/>
      <c r="IIG37" s="27"/>
      <c r="IIH37" s="27"/>
      <c r="III37" s="27"/>
      <c r="IIJ37" s="27"/>
      <c r="IIK37" s="27"/>
      <c r="IIL37" s="27"/>
      <c r="IIM37" s="27"/>
      <c r="IIN37" s="27"/>
      <c r="IIO37" s="27"/>
      <c r="IIP37" s="27"/>
      <c r="IIQ37" s="27"/>
      <c r="IIR37" s="27"/>
      <c r="IIS37" s="27"/>
      <c r="IIT37" s="27"/>
      <c r="IIU37" s="27"/>
      <c r="IIV37" s="27"/>
      <c r="IIW37" s="27"/>
      <c r="IIX37" s="27"/>
      <c r="IIY37" s="27"/>
      <c r="IIZ37" s="27"/>
      <c r="IJA37" s="27"/>
      <c r="IJB37" s="27"/>
      <c r="IJC37" s="27"/>
      <c r="IJD37" s="27"/>
      <c r="IJE37" s="27"/>
      <c r="IJF37" s="27"/>
      <c r="IJG37" s="27"/>
      <c r="IJH37" s="27"/>
      <c r="IJI37" s="27"/>
      <c r="IJJ37" s="27"/>
      <c r="IJK37" s="27"/>
      <c r="IJL37" s="27"/>
      <c r="IJM37" s="27"/>
      <c r="IJN37" s="27"/>
      <c r="IJO37" s="27"/>
      <c r="IJP37" s="27"/>
      <c r="IJQ37" s="27"/>
      <c r="IJR37" s="27"/>
      <c r="IJS37" s="27"/>
      <c r="IJT37" s="27"/>
      <c r="IJU37" s="27"/>
      <c r="IJV37" s="27"/>
      <c r="IJW37" s="27"/>
      <c r="IJX37" s="27"/>
      <c r="IJY37" s="27"/>
      <c r="IJZ37" s="27"/>
      <c r="IKA37" s="27"/>
      <c r="IKB37" s="27"/>
      <c r="IKC37" s="27"/>
      <c r="IKD37" s="27"/>
      <c r="IKE37" s="27"/>
      <c r="IKF37" s="27"/>
      <c r="IKG37" s="27"/>
      <c r="IKH37" s="27"/>
      <c r="IKI37" s="27"/>
      <c r="IKJ37" s="27"/>
      <c r="IKK37" s="27"/>
      <c r="IKL37" s="27"/>
      <c r="IKM37" s="27"/>
      <c r="IKN37" s="27"/>
      <c r="IKO37" s="27"/>
      <c r="IKP37" s="27"/>
      <c r="IKQ37" s="27"/>
      <c r="IKR37" s="27"/>
      <c r="IKS37" s="27"/>
      <c r="IKT37" s="27"/>
      <c r="IKU37" s="27"/>
      <c r="IKV37" s="27"/>
      <c r="IKW37" s="27"/>
      <c r="IKX37" s="27"/>
      <c r="IKY37" s="27"/>
      <c r="IKZ37" s="27"/>
      <c r="ILA37" s="27"/>
      <c r="ILB37" s="27"/>
      <c r="ILC37" s="27"/>
      <c r="ILD37" s="27"/>
      <c r="ILE37" s="27"/>
      <c r="ILF37" s="27"/>
      <c r="ILG37" s="27"/>
      <c r="ILH37" s="27"/>
      <c r="ILI37" s="27"/>
      <c r="ILJ37" s="27"/>
      <c r="ILK37" s="27"/>
      <c r="ILL37" s="27"/>
      <c r="ILM37" s="27"/>
      <c r="ILN37" s="27"/>
      <c r="ILO37" s="27"/>
      <c r="ILP37" s="27"/>
      <c r="ILQ37" s="27"/>
      <c r="ILR37" s="27"/>
      <c r="ILS37" s="27"/>
      <c r="ILT37" s="27"/>
      <c r="ILU37" s="27"/>
      <c r="ILV37" s="27"/>
      <c r="ILW37" s="27"/>
      <c r="ILX37" s="27"/>
      <c r="ILY37" s="27"/>
      <c r="ILZ37" s="27"/>
      <c r="IMA37" s="27"/>
      <c r="IMB37" s="27"/>
      <c r="IMC37" s="27"/>
      <c r="IMD37" s="27"/>
      <c r="IME37" s="27"/>
      <c r="IMF37" s="27"/>
      <c r="IMG37" s="27"/>
      <c r="IMH37" s="27"/>
      <c r="IMI37" s="27"/>
      <c r="IMJ37" s="27"/>
      <c r="IMK37" s="27"/>
      <c r="IML37" s="27"/>
      <c r="IMM37" s="27"/>
      <c r="IMN37" s="27"/>
      <c r="IMO37" s="27"/>
      <c r="IMP37" s="27"/>
      <c r="IMQ37" s="27"/>
      <c r="IMR37" s="27"/>
      <c r="IMS37" s="27"/>
      <c r="IMT37" s="27"/>
      <c r="IMU37" s="27"/>
      <c r="IMV37" s="27"/>
      <c r="IMW37" s="27"/>
      <c r="IMX37" s="27"/>
      <c r="IMY37" s="27"/>
      <c r="IMZ37" s="27"/>
      <c r="INA37" s="27"/>
      <c r="INB37" s="27"/>
      <c r="INC37" s="27"/>
      <c r="IND37" s="27"/>
      <c r="INE37" s="27"/>
      <c r="INF37" s="27"/>
      <c r="ING37" s="27"/>
      <c r="INH37" s="27"/>
      <c r="INI37" s="27"/>
      <c r="INJ37" s="27"/>
      <c r="INK37" s="27"/>
      <c r="INL37" s="27"/>
      <c r="INM37" s="27"/>
      <c r="INN37" s="27"/>
      <c r="INO37" s="27"/>
      <c r="INP37" s="27"/>
      <c r="INQ37" s="27"/>
      <c r="INR37" s="27"/>
      <c r="INS37" s="27"/>
      <c r="INT37" s="27"/>
      <c r="INU37" s="27"/>
      <c r="INV37" s="27"/>
      <c r="INW37" s="27"/>
      <c r="INX37" s="27"/>
      <c r="INY37" s="27"/>
      <c r="INZ37" s="27"/>
      <c r="IOA37" s="27"/>
      <c r="IOB37" s="27"/>
      <c r="IOC37" s="27"/>
      <c r="IOD37" s="27"/>
      <c r="IOE37" s="27"/>
      <c r="IOF37" s="27"/>
      <c r="IOG37" s="27"/>
      <c r="IOH37" s="27"/>
      <c r="IOI37" s="27"/>
      <c r="IOJ37" s="27"/>
      <c r="IOK37" s="27"/>
      <c r="IOL37" s="27"/>
      <c r="IOM37" s="27"/>
      <c r="ION37" s="27"/>
      <c r="IOO37" s="27"/>
      <c r="IOP37" s="27"/>
      <c r="IOQ37" s="27"/>
      <c r="IOR37" s="27"/>
      <c r="IOS37" s="27"/>
      <c r="IOT37" s="27"/>
      <c r="IOU37" s="27"/>
      <c r="IOV37" s="27"/>
      <c r="IOW37" s="27"/>
      <c r="IOX37" s="27"/>
      <c r="IOY37" s="27"/>
      <c r="IOZ37" s="27"/>
      <c r="IPA37" s="27"/>
      <c r="IPB37" s="27"/>
      <c r="IPC37" s="27"/>
      <c r="IPD37" s="27"/>
      <c r="IPE37" s="27"/>
      <c r="IPF37" s="27"/>
      <c r="IPG37" s="27"/>
      <c r="IPH37" s="27"/>
      <c r="IPI37" s="27"/>
      <c r="IPJ37" s="27"/>
      <c r="IPK37" s="27"/>
      <c r="IPL37" s="27"/>
      <c r="IPM37" s="27"/>
      <c r="IPN37" s="27"/>
      <c r="IPO37" s="27"/>
      <c r="IPP37" s="27"/>
      <c r="IPQ37" s="27"/>
      <c r="IPR37" s="27"/>
      <c r="IPS37" s="27"/>
      <c r="IPT37" s="27"/>
      <c r="IPU37" s="27"/>
      <c r="IPV37" s="27"/>
      <c r="IPW37" s="27"/>
      <c r="IPX37" s="27"/>
      <c r="IPY37" s="27"/>
      <c r="IPZ37" s="27"/>
      <c r="IQA37" s="27"/>
      <c r="IQB37" s="27"/>
      <c r="IQC37" s="27"/>
      <c r="IQD37" s="27"/>
      <c r="IQE37" s="27"/>
      <c r="IQF37" s="27"/>
      <c r="IQG37" s="27"/>
      <c r="IQH37" s="27"/>
      <c r="IQI37" s="27"/>
      <c r="IQJ37" s="27"/>
      <c r="IQK37" s="27"/>
      <c r="IQL37" s="27"/>
      <c r="IQM37" s="27"/>
      <c r="IQN37" s="27"/>
      <c r="IQO37" s="27"/>
      <c r="IQP37" s="27"/>
      <c r="IQQ37" s="27"/>
      <c r="IQR37" s="27"/>
      <c r="IQS37" s="27"/>
      <c r="IQT37" s="27"/>
      <c r="IQU37" s="27"/>
      <c r="IQV37" s="27"/>
      <c r="IQW37" s="27"/>
      <c r="IQX37" s="27"/>
      <c r="IQY37" s="27"/>
      <c r="IQZ37" s="27"/>
      <c r="IRA37" s="27"/>
      <c r="IRB37" s="27"/>
      <c r="IRC37" s="27"/>
      <c r="IRD37" s="27"/>
      <c r="IRE37" s="27"/>
      <c r="IRF37" s="27"/>
      <c r="IRG37" s="27"/>
      <c r="IRH37" s="27"/>
      <c r="IRI37" s="27"/>
      <c r="IRJ37" s="27"/>
      <c r="IRK37" s="27"/>
      <c r="IRL37" s="27"/>
      <c r="IRM37" s="27"/>
      <c r="IRN37" s="27"/>
      <c r="IRO37" s="27"/>
      <c r="IRP37" s="27"/>
      <c r="IRQ37" s="27"/>
      <c r="IRR37" s="27"/>
      <c r="IRS37" s="27"/>
      <c r="IRT37" s="27"/>
      <c r="IRU37" s="27"/>
      <c r="IRV37" s="27"/>
      <c r="IRW37" s="27"/>
      <c r="IRX37" s="27"/>
      <c r="IRY37" s="27"/>
      <c r="IRZ37" s="27"/>
      <c r="ISA37" s="27"/>
      <c r="ISB37" s="27"/>
      <c r="ISC37" s="27"/>
      <c r="ISD37" s="27"/>
      <c r="ISE37" s="27"/>
      <c r="ISF37" s="27"/>
      <c r="ISG37" s="27"/>
      <c r="ISH37" s="27"/>
      <c r="ISI37" s="27"/>
      <c r="ISJ37" s="27"/>
      <c r="ISK37" s="27"/>
      <c r="ISL37" s="27"/>
      <c r="ISM37" s="27"/>
      <c r="ISN37" s="27"/>
      <c r="ISO37" s="27"/>
      <c r="ISP37" s="27"/>
      <c r="ISQ37" s="27"/>
      <c r="ISR37" s="27"/>
      <c r="ISS37" s="27"/>
      <c r="IST37" s="27"/>
      <c r="ISU37" s="27"/>
      <c r="ISV37" s="27"/>
      <c r="ISW37" s="27"/>
      <c r="ISX37" s="27"/>
      <c r="ISY37" s="27"/>
      <c r="ISZ37" s="27"/>
      <c r="ITA37" s="27"/>
      <c r="ITB37" s="27"/>
      <c r="ITC37" s="27"/>
      <c r="ITD37" s="27"/>
      <c r="ITE37" s="27"/>
      <c r="ITF37" s="27"/>
      <c r="ITG37" s="27"/>
      <c r="ITH37" s="27"/>
      <c r="ITI37" s="27"/>
      <c r="ITJ37" s="27"/>
      <c r="ITK37" s="27"/>
      <c r="ITL37" s="27"/>
      <c r="ITM37" s="27"/>
      <c r="ITN37" s="27"/>
      <c r="ITO37" s="27"/>
      <c r="ITP37" s="27"/>
      <c r="ITQ37" s="27"/>
      <c r="ITR37" s="27"/>
      <c r="ITS37" s="27"/>
      <c r="ITT37" s="27"/>
      <c r="ITU37" s="27"/>
      <c r="ITV37" s="27"/>
      <c r="ITW37" s="27"/>
      <c r="ITX37" s="27"/>
      <c r="ITY37" s="27"/>
      <c r="ITZ37" s="27"/>
      <c r="IUA37" s="27"/>
      <c r="IUB37" s="27"/>
      <c r="IUC37" s="27"/>
      <c r="IUD37" s="27"/>
      <c r="IUE37" s="27"/>
      <c r="IUF37" s="27"/>
      <c r="IUG37" s="27"/>
      <c r="IUH37" s="27"/>
      <c r="IUI37" s="27"/>
      <c r="IUJ37" s="27"/>
      <c r="IUK37" s="27"/>
      <c r="IUL37" s="27"/>
      <c r="IUM37" s="27"/>
      <c r="IUN37" s="27"/>
      <c r="IUO37" s="27"/>
      <c r="IUP37" s="27"/>
      <c r="IUQ37" s="27"/>
      <c r="IUR37" s="27"/>
      <c r="IUS37" s="27"/>
      <c r="IUT37" s="27"/>
      <c r="IUU37" s="27"/>
      <c r="IUV37" s="27"/>
      <c r="IUW37" s="27"/>
      <c r="IUX37" s="27"/>
      <c r="IUY37" s="27"/>
      <c r="IUZ37" s="27"/>
      <c r="IVA37" s="27"/>
      <c r="IVB37" s="27"/>
      <c r="IVC37" s="27"/>
      <c r="IVD37" s="27"/>
      <c r="IVE37" s="27"/>
      <c r="IVF37" s="27"/>
      <c r="IVG37" s="27"/>
      <c r="IVH37" s="27"/>
      <c r="IVI37" s="27"/>
      <c r="IVJ37" s="27"/>
      <c r="IVK37" s="27"/>
      <c r="IVL37" s="27"/>
      <c r="IVM37" s="27"/>
      <c r="IVN37" s="27"/>
      <c r="IVO37" s="27"/>
      <c r="IVP37" s="27"/>
      <c r="IVQ37" s="27"/>
      <c r="IVR37" s="27"/>
      <c r="IVS37" s="27"/>
      <c r="IVT37" s="27"/>
      <c r="IVU37" s="27"/>
      <c r="IVV37" s="27"/>
      <c r="IVW37" s="27"/>
      <c r="IVX37" s="27"/>
      <c r="IVY37" s="27"/>
      <c r="IVZ37" s="27"/>
      <c r="IWA37" s="27"/>
      <c r="IWB37" s="27"/>
      <c r="IWC37" s="27"/>
      <c r="IWD37" s="27"/>
      <c r="IWE37" s="27"/>
      <c r="IWF37" s="27"/>
      <c r="IWG37" s="27"/>
      <c r="IWH37" s="27"/>
      <c r="IWI37" s="27"/>
      <c r="IWJ37" s="27"/>
      <c r="IWK37" s="27"/>
      <c r="IWL37" s="27"/>
      <c r="IWM37" s="27"/>
      <c r="IWN37" s="27"/>
      <c r="IWO37" s="27"/>
      <c r="IWP37" s="27"/>
      <c r="IWQ37" s="27"/>
      <c r="IWR37" s="27"/>
      <c r="IWS37" s="27"/>
      <c r="IWT37" s="27"/>
      <c r="IWU37" s="27"/>
      <c r="IWV37" s="27"/>
      <c r="IWW37" s="27"/>
      <c r="IWX37" s="27"/>
      <c r="IWY37" s="27"/>
      <c r="IWZ37" s="27"/>
      <c r="IXA37" s="27"/>
      <c r="IXB37" s="27"/>
      <c r="IXC37" s="27"/>
      <c r="IXD37" s="27"/>
      <c r="IXE37" s="27"/>
      <c r="IXF37" s="27"/>
      <c r="IXG37" s="27"/>
      <c r="IXH37" s="27"/>
      <c r="IXI37" s="27"/>
      <c r="IXJ37" s="27"/>
      <c r="IXK37" s="27"/>
      <c r="IXL37" s="27"/>
      <c r="IXM37" s="27"/>
      <c r="IXN37" s="27"/>
      <c r="IXO37" s="27"/>
      <c r="IXP37" s="27"/>
      <c r="IXQ37" s="27"/>
      <c r="IXR37" s="27"/>
      <c r="IXS37" s="27"/>
      <c r="IXT37" s="27"/>
      <c r="IXU37" s="27"/>
      <c r="IXV37" s="27"/>
      <c r="IXW37" s="27"/>
      <c r="IXX37" s="27"/>
      <c r="IXY37" s="27"/>
      <c r="IXZ37" s="27"/>
      <c r="IYA37" s="27"/>
      <c r="IYB37" s="27"/>
      <c r="IYC37" s="27"/>
      <c r="IYD37" s="27"/>
      <c r="IYE37" s="27"/>
      <c r="IYF37" s="27"/>
      <c r="IYG37" s="27"/>
      <c r="IYH37" s="27"/>
      <c r="IYI37" s="27"/>
      <c r="IYJ37" s="27"/>
      <c r="IYK37" s="27"/>
      <c r="IYL37" s="27"/>
      <c r="IYM37" s="27"/>
      <c r="IYN37" s="27"/>
      <c r="IYO37" s="27"/>
      <c r="IYP37" s="27"/>
      <c r="IYQ37" s="27"/>
      <c r="IYR37" s="27"/>
      <c r="IYS37" s="27"/>
      <c r="IYT37" s="27"/>
      <c r="IYU37" s="27"/>
      <c r="IYV37" s="27"/>
      <c r="IYW37" s="27"/>
      <c r="IYX37" s="27"/>
      <c r="IYY37" s="27"/>
      <c r="IYZ37" s="27"/>
      <c r="IZA37" s="27"/>
      <c r="IZB37" s="27"/>
      <c r="IZC37" s="27"/>
      <c r="IZD37" s="27"/>
      <c r="IZE37" s="27"/>
      <c r="IZF37" s="27"/>
      <c r="IZG37" s="27"/>
      <c r="IZH37" s="27"/>
      <c r="IZI37" s="27"/>
      <c r="IZJ37" s="27"/>
      <c r="IZK37" s="27"/>
      <c r="IZL37" s="27"/>
      <c r="IZM37" s="27"/>
      <c r="IZN37" s="27"/>
      <c r="IZO37" s="27"/>
      <c r="IZP37" s="27"/>
      <c r="IZQ37" s="27"/>
      <c r="IZR37" s="27"/>
      <c r="IZS37" s="27"/>
      <c r="IZT37" s="27"/>
      <c r="IZU37" s="27"/>
      <c r="IZV37" s="27"/>
      <c r="IZW37" s="27"/>
      <c r="IZX37" s="27"/>
      <c r="IZY37" s="27"/>
      <c r="IZZ37" s="27"/>
      <c r="JAA37" s="27"/>
      <c r="JAB37" s="27"/>
      <c r="JAC37" s="27"/>
      <c r="JAD37" s="27"/>
      <c r="JAE37" s="27"/>
      <c r="JAF37" s="27"/>
      <c r="JAG37" s="27"/>
      <c r="JAH37" s="27"/>
      <c r="JAI37" s="27"/>
      <c r="JAJ37" s="27"/>
      <c r="JAK37" s="27"/>
      <c r="JAL37" s="27"/>
      <c r="JAM37" s="27"/>
      <c r="JAN37" s="27"/>
      <c r="JAO37" s="27"/>
      <c r="JAP37" s="27"/>
      <c r="JAQ37" s="27"/>
      <c r="JAR37" s="27"/>
      <c r="JAS37" s="27"/>
      <c r="JAT37" s="27"/>
      <c r="JAU37" s="27"/>
      <c r="JAV37" s="27"/>
      <c r="JAW37" s="27"/>
      <c r="JAX37" s="27"/>
      <c r="JAY37" s="27"/>
      <c r="JAZ37" s="27"/>
      <c r="JBA37" s="27"/>
      <c r="JBB37" s="27"/>
      <c r="JBC37" s="27"/>
      <c r="JBD37" s="27"/>
      <c r="JBE37" s="27"/>
      <c r="JBF37" s="27"/>
      <c r="JBG37" s="27"/>
      <c r="JBH37" s="27"/>
      <c r="JBI37" s="27"/>
      <c r="JBJ37" s="27"/>
      <c r="JBK37" s="27"/>
      <c r="JBL37" s="27"/>
      <c r="JBM37" s="27"/>
      <c r="JBN37" s="27"/>
      <c r="JBO37" s="27"/>
      <c r="JBP37" s="27"/>
      <c r="JBQ37" s="27"/>
      <c r="JBR37" s="27"/>
      <c r="JBS37" s="27"/>
      <c r="JBT37" s="27"/>
      <c r="JBU37" s="27"/>
      <c r="JBV37" s="27"/>
      <c r="JBW37" s="27"/>
      <c r="JBX37" s="27"/>
      <c r="JBY37" s="27"/>
      <c r="JBZ37" s="27"/>
      <c r="JCA37" s="27"/>
      <c r="JCB37" s="27"/>
      <c r="JCC37" s="27"/>
      <c r="JCD37" s="27"/>
      <c r="JCE37" s="27"/>
      <c r="JCF37" s="27"/>
      <c r="JCG37" s="27"/>
      <c r="JCH37" s="27"/>
      <c r="JCI37" s="27"/>
      <c r="JCJ37" s="27"/>
      <c r="JCK37" s="27"/>
      <c r="JCL37" s="27"/>
      <c r="JCM37" s="27"/>
      <c r="JCN37" s="27"/>
      <c r="JCO37" s="27"/>
      <c r="JCP37" s="27"/>
      <c r="JCQ37" s="27"/>
      <c r="JCR37" s="27"/>
      <c r="JCS37" s="27"/>
      <c r="JCT37" s="27"/>
      <c r="JCU37" s="27"/>
      <c r="JCV37" s="27"/>
      <c r="JCW37" s="27"/>
      <c r="JCX37" s="27"/>
      <c r="JCY37" s="27"/>
      <c r="JCZ37" s="27"/>
      <c r="JDA37" s="27"/>
      <c r="JDB37" s="27"/>
      <c r="JDC37" s="27"/>
      <c r="JDD37" s="27"/>
      <c r="JDE37" s="27"/>
      <c r="JDF37" s="27"/>
      <c r="JDG37" s="27"/>
      <c r="JDH37" s="27"/>
      <c r="JDI37" s="27"/>
      <c r="JDJ37" s="27"/>
      <c r="JDK37" s="27"/>
      <c r="JDL37" s="27"/>
      <c r="JDM37" s="27"/>
      <c r="JDN37" s="27"/>
      <c r="JDO37" s="27"/>
      <c r="JDP37" s="27"/>
      <c r="JDQ37" s="27"/>
      <c r="JDR37" s="27"/>
      <c r="JDS37" s="27"/>
      <c r="JDT37" s="27"/>
      <c r="JDU37" s="27"/>
      <c r="JDV37" s="27"/>
      <c r="JDW37" s="27"/>
      <c r="JDX37" s="27"/>
      <c r="JDY37" s="27"/>
      <c r="JDZ37" s="27"/>
      <c r="JEA37" s="27"/>
      <c r="JEB37" s="27"/>
      <c r="JEC37" s="27"/>
      <c r="JED37" s="27"/>
      <c r="JEE37" s="27"/>
      <c r="JEF37" s="27"/>
      <c r="JEG37" s="27"/>
      <c r="JEH37" s="27"/>
      <c r="JEI37" s="27"/>
      <c r="JEJ37" s="27"/>
      <c r="JEK37" s="27"/>
      <c r="JEL37" s="27"/>
      <c r="JEM37" s="27"/>
      <c r="JEN37" s="27"/>
      <c r="JEO37" s="27"/>
      <c r="JEP37" s="27"/>
      <c r="JEQ37" s="27"/>
      <c r="JER37" s="27"/>
      <c r="JES37" s="27"/>
      <c r="JET37" s="27"/>
      <c r="JEU37" s="27"/>
      <c r="JEV37" s="27"/>
      <c r="JEW37" s="27"/>
      <c r="JEX37" s="27"/>
      <c r="JEY37" s="27"/>
      <c r="JEZ37" s="27"/>
      <c r="JFA37" s="27"/>
      <c r="JFB37" s="27"/>
      <c r="JFC37" s="27"/>
      <c r="JFD37" s="27"/>
      <c r="JFE37" s="27"/>
      <c r="JFF37" s="27"/>
      <c r="JFG37" s="27"/>
      <c r="JFH37" s="27"/>
      <c r="JFI37" s="27"/>
      <c r="JFJ37" s="27"/>
      <c r="JFK37" s="27"/>
      <c r="JFL37" s="27"/>
      <c r="JFM37" s="27"/>
      <c r="JFN37" s="27"/>
      <c r="JFO37" s="27"/>
      <c r="JFP37" s="27"/>
      <c r="JFQ37" s="27"/>
      <c r="JFR37" s="27"/>
      <c r="JFS37" s="27"/>
      <c r="JFT37" s="27"/>
      <c r="JFU37" s="27"/>
      <c r="JFV37" s="27"/>
      <c r="JFW37" s="27"/>
      <c r="JFX37" s="27"/>
      <c r="JFY37" s="27"/>
      <c r="JFZ37" s="27"/>
      <c r="JGA37" s="27"/>
      <c r="JGB37" s="27"/>
      <c r="JGC37" s="27"/>
      <c r="JGD37" s="27"/>
      <c r="JGE37" s="27"/>
      <c r="JGF37" s="27"/>
      <c r="JGG37" s="27"/>
      <c r="JGH37" s="27"/>
      <c r="JGI37" s="27"/>
      <c r="JGJ37" s="27"/>
      <c r="JGK37" s="27"/>
      <c r="JGL37" s="27"/>
      <c r="JGM37" s="27"/>
      <c r="JGN37" s="27"/>
      <c r="JGO37" s="27"/>
      <c r="JGP37" s="27"/>
      <c r="JGQ37" s="27"/>
      <c r="JGR37" s="27"/>
      <c r="JGS37" s="27"/>
      <c r="JGT37" s="27"/>
      <c r="JGU37" s="27"/>
      <c r="JGV37" s="27"/>
      <c r="JGW37" s="27"/>
      <c r="JGX37" s="27"/>
      <c r="JGY37" s="27"/>
      <c r="JGZ37" s="27"/>
      <c r="JHA37" s="27"/>
      <c r="JHB37" s="27"/>
      <c r="JHC37" s="27"/>
      <c r="JHD37" s="27"/>
      <c r="JHE37" s="27"/>
      <c r="JHF37" s="27"/>
      <c r="JHG37" s="27"/>
      <c r="JHH37" s="27"/>
      <c r="JHI37" s="27"/>
      <c r="JHJ37" s="27"/>
      <c r="JHK37" s="27"/>
      <c r="JHL37" s="27"/>
      <c r="JHM37" s="27"/>
      <c r="JHN37" s="27"/>
      <c r="JHO37" s="27"/>
      <c r="JHP37" s="27"/>
      <c r="JHQ37" s="27"/>
      <c r="JHR37" s="27"/>
      <c r="JHS37" s="27"/>
      <c r="JHT37" s="27"/>
      <c r="JHU37" s="27"/>
      <c r="JHV37" s="27"/>
      <c r="JHW37" s="27"/>
      <c r="JHX37" s="27"/>
      <c r="JHY37" s="27"/>
      <c r="JHZ37" s="27"/>
      <c r="JIA37" s="27"/>
      <c r="JIB37" s="27"/>
      <c r="JIC37" s="27"/>
      <c r="JID37" s="27"/>
      <c r="JIE37" s="27"/>
      <c r="JIF37" s="27"/>
      <c r="JIG37" s="27"/>
      <c r="JIH37" s="27"/>
      <c r="JII37" s="27"/>
      <c r="JIJ37" s="27"/>
      <c r="JIK37" s="27"/>
      <c r="JIL37" s="27"/>
      <c r="JIM37" s="27"/>
      <c r="JIN37" s="27"/>
      <c r="JIO37" s="27"/>
      <c r="JIP37" s="27"/>
      <c r="JIQ37" s="27"/>
      <c r="JIR37" s="27"/>
      <c r="JIS37" s="27"/>
      <c r="JIT37" s="27"/>
      <c r="JIU37" s="27"/>
      <c r="JIV37" s="27"/>
      <c r="JIW37" s="27"/>
      <c r="JIX37" s="27"/>
      <c r="JIY37" s="27"/>
      <c r="JIZ37" s="27"/>
      <c r="JJA37" s="27"/>
      <c r="JJB37" s="27"/>
      <c r="JJC37" s="27"/>
      <c r="JJD37" s="27"/>
      <c r="JJE37" s="27"/>
      <c r="JJF37" s="27"/>
      <c r="JJG37" s="27"/>
      <c r="JJH37" s="27"/>
      <c r="JJI37" s="27"/>
      <c r="JJJ37" s="27"/>
      <c r="JJK37" s="27"/>
      <c r="JJL37" s="27"/>
      <c r="JJM37" s="27"/>
      <c r="JJN37" s="27"/>
      <c r="JJO37" s="27"/>
      <c r="JJP37" s="27"/>
      <c r="JJQ37" s="27"/>
      <c r="JJR37" s="27"/>
      <c r="JJS37" s="27"/>
      <c r="JJT37" s="27"/>
      <c r="JJU37" s="27"/>
      <c r="JJV37" s="27"/>
      <c r="JJW37" s="27"/>
      <c r="JJX37" s="27"/>
      <c r="JJY37" s="27"/>
      <c r="JJZ37" s="27"/>
      <c r="JKA37" s="27"/>
      <c r="JKB37" s="27"/>
      <c r="JKC37" s="27"/>
      <c r="JKD37" s="27"/>
      <c r="JKE37" s="27"/>
      <c r="JKF37" s="27"/>
      <c r="JKG37" s="27"/>
      <c r="JKH37" s="27"/>
      <c r="JKI37" s="27"/>
      <c r="JKJ37" s="27"/>
      <c r="JKK37" s="27"/>
      <c r="JKL37" s="27"/>
      <c r="JKM37" s="27"/>
      <c r="JKN37" s="27"/>
      <c r="JKO37" s="27"/>
      <c r="JKP37" s="27"/>
      <c r="JKQ37" s="27"/>
      <c r="JKR37" s="27"/>
      <c r="JKS37" s="27"/>
      <c r="JKT37" s="27"/>
      <c r="JKU37" s="27"/>
      <c r="JKV37" s="27"/>
      <c r="JKW37" s="27"/>
      <c r="JKX37" s="27"/>
      <c r="JKY37" s="27"/>
      <c r="JKZ37" s="27"/>
      <c r="JLA37" s="27"/>
      <c r="JLB37" s="27"/>
      <c r="JLC37" s="27"/>
      <c r="JLD37" s="27"/>
      <c r="JLE37" s="27"/>
      <c r="JLF37" s="27"/>
      <c r="JLG37" s="27"/>
      <c r="JLH37" s="27"/>
      <c r="JLI37" s="27"/>
      <c r="JLJ37" s="27"/>
      <c r="JLK37" s="27"/>
      <c r="JLL37" s="27"/>
      <c r="JLM37" s="27"/>
      <c r="JLN37" s="27"/>
      <c r="JLO37" s="27"/>
      <c r="JLP37" s="27"/>
      <c r="JLQ37" s="27"/>
      <c r="JLR37" s="27"/>
      <c r="JLS37" s="27"/>
      <c r="JLT37" s="27"/>
      <c r="JLU37" s="27"/>
      <c r="JLV37" s="27"/>
      <c r="JLW37" s="27"/>
      <c r="JLX37" s="27"/>
      <c r="JLY37" s="27"/>
      <c r="JLZ37" s="27"/>
      <c r="JMA37" s="27"/>
      <c r="JMB37" s="27"/>
      <c r="JMC37" s="27"/>
      <c r="JMD37" s="27"/>
      <c r="JME37" s="27"/>
      <c r="JMF37" s="27"/>
      <c r="JMG37" s="27"/>
      <c r="JMH37" s="27"/>
      <c r="JMI37" s="27"/>
      <c r="JMJ37" s="27"/>
      <c r="JMK37" s="27"/>
      <c r="JML37" s="27"/>
      <c r="JMM37" s="27"/>
      <c r="JMN37" s="27"/>
      <c r="JMO37" s="27"/>
      <c r="JMP37" s="27"/>
      <c r="JMQ37" s="27"/>
      <c r="JMR37" s="27"/>
      <c r="JMS37" s="27"/>
      <c r="JMT37" s="27"/>
      <c r="JMU37" s="27"/>
      <c r="JMV37" s="27"/>
      <c r="JMW37" s="27"/>
      <c r="JMX37" s="27"/>
      <c r="JMY37" s="27"/>
      <c r="JMZ37" s="27"/>
      <c r="JNA37" s="27"/>
      <c r="JNB37" s="27"/>
      <c r="JNC37" s="27"/>
      <c r="JND37" s="27"/>
      <c r="JNE37" s="27"/>
      <c r="JNF37" s="27"/>
      <c r="JNG37" s="27"/>
      <c r="JNH37" s="27"/>
      <c r="JNI37" s="27"/>
      <c r="JNJ37" s="27"/>
      <c r="JNK37" s="27"/>
      <c r="JNL37" s="27"/>
      <c r="JNM37" s="27"/>
      <c r="JNN37" s="27"/>
      <c r="JNO37" s="27"/>
      <c r="JNP37" s="27"/>
      <c r="JNQ37" s="27"/>
      <c r="JNR37" s="27"/>
      <c r="JNS37" s="27"/>
      <c r="JNT37" s="27"/>
      <c r="JNU37" s="27"/>
      <c r="JNV37" s="27"/>
      <c r="JNW37" s="27"/>
      <c r="JNX37" s="27"/>
      <c r="JNY37" s="27"/>
      <c r="JNZ37" s="27"/>
      <c r="JOA37" s="27"/>
      <c r="JOB37" s="27"/>
      <c r="JOC37" s="27"/>
      <c r="JOD37" s="27"/>
      <c r="JOE37" s="27"/>
      <c r="JOF37" s="27"/>
      <c r="JOG37" s="27"/>
      <c r="JOH37" s="27"/>
      <c r="JOI37" s="27"/>
      <c r="JOJ37" s="27"/>
      <c r="JOK37" s="27"/>
      <c r="JOL37" s="27"/>
      <c r="JOM37" s="27"/>
      <c r="JON37" s="27"/>
      <c r="JOO37" s="27"/>
      <c r="JOP37" s="27"/>
      <c r="JOQ37" s="27"/>
      <c r="JOR37" s="27"/>
      <c r="JOS37" s="27"/>
      <c r="JOT37" s="27"/>
      <c r="JOU37" s="27"/>
      <c r="JOV37" s="27"/>
      <c r="JOW37" s="27"/>
      <c r="JOX37" s="27"/>
      <c r="JOY37" s="27"/>
      <c r="JOZ37" s="27"/>
      <c r="JPA37" s="27"/>
      <c r="JPB37" s="27"/>
      <c r="JPC37" s="27"/>
      <c r="JPD37" s="27"/>
      <c r="JPE37" s="27"/>
      <c r="JPF37" s="27"/>
      <c r="JPG37" s="27"/>
      <c r="JPH37" s="27"/>
      <c r="JPI37" s="27"/>
      <c r="JPJ37" s="27"/>
      <c r="JPK37" s="27"/>
      <c r="JPL37" s="27"/>
      <c r="JPM37" s="27"/>
      <c r="JPN37" s="27"/>
      <c r="JPO37" s="27"/>
      <c r="JPP37" s="27"/>
      <c r="JPQ37" s="27"/>
      <c r="JPR37" s="27"/>
      <c r="JPS37" s="27"/>
      <c r="JPT37" s="27"/>
      <c r="JPU37" s="27"/>
      <c r="JPV37" s="27"/>
      <c r="JPW37" s="27"/>
      <c r="JPX37" s="27"/>
      <c r="JPY37" s="27"/>
      <c r="JPZ37" s="27"/>
      <c r="JQA37" s="27"/>
      <c r="JQB37" s="27"/>
      <c r="JQC37" s="27"/>
      <c r="JQD37" s="27"/>
      <c r="JQE37" s="27"/>
      <c r="JQF37" s="27"/>
      <c r="JQG37" s="27"/>
      <c r="JQH37" s="27"/>
      <c r="JQI37" s="27"/>
      <c r="JQJ37" s="27"/>
      <c r="JQK37" s="27"/>
      <c r="JQL37" s="27"/>
      <c r="JQM37" s="27"/>
      <c r="JQN37" s="27"/>
      <c r="JQO37" s="27"/>
      <c r="JQP37" s="27"/>
      <c r="JQQ37" s="27"/>
      <c r="JQR37" s="27"/>
      <c r="JQS37" s="27"/>
      <c r="JQT37" s="27"/>
      <c r="JQU37" s="27"/>
      <c r="JQV37" s="27"/>
      <c r="JQW37" s="27"/>
      <c r="JQX37" s="27"/>
      <c r="JQY37" s="27"/>
      <c r="JQZ37" s="27"/>
      <c r="JRA37" s="27"/>
      <c r="JRB37" s="27"/>
      <c r="JRC37" s="27"/>
      <c r="JRD37" s="27"/>
      <c r="JRE37" s="27"/>
      <c r="JRF37" s="27"/>
      <c r="JRG37" s="27"/>
      <c r="JRH37" s="27"/>
      <c r="JRI37" s="27"/>
      <c r="JRJ37" s="27"/>
      <c r="JRK37" s="27"/>
      <c r="JRL37" s="27"/>
      <c r="JRM37" s="27"/>
      <c r="JRN37" s="27"/>
      <c r="JRO37" s="27"/>
      <c r="JRP37" s="27"/>
      <c r="JRQ37" s="27"/>
      <c r="JRR37" s="27"/>
      <c r="JRS37" s="27"/>
      <c r="JRT37" s="27"/>
      <c r="JRU37" s="27"/>
      <c r="JRV37" s="27"/>
      <c r="JRW37" s="27"/>
      <c r="JRX37" s="27"/>
      <c r="JRY37" s="27"/>
      <c r="JRZ37" s="27"/>
      <c r="JSA37" s="27"/>
      <c r="JSB37" s="27"/>
      <c r="JSC37" s="27"/>
      <c r="JSD37" s="27"/>
      <c r="JSE37" s="27"/>
      <c r="JSF37" s="27"/>
      <c r="JSG37" s="27"/>
      <c r="JSH37" s="27"/>
      <c r="JSI37" s="27"/>
      <c r="JSJ37" s="27"/>
      <c r="JSK37" s="27"/>
      <c r="JSL37" s="27"/>
      <c r="JSM37" s="27"/>
      <c r="JSN37" s="27"/>
      <c r="JSO37" s="27"/>
      <c r="JSP37" s="27"/>
      <c r="JSQ37" s="27"/>
      <c r="JSR37" s="27"/>
      <c r="JSS37" s="27"/>
      <c r="JST37" s="27"/>
      <c r="JSU37" s="27"/>
      <c r="JSV37" s="27"/>
      <c r="JSW37" s="27"/>
      <c r="JSX37" s="27"/>
      <c r="JSY37" s="27"/>
      <c r="JSZ37" s="27"/>
      <c r="JTA37" s="27"/>
      <c r="JTB37" s="27"/>
      <c r="JTC37" s="27"/>
      <c r="JTD37" s="27"/>
      <c r="JTE37" s="27"/>
      <c r="JTF37" s="27"/>
      <c r="JTG37" s="27"/>
      <c r="JTH37" s="27"/>
      <c r="JTI37" s="27"/>
      <c r="JTJ37" s="27"/>
      <c r="JTK37" s="27"/>
      <c r="JTL37" s="27"/>
      <c r="JTM37" s="27"/>
      <c r="JTN37" s="27"/>
      <c r="JTO37" s="27"/>
      <c r="JTP37" s="27"/>
      <c r="JTQ37" s="27"/>
      <c r="JTR37" s="27"/>
      <c r="JTS37" s="27"/>
      <c r="JTT37" s="27"/>
      <c r="JTU37" s="27"/>
      <c r="JTV37" s="27"/>
      <c r="JTW37" s="27"/>
      <c r="JTX37" s="27"/>
      <c r="JTY37" s="27"/>
      <c r="JTZ37" s="27"/>
      <c r="JUA37" s="27"/>
      <c r="JUB37" s="27"/>
      <c r="JUC37" s="27"/>
      <c r="JUD37" s="27"/>
      <c r="JUE37" s="27"/>
      <c r="JUF37" s="27"/>
      <c r="JUG37" s="27"/>
      <c r="JUH37" s="27"/>
      <c r="JUI37" s="27"/>
      <c r="JUJ37" s="27"/>
      <c r="JUK37" s="27"/>
      <c r="JUL37" s="27"/>
      <c r="JUM37" s="27"/>
      <c r="JUN37" s="27"/>
      <c r="JUO37" s="27"/>
      <c r="JUP37" s="27"/>
      <c r="JUQ37" s="27"/>
      <c r="JUR37" s="27"/>
      <c r="JUS37" s="27"/>
      <c r="JUT37" s="27"/>
      <c r="JUU37" s="27"/>
      <c r="JUV37" s="27"/>
      <c r="JUW37" s="27"/>
      <c r="JUX37" s="27"/>
      <c r="JUY37" s="27"/>
      <c r="JUZ37" s="27"/>
      <c r="JVA37" s="27"/>
      <c r="JVB37" s="27"/>
      <c r="JVC37" s="27"/>
      <c r="JVD37" s="27"/>
      <c r="JVE37" s="27"/>
      <c r="JVF37" s="27"/>
      <c r="JVG37" s="27"/>
      <c r="JVH37" s="27"/>
      <c r="JVI37" s="27"/>
      <c r="JVJ37" s="27"/>
      <c r="JVK37" s="27"/>
      <c r="JVL37" s="27"/>
      <c r="JVM37" s="27"/>
      <c r="JVN37" s="27"/>
      <c r="JVO37" s="27"/>
      <c r="JVP37" s="27"/>
      <c r="JVQ37" s="27"/>
      <c r="JVR37" s="27"/>
      <c r="JVS37" s="27"/>
      <c r="JVT37" s="27"/>
      <c r="JVU37" s="27"/>
      <c r="JVV37" s="27"/>
      <c r="JVW37" s="27"/>
      <c r="JVX37" s="27"/>
      <c r="JVY37" s="27"/>
      <c r="JVZ37" s="27"/>
      <c r="JWA37" s="27"/>
      <c r="JWB37" s="27"/>
      <c r="JWC37" s="27"/>
      <c r="JWD37" s="27"/>
      <c r="JWE37" s="27"/>
      <c r="JWF37" s="27"/>
      <c r="JWG37" s="27"/>
      <c r="JWH37" s="27"/>
      <c r="JWI37" s="27"/>
      <c r="JWJ37" s="27"/>
      <c r="JWK37" s="27"/>
      <c r="JWL37" s="27"/>
      <c r="JWM37" s="27"/>
      <c r="JWN37" s="27"/>
      <c r="JWO37" s="27"/>
      <c r="JWP37" s="27"/>
      <c r="JWQ37" s="27"/>
      <c r="JWR37" s="27"/>
      <c r="JWS37" s="27"/>
      <c r="JWT37" s="27"/>
      <c r="JWU37" s="27"/>
      <c r="JWV37" s="27"/>
      <c r="JWW37" s="27"/>
      <c r="JWX37" s="27"/>
      <c r="JWY37" s="27"/>
      <c r="JWZ37" s="27"/>
      <c r="JXA37" s="27"/>
      <c r="JXB37" s="27"/>
      <c r="JXC37" s="27"/>
      <c r="JXD37" s="27"/>
      <c r="JXE37" s="27"/>
      <c r="JXF37" s="27"/>
      <c r="JXG37" s="27"/>
      <c r="JXH37" s="27"/>
      <c r="JXI37" s="27"/>
      <c r="JXJ37" s="27"/>
      <c r="JXK37" s="27"/>
      <c r="JXL37" s="27"/>
      <c r="JXM37" s="27"/>
      <c r="JXN37" s="27"/>
      <c r="JXO37" s="27"/>
      <c r="JXP37" s="27"/>
      <c r="JXQ37" s="27"/>
      <c r="JXR37" s="27"/>
      <c r="JXS37" s="27"/>
      <c r="JXT37" s="27"/>
      <c r="JXU37" s="27"/>
      <c r="JXV37" s="27"/>
      <c r="JXW37" s="27"/>
      <c r="JXX37" s="27"/>
      <c r="JXY37" s="27"/>
      <c r="JXZ37" s="27"/>
      <c r="JYA37" s="27"/>
      <c r="JYB37" s="27"/>
      <c r="JYC37" s="27"/>
      <c r="JYD37" s="27"/>
      <c r="JYE37" s="27"/>
      <c r="JYF37" s="27"/>
      <c r="JYG37" s="27"/>
      <c r="JYH37" s="27"/>
      <c r="JYI37" s="27"/>
      <c r="JYJ37" s="27"/>
      <c r="JYK37" s="27"/>
      <c r="JYL37" s="27"/>
      <c r="JYM37" s="27"/>
      <c r="JYN37" s="27"/>
      <c r="JYO37" s="27"/>
      <c r="JYP37" s="27"/>
      <c r="JYQ37" s="27"/>
      <c r="JYR37" s="27"/>
      <c r="JYS37" s="27"/>
      <c r="JYT37" s="27"/>
      <c r="JYU37" s="27"/>
      <c r="JYV37" s="27"/>
      <c r="JYW37" s="27"/>
      <c r="JYX37" s="27"/>
      <c r="JYY37" s="27"/>
      <c r="JYZ37" s="27"/>
      <c r="JZA37" s="27"/>
      <c r="JZB37" s="27"/>
      <c r="JZC37" s="27"/>
      <c r="JZD37" s="27"/>
      <c r="JZE37" s="27"/>
      <c r="JZF37" s="27"/>
      <c r="JZG37" s="27"/>
      <c r="JZH37" s="27"/>
      <c r="JZI37" s="27"/>
      <c r="JZJ37" s="27"/>
      <c r="JZK37" s="27"/>
      <c r="JZL37" s="27"/>
      <c r="JZM37" s="27"/>
      <c r="JZN37" s="27"/>
      <c r="JZO37" s="27"/>
      <c r="JZP37" s="27"/>
      <c r="JZQ37" s="27"/>
      <c r="JZR37" s="27"/>
      <c r="JZS37" s="27"/>
      <c r="JZT37" s="27"/>
      <c r="JZU37" s="27"/>
      <c r="JZV37" s="27"/>
      <c r="JZW37" s="27"/>
      <c r="JZX37" s="27"/>
      <c r="JZY37" s="27"/>
      <c r="JZZ37" s="27"/>
      <c r="KAA37" s="27"/>
      <c r="KAB37" s="27"/>
      <c r="KAC37" s="27"/>
      <c r="KAD37" s="27"/>
      <c r="KAE37" s="27"/>
      <c r="KAF37" s="27"/>
      <c r="KAG37" s="27"/>
      <c r="KAH37" s="27"/>
      <c r="KAI37" s="27"/>
      <c r="KAJ37" s="27"/>
      <c r="KAK37" s="27"/>
      <c r="KAL37" s="27"/>
      <c r="KAM37" s="27"/>
      <c r="KAN37" s="27"/>
      <c r="KAO37" s="27"/>
      <c r="KAP37" s="27"/>
      <c r="KAQ37" s="27"/>
      <c r="KAR37" s="27"/>
      <c r="KAS37" s="27"/>
      <c r="KAT37" s="27"/>
      <c r="KAU37" s="27"/>
      <c r="KAV37" s="27"/>
      <c r="KAW37" s="27"/>
      <c r="KAX37" s="27"/>
      <c r="KAY37" s="27"/>
      <c r="KAZ37" s="27"/>
      <c r="KBA37" s="27"/>
      <c r="KBB37" s="27"/>
      <c r="KBC37" s="27"/>
      <c r="KBD37" s="27"/>
      <c r="KBE37" s="27"/>
      <c r="KBF37" s="27"/>
      <c r="KBG37" s="27"/>
      <c r="KBH37" s="27"/>
      <c r="KBI37" s="27"/>
      <c r="KBJ37" s="27"/>
      <c r="KBK37" s="27"/>
      <c r="KBL37" s="27"/>
      <c r="KBM37" s="27"/>
      <c r="KBN37" s="27"/>
      <c r="KBO37" s="27"/>
      <c r="KBP37" s="27"/>
      <c r="KBQ37" s="27"/>
      <c r="KBR37" s="27"/>
      <c r="KBS37" s="27"/>
      <c r="KBT37" s="27"/>
      <c r="KBU37" s="27"/>
      <c r="KBV37" s="27"/>
      <c r="KBW37" s="27"/>
      <c r="KBX37" s="27"/>
      <c r="KBY37" s="27"/>
      <c r="KBZ37" s="27"/>
      <c r="KCA37" s="27"/>
      <c r="KCB37" s="27"/>
      <c r="KCC37" s="27"/>
      <c r="KCD37" s="27"/>
      <c r="KCE37" s="27"/>
      <c r="KCF37" s="27"/>
      <c r="KCG37" s="27"/>
      <c r="KCH37" s="27"/>
      <c r="KCI37" s="27"/>
      <c r="KCJ37" s="27"/>
      <c r="KCK37" s="27"/>
      <c r="KCL37" s="27"/>
      <c r="KCM37" s="27"/>
      <c r="KCN37" s="27"/>
      <c r="KCO37" s="27"/>
      <c r="KCP37" s="27"/>
      <c r="KCQ37" s="27"/>
      <c r="KCR37" s="27"/>
      <c r="KCS37" s="27"/>
      <c r="KCT37" s="27"/>
      <c r="KCU37" s="27"/>
      <c r="KCV37" s="27"/>
      <c r="KCW37" s="27"/>
      <c r="KCX37" s="27"/>
      <c r="KCY37" s="27"/>
      <c r="KCZ37" s="27"/>
      <c r="KDA37" s="27"/>
      <c r="KDB37" s="27"/>
      <c r="KDC37" s="27"/>
      <c r="KDD37" s="27"/>
      <c r="KDE37" s="27"/>
      <c r="KDF37" s="27"/>
      <c r="KDG37" s="27"/>
      <c r="KDH37" s="27"/>
      <c r="KDI37" s="27"/>
      <c r="KDJ37" s="27"/>
      <c r="KDK37" s="27"/>
      <c r="KDL37" s="27"/>
      <c r="KDM37" s="27"/>
      <c r="KDN37" s="27"/>
      <c r="KDO37" s="27"/>
      <c r="KDP37" s="27"/>
      <c r="KDQ37" s="27"/>
      <c r="KDR37" s="27"/>
      <c r="KDS37" s="27"/>
      <c r="KDT37" s="27"/>
      <c r="KDU37" s="27"/>
      <c r="KDV37" s="27"/>
      <c r="KDW37" s="27"/>
      <c r="KDX37" s="27"/>
      <c r="KDY37" s="27"/>
      <c r="KDZ37" s="27"/>
      <c r="KEA37" s="27"/>
      <c r="KEB37" s="27"/>
      <c r="KEC37" s="27"/>
      <c r="KED37" s="27"/>
      <c r="KEE37" s="27"/>
      <c r="KEF37" s="27"/>
      <c r="KEG37" s="27"/>
      <c r="KEH37" s="27"/>
      <c r="KEI37" s="27"/>
      <c r="KEJ37" s="27"/>
      <c r="KEK37" s="27"/>
      <c r="KEL37" s="27"/>
      <c r="KEM37" s="27"/>
      <c r="KEN37" s="27"/>
      <c r="KEO37" s="27"/>
      <c r="KEP37" s="27"/>
      <c r="KEQ37" s="27"/>
      <c r="KER37" s="27"/>
      <c r="KES37" s="27"/>
      <c r="KET37" s="27"/>
      <c r="KEU37" s="27"/>
      <c r="KEV37" s="27"/>
      <c r="KEW37" s="27"/>
      <c r="KEX37" s="27"/>
      <c r="KEY37" s="27"/>
      <c r="KEZ37" s="27"/>
      <c r="KFA37" s="27"/>
      <c r="KFB37" s="27"/>
      <c r="KFC37" s="27"/>
      <c r="KFD37" s="27"/>
      <c r="KFE37" s="27"/>
      <c r="KFF37" s="27"/>
      <c r="KFG37" s="27"/>
      <c r="KFH37" s="27"/>
      <c r="KFI37" s="27"/>
      <c r="KFJ37" s="27"/>
      <c r="KFK37" s="27"/>
      <c r="KFL37" s="27"/>
      <c r="KFM37" s="27"/>
      <c r="KFN37" s="27"/>
      <c r="KFO37" s="27"/>
      <c r="KFP37" s="27"/>
      <c r="KFQ37" s="27"/>
      <c r="KFR37" s="27"/>
      <c r="KFS37" s="27"/>
      <c r="KFT37" s="27"/>
      <c r="KFU37" s="27"/>
      <c r="KFV37" s="27"/>
      <c r="KFW37" s="27"/>
      <c r="KFX37" s="27"/>
      <c r="KFY37" s="27"/>
      <c r="KFZ37" s="27"/>
      <c r="KGA37" s="27"/>
      <c r="KGB37" s="27"/>
      <c r="KGC37" s="27"/>
      <c r="KGD37" s="27"/>
      <c r="KGE37" s="27"/>
      <c r="KGF37" s="27"/>
      <c r="KGG37" s="27"/>
      <c r="KGH37" s="27"/>
      <c r="KGI37" s="27"/>
      <c r="KGJ37" s="27"/>
      <c r="KGK37" s="27"/>
      <c r="KGL37" s="27"/>
      <c r="KGM37" s="27"/>
      <c r="KGN37" s="27"/>
      <c r="KGO37" s="27"/>
      <c r="KGP37" s="27"/>
      <c r="KGQ37" s="27"/>
      <c r="KGR37" s="27"/>
      <c r="KGS37" s="27"/>
      <c r="KGT37" s="27"/>
      <c r="KGU37" s="27"/>
      <c r="KGV37" s="27"/>
      <c r="KGW37" s="27"/>
      <c r="KGX37" s="27"/>
      <c r="KGY37" s="27"/>
      <c r="KGZ37" s="27"/>
      <c r="KHA37" s="27"/>
      <c r="KHB37" s="27"/>
      <c r="KHC37" s="27"/>
      <c r="KHD37" s="27"/>
      <c r="KHE37" s="27"/>
      <c r="KHF37" s="27"/>
      <c r="KHG37" s="27"/>
      <c r="KHH37" s="27"/>
      <c r="KHI37" s="27"/>
      <c r="KHJ37" s="27"/>
      <c r="KHK37" s="27"/>
      <c r="KHL37" s="27"/>
      <c r="KHM37" s="27"/>
      <c r="KHN37" s="27"/>
      <c r="KHO37" s="27"/>
      <c r="KHP37" s="27"/>
      <c r="KHQ37" s="27"/>
      <c r="KHR37" s="27"/>
      <c r="KHS37" s="27"/>
      <c r="KHT37" s="27"/>
      <c r="KHU37" s="27"/>
      <c r="KHV37" s="27"/>
      <c r="KHW37" s="27"/>
      <c r="KHX37" s="27"/>
      <c r="KHY37" s="27"/>
      <c r="KHZ37" s="27"/>
      <c r="KIA37" s="27"/>
      <c r="KIB37" s="27"/>
      <c r="KIC37" s="27"/>
      <c r="KID37" s="27"/>
      <c r="KIE37" s="27"/>
      <c r="KIF37" s="27"/>
      <c r="KIG37" s="27"/>
      <c r="KIH37" s="27"/>
      <c r="KII37" s="27"/>
      <c r="KIJ37" s="27"/>
      <c r="KIK37" s="27"/>
      <c r="KIL37" s="27"/>
      <c r="KIM37" s="27"/>
      <c r="KIN37" s="27"/>
      <c r="KIO37" s="27"/>
      <c r="KIP37" s="27"/>
      <c r="KIQ37" s="27"/>
      <c r="KIR37" s="27"/>
      <c r="KIS37" s="27"/>
      <c r="KIT37" s="27"/>
      <c r="KIU37" s="27"/>
      <c r="KIV37" s="27"/>
      <c r="KIW37" s="27"/>
      <c r="KIX37" s="27"/>
      <c r="KIY37" s="27"/>
      <c r="KIZ37" s="27"/>
      <c r="KJA37" s="27"/>
      <c r="KJB37" s="27"/>
      <c r="KJC37" s="27"/>
      <c r="KJD37" s="27"/>
      <c r="KJE37" s="27"/>
      <c r="KJF37" s="27"/>
      <c r="KJG37" s="27"/>
      <c r="KJH37" s="27"/>
      <c r="KJI37" s="27"/>
      <c r="KJJ37" s="27"/>
      <c r="KJK37" s="27"/>
      <c r="KJL37" s="27"/>
      <c r="KJM37" s="27"/>
      <c r="KJN37" s="27"/>
      <c r="KJO37" s="27"/>
      <c r="KJP37" s="27"/>
      <c r="KJQ37" s="27"/>
      <c r="KJR37" s="27"/>
      <c r="KJS37" s="27"/>
      <c r="KJT37" s="27"/>
      <c r="KJU37" s="27"/>
      <c r="KJV37" s="27"/>
      <c r="KJW37" s="27"/>
      <c r="KJX37" s="27"/>
      <c r="KJY37" s="27"/>
      <c r="KJZ37" s="27"/>
      <c r="KKA37" s="27"/>
      <c r="KKB37" s="27"/>
      <c r="KKC37" s="27"/>
      <c r="KKD37" s="27"/>
      <c r="KKE37" s="27"/>
      <c r="KKF37" s="27"/>
      <c r="KKG37" s="27"/>
      <c r="KKH37" s="27"/>
      <c r="KKI37" s="27"/>
      <c r="KKJ37" s="27"/>
      <c r="KKK37" s="27"/>
      <c r="KKL37" s="27"/>
      <c r="KKM37" s="27"/>
      <c r="KKN37" s="27"/>
      <c r="KKO37" s="27"/>
      <c r="KKP37" s="27"/>
      <c r="KKQ37" s="27"/>
      <c r="KKR37" s="27"/>
      <c r="KKS37" s="27"/>
      <c r="KKT37" s="27"/>
      <c r="KKU37" s="27"/>
      <c r="KKV37" s="27"/>
      <c r="KKW37" s="27"/>
      <c r="KKX37" s="27"/>
      <c r="KKY37" s="27"/>
      <c r="KKZ37" s="27"/>
      <c r="KLA37" s="27"/>
      <c r="KLB37" s="27"/>
      <c r="KLC37" s="27"/>
      <c r="KLD37" s="27"/>
      <c r="KLE37" s="27"/>
      <c r="KLF37" s="27"/>
      <c r="KLG37" s="27"/>
      <c r="KLH37" s="27"/>
      <c r="KLI37" s="27"/>
      <c r="KLJ37" s="27"/>
      <c r="KLK37" s="27"/>
      <c r="KLL37" s="27"/>
      <c r="KLM37" s="27"/>
      <c r="KLN37" s="27"/>
      <c r="KLO37" s="27"/>
      <c r="KLP37" s="27"/>
      <c r="KLQ37" s="27"/>
      <c r="KLR37" s="27"/>
      <c r="KLS37" s="27"/>
      <c r="KLT37" s="27"/>
      <c r="KLU37" s="27"/>
      <c r="KLV37" s="27"/>
      <c r="KLW37" s="27"/>
      <c r="KLX37" s="27"/>
      <c r="KLY37" s="27"/>
      <c r="KLZ37" s="27"/>
      <c r="KMA37" s="27"/>
      <c r="KMB37" s="27"/>
      <c r="KMC37" s="27"/>
      <c r="KMD37" s="27"/>
      <c r="KME37" s="27"/>
      <c r="KMF37" s="27"/>
      <c r="KMG37" s="27"/>
      <c r="KMH37" s="27"/>
      <c r="KMI37" s="27"/>
      <c r="KMJ37" s="27"/>
      <c r="KMK37" s="27"/>
      <c r="KML37" s="27"/>
      <c r="KMM37" s="27"/>
      <c r="KMN37" s="27"/>
      <c r="KMO37" s="27"/>
      <c r="KMP37" s="27"/>
      <c r="KMQ37" s="27"/>
      <c r="KMR37" s="27"/>
      <c r="KMS37" s="27"/>
      <c r="KMT37" s="27"/>
      <c r="KMU37" s="27"/>
      <c r="KMV37" s="27"/>
      <c r="KMW37" s="27"/>
      <c r="KMX37" s="27"/>
      <c r="KMY37" s="27"/>
      <c r="KMZ37" s="27"/>
      <c r="KNA37" s="27"/>
      <c r="KNB37" s="27"/>
      <c r="KNC37" s="27"/>
      <c r="KND37" s="27"/>
      <c r="KNE37" s="27"/>
      <c r="KNF37" s="27"/>
      <c r="KNG37" s="27"/>
      <c r="KNH37" s="27"/>
      <c r="KNI37" s="27"/>
      <c r="KNJ37" s="27"/>
      <c r="KNK37" s="27"/>
      <c r="KNL37" s="27"/>
      <c r="KNM37" s="27"/>
      <c r="KNN37" s="27"/>
      <c r="KNO37" s="27"/>
      <c r="KNP37" s="27"/>
      <c r="KNQ37" s="27"/>
      <c r="KNR37" s="27"/>
      <c r="KNS37" s="27"/>
      <c r="KNT37" s="27"/>
      <c r="KNU37" s="27"/>
      <c r="KNV37" s="27"/>
      <c r="KNW37" s="27"/>
      <c r="KNX37" s="27"/>
      <c r="KNY37" s="27"/>
      <c r="KNZ37" s="27"/>
      <c r="KOA37" s="27"/>
      <c r="KOB37" s="27"/>
      <c r="KOC37" s="27"/>
      <c r="KOD37" s="27"/>
      <c r="KOE37" s="27"/>
      <c r="KOF37" s="27"/>
      <c r="KOG37" s="27"/>
      <c r="KOH37" s="27"/>
      <c r="KOI37" s="27"/>
      <c r="KOJ37" s="27"/>
      <c r="KOK37" s="27"/>
      <c r="KOL37" s="27"/>
      <c r="KOM37" s="27"/>
      <c r="KON37" s="27"/>
      <c r="KOO37" s="27"/>
      <c r="KOP37" s="27"/>
      <c r="KOQ37" s="27"/>
      <c r="KOR37" s="27"/>
      <c r="KOS37" s="27"/>
      <c r="KOT37" s="27"/>
      <c r="KOU37" s="27"/>
      <c r="KOV37" s="27"/>
      <c r="KOW37" s="27"/>
      <c r="KOX37" s="27"/>
      <c r="KOY37" s="27"/>
      <c r="KOZ37" s="27"/>
      <c r="KPA37" s="27"/>
      <c r="KPB37" s="27"/>
      <c r="KPC37" s="27"/>
      <c r="KPD37" s="27"/>
      <c r="KPE37" s="27"/>
      <c r="KPF37" s="27"/>
      <c r="KPG37" s="27"/>
      <c r="KPH37" s="27"/>
      <c r="KPI37" s="27"/>
      <c r="KPJ37" s="27"/>
      <c r="KPK37" s="27"/>
      <c r="KPL37" s="27"/>
      <c r="KPM37" s="27"/>
      <c r="KPN37" s="27"/>
      <c r="KPO37" s="27"/>
      <c r="KPP37" s="27"/>
      <c r="KPQ37" s="27"/>
      <c r="KPR37" s="27"/>
      <c r="KPS37" s="27"/>
      <c r="KPT37" s="27"/>
      <c r="KPU37" s="27"/>
      <c r="KPV37" s="27"/>
      <c r="KPW37" s="27"/>
      <c r="KPX37" s="27"/>
      <c r="KPY37" s="27"/>
      <c r="KPZ37" s="27"/>
      <c r="KQA37" s="27"/>
      <c r="KQB37" s="27"/>
      <c r="KQC37" s="27"/>
      <c r="KQD37" s="27"/>
      <c r="KQE37" s="27"/>
      <c r="KQF37" s="27"/>
      <c r="KQG37" s="27"/>
      <c r="KQH37" s="27"/>
      <c r="KQI37" s="27"/>
      <c r="KQJ37" s="27"/>
      <c r="KQK37" s="27"/>
      <c r="KQL37" s="27"/>
      <c r="KQM37" s="27"/>
      <c r="KQN37" s="27"/>
      <c r="KQO37" s="27"/>
      <c r="KQP37" s="27"/>
      <c r="KQQ37" s="27"/>
      <c r="KQR37" s="27"/>
      <c r="KQS37" s="27"/>
      <c r="KQT37" s="27"/>
      <c r="KQU37" s="27"/>
      <c r="KQV37" s="27"/>
      <c r="KQW37" s="27"/>
      <c r="KQX37" s="27"/>
      <c r="KQY37" s="27"/>
      <c r="KQZ37" s="27"/>
      <c r="KRA37" s="27"/>
      <c r="KRB37" s="27"/>
      <c r="KRC37" s="27"/>
      <c r="KRD37" s="27"/>
      <c r="KRE37" s="27"/>
      <c r="KRF37" s="27"/>
      <c r="KRG37" s="27"/>
      <c r="KRH37" s="27"/>
      <c r="KRI37" s="27"/>
      <c r="KRJ37" s="27"/>
      <c r="KRK37" s="27"/>
      <c r="KRL37" s="27"/>
      <c r="KRM37" s="27"/>
      <c r="KRN37" s="27"/>
      <c r="KRO37" s="27"/>
      <c r="KRP37" s="27"/>
      <c r="KRQ37" s="27"/>
      <c r="KRR37" s="27"/>
      <c r="KRS37" s="27"/>
      <c r="KRT37" s="27"/>
      <c r="KRU37" s="27"/>
      <c r="KRV37" s="27"/>
      <c r="KRW37" s="27"/>
      <c r="KRX37" s="27"/>
      <c r="KRY37" s="27"/>
      <c r="KRZ37" s="27"/>
      <c r="KSA37" s="27"/>
      <c r="KSB37" s="27"/>
      <c r="KSC37" s="27"/>
      <c r="KSD37" s="27"/>
      <c r="KSE37" s="27"/>
      <c r="KSF37" s="27"/>
      <c r="KSG37" s="27"/>
      <c r="KSH37" s="27"/>
      <c r="KSI37" s="27"/>
      <c r="KSJ37" s="27"/>
      <c r="KSK37" s="27"/>
      <c r="KSL37" s="27"/>
      <c r="KSM37" s="27"/>
      <c r="KSN37" s="27"/>
      <c r="KSO37" s="27"/>
      <c r="KSP37" s="27"/>
      <c r="KSQ37" s="27"/>
      <c r="KSR37" s="27"/>
      <c r="KSS37" s="27"/>
      <c r="KST37" s="27"/>
      <c r="KSU37" s="27"/>
      <c r="KSV37" s="27"/>
      <c r="KSW37" s="27"/>
      <c r="KSX37" s="27"/>
      <c r="KSY37" s="27"/>
      <c r="KSZ37" s="27"/>
      <c r="KTA37" s="27"/>
      <c r="KTB37" s="27"/>
      <c r="KTC37" s="27"/>
      <c r="KTD37" s="27"/>
      <c r="KTE37" s="27"/>
      <c r="KTF37" s="27"/>
      <c r="KTG37" s="27"/>
      <c r="KTH37" s="27"/>
      <c r="KTI37" s="27"/>
      <c r="KTJ37" s="27"/>
      <c r="KTK37" s="27"/>
      <c r="KTL37" s="27"/>
      <c r="KTM37" s="27"/>
      <c r="KTN37" s="27"/>
      <c r="KTO37" s="27"/>
      <c r="KTP37" s="27"/>
      <c r="KTQ37" s="27"/>
      <c r="KTR37" s="27"/>
      <c r="KTS37" s="27"/>
      <c r="KTT37" s="27"/>
      <c r="KTU37" s="27"/>
      <c r="KTV37" s="27"/>
      <c r="KTW37" s="27"/>
      <c r="KTX37" s="27"/>
      <c r="KTY37" s="27"/>
      <c r="KTZ37" s="27"/>
      <c r="KUA37" s="27"/>
      <c r="KUB37" s="27"/>
      <c r="KUC37" s="27"/>
      <c r="KUD37" s="27"/>
      <c r="KUE37" s="27"/>
      <c r="KUF37" s="27"/>
      <c r="KUG37" s="27"/>
      <c r="KUH37" s="27"/>
      <c r="KUI37" s="27"/>
      <c r="KUJ37" s="27"/>
      <c r="KUK37" s="27"/>
      <c r="KUL37" s="27"/>
      <c r="KUM37" s="27"/>
      <c r="KUN37" s="27"/>
      <c r="KUO37" s="27"/>
      <c r="KUP37" s="27"/>
      <c r="KUQ37" s="27"/>
      <c r="KUR37" s="27"/>
      <c r="KUS37" s="27"/>
      <c r="KUT37" s="27"/>
      <c r="KUU37" s="27"/>
      <c r="KUV37" s="27"/>
      <c r="KUW37" s="27"/>
      <c r="KUX37" s="27"/>
      <c r="KUY37" s="27"/>
      <c r="KUZ37" s="27"/>
      <c r="KVA37" s="27"/>
      <c r="KVB37" s="27"/>
      <c r="KVC37" s="27"/>
      <c r="KVD37" s="27"/>
      <c r="KVE37" s="27"/>
      <c r="KVF37" s="27"/>
      <c r="KVG37" s="27"/>
      <c r="KVH37" s="27"/>
      <c r="KVI37" s="27"/>
      <c r="KVJ37" s="27"/>
      <c r="KVK37" s="27"/>
      <c r="KVL37" s="27"/>
      <c r="KVM37" s="27"/>
      <c r="KVN37" s="27"/>
      <c r="KVO37" s="27"/>
      <c r="KVP37" s="27"/>
      <c r="KVQ37" s="27"/>
      <c r="KVR37" s="27"/>
      <c r="KVS37" s="27"/>
      <c r="KVT37" s="27"/>
      <c r="KVU37" s="27"/>
      <c r="KVV37" s="27"/>
      <c r="KVW37" s="27"/>
      <c r="KVX37" s="27"/>
      <c r="KVY37" s="27"/>
      <c r="KVZ37" s="27"/>
      <c r="KWA37" s="27"/>
      <c r="KWB37" s="27"/>
      <c r="KWC37" s="27"/>
      <c r="KWD37" s="27"/>
      <c r="KWE37" s="27"/>
      <c r="KWF37" s="27"/>
      <c r="KWG37" s="27"/>
      <c r="KWH37" s="27"/>
      <c r="KWI37" s="27"/>
      <c r="KWJ37" s="27"/>
      <c r="KWK37" s="27"/>
      <c r="KWL37" s="27"/>
      <c r="KWM37" s="27"/>
      <c r="KWN37" s="27"/>
      <c r="KWO37" s="27"/>
      <c r="KWP37" s="27"/>
      <c r="KWQ37" s="27"/>
      <c r="KWR37" s="27"/>
      <c r="KWS37" s="27"/>
      <c r="KWT37" s="27"/>
      <c r="KWU37" s="27"/>
      <c r="KWV37" s="27"/>
      <c r="KWW37" s="27"/>
      <c r="KWX37" s="27"/>
      <c r="KWY37" s="27"/>
      <c r="KWZ37" s="27"/>
      <c r="KXA37" s="27"/>
      <c r="KXB37" s="27"/>
      <c r="KXC37" s="27"/>
      <c r="KXD37" s="27"/>
      <c r="KXE37" s="27"/>
      <c r="KXF37" s="27"/>
      <c r="KXG37" s="27"/>
      <c r="KXH37" s="27"/>
      <c r="KXI37" s="27"/>
      <c r="KXJ37" s="27"/>
      <c r="KXK37" s="27"/>
      <c r="KXL37" s="27"/>
      <c r="KXM37" s="27"/>
      <c r="KXN37" s="27"/>
      <c r="KXO37" s="27"/>
      <c r="KXP37" s="27"/>
      <c r="KXQ37" s="27"/>
      <c r="KXR37" s="27"/>
      <c r="KXS37" s="27"/>
      <c r="KXT37" s="27"/>
      <c r="KXU37" s="27"/>
      <c r="KXV37" s="27"/>
      <c r="KXW37" s="27"/>
      <c r="KXX37" s="27"/>
      <c r="KXY37" s="27"/>
      <c r="KXZ37" s="27"/>
      <c r="KYA37" s="27"/>
      <c r="KYB37" s="27"/>
      <c r="KYC37" s="27"/>
      <c r="KYD37" s="27"/>
      <c r="KYE37" s="27"/>
      <c r="KYF37" s="27"/>
      <c r="KYG37" s="27"/>
      <c r="KYH37" s="27"/>
      <c r="KYI37" s="27"/>
      <c r="KYJ37" s="27"/>
      <c r="KYK37" s="27"/>
      <c r="KYL37" s="27"/>
      <c r="KYM37" s="27"/>
      <c r="KYN37" s="27"/>
      <c r="KYO37" s="27"/>
      <c r="KYP37" s="27"/>
      <c r="KYQ37" s="27"/>
      <c r="KYR37" s="27"/>
      <c r="KYS37" s="27"/>
      <c r="KYT37" s="27"/>
      <c r="KYU37" s="27"/>
      <c r="KYV37" s="27"/>
      <c r="KYW37" s="27"/>
      <c r="KYX37" s="27"/>
      <c r="KYY37" s="27"/>
      <c r="KYZ37" s="27"/>
      <c r="KZA37" s="27"/>
      <c r="KZB37" s="27"/>
      <c r="KZC37" s="27"/>
      <c r="KZD37" s="27"/>
      <c r="KZE37" s="27"/>
      <c r="KZF37" s="27"/>
      <c r="KZG37" s="27"/>
      <c r="KZH37" s="27"/>
      <c r="KZI37" s="27"/>
      <c r="KZJ37" s="27"/>
      <c r="KZK37" s="27"/>
      <c r="KZL37" s="27"/>
      <c r="KZM37" s="27"/>
      <c r="KZN37" s="27"/>
      <c r="KZO37" s="27"/>
      <c r="KZP37" s="27"/>
      <c r="KZQ37" s="27"/>
      <c r="KZR37" s="27"/>
      <c r="KZS37" s="27"/>
      <c r="KZT37" s="27"/>
      <c r="KZU37" s="27"/>
      <c r="KZV37" s="27"/>
      <c r="KZW37" s="27"/>
      <c r="KZX37" s="27"/>
      <c r="KZY37" s="27"/>
      <c r="KZZ37" s="27"/>
      <c r="LAA37" s="27"/>
      <c r="LAB37" s="27"/>
      <c r="LAC37" s="27"/>
      <c r="LAD37" s="27"/>
      <c r="LAE37" s="27"/>
      <c r="LAF37" s="27"/>
      <c r="LAG37" s="27"/>
      <c r="LAH37" s="27"/>
      <c r="LAI37" s="27"/>
      <c r="LAJ37" s="27"/>
      <c r="LAK37" s="27"/>
      <c r="LAL37" s="27"/>
      <c r="LAM37" s="27"/>
      <c r="LAN37" s="27"/>
      <c r="LAO37" s="27"/>
      <c r="LAP37" s="27"/>
      <c r="LAQ37" s="27"/>
      <c r="LAR37" s="27"/>
      <c r="LAS37" s="27"/>
      <c r="LAT37" s="27"/>
      <c r="LAU37" s="27"/>
      <c r="LAV37" s="27"/>
      <c r="LAW37" s="27"/>
      <c r="LAX37" s="27"/>
      <c r="LAY37" s="27"/>
      <c r="LAZ37" s="27"/>
      <c r="LBA37" s="27"/>
      <c r="LBB37" s="27"/>
      <c r="LBC37" s="27"/>
      <c r="LBD37" s="27"/>
      <c r="LBE37" s="27"/>
      <c r="LBF37" s="27"/>
      <c r="LBG37" s="27"/>
      <c r="LBH37" s="27"/>
      <c r="LBI37" s="27"/>
      <c r="LBJ37" s="27"/>
      <c r="LBK37" s="27"/>
      <c r="LBL37" s="27"/>
      <c r="LBM37" s="27"/>
      <c r="LBN37" s="27"/>
      <c r="LBO37" s="27"/>
      <c r="LBP37" s="27"/>
      <c r="LBQ37" s="27"/>
      <c r="LBR37" s="27"/>
      <c r="LBS37" s="27"/>
      <c r="LBT37" s="27"/>
      <c r="LBU37" s="27"/>
      <c r="LBV37" s="27"/>
      <c r="LBW37" s="27"/>
      <c r="LBX37" s="27"/>
      <c r="LBY37" s="27"/>
      <c r="LBZ37" s="27"/>
      <c r="LCA37" s="27"/>
      <c r="LCB37" s="27"/>
      <c r="LCC37" s="27"/>
      <c r="LCD37" s="27"/>
      <c r="LCE37" s="27"/>
      <c r="LCF37" s="27"/>
      <c r="LCG37" s="27"/>
      <c r="LCH37" s="27"/>
      <c r="LCI37" s="27"/>
      <c r="LCJ37" s="27"/>
      <c r="LCK37" s="27"/>
      <c r="LCL37" s="27"/>
      <c r="LCM37" s="27"/>
      <c r="LCN37" s="27"/>
      <c r="LCO37" s="27"/>
      <c r="LCP37" s="27"/>
      <c r="LCQ37" s="27"/>
      <c r="LCR37" s="27"/>
      <c r="LCS37" s="27"/>
      <c r="LCT37" s="27"/>
      <c r="LCU37" s="27"/>
      <c r="LCV37" s="27"/>
      <c r="LCW37" s="27"/>
      <c r="LCX37" s="27"/>
      <c r="LCY37" s="27"/>
      <c r="LCZ37" s="27"/>
      <c r="LDA37" s="27"/>
      <c r="LDB37" s="27"/>
      <c r="LDC37" s="27"/>
      <c r="LDD37" s="27"/>
      <c r="LDE37" s="27"/>
      <c r="LDF37" s="27"/>
      <c r="LDG37" s="27"/>
      <c r="LDH37" s="27"/>
      <c r="LDI37" s="27"/>
      <c r="LDJ37" s="27"/>
      <c r="LDK37" s="27"/>
      <c r="LDL37" s="27"/>
      <c r="LDM37" s="27"/>
      <c r="LDN37" s="27"/>
      <c r="LDO37" s="27"/>
      <c r="LDP37" s="27"/>
      <c r="LDQ37" s="27"/>
      <c r="LDR37" s="27"/>
      <c r="LDS37" s="27"/>
      <c r="LDT37" s="27"/>
      <c r="LDU37" s="27"/>
      <c r="LDV37" s="27"/>
      <c r="LDW37" s="27"/>
      <c r="LDX37" s="27"/>
      <c r="LDY37" s="27"/>
      <c r="LDZ37" s="27"/>
      <c r="LEA37" s="27"/>
      <c r="LEB37" s="27"/>
      <c r="LEC37" s="27"/>
      <c r="LED37" s="27"/>
      <c r="LEE37" s="27"/>
      <c r="LEF37" s="27"/>
      <c r="LEG37" s="27"/>
      <c r="LEH37" s="27"/>
      <c r="LEI37" s="27"/>
      <c r="LEJ37" s="27"/>
      <c r="LEK37" s="27"/>
      <c r="LEL37" s="27"/>
      <c r="LEM37" s="27"/>
      <c r="LEN37" s="27"/>
      <c r="LEO37" s="27"/>
      <c r="LEP37" s="27"/>
      <c r="LEQ37" s="27"/>
      <c r="LER37" s="27"/>
      <c r="LES37" s="27"/>
      <c r="LET37" s="27"/>
      <c r="LEU37" s="27"/>
      <c r="LEV37" s="27"/>
      <c r="LEW37" s="27"/>
      <c r="LEX37" s="27"/>
      <c r="LEY37" s="27"/>
      <c r="LEZ37" s="27"/>
      <c r="LFA37" s="27"/>
      <c r="LFB37" s="27"/>
      <c r="LFC37" s="27"/>
      <c r="LFD37" s="27"/>
      <c r="LFE37" s="27"/>
      <c r="LFF37" s="27"/>
      <c r="LFG37" s="27"/>
      <c r="LFH37" s="27"/>
      <c r="LFI37" s="27"/>
      <c r="LFJ37" s="27"/>
      <c r="LFK37" s="27"/>
      <c r="LFL37" s="27"/>
      <c r="LFM37" s="27"/>
      <c r="LFN37" s="27"/>
      <c r="LFO37" s="27"/>
      <c r="LFP37" s="27"/>
      <c r="LFQ37" s="27"/>
      <c r="LFR37" s="27"/>
      <c r="LFS37" s="27"/>
      <c r="LFT37" s="27"/>
      <c r="LFU37" s="27"/>
      <c r="LFV37" s="27"/>
      <c r="LFW37" s="27"/>
      <c r="LFX37" s="27"/>
      <c r="LFY37" s="27"/>
      <c r="LFZ37" s="27"/>
      <c r="LGA37" s="27"/>
      <c r="LGB37" s="27"/>
      <c r="LGC37" s="27"/>
      <c r="LGD37" s="27"/>
      <c r="LGE37" s="27"/>
      <c r="LGF37" s="27"/>
      <c r="LGG37" s="27"/>
      <c r="LGH37" s="27"/>
      <c r="LGI37" s="27"/>
      <c r="LGJ37" s="27"/>
      <c r="LGK37" s="27"/>
      <c r="LGL37" s="27"/>
      <c r="LGM37" s="27"/>
      <c r="LGN37" s="27"/>
      <c r="LGO37" s="27"/>
      <c r="LGP37" s="27"/>
      <c r="LGQ37" s="27"/>
      <c r="LGR37" s="27"/>
      <c r="LGS37" s="27"/>
      <c r="LGT37" s="27"/>
      <c r="LGU37" s="27"/>
      <c r="LGV37" s="27"/>
      <c r="LGW37" s="27"/>
      <c r="LGX37" s="27"/>
      <c r="LGY37" s="27"/>
      <c r="LGZ37" s="27"/>
      <c r="LHA37" s="27"/>
      <c r="LHB37" s="27"/>
      <c r="LHC37" s="27"/>
      <c r="LHD37" s="27"/>
      <c r="LHE37" s="27"/>
      <c r="LHF37" s="27"/>
      <c r="LHG37" s="27"/>
      <c r="LHH37" s="27"/>
      <c r="LHI37" s="27"/>
      <c r="LHJ37" s="27"/>
      <c r="LHK37" s="27"/>
      <c r="LHL37" s="27"/>
      <c r="LHM37" s="27"/>
      <c r="LHN37" s="27"/>
      <c r="LHO37" s="27"/>
      <c r="LHP37" s="27"/>
      <c r="LHQ37" s="27"/>
      <c r="LHR37" s="27"/>
      <c r="LHS37" s="27"/>
      <c r="LHT37" s="27"/>
      <c r="LHU37" s="27"/>
      <c r="LHV37" s="27"/>
      <c r="LHW37" s="27"/>
      <c r="LHX37" s="27"/>
      <c r="LHY37" s="27"/>
      <c r="LHZ37" s="27"/>
      <c r="LIA37" s="27"/>
      <c r="LIB37" s="27"/>
      <c r="LIC37" s="27"/>
      <c r="LID37" s="27"/>
      <c r="LIE37" s="27"/>
      <c r="LIF37" s="27"/>
      <c r="LIG37" s="27"/>
      <c r="LIH37" s="27"/>
      <c r="LII37" s="27"/>
      <c r="LIJ37" s="27"/>
      <c r="LIK37" s="27"/>
      <c r="LIL37" s="27"/>
      <c r="LIM37" s="27"/>
      <c r="LIN37" s="27"/>
      <c r="LIO37" s="27"/>
      <c r="LIP37" s="27"/>
      <c r="LIQ37" s="27"/>
      <c r="LIR37" s="27"/>
      <c r="LIS37" s="27"/>
      <c r="LIT37" s="27"/>
      <c r="LIU37" s="27"/>
      <c r="LIV37" s="27"/>
      <c r="LIW37" s="27"/>
      <c r="LIX37" s="27"/>
      <c r="LIY37" s="27"/>
      <c r="LIZ37" s="27"/>
      <c r="LJA37" s="27"/>
      <c r="LJB37" s="27"/>
      <c r="LJC37" s="27"/>
      <c r="LJD37" s="27"/>
      <c r="LJE37" s="27"/>
      <c r="LJF37" s="27"/>
      <c r="LJG37" s="27"/>
      <c r="LJH37" s="27"/>
      <c r="LJI37" s="27"/>
      <c r="LJJ37" s="27"/>
      <c r="LJK37" s="27"/>
      <c r="LJL37" s="27"/>
      <c r="LJM37" s="27"/>
      <c r="LJN37" s="27"/>
      <c r="LJO37" s="27"/>
      <c r="LJP37" s="27"/>
      <c r="LJQ37" s="27"/>
      <c r="LJR37" s="27"/>
      <c r="LJS37" s="27"/>
      <c r="LJT37" s="27"/>
      <c r="LJU37" s="27"/>
      <c r="LJV37" s="27"/>
      <c r="LJW37" s="27"/>
      <c r="LJX37" s="27"/>
      <c r="LJY37" s="27"/>
      <c r="LJZ37" s="27"/>
      <c r="LKA37" s="27"/>
      <c r="LKB37" s="27"/>
      <c r="LKC37" s="27"/>
      <c r="LKD37" s="27"/>
      <c r="LKE37" s="27"/>
      <c r="LKF37" s="27"/>
      <c r="LKG37" s="27"/>
      <c r="LKH37" s="27"/>
      <c r="LKI37" s="27"/>
      <c r="LKJ37" s="27"/>
      <c r="LKK37" s="27"/>
      <c r="LKL37" s="27"/>
      <c r="LKM37" s="27"/>
      <c r="LKN37" s="27"/>
      <c r="LKO37" s="27"/>
      <c r="LKP37" s="27"/>
      <c r="LKQ37" s="27"/>
      <c r="LKR37" s="27"/>
      <c r="LKS37" s="27"/>
      <c r="LKT37" s="27"/>
      <c r="LKU37" s="27"/>
      <c r="LKV37" s="27"/>
      <c r="LKW37" s="27"/>
      <c r="LKX37" s="27"/>
      <c r="LKY37" s="27"/>
      <c r="LKZ37" s="27"/>
      <c r="LLA37" s="27"/>
      <c r="LLB37" s="27"/>
      <c r="LLC37" s="27"/>
      <c r="LLD37" s="27"/>
      <c r="LLE37" s="27"/>
      <c r="LLF37" s="27"/>
      <c r="LLG37" s="27"/>
      <c r="LLH37" s="27"/>
      <c r="LLI37" s="27"/>
      <c r="LLJ37" s="27"/>
      <c r="LLK37" s="27"/>
      <c r="LLL37" s="27"/>
      <c r="LLM37" s="27"/>
      <c r="LLN37" s="27"/>
      <c r="LLO37" s="27"/>
      <c r="LLP37" s="27"/>
      <c r="LLQ37" s="27"/>
      <c r="LLR37" s="27"/>
      <c r="LLS37" s="27"/>
      <c r="LLT37" s="27"/>
      <c r="LLU37" s="27"/>
      <c r="LLV37" s="27"/>
      <c r="LLW37" s="27"/>
      <c r="LLX37" s="27"/>
      <c r="LLY37" s="27"/>
      <c r="LLZ37" s="27"/>
      <c r="LMA37" s="27"/>
      <c r="LMB37" s="27"/>
      <c r="LMC37" s="27"/>
      <c r="LMD37" s="27"/>
      <c r="LME37" s="27"/>
      <c r="LMF37" s="27"/>
      <c r="LMG37" s="27"/>
      <c r="LMH37" s="27"/>
      <c r="LMI37" s="27"/>
      <c r="LMJ37" s="27"/>
      <c r="LMK37" s="27"/>
      <c r="LML37" s="27"/>
      <c r="LMM37" s="27"/>
      <c r="LMN37" s="27"/>
      <c r="LMO37" s="27"/>
      <c r="LMP37" s="27"/>
      <c r="LMQ37" s="27"/>
      <c r="LMR37" s="27"/>
      <c r="LMS37" s="27"/>
      <c r="LMT37" s="27"/>
      <c r="LMU37" s="27"/>
      <c r="LMV37" s="27"/>
      <c r="LMW37" s="27"/>
      <c r="LMX37" s="27"/>
      <c r="LMY37" s="27"/>
      <c r="LMZ37" s="27"/>
      <c r="LNA37" s="27"/>
      <c r="LNB37" s="27"/>
      <c r="LNC37" s="27"/>
      <c r="LND37" s="27"/>
      <c r="LNE37" s="27"/>
      <c r="LNF37" s="27"/>
      <c r="LNG37" s="27"/>
      <c r="LNH37" s="27"/>
      <c r="LNI37" s="27"/>
      <c r="LNJ37" s="27"/>
      <c r="LNK37" s="27"/>
      <c r="LNL37" s="27"/>
      <c r="LNM37" s="27"/>
      <c r="LNN37" s="27"/>
      <c r="LNO37" s="27"/>
      <c r="LNP37" s="27"/>
      <c r="LNQ37" s="27"/>
      <c r="LNR37" s="27"/>
      <c r="LNS37" s="27"/>
      <c r="LNT37" s="27"/>
      <c r="LNU37" s="27"/>
      <c r="LNV37" s="27"/>
      <c r="LNW37" s="27"/>
      <c r="LNX37" s="27"/>
      <c r="LNY37" s="27"/>
      <c r="LNZ37" s="27"/>
      <c r="LOA37" s="27"/>
      <c r="LOB37" s="27"/>
      <c r="LOC37" s="27"/>
      <c r="LOD37" s="27"/>
      <c r="LOE37" s="27"/>
      <c r="LOF37" s="27"/>
      <c r="LOG37" s="27"/>
      <c r="LOH37" s="27"/>
      <c r="LOI37" s="27"/>
      <c r="LOJ37" s="27"/>
      <c r="LOK37" s="27"/>
      <c r="LOL37" s="27"/>
      <c r="LOM37" s="27"/>
      <c r="LON37" s="27"/>
      <c r="LOO37" s="27"/>
      <c r="LOP37" s="27"/>
      <c r="LOQ37" s="27"/>
      <c r="LOR37" s="27"/>
      <c r="LOS37" s="27"/>
      <c r="LOT37" s="27"/>
      <c r="LOU37" s="27"/>
      <c r="LOV37" s="27"/>
      <c r="LOW37" s="27"/>
      <c r="LOX37" s="27"/>
      <c r="LOY37" s="27"/>
      <c r="LOZ37" s="27"/>
      <c r="LPA37" s="27"/>
      <c r="LPB37" s="27"/>
      <c r="LPC37" s="27"/>
      <c r="LPD37" s="27"/>
      <c r="LPE37" s="27"/>
      <c r="LPF37" s="27"/>
      <c r="LPG37" s="27"/>
      <c r="LPH37" s="27"/>
      <c r="LPI37" s="27"/>
      <c r="LPJ37" s="27"/>
      <c r="LPK37" s="27"/>
      <c r="LPL37" s="27"/>
      <c r="LPM37" s="27"/>
      <c r="LPN37" s="27"/>
      <c r="LPO37" s="27"/>
      <c r="LPP37" s="27"/>
      <c r="LPQ37" s="27"/>
      <c r="LPR37" s="27"/>
      <c r="LPS37" s="27"/>
      <c r="LPT37" s="27"/>
      <c r="LPU37" s="27"/>
      <c r="LPV37" s="27"/>
      <c r="LPW37" s="27"/>
      <c r="LPX37" s="27"/>
      <c r="LPY37" s="27"/>
      <c r="LPZ37" s="27"/>
      <c r="LQA37" s="27"/>
      <c r="LQB37" s="27"/>
      <c r="LQC37" s="27"/>
      <c r="LQD37" s="27"/>
      <c r="LQE37" s="27"/>
      <c r="LQF37" s="27"/>
      <c r="LQG37" s="27"/>
      <c r="LQH37" s="27"/>
      <c r="LQI37" s="27"/>
      <c r="LQJ37" s="27"/>
      <c r="LQK37" s="27"/>
      <c r="LQL37" s="27"/>
      <c r="LQM37" s="27"/>
      <c r="LQN37" s="27"/>
      <c r="LQO37" s="27"/>
      <c r="LQP37" s="27"/>
      <c r="LQQ37" s="27"/>
      <c r="LQR37" s="27"/>
      <c r="LQS37" s="27"/>
      <c r="LQT37" s="27"/>
      <c r="LQU37" s="27"/>
      <c r="LQV37" s="27"/>
      <c r="LQW37" s="27"/>
      <c r="LQX37" s="27"/>
      <c r="LQY37" s="27"/>
      <c r="LQZ37" s="27"/>
      <c r="LRA37" s="27"/>
      <c r="LRB37" s="27"/>
      <c r="LRC37" s="27"/>
      <c r="LRD37" s="27"/>
      <c r="LRE37" s="27"/>
      <c r="LRF37" s="27"/>
      <c r="LRG37" s="27"/>
      <c r="LRH37" s="27"/>
      <c r="LRI37" s="27"/>
      <c r="LRJ37" s="27"/>
      <c r="LRK37" s="27"/>
      <c r="LRL37" s="27"/>
      <c r="LRM37" s="27"/>
      <c r="LRN37" s="27"/>
      <c r="LRO37" s="27"/>
      <c r="LRP37" s="27"/>
      <c r="LRQ37" s="27"/>
      <c r="LRR37" s="27"/>
      <c r="LRS37" s="27"/>
      <c r="LRT37" s="27"/>
      <c r="LRU37" s="27"/>
      <c r="LRV37" s="27"/>
      <c r="LRW37" s="27"/>
      <c r="LRX37" s="27"/>
      <c r="LRY37" s="27"/>
      <c r="LRZ37" s="27"/>
      <c r="LSA37" s="27"/>
      <c r="LSB37" s="27"/>
      <c r="LSC37" s="27"/>
      <c r="LSD37" s="27"/>
      <c r="LSE37" s="27"/>
      <c r="LSF37" s="27"/>
      <c r="LSG37" s="27"/>
      <c r="LSH37" s="27"/>
      <c r="LSI37" s="27"/>
      <c r="LSJ37" s="27"/>
      <c r="LSK37" s="27"/>
      <c r="LSL37" s="27"/>
      <c r="LSM37" s="27"/>
      <c r="LSN37" s="27"/>
      <c r="LSO37" s="27"/>
      <c r="LSP37" s="27"/>
      <c r="LSQ37" s="27"/>
      <c r="LSR37" s="27"/>
      <c r="LSS37" s="27"/>
      <c r="LST37" s="27"/>
      <c r="LSU37" s="27"/>
      <c r="LSV37" s="27"/>
      <c r="LSW37" s="27"/>
      <c r="LSX37" s="27"/>
      <c r="LSY37" s="27"/>
      <c r="LSZ37" s="27"/>
      <c r="LTA37" s="27"/>
      <c r="LTB37" s="27"/>
      <c r="LTC37" s="27"/>
      <c r="LTD37" s="27"/>
      <c r="LTE37" s="27"/>
      <c r="LTF37" s="27"/>
      <c r="LTG37" s="27"/>
      <c r="LTH37" s="27"/>
      <c r="LTI37" s="27"/>
      <c r="LTJ37" s="27"/>
      <c r="LTK37" s="27"/>
      <c r="LTL37" s="27"/>
      <c r="LTM37" s="27"/>
      <c r="LTN37" s="27"/>
      <c r="LTO37" s="27"/>
      <c r="LTP37" s="27"/>
      <c r="LTQ37" s="27"/>
      <c r="LTR37" s="27"/>
      <c r="LTS37" s="27"/>
      <c r="LTT37" s="27"/>
      <c r="LTU37" s="27"/>
      <c r="LTV37" s="27"/>
      <c r="LTW37" s="27"/>
      <c r="LTX37" s="27"/>
      <c r="LTY37" s="27"/>
      <c r="LTZ37" s="27"/>
      <c r="LUA37" s="27"/>
      <c r="LUB37" s="27"/>
      <c r="LUC37" s="27"/>
      <c r="LUD37" s="27"/>
      <c r="LUE37" s="27"/>
      <c r="LUF37" s="27"/>
      <c r="LUG37" s="27"/>
      <c r="LUH37" s="27"/>
      <c r="LUI37" s="27"/>
      <c r="LUJ37" s="27"/>
      <c r="LUK37" s="27"/>
      <c r="LUL37" s="27"/>
      <c r="LUM37" s="27"/>
      <c r="LUN37" s="27"/>
      <c r="LUO37" s="27"/>
      <c r="LUP37" s="27"/>
      <c r="LUQ37" s="27"/>
      <c r="LUR37" s="27"/>
      <c r="LUS37" s="27"/>
      <c r="LUT37" s="27"/>
      <c r="LUU37" s="27"/>
      <c r="LUV37" s="27"/>
      <c r="LUW37" s="27"/>
      <c r="LUX37" s="27"/>
      <c r="LUY37" s="27"/>
      <c r="LUZ37" s="27"/>
      <c r="LVA37" s="27"/>
      <c r="LVB37" s="27"/>
      <c r="LVC37" s="27"/>
      <c r="LVD37" s="27"/>
      <c r="LVE37" s="27"/>
      <c r="LVF37" s="27"/>
      <c r="LVG37" s="27"/>
      <c r="LVH37" s="27"/>
      <c r="LVI37" s="27"/>
      <c r="LVJ37" s="27"/>
      <c r="LVK37" s="27"/>
      <c r="LVL37" s="27"/>
      <c r="LVM37" s="27"/>
      <c r="LVN37" s="27"/>
      <c r="LVO37" s="27"/>
      <c r="LVP37" s="27"/>
      <c r="LVQ37" s="27"/>
      <c r="LVR37" s="27"/>
      <c r="LVS37" s="27"/>
      <c r="LVT37" s="27"/>
      <c r="LVU37" s="27"/>
      <c r="LVV37" s="27"/>
      <c r="LVW37" s="27"/>
      <c r="LVX37" s="27"/>
      <c r="LVY37" s="27"/>
      <c r="LVZ37" s="27"/>
      <c r="LWA37" s="27"/>
      <c r="LWB37" s="27"/>
      <c r="LWC37" s="27"/>
      <c r="LWD37" s="27"/>
      <c r="LWE37" s="27"/>
      <c r="LWF37" s="27"/>
      <c r="LWG37" s="27"/>
      <c r="LWH37" s="27"/>
      <c r="LWI37" s="27"/>
      <c r="LWJ37" s="27"/>
      <c r="LWK37" s="27"/>
      <c r="LWL37" s="27"/>
      <c r="LWM37" s="27"/>
      <c r="LWN37" s="27"/>
      <c r="LWO37" s="27"/>
      <c r="LWP37" s="27"/>
      <c r="LWQ37" s="27"/>
      <c r="LWR37" s="27"/>
      <c r="LWS37" s="27"/>
      <c r="LWT37" s="27"/>
      <c r="LWU37" s="27"/>
      <c r="LWV37" s="27"/>
      <c r="LWW37" s="27"/>
      <c r="LWX37" s="27"/>
      <c r="LWY37" s="27"/>
      <c r="LWZ37" s="27"/>
      <c r="LXA37" s="27"/>
      <c r="LXB37" s="27"/>
      <c r="LXC37" s="27"/>
      <c r="LXD37" s="27"/>
      <c r="LXE37" s="27"/>
      <c r="LXF37" s="27"/>
      <c r="LXG37" s="27"/>
      <c r="LXH37" s="27"/>
      <c r="LXI37" s="27"/>
      <c r="LXJ37" s="27"/>
      <c r="LXK37" s="27"/>
      <c r="LXL37" s="27"/>
      <c r="LXM37" s="27"/>
      <c r="LXN37" s="27"/>
      <c r="LXO37" s="27"/>
      <c r="LXP37" s="27"/>
      <c r="LXQ37" s="27"/>
      <c r="LXR37" s="27"/>
      <c r="LXS37" s="27"/>
      <c r="LXT37" s="27"/>
      <c r="LXU37" s="27"/>
      <c r="LXV37" s="27"/>
      <c r="LXW37" s="27"/>
      <c r="LXX37" s="27"/>
      <c r="LXY37" s="27"/>
      <c r="LXZ37" s="27"/>
      <c r="LYA37" s="27"/>
      <c r="LYB37" s="27"/>
      <c r="LYC37" s="27"/>
      <c r="LYD37" s="27"/>
      <c r="LYE37" s="27"/>
      <c r="LYF37" s="27"/>
      <c r="LYG37" s="27"/>
      <c r="LYH37" s="27"/>
      <c r="LYI37" s="27"/>
      <c r="LYJ37" s="27"/>
      <c r="LYK37" s="27"/>
      <c r="LYL37" s="27"/>
      <c r="LYM37" s="27"/>
      <c r="LYN37" s="27"/>
      <c r="LYO37" s="27"/>
      <c r="LYP37" s="27"/>
      <c r="LYQ37" s="27"/>
      <c r="LYR37" s="27"/>
      <c r="LYS37" s="27"/>
      <c r="LYT37" s="27"/>
      <c r="LYU37" s="27"/>
      <c r="LYV37" s="27"/>
      <c r="LYW37" s="27"/>
      <c r="LYX37" s="27"/>
      <c r="LYY37" s="27"/>
      <c r="LYZ37" s="27"/>
      <c r="LZA37" s="27"/>
      <c r="LZB37" s="27"/>
      <c r="LZC37" s="27"/>
      <c r="LZD37" s="27"/>
      <c r="LZE37" s="27"/>
      <c r="LZF37" s="27"/>
      <c r="LZG37" s="27"/>
      <c r="LZH37" s="27"/>
      <c r="LZI37" s="27"/>
      <c r="LZJ37" s="27"/>
      <c r="LZK37" s="27"/>
      <c r="LZL37" s="27"/>
      <c r="LZM37" s="27"/>
      <c r="LZN37" s="27"/>
      <c r="LZO37" s="27"/>
      <c r="LZP37" s="27"/>
      <c r="LZQ37" s="27"/>
      <c r="LZR37" s="27"/>
      <c r="LZS37" s="27"/>
      <c r="LZT37" s="27"/>
      <c r="LZU37" s="27"/>
      <c r="LZV37" s="27"/>
      <c r="LZW37" s="27"/>
      <c r="LZX37" s="27"/>
      <c r="LZY37" s="27"/>
      <c r="LZZ37" s="27"/>
      <c r="MAA37" s="27"/>
      <c r="MAB37" s="27"/>
      <c r="MAC37" s="27"/>
      <c r="MAD37" s="27"/>
      <c r="MAE37" s="27"/>
      <c r="MAF37" s="27"/>
      <c r="MAG37" s="27"/>
      <c r="MAH37" s="27"/>
      <c r="MAI37" s="27"/>
      <c r="MAJ37" s="27"/>
      <c r="MAK37" s="27"/>
      <c r="MAL37" s="27"/>
      <c r="MAM37" s="27"/>
      <c r="MAN37" s="27"/>
      <c r="MAO37" s="27"/>
      <c r="MAP37" s="27"/>
      <c r="MAQ37" s="27"/>
      <c r="MAR37" s="27"/>
      <c r="MAS37" s="27"/>
      <c r="MAT37" s="27"/>
      <c r="MAU37" s="27"/>
      <c r="MAV37" s="27"/>
      <c r="MAW37" s="27"/>
      <c r="MAX37" s="27"/>
      <c r="MAY37" s="27"/>
      <c r="MAZ37" s="27"/>
      <c r="MBA37" s="27"/>
      <c r="MBB37" s="27"/>
      <c r="MBC37" s="27"/>
      <c r="MBD37" s="27"/>
      <c r="MBE37" s="27"/>
      <c r="MBF37" s="27"/>
      <c r="MBG37" s="27"/>
      <c r="MBH37" s="27"/>
      <c r="MBI37" s="27"/>
      <c r="MBJ37" s="27"/>
      <c r="MBK37" s="27"/>
      <c r="MBL37" s="27"/>
      <c r="MBM37" s="27"/>
      <c r="MBN37" s="27"/>
      <c r="MBO37" s="27"/>
      <c r="MBP37" s="27"/>
      <c r="MBQ37" s="27"/>
      <c r="MBR37" s="27"/>
      <c r="MBS37" s="27"/>
      <c r="MBT37" s="27"/>
      <c r="MBU37" s="27"/>
      <c r="MBV37" s="27"/>
      <c r="MBW37" s="27"/>
      <c r="MBX37" s="27"/>
      <c r="MBY37" s="27"/>
      <c r="MBZ37" s="27"/>
      <c r="MCA37" s="27"/>
      <c r="MCB37" s="27"/>
      <c r="MCC37" s="27"/>
      <c r="MCD37" s="27"/>
      <c r="MCE37" s="27"/>
      <c r="MCF37" s="27"/>
      <c r="MCG37" s="27"/>
      <c r="MCH37" s="27"/>
      <c r="MCI37" s="27"/>
      <c r="MCJ37" s="27"/>
      <c r="MCK37" s="27"/>
      <c r="MCL37" s="27"/>
      <c r="MCM37" s="27"/>
      <c r="MCN37" s="27"/>
      <c r="MCO37" s="27"/>
      <c r="MCP37" s="27"/>
      <c r="MCQ37" s="27"/>
      <c r="MCR37" s="27"/>
      <c r="MCS37" s="27"/>
      <c r="MCT37" s="27"/>
      <c r="MCU37" s="27"/>
      <c r="MCV37" s="27"/>
      <c r="MCW37" s="27"/>
      <c r="MCX37" s="27"/>
      <c r="MCY37" s="27"/>
      <c r="MCZ37" s="27"/>
      <c r="MDA37" s="27"/>
      <c r="MDB37" s="27"/>
      <c r="MDC37" s="27"/>
      <c r="MDD37" s="27"/>
      <c r="MDE37" s="27"/>
      <c r="MDF37" s="27"/>
      <c r="MDG37" s="27"/>
      <c r="MDH37" s="27"/>
      <c r="MDI37" s="27"/>
      <c r="MDJ37" s="27"/>
      <c r="MDK37" s="27"/>
      <c r="MDL37" s="27"/>
      <c r="MDM37" s="27"/>
      <c r="MDN37" s="27"/>
      <c r="MDO37" s="27"/>
      <c r="MDP37" s="27"/>
      <c r="MDQ37" s="27"/>
      <c r="MDR37" s="27"/>
      <c r="MDS37" s="27"/>
      <c r="MDT37" s="27"/>
      <c r="MDU37" s="27"/>
      <c r="MDV37" s="27"/>
      <c r="MDW37" s="27"/>
      <c r="MDX37" s="27"/>
      <c r="MDY37" s="27"/>
      <c r="MDZ37" s="27"/>
      <c r="MEA37" s="27"/>
      <c r="MEB37" s="27"/>
      <c r="MEC37" s="27"/>
      <c r="MED37" s="27"/>
      <c r="MEE37" s="27"/>
      <c r="MEF37" s="27"/>
      <c r="MEG37" s="27"/>
      <c r="MEH37" s="27"/>
      <c r="MEI37" s="27"/>
      <c r="MEJ37" s="27"/>
      <c r="MEK37" s="27"/>
      <c r="MEL37" s="27"/>
      <c r="MEM37" s="27"/>
      <c r="MEN37" s="27"/>
      <c r="MEO37" s="27"/>
      <c r="MEP37" s="27"/>
      <c r="MEQ37" s="27"/>
      <c r="MER37" s="27"/>
      <c r="MES37" s="27"/>
      <c r="MET37" s="27"/>
      <c r="MEU37" s="27"/>
      <c r="MEV37" s="27"/>
      <c r="MEW37" s="27"/>
      <c r="MEX37" s="27"/>
      <c r="MEY37" s="27"/>
      <c r="MEZ37" s="27"/>
      <c r="MFA37" s="27"/>
      <c r="MFB37" s="27"/>
      <c r="MFC37" s="27"/>
      <c r="MFD37" s="27"/>
      <c r="MFE37" s="27"/>
      <c r="MFF37" s="27"/>
      <c r="MFG37" s="27"/>
      <c r="MFH37" s="27"/>
      <c r="MFI37" s="27"/>
      <c r="MFJ37" s="27"/>
      <c r="MFK37" s="27"/>
      <c r="MFL37" s="27"/>
      <c r="MFM37" s="27"/>
      <c r="MFN37" s="27"/>
      <c r="MFO37" s="27"/>
      <c r="MFP37" s="27"/>
      <c r="MFQ37" s="27"/>
      <c r="MFR37" s="27"/>
      <c r="MFS37" s="27"/>
      <c r="MFT37" s="27"/>
      <c r="MFU37" s="27"/>
      <c r="MFV37" s="27"/>
      <c r="MFW37" s="27"/>
      <c r="MFX37" s="27"/>
      <c r="MFY37" s="27"/>
      <c r="MFZ37" s="27"/>
      <c r="MGA37" s="27"/>
      <c r="MGB37" s="27"/>
      <c r="MGC37" s="27"/>
      <c r="MGD37" s="27"/>
      <c r="MGE37" s="27"/>
      <c r="MGF37" s="27"/>
      <c r="MGG37" s="27"/>
      <c r="MGH37" s="27"/>
      <c r="MGI37" s="27"/>
      <c r="MGJ37" s="27"/>
      <c r="MGK37" s="27"/>
      <c r="MGL37" s="27"/>
      <c r="MGM37" s="27"/>
      <c r="MGN37" s="27"/>
      <c r="MGO37" s="27"/>
      <c r="MGP37" s="27"/>
      <c r="MGQ37" s="27"/>
      <c r="MGR37" s="27"/>
      <c r="MGS37" s="27"/>
      <c r="MGT37" s="27"/>
      <c r="MGU37" s="27"/>
      <c r="MGV37" s="27"/>
      <c r="MGW37" s="27"/>
      <c r="MGX37" s="27"/>
      <c r="MGY37" s="27"/>
      <c r="MGZ37" s="27"/>
      <c r="MHA37" s="27"/>
      <c r="MHB37" s="27"/>
      <c r="MHC37" s="27"/>
      <c r="MHD37" s="27"/>
      <c r="MHE37" s="27"/>
      <c r="MHF37" s="27"/>
      <c r="MHG37" s="27"/>
      <c r="MHH37" s="27"/>
      <c r="MHI37" s="27"/>
      <c r="MHJ37" s="27"/>
      <c r="MHK37" s="27"/>
      <c r="MHL37" s="27"/>
      <c r="MHM37" s="27"/>
      <c r="MHN37" s="27"/>
      <c r="MHO37" s="27"/>
      <c r="MHP37" s="27"/>
      <c r="MHQ37" s="27"/>
      <c r="MHR37" s="27"/>
      <c r="MHS37" s="27"/>
      <c r="MHT37" s="27"/>
      <c r="MHU37" s="27"/>
      <c r="MHV37" s="27"/>
      <c r="MHW37" s="27"/>
      <c r="MHX37" s="27"/>
      <c r="MHY37" s="27"/>
      <c r="MHZ37" s="27"/>
      <c r="MIA37" s="27"/>
      <c r="MIB37" s="27"/>
      <c r="MIC37" s="27"/>
      <c r="MID37" s="27"/>
      <c r="MIE37" s="27"/>
      <c r="MIF37" s="27"/>
      <c r="MIG37" s="27"/>
      <c r="MIH37" s="27"/>
      <c r="MII37" s="27"/>
      <c r="MIJ37" s="27"/>
      <c r="MIK37" s="27"/>
      <c r="MIL37" s="27"/>
      <c r="MIM37" s="27"/>
      <c r="MIN37" s="27"/>
      <c r="MIO37" s="27"/>
      <c r="MIP37" s="27"/>
      <c r="MIQ37" s="27"/>
      <c r="MIR37" s="27"/>
      <c r="MIS37" s="27"/>
      <c r="MIT37" s="27"/>
      <c r="MIU37" s="27"/>
      <c r="MIV37" s="27"/>
      <c r="MIW37" s="27"/>
      <c r="MIX37" s="27"/>
      <c r="MIY37" s="27"/>
      <c r="MIZ37" s="27"/>
      <c r="MJA37" s="27"/>
      <c r="MJB37" s="27"/>
      <c r="MJC37" s="27"/>
      <c r="MJD37" s="27"/>
      <c r="MJE37" s="27"/>
      <c r="MJF37" s="27"/>
      <c r="MJG37" s="27"/>
      <c r="MJH37" s="27"/>
      <c r="MJI37" s="27"/>
      <c r="MJJ37" s="27"/>
      <c r="MJK37" s="27"/>
      <c r="MJL37" s="27"/>
      <c r="MJM37" s="27"/>
      <c r="MJN37" s="27"/>
      <c r="MJO37" s="27"/>
      <c r="MJP37" s="27"/>
      <c r="MJQ37" s="27"/>
      <c r="MJR37" s="27"/>
      <c r="MJS37" s="27"/>
      <c r="MJT37" s="27"/>
      <c r="MJU37" s="27"/>
      <c r="MJV37" s="27"/>
      <c r="MJW37" s="27"/>
      <c r="MJX37" s="27"/>
      <c r="MJY37" s="27"/>
      <c r="MJZ37" s="27"/>
      <c r="MKA37" s="27"/>
      <c r="MKB37" s="27"/>
      <c r="MKC37" s="27"/>
      <c r="MKD37" s="27"/>
      <c r="MKE37" s="27"/>
      <c r="MKF37" s="27"/>
      <c r="MKG37" s="27"/>
      <c r="MKH37" s="27"/>
      <c r="MKI37" s="27"/>
      <c r="MKJ37" s="27"/>
      <c r="MKK37" s="27"/>
      <c r="MKL37" s="27"/>
      <c r="MKM37" s="27"/>
      <c r="MKN37" s="27"/>
      <c r="MKO37" s="27"/>
      <c r="MKP37" s="27"/>
      <c r="MKQ37" s="27"/>
      <c r="MKR37" s="27"/>
      <c r="MKS37" s="27"/>
      <c r="MKT37" s="27"/>
      <c r="MKU37" s="27"/>
      <c r="MKV37" s="27"/>
      <c r="MKW37" s="27"/>
      <c r="MKX37" s="27"/>
      <c r="MKY37" s="27"/>
      <c r="MKZ37" s="27"/>
      <c r="MLA37" s="27"/>
      <c r="MLB37" s="27"/>
      <c r="MLC37" s="27"/>
      <c r="MLD37" s="27"/>
      <c r="MLE37" s="27"/>
      <c r="MLF37" s="27"/>
      <c r="MLG37" s="27"/>
      <c r="MLH37" s="27"/>
      <c r="MLI37" s="27"/>
      <c r="MLJ37" s="27"/>
      <c r="MLK37" s="27"/>
      <c r="MLL37" s="27"/>
      <c r="MLM37" s="27"/>
      <c r="MLN37" s="27"/>
      <c r="MLO37" s="27"/>
      <c r="MLP37" s="27"/>
      <c r="MLQ37" s="27"/>
      <c r="MLR37" s="27"/>
      <c r="MLS37" s="27"/>
      <c r="MLT37" s="27"/>
      <c r="MLU37" s="27"/>
      <c r="MLV37" s="27"/>
      <c r="MLW37" s="27"/>
      <c r="MLX37" s="27"/>
      <c r="MLY37" s="27"/>
      <c r="MLZ37" s="27"/>
      <c r="MMA37" s="27"/>
      <c r="MMB37" s="27"/>
      <c r="MMC37" s="27"/>
      <c r="MMD37" s="27"/>
      <c r="MME37" s="27"/>
      <c r="MMF37" s="27"/>
      <c r="MMG37" s="27"/>
      <c r="MMH37" s="27"/>
      <c r="MMI37" s="27"/>
      <c r="MMJ37" s="27"/>
      <c r="MMK37" s="27"/>
      <c r="MML37" s="27"/>
      <c r="MMM37" s="27"/>
      <c r="MMN37" s="27"/>
      <c r="MMO37" s="27"/>
      <c r="MMP37" s="27"/>
      <c r="MMQ37" s="27"/>
      <c r="MMR37" s="27"/>
      <c r="MMS37" s="27"/>
      <c r="MMT37" s="27"/>
      <c r="MMU37" s="27"/>
      <c r="MMV37" s="27"/>
      <c r="MMW37" s="27"/>
      <c r="MMX37" s="27"/>
      <c r="MMY37" s="27"/>
      <c r="MMZ37" s="27"/>
      <c r="MNA37" s="27"/>
      <c r="MNB37" s="27"/>
      <c r="MNC37" s="27"/>
      <c r="MND37" s="27"/>
      <c r="MNE37" s="27"/>
      <c r="MNF37" s="27"/>
      <c r="MNG37" s="27"/>
      <c r="MNH37" s="27"/>
      <c r="MNI37" s="27"/>
      <c r="MNJ37" s="27"/>
      <c r="MNK37" s="27"/>
      <c r="MNL37" s="27"/>
      <c r="MNM37" s="27"/>
      <c r="MNN37" s="27"/>
      <c r="MNO37" s="27"/>
      <c r="MNP37" s="27"/>
      <c r="MNQ37" s="27"/>
      <c r="MNR37" s="27"/>
      <c r="MNS37" s="27"/>
      <c r="MNT37" s="27"/>
      <c r="MNU37" s="27"/>
      <c r="MNV37" s="27"/>
      <c r="MNW37" s="27"/>
      <c r="MNX37" s="27"/>
      <c r="MNY37" s="27"/>
      <c r="MNZ37" s="27"/>
      <c r="MOA37" s="27"/>
      <c r="MOB37" s="27"/>
      <c r="MOC37" s="27"/>
      <c r="MOD37" s="27"/>
      <c r="MOE37" s="27"/>
      <c r="MOF37" s="27"/>
      <c r="MOG37" s="27"/>
      <c r="MOH37" s="27"/>
      <c r="MOI37" s="27"/>
      <c r="MOJ37" s="27"/>
      <c r="MOK37" s="27"/>
      <c r="MOL37" s="27"/>
      <c r="MOM37" s="27"/>
      <c r="MON37" s="27"/>
      <c r="MOO37" s="27"/>
      <c r="MOP37" s="27"/>
      <c r="MOQ37" s="27"/>
      <c r="MOR37" s="27"/>
      <c r="MOS37" s="27"/>
      <c r="MOT37" s="27"/>
      <c r="MOU37" s="27"/>
      <c r="MOV37" s="27"/>
      <c r="MOW37" s="27"/>
      <c r="MOX37" s="27"/>
      <c r="MOY37" s="27"/>
      <c r="MOZ37" s="27"/>
      <c r="MPA37" s="27"/>
      <c r="MPB37" s="27"/>
      <c r="MPC37" s="27"/>
      <c r="MPD37" s="27"/>
      <c r="MPE37" s="27"/>
      <c r="MPF37" s="27"/>
      <c r="MPG37" s="27"/>
      <c r="MPH37" s="27"/>
      <c r="MPI37" s="27"/>
      <c r="MPJ37" s="27"/>
      <c r="MPK37" s="27"/>
      <c r="MPL37" s="27"/>
      <c r="MPM37" s="27"/>
      <c r="MPN37" s="27"/>
      <c r="MPO37" s="27"/>
      <c r="MPP37" s="27"/>
      <c r="MPQ37" s="27"/>
      <c r="MPR37" s="27"/>
      <c r="MPS37" s="27"/>
      <c r="MPT37" s="27"/>
      <c r="MPU37" s="27"/>
      <c r="MPV37" s="27"/>
      <c r="MPW37" s="27"/>
      <c r="MPX37" s="27"/>
      <c r="MPY37" s="27"/>
      <c r="MPZ37" s="27"/>
      <c r="MQA37" s="27"/>
      <c r="MQB37" s="27"/>
      <c r="MQC37" s="27"/>
      <c r="MQD37" s="27"/>
      <c r="MQE37" s="27"/>
      <c r="MQF37" s="27"/>
      <c r="MQG37" s="27"/>
      <c r="MQH37" s="27"/>
      <c r="MQI37" s="27"/>
      <c r="MQJ37" s="27"/>
      <c r="MQK37" s="27"/>
      <c r="MQL37" s="27"/>
      <c r="MQM37" s="27"/>
      <c r="MQN37" s="27"/>
      <c r="MQO37" s="27"/>
      <c r="MQP37" s="27"/>
      <c r="MQQ37" s="27"/>
      <c r="MQR37" s="27"/>
      <c r="MQS37" s="27"/>
      <c r="MQT37" s="27"/>
      <c r="MQU37" s="27"/>
      <c r="MQV37" s="27"/>
      <c r="MQW37" s="27"/>
      <c r="MQX37" s="27"/>
      <c r="MQY37" s="27"/>
      <c r="MQZ37" s="27"/>
      <c r="MRA37" s="27"/>
      <c r="MRB37" s="27"/>
      <c r="MRC37" s="27"/>
      <c r="MRD37" s="27"/>
      <c r="MRE37" s="27"/>
      <c r="MRF37" s="27"/>
      <c r="MRG37" s="27"/>
      <c r="MRH37" s="27"/>
      <c r="MRI37" s="27"/>
      <c r="MRJ37" s="27"/>
      <c r="MRK37" s="27"/>
      <c r="MRL37" s="27"/>
      <c r="MRM37" s="27"/>
      <c r="MRN37" s="27"/>
      <c r="MRO37" s="27"/>
      <c r="MRP37" s="27"/>
      <c r="MRQ37" s="27"/>
      <c r="MRR37" s="27"/>
      <c r="MRS37" s="27"/>
      <c r="MRT37" s="27"/>
      <c r="MRU37" s="27"/>
      <c r="MRV37" s="27"/>
      <c r="MRW37" s="27"/>
      <c r="MRX37" s="27"/>
      <c r="MRY37" s="27"/>
      <c r="MRZ37" s="27"/>
      <c r="MSA37" s="27"/>
      <c r="MSB37" s="27"/>
      <c r="MSC37" s="27"/>
      <c r="MSD37" s="27"/>
      <c r="MSE37" s="27"/>
      <c r="MSF37" s="27"/>
      <c r="MSG37" s="27"/>
      <c r="MSH37" s="27"/>
      <c r="MSI37" s="27"/>
      <c r="MSJ37" s="27"/>
      <c r="MSK37" s="27"/>
      <c r="MSL37" s="27"/>
      <c r="MSM37" s="27"/>
      <c r="MSN37" s="27"/>
      <c r="MSO37" s="27"/>
      <c r="MSP37" s="27"/>
      <c r="MSQ37" s="27"/>
      <c r="MSR37" s="27"/>
      <c r="MSS37" s="27"/>
      <c r="MST37" s="27"/>
      <c r="MSU37" s="27"/>
      <c r="MSV37" s="27"/>
      <c r="MSW37" s="27"/>
      <c r="MSX37" s="27"/>
      <c r="MSY37" s="27"/>
      <c r="MSZ37" s="27"/>
      <c r="MTA37" s="27"/>
      <c r="MTB37" s="27"/>
      <c r="MTC37" s="27"/>
      <c r="MTD37" s="27"/>
      <c r="MTE37" s="27"/>
      <c r="MTF37" s="27"/>
      <c r="MTG37" s="27"/>
      <c r="MTH37" s="27"/>
      <c r="MTI37" s="27"/>
      <c r="MTJ37" s="27"/>
      <c r="MTK37" s="27"/>
      <c r="MTL37" s="27"/>
      <c r="MTM37" s="27"/>
      <c r="MTN37" s="27"/>
      <c r="MTO37" s="27"/>
      <c r="MTP37" s="27"/>
      <c r="MTQ37" s="27"/>
      <c r="MTR37" s="27"/>
      <c r="MTS37" s="27"/>
      <c r="MTT37" s="27"/>
      <c r="MTU37" s="27"/>
      <c r="MTV37" s="27"/>
      <c r="MTW37" s="27"/>
      <c r="MTX37" s="27"/>
      <c r="MTY37" s="27"/>
      <c r="MTZ37" s="27"/>
      <c r="MUA37" s="27"/>
      <c r="MUB37" s="27"/>
      <c r="MUC37" s="27"/>
      <c r="MUD37" s="27"/>
      <c r="MUE37" s="27"/>
      <c r="MUF37" s="27"/>
      <c r="MUG37" s="27"/>
      <c r="MUH37" s="27"/>
      <c r="MUI37" s="27"/>
      <c r="MUJ37" s="27"/>
      <c r="MUK37" s="27"/>
      <c r="MUL37" s="27"/>
      <c r="MUM37" s="27"/>
      <c r="MUN37" s="27"/>
      <c r="MUO37" s="27"/>
      <c r="MUP37" s="27"/>
      <c r="MUQ37" s="27"/>
      <c r="MUR37" s="27"/>
      <c r="MUS37" s="27"/>
      <c r="MUT37" s="27"/>
      <c r="MUU37" s="27"/>
      <c r="MUV37" s="27"/>
      <c r="MUW37" s="27"/>
      <c r="MUX37" s="27"/>
      <c r="MUY37" s="27"/>
      <c r="MUZ37" s="27"/>
      <c r="MVA37" s="27"/>
      <c r="MVB37" s="27"/>
      <c r="MVC37" s="27"/>
      <c r="MVD37" s="27"/>
      <c r="MVE37" s="27"/>
      <c r="MVF37" s="27"/>
      <c r="MVG37" s="27"/>
      <c r="MVH37" s="27"/>
      <c r="MVI37" s="27"/>
      <c r="MVJ37" s="27"/>
      <c r="MVK37" s="27"/>
      <c r="MVL37" s="27"/>
      <c r="MVM37" s="27"/>
      <c r="MVN37" s="27"/>
      <c r="MVO37" s="27"/>
      <c r="MVP37" s="27"/>
      <c r="MVQ37" s="27"/>
      <c r="MVR37" s="27"/>
      <c r="MVS37" s="27"/>
      <c r="MVT37" s="27"/>
      <c r="MVU37" s="27"/>
      <c r="MVV37" s="27"/>
      <c r="MVW37" s="27"/>
      <c r="MVX37" s="27"/>
      <c r="MVY37" s="27"/>
      <c r="MVZ37" s="27"/>
      <c r="MWA37" s="27"/>
      <c r="MWB37" s="27"/>
      <c r="MWC37" s="27"/>
      <c r="MWD37" s="27"/>
      <c r="MWE37" s="27"/>
      <c r="MWF37" s="27"/>
      <c r="MWG37" s="27"/>
      <c r="MWH37" s="27"/>
      <c r="MWI37" s="27"/>
      <c r="MWJ37" s="27"/>
      <c r="MWK37" s="27"/>
      <c r="MWL37" s="27"/>
      <c r="MWM37" s="27"/>
      <c r="MWN37" s="27"/>
      <c r="MWO37" s="27"/>
      <c r="MWP37" s="27"/>
      <c r="MWQ37" s="27"/>
      <c r="MWR37" s="27"/>
      <c r="MWS37" s="27"/>
      <c r="MWT37" s="27"/>
      <c r="MWU37" s="27"/>
      <c r="MWV37" s="27"/>
      <c r="MWW37" s="27"/>
      <c r="MWX37" s="27"/>
      <c r="MWY37" s="27"/>
      <c r="MWZ37" s="27"/>
      <c r="MXA37" s="27"/>
      <c r="MXB37" s="27"/>
      <c r="MXC37" s="27"/>
      <c r="MXD37" s="27"/>
      <c r="MXE37" s="27"/>
      <c r="MXF37" s="27"/>
      <c r="MXG37" s="27"/>
      <c r="MXH37" s="27"/>
      <c r="MXI37" s="27"/>
      <c r="MXJ37" s="27"/>
      <c r="MXK37" s="27"/>
      <c r="MXL37" s="27"/>
      <c r="MXM37" s="27"/>
      <c r="MXN37" s="27"/>
      <c r="MXO37" s="27"/>
      <c r="MXP37" s="27"/>
      <c r="MXQ37" s="27"/>
      <c r="MXR37" s="27"/>
      <c r="MXS37" s="27"/>
      <c r="MXT37" s="27"/>
      <c r="MXU37" s="27"/>
      <c r="MXV37" s="27"/>
      <c r="MXW37" s="27"/>
      <c r="MXX37" s="27"/>
      <c r="MXY37" s="27"/>
      <c r="MXZ37" s="27"/>
      <c r="MYA37" s="27"/>
      <c r="MYB37" s="27"/>
      <c r="MYC37" s="27"/>
      <c r="MYD37" s="27"/>
      <c r="MYE37" s="27"/>
      <c r="MYF37" s="27"/>
      <c r="MYG37" s="27"/>
      <c r="MYH37" s="27"/>
      <c r="MYI37" s="27"/>
      <c r="MYJ37" s="27"/>
      <c r="MYK37" s="27"/>
      <c r="MYL37" s="27"/>
      <c r="MYM37" s="27"/>
      <c r="MYN37" s="27"/>
      <c r="MYO37" s="27"/>
      <c r="MYP37" s="27"/>
      <c r="MYQ37" s="27"/>
      <c r="MYR37" s="27"/>
      <c r="MYS37" s="27"/>
      <c r="MYT37" s="27"/>
      <c r="MYU37" s="27"/>
      <c r="MYV37" s="27"/>
      <c r="MYW37" s="27"/>
      <c r="MYX37" s="27"/>
      <c r="MYY37" s="27"/>
      <c r="MYZ37" s="27"/>
      <c r="MZA37" s="27"/>
      <c r="MZB37" s="27"/>
      <c r="MZC37" s="27"/>
      <c r="MZD37" s="27"/>
      <c r="MZE37" s="27"/>
      <c r="MZF37" s="27"/>
      <c r="MZG37" s="27"/>
      <c r="MZH37" s="27"/>
      <c r="MZI37" s="27"/>
      <c r="MZJ37" s="27"/>
      <c r="MZK37" s="27"/>
      <c r="MZL37" s="27"/>
      <c r="MZM37" s="27"/>
      <c r="MZN37" s="27"/>
      <c r="MZO37" s="27"/>
      <c r="MZP37" s="27"/>
      <c r="MZQ37" s="27"/>
      <c r="MZR37" s="27"/>
      <c r="MZS37" s="27"/>
      <c r="MZT37" s="27"/>
      <c r="MZU37" s="27"/>
      <c r="MZV37" s="27"/>
      <c r="MZW37" s="27"/>
      <c r="MZX37" s="27"/>
      <c r="MZY37" s="27"/>
      <c r="MZZ37" s="27"/>
      <c r="NAA37" s="27"/>
      <c r="NAB37" s="27"/>
      <c r="NAC37" s="27"/>
      <c r="NAD37" s="27"/>
      <c r="NAE37" s="27"/>
      <c r="NAF37" s="27"/>
      <c r="NAG37" s="27"/>
      <c r="NAH37" s="27"/>
      <c r="NAI37" s="27"/>
      <c r="NAJ37" s="27"/>
      <c r="NAK37" s="27"/>
      <c r="NAL37" s="27"/>
      <c r="NAM37" s="27"/>
      <c r="NAN37" s="27"/>
      <c r="NAO37" s="27"/>
      <c r="NAP37" s="27"/>
      <c r="NAQ37" s="27"/>
      <c r="NAR37" s="27"/>
      <c r="NAS37" s="27"/>
      <c r="NAT37" s="27"/>
      <c r="NAU37" s="27"/>
      <c r="NAV37" s="27"/>
      <c r="NAW37" s="27"/>
      <c r="NAX37" s="27"/>
      <c r="NAY37" s="27"/>
      <c r="NAZ37" s="27"/>
      <c r="NBA37" s="27"/>
      <c r="NBB37" s="27"/>
      <c r="NBC37" s="27"/>
      <c r="NBD37" s="27"/>
      <c r="NBE37" s="27"/>
      <c r="NBF37" s="27"/>
      <c r="NBG37" s="27"/>
      <c r="NBH37" s="27"/>
      <c r="NBI37" s="27"/>
      <c r="NBJ37" s="27"/>
      <c r="NBK37" s="27"/>
      <c r="NBL37" s="27"/>
      <c r="NBM37" s="27"/>
      <c r="NBN37" s="27"/>
      <c r="NBO37" s="27"/>
      <c r="NBP37" s="27"/>
      <c r="NBQ37" s="27"/>
      <c r="NBR37" s="27"/>
      <c r="NBS37" s="27"/>
      <c r="NBT37" s="27"/>
      <c r="NBU37" s="27"/>
      <c r="NBV37" s="27"/>
      <c r="NBW37" s="27"/>
      <c r="NBX37" s="27"/>
      <c r="NBY37" s="27"/>
      <c r="NBZ37" s="27"/>
      <c r="NCA37" s="27"/>
      <c r="NCB37" s="27"/>
      <c r="NCC37" s="27"/>
      <c r="NCD37" s="27"/>
      <c r="NCE37" s="27"/>
      <c r="NCF37" s="27"/>
      <c r="NCG37" s="27"/>
      <c r="NCH37" s="27"/>
      <c r="NCI37" s="27"/>
      <c r="NCJ37" s="27"/>
      <c r="NCK37" s="27"/>
      <c r="NCL37" s="27"/>
      <c r="NCM37" s="27"/>
      <c r="NCN37" s="27"/>
      <c r="NCO37" s="27"/>
      <c r="NCP37" s="27"/>
      <c r="NCQ37" s="27"/>
      <c r="NCR37" s="27"/>
      <c r="NCS37" s="27"/>
      <c r="NCT37" s="27"/>
      <c r="NCU37" s="27"/>
      <c r="NCV37" s="27"/>
      <c r="NCW37" s="27"/>
      <c r="NCX37" s="27"/>
      <c r="NCY37" s="27"/>
      <c r="NCZ37" s="27"/>
      <c r="NDA37" s="27"/>
      <c r="NDB37" s="27"/>
      <c r="NDC37" s="27"/>
      <c r="NDD37" s="27"/>
      <c r="NDE37" s="27"/>
      <c r="NDF37" s="27"/>
      <c r="NDG37" s="27"/>
      <c r="NDH37" s="27"/>
      <c r="NDI37" s="27"/>
      <c r="NDJ37" s="27"/>
      <c r="NDK37" s="27"/>
      <c r="NDL37" s="27"/>
      <c r="NDM37" s="27"/>
      <c r="NDN37" s="27"/>
      <c r="NDO37" s="27"/>
      <c r="NDP37" s="27"/>
      <c r="NDQ37" s="27"/>
      <c r="NDR37" s="27"/>
      <c r="NDS37" s="27"/>
      <c r="NDT37" s="27"/>
      <c r="NDU37" s="27"/>
      <c r="NDV37" s="27"/>
      <c r="NDW37" s="27"/>
      <c r="NDX37" s="27"/>
      <c r="NDY37" s="27"/>
      <c r="NDZ37" s="27"/>
      <c r="NEA37" s="27"/>
      <c r="NEB37" s="27"/>
      <c r="NEC37" s="27"/>
      <c r="NED37" s="27"/>
      <c r="NEE37" s="27"/>
      <c r="NEF37" s="27"/>
      <c r="NEG37" s="27"/>
      <c r="NEH37" s="27"/>
      <c r="NEI37" s="27"/>
      <c r="NEJ37" s="27"/>
      <c r="NEK37" s="27"/>
      <c r="NEL37" s="27"/>
      <c r="NEM37" s="27"/>
      <c r="NEN37" s="27"/>
      <c r="NEO37" s="27"/>
      <c r="NEP37" s="27"/>
      <c r="NEQ37" s="27"/>
      <c r="NER37" s="27"/>
      <c r="NES37" s="27"/>
      <c r="NET37" s="27"/>
      <c r="NEU37" s="27"/>
      <c r="NEV37" s="27"/>
      <c r="NEW37" s="27"/>
      <c r="NEX37" s="27"/>
      <c r="NEY37" s="27"/>
      <c r="NEZ37" s="27"/>
      <c r="NFA37" s="27"/>
      <c r="NFB37" s="27"/>
      <c r="NFC37" s="27"/>
      <c r="NFD37" s="27"/>
      <c r="NFE37" s="27"/>
      <c r="NFF37" s="27"/>
      <c r="NFG37" s="27"/>
      <c r="NFH37" s="27"/>
      <c r="NFI37" s="27"/>
      <c r="NFJ37" s="27"/>
      <c r="NFK37" s="27"/>
      <c r="NFL37" s="27"/>
      <c r="NFM37" s="27"/>
      <c r="NFN37" s="27"/>
      <c r="NFO37" s="27"/>
      <c r="NFP37" s="27"/>
      <c r="NFQ37" s="27"/>
      <c r="NFR37" s="27"/>
      <c r="NFS37" s="27"/>
      <c r="NFT37" s="27"/>
      <c r="NFU37" s="27"/>
      <c r="NFV37" s="27"/>
      <c r="NFW37" s="27"/>
      <c r="NFX37" s="27"/>
      <c r="NFY37" s="27"/>
      <c r="NFZ37" s="27"/>
      <c r="NGA37" s="27"/>
      <c r="NGB37" s="27"/>
      <c r="NGC37" s="27"/>
      <c r="NGD37" s="27"/>
      <c r="NGE37" s="27"/>
      <c r="NGF37" s="27"/>
      <c r="NGG37" s="27"/>
      <c r="NGH37" s="27"/>
      <c r="NGI37" s="27"/>
      <c r="NGJ37" s="27"/>
      <c r="NGK37" s="27"/>
      <c r="NGL37" s="27"/>
      <c r="NGM37" s="27"/>
      <c r="NGN37" s="27"/>
      <c r="NGO37" s="27"/>
      <c r="NGP37" s="27"/>
      <c r="NGQ37" s="27"/>
      <c r="NGR37" s="27"/>
      <c r="NGS37" s="27"/>
      <c r="NGT37" s="27"/>
      <c r="NGU37" s="27"/>
      <c r="NGV37" s="27"/>
      <c r="NGW37" s="27"/>
      <c r="NGX37" s="27"/>
      <c r="NGY37" s="27"/>
      <c r="NGZ37" s="27"/>
      <c r="NHA37" s="27"/>
      <c r="NHB37" s="27"/>
      <c r="NHC37" s="27"/>
      <c r="NHD37" s="27"/>
      <c r="NHE37" s="27"/>
      <c r="NHF37" s="27"/>
      <c r="NHG37" s="27"/>
      <c r="NHH37" s="27"/>
      <c r="NHI37" s="27"/>
      <c r="NHJ37" s="27"/>
      <c r="NHK37" s="27"/>
      <c r="NHL37" s="27"/>
      <c r="NHM37" s="27"/>
      <c r="NHN37" s="27"/>
      <c r="NHO37" s="27"/>
      <c r="NHP37" s="27"/>
      <c r="NHQ37" s="27"/>
      <c r="NHR37" s="27"/>
      <c r="NHS37" s="27"/>
      <c r="NHT37" s="27"/>
      <c r="NHU37" s="27"/>
      <c r="NHV37" s="27"/>
      <c r="NHW37" s="27"/>
      <c r="NHX37" s="27"/>
      <c r="NHY37" s="27"/>
      <c r="NHZ37" s="27"/>
      <c r="NIA37" s="27"/>
      <c r="NIB37" s="27"/>
      <c r="NIC37" s="27"/>
      <c r="NID37" s="27"/>
      <c r="NIE37" s="27"/>
      <c r="NIF37" s="27"/>
      <c r="NIG37" s="27"/>
      <c r="NIH37" s="27"/>
      <c r="NII37" s="27"/>
      <c r="NIJ37" s="27"/>
      <c r="NIK37" s="27"/>
      <c r="NIL37" s="27"/>
      <c r="NIM37" s="27"/>
      <c r="NIN37" s="27"/>
      <c r="NIO37" s="27"/>
      <c r="NIP37" s="27"/>
      <c r="NIQ37" s="27"/>
      <c r="NIR37" s="27"/>
      <c r="NIS37" s="27"/>
      <c r="NIT37" s="27"/>
      <c r="NIU37" s="27"/>
      <c r="NIV37" s="27"/>
      <c r="NIW37" s="27"/>
      <c r="NIX37" s="27"/>
      <c r="NIY37" s="27"/>
      <c r="NIZ37" s="27"/>
      <c r="NJA37" s="27"/>
      <c r="NJB37" s="27"/>
      <c r="NJC37" s="27"/>
      <c r="NJD37" s="27"/>
      <c r="NJE37" s="27"/>
      <c r="NJF37" s="27"/>
      <c r="NJG37" s="27"/>
      <c r="NJH37" s="27"/>
      <c r="NJI37" s="27"/>
      <c r="NJJ37" s="27"/>
      <c r="NJK37" s="27"/>
      <c r="NJL37" s="27"/>
      <c r="NJM37" s="27"/>
      <c r="NJN37" s="27"/>
      <c r="NJO37" s="27"/>
      <c r="NJP37" s="27"/>
      <c r="NJQ37" s="27"/>
      <c r="NJR37" s="27"/>
      <c r="NJS37" s="27"/>
      <c r="NJT37" s="27"/>
      <c r="NJU37" s="27"/>
      <c r="NJV37" s="27"/>
      <c r="NJW37" s="27"/>
      <c r="NJX37" s="27"/>
      <c r="NJY37" s="27"/>
      <c r="NJZ37" s="27"/>
      <c r="NKA37" s="27"/>
      <c r="NKB37" s="27"/>
      <c r="NKC37" s="27"/>
      <c r="NKD37" s="27"/>
      <c r="NKE37" s="27"/>
      <c r="NKF37" s="27"/>
      <c r="NKG37" s="27"/>
      <c r="NKH37" s="27"/>
      <c r="NKI37" s="27"/>
      <c r="NKJ37" s="27"/>
      <c r="NKK37" s="27"/>
      <c r="NKL37" s="27"/>
      <c r="NKM37" s="27"/>
      <c r="NKN37" s="27"/>
      <c r="NKO37" s="27"/>
      <c r="NKP37" s="27"/>
      <c r="NKQ37" s="27"/>
      <c r="NKR37" s="27"/>
      <c r="NKS37" s="27"/>
      <c r="NKT37" s="27"/>
      <c r="NKU37" s="27"/>
      <c r="NKV37" s="27"/>
      <c r="NKW37" s="27"/>
      <c r="NKX37" s="27"/>
      <c r="NKY37" s="27"/>
      <c r="NKZ37" s="27"/>
      <c r="NLA37" s="27"/>
      <c r="NLB37" s="27"/>
      <c r="NLC37" s="27"/>
      <c r="NLD37" s="27"/>
      <c r="NLE37" s="27"/>
      <c r="NLF37" s="27"/>
      <c r="NLG37" s="27"/>
      <c r="NLH37" s="27"/>
      <c r="NLI37" s="27"/>
      <c r="NLJ37" s="27"/>
      <c r="NLK37" s="27"/>
      <c r="NLL37" s="27"/>
      <c r="NLM37" s="27"/>
      <c r="NLN37" s="27"/>
      <c r="NLO37" s="27"/>
      <c r="NLP37" s="27"/>
      <c r="NLQ37" s="27"/>
      <c r="NLR37" s="27"/>
      <c r="NLS37" s="27"/>
      <c r="NLT37" s="27"/>
      <c r="NLU37" s="27"/>
      <c r="NLV37" s="27"/>
      <c r="NLW37" s="27"/>
      <c r="NLX37" s="27"/>
      <c r="NLY37" s="27"/>
      <c r="NLZ37" s="27"/>
      <c r="NMA37" s="27"/>
      <c r="NMB37" s="27"/>
      <c r="NMC37" s="27"/>
      <c r="NMD37" s="27"/>
      <c r="NME37" s="27"/>
      <c r="NMF37" s="27"/>
      <c r="NMG37" s="27"/>
      <c r="NMH37" s="27"/>
      <c r="NMI37" s="27"/>
      <c r="NMJ37" s="27"/>
      <c r="NMK37" s="27"/>
      <c r="NML37" s="27"/>
      <c r="NMM37" s="27"/>
      <c r="NMN37" s="27"/>
      <c r="NMO37" s="27"/>
      <c r="NMP37" s="27"/>
      <c r="NMQ37" s="27"/>
      <c r="NMR37" s="27"/>
      <c r="NMS37" s="27"/>
      <c r="NMT37" s="27"/>
      <c r="NMU37" s="27"/>
      <c r="NMV37" s="27"/>
      <c r="NMW37" s="27"/>
      <c r="NMX37" s="27"/>
      <c r="NMY37" s="27"/>
      <c r="NMZ37" s="27"/>
      <c r="NNA37" s="27"/>
      <c r="NNB37" s="27"/>
      <c r="NNC37" s="27"/>
      <c r="NND37" s="27"/>
      <c r="NNE37" s="27"/>
      <c r="NNF37" s="27"/>
      <c r="NNG37" s="27"/>
      <c r="NNH37" s="27"/>
      <c r="NNI37" s="27"/>
      <c r="NNJ37" s="27"/>
      <c r="NNK37" s="27"/>
      <c r="NNL37" s="27"/>
      <c r="NNM37" s="27"/>
      <c r="NNN37" s="27"/>
      <c r="NNO37" s="27"/>
      <c r="NNP37" s="27"/>
      <c r="NNQ37" s="27"/>
      <c r="NNR37" s="27"/>
      <c r="NNS37" s="27"/>
      <c r="NNT37" s="27"/>
      <c r="NNU37" s="27"/>
      <c r="NNV37" s="27"/>
      <c r="NNW37" s="27"/>
      <c r="NNX37" s="27"/>
      <c r="NNY37" s="27"/>
      <c r="NNZ37" s="27"/>
      <c r="NOA37" s="27"/>
      <c r="NOB37" s="27"/>
      <c r="NOC37" s="27"/>
      <c r="NOD37" s="27"/>
      <c r="NOE37" s="27"/>
      <c r="NOF37" s="27"/>
      <c r="NOG37" s="27"/>
      <c r="NOH37" s="27"/>
      <c r="NOI37" s="27"/>
      <c r="NOJ37" s="27"/>
      <c r="NOK37" s="27"/>
      <c r="NOL37" s="27"/>
      <c r="NOM37" s="27"/>
      <c r="NON37" s="27"/>
      <c r="NOO37" s="27"/>
      <c r="NOP37" s="27"/>
      <c r="NOQ37" s="27"/>
      <c r="NOR37" s="27"/>
      <c r="NOS37" s="27"/>
      <c r="NOT37" s="27"/>
      <c r="NOU37" s="27"/>
      <c r="NOV37" s="27"/>
      <c r="NOW37" s="27"/>
      <c r="NOX37" s="27"/>
      <c r="NOY37" s="27"/>
      <c r="NOZ37" s="27"/>
      <c r="NPA37" s="27"/>
      <c r="NPB37" s="27"/>
      <c r="NPC37" s="27"/>
      <c r="NPD37" s="27"/>
      <c r="NPE37" s="27"/>
      <c r="NPF37" s="27"/>
      <c r="NPG37" s="27"/>
      <c r="NPH37" s="27"/>
      <c r="NPI37" s="27"/>
      <c r="NPJ37" s="27"/>
      <c r="NPK37" s="27"/>
      <c r="NPL37" s="27"/>
      <c r="NPM37" s="27"/>
      <c r="NPN37" s="27"/>
      <c r="NPO37" s="27"/>
      <c r="NPP37" s="27"/>
      <c r="NPQ37" s="27"/>
      <c r="NPR37" s="27"/>
      <c r="NPS37" s="27"/>
      <c r="NPT37" s="27"/>
      <c r="NPU37" s="27"/>
      <c r="NPV37" s="27"/>
      <c r="NPW37" s="27"/>
      <c r="NPX37" s="27"/>
      <c r="NPY37" s="27"/>
      <c r="NPZ37" s="27"/>
      <c r="NQA37" s="27"/>
      <c r="NQB37" s="27"/>
      <c r="NQC37" s="27"/>
      <c r="NQD37" s="27"/>
      <c r="NQE37" s="27"/>
      <c r="NQF37" s="27"/>
      <c r="NQG37" s="27"/>
      <c r="NQH37" s="27"/>
      <c r="NQI37" s="27"/>
      <c r="NQJ37" s="27"/>
      <c r="NQK37" s="27"/>
      <c r="NQL37" s="27"/>
      <c r="NQM37" s="27"/>
      <c r="NQN37" s="27"/>
      <c r="NQO37" s="27"/>
      <c r="NQP37" s="27"/>
      <c r="NQQ37" s="27"/>
      <c r="NQR37" s="27"/>
      <c r="NQS37" s="27"/>
      <c r="NQT37" s="27"/>
      <c r="NQU37" s="27"/>
      <c r="NQV37" s="27"/>
      <c r="NQW37" s="27"/>
      <c r="NQX37" s="27"/>
      <c r="NQY37" s="27"/>
      <c r="NQZ37" s="27"/>
      <c r="NRA37" s="27"/>
      <c r="NRB37" s="27"/>
      <c r="NRC37" s="27"/>
      <c r="NRD37" s="27"/>
      <c r="NRE37" s="27"/>
      <c r="NRF37" s="27"/>
      <c r="NRG37" s="27"/>
      <c r="NRH37" s="27"/>
      <c r="NRI37" s="27"/>
      <c r="NRJ37" s="27"/>
      <c r="NRK37" s="27"/>
      <c r="NRL37" s="27"/>
      <c r="NRM37" s="27"/>
      <c r="NRN37" s="27"/>
      <c r="NRO37" s="27"/>
      <c r="NRP37" s="27"/>
      <c r="NRQ37" s="27"/>
      <c r="NRR37" s="27"/>
      <c r="NRS37" s="27"/>
      <c r="NRT37" s="27"/>
      <c r="NRU37" s="27"/>
      <c r="NRV37" s="27"/>
      <c r="NRW37" s="27"/>
      <c r="NRX37" s="27"/>
      <c r="NRY37" s="27"/>
      <c r="NRZ37" s="27"/>
      <c r="NSA37" s="27"/>
      <c r="NSB37" s="27"/>
      <c r="NSC37" s="27"/>
      <c r="NSD37" s="27"/>
      <c r="NSE37" s="27"/>
      <c r="NSF37" s="27"/>
      <c r="NSG37" s="27"/>
      <c r="NSH37" s="27"/>
      <c r="NSI37" s="27"/>
      <c r="NSJ37" s="27"/>
      <c r="NSK37" s="27"/>
      <c r="NSL37" s="27"/>
      <c r="NSM37" s="27"/>
      <c r="NSN37" s="27"/>
      <c r="NSO37" s="27"/>
      <c r="NSP37" s="27"/>
      <c r="NSQ37" s="27"/>
      <c r="NSR37" s="27"/>
      <c r="NSS37" s="27"/>
      <c r="NST37" s="27"/>
      <c r="NSU37" s="27"/>
      <c r="NSV37" s="27"/>
      <c r="NSW37" s="27"/>
      <c r="NSX37" s="27"/>
      <c r="NSY37" s="27"/>
      <c r="NSZ37" s="27"/>
      <c r="NTA37" s="27"/>
      <c r="NTB37" s="27"/>
      <c r="NTC37" s="27"/>
      <c r="NTD37" s="27"/>
      <c r="NTE37" s="27"/>
      <c r="NTF37" s="27"/>
      <c r="NTG37" s="27"/>
      <c r="NTH37" s="27"/>
      <c r="NTI37" s="27"/>
      <c r="NTJ37" s="27"/>
      <c r="NTK37" s="27"/>
      <c r="NTL37" s="27"/>
      <c r="NTM37" s="27"/>
      <c r="NTN37" s="27"/>
      <c r="NTO37" s="27"/>
      <c r="NTP37" s="27"/>
      <c r="NTQ37" s="27"/>
      <c r="NTR37" s="27"/>
      <c r="NTS37" s="27"/>
      <c r="NTT37" s="27"/>
      <c r="NTU37" s="27"/>
      <c r="NTV37" s="27"/>
      <c r="NTW37" s="27"/>
      <c r="NTX37" s="27"/>
      <c r="NTY37" s="27"/>
      <c r="NTZ37" s="27"/>
      <c r="NUA37" s="27"/>
      <c r="NUB37" s="27"/>
      <c r="NUC37" s="27"/>
      <c r="NUD37" s="27"/>
      <c r="NUE37" s="27"/>
      <c r="NUF37" s="27"/>
      <c r="NUG37" s="27"/>
      <c r="NUH37" s="27"/>
      <c r="NUI37" s="27"/>
      <c r="NUJ37" s="27"/>
      <c r="NUK37" s="27"/>
      <c r="NUL37" s="27"/>
      <c r="NUM37" s="27"/>
      <c r="NUN37" s="27"/>
      <c r="NUO37" s="27"/>
      <c r="NUP37" s="27"/>
      <c r="NUQ37" s="27"/>
      <c r="NUR37" s="27"/>
      <c r="NUS37" s="27"/>
      <c r="NUT37" s="27"/>
      <c r="NUU37" s="27"/>
      <c r="NUV37" s="27"/>
      <c r="NUW37" s="27"/>
      <c r="NUX37" s="27"/>
      <c r="NUY37" s="27"/>
      <c r="NUZ37" s="27"/>
      <c r="NVA37" s="27"/>
      <c r="NVB37" s="27"/>
      <c r="NVC37" s="27"/>
      <c r="NVD37" s="27"/>
      <c r="NVE37" s="27"/>
      <c r="NVF37" s="27"/>
      <c r="NVG37" s="27"/>
      <c r="NVH37" s="27"/>
      <c r="NVI37" s="27"/>
      <c r="NVJ37" s="27"/>
      <c r="NVK37" s="27"/>
      <c r="NVL37" s="27"/>
      <c r="NVM37" s="27"/>
      <c r="NVN37" s="27"/>
      <c r="NVO37" s="27"/>
      <c r="NVP37" s="27"/>
      <c r="NVQ37" s="27"/>
      <c r="NVR37" s="27"/>
      <c r="NVS37" s="27"/>
      <c r="NVT37" s="27"/>
      <c r="NVU37" s="27"/>
      <c r="NVV37" s="27"/>
      <c r="NVW37" s="27"/>
      <c r="NVX37" s="27"/>
      <c r="NVY37" s="27"/>
      <c r="NVZ37" s="27"/>
      <c r="NWA37" s="27"/>
      <c r="NWB37" s="27"/>
      <c r="NWC37" s="27"/>
      <c r="NWD37" s="27"/>
      <c r="NWE37" s="27"/>
      <c r="NWF37" s="27"/>
      <c r="NWG37" s="27"/>
      <c r="NWH37" s="27"/>
      <c r="NWI37" s="27"/>
      <c r="NWJ37" s="27"/>
      <c r="NWK37" s="27"/>
      <c r="NWL37" s="27"/>
      <c r="NWM37" s="27"/>
      <c r="NWN37" s="27"/>
      <c r="NWO37" s="27"/>
      <c r="NWP37" s="27"/>
      <c r="NWQ37" s="27"/>
      <c r="NWR37" s="27"/>
      <c r="NWS37" s="27"/>
      <c r="NWT37" s="27"/>
      <c r="NWU37" s="27"/>
      <c r="NWV37" s="27"/>
      <c r="NWW37" s="27"/>
      <c r="NWX37" s="27"/>
      <c r="NWY37" s="27"/>
      <c r="NWZ37" s="27"/>
      <c r="NXA37" s="27"/>
      <c r="NXB37" s="27"/>
      <c r="NXC37" s="27"/>
      <c r="NXD37" s="27"/>
      <c r="NXE37" s="27"/>
      <c r="NXF37" s="27"/>
      <c r="NXG37" s="27"/>
      <c r="NXH37" s="27"/>
      <c r="NXI37" s="27"/>
      <c r="NXJ37" s="27"/>
      <c r="NXK37" s="27"/>
      <c r="NXL37" s="27"/>
      <c r="NXM37" s="27"/>
      <c r="NXN37" s="27"/>
      <c r="NXO37" s="27"/>
      <c r="NXP37" s="27"/>
      <c r="NXQ37" s="27"/>
      <c r="NXR37" s="27"/>
      <c r="NXS37" s="27"/>
      <c r="NXT37" s="27"/>
      <c r="NXU37" s="27"/>
      <c r="NXV37" s="27"/>
      <c r="NXW37" s="27"/>
      <c r="NXX37" s="27"/>
      <c r="NXY37" s="27"/>
      <c r="NXZ37" s="27"/>
      <c r="NYA37" s="27"/>
      <c r="NYB37" s="27"/>
      <c r="NYC37" s="27"/>
      <c r="NYD37" s="27"/>
      <c r="NYE37" s="27"/>
      <c r="NYF37" s="27"/>
      <c r="NYG37" s="27"/>
      <c r="NYH37" s="27"/>
      <c r="NYI37" s="27"/>
      <c r="NYJ37" s="27"/>
      <c r="NYK37" s="27"/>
      <c r="NYL37" s="27"/>
      <c r="NYM37" s="27"/>
      <c r="NYN37" s="27"/>
      <c r="NYO37" s="27"/>
      <c r="NYP37" s="27"/>
      <c r="NYQ37" s="27"/>
      <c r="NYR37" s="27"/>
      <c r="NYS37" s="27"/>
      <c r="NYT37" s="27"/>
      <c r="NYU37" s="27"/>
      <c r="NYV37" s="27"/>
      <c r="NYW37" s="27"/>
      <c r="NYX37" s="27"/>
      <c r="NYY37" s="27"/>
      <c r="NYZ37" s="27"/>
      <c r="NZA37" s="27"/>
      <c r="NZB37" s="27"/>
      <c r="NZC37" s="27"/>
      <c r="NZD37" s="27"/>
      <c r="NZE37" s="27"/>
      <c r="NZF37" s="27"/>
      <c r="NZG37" s="27"/>
      <c r="NZH37" s="27"/>
      <c r="NZI37" s="27"/>
      <c r="NZJ37" s="27"/>
      <c r="NZK37" s="27"/>
      <c r="NZL37" s="27"/>
      <c r="NZM37" s="27"/>
      <c r="NZN37" s="27"/>
      <c r="NZO37" s="27"/>
      <c r="NZP37" s="27"/>
      <c r="NZQ37" s="27"/>
      <c r="NZR37" s="27"/>
      <c r="NZS37" s="27"/>
      <c r="NZT37" s="27"/>
      <c r="NZU37" s="27"/>
      <c r="NZV37" s="27"/>
      <c r="NZW37" s="27"/>
      <c r="NZX37" s="27"/>
      <c r="NZY37" s="27"/>
      <c r="NZZ37" s="27"/>
      <c r="OAA37" s="27"/>
      <c r="OAB37" s="27"/>
      <c r="OAC37" s="27"/>
      <c r="OAD37" s="27"/>
      <c r="OAE37" s="27"/>
      <c r="OAF37" s="27"/>
      <c r="OAG37" s="27"/>
      <c r="OAH37" s="27"/>
      <c r="OAI37" s="27"/>
      <c r="OAJ37" s="27"/>
      <c r="OAK37" s="27"/>
      <c r="OAL37" s="27"/>
      <c r="OAM37" s="27"/>
      <c r="OAN37" s="27"/>
      <c r="OAO37" s="27"/>
      <c r="OAP37" s="27"/>
      <c r="OAQ37" s="27"/>
      <c r="OAR37" s="27"/>
      <c r="OAS37" s="27"/>
      <c r="OAT37" s="27"/>
      <c r="OAU37" s="27"/>
      <c r="OAV37" s="27"/>
      <c r="OAW37" s="27"/>
      <c r="OAX37" s="27"/>
      <c r="OAY37" s="27"/>
      <c r="OAZ37" s="27"/>
      <c r="OBA37" s="27"/>
      <c r="OBB37" s="27"/>
      <c r="OBC37" s="27"/>
      <c r="OBD37" s="27"/>
      <c r="OBE37" s="27"/>
      <c r="OBF37" s="27"/>
      <c r="OBG37" s="27"/>
      <c r="OBH37" s="27"/>
      <c r="OBI37" s="27"/>
      <c r="OBJ37" s="27"/>
      <c r="OBK37" s="27"/>
      <c r="OBL37" s="27"/>
      <c r="OBM37" s="27"/>
      <c r="OBN37" s="27"/>
      <c r="OBO37" s="27"/>
      <c r="OBP37" s="27"/>
      <c r="OBQ37" s="27"/>
      <c r="OBR37" s="27"/>
      <c r="OBS37" s="27"/>
      <c r="OBT37" s="27"/>
      <c r="OBU37" s="27"/>
      <c r="OBV37" s="27"/>
      <c r="OBW37" s="27"/>
      <c r="OBX37" s="27"/>
      <c r="OBY37" s="27"/>
      <c r="OBZ37" s="27"/>
      <c r="OCA37" s="27"/>
      <c r="OCB37" s="27"/>
      <c r="OCC37" s="27"/>
      <c r="OCD37" s="27"/>
      <c r="OCE37" s="27"/>
      <c r="OCF37" s="27"/>
      <c r="OCG37" s="27"/>
      <c r="OCH37" s="27"/>
      <c r="OCI37" s="27"/>
      <c r="OCJ37" s="27"/>
      <c r="OCK37" s="27"/>
      <c r="OCL37" s="27"/>
      <c r="OCM37" s="27"/>
      <c r="OCN37" s="27"/>
      <c r="OCO37" s="27"/>
      <c r="OCP37" s="27"/>
      <c r="OCQ37" s="27"/>
      <c r="OCR37" s="27"/>
      <c r="OCS37" s="27"/>
      <c r="OCT37" s="27"/>
      <c r="OCU37" s="27"/>
      <c r="OCV37" s="27"/>
      <c r="OCW37" s="27"/>
      <c r="OCX37" s="27"/>
      <c r="OCY37" s="27"/>
      <c r="OCZ37" s="27"/>
      <c r="ODA37" s="27"/>
      <c r="ODB37" s="27"/>
      <c r="ODC37" s="27"/>
      <c r="ODD37" s="27"/>
      <c r="ODE37" s="27"/>
      <c r="ODF37" s="27"/>
      <c r="ODG37" s="27"/>
      <c r="ODH37" s="27"/>
      <c r="ODI37" s="27"/>
      <c r="ODJ37" s="27"/>
      <c r="ODK37" s="27"/>
      <c r="ODL37" s="27"/>
      <c r="ODM37" s="27"/>
      <c r="ODN37" s="27"/>
      <c r="ODO37" s="27"/>
      <c r="ODP37" s="27"/>
      <c r="ODQ37" s="27"/>
      <c r="ODR37" s="27"/>
      <c r="ODS37" s="27"/>
      <c r="ODT37" s="27"/>
      <c r="ODU37" s="27"/>
      <c r="ODV37" s="27"/>
      <c r="ODW37" s="27"/>
      <c r="ODX37" s="27"/>
      <c r="ODY37" s="27"/>
      <c r="ODZ37" s="27"/>
      <c r="OEA37" s="27"/>
      <c r="OEB37" s="27"/>
      <c r="OEC37" s="27"/>
      <c r="OED37" s="27"/>
      <c r="OEE37" s="27"/>
      <c r="OEF37" s="27"/>
      <c r="OEG37" s="27"/>
      <c r="OEH37" s="27"/>
      <c r="OEI37" s="27"/>
      <c r="OEJ37" s="27"/>
      <c r="OEK37" s="27"/>
      <c r="OEL37" s="27"/>
      <c r="OEM37" s="27"/>
      <c r="OEN37" s="27"/>
      <c r="OEO37" s="27"/>
      <c r="OEP37" s="27"/>
      <c r="OEQ37" s="27"/>
      <c r="OER37" s="27"/>
      <c r="OES37" s="27"/>
      <c r="OET37" s="27"/>
      <c r="OEU37" s="27"/>
      <c r="OEV37" s="27"/>
      <c r="OEW37" s="27"/>
      <c r="OEX37" s="27"/>
      <c r="OEY37" s="27"/>
      <c r="OEZ37" s="27"/>
      <c r="OFA37" s="27"/>
      <c r="OFB37" s="27"/>
      <c r="OFC37" s="27"/>
      <c r="OFD37" s="27"/>
      <c r="OFE37" s="27"/>
      <c r="OFF37" s="27"/>
      <c r="OFG37" s="27"/>
      <c r="OFH37" s="27"/>
      <c r="OFI37" s="27"/>
      <c r="OFJ37" s="27"/>
      <c r="OFK37" s="27"/>
      <c r="OFL37" s="27"/>
      <c r="OFM37" s="27"/>
      <c r="OFN37" s="27"/>
      <c r="OFO37" s="27"/>
      <c r="OFP37" s="27"/>
      <c r="OFQ37" s="27"/>
      <c r="OFR37" s="27"/>
      <c r="OFS37" s="27"/>
      <c r="OFT37" s="27"/>
      <c r="OFU37" s="27"/>
      <c r="OFV37" s="27"/>
      <c r="OFW37" s="27"/>
      <c r="OFX37" s="27"/>
      <c r="OFY37" s="27"/>
      <c r="OFZ37" s="27"/>
      <c r="OGA37" s="27"/>
      <c r="OGB37" s="27"/>
      <c r="OGC37" s="27"/>
      <c r="OGD37" s="27"/>
      <c r="OGE37" s="27"/>
      <c r="OGF37" s="27"/>
      <c r="OGG37" s="27"/>
      <c r="OGH37" s="27"/>
      <c r="OGI37" s="27"/>
      <c r="OGJ37" s="27"/>
      <c r="OGK37" s="27"/>
      <c r="OGL37" s="27"/>
      <c r="OGM37" s="27"/>
      <c r="OGN37" s="27"/>
      <c r="OGO37" s="27"/>
      <c r="OGP37" s="27"/>
      <c r="OGQ37" s="27"/>
      <c r="OGR37" s="27"/>
      <c r="OGS37" s="27"/>
      <c r="OGT37" s="27"/>
      <c r="OGU37" s="27"/>
      <c r="OGV37" s="27"/>
      <c r="OGW37" s="27"/>
      <c r="OGX37" s="27"/>
      <c r="OGY37" s="27"/>
      <c r="OGZ37" s="27"/>
      <c r="OHA37" s="27"/>
      <c r="OHB37" s="27"/>
      <c r="OHC37" s="27"/>
      <c r="OHD37" s="27"/>
      <c r="OHE37" s="27"/>
      <c r="OHF37" s="27"/>
      <c r="OHG37" s="27"/>
      <c r="OHH37" s="27"/>
      <c r="OHI37" s="27"/>
      <c r="OHJ37" s="27"/>
      <c r="OHK37" s="27"/>
      <c r="OHL37" s="27"/>
      <c r="OHM37" s="27"/>
      <c r="OHN37" s="27"/>
      <c r="OHO37" s="27"/>
      <c r="OHP37" s="27"/>
      <c r="OHQ37" s="27"/>
      <c r="OHR37" s="27"/>
      <c r="OHS37" s="27"/>
      <c r="OHT37" s="27"/>
      <c r="OHU37" s="27"/>
      <c r="OHV37" s="27"/>
      <c r="OHW37" s="27"/>
      <c r="OHX37" s="27"/>
      <c r="OHY37" s="27"/>
      <c r="OHZ37" s="27"/>
      <c r="OIA37" s="27"/>
      <c r="OIB37" s="27"/>
      <c r="OIC37" s="27"/>
      <c r="OID37" s="27"/>
      <c r="OIE37" s="27"/>
      <c r="OIF37" s="27"/>
      <c r="OIG37" s="27"/>
      <c r="OIH37" s="27"/>
      <c r="OII37" s="27"/>
      <c r="OIJ37" s="27"/>
      <c r="OIK37" s="27"/>
      <c r="OIL37" s="27"/>
      <c r="OIM37" s="27"/>
      <c r="OIN37" s="27"/>
      <c r="OIO37" s="27"/>
      <c r="OIP37" s="27"/>
      <c r="OIQ37" s="27"/>
      <c r="OIR37" s="27"/>
      <c r="OIS37" s="27"/>
      <c r="OIT37" s="27"/>
      <c r="OIU37" s="27"/>
      <c r="OIV37" s="27"/>
      <c r="OIW37" s="27"/>
      <c r="OIX37" s="27"/>
      <c r="OIY37" s="27"/>
      <c r="OIZ37" s="27"/>
      <c r="OJA37" s="27"/>
      <c r="OJB37" s="27"/>
      <c r="OJC37" s="27"/>
      <c r="OJD37" s="27"/>
      <c r="OJE37" s="27"/>
      <c r="OJF37" s="27"/>
      <c r="OJG37" s="27"/>
      <c r="OJH37" s="27"/>
      <c r="OJI37" s="27"/>
      <c r="OJJ37" s="27"/>
      <c r="OJK37" s="27"/>
      <c r="OJL37" s="27"/>
      <c r="OJM37" s="27"/>
      <c r="OJN37" s="27"/>
      <c r="OJO37" s="27"/>
      <c r="OJP37" s="27"/>
      <c r="OJQ37" s="27"/>
      <c r="OJR37" s="27"/>
      <c r="OJS37" s="27"/>
      <c r="OJT37" s="27"/>
      <c r="OJU37" s="27"/>
      <c r="OJV37" s="27"/>
      <c r="OJW37" s="27"/>
      <c r="OJX37" s="27"/>
      <c r="OJY37" s="27"/>
      <c r="OJZ37" s="27"/>
      <c r="OKA37" s="27"/>
      <c r="OKB37" s="27"/>
      <c r="OKC37" s="27"/>
      <c r="OKD37" s="27"/>
      <c r="OKE37" s="27"/>
      <c r="OKF37" s="27"/>
      <c r="OKG37" s="27"/>
      <c r="OKH37" s="27"/>
      <c r="OKI37" s="27"/>
      <c r="OKJ37" s="27"/>
      <c r="OKK37" s="27"/>
      <c r="OKL37" s="27"/>
      <c r="OKM37" s="27"/>
      <c r="OKN37" s="27"/>
      <c r="OKO37" s="27"/>
      <c r="OKP37" s="27"/>
      <c r="OKQ37" s="27"/>
      <c r="OKR37" s="27"/>
      <c r="OKS37" s="27"/>
      <c r="OKT37" s="27"/>
      <c r="OKU37" s="27"/>
      <c r="OKV37" s="27"/>
      <c r="OKW37" s="27"/>
      <c r="OKX37" s="27"/>
      <c r="OKY37" s="27"/>
      <c r="OKZ37" s="27"/>
      <c r="OLA37" s="27"/>
      <c r="OLB37" s="27"/>
      <c r="OLC37" s="27"/>
      <c r="OLD37" s="27"/>
      <c r="OLE37" s="27"/>
      <c r="OLF37" s="27"/>
      <c r="OLG37" s="27"/>
      <c r="OLH37" s="27"/>
      <c r="OLI37" s="27"/>
      <c r="OLJ37" s="27"/>
      <c r="OLK37" s="27"/>
      <c r="OLL37" s="27"/>
      <c r="OLM37" s="27"/>
      <c r="OLN37" s="27"/>
      <c r="OLO37" s="27"/>
      <c r="OLP37" s="27"/>
      <c r="OLQ37" s="27"/>
      <c r="OLR37" s="27"/>
      <c r="OLS37" s="27"/>
      <c r="OLT37" s="27"/>
      <c r="OLU37" s="27"/>
      <c r="OLV37" s="27"/>
      <c r="OLW37" s="27"/>
      <c r="OLX37" s="27"/>
      <c r="OLY37" s="27"/>
      <c r="OLZ37" s="27"/>
      <c r="OMA37" s="27"/>
      <c r="OMB37" s="27"/>
      <c r="OMC37" s="27"/>
      <c r="OMD37" s="27"/>
      <c r="OME37" s="27"/>
      <c r="OMF37" s="27"/>
      <c r="OMG37" s="27"/>
      <c r="OMH37" s="27"/>
      <c r="OMI37" s="27"/>
      <c r="OMJ37" s="27"/>
      <c r="OMK37" s="27"/>
      <c r="OML37" s="27"/>
      <c r="OMM37" s="27"/>
      <c r="OMN37" s="27"/>
      <c r="OMO37" s="27"/>
      <c r="OMP37" s="27"/>
      <c r="OMQ37" s="27"/>
      <c r="OMR37" s="27"/>
      <c r="OMS37" s="27"/>
      <c r="OMT37" s="27"/>
      <c r="OMU37" s="27"/>
      <c r="OMV37" s="27"/>
      <c r="OMW37" s="27"/>
      <c r="OMX37" s="27"/>
      <c r="OMY37" s="27"/>
      <c r="OMZ37" s="27"/>
      <c r="ONA37" s="27"/>
      <c r="ONB37" s="27"/>
      <c r="ONC37" s="27"/>
      <c r="OND37" s="27"/>
      <c r="ONE37" s="27"/>
      <c r="ONF37" s="27"/>
      <c r="ONG37" s="27"/>
      <c r="ONH37" s="27"/>
      <c r="ONI37" s="27"/>
      <c r="ONJ37" s="27"/>
      <c r="ONK37" s="27"/>
      <c r="ONL37" s="27"/>
      <c r="ONM37" s="27"/>
      <c r="ONN37" s="27"/>
      <c r="ONO37" s="27"/>
      <c r="ONP37" s="27"/>
      <c r="ONQ37" s="27"/>
      <c r="ONR37" s="27"/>
      <c r="ONS37" s="27"/>
      <c r="ONT37" s="27"/>
      <c r="ONU37" s="27"/>
      <c r="ONV37" s="27"/>
      <c r="ONW37" s="27"/>
      <c r="ONX37" s="27"/>
      <c r="ONY37" s="27"/>
      <c r="ONZ37" s="27"/>
      <c r="OOA37" s="27"/>
      <c r="OOB37" s="27"/>
      <c r="OOC37" s="27"/>
      <c r="OOD37" s="27"/>
      <c r="OOE37" s="27"/>
      <c r="OOF37" s="27"/>
      <c r="OOG37" s="27"/>
      <c r="OOH37" s="27"/>
      <c r="OOI37" s="27"/>
      <c r="OOJ37" s="27"/>
      <c r="OOK37" s="27"/>
      <c r="OOL37" s="27"/>
      <c r="OOM37" s="27"/>
      <c r="OON37" s="27"/>
      <c r="OOO37" s="27"/>
      <c r="OOP37" s="27"/>
      <c r="OOQ37" s="27"/>
      <c r="OOR37" s="27"/>
      <c r="OOS37" s="27"/>
      <c r="OOT37" s="27"/>
      <c r="OOU37" s="27"/>
      <c r="OOV37" s="27"/>
      <c r="OOW37" s="27"/>
      <c r="OOX37" s="27"/>
      <c r="OOY37" s="27"/>
      <c r="OOZ37" s="27"/>
      <c r="OPA37" s="27"/>
      <c r="OPB37" s="27"/>
      <c r="OPC37" s="27"/>
      <c r="OPD37" s="27"/>
      <c r="OPE37" s="27"/>
      <c r="OPF37" s="27"/>
      <c r="OPG37" s="27"/>
      <c r="OPH37" s="27"/>
      <c r="OPI37" s="27"/>
      <c r="OPJ37" s="27"/>
      <c r="OPK37" s="27"/>
      <c r="OPL37" s="27"/>
      <c r="OPM37" s="27"/>
      <c r="OPN37" s="27"/>
      <c r="OPO37" s="27"/>
      <c r="OPP37" s="27"/>
      <c r="OPQ37" s="27"/>
      <c r="OPR37" s="27"/>
      <c r="OPS37" s="27"/>
      <c r="OPT37" s="27"/>
      <c r="OPU37" s="27"/>
      <c r="OPV37" s="27"/>
      <c r="OPW37" s="27"/>
      <c r="OPX37" s="27"/>
      <c r="OPY37" s="27"/>
      <c r="OPZ37" s="27"/>
      <c r="OQA37" s="27"/>
      <c r="OQB37" s="27"/>
      <c r="OQC37" s="27"/>
      <c r="OQD37" s="27"/>
      <c r="OQE37" s="27"/>
      <c r="OQF37" s="27"/>
      <c r="OQG37" s="27"/>
      <c r="OQH37" s="27"/>
      <c r="OQI37" s="27"/>
      <c r="OQJ37" s="27"/>
      <c r="OQK37" s="27"/>
      <c r="OQL37" s="27"/>
      <c r="OQM37" s="27"/>
      <c r="OQN37" s="27"/>
      <c r="OQO37" s="27"/>
      <c r="OQP37" s="27"/>
      <c r="OQQ37" s="27"/>
      <c r="OQR37" s="27"/>
      <c r="OQS37" s="27"/>
      <c r="OQT37" s="27"/>
      <c r="OQU37" s="27"/>
      <c r="OQV37" s="27"/>
      <c r="OQW37" s="27"/>
      <c r="OQX37" s="27"/>
      <c r="OQY37" s="27"/>
      <c r="OQZ37" s="27"/>
      <c r="ORA37" s="27"/>
      <c r="ORB37" s="27"/>
      <c r="ORC37" s="27"/>
      <c r="ORD37" s="27"/>
      <c r="ORE37" s="27"/>
      <c r="ORF37" s="27"/>
      <c r="ORG37" s="27"/>
      <c r="ORH37" s="27"/>
      <c r="ORI37" s="27"/>
      <c r="ORJ37" s="27"/>
      <c r="ORK37" s="27"/>
      <c r="ORL37" s="27"/>
      <c r="ORM37" s="27"/>
      <c r="ORN37" s="27"/>
      <c r="ORO37" s="27"/>
      <c r="ORP37" s="27"/>
      <c r="ORQ37" s="27"/>
      <c r="ORR37" s="27"/>
      <c r="ORS37" s="27"/>
      <c r="ORT37" s="27"/>
      <c r="ORU37" s="27"/>
      <c r="ORV37" s="27"/>
      <c r="ORW37" s="27"/>
      <c r="ORX37" s="27"/>
      <c r="ORY37" s="27"/>
      <c r="ORZ37" s="27"/>
      <c r="OSA37" s="27"/>
      <c r="OSB37" s="27"/>
      <c r="OSC37" s="27"/>
      <c r="OSD37" s="27"/>
      <c r="OSE37" s="27"/>
      <c r="OSF37" s="27"/>
      <c r="OSG37" s="27"/>
      <c r="OSH37" s="27"/>
      <c r="OSI37" s="27"/>
      <c r="OSJ37" s="27"/>
      <c r="OSK37" s="27"/>
      <c r="OSL37" s="27"/>
      <c r="OSM37" s="27"/>
      <c r="OSN37" s="27"/>
      <c r="OSO37" s="27"/>
      <c r="OSP37" s="27"/>
      <c r="OSQ37" s="27"/>
      <c r="OSR37" s="27"/>
      <c r="OSS37" s="27"/>
      <c r="OST37" s="27"/>
      <c r="OSU37" s="27"/>
      <c r="OSV37" s="27"/>
      <c r="OSW37" s="27"/>
      <c r="OSX37" s="27"/>
      <c r="OSY37" s="27"/>
      <c r="OSZ37" s="27"/>
      <c r="OTA37" s="27"/>
      <c r="OTB37" s="27"/>
      <c r="OTC37" s="27"/>
      <c r="OTD37" s="27"/>
      <c r="OTE37" s="27"/>
      <c r="OTF37" s="27"/>
      <c r="OTG37" s="27"/>
      <c r="OTH37" s="27"/>
      <c r="OTI37" s="27"/>
      <c r="OTJ37" s="27"/>
      <c r="OTK37" s="27"/>
      <c r="OTL37" s="27"/>
      <c r="OTM37" s="27"/>
      <c r="OTN37" s="27"/>
      <c r="OTO37" s="27"/>
      <c r="OTP37" s="27"/>
      <c r="OTQ37" s="27"/>
      <c r="OTR37" s="27"/>
      <c r="OTS37" s="27"/>
      <c r="OTT37" s="27"/>
      <c r="OTU37" s="27"/>
      <c r="OTV37" s="27"/>
      <c r="OTW37" s="27"/>
      <c r="OTX37" s="27"/>
      <c r="OTY37" s="27"/>
      <c r="OTZ37" s="27"/>
      <c r="OUA37" s="27"/>
      <c r="OUB37" s="27"/>
      <c r="OUC37" s="27"/>
      <c r="OUD37" s="27"/>
      <c r="OUE37" s="27"/>
      <c r="OUF37" s="27"/>
      <c r="OUG37" s="27"/>
      <c r="OUH37" s="27"/>
      <c r="OUI37" s="27"/>
      <c r="OUJ37" s="27"/>
      <c r="OUK37" s="27"/>
      <c r="OUL37" s="27"/>
      <c r="OUM37" s="27"/>
      <c r="OUN37" s="27"/>
      <c r="OUO37" s="27"/>
      <c r="OUP37" s="27"/>
      <c r="OUQ37" s="27"/>
      <c r="OUR37" s="27"/>
      <c r="OUS37" s="27"/>
      <c r="OUT37" s="27"/>
      <c r="OUU37" s="27"/>
      <c r="OUV37" s="27"/>
      <c r="OUW37" s="27"/>
      <c r="OUX37" s="27"/>
      <c r="OUY37" s="27"/>
      <c r="OUZ37" s="27"/>
      <c r="OVA37" s="27"/>
      <c r="OVB37" s="27"/>
      <c r="OVC37" s="27"/>
      <c r="OVD37" s="27"/>
      <c r="OVE37" s="27"/>
      <c r="OVF37" s="27"/>
      <c r="OVG37" s="27"/>
      <c r="OVH37" s="27"/>
      <c r="OVI37" s="27"/>
      <c r="OVJ37" s="27"/>
      <c r="OVK37" s="27"/>
      <c r="OVL37" s="27"/>
      <c r="OVM37" s="27"/>
      <c r="OVN37" s="27"/>
      <c r="OVO37" s="27"/>
      <c r="OVP37" s="27"/>
      <c r="OVQ37" s="27"/>
      <c r="OVR37" s="27"/>
      <c r="OVS37" s="27"/>
      <c r="OVT37" s="27"/>
      <c r="OVU37" s="27"/>
      <c r="OVV37" s="27"/>
      <c r="OVW37" s="27"/>
      <c r="OVX37" s="27"/>
      <c r="OVY37" s="27"/>
      <c r="OVZ37" s="27"/>
      <c r="OWA37" s="27"/>
      <c r="OWB37" s="27"/>
      <c r="OWC37" s="27"/>
      <c r="OWD37" s="27"/>
      <c r="OWE37" s="27"/>
      <c r="OWF37" s="27"/>
      <c r="OWG37" s="27"/>
      <c r="OWH37" s="27"/>
      <c r="OWI37" s="27"/>
      <c r="OWJ37" s="27"/>
      <c r="OWK37" s="27"/>
      <c r="OWL37" s="27"/>
      <c r="OWM37" s="27"/>
      <c r="OWN37" s="27"/>
      <c r="OWO37" s="27"/>
      <c r="OWP37" s="27"/>
      <c r="OWQ37" s="27"/>
      <c r="OWR37" s="27"/>
      <c r="OWS37" s="27"/>
      <c r="OWT37" s="27"/>
      <c r="OWU37" s="27"/>
      <c r="OWV37" s="27"/>
      <c r="OWW37" s="27"/>
      <c r="OWX37" s="27"/>
      <c r="OWY37" s="27"/>
      <c r="OWZ37" s="27"/>
      <c r="OXA37" s="27"/>
      <c r="OXB37" s="27"/>
      <c r="OXC37" s="27"/>
      <c r="OXD37" s="27"/>
      <c r="OXE37" s="27"/>
      <c r="OXF37" s="27"/>
      <c r="OXG37" s="27"/>
      <c r="OXH37" s="27"/>
      <c r="OXI37" s="27"/>
      <c r="OXJ37" s="27"/>
      <c r="OXK37" s="27"/>
      <c r="OXL37" s="27"/>
      <c r="OXM37" s="27"/>
      <c r="OXN37" s="27"/>
      <c r="OXO37" s="27"/>
      <c r="OXP37" s="27"/>
      <c r="OXQ37" s="27"/>
      <c r="OXR37" s="27"/>
      <c r="OXS37" s="27"/>
      <c r="OXT37" s="27"/>
      <c r="OXU37" s="27"/>
      <c r="OXV37" s="27"/>
      <c r="OXW37" s="27"/>
      <c r="OXX37" s="27"/>
      <c r="OXY37" s="27"/>
      <c r="OXZ37" s="27"/>
      <c r="OYA37" s="27"/>
      <c r="OYB37" s="27"/>
      <c r="OYC37" s="27"/>
      <c r="OYD37" s="27"/>
      <c r="OYE37" s="27"/>
      <c r="OYF37" s="27"/>
      <c r="OYG37" s="27"/>
      <c r="OYH37" s="27"/>
      <c r="OYI37" s="27"/>
      <c r="OYJ37" s="27"/>
      <c r="OYK37" s="27"/>
      <c r="OYL37" s="27"/>
      <c r="OYM37" s="27"/>
      <c r="OYN37" s="27"/>
      <c r="OYO37" s="27"/>
      <c r="OYP37" s="27"/>
      <c r="OYQ37" s="27"/>
      <c r="OYR37" s="27"/>
      <c r="OYS37" s="27"/>
      <c r="OYT37" s="27"/>
      <c r="OYU37" s="27"/>
      <c r="OYV37" s="27"/>
      <c r="OYW37" s="27"/>
      <c r="OYX37" s="27"/>
      <c r="OYY37" s="27"/>
      <c r="OYZ37" s="27"/>
      <c r="OZA37" s="27"/>
      <c r="OZB37" s="27"/>
      <c r="OZC37" s="27"/>
      <c r="OZD37" s="27"/>
      <c r="OZE37" s="27"/>
      <c r="OZF37" s="27"/>
      <c r="OZG37" s="27"/>
      <c r="OZH37" s="27"/>
      <c r="OZI37" s="27"/>
      <c r="OZJ37" s="27"/>
      <c r="OZK37" s="27"/>
      <c r="OZL37" s="27"/>
      <c r="OZM37" s="27"/>
      <c r="OZN37" s="27"/>
      <c r="OZO37" s="27"/>
      <c r="OZP37" s="27"/>
      <c r="OZQ37" s="27"/>
      <c r="OZR37" s="27"/>
      <c r="OZS37" s="27"/>
      <c r="OZT37" s="27"/>
      <c r="OZU37" s="27"/>
      <c r="OZV37" s="27"/>
      <c r="OZW37" s="27"/>
      <c r="OZX37" s="27"/>
      <c r="OZY37" s="27"/>
      <c r="OZZ37" s="27"/>
      <c r="PAA37" s="27"/>
      <c r="PAB37" s="27"/>
      <c r="PAC37" s="27"/>
      <c r="PAD37" s="27"/>
      <c r="PAE37" s="27"/>
      <c r="PAF37" s="27"/>
      <c r="PAG37" s="27"/>
      <c r="PAH37" s="27"/>
      <c r="PAI37" s="27"/>
      <c r="PAJ37" s="27"/>
      <c r="PAK37" s="27"/>
      <c r="PAL37" s="27"/>
      <c r="PAM37" s="27"/>
      <c r="PAN37" s="27"/>
      <c r="PAO37" s="27"/>
      <c r="PAP37" s="27"/>
      <c r="PAQ37" s="27"/>
      <c r="PAR37" s="27"/>
      <c r="PAS37" s="27"/>
      <c r="PAT37" s="27"/>
      <c r="PAU37" s="27"/>
      <c r="PAV37" s="27"/>
      <c r="PAW37" s="27"/>
      <c r="PAX37" s="27"/>
      <c r="PAY37" s="27"/>
      <c r="PAZ37" s="27"/>
      <c r="PBA37" s="27"/>
      <c r="PBB37" s="27"/>
      <c r="PBC37" s="27"/>
      <c r="PBD37" s="27"/>
      <c r="PBE37" s="27"/>
      <c r="PBF37" s="27"/>
      <c r="PBG37" s="27"/>
      <c r="PBH37" s="27"/>
      <c r="PBI37" s="27"/>
      <c r="PBJ37" s="27"/>
      <c r="PBK37" s="27"/>
      <c r="PBL37" s="27"/>
      <c r="PBM37" s="27"/>
      <c r="PBN37" s="27"/>
      <c r="PBO37" s="27"/>
      <c r="PBP37" s="27"/>
      <c r="PBQ37" s="27"/>
      <c r="PBR37" s="27"/>
      <c r="PBS37" s="27"/>
      <c r="PBT37" s="27"/>
      <c r="PBU37" s="27"/>
      <c r="PBV37" s="27"/>
      <c r="PBW37" s="27"/>
      <c r="PBX37" s="27"/>
      <c r="PBY37" s="27"/>
      <c r="PBZ37" s="27"/>
      <c r="PCA37" s="27"/>
      <c r="PCB37" s="27"/>
      <c r="PCC37" s="27"/>
      <c r="PCD37" s="27"/>
      <c r="PCE37" s="27"/>
      <c r="PCF37" s="27"/>
      <c r="PCG37" s="27"/>
      <c r="PCH37" s="27"/>
      <c r="PCI37" s="27"/>
      <c r="PCJ37" s="27"/>
      <c r="PCK37" s="27"/>
      <c r="PCL37" s="27"/>
      <c r="PCM37" s="27"/>
      <c r="PCN37" s="27"/>
      <c r="PCO37" s="27"/>
      <c r="PCP37" s="27"/>
      <c r="PCQ37" s="27"/>
      <c r="PCR37" s="27"/>
      <c r="PCS37" s="27"/>
      <c r="PCT37" s="27"/>
      <c r="PCU37" s="27"/>
      <c r="PCV37" s="27"/>
      <c r="PCW37" s="27"/>
      <c r="PCX37" s="27"/>
      <c r="PCY37" s="27"/>
      <c r="PCZ37" s="27"/>
      <c r="PDA37" s="27"/>
      <c r="PDB37" s="27"/>
      <c r="PDC37" s="27"/>
      <c r="PDD37" s="27"/>
      <c r="PDE37" s="27"/>
      <c r="PDF37" s="27"/>
      <c r="PDG37" s="27"/>
      <c r="PDH37" s="27"/>
      <c r="PDI37" s="27"/>
      <c r="PDJ37" s="27"/>
      <c r="PDK37" s="27"/>
      <c r="PDL37" s="27"/>
      <c r="PDM37" s="27"/>
      <c r="PDN37" s="27"/>
      <c r="PDO37" s="27"/>
      <c r="PDP37" s="27"/>
      <c r="PDQ37" s="27"/>
      <c r="PDR37" s="27"/>
      <c r="PDS37" s="27"/>
      <c r="PDT37" s="27"/>
      <c r="PDU37" s="27"/>
      <c r="PDV37" s="27"/>
      <c r="PDW37" s="27"/>
      <c r="PDX37" s="27"/>
      <c r="PDY37" s="27"/>
      <c r="PDZ37" s="27"/>
      <c r="PEA37" s="27"/>
      <c r="PEB37" s="27"/>
      <c r="PEC37" s="27"/>
      <c r="PED37" s="27"/>
      <c r="PEE37" s="27"/>
      <c r="PEF37" s="27"/>
      <c r="PEG37" s="27"/>
      <c r="PEH37" s="27"/>
      <c r="PEI37" s="27"/>
      <c r="PEJ37" s="27"/>
      <c r="PEK37" s="27"/>
      <c r="PEL37" s="27"/>
      <c r="PEM37" s="27"/>
      <c r="PEN37" s="27"/>
      <c r="PEO37" s="27"/>
      <c r="PEP37" s="27"/>
      <c r="PEQ37" s="27"/>
      <c r="PER37" s="27"/>
      <c r="PES37" s="27"/>
      <c r="PET37" s="27"/>
      <c r="PEU37" s="27"/>
      <c r="PEV37" s="27"/>
      <c r="PEW37" s="27"/>
      <c r="PEX37" s="27"/>
      <c r="PEY37" s="27"/>
      <c r="PEZ37" s="27"/>
      <c r="PFA37" s="27"/>
      <c r="PFB37" s="27"/>
      <c r="PFC37" s="27"/>
      <c r="PFD37" s="27"/>
      <c r="PFE37" s="27"/>
      <c r="PFF37" s="27"/>
      <c r="PFG37" s="27"/>
      <c r="PFH37" s="27"/>
      <c r="PFI37" s="27"/>
      <c r="PFJ37" s="27"/>
      <c r="PFK37" s="27"/>
      <c r="PFL37" s="27"/>
      <c r="PFM37" s="27"/>
      <c r="PFN37" s="27"/>
      <c r="PFO37" s="27"/>
      <c r="PFP37" s="27"/>
      <c r="PFQ37" s="27"/>
      <c r="PFR37" s="27"/>
      <c r="PFS37" s="27"/>
      <c r="PFT37" s="27"/>
      <c r="PFU37" s="27"/>
      <c r="PFV37" s="27"/>
      <c r="PFW37" s="27"/>
      <c r="PFX37" s="27"/>
      <c r="PFY37" s="27"/>
      <c r="PFZ37" s="27"/>
      <c r="PGA37" s="27"/>
      <c r="PGB37" s="27"/>
      <c r="PGC37" s="27"/>
      <c r="PGD37" s="27"/>
      <c r="PGE37" s="27"/>
      <c r="PGF37" s="27"/>
      <c r="PGG37" s="27"/>
      <c r="PGH37" s="27"/>
      <c r="PGI37" s="27"/>
      <c r="PGJ37" s="27"/>
      <c r="PGK37" s="27"/>
      <c r="PGL37" s="27"/>
      <c r="PGM37" s="27"/>
      <c r="PGN37" s="27"/>
      <c r="PGO37" s="27"/>
      <c r="PGP37" s="27"/>
      <c r="PGQ37" s="27"/>
      <c r="PGR37" s="27"/>
      <c r="PGS37" s="27"/>
      <c r="PGT37" s="27"/>
      <c r="PGU37" s="27"/>
      <c r="PGV37" s="27"/>
      <c r="PGW37" s="27"/>
      <c r="PGX37" s="27"/>
      <c r="PGY37" s="27"/>
      <c r="PGZ37" s="27"/>
      <c r="PHA37" s="27"/>
      <c r="PHB37" s="27"/>
      <c r="PHC37" s="27"/>
      <c r="PHD37" s="27"/>
      <c r="PHE37" s="27"/>
      <c r="PHF37" s="27"/>
      <c r="PHG37" s="27"/>
      <c r="PHH37" s="27"/>
      <c r="PHI37" s="27"/>
      <c r="PHJ37" s="27"/>
      <c r="PHK37" s="27"/>
      <c r="PHL37" s="27"/>
      <c r="PHM37" s="27"/>
      <c r="PHN37" s="27"/>
      <c r="PHO37" s="27"/>
      <c r="PHP37" s="27"/>
      <c r="PHQ37" s="27"/>
      <c r="PHR37" s="27"/>
      <c r="PHS37" s="27"/>
      <c r="PHT37" s="27"/>
      <c r="PHU37" s="27"/>
      <c r="PHV37" s="27"/>
      <c r="PHW37" s="27"/>
      <c r="PHX37" s="27"/>
      <c r="PHY37" s="27"/>
      <c r="PHZ37" s="27"/>
      <c r="PIA37" s="27"/>
      <c r="PIB37" s="27"/>
      <c r="PIC37" s="27"/>
      <c r="PID37" s="27"/>
      <c r="PIE37" s="27"/>
      <c r="PIF37" s="27"/>
      <c r="PIG37" s="27"/>
      <c r="PIH37" s="27"/>
      <c r="PII37" s="27"/>
      <c r="PIJ37" s="27"/>
      <c r="PIK37" s="27"/>
      <c r="PIL37" s="27"/>
      <c r="PIM37" s="27"/>
      <c r="PIN37" s="27"/>
      <c r="PIO37" s="27"/>
      <c r="PIP37" s="27"/>
      <c r="PIQ37" s="27"/>
      <c r="PIR37" s="27"/>
      <c r="PIS37" s="27"/>
      <c r="PIT37" s="27"/>
      <c r="PIU37" s="27"/>
      <c r="PIV37" s="27"/>
      <c r="PIW37" s="27"/>
      <c r="PIX37" s="27"/>
      <c r="PIY37" s="27"/>
      <c r="PIZ37" s="27"/>
      <c r="PJA37" s="27"/>
      <c r="PJB37" s="27"/>
      <c r="PJC37" s="27"/>
      <c r="PJD37" s="27"/>
      <c r="PJE37" s="27"/>
      <c r="PJF37" s="27"/>
      <c r="PJG37" s="27"/>
      <c r="PJH37" s="27"/>
      <c r="PJI37" s="27"/>
      <c r="PJJ37" s="27"/>
      <c r="PJK37" s="27"/>
      <c r="PJL37" s="27"/>
      <c r="PJM37" s="27"/>
      <c r="PJN37" s="27"/>
      <c r="PJO37" s="27"/>
      <c r="PJP37" s="27"/>
      <c r="PJQ37" s="27"/>
      <c r="PJR37" s="27"/>
      <c r="PJS37" s="27"/>
      <c r="PJT37" s="27"/>
      <c r="PJU37" s="27"/>
      <c r="PJV37" s="27"/>
      <c r="PJW37" s="27"/>
      <c r="PJX37" s="27"/>
      <c r="PJY37" s="27"/>
      <c r="PJZ37" s="27"/>
      <c r="PKA37" s="27"/>
      <c r="PKB37" s="27"/>
      <c r="PKC37" s="27"/>
      <c r="PKD37" s="27"/>
      <c r="PKE37" s="27"/>
      <c r="PKF37" s="27"/>
      <c r="PKG37" s="27"/>
      <c r="PKH37" s="27"/>
      <c r="PKI37" s="27"/>
      <c r="PKJ37" s="27"/>
      <c r="PKK37" s="27"/>
      <c r="PKL37" s="27"/>
      <c r="PKM37" s="27"/>
      <c r="PKN37" s="27"/>
      <c r="PKO37" s="27"/>
      <c r="PKP37" s="27"/>
      <c r="PKQ37" s="27"/>
      <c r="PKR37" s="27"/>
      <c r="PKS37" s="27"/>
      <c r="PKT37" s="27"/>
      <c r="PKU37" s="27"/>
      <c r="PKV37" s="27"/>
      <c r="PKW37" s="27"/>
      <c r="PKX37" s="27"/>
      <c r="PKY37" s="27"/>
      <c r="PKZ37" s="27"/>
      <c r="PLA37" s="27"/>
      <c r="PLB37" s="27"/>
      <c r="PLC37" s="27"/>
      <c r="PLD37" s="27"/>
      <c r="PLE37" s="27"/>
      <c r="PLF37" s="27"/>
      <c r="PLG37" s="27"/>
      <c r="PLH37" s="27"/>
      <c r="PLI37" s="27"/>
      <c r="PLJ37" s="27"/>
      <c r="PLK37" s="27"/>
      <c r="PLL37" s="27"/>
      <c r="PLM37" s="27"/>
      <c r="PLN37" s="27"/>
      <c r="PLO37" s="27"/>
      <c r="PLP37" s="27"/>
      <c r="PLQ37" s="27"/>
      <c r="PLR37" s="27"/>
      <c r="PLS37" s="27"/>
      <c r="PLT37" s="27"/>
      <c r="PLU37" s="27"/>
      <c r="PLV37" s="27"/>
      <c r="PLW37" s="27"/>
      <c r="PLX37" s="27"/>
      <c r="PLY37" s="27"/>
      <c r="PLZ37" s="27"/>
      <c r="PMA37" s="27"/>
      <c r="PMB37" s="27"/>
      <c r="PMC37" s="27"/>
      <c r="PMD37" s="27"/>
      <c r="PME37" s="27"/>
      <c r="PMF37" s="27"/>
      <c r="PMG37" s="27"/>
      <c r="PMH37" s="27"/>
      <c r="PMI37" s="27"/>
      <c r="PMJ37" s="27"/>
      <c r="PMK37" s="27"/>
      <c r="PML37" s="27"/>
      <c r="PMM37" s="27"/>
      <c r="PMN37" s="27"/>
      <c r="PMO37" s="27"/>
      <c r="PMP37" s="27"/>
      <c r="PMQ37" s="27"/>
      <c r="PMR37" s="27"/>
      <c r="PMS37" s="27"/>
      <c r="PMT37" s="27"/>
      <c r="PMU37" s="27"/>
      <c r="PMV37" s="27"/>
      <c r="PMW37" s="27"/>
      <c r="PMX37" s="27"/>
      <c r="PMY37" s="27"/>
      <c r="PMZ37" s="27"/>
      <c r="PNA37" s="27"/>
      <c r="PNB37" s="27"/>
      <c r="PNC37" s="27"/>
      <c r="PND37" s="27"/>
      <c r="PNE37" s="27"/>
      <c r="PNF37" s="27"/>
      <c r="PNG37" s="27"/>
      <c r="PNH37" s="27"/>
      <c r="PNI37" s="27"/>
      <c r="PNJ37" s="27"/>
      <c r="PNK37" s="27"/>
      <c r="PNL37" s="27"/>
      <c r="PNM37" s="27"/>
      <c r="PNN37" s="27"/>
      <c r="PNO37" s="27"/>
      <c r="PNP37" s="27"/>
      <c r="PNQ37" s="27"/>
      <c r="PNR37" s="27"/>
      <c r="PNS37" s="27"/>
      <c r="PNT37" s="27"/>
      <c r="PNU37" s="27"/>
      <c r="PNV37" s="27"/>
      <c r="PNW37" s="27"/>
      <c r="PNX37" s="27"/>
      <c r="PNY37" s="27"/>
      <c r="PNZ37" s="27"/>
      <c r="POA37" s="27"/>
      <c r="POB37" s="27"/>
      <c r="POC37" s="27"/>
      <c r="POD37" s="27"/>
      <c r="POE37" s="27"/>
      <c r="POF37" s="27"/>
      <c r="POG37" s="27"/>
      <c r="POH37" s="27"/>
      <c r="POI37" s="27"/>
      <c r="POJ37" s="27"/>
      <c r="POK37" s="27"/>
      <c r="POL37" s="27"/>
      <c r="POM37" s="27"/>
      <c r="PON37" s="27"/>
      <c r="POO37" s="27"/>
      <c r="POP37" s="27"/>
      <c r="POQ37" s="27"/>
      <c r="POR37" s="27"/>
      <c r="POS37" s="27"/>
      <c r="POT37" s="27"/>
      <c r="POU37" s="27"/>
      <c r="POV37" s="27"/>
      <c r="POW37" s="27"/>
      <c r="POX37" s="27"/>
      <c r="POY37" s="27"/>
      <c r="POZ37" s="27"/>
      <c r="PPA37" s="27"/>
      <c r="PPB37" s="27"/>
      <c r="PPC37" s="27"/>
      <c r="PPD37" s="27"/>
      <c r="PPE37" s="27"/>
      <c r="PPF37" s="27"/>
      <c r="PPG37" s="27"/>
      <c r="PPH37" s="27"/>
      <c r="PPI37" s="27"/>
      <c r="PPJ37" s="27"/>
      <c r="PPK37" s="27"/>
      <c r="PPL37" s="27"/>
      <c r="PPM37" s="27"/>
      <c r="PPN37" s="27"/>
      <c r="PPO37" s="27"/>
      <c r="PPP37" s="27"/>
      <c r="PPQ37" s="27"/>
      <c r="PPR37" s="27"/>
      <c r="PPS37" s="27"/>
      <c r="PPT37" s="27"/>
      <c r="PPU37" s="27"/>
      <c r="PPV37" s="27"/>
      <c r="PPW37" s="27"/>
      <c r="PPX37" s="27"/>
      <c r="PPY37" s="27"/>
      <c r="PPZ37" s="27"/>
      <c r="PQA37" s="27"/>
      <c r="PQB37" s="27"/>
      <c r="PQC37" s="27"/>
      <c r="PQD37" s="27"/>
      <c r="PQE37" s="27"/>
      <c r="PQF37" s="27"/>
      <c r="PQG37" s="27"/>
      <c r="PQH37" s="27"/>
      <c r="PQI37" s="27"/>
      <c r="PQJ37" s="27"/>
      <c r="PQK37" s="27"/>
      <c r="PQL37" s="27"/>
      <c r="PQM37" s="27"/>
      <c r="PQN37" s="27"/>
      <c r="PQO37" s="27"/>
      <c r="PQP37" s="27"/>
      <c r="PQQ37" s="27"/>
      <c r="PQR37" s="27"/>
      <c r="PQS37" s="27"/>
      <c r="PQT37" s="27"/>
      <c r="PQU37" s="27"/>
      <c r="PQV37" s="27"/>
      <c r="PQW37" s="27"/>
      <c r="PQX37" s="27"/>
      <c r="PQY37" s="27"/>
      <c r="PQZ37" s="27"/>
      <c r="PRA37" s="27"/>
      <c r="PRB37" s="27"/>
      <c r="PRC37" s="27"/>
      <c r="PRD37" s="27"/>
      <c r="PRE37" s="27"/>
      <c r="PRF37" s="27"/>
      <c r="PRG37" s="27"/>
      <c r="PRH37" s="27"/>
      <c r="PRI37" s="27"/>
      <c r="PRJ37" s="27"/>
      <c r="PRK37" s="27"/>
      <c r="PRL37" s="27"/>
      <c r="PRM37" s="27"/>
      <c r="PRN37" s="27"/>
      <c r="PRO37" s="27"/>
      <c r="PRP37" s="27"/>
      <c r="PRQ37" s="27"/>
      <c r="PRR37" s="27"/>
      <c r="PRS37" s="27"/>
      <c r="PRT37" s="27"/>
      <c r="PRU37" s="27"/>
      <c r="PRV37" s="27"/>
      <c r="PRW37" s="27"/>
      <c r="PRX37" s="27"/>
      <c r="PRY37" s="27"/>
      <c r="PRZ37" s="27"/>
      <c r="PSA37" s="27"/>
      <c r="PSB37" s="27"/>
      <c r="PSC37" s="27"/>
      <c r="PSD37" s="27"/>
      <c r="PSE37" s="27"/>
      <c r="PSF37" s="27"/>
      <c r="PSG37" s="27"/>
      <c r="PSH37" s="27"/>
      <c r="PSI37" s="27"/>
      <c r="PSJ37" s="27"/>
      <c r="PSK37" s="27"/>
      <c r="PSL37" s="27"/>
      <c r="PSM37" s="27"/>
      <c r="PSN37" s="27"/>
      <c r="PSO37" s="27"/>
      <c r="PSP37" s="27"/>
      <c r="PSQ37" s="27"/>
      <c r="PSR37" s="27"/>
      <c r="PSS37" s="27"/>
      <c r="PST37" s="27"/>
      <c r="PSU37" s="27"/>
      <c r="PSV37" s="27"/>
      <c r="PSW37" s="27"/>
      <c r="PSX37" s="27"/>
      <c r="PSY37" s="27"/>
      <c r="PSZ37" s="27"/>
      <c r="PTA37" s="27"/>
      <c r="PTB37" s="27"/>
      <c r="PTC37" s="27"/>
      <c r="PTD37" s="27"/>
      <c r="PTE37" s="27"/>
      <c r="PTF37" s="27"/>
      <c r="PTG37" s="27"/>
      <c r="PTH37" s="27"/>
      <c r="PTI37" s="27"/>
      <c r="PTJ37" s="27"/>
      <c r="PTK37" s="27"/>
      <c r="PTL37" s="27"/>
      <c r="PTM37" s="27"/>
      <c r="PTN37" s="27"/>
      <c r="PTO37" s="27"/>
      <c r="PTP37" s="27"/>
      <c r="PTQ37" s="27"/>
      <c r="PTR37" s="27"/>
      <c r="PTS37" s="27"/>
      <c r="PTT37" s="27"/>
      <c r="PTU37" s="27"/>
      <c r="PTV37" s="27"/>
      <c r="PTW37" s="27"/>
      <c r="PTX37" s="27"/>
      <c r="PTY37" s="27"/>
      <c r="PTZ37" s="27"/>
      <c r="PUA37" s="27"/>
      <c r="PUB37" s="27"/>
      <c r="PUC37" s="27"/>
      <c r="PUD37" s="27"/>
      <c r="PUE37" s="27"/>
      <c r="PUF37" s="27"/>
      <c r="PUG37" s="27"/>
      <c r="PUH37" s="27"/>
      <c r="PUI37" s="27"/>
      <c r="PUJ37" s="27"/>
      <c r="PUK37" s="27"/>
      <c r="PUL37" s="27"/>
      <c r="PUM37" s="27"/>
      <c r="PUN37" s="27"/>
      <c r="PUO37" s="27"/>
      <c r="PUP37" s="27"/>
      <c r="PUQ37" s="27"/>
      <c r="PUR37" s="27"/>
      <c r="PUS37" s="27"/>
      <c r="PUT37" s="27"/>
      <c r="PUU37" s="27"/>
      <c r="PUV37" s="27"/>
      <c r="PUW37" s="27"/>
      <c r="PUX37" s="27"/>
      <c r="PUY37" s="27"/>
      <c r="PUZ37" s="27"/>
      <c r="PVA37" s="27"/>
      <c r="PVB37" s="27"/>
      <c r="PVC37" s="27"/>
      <c r="PVD37" s="27"/>
      <c r="PVE37" s="27"/>
      <c r="PVF37" s="27"/>
      <c r="PVG37" s="27"/>
      <c r="PVH37" s="27"/>
      <c r="PVI37" s="27"/>
      <c r="PVJ37" s="27"/>
      <c r="PVK37" s="27"/>
      <c r="PVL37" s="27"/>
      <c r="PVM37" s="27"/>
      <c r="PVN37" s="27"/>
      <c r="PVO37" s="27"/>
      <c r="PVP37" s="27"/>
      <c r="PVQ37" s="27"/>
      <c r="PVR37" s="27"/>
      <c r="PVS37" s="27"/>
      <c r="PVT37" s="27"/>
      <c r="PVU37" s="27"/>
      <c r="PVV37" s="27"/>
      <c r="PVW37" s="27"/>
      <c r="PVX37" s="27"/>
      <c r="PVY37" s="27"/>
      <c r="PVZ37" s="27"/>
      <c r="PWA37" s="27"/>
      <c r="PWB37" s="27"/>
      <c r="PWC37" s="27"/>
      <c r="PWD37" s="27"/>
      <c r="PWE37" s="27"/>
      <c r="PWF37" s="27"/>
      <c r="PWG37" s="27"/>
      <c r="PWH37" s="27"/>
      <c r="PWI37" s="27"/>
      <c r="PWJ37" s="27"/>
      <c r="PWK37" s="27"/>
      <c r="PWL37" s="27"/>
      <c r="PWM37" s="27"/>
      <c r="PWN37" s="27"/>
      <c r="PWO37" s="27"/>
      <c r="PWP37" s="27"/>
      <c r="PWQ37" s="27"/>
      <c r="PWR37" s="27"/>
      <c r="PWS37" s="27"/>
      <c r="PWT37" s="27"/>
      <c r="PWU37" s="27"/>
      <c r="PWV37" s="27"/>
      <c r="PWW37" s="27"/>
      <c r="PWX37" s="27"/>
      <c r="PWY37" s="27"/>
      <c r="PWZ37" s="27"/>
      <c r="PXA37" s="27"/>
      <c r="PXB37" s="27"/>
      <c r="PXC37" s="27"/>
      <c r="PXD37" s="27"/>
      <c r="PXE37" s="27"/>
      <c r="PXF37" s="27"/>
      <c r="PXG37" s="27"/>
      <c r="PXH37" s="27"/>
      <c r="PXI37" s="27"/>
      <c r="PXJ37" s="27"/>
      <c r="PXK37" s="27"/>
      <c r="PXL37" s="27"/>
      <c r="PXM37" s="27"/>
      <c r="PXN37" s="27"/>
      <c r="PXO37" s="27"/>
      <c r="PXP37" s="27"/>
      <c r="PXQ37" s="27"/>
      <c r="PXR37" s="27"/>
      <c r="PXS37" s="27"/>
      <c r="PXT37" s="27"/>
      <c r="PXU37" s="27"/>
      <c r="PXV37" s="27"/>
      <c r="PXW37" s="27"/>
      <c r="PXX37" s="27"/>
      <c r="PXY37" s="27"/>
      <c r="PXZ37" s="27"/>
      <c r="PYA37" s="27"/>
      <c r="PYB37" s="27"/>
      <c r="PYC37" s="27"/>
      <c r="PYD37" s="27"/>
      <c r="PYE37" s="27"/>
      <c r="PYF37" s="27"/>
      <c r="PYG37" s="27"/>
      <c r="PYH37" s="27"/>
      <c r="PYI37" s="27"/>
      <c r="PYJ37" s="27"/>
      <c r="PYK37" s="27"/>
      <c r="PYL37" s="27"/>
      <c r="PYM37" s="27"/>
      <c r="PYN37" s="27"/>
      <c r="PYO37" s="27"/>
      <c r="PYP37" s="27"/>
      <c r="PYQ37" s="27"/>
      <c r="PYR37" s="27"/>
      <c r="PYS37" s="27"/>
      <c r="PYT37" s="27"/>
      <c r="PYU37" s="27"/>
      <c r="PYV37" s="27"/>
      <c r="PYW37" s="27"/>
      <c r="PYX37" s="27"/>
      <c r="PYY37" s="27"/>
      <c r="PYZ37" s="27"/>
      <c r="PZA37" s="27"/>
      <c r="PZB37" s="27"/>
      <c r="PZC37" s="27"/>
      <c r="PZD37" s="27"/>
      <c r="PZE37" s="27"/>
      <c r="PZF37" s="27"/>
      <c r="PZG37" s="27"/>
      <c r="PZH37" s="27"/>
      <c r="PZI37" s="27"/>
      <c r="PZJ37" s="27"/>
      <c r="PZK37" s="27"/>
      <c r="PZL37" s="27"/>
      <c r="PZM37" s="27"/>
      <c r="PZN37" s="27"/>
      <c r="PZO37" s="27"/>
      <c r="PZP37" s="27"/>
      <c r="PZQ37" s="27"/>
      <c r="PZR37" s="27"/>
      <c r="PZS37" s="27"/>
      <c r="PZT37" s="27"/>
      <c r="PZU37" s="27"/>
      <c r="PZV37" s="27"/>
      <c r="PZW37" s="27"/>
      <c r="PZX37" s="27"/>
      <c r="PZY37" s="27"/>
      <c r="PZZ37" s="27"/>
      <c r="QAA37" s="27"/>
      <c r="QAB37" s="27"/>
      <c r="QAC37" s="27"/>
      <c r="QAD37" s="27"/>
      <c r="QAE37" s="27"/>
      <c r="QAF37" s="27"/>
      <c r="QAG37" s="27"/>
      <c r="QAH37" s="27"/>
      <c r="QAI37" s="27"/>
      <c r="QAJ37" s="27"/>
      <c r="QAK37" s="27"/>
      <c r="QAL37" s="27"/>
      <c r="QAM37" s="27"/>
      <c r="QAN37" s="27"/>
      <c r="QAO37" s="27"/>
      <c r="QAP37" s="27"/>
      <c r="QAQ37" s="27"/>
      <c r="QAR37" s="27"/>
      <c r="QAS37" s="27"/>
      <c r="QAT37" s="27"/>
      <c r="QAU37" s="27"/>
      <c r="QAV37" s="27"/>
      <c r="QAW37" s="27"/>
      <c r="QAX37" s="27"/>
      <c r="QAY37" s="27"/>
      <c r="QAZ37" s="27"/>
      <c r="QBA37" s="27"/>
      <c r="QBB37" s="27"/>
      <c r="QBC37" s="27"/>
      <c r="QBD37" s="27"/>
      <c r="QBE37" s="27"/>
      <c r="QBF37" s="27"/>
      <c r="QBG37" s="27"/>
      <c r="QBH37" s="27"/>
      <c r="QBI37" s="27"/>
      <c r="QBJ37" s="27"/>
      <c r="QBK37" s="27"/>
      <c r="QBL37" s="27"/>
      <c r="QBM37" s="27"/>
      <c r="QBN37" s="27"/>
      <c r="QBO37" s="27"/>
      <c r="QBP37" s="27"/>
      <c r="QBQ37" s="27"/>
      <c r="QBR37" s="27"/>
      <c r="QBS37" s="27"/>
      <c r="QBT37" s="27"/>
      <c r="QBU37" s="27"/>
      <c r="QBV37" s="27"/>
      <c r="QBW37" s="27"/>
      <c r="QBX37" s="27"/>
      <c r="QBY37" s="27"/>
      <c r="QBZ37" s="27"/>
      <c r="QCA37" s="27"/>
      <c r="QCB37" s="27"/>
      <c r="QCC37" s="27"/>
      <c r="QCD37" s="27"/>
      <c r="QCE37" s="27"/>
      <c r="QCF37" s="27"/>
      <c r="QCG37" s="27"/>
      <c r="QCH37" s="27"/>
      <c r="QCI37" s="27"/>
      <c r="QCJ37" s="27"/>
      <c r="QCK37" s="27"/>
      <c r="QCL37" s="27"/>
      <c r="QCM37" s="27"/>
      <c r="QCN37" s="27"/>
      <c r="QCO37" s="27"/>
      <c r="QCP37" s="27"/>
      <c r="QCQ37" s="27"/>
      <c r="QCR37" s="27"/>
      <c r="QCS37" s="27"/>
      <c r="QCT37" s="27"/>
      <c r="QCU37" s="27"/>
      <c r="QCV37" s="27"/>
      <c r="QCW37" s="27"/>
      <c r="QCX37" s="27"/>
      <c r="QCY37" s="27"/>
      <c r="QCZ37" s="27"/>
      <c r="QDA37" s="27"/>
      <c r="QDB37" s="27"/>
      <c r="QDC37" s="27"/>
      <c r="QDD37" s="27"/>
      <c r="QDE37" s="27"/>
      <c r="QDF37" s="27"/>
      <c r="QDG37" s="27"/>
      <c r="QDH37" s="27"/>
      <c r="QDI37" s="27"/>
      <c r="QDJ37" s="27"/>
      <c r="QDK37" s="27"/>
      <c r="QDL37" s="27"/>
      <c r="QDM37" s="27"/>
      <c r="QDN37" s="27"/>
      <c r="QDO37" s="27"/>
      <c r="QDP37" s="27"/>
      <c r="QDQ37" s="27"/>
      <c r="QDR37" s="27"/>
      <c r="QDS37" s="27"/>
      <c r="QDT37" s="27"/>
      <c r="QDU37" s="27"/>
      <c r="QDV37" s="27"/>
      <c r="QDW37" s="27"/>
      <c r="QDX37" s="27"/>
      <c r="QDY37" s="27"/>
      <c r="QDZ37" s="27"/>
      <c r="QEA37" s="27"/>
      <c r="QEB37" s="27"/>
      <c r="QEC37" s="27"/>
      <c r="QED37" s="27"/>
      <c r="QEE37" s="27"/>
      <c r="QEF37" s="27"/>
      <c r="QEG37" s="27"/>
      <c r="QEH37" s="27"/>
      <c r="QEI37" s="27"/>
      <c r="QEJ37" s="27"/>
      <c r="QEK37" s="27"/>
      <c r="QEL37" s="27"/>
      <c r="QEM37" s="27"/>
      <c r="QEN37" s="27"/>
      <c r="QEO37" s="27"/>
      <c r="QEP37" s="27"/>
      <c r="QEQ37" s="27"/>
      <c r="QER37" s="27"/>
      <c r="QES37" s="27"/>
      <c r="QET37" s="27"/>
      <c r="QEU37" s="27"/>
      <c r="QEV37" s="27"/>
      <c r="QEW37" s="27"/>
      <c r="QEX37" s="27"/>
      <c r="QEY37" s="27"/>
      <c r="QEZ37" s="27"/>
      <c r="QFA37" s="27"/>
      <c r="QFB37" s="27"/>
      <c r="QFC37" s="27"/>
      <c r="QFD37" s="27"/>
      <c r="QFE37" s="27"/>
      <c r="QFF37" s="27"/>
      <c r="QFG37" s="27"/>
      <c r="QFH37" s="27"/>
      <c r="QFI37" s="27"/>
      <c r="QFJ37" s="27"/>
      <c r="QFK37" s="27"/>
      <c r="QFL37" s="27"/>
      <c r="QFM37" s="27"/>
      <c r="QFN37" s="27"/>
      <c r="QFO37" s="27"/>
      <c r="QFP37" s="27"/>
      <c r="QFQ37" s="27"/>
      <c r="QFR37" s="27"/>
      <c r="QFS37" s="27"/>
      <c r="QFT37" s="27"/>
      <c r="QFU37" s="27"/>
      <c r="QFV37" s="27"/>
      <c r="QFW37" s="27"/>
      <c r="QFX37" s="27"/>
      <c r="QFY37" s="27"/>
      <c r="QFZ37" s="27"/>
      <c r="QGA37" s="27"/>
      <c r="QGB37" s="27"/>
      <c r="QGC37" s="27"/>
      <c r="QGD37" s="27"/>
      <c r="QGE37" s="27"/>
      <c r="QGF37" s="27"/>
      <c r="QGG37" s="27"/>
      <c r="QGH37" s="27"/>
      <c r="QGI37" s="27"/>
      <c r="QGJ37" s="27"/>
      <c r="QGK37" s="27"/>
      <c r="QGL37" s="27"/>
      <c r="QGM37" s="27"/>
      <c r="QGN37" s="27"/>
      <c r="QGO37" s="27"/>
      <c r="QGP37" s="27"/>
      <c r="QGQ37" s="27"/>
      <c r="QGR37" s="27"/>
      <c r="QGS37" s="27"/>
      <c r="QGT37" s="27"/>
      <c r="QGU37" s="27"/>
      <c r="QGV37" s="27"/>
      <c r="QGW37" s="27"/>
      <c r="QGX37" s="27"/>
      <c r="QGY37" s="27"/>
      <c r="QGZ37" s="27"/>
      <c r="QHA37" s="27"/>
      <c r="QHB37" s="27"/>
      <c r="QHC37" s="27"/>
      <c r="QHD37" s="27"/>
      <c r="QHE37" s="27"/>
      <c r="QHF37" s="27"/>
      <c r="QHG37" s="27"/>
      <c r="QHH37" s="27"/>
      <c r="QHI37" s="27"/>
      <c r="QHJ37" s="27"/>
      <c r="QHK37" s="27"/>
      <c r="QHL37" s="27"/>
      <c r="QHM37" s="27"/>
      <c r="QHN37" s="27"/>
      <c r="QHO37" s="27"/>
      <c r="QHP37" s="27"/>
      <c r="QHQ37" s="27"/>
      <c r="QHR37" s="27"/>
      <c r="QHS37" s="27"/>
      <c r="QHT37" s="27"/>
      <c r="QHU37" s="27"/>
      <c r="QHV37" s="27"/>
      <c r="QHW37" s="27"/>
      <c r="QHX37" s="27"/>
      <c r="QHY37" s="27"/>
      <c r="QHZ37" s="27"/>
      <c r="QIA37" s="27"/>
      <c r="QIB37" s="27"/>
      <c r="QIC37" s="27"/>
      <c r="QID37" s="27"/>
      <c r="QIE37" s="27"/>
      <c r="QIF37" s="27"/>
      <c r="QIG37" s="27"/>
      <c r="QIH37" s="27"/>
      <c r="QII37" s="27"/>
      <c r="QIJ37" s="27"/>
      <c r="QIK37" s="27"/>
      <c r="QIL37" s="27"/>
      <c r="QIM37" s="27"/>
      <c r="QIN37" s="27"/>
      <c r="QIO37" s="27"/>
      <c r="QIP37" s="27"/>
      <c r="QIQ37" s="27"/>
      <c r="QIR37" s="27"/>
      <c r="QIS37" s="27"/>
      <c r="QIT37" s="27"/>
      <c r="QIU37" s="27"/>
      <c r="QIV37" s="27"/>
      <c r="QIW37" s="27"/>
      <c r="QIX37" s="27"/>
      <c r="QIY37" s="27"/>
      <c r="QIZ37" s="27"/>
      <c r="QJA37" s="27"/>
      <c r="QJB37" s="27"/>
      <c r="QJC37" s="27"/>
      <c r="QJD37" s="27"/>
      <c r="QJE37" s="27"/>
      <c r="QJF37" s="27"/>
      <c r="QJG37" s="27"/>
      <c r="QJH37" s="27"/>
      <c r="QJI37" s="27"/>
      <c r="QJJ37" s="27"/>
      <c r="QJK37" s="27"/>
      <c r="QJL37" s="27"/>
      <c r="QJM37" s="27"/>
      <c r="QJN37" s="27"/>
      <c r="QJO37" s="27"/>
      <c r="QJP37" s="27"/>
      <c r="QJQ37" s="27"/>
      <c r="QJR37" s="27"/>
      <c r="QJS37" s="27"/>
      <c r="QJT37" s="27"/>
      <c r="QJU37" s="27"/>
      <c r="QJV37" s="27"/>
      <c r="QJW37" s="27"/>
      <c r="QJX37" s="27"/>
      <c r="QJY37" s="27"/>
      <c r="QJZ37" s="27"/>
      <c r="QKA37" s="27"/>
      <c r="QKB37" s="27"/>
      <c r="QKC37" s="27"/>
      <c r="QKD37" s="27"/>
      <c r="QKE37" s="27"/>
      <c r="QKF37" s="27"/>
      <c r="QKG37" s="27"/>
      <c r="QKH37" s="27"/>
      <c r="QKI37" s="27"/>
      <c r="QKJ37" s="27"/>
      <c r="QKK37" s="27"/>
      <c r="QKL37" s="27"/>
      <c r="QKM37" s="27"/>
      <c r="QKN37" s="27"/>
      <c r="QKO37" s="27"/>
      <c r="QKP37" s="27"/>
      <c r="QKQ37" s="27"/>
      <c r="QKR37" s="27"/>
      <c r="QKS37" s="27"/>
      <c r="QKT37" s="27"/>
      <c r="QKU37" s="27"/>
      <c r="QKV37" s="27"/>
      <c r="QKW37" s="27"/>
      <c r="QKX37" s="27"/>
      <c r="QKY37" s="27"/>
      <c r="QKZ37" s="27"/>
      <c r="QLA37" s="27"/>
      <c r="QLB37" s="27"/>
      <c r="QLC37" s="27"/>
      <c r="QLD37" s="27"/>
      <c r="QLE37" s="27"/>
      <c r="QLF37" s="27"/>
      <c r="QLG37" s="27"/>
      <c r="QLH37" s="27"/>
      <c r="QLI37" s="27"/>
      <c r="QLJ37" s="27"/>
      <c r="QLK37" s="27"/>
      <c r="QLL37" s="27"/>
      <c r="QLM37" s="27"/>
      <c r="QLN37" s="27"/>
      <c r="QLO37" s="27"/>
      <c r="QLP37" s="27"/>
      <c r="QLQ37" s="27"/>
      <c r="QLR37" s="27"/>
      <c r="QLS37" s="27"/>
      <c r="QLT37" s="27"/>
      <c r="QLU37" s="27"/>
      <c r="QLV37" s="27"/>
      <c r="QLW37" s="27"/>
      <c r="QLX37" s="27"/>
      <c r="QLY37" s="27"/>
      <c r="QLZ37" s="27"/>
      <c r="QMA37" s="27"/>
      <c r="QMB37" s="27"/>
      <c r="QMC37" s="27"/>
      <c r="QMD37" s="27"/>
      <c r="QME37" s="27"/>
      <c r="QMF37" s="27"/>
      <c r="QMG37" s="27"/>
      <c r="QMH37" s="27"/>
      <c r="QMI37" s="27"/>
      <c r="QMJ37" s="27"/>
      <c r="QMK37" s="27"/>
      <c r="QML37" s="27"/>
      <c r="QMM37" s="27"/>
      <c r="QMN37" s="27"/>
      <c r="QMO37" s="27"/>
      <c r="QMP37" s="27"/>
      <c r="QMQ37" s="27"/>
      <c r="QMR37" s="27"/>
      <c r="QMS37" s="27"/>
      <c r="QMT37" s="27"/>
      <c r="QMU37" s="27"/>
      <c r="QMV37" s="27"/>
      <c r="QMW37" s="27"/>
      <c r="QMX37" s="27"/>
      <c r="QMY37" s="27"/>
      <c r="QMZ37" s="27"/>
      <c r="QNA37" s="27"/>
      <c r="QNB37" s="27"/>
      <c r="QNC37" s="27"/>
      <c r="QND37" s="27"/>
      <c r="QNE37" s="27"/>
      <c r="QNF37" s="27"/>
      <c r="QNG37" s="27"/>
      <c r="QNH37" s="27"/>
      <c r="QNI37" s="27"/>
      <c r="QNJ37" s="27"/>
      <c r="QNK37" s="27"/>
      <c r="QNL37" s="27"/>
      <c r="QNM37" s="27"/>
      <c r="QNN37" s="27"/>
      <c r="QNO37" s="27"/>
      <c r="QNP37" s="27"/>
      <c r="QNQ37" s="27"/>
      <c r="QNR37" s="27"/>
      <c r="QNS37" s="27"/>
      <c r="QNT37" s="27"/>
      <c r="QNU37" s="27"/>
      <c r="QNV37" s="27"/>
      <c r="QNW37" s="27"/>
      <c r="QNX37" s="27"/>
      <c r="QNY37" s="27"/>
      <c r="QNZ37" s="27"/>
      <c r="QOA37" s="27"/>
      <c r="QOB37" s="27"/>
      <c r="QOC37" s="27"/>
      <c r="QOD37" s="27"/>
      <c r="QOE37" s="27"/>
      <c r="QOF37" s="27"/>
      <c r="QOG37" s="27"/>
      <c r="QOH37" s="27"/>
      <c r="QOI37" s="27"/>
      <c r="QOJ37" s="27"/>
      <c r="QOK37" s="27"/>
      <c r="QOL37" s="27"/>
      <c r="QOM37" s="27"/>
      <c r="QON37" s="27"/>
      <c r="QOO37" s="27"/>
      <c r="QOP37" s="27"/>
      <c r="QOQ37" s="27"/>
      <c r="QOR37" s="27"/>
      <c r="QOS37" s="27"/>
      <c r="QOT37" s="27"/>
      <c r="QOU37" s="27"/>
      <c r="QOV37" s="27"/>
      <c r="QOW37" s="27"/>
      <c r="QOX37" s="27"/>
      <c r="QOY37" s="27"/>
      <c r="QOZ37" s="27"/>
      <c r="QPA37" s="27"/>
      <c r="QPB37" s="27"/>
      <c r="QPC37" s="27"/>
      <c r="QPD37" s="27"/>
      <c r="QPE37" s="27"/>
      <c r="QPF37" s="27"/>
      <c r="QPG37" s="27"/>
      <c r="QPH37" s="27"/>
      <c r="QPI37" s="27"/>
      <c r="QPJ37" s="27"/>
      <c r="QPK37" s="27"/>
      <c r="QPL37" s="27"/>
      <c r="QPM37" s="27"/>
      <c r="QPN37" s="27"/>
      <c r="QPO37" s="27"/>
      <c r="QPP37" s="27"/>
      <c r="QPQ37" s="27"/>
      <c r="QPR37" s="27"/>
      <c r="QPS37" s="27"/>
      <c r="QPT37" s="27"/>
      <c r="QPU37" s="27"/>
      <c r="QPV37" s="27"/>
      <c r="QPW37" s="27"/>
      <c r="QPX37" s="27"/>
      <c r="QPY37" s="27"/>
      <c r="QPZ37" s="27"/>
      <c r="QQA37" s="27"/>
      <c r="QQB37" s="27"/>
      <c r="QQC37" s="27"/>
      <c r="QQD37" s="27"/>
      <c r="QQE37" s="27"/>
      <c r="QQF37" s="27"/>
      <c r="QQG37" s="27"/>
      <c r="QQH37" s="27"/>
      <c r="QQI37" s="27"/>
      <c r="QQJ37" s="27"/>
      <c r="QQK37" s="27"/>
      <c r="QQL37" s="27"/>
      <c r="QQM37" s="27"/>
      <c r="QQN37" s="27"/>
      <c r="QQO37" s="27"/>
      <c r="QQP37" s="27"/>
      <c r="QQQ37" s="27"/>
      <c r="QQR37" s="27"/>
      <c r="QQS37" s="27"/>
      <c r="QQT37" s="27"/>
      <c r="QQU37" s="27"/>
      <c r="QQV37" s="27"/>
      <c r="QQW37" s="27"/>
      <c r="QQX37" s="27"/>
      <c r="QQY37" s="27"/>
      <c r="QQZ37" s="27"/>
      <c r="QRA37" s="27"/>
      <c r="QRB37" s="27"/>
      <c r="QRC37" s="27"/>
      <c r="QRD37" s="27"/>
      <c r="QRE37" s="27"/>
      <c r="QRF37" s="27"/>
      <c r="QRG37" s="27"/>
      <c r="QRH37" s="27"/>
      <c r="QRI37" s="27"/>
      <c r="QRJ37" s="27"/>
      <c r="QRK37" s="27"/>
      <c r="QRL37" s="27"/>
      <c r="QRM37" s="27"/>
      <c r="QRN37" s="27"/>
      <c r="QRO37" s="27"/>
      <c r="QRP37" s="27"/>
      <c r="QRQ37" s="27"/>
      <c r="QRR37" s="27"/>
      <c r="QRS37" s="27"/>
      <c r="QRT37" s="27"/>
      <c r="QRU37" s="27"/>
      <c r="QRV37" s="27"/>
      <c r="QRW37" s="27"/>
      <c r="QRX37" s="27"/>
      <c r="QRY37" s="27"/>
      <c r="QRZ37" s="27"/>
      <c r="QSA37" s="27"/>
      <c r="QSB37" s="27"/>
      <c r="QSC37" s="27"/>
      <c r="QSD37" s="27"/>
      <c r="QSE37" s="27"/>
      <c r="QSF37" s="27"/>
      <c r="QSG37" s="27"/>
      <c r="QSH37" s="27"/>
      <c r="QSI37" s="27"/>
      <c r="QSJ37" s="27"/>
      <c r="QSK37" s="27"/>
      <c r="QSL37" s="27"/>
      <c r="QSM37" s="27"/>
      <c r="QSN37" s="27"/>
      <c r="QSO37" s="27"/>
      <c r="QSP37" s="27"/>
      <c r="QSQ37" s="27"/>
      <c r="QSR37" s="27"/>
      <c r="QSS37" s="27"/>
      <c r="QST37" s="27"/>
      <c r="QSU37" s="27"/>
      <c r="QSV37" s="27"/>
      <c r="QSW37" s="27"/>
      <c r="QSX37" s="27"/>
      <c r="QSY37" s="27"/>
      <c r="QSZ37" s="27"/>
      <c r="QTA37" s="27"/>
      <c r="QTB37" s="27"/>
      <c r="QTC37" s="27"/>
      <c r="QTD37" s="27"/>
      <c r="QTE37" s="27"/>
      <c r="QTF37" s="27"/>
      <c r="QTG37" s="27"/>
      <c r="QTH37" s="27"/>
      <c r="QTI37" s="27"/>
      <c r="QTJ37" s="27"/>
      <c r="QTK37" s="27"/>
      <c r="QTL37" s="27"/>
      <c r="QTM37" s="27"/>
      <c r="QTN37" s="27"/>
      <c r="QTO37" s="27"/>
      <c r="QTP37" s="27"/>
      <c r="QTQ37" s="27"/>
      <c r="QTR37" s="27"/>
      <c r="QTS37" s="27"/>
      <c r="QTT37" s="27"/>
      <c r="QTU37" s="27"/>
      <c r="QTV37" s="27"/>
      <c r="QTW37" s="27"/>
      <c r="QTX37" s="27"/>
      <c r="QTY37" s="27"/>
      <c r="QTZ37" s="27"/>
      <c r="QUA37" s="27"/>
      <c r="QUB37" s="27"/>
      <c r="QUC37" s="27"/>
      <c r="QUD37" s="27"/>
      <c r="QUE37" s="27"/>
      <c r="QUF37" s="27"/>
      <c r="QUG37" s="27"/>
      <c r="QUH37" s="27"/>
      <c r="QUI37" s="27"/>
      <c r="QUJ37" s="27"/>
      <c r="QUK37" s="27"/>
      <c r="QUL37" s="27"/>
      <c r="QUM37" s="27"/>
      <c r="QUN37" s="27"/>
      <c r="QUO37" s="27"/>
      <c r="QUP37" s="27"/>
      <c r="QUQ37" s="27"/>
      <c r="QUR37" s="27"/>
      <c r="QUS37" s="27"/>
      <c r="QUT37" s="27"/>
      <c r="QUU37" s="27"/>
      <c r="QUV37" s="27"/>
      <c r="QUW37" s="27"/>
      <c r="QUX37" s="27"/>
      <c r="QUY37" s="27"/>
      <c r="QUZ37" s="27"/>
      <c r="QVA37" s="27"/>
      <c r="QVB37" s="27"/>
      <c r="QVC37" s="27"/>
      <c r="QVD37" s="27"/>
      <c r="QVE37" s="27"/>
      <c r="QVF37" s="27"/>
      <c r="QVG37" s="27"/>
      <c r="QVH37" s="27"/>
      <c r="QVI37" s="27"/>
      <c r="QVJ37" s="27"/>
      <c r="QVK37" s="27"/>
      <c r="QVL37" s="27"/>
      <c r="QVM37" s="27"/>
      <c r="QVN37" s="27"/>
      <c r="QVO37" s="27"/>
      <c r="QVP37" s="27"/>
      <c r="QVQ37" s="27"/>
      <c r="QVR37" s="27"/>
      <c r="QVS37" s="27"/>
      <c r="QVT37" s="27"/>
      <c r="QVU37" s="27"/>
      <c r="QVV37" s="27"/>
      <c r="QVW37" s="27"/>
      <c r="QVX37" s="27"/>
      <c r="QVY37" s="27"/>
      <c r="QVZ37" s="27"/>
      <c r="QWA37" s="27"/>
      <c r="QWB37" s="27"/>
      <c r="QWC37" s="27"/>
      <c r="QWD37" s="27"/>
      <c r="QWE37" s="27"/>
      <c r="QWF37" s="27"/>
      <c r="QWG37" s="27"/>
      <c r="QWH37" s="27"/>
      <c r="QWI37" s="27"/>
      <c r="QWJ37" s="27"/>
      <c r="QWK37" s="27"/>
      <c r="QWL37" s="27"/>
      <c r="QWM37" s="27"/>
      <c r="QWN37" s="27"/>
      <c r="QWO37" s="27"/>
      <c r="QWP37" s="27"/>
      <c r="QWQ37" s="27"/>
      <c r="QWR37" s="27"/>
      <c r="QWS37" s="27"/>
      <c r="QWT37" s="27"/>
      <c r="QWU37" s="27"/>
      <c r="QWV37" s="27"/>
      <c r="QWW37" s="27"/>
      <c r="QWX37" s="27"/>
      <c r="QWY37" s="27"/>
      <c r="QWZ37" s="27"/>
      <c r="QXA37" s="27"/>
      <c r="QXB37" s="27"/>
      <c r="QXC37" s="27"/>
      <c r="QXD37" s="27"/>
      <c r="QXE37" s="27"/>
      <c r="QXF37" s="27"/>
      <c r="QXG37" s="27"/>
      <c r="QXH37" s="27"/>
      <c r="QXI37" s="27"/>
      <c r="QXJ37" s="27"/>
      <c r="QXK37" s="27"/>
      <c r="QXL37" s="27"/>
      <c r="QXM37" s="27"/>
      <c r="QXN37" s="27"/>
      <c r="QXO37" s="27"/>
      <c r="QXP37" s="27"/>
      <c r="QXQ37" s="27"/>
      <c r="QXR37" s="27"/>
      <c r="QXS37" s="27"/>
      <c r="QXT37" s="27"/>
      <c r="QXU37" s="27"/>
      <c r="QXV37" s="27"/>
      <c r="QXW37" s="27"/>
      <c r="QXX37" s="27"/>
      <c r="QXY37" s="27"/>
      <c r="QXZ37" s="27"/>
      <c r="QYA37" s="27"/>
      <c r="QYB37" s="27"/>
      <c r="QYC37" s="27"/>
      <c r="QYD37" s="27"/>
      <c r="QYE37" s="27"/>
      <c r="QYF37" s="27"/>
      <c r="QYG37" s="27"/>
      <c r="QYH37" s="27"/>
      <c r="QYI37" s="27"/>
      <c r="QYJ37" s="27"/>
      <c r="QYK37" s="27"/>
      <c r="QYL37" s="27"/>
      <c r="QYM37" s="27"/>
      <c r="QYN37" s="27"/>
      <c r="QYO37" s="27"/>
      <c r="QYP37" s="27"/>
      <c r="QYQ37" s="27"/>
      <c r="QYR37" s="27"/>
      <c r="QYS37" s="27"/>
      <c r="QYT37" s="27"/>
      <c r="QYU37" s="27"/>
      <c r="QYV37" s="27"/>
      <c r="QYW37" s="27"/>
      <c r="QYX37" s="27"/>
      <c r="QYY37" s="27"/>
      <c r="QYZ37" s="27"/>
      <c r="QZA37" s="27"/>
      <c r="QZB37" s="27"/>
      <c r="QZC37" s="27"/>
      <c r="QZD37" s="27"/>
      <c r="QZE37" s="27"/>
      <c r="QZF37" s="27"/>
      <c r="QZG37" s="27"/>
      <c r="QZH37" s="27"/>
      <c r="QZI37" s="27"/>
      <c r="QZJ37" s="27"/>
      <c r="QZK37" s="27"/>
      <c r="QZL37" s="27"/>
      <c r="QZM37" s="27"/>
      <c r="QZN37" s="27"/>
      <c r="QZO37" s="27"/>
      <c r="QZP37" s="27"/>
      <c r="QZQ37" s="27"/>
      <c r="QZR37" s="27"/>
      <c r="QZS37" s="27"/>
      <c r="QZT37" s="27"/>
      <c r="QZU37" s="27"/>
      <c r="QZV37" s="27"/>
      <c r="QZW37" s="27"/>
      <c r="QZX37" s="27"/>
      <c r="QZY37" s="27"/>
      <c r="QZZ37" s="27"/>
      <c r="RAA37" s="27"/>
      <c r="RAB37" s="27"/>
      <c r="RAC37" s="27"/>
      <c r="RAD37" s="27"/>
      <c r="RAE37" s="27"/>
      <c r="RAF37" s="27"/>
      <c r="RAG37" s="27"/>
      <c r="RAH37" s="27"/>
      <c r="RAI37" s="27"/>
      <c r="RAJ37" s="27"/>
      <c r="RAK37" s="27"/>
      <c r="RAL37" s="27"/>
      <c r="RAM37" s="27"/>
      <c r="RAN37" s="27"/>
      <c r="RAO37" s="27"/>
      <c r="RAP37" s="27"/>
      <c r="RAQ37" s="27"/>
      <c r="RAR37" s="27"/>
      <c r="RAS37" s="27"/>
      <c r="RAT37" s="27"/>
      <c r="RAU37" s="27"/>
      <c r="RAV37" s="27"/>
      <c r="RAW37" s="27"/>
      <c r="RAX37" s="27"/>
      <c r="RAY37" s="27"/>
      <c r="RAZ37" s="27"/>
      <c r="RBA37" s="27"/>
      <c r="RBB37" s="27"/>
      <c r="RBC37" s="27"/>
      <c r="RBD37" s="27"/>
      <c r="RBE37" s="27"/>
      <c r="RBF37" s="27"/>
      <c r="RBG37" s="27"/>
      <c r="RBH37" s="27"/>
      <c r="RBI37" s="27"/>
      <c r="RBJ37" s="27"/>
      <c r="RBK37" s="27"/>
      <c r="RBL37" s="27"/>
      <c r="RBM37" s="27"/>
      <c r="RBN37" s="27"/>
      <c r="RBO37" s="27"/>
      <c r="RBP37" s="27"/>
      <c r="RBQ37" s="27"/>
      <c r="RBR37" s="27"/>
      <c r="RBS37" s="27"/>
      <c r="RBT37" s="27"/>
      <c r="RBU37" s="27"/>
      <c r="RBV37" s="27"/>
      <c r="RBW37" s="27"/>
      <c r="RBX37" s="27"/>
      <c r="RBY37" s="27"/>
      <c r="RBZ37" s="27"/>
      <c r="RCA37" s="27"/>
      <c r="RCB37" s="27"/>
      <c r="RCC37" s="27"/>
      <c r="RCD37" s="27"/>
      <c r="RCE37" s="27"/>
      <c r="RCF37" s="27"/>
      <c r="RCG37" s="27"/>
      <c r="RCH37" s="27"/>
      <c r="RCI37" s="27"/>
      <c r="RCJ37" s="27"/>
      <c r="RCK37" s="27"/>
      <c r="RCL37" s="27"/>
      <c r="RCM37" s="27"/>
      <c r="RCN37" s="27"/>
      <c r="RCO37" s="27"/>
      <c r="RCP37" s="27"/>
      <c r="RCQ37" s="27"/>
      <c r="RCR37" s="27"/>
      <c r="RCS37" s="27"/>
      <c r="RCT37" s="27"/>
      <c r="RCU37" s="27"/>
      <c r="RCV37" s="27"/>
      <c r="RCW37" s="27"/>
      <c r="RCX37" s="27"/>
      <c r="RCY37" s="27"/>
      <c r="RCZ37" s="27"/>
      <c r="RDA37" s="27"/>
      <c r="RDB37" s="27"/>
      <c r="RDC37" s="27"/>
      <c r="RDD37" s="27"/>
      <c r="RDE37" s="27"/>
      <c r="RDF37" s="27"/>
      <c r="RDG37" s="27"/>
      <c r="RDH37" s="27"/>
      <c r="RDI37" s="27"/>
      <c r="RDJ37" s="27"/>
      <c r="RDK37" s="27"/>
      <c r="RDL37" s="27"/>
      <c r="RDM37" s="27"/>
      <c r="RDN37" s="27"/>
      <c r="RDO37" s="27"/>
      <c r="RDP37" s="27"/>
      <c r="RDQ37" s="27"/>
      <c r="RDR37" s="27"/>
      <c r="RDS37" s="27"/>
      <c r="RDT37" s="27"/>
      <c r="RDU37" s="27"/>
      <c r="RDV37" s="27"/>
      <c r="RDW37" s="27"/>
      <c r="RDX37" s="27"/>
      <c r="RDY37" s="27"/>
      <c r="RDZ37" s="27"/>
      <c r="REA37" s="27"/>
      <c r="REB37" s="27"/>
      <c r="REC37" s="27"/>
      <c r="RED37" s="27"/>
      <c r="REE37" s="27"/>
      <c r="REF37" s="27"/>
      <c r="REG37" s="27"/>
      <c r="REH37" s="27"/>
      <c r="REI37" s="27"/>
      <c r="REJ37" s="27"/>
      <c r="REK37" s="27"/>
      <c r="REL37" s="27"/>
      <c r="REM37" s="27"/>
      <c r="REN37" s="27"/>
      <c r="REO37" s="27"/>
      <c r="REP37" s="27"/>
      <c r="REQ37" s="27"/>
      <c r="RER37" s="27"/>
      <c r="RES37" s="27"/>
      <c r="RET37" s="27"/>
      <c r="REU37" s="27"/>
      <c r="REV37" s="27"/>
      <c r="REW37" s="27"/>
      <c r="REX37" s="27"/>
      <c r="REY37" s="27"/>
      <c r="REZ37" s="27"/>
      <c r="RFA37" s="27"/>
      <c r="RFB37" s="27"/>
      <c r="RFC37" s="27"/>
      <c r="RFD37" s="27"/>
      <c r="RFE37" s="27"/>
      <c r="RFF37" s="27"/>
      <c r="RFG37" s="27"/>
      <c r="RFH37" s="27"/>
      <c r="RFI37" s="27"/>
      <c r="RFJ37" s="27"/>
      <c r="RFK37" s="27"/>
      <c r="RFL37" s="27"/>
      <c r="RFM37" s="27"/>
      <c r="RFN37" s="27"/>
      <c r="RFO37" s="27"/>
      <c r="RFP37" s="27"/>
      <c r="RFQ37" s="27"/>
      <c r="RFR37" s="27"/>
      <c r="RFS37" s="27"/>
      <c r="RFT37" s="27"/>
      <c r="RFU37" s="27"/>
      <c r="RFV37" s="27"/>
      <c r="RFW37" s="27"/>
      <c r="RFX37" s="27"/>
      <c r="RFY37" s="27"/>
      <c r="RFZ37" s="27"/>
      <c r="RGA37" s="27"/>
      <c r="RGB37" s="27"/>
      <c r="RGC37" s="27"/>
      <c r="RGD37" s="27"/>
      <c r="RGE37" s="27"/>
      <c r="RGF37" s="27"/>
      <c r="RGG37" s="27"/>
      <c r="RGH37" s="27"/>
      <c r="RGI37" s="27"/>
      <c r="RGJ37" s="27"/>
      <c r="RGK37" s="27"/>
      <c r="RGL37" s="27"/>
      <c r="RGM37" s="27"/>
      <c r="RGN37" s="27"/>
      <c r="RGO37" s="27"/>
      <c r="RGP37" s="27"/>
      <c r="RGQ37" s="27"/>
      <c r="RGR37" s="27"/>
      <c r="RGS37" s="27"/>
      <c r="RGT37" s="27"/>
      <c r="RGU37" s="27"/>
      <c r="RGV37" s="27"/>
      <c r="RGW37" s="27"/>
      <c r="RGX37" s="27"/>
      <c r="RGY37" s="27"/>
      <c r="RGZ37" s="27"/>
      <c r="RHA37" s="27"/>
      <c r="RHB37" s="27"/>
      <c r="RHC37" s="27"/>
      <c r="RHD37" s="27"/>
      <c r="RHE37" s="27"/>
      <c r="RHF37" s="27"/>
      <c r="RHG37" s="27"/>
      <c r="RHH37" s="27"/>
      <c r="RHI37" s="27"/>
      <c r="RHJ37" s="27"/>
      <c r="RHK37" s="27"/>
      <c r="RHL37" s="27"/>
      <c r="RHM37" s="27"/>
      <c r="RHN37" s="27"/>
      <c r="RHO37" s="27"/>
      <c r="RHP37" s="27"/>
      <c r="RHQ37" s="27"/>
      <c r="RHR37" s="27"/>
      <c r="RHS37" s="27"/>
      <c r="RHT37" s="27"/>
      <c r="RHU37" s="27"/>
      <c r="RHV37" s="27"/>
      <c r="RHW37" s="27"/>
      <c r="RHX37" s="27"/>
      <c r="RHY37" s="27"/>
      <c r="RHZ37" s="27"/>
      <c r="RIA37" s="27"/>
      <c r="RIB37" s="27"/>
      <c r="RIC37" s="27"/>
      <c r="RID37" s="27"/>
      <c r="RIE37" s="27"/>
      <c r="RIF37" s="27"/>
      <c r="RIG37" s="27"/>
      <c r="RIH37" s="27"/>
      <c r="RII37" s="27"/>
      <c r="RIJ37" s="27"/>
      <c r="RIK37" s="27"/>
      <c r="RIL37" s="27"/>
      <c r="RIM37" s="27"/>
      <c r="RIN37" s="27"/>
      <c r="RIO37" s="27"/>
      <c r="RIP37" s="27"/>
      <c r="RIQ37" s="27"/>
      <c r="RIR37" s="27"/>
      <c r="RIS37" s="27"/>
      <c r="RIT37" s="27"/>
      <c r="RIU37" s="27"/>
      <c r="RIV37" s="27"/>
      <c r="RIW37" s="27"/>
      <c r="RIX37" s="27"/>
      <c r="RIY37" s="27"/>
      <c r="RIZ37" s="27"/>
      <c r="RJA37" s="27"/>
      <c r="RJB37" s="27"/>
      <c r="RJC37" s="27"/>
      <c r="RJD37" s="27"/>
      <c r="RJE37" s="27"/>
      <c r="RJF37" s="27"/>
      <c r="RJG37" s="27"/>
      <c r="RJH37" s="27"/>
      <c r="RJI37" s="27"/>
      <c r="RJJ37" s="27"/>
      <c r="RJK37" s="27"/>
      <c r="RJL37" s="27"/>
      <c r="RJM37" s="27"/>
      <c r="RJN37" s="27"/>
      <c r="RJO37" s="27"/>
      <c r="RJP37" s="27"/>
      <c r="RJQ37" s="27"/>
      <c r="RJR37" s="27"/>
      <c r="RJS37" s="27"/>
      <c r="RJT37" s="27"/>
      <c r="RJU37" s="27"/>
      <c r="RJV37" s="27"/>
      <c r="RJW37" s="27"/>
      <c r="RJX37" s="27"/>
      <c r="RJY37" s="27"/>
      <c r="RJZ37" s="27"/>
      <c r="RKA37" s="27"/>
      <c r="RKB37" s="27"/>
      <c r="RKC37" s="27"/>
      <c r="RKD37" s="27"/>
      <c r="RKE37" s="27"/>
      <c r="RKF37" s="27"/>
      <c r="RKG37" s="27"/>
      <c r="RKH37" s="27"/>
      <c r="RKI37" s="27"/>
      <c r="RKJ37" s="27"/>
      <c r="RKK37" s="27"/>
      <c r="RKL37" s="27"/>
      <c r="RKM37" s="27"/>
      <c r="RKN37" s="27"/>
      <c r="RKO37" s="27"/>
      <c r="RKP37" s="27"/>
      <c r="RKQ37" s="27"/>
      <c r="RKR37" s="27"/>
      <c r="RKS37" s="27"/>
      <c r="RKT37" s="27"/>
      <c r="RKU37" s="27"/>
      <c r="RKV37" s="27"/>
      <c r="RKW37" s="27"/>
      <c r="RKX37" s="27"/>
      <c r="RKY37" s="27"/>
      <c r="RKZ37" s="27"/>
      <c r="RLA37" s="27"/>
      <c r="RLB37" s="27"/>
      <c r="RLC37" s="27"/>
      <c r="RLD37" s="27"/>
      <c r="RLE37" s="27"/>
      <c r="RLF37" s="27"/>
      <c r="RLG37" s="27"/>
      <c r="RLH37" s="27"/>
      <c r="RLI37" s="27"/>
      <c r="RLJ37" s="27"/>
      <c r="RLK37" s="27"/>
      <c r="RLL37" s="27"/>
      <c r="RLM37" s="27"/>
      <c r="RLN37" s="27"/>
      <c r="RLO37" s="27"/>
      <c r="RLP37" s="27"/>
      <c r="RLQ37" s="27"/>
      <c r="RLR37" s="27"/>
      <c r="RLS37" s="27"/>
      <c r="RLT37" s="27"/>
      <c r="RLU37" s="27"/>
      <c r="RLV37" s="27"/>
      <c r="RLW37" s="27"/>
      <c r="RLX37" s="27"/>
      <c r="RLY37" s="27"/>
      <c r="RLZ37" s="27"/>
      <c r="RMA37" s="27"/>
      <c r="RMB37" s="27"/>
      <c r="RMC37" s="27"/>
      <c r="RMD37" s="27"/>
      <c r="RME37" s="27"/>
      <c r="RMF37" s="27"/>
      <c r="RMG37" s="27"/>
      <c r="RMH37" s="27"/>
      <c r="RMI37" s="27"/>
      <c r="RMJ37" s="27"/>
      <c r="RMK37" s="27"/>
      <c r="RML37" s="27"/>
      <c r="RMM37" s="27"/>
      <c r="RMN37" s="27"/>
      <c r="RMO37" s="27"/>
      <c r="RMP37" s="27"/>
      <c r="RMQ37" s="27"/>
      <c r="RMR37" s="27"/>
      <c r="RMS37" s="27"/>
      <c r="RMT37" s="27"/>
      <c r="RMU37" s="27"/>
      <c r="RMV37" s="27"/>
      <c r="RMW37" s="27"/>
      <c r="RMX37" s="27"/>
      <c r="RMY37" s="27"/>
      <c r="RMZ37" s="27"/>
      <c r="RNA37" s="27"/>
      <c r="RNB37" s="27"/>
      <c r="RNC37" s="27"/>
      <c r="RND37" s="27"/>
      <c r="RNE37" s="27"/>
      <c r="RNF37" s="27"/>
      <c r="RNG37" s="27"/>
      <c r="RNH37" s="27"/>
      <c r="RNI37" s="27"/>
      <c r="RNJ37" s="27"/>
      <c r="RNK37" s="27"/>
      <c r="RNL37" s="27"/>
      <c r="RNM37" s="27"/>
      <c r="RNN37" s="27"/>
      <c r="RNO37" s="27"/>
      <c r="RNP37" s="27"/>
      <c r="RNQ37" s="27"/>
      <c r="RNR37" s="27"/>
      <c r="RNS37" s="27"/>
      <c r="RNT37" s="27"/>
      <c r="RNU37" s="27"/>
      <c r="RNV37" s="27"/>
      <c r="RNW37" s="27"/>
      <c r="RNX37" s="27"/>
      <c r="RNY37" s="27"/>
      <c r="RNZ37" s="27"/>
      <c r="ROA37" s="27"/>
      <c r="ROB37" s="27"/>
      <c r="ROC37" s="27"/>
      <c r="ROD37" s="27"/>
      <c r="ROE37" s="27"/>
      <c r="ROF37" s="27"/>
      <c r="ROG37" s="27"/>
      <c r="ROH37" s="27"/>
      <c r="ROI37" s="27"/>
      <c r="ROJ37" s="27"/>
      <c r="ROK37" s="27"/>
      <c r="ROL37" s="27"/>
      <c r="ROM37" s="27"/>
      <c r="RON37" s="27"/>
      <c r="ROO37" s="27"/>
      <c r="ROP37" s="27"/>
      <c r="ROQ37" s="27"/>
      <c r="ROR37" s="27"/>
      <c r="ROS37" s="27"/>
      <c r="ROT37" s="27"/>
      <c r="ROU37" s="27"/>
      <c r="ROV37" s="27"/>
      <c r="ROW37" s="27"/>
      <c r="ROX37" s="27"/>
      <c r="ROY37" s="27"/>
      <c r="ROZ37" s="27"/>
      <c r="RPA37" s="27"/>
      <c r="RPB37" s="27"/>
      <c r="RPC37" s="27"/>
      <c r="RPD37" s="27"/>
      <c r="RPE37" s="27"/>
      <c r="RPF37" s="27"/>
      <c r="RPG37" s="27"/>
      <c r="RPH37" s="27"/>
      <c r="RPI37" s="27"/>
      <c r="RPJ37" s="27"/>
      <c r="RPK37" s="27"/>
      <c r="RPL37" s="27"/>
      <c r="RPM37" s="27"/>
      <c r="RPN37" s="27"/>
      <c r="RPO37" s="27"/>
      <c r="RPP37" s="27"/>
      <c r="RPQ37" s="27"/>
      <c r="RPR37" s="27"/>
      <c r="RPS37" s="27"/>
      <c r="RPT37" s="27"/>
      <c r="RPU37" s="27"/>
      <c r="RPV37" s="27"/>
      <c r="RPW37" s="27"/>
      <c r="RPX37" s="27"/>
      <c r="RPY37" s="27"/>
      <c r="RPZ37" s="27"/>
      <c r="RQA37" s="27"/>
      <c r="RQB37" s="27"/>
      <c r="RQC37" s="27"/>
      <c r="RQD37" s="27"/>
      <c r="RQE37" s="27"/>
      <c r="RQF37" s="27"/>
      <c r="RQG37" s="27"/>
      <c r="RQH37" s="27"/>
      <c r="RQI37" s="27"/>
      <c r="RQJ37" s="27"/>
      <c r="RQK37" s="27"/>
      <c r="RQL37" s="27"/>
      <c r="RQM37" s="27"/>
      <c r="RQN37" s="27"/>
      <c r="RQO37" s="27"/>
      <c r="RQP37" s="27"/>
      <c r="RQQ37" s="27"/>
      <c r="RQR37" s="27"/>
      <c r="RQS37" s="27"/>
      <c r="RQT37" s="27"/>
      <c r="RQU37" s="27"/>
      <c r="RQV37" s="27"/>
      <c r="RQW37" s="27"/>
      <c r="RQX37" s="27"/>
      <c r="RQY37" s="27"/>
      <c r="RQZ37" s="27"/>
      <c r="RRA37" s="27"/>
      <c r="RRB37" s="27"/>
      <c r="RRC37" s="27"/>
      <c r="RRD37" s="27"/>
      <c r="RRE37" s="27"/>
      <c r="RRF37" s="27"/>
      <c r="RRG37" s="27"/>
      <c r="RRH37" s="27"/>
      <c r="RRI37" s="27"/>
      <c r="RRJ37" s="27"/>
      <c r="RRK37" s="27"/>
      <c r="RRL37" s="27"/>
      <c r="RRM37" s="27"/>
      <c r="RRN37" s="27"/>
      <c r="RRO37" s="27"/>
      <c r="RRP37" s="27"/>
      <c r="RRQ37" s="27"/>
      <c r="RRR37" s="27"/>
      <c r="RRS37" s="27"/>
      <c r="RRT37" s="27"/>
      <c r="RRU37" s="27"/>
      <c r="RRV37" s="27"/>
      <c r="RRW37" s="27"/>
      <c r="RRX37" s="27"/>
      <c r="RRY37" s="27"/>
      <c r="RRZ37" s="27"/>
      <c r="RSA37" s="27"/>
      <c r="RSB37" s="27"/>
      <c r="RSC37" s="27"/>
      <c r="RSD37" s="27"/>
      <c r="RSE37" s="27"/>
      <c r="RSF37" s="27"/>
      <c r="RSG37" s="27"/>
      <c r="RSH37" s="27"/>
      <c r="RSI37" s="27"/>
      <c r="RSJ37" s="27"/>
      <c r="RSK37" s="27"/>
      <c r="RSL37" s="27"/>
      <c r="RSM37" s="27"/>
      <c r="RSN37" s="27"/>
      <c r="RSO37" s="27"/>
      <c r="RSP37" s="27"/>
      <c r="RSQ37" s="27"/>
      <c r="RSR37" s="27"/>
      <c r="RSS37" s="27"/>
      <c r="RST37" s="27"/>
      <c r="RSU37" s="27"/>
      <c r="RSV37" s="27"/>
      <c r="RSW37" s="27"/>
      <c r="RSX37" s="27"/>
      <c r="RSY37" s="27"/>
      <c r="RSZ37" s="27"/>
      <c r="RTA37" s="27"/>
      <c r="RTB37" s="27"/>
      <c r="RTC37" s="27"/>
      <c r="RTD37" s="27"/>
      <c r="RTE37" s="27"/>
      <c r="RTF37" s="27"/>
      <c r="RTG37" s="27"/>
      <c r="RTH37" s="27"/>
      <c r="RTI37" s="27"/>
      <c r="RTJ37" s="27"/>
      <c r="RTK37" s="27"/>
      <c r="RTL37" s="27"/>
      <c r="RTM37" s="27"/>
      <c r="RTN37" s="27"/>
      <c r="RTO37" s="27"/>
      <c r="RTP37" s="27"/>
      <c r="RTQ37" s="27"/>
      <c r="RTR37" s="27"/>
      <c r="RTS37" s="27"/>
      <c r="RTT37" s="27"/>
      <c r="RTU37" s="27"/>
      <c r="RTV37" s="27"/>
      <c r="RTW37" s="27"/>
      <c r="RTX37" s="27"/>
      <c r="RTY37" s="27"/>
      <c r="RTZ37" s="27"/>
      <c r="RUA37" s="27"/>
      <c r="RUB37" s="27"/>
      <c r="RUC37" s="27"/>
      <c r="RUD37" s="27"/>
      <c r="RUE37" s="27"/>
      <c r="RUF37" s="27"/>
      <c r="RUG37" s="27"/>
      <c r="RUH37" s="27"/>
      <c r="RUI37" s="27"/>
      <c r="RUJ37" s="27"/>
      <c r="RUK37" s="27"/>
      <c r="RUL37" s="27"/>
      <c r="RUM37" s="27"/>
      <c r="RUN37" s="27"/>
      <c r="RUO37" s="27"/>
      <c r="RUP37" s="27"/>
      <c r="RUQ37" s="27"/>
      <c r="RUR37" s="27"/>
      <c r="RUS37" s="27"/>
      <c r="RUT37" s="27"/>
      <c r="RUU37" s="27"/>
      <c r="RUV37" s="27"/>
      <c r="RUW37" s="27"/>
      <c r="RUX37" s="27"/>
      <c r="RUY37" s="27"/>
      <c r="RUZ37" s="27"/>
      <c r="RVA37" s="27"/>
      <c r="RVB37" s="27"/>
      <c r="RVC37" s="27"/>
      <c r="RVD37" s="27"/>
      <c r="RVE37" s="27"/>
      <c r="RVF37" s="27"/>
      <c r="RVG37" s="27"/>
      <c r="RVH37" s="27"/>
      <c r="RVI37" s="27"/>
      <c r="RVJ37" s="27"/>
      <c r="RVK37" s="27"/>
      <c r="RVL37" s="27"/>
      <c r="RVM37" s="27"/>
      <c r="RVN37" s="27"/>
      <c r="RVO37" s="27"/>
      <c r="RVP37" s="27"/>
      <c r="RVQ37" s="27"/>
      <c r="RVR37" s="27"/>
      <c r="RVS37" s="27"/>
      <c r="RVT37" s="27"/>
      <c r="RVU37" s="27"/>
      <c r="RVV37" s="27"/>
      <c r="RVW37" s="27"/>
      <c r="RVX37" s="27"/>
      <c r="RVY37" s="27"/>
      <c r="RVZ37" s="27"/>
      <c r="RWA37" s="27"/>
      <c r="RWB37" s="27"/>
      <c r="RWC37" s="27"/>
      <c r="RWD37" s="27"/>
      <c r="RWE37" s="27"/>
      <c r="RWF37" s="27"/>
      <c r="RWG37" s="27"/>
      <c r="RWH37" s="27"/>
      <c r="RWI37" s="27"/>
      <c r="RWJ37" s="27"/>
      <c r="RWK37" s="27"/>
      <c r="RWL37" s="27"/>
      <c r="RWM37" s="27"/>
      <c r="RWN37" s="27"/>
      <c r="RWO37" s="27"/>
      <c r="RWP37" s="27"/>
      <c r="RWQ37" s="27"/>
      <c r="RWR37" s="27"/>
      <c r="RWS37" s="27"/>
      <c r="RWT37" s="27"/>
      <c r="RWU37" s="27"/>
      <c r="RWV37" s="27"/>
      <c r="RWW37" s="27"/>
      <c r="RWX37" s="27"/>
      <c r="RWY37" s="27"/>
      <c r="RWZ37" s="27"/>
      <c r="RXA37" s="27"/>
      <c r="RXB37" s="27"/>
      <c r="RXC37" s="27"/>
      <c r="RXD37" s="27"/>
      <c r="RXE37" s="27"/>
      <c r="RXF37" s="27"/>
      <c r="RXG37" s="27"/>
      <c r="RXH37" s="27"/>
      <c r="RXI37" s="27"/>
      <c r="RXJ37" s="27"/>
      <c r="RXK37" s="27"/>
      <c r="RXL37" s="27"/>
      <c r="RXM37" s="27"/>
      <c r="RXN37" s="27"/>
      <c r="RXO37" s="27"/>
      <c r="RXP37" s="27"/>
      <c r="RXQ37" s="27"/>
      <c r="RXR37" s="27"/>
      <c r="RXS37" s="27"/>
      <c r="RXT37" s="27"/>
      <c r="RXU37" s="27"/>
      <c r="RXV37" s="27"/>
      <c r="RXW37" s="27"/>
      <c r="RXX37" s="27"/>
      <c r="RXY37" s="27"/>
      <c r="RXZ37" s="27"/>
      <c r="RYA37" s="27"/>
      <c r="RYB37" s="27"/>
      <c r="RYC37" s="27"/>
      <c r="RYD37" s="27"/>
      <c r="RYE37" s="27"/>
      <c r="RYF37" s="27"/>
      <c r="RYG37" s="27"/>
      <c r="RYH37" s="27"/>
      <c r="RYI37" s="27"/>
      <c r="RYJ37" s="27"/>
      <c r="RYK37" s="27"/>
      <c r="RYL37" s="27"/>
      <c r="RYM37" s="27"/>
      <c r="RYN37" s="27"/>
      <c r="RYO37" s="27"/>
      <c r="RYP37" s="27"/>
      <c r="RYQ37" s="27"/>
      <c r="RYR37" s="27"/>
      <c r="RYS37" s="27"/>
      <c r="RYT37" s="27"/>
      <c r="RYU37" s="27"/>
      <c r="RYV37" s="27"/>
      <c r="RYW37" s="27"/>
      <c r="RYX37" s="27"/>
      <c r="RYY37" s="27"/>
      <c r="RYZ37" s="27"/>
      <c r="RZA37" s="27"/>
      <c r="RZB37" s="27"/>
      <c r="RZC37" s="27"/>
      <c r="RZD37" s="27"/>
      <c r="RZE37" s="27"/>
      <c r="RZF37" s="27"/>
      <c r="RZG37" s="27"/>
      <c r="RZH37" s="27"/>
      <c r="RZI37" s="27"/>
      <c r="RZJ37" s="27"/>
      <c r="RZK37" s="27"/>
      <c r="RZL37" s="27"/>
      <c r="RZM37" s="27"/>
      <c r="RZN37" s="27"/>
      <c r="RZO37" s="27"/>
      <c r="RZP37" s="27"/>
      <c r="RZQ37" s="27"/>
      <c r="RZR37" s="27"/>
      <c r="RZS37" s="27"/>
      <c r="RZT37" s="27"/>
      <c r="RZU37" s="27"/>
      <c r="RZV37" s="27"/>
      <c r="RZW37" s="27"/>
      <c r="RZX37" s="27"/>
      <c r="RZY37" s="27"/>
      <c r="RZZ37" s="27"/>
      <c r="SAA37" s="27"/>
      <c r="SAB37" s="27"/>
      <c r="SAC37" s="27"/>
      <c r="SAD37" s="27"/>
      <c r="SAE37" s="27"/>
      <c r="SAF37" s="27"/>
      <c r="SAG37" s="27"/>
      <c r="SAH37" s="27"/>
      <c r="SAI37" s="27"/>
      <c r="SAJ37" s="27"/>
      <c r="SAK37" s="27"/>
      <c r="SAL37" s="27"/>
      <c r="SAM37" s="27"/>
      <c r="SAN37" s="27"/>
      <c r="SAO37" s="27"/>
      <c r="SAP37" s="27"/>
      <c r="SAQ37" s="27"/>
      <c r="SAR37" s="27"/>
      <c r="SAS37" s="27"/>
      <c r="SAT37" s="27"/>
      <c r="SAU37" s="27"/>
      <c r="SAV37" s="27"/>
      <c r="SAW37" s="27"/>
      <c r="SAX37" s="27"/>
      <c r="SAY37" s="27"/>
      <c r="SAZ37" s="27"/>
      <c r="SBA37" s="27"/>
      <c r="SBB37" s="27"/>
      <c r="SBC37" s="27"/>
      <c r="SBD37" s="27"/>
      <c r="SBE37" s="27"/>
      <c r="SBF37" s="27"/>
      <c r="SBG37" s="27"/>
      <c r="SBH37" s="27"/>
      <c r="SBI37" s="27"/>
      <c r="SBJ37" s="27"/>
      <c r="SBK37" s="27"/>
      <c r="SBL37" s="27"/>
      <c r="SBM37" s="27"/>
      <c r="SBN37" s="27"/>
      <c r="SBO37" s="27"/>
      <c r="SBP37" s="27"/>
      <c r="SBQ37" s="27"/>
      <c r="SBR37" s="27"/>
      <c r="SBS37" s="27"/>
      <c r="SBT37" s="27"/>
      <c r="SBU37" s="27"/>
      <c r="SBV37" s="27"/>
      <c r="SBW37" s="27"/>
      <c r="SBX37" s="27"/>
      <c r="SBY37" s="27"/>
      <c r="SBZ37" s="27"/>
      <c r="SCA37" s="27"/>
      <c r="SCB37" s="27"/>
      <c r="SCC37" s="27"/>
      <c r="SCD37" s="27"/>
      <c r="SCE37" s="27"/>
      <c r="SCF37" s="27"/>
      <c r="SCG37" s="27"/>
      <c r="SCH37" s="27"/>
      <c r="SCI37" s="27"/>
      <c r="SCJ37" s="27"/>
      <c r="SCK37" s="27"/>
      <c r="SCL37" s="27"/>
      <c r="SCM37" s="27"/>
      <c r="SCN37" s="27"/>
      <c r="SCO37" s="27"/>
      <c r="SCP37" s="27"/>
      <c r="SCQ37" s="27"/>
      <c r="SCR37" s="27"/>
      <c r="SCS37" s="27"/>
      <c r="SCT37" s="27"/>
      <c r="SCU37" s="27"/>
      <c r="SCV37" s="27"/>
      <c r="SCW37" s="27"/>
      <c r="SCX37" s="27"/>
      <c r="SCY37" s="27"/>
      <c r="SCZ37" s="27"/>
      <c r="SDA37" s="27"/>
      <c r="SDB37" s="27"/>
      <c r="SDC37" s="27"/>
      <c r="SDD37" s="27"/>
      <c r="SDE37" s="27"/>
      <c r="SDF37" s="27"/>
      <c r="SDG37" s="27"/>
      <c r="SDH37" s="27"/>
      <c r="SDI37" s="27"/>
      <c r="SDJ37" s="27"/>
      <c r="SDK37" s="27"/>
      <c r="SDL37" s="27"/>
      <c r="SDM37" s="27"/>
      <c r="SDN37" s="27"/>
      <c r="SDO37" s="27"/>
      <c r="SDP37" s="27"/>
      <c r="SDQ37" s="27"/>
      <c r="SDR37" s="27"/>
      <c r="SDS37" s="27"/>
      <c r="SDT37" s="27"/>
      <c r="SDU37" s="27"/>
      <c r="SDV37" s="27"/>
      <c r="SDW37" s="27"/>
      <c r="SDX37" s="27"/>
      <c r="SDY37" s="27"/>
      <c r="SDZ37" s="27"/>
      <c r="SEA37" s="27"/>
      <c r="SEB37" s="27"/>
      <c r="SEC37" s="27"/>
      <c r="SED37" s="27"/>
      <c r="SEE37" s="27"/>
      <c r="SEF37" s="27"/>
      <c r="SEG37" s="27"/>
      <c r="SEH37" s="27"/>
      <c r="SEI37" s="27"/>
      <c r="SEJ37" s="27"/>
      <c r="SEK37" s="27"/>
      <c r="SEL37" s="27"/>
      <c r="SEM37" s="27"/>
      <c r="SEN37" s="27"/>
      <c r="SEO37" s="27"/>
      <c r="SEP37" s="27"/>
      <c r="SEQ37" s="27"/>
      <c r="SER37" s="27"/>
      <c r="SES37" s="27"/>
      <c r="SET37" s="27"/>
      <c r="SEU37" s="27"/>
      <c r="SEV37" s="27"/>
      <c r="SEW37" s="27"/>
      <c r="SEX37" s="27"/>
      <c r="SEY37" s="27"/>
      <c r="SEZ37" s="27"/>
      <c r="SFA37" s="27"/>
      <c r="SFB37" s="27"/>
      <c r="SFC37" s="27"/>
      <c r="SFD37" s="27"/>
      <c r="SFE37" s="27"/>
      <c r="SFF37" s="27"/>
      <c r="SFG37" s="27"/>
      <c r="SFH37" s="27"/>
      <c r="SFI37" s="27"/>
      <c r="SFJ37" s="27"/>
      <c r="SFK37" s="27"/>
      <c r="SFL37" s="27"/>
      <c r="SFM37" s="27"/>
      <c r="SFN37" s="27"/>
      <c r="SFO37" s="27"/>
      <c r="SFP37" s="27"/>
      <c r="SFQ37" s="27"/>
      <c r="SFR37" s="27"/>
      <c r="SFS37" s="27"/>
      <c r="SFT37" s="27"/>
      <c r="SFU37" s="27"/>
      <c r="SFV37" s="27"/>
      <c r="SFW37" s="27"/>
      <c r="SFX37" s="27"/>
      <c r="SFY37" s="27"/>
      <c r="SFZ37" s="27"/>
      <c r="SGA37" s="27"/>
      <c r="SGB37" s="27"/>
      <c r="SGC37" s="27"/>
      <c r="SGD37" s="27"/>
      <c r="SGE37" s="27"/>
      <c r="SGF37" s="27"/>
      <c r="SGG37" s="27"/>
      <c r="SGH37" s="27"/>
      <c r="SGI37" s="27"/>
      <c r="SGJ37" s="27"/>
      <c r="SGK37" s="27"/>
      <c r="SGL37" s="27"/>
      <c r="SGM37" s="27"/>
      <c r="SGN37" s="27"/>
      <c r="SGO37" s="27"/>
      <c r="SGP37" s="27"/>
      <c r="SGQ37" s="27"/>
      <c r="SGR37" s="27"/>
      <c r="SGS37" s="27"/>
      <c r="SGT37" s="27"/>
      <c r="SGU37" s="27"/>
      <c r="SGV37" s="27"/>
      <c r="SGW37" s="27"/>
      <c r="SGX37" s="27"/>
      <c r="SGY37" s="27"/>
      <c r="SGZ37" s="27"/>
      <c r="SHA37" s="27"/>
      <c r="SHB37" s="27"/>
      <c r="SHC37" s="27"/>
      <c r="SHD37" s="27"/>
      <c r="SHE37" s="27"/>
      <c r="SHF37" s="27"/>
      <c r="SHG37" s="27"/>
      <c r="SHH37" s="27"/>
      <c r="SHI37" s="27"/>
      <c r="SHJ37" s="27"/>
      <c r="SHK37" s="27"/>
      <c r="SHL37" s="27"/>
      <c r="SHM37" s="27"/>
      <c r="SHN37" s="27"/>
      <c r="SHO37" s="27"/>
      <c r="SHP37" s="27"/>
      <c r="SHQ37" s="27"/>
      <c r="SHR37" s="27"/>
      <c r="SHS37" s="27"/>
      <c r="SHT37" s="27"/>
      <c r="SHU37" s="27"/>
      <c r="SHV37" s="27"/>
      <c r="SHW37" s="27"/>
      <c r="SHX37" s="27"/>
      <c r="SHY37" s="27"/>
      <c r="SHZ37" s="27"/>
      <c r="SIA37" s="27"/>
      <c r="SIB37" s="27"/>
      <c r="SIC37" s="27"/>
      <c r="SID37" s="27"/>
      <c r="SIE37" s="27"/>
      <c r="SIF37" s="27"/>
      <c r="SIG37" s="27"/>
      <c r="SIH37" s="27"/>
      <c r="SII37" s="27"/>
      <c r="SIJ37" s="27"/>
      <c r="SIK37" s="27"/>
      <c r="SIL37" s="27"/>
      <c r="SIM37" s="27"/>
      <c r="SIN37" s="27"/>
      <c r="SIO37" s="27"/>
      <c r="SIP37" s="27"/>
      <c r="SIQ37" s="27"/>
      <c r="SIR37" s="27"/>
      <c r="SIS37" s="27"/>
      <c r="SIT37" s="27"/>
      <c r="SIU37" s="27"/>
      <c r="SIV37" s="27"/>
      <c r="SIW37" s="27"/>
      <c r="SIX37" s="27"/>
      <c r="SIY37" s="27"/>
      <c r="SIZ37" s="27"/>
      <c r="SJA37" s="27"/>
      <c r="SJB37" s="27"/>
      <c r="SJC37" s="27"/>
      <c r="SJD37" s="27"/>
      <c r="SJE37" s="27"/>
      <c r="SJF37" s="27"/>
      <c r="SJG37" s="27"/>
      <c r="SJH37" s="27"/>
      <c r="SJI37" s="27"/>
      <c r="SJJ37" s="27"/>
      <c r="SJK37" s="27"/>
      <c r="SJL37" s="27"/>
      <c r="SJM37" s="27"/>
      <c r="SJN37" s="27"/>
      <c r="SJO37" s="27"/>
      <c r="SJP37" s="27"/>
      <c r="SJQ37" s="27"/>
      <c r="SJR37" s="27"/>
      <c r="SJS37" s="27"/>
      <c r="SJT37" s="27"/>
      <c r="SJU37" s="27"/>
      <c r="SJV37" s="27"/>
      <c r="SJW37" s="27"/>
      <c r="SJX37" s="27"/>
      <c r="SJY37" s="27"/>
      <c r="SJZ37" s="27"/>
      <c r="SKA37" s="27"/>
      <c r="SKB37" s="27"/>
      <c r="SKC37" s="27"/>
      <c r="SKD37" s="27"/>
      <c r="SKE37" s="27"/>
      <c r="SKF37" s="27"/>
      <c r="SKG37" s="27"/>
      <c r="SKH37" s="27"/>
      <c r="SKI37" s="27"/>
      <c r="SKJ37" s="27"/>
      <c r="SKK37" s="27"/>
      <c r="SKL37" s="27"/>
      <c r="SKM37" s="27"/>
      <c r="SKN37" s="27"/>
      <c r="SKO37" s="27"/>
      <c r="SKP37" s="27"/>
      <c r="SKQ37" s="27"/>
      <c r="SKR37" s="27"/>
      <c r="SKS37" s="27"/>
      <c r="SKT37" s="27"/>
      <c r="SKU37" s="27"/>
      <c r="SKV37" s="27"/>
      <c r="SKW37" s="27"/>
      <c r="SKX37" s="27"/>
      <c r="SKY37" s="27"/>
      <c r="SKZ37" s="27"/>
      <c r="SLA37" s="27"/>
      <c r="SLB37" s="27"/>
      <c r="SLC37" s="27"/>
      <c r="SLD37" s="27"/>
      <c r="SLE37" s="27"/>
      <c r="SLF37" s="27"/>
      <c r="SLG37" s="27"/>
      <c r="SLH37" s="27"/>
      <c r="SLI37" s="27"/>
      <c r="SLJ37" s="27"/>
      <c r="SLK37" s="27"/>
      <c r="SLL37" s="27"/>
      <c r="SLM37" s="27"/>
      <c r="SLN37" s="27"/>
      <c r="SLO37" s="27"/>
      <c r="SLP37" s="27"/>
      <c r="SLQ37" s="27"/>
      <c r="SLR37" s="27"/>
      <c r="SLS37" s="27"/>
      <c r="SLT37" s="27"/>
      <c r="SLU37" s="27"/>
      <c r="SLV37" s="27"/>
      <c r="SLW37" s="27"/>
      <c r="SLX37" s="27"/>
      <c r="SLY37" s="27"/>
      <c r="SLZ37" s="27"/>
      <c r="SMA37" s="27"/>
      <c r="SMB37" s="27"/>
      <c r="SMC37" s="27"/>
      <c r="SMD37" s="27"/>
      <c r="SME37" s="27"/>
      <c r="SMF37" s="27"/>
      <c r="SMG37" s="27"/>
      <c r="SMH37" s="27"/>
      <c r="SMI37" s="27"/>
      <c r="SMJ37" s="27"/>
      <c r="SMK37" s="27"/>
      <c r="SML37" s="27"/>
      <c r="SMM37" s="27"/>
      <c r="SMN37" s="27"/>
      <c r="SMO37" s="27"/>
      <c r="SMP37" s="27"/>
      <c r="SMQ37" s="27"/>
      <c r="SMR37" s="27"/>
      <c r="SMS37" s="27"/>
      <c r="SMT37" s="27"/>
      <c r="SMU37" s="27"/>
      <c r="SMV37" s="27"/>
      <c r="SMW37" s="27"/>
      <c r="SMX37" s="27"/>
      <c r="SMY37" s="27"/>
      <c r="SMZ37" s="27"/>
      <c r="SNA37" s="27"/>
      <c r="SNB37" s="27"/>
      <c r="SNC37" s="27"/>
      <c r="SND37" s="27"/>
      <c r="SNE37" s="27"/>
      <c r="SNF37" s="27"/>
      <c r="SNG37" s="27"/>
      <c r="SNH37" s="27"/>
      <c r="SNI37" s="27"/>
      <c r="SNJ37" s="27"/>
      <c r="SNK37" s="27"/>
      <c r="SNL37" s="27"/>
      <c r="SNM37" s="27"/>
      <c r="SNN37" s="27"/>
      <c r="SNO37" s="27"/>
      <c r="SNP37" s="27"/>
      <c r="SNQ37" s="27"/>
      <c r="SNR37" s="27"/>
      <c r="SNS37" s="27"/>
      <c r="SNT37" s="27"/>
      <c r="SNU37" s="27"/>
      <c r="SNV37" s="27"/>
      <c r="SNW37" s="27"/>
      <c r="SNX37" s="27"/>
      <c r="SNY37" s="27"/>
      <c r="SNZ37" s="27"/>
      <c r="SOA37" s="27"/>
      <c r="SOB37" s="27"/>
      <c r="SOC37" s="27"/>
      <c r="SOD37" s="27"/>
      <c r="SOE37" s="27"/>
      <c r="SOF37" s="27"/>
      <c r="SOG37" s="27"/>
      <c r="SOH37" s="27"/>
      <c r="SOI37" s="27"/>
      <c r="SOJ37" s="27"/>
      <c r="SOK37" s="27"/>
      <c r="SOL37" s="27"/>
      <c r="SOM37" s="27"/>
      <c r="SON37" s="27"/>
      <c r="SOO37" s="27"/>
      <c r="SOP37" s="27"/>
      <c r="SOQ37" s="27"/>
      <c r="SOR37" s="27"/>
      <c r="SOS37" s="27"/>
      <c r="SOT37" s="27"/>
      <c r="SOU37" s="27"/>
      <c r="SOV37" s="27"/>
      <c r="SOW37" s="27"/>
      <c r="SOX37" s="27"/>
      <c r="SOY37" s="27"/>
      <c r="SOZ37" s="27"/>
      <c r="SPA37" s="27"/>
      <c r="SPB37" s="27"/>
      <c r="SPC37" s="27"/>
      <c r="SPD37" s="27"/>
      <c r="SPE37" s="27"/>
      <c r="SPF37" s="27"/>
      <c r="SPG37" s="27"/>
      <c r="SPH37" s="27"/>
      <c r="SPI37" s="27"/>
      <c r="SPJ37" s="27"/>
      <c r="SPK37" s="27"/>
      <c r="SPL37" s="27"/>
      <c r="SPM37" s="27"/>
      <c r="SPN37" s="27"/>
      <c r="SPO37" s="27"/>
      <c r="SPP37" s="27"/>
      <c r="SPQ37" s="27"/>
      <c r="SPR37" s="27"/>
      <c r="SPS37" s="27"/>
      <c r="SPT37" s="27"/>
      <c r="SPU37" s="27"/>
      <c r="SPV37" s="27"/>
      <c r="SPW37" s="27"/>
      <c r="SPX37" s="27"/>
      <c r="SPY37" s="27"/>
      <c r="SPZ37" s="27"/>
      <c r="SQA37" s="27"/>
      <c r="SQB37" s="27"/>
      <c r="SQC37" s="27"/>
      <c r="SQD37" s="27"/>
      <c r="SQE37" s="27"/>
      <c r="SQF37" s="27"/>
      <c r="SQG37" s="27"/>
      <c r="SQH37" s="27"/>
      <c r="SQI37" s="27"/>
      <c r="SQJ37" s="27"/>
      <c r="SQK37" s="27"/>
      <c r="SQL37" s="27"/>
      <c r="SQM37" s="27"/>
      <c r="SQN37" s="27"/>
      <c r="SQO37" s="27"/>
      <c r="SQP37" s="27"/>
      <c r="SQQ37" s="27"/>
      <c r="SQR37" s="27"/>
      <c r="SQS37" s="27"/>
      <c r="SQT37" s="27"/>
      <c r="SQU37" s="27"/>
      <c r="SQV37" s="27"/>
      <c r="SQW37" s="27"/>
      <c r="SQX37" s="27"/>
      <c r="SQY37" s="27"/>
      <c r="SQZ37" s="27"/>
      <c r="SRA37" s="27"/>
      <c r="SRB37" s="27"/>
      <c r="SRC37" s="27"/>
      <c r="SRD37" s="27"/>
      <c r="SRE37" s="27"/>
      <c r="SRF37" s="27"/>
      <c r="SRG37" s="27"/>
      <c r="SRH37" s="27"/>
      <c r="SRI37" s="27"/>
      <c r="SRJ37" s="27"/>
      <c r="SRK37" s="27"/>
      <c r="SRL37" s="27"/>
      <c r="SRM37" s="27"/>
      <c r="SRN37" s="27"/>
      <c r="SRO37" s="27"/>
      <c r="SRP37" s="27"/>
      <c r="SRQ37" s="27"/>
      <c r="SRR37" s="27"/>
      <c r="SRS37" s="27"/>
      <c r="SRT37" s="27"/>
      <c r="SRU37" s="27"/>
      <c r="SRV37" s="27"/>
      <c r="SRW37" s="27"/>
      <c r="SRX37" s="27"/>
      <c r="SRY37" s="27"/>
      <c r="SRZ37" s="27"/>
      <c r="SSA37" s="27"/>
      <c r="SSB37" s="27"/>
      <c r="SSC37" s="27"/>
      <c r="SSD37" s="27"/>
      <c r="SSE37" s="27"/>
      <c r="SSF37" s="27"/>
      <c r="SSG37" s="27"/>
      <c r="SSH37" s="27"/>
      <c r="SSI37" s="27"/>
      <c r="SSJ37" s="27"/>
      <c r="SSK37" s="27"/>
      <c r="SSL37" s="27"/>
      <c r="SSM37" s="27"/>
      <c r="SSN37" s="27"/>
      <c r="SSO37" s="27"/>
      <c r="SSP37" s="27"/>
      <c r="SSQ37" s="27"/>
      <c r="SSR37" s="27"/>
      <c r="SSS37" s="27"/>
      <c r="SST37" s="27"/>
      <c r="SSU37" s="27"/>
      <c r="SSV37" s="27"/>
      <c r="SSW37" s="27"/>
      <c r="SSX37" s="27"/>
      <c r="SSY37" s="27"/>
      <c r="SSZ37" s="27"/>
      <c r="STA37" s="27"/>
      <c r="STB37" s="27"/>
      <c r="STC37" s="27"/>
      <c r="STD37" s="27"/>
      <c r="STE37" s="27"/>
      <c r="STF37" s="27"/>
      <c r="STG37" s="27"/>
      <c r="STH37" s="27"/>
      <c r="STI37" s="27"/>
      <c r="STJ37" s="27"/>
      <c r="STK37" s="27"/>
      <c r="STL37" s="27"/>
      <c r="STM37" s="27"/>
      <c r="STN37" s="27"/>
      <c r="STO37" s="27"/>
      <c r="STP37" s="27"/>
      <c r="STQ37" s="27"/>
      <c r="STR37" s="27"/>
      <c r="STS37" s="27"/>
      <c r="STT37" s="27"/>
      <c r="STU37" s="27"/>
      <c r="STV37" s="27"/>
      <c r="STW37" s="27"/>
      <c r="STX37" s="27"/>
      <c r="STY37" s="27"/>
      <c r="STZ37" s="27"/>
      <c r="SUA37" s="27"/>
      <c r="SUB37" s="27"/>
      <c r="SUC37" s="27"/>
      <c r="SUD37" s="27"/>
      <c r="SUE37" s="27"/>
      <c r="SUF37" s="27"/>
      <c r="SUG37" s="27"/>
      <c r="SUH37" s="27"/>
      <c r="SUI37" s="27"/>
      <c r="SUJ37" s="27"/>
      <c r="SUK37" s="27"/>
      <c r="SUL37" s="27"/>
      <c r="SUM37" s="27"/>
      <c r="SUN37" s="27"/>
      <c r="SUO37" s="27"/>
      <c r="SUP37" s="27"/>
      <c r="SUQ37" s="27"/>
      <c r="SUR37" s="27"/>
      <c r="SUS37" s="27"/>
      <c r="SUT37" s="27"/>
      <c r="SUU37" s="27"/>
      <c r="SUV37" s="27"/>
      <c r="SUW37" s="27"/>
      <c r="SUX37" s="27"/>
      <c r="SUY37" s="27"/>
      <c r="SUZ37" s="27"/>
      <c r="SVA37" s="27"/>
      <c r="SVB37" s="27"/>
      <c r="SVC37" s="27"/>
      <c r="SVD37" s="27"/>
      <c r="SVE37" s="27"/>
      <c r="SVF37" s="27"/>
      <c r="SVG37" s="27"/>
      <c r="SVH37" s="27"/>
      <c r="SVI37" s="27"/>
      <c r="SVJ37" s="27"/>
      <c r="SVK37" s="27"/>
      <c r="SVL37" s="27"/>
      <c r="SVM37" s="27"/>
      <c r="SVN37" s="27"/>
      <c r="SVO37" s="27"/>
      <c r="SVP37" s="27"/>
      <c r="SVQ37" s="27"/>
      <c r="SVR37" s="27"/>
      <c r="SVS37" s="27"/>
      <c r="SVT37" s="27"/>
      <c r="SVU37" s="27"/>
      <c r="SVV37" s="27"/>
      <c r="SVW37" s="27"/>
      <c r="SVX37" s="27"/>
      <c r="SVY37" s="27"/>
      <c r="SVZ37" s="27"/>
      <c r="SWA37" s="27"/>
      <c r="SWB37" s="27"/>
      <c r="SWC37" s="27"/>
      <c r="SWD37" s="27"/>
      <c r="SWE37" s="27"/>
      <c r="SWF37" s="27"/>
      <c r="SWG37" s="27"/>
      <c r="SWH37" s="27"/>
      <c r="SWI37" s="27"/>
      <c r="SWJ37" s="27"/>
      <c r="SWK37" s="27"/>
      <c r="SWL37" s="27"/>
      <c r="SWM37" s="27"/>
      <c r="SWN37" s="27"/>
      <c r="SWO37" s="27"/>
      <c r="SWP37" s="27"/>
      <c r="SWQ37" s="27"/>
      <c r="SWR37" s="27"/>
      <c r="SWS37" s="27"/>
      <c r="SWT37" s="27"/>
      <c r="SWU37" s="27"/>
      <c r="SWV37" s="27"/>
      <c r="SWW37" s="27"/>
      <c r="SWX37" s="27"/>
      <c r="SWY37" s="27"/>
      <c r="SWZ37" s="27"/>
      <c r="SXA37" s="27"/>
      <c r="SXB37" s="27"/>
      <c r="SXC37" s="27"/>
      <c r="SXD37" s="27"/>
      <c r="SXE37" s="27"/>
      <c r="SXF37" s="27"/>
      <c r="SXG37" s="27"/>
      <c r="SXH37" s="27"/>
      <c r="SXI37" s="27"/>
      <c r="SXJ37" s="27"/>
      <c r="SXK37" s="27"/>
      <c r="SXL37" s="27"/>
      <c r="SXM37" s="27"/>
      <c r="SXN37" s="27"/>
      <c r="SXO37" s="27"/>
      <c r="SXP37" s="27"/>
      <c r="SXQ37" s="27"/>
      <c r="SXR37" s="27"/>
      <c r="SXS37" s="27"/>
      <c r="SXT37" s="27"/>
      <c r="SXU37" s="27"/>
      <c r="SXV37" s="27"/>
      <c r="SXW37" s="27"/>
      <c r="SXX37" s="27"/>
      <c r="SXY37" s="27"/>
      <c r="SXZ37" s="27"/>
      <c r="SYA37" s="27"/>
      <c r="SYB37" s="27"/>
      <c r="SYC37" s="27"/>
      <c r="SYD37" s="27"/>
      <c r="SYE37" s="27"/>
      <c r="SYF37" s="27"/>
      <c r="SYG37" s="27"/>
      <c r="SYH37" s="27"/>
      <c r="SYI37" s="27"/>
      <c r="SYJ37" s="27"/>
      <c r="SYK37" s="27"/>
      <c r="SYL37" s="27"/>
      <c r="SYM37" s="27"/>
      <c r="SYN37" s="27"/>
      <c r="SYO37" s="27"/>
      <c r="SYP37" s="27"/>
      <c r="SYQ37" s="27"/>
      <c r="SYR37" s="27"/>
      <c r="SYS37" s="27"/>
      <c r="SYT37" s="27"/>
      <c r="SYU37" s="27"/>
      <c r="SYV37" s="27"/>
      <c r="SYW37" s="27"/>
      <c r="SYX37" s="27"/>
      <c r="SYY37" s="27"/>
      <c r="SYZ37" s="27"/>
      <c r="SZA37" s="27"/>
      <c r="SZB37" s="27"/>
      <c r="SZC37" s="27"/>
      <c r="SZD37" s="27"/>
      <c r="SZE37" s="27"/>
      <c r="SZF37" s="27"/>
      <c r="SZG37" s="27"/>
      <c r="SZH37" s="27"/>
      <c r="SZI37" s="27"/>
      <c r="SZJ37" s="27"/>
      <c r="SZK37" s="27"/>
      <c r="SZL37" s="27"/>
      <c r="SZM37" s="27"/>
      <c r="SZN37" s="27"/>
      <c r="SZO37" s="27"/>
      <c r="SZP37" s="27"/>
      <c r="SZQ37" s="27"/>
      <c r="SZR37" s="27"/>
      <c r="SZS37" s="27"/>
      <c r="SZT37" s="27"/>
      <c r="SZU37" s="27"/>
      <c r="SZV37" s="27"/>
      <c r="SZW37" s="27"/>
      <c r="SZX37" s="27"/>
      <c r="SZY37" s="27"/>
      <c r="SZZ37" s="27"/>
      <c r="TAA37" s="27"/>
      <c r="TAB37" s="27"/>
      <c r="TAC37" s="27"/>
      <c r="TAD37" s="27"/>
      <c r="TAE37" s="27"/>
      <c r="TAF37" s="27"/>
      <c r="TAG37" s="27"/>
      <c r="TAH37" s="27"/>
      <c r="TAI37" s="27"/>
      <c r="TAJ37" s="27"/>
      <c r="TAK37" s="27"/>
      <c r="TAL37" s="27"/>
      <c r="TAM37" s="27"/>
      <c r="TAN37" s="27"/>
      <c r="TAO37" s="27"/>
      <c r="TAP37" s="27"/>
      <c r="TAQ37" s="27"/>
      <c r="TAR37" s="27"/>
      <c r="TAS37" s="27"/>
      <c r="TAT37" s="27"/>
      <c r="TAU37" s="27"/>
      <c r="TAV37" s="27"/>
      <c r="TAW37" s="27"/>
      <c r="TAX37" s="27"/>
      <c r="TAY37" s="27"/>
      <c r="TAZ37" s="27"/>
      <c r="TBA37" s="27"/>
      <c r="TBB37" s="27"/>
      <c r="TBC37" s="27"/>
      <c r="TBD37" s="27"/>
      <c r="TBE37" s="27"/>
      <c r="TBF37" s="27"/>
      <c r="TBG37" s="27"/>
      <c r="TBH37" s="27"/>
      <c r="TBI37" s="27"/>
      <c r="TBJ37" s="27"/>
      <c r="TBK37" s="27"/>
      <c r="TBL37" s="27"/>
      <c r="TBM37" s="27"/>
      <c r="TBN37" s="27"/>
      <c r="TBO37" s="27"/>
      <c r="TBP37" s="27"/>
      <c r="TBQ37" s="27"/>
      <c r="TBR37" s="27"/>
      <c r="TBS37" s="27"/>
      <c r="TBT37" s="27"/>
      <c r="TBU37" s="27"/>
      <c r="TBV37" s="27"/>
      <c r="TBW37" s="27"/>
      <c r="TBX37" s="27"/>
      <c r="TBY37" s="27"/>
      <c r="TBZ37" s="27"/>
      <c r="TCA37" s="27"/>
      <c r="TCB37" s="27"/>
      <c r="TCC37" s="27"/>
      <c r="TCD37" s="27"/>
      <c r="TCE37" s="27"/>
      <c r="TCF37" s="27"/>
      <c r="TCG37" s="27"/>
      <c r="TCH37" s="27"/>
      <c r="TCI37" s="27"/>
      <c r="TCJ37" s="27"/>
      <c r="TCK37" s="27"/>
      <c r="TCL37" s="27"/>
      <c r="TCM37" s="27"/>
      <c r="TCN37" s="27"/>
      <c r="TCO37" s="27"/>
      <c r="TCP37" s="27"/>
      <c r="TCQ37" s="27"/>
      <c r="TCR37" s="27"/>
      <c r="TCS37" s="27"/>
      <c r="TCT37" s="27"/>
      <c r="TCU37" s="27"/>
      <c r="TCV37" s="27"/>
      <c r="TCW37" s="27"/>
      <c r="TCX37" s="27"/>
      <c r="TCY37" s="27"/>
      <c r="TCZ37" s="27"/>
      <c r="TDA37" s="27"/>
      <c r="TDB37" s="27"/>
      <c r="TDC37" s="27"/>
      <c r="TDD37" s="27"/>
      <c r="TDE37" s="27"/>
      <c r="TDF37" s="27"/>
      <c r="TDG37" s="27"/>
      <c r="TDH37" s="27"/>
      <c r="TDI37" s="27"/>
      <c r="TDJ37" s="27"/>
      <c r="TDK37" s="27"/>
      <c r="TDL37" s="27"/>
      <c r="TDM37" s="27"/>
      <c r="TDN37" s="27"/>
      <c r="TDO37" s="27"/>
      <c r="TDP37" s="27"/>
      <c r="TDQ37" s="27"/>
      <c r="TDR37" s="27"/>
      <c r="TDS37" s="27"/>
      <c r="TDT37" s="27"/>
      <c r="TDU37" s="27"/>
      <c r="TDV37" s="27"/>
      <c r="TDW37" s="27"/>
      <c r="TDX37" s="27"/>
      <c r="TDY37" s="27"/>
      <c r="TDZ37" s="27"/>
      <c r="TEA37" s="27"/>
      <c r="TEB37" s="27"/>
      <c r="TEC37" s="27"/>
      <c r="TED37" s="27"/>
      <c r="TEE37" s="27"/>
      <c r="TEF37" s="27"/>
      <c r="TEG37" s="27"/>
      <c r="TEH37" s="27"/>
      <c r="TEI37" s="27"/>
      <c r="TEJ37" s="27"/>
      <c r="TEK37" s="27"/>
      <c r="TEL37" s="27"/>
      <c r="TEM37" s="27"/>
      <c r="TEN37" s="27"/>
      <c r="TEO37" s="27"/>
      <c r="TEP37" s="27"/>
      <c r="TEQ37" s="27"/>
      <c r="TER37" s="27"/>
      <c r="TES37" s="27"/>
      <c r="TET37" s="27"/>
      <c r="TEU37" s="27"/>
      <c r="TEV37" s="27"/>
      <c r="TEW37" s="27"/>
      <c r="TEX37" s="27"/>
      <c r="TEY37" s="27"/>
      <c r="TEZ37" s="27"/>
      <c r="TFA37" s="27"/>
      <c r="TFB37" s="27"/>
      <c r="TFC37" s="27"/>
      <c r="TFD37" s="27"/>
      <c r="TFE37" s="27"/>
      <c r="TFF37" s="27"/>
      <c r="TFG37" s="27"/>
      <c r="TFH37" s="27"/>
      <c r="TFI37" s="27"/>
      <c r="TFJ37" s="27"/>
      <c r="TFK37" s="27"/>
      <c r="TFL37" s="27"/>
      <c r="TFM37" s="27"/>
      <c r="TFN37" s="27"/>
      <c r="TFO37" s="27"/>
      <c r="TFP37" s="27"/>
      <c r="TFQ37" s="27"/>
      <c r="TFR37" s="27"/>
      <c r="TFS37" s="27"/>
      <c r="TFT37" s="27"/>
      <c r="TFU37" s="27"/>
      <c r="TFV37" s="27"/>
      <c r="TFW37" s="27"/>
      <c r="TFX37" s="27"/>
      <c r="TFY37" s="27"/>
      <c r="TFZ37" s="27"/>
      <c r="TGA37" s="27"/>
      <c r="TGB37" s="27"/>
      <c r="TGC37" s="27"/>
      <c r="TGD37" s="27"/>
      <c r="TGE37" s="27"/>
      <c r="TGF37" s="27"/>
      <c r="TGG37" s="27"/>
      <c r="TGH37" s="27"/>
      <c r="TGI37" s="27"/>
      <c r="TGJ37" s="27"/>
      <c r="TGK37" s="27"/>
      <c r="TGL37" s="27"/>
      <c r="TGM37" s="27"/>
      <c r="TGN37" s="27"/>
      <c r="TGO37" s="27"/>
      <c r="TGP37" s="27"/>
      <c r="TGQ37" s="27"/>
      <c r="TGR37" s="27"/>
      <c r="TGS37" s="27"/>
      <c r="TGT37" s="27"/>
      <c r="TGU37" s="27"/>
      <c r="TGV37" s="27"/>
      <c r="TGW37" s="27"/>
      <c r="TGX37" s="27"/>
      <c r="TGY37" s="27"/>
      <c r="TGZ37" s="27"/>
      <c r="THA37" s="27"/>
      <c r="THB37" s="27"/>
      <c r="THC37" s="27"/>
      <c r="THD37" s="27"/>
      <c r="THE37" s="27"/>
      <c r="THF37" s="27"/>
      <c r="THG37" s="27"/>
      <c r="THH37" s="27"/>
      <c r="THI37" s="27"/>
      <c r="THJ37" s="27"/>
      <c r="THK37" s="27"/>
      <c r="THL37" s="27"/>
      <c r="THM37" s="27"/>
      <c r="THN37" s="27"/>
      <c r="THO37" s="27"/>
      <c r="THP37" s="27"/>
      <c r="THQ37" s="27"/>
      <c r="THR37" s="27"/>
      <c r="THS37" s="27"/>
      <c r="THT37" s="27"/>
      <c r="THU37" s="27"/>
      <c r="THV37" s="27"/>
      <c r="THW37" s="27"/>
      <c r="THX37" s="27"/>
      <c r="THY37" s="27"/>
      <c r="THZ37" s="27"/>
      <c r="TIA37" s="27"/>
      <c r="TIB37" s="27"/>
      <c r="TIC37" s="27"/>
      <c r="TID37" s="27"/>
      <c r="TIE37" s="27"/>
      <c r="TIF37" s="27"/>
      <c r="TIG37" s="27"/>
      <c r="TIH37" s="27"/>
      <c r="TII37" s="27"/>
      <c r="TIJ37" s="27"/>
      <c r="TIK37" s="27"/>
      <c r="TIL37" s="27"/>
      <c r="TIM37" s="27"/>
      <c r="TIN37" s="27"/>
      <c r="TIO37" s="27"/>
      <c r="TIP37" s="27"/>
      <c r="TIQ37" s="27"/>
      <c r="TIR37" s="27"/>
      <c r="TIS37" s="27"/>
      <c r="TIT37" s="27"/>
      <c r="TIU37" s="27"/>
      <c r="TIV37" s="27"/>
      <c r="TIW37" s="27"/>
      <c r="TIX37" s="27"/>
      <c r="TIY37" s="27"/>
      <c r="TIZ37" s="27"/>
      <c r="TJA37" s="27"/>
      <c r="TJB37" s="27"/>
      <c r="TJC37" s="27"/>
      <c r="TJD37" s="27"/>
      <c r="TJE37" s="27"/>
      <c r="TJF37" s="27"/>
      <c r="TJG37" s="27"/>
      <c r="TJH37" s="27"/>
      <c r="TJI37" s="27"/>
      <c r="TJJ37" s="27"/>
      <c r="TJK37" s="27"/>
      <c r="TJL37" s="27"/>
      <c r="TJM37" s="27"/>
      <c r="TJN37" s="27"/>
      <c r="TJO37" s="27"/>
      <c r="TJP37" s="27"/>
      <c r="TJQ37" s="27"/>
      <c r="TJR37" s="27"/>
      <c r="TJS37" s="27"/>
      <c r="TJT37" s="27"/>
      <c r="TJU37" s="27"/>
      <c r="TJV37" s="27"/>
      <c r="TJW37" s="27"/>
      <c r="TJX37" s="27"/>
      <c r="TJY37" s="27"/>
      <c r="TJZ37" s="27"/>
      <c r="TKA37" s="27"/>
      <c r="TKB37" s="27"/>
      <c r="TKC37" s="27"/>
      <c r="TKD37" s="27"/>
      <c r="TKE37" s="27"/>
      <c r="TKF37" s="27"/>
      <c r="TKG37" s="27"/>
      <c r="TKH37" s="27"/>
      <c r="TKI37" s="27"/>
      <c r="TKJ37" s="27"/>
      <c r="TKK37" s="27"/>
      <c r="TKL37" s="27"/>
      <c r="TKM37" s="27"/>
      <c r="TKN37" s="27"/>
      <c r="TKO37" s="27"/>
      <c r="TKP37" s="27"/>
      <c r="TKQ37" s="27"/>
      <c r="TKR37" s="27"/>
      <c r="TKS37" s="27"/>
      <c r="TKT37" s="27"/>
      <c r="TKU37" s="27"/>
      <c r="TKV37" s="27"/>
      <c r="TKW37" s="27"/>
      <c r="TKX37" s="27"/>
      <c r="TKY37" s="27"/>
      <c r="TKZ37" s="27"/>
      <c r="TLA37" s="27"/>
      <c r="TLB37" s="27"/>
      <c r="TLC37" s="27"/>
      <c r="TLD37" s="27"/>
      <c r="TLE37" s="27"/>
      <c r="TLF37" s="27"/>
      <c r="TLG37" s="27"/>
      <c r="TLH37" s="27"/>
      <c r="TLI37" s="27"/>
      <c r="TLJ37" s="27"/>
      <c r="TLK37" s="27"/>
      <c r="TLL37" s="27"/>
      <c r="TLM37" s="27"/>
      <c r="TLN37" s="27"/>
      <c r="TLO37" s="27"/>
      <c r="TLP37" s="27"/>
      <c r="TLQ37" s="27"/>
      <c r="TLR37" s="27"/>
      <c r="TLS37" s="27"/>
      <c r="TLT37" s="27"/>
      <c r="TLU37" s="27"/>
      <c r="TLV37" s="27"/>
      <c r="TLW37" s="27"/>
      <c r="TLX37" s="27"/>
      <c r="TLY37" s="27"/>
      <c r="TLZ37" s="27"/>
      <c r="TMA37" s="27"/>
      <c r="TMB37" s="27"/>
      <c r="TMC37" s="27"/>
      <c r="TMD37" s="27"/>
      <c r="TME37" s="27"/>
      <c r="TMF37" s="27"/>
      <c r="TMG37" s="27"/>
      <c r="TMH37" s="27"/>
      <c r="TMI37" s="27"/>
      <c r="TMJ37" s="27"/>
      <c r="TMK37" s="27"/>
      <c r="TML37" s="27"/>
      <c r="TMM37" s="27"/>
      <c r="TMN37" s="27"/>
      <c r="TMO37" s="27"/>
      <c r="TMP37" s="27"/>
      <c r="TMQ37" s="27"/>
      <c r="TMR37" s="27"/>
      <c r="TMS37" s="27"/>
      <c r="TMT37" s="27"/>
      <c r="TMU37" s="27"/>
      <c r="TMV37" s="27"/>
      <c r="TMW37" s="27"/>
      <c r="TMX37" s="27"/>
      <c r="TMY37" s="27"/>
      <c r="TMZ37" s="27"/>
      <c r="TNA37" s="27"/>
      <c r="TNB37" s="27"/>
      <c r="TNC37" s="27"/>
      <c r="TND37" s="27"/>
      <c r="TNE37" s="27"/>
      <c r="TNF37" s="27"/>
      <c r="TNG37" s="27"/>
      <c r="TNH37" s="27"/>
      <c r="TNI37" s="27"/>
      <c r="TNJ37" s="27"/>
      <c r="TNK37" s="27"/>
      <c r="TNL37" s="27"/>
      <c r="TNM37" s="27"/>
      <c r="TNN37" s="27"/>
      <c r="TNO37" s="27"/>
      <c r="TNP37" s="27"/>
      <c r="TNQ37" s="27"/>
      <c r="TNR37" s="27"/>
      <c r="TNS37" s="27"/>
      <c r="TNT37" s="27"/>
      <c r="TNU37" s="27"/>
      <c r="TNV37" s="27"/>
      <c r="TNW37" s="27"/>
      <c r="TNX37" s="27"/>
      <c r="TNY37" s="27"/>
      <c r="TNZ37" s="27"/>
      <c r="TOA37" s="27"/>
      <c r="TOB37" s="27"/>
      <c r="TOC37" s="27"/>
      <c r="TOD37" s="27"/>
      <c r="TOE37" s="27"/>
      <c r="TOF37" s="27"/>
      <c r="TOG37" s="27"/>
      <c r="TOH37" s="27"/>
      <c r="TOI37" s="27"/>
      <c r="TOJ37" s="27"/>
      <c r="TOK37" s="27"/>
      <c r="TOL37" s="27"/>
      <c r="TOM37" s="27"/>
      <c r="TON37" s="27"/>
      <c r="TOO37" s="27"/>
      <c r="TOP37" s="27"/>
      <c r="TOQ37" s="27"/>
      <c r="TOR37" s="27"/>
      <c r="TOS37" s="27"/>
      <c r="TOT37" s="27"/>
      <c r="TOU37" s="27"/>
      <c r="TOV37" s="27"/>
      <c r="TOW37" s="27"/>
      <c r="TOX37" s="27"/>
      <c r="TOY37" s="27"/>
      <c r="TOZ37" s="27"/>
      <c r="TPA37" s="27"/>
      <c r="TPB37" s="27"/>
      <c r="TPC37" s="27"/>
      <c r="TPD37" s="27"/>
      <c r="TPE37" s="27"/>
      <c r="TPF37" s="27"/>
      <c r="TPG37" s="27"/>
      <c r="TPH37" s="27"/>
      <c r="TPI37" s="27"/>
      <c r="TPJ37" s="27"/>
      <c r="TPK37" s="27"/>
      <c r="TPL37" s="27"/>
      <c r="TPM37" s="27"/>
      <c r="TPN37" s="27"/>
      <c r="TPO37" s="27"/>
      <c r="TPP37" s="27"/>
      <c r="TPQ37" s="27"/>
      <c r="TPR37" s="27"/>
      <c r="TPS37" s="27"/>
      <c r="TPT37" s="27"/>
      <c r="TPU37" s="27"/>
      <c r="TPV37" s="27"/>
      <c r="TPW37" s="27"/>
      <c r="TPX37" s="27"/>
      <c r="TPY37" s="27"/>
      <c r="TPZ37" s="27"/>
      <c r="TQA37" s="27"/>
      <c r="TQB37" s="27"/>
      <c r="TQC37" s="27"/>
      <c r="TQD37" s="27"/>
      <c r="TQE37" s="27"/>
      <c r="TQF37" s="27"/>
      <c r="TQG37" s="27"/>
      <c r="TQH37" s="27"/>
      <c r="TQI37" s="27"/>
      <c r="TQJ37" s="27"/>
      <c r="TQK37" s="27"/>
      <c r="TQL37" s="27"/>
      <c r="TQM37" s="27"/>
      <c r="TQN37" s="27"/>
      <c r="TQO37" s="27"/>
      <c r="TQP37" s="27"/>
      <c r="TQQ37" s="27"/>
      <c r="TQR37" s="27"/>
      <c r="TQS37" s="27"/>
      <c r="TQT37" s="27"/>
      <c r="TQU37" s="27"/>
      <c r="TQV37" s="27"/>
      <c r="TQW37" s="27"/>
      <c r="TQX37" s="27"/>
      <c r="TQY37" s="27"/>
      <c r="TQZ37" s="27"/>
      <c r="TRA37" s="27"/>
      <c r="TRB37" s="27"/>
      <c r="TRC37" s="27"/>
      <c r="TRD37" s="27"/>
      <c r="TRE37" s="27"/>
      <c r="TRF37" s="27"/>
      <c r="TRG37" s="27"/>
      <c r="TRH37" s="27"/>
      <c r="TRI37" s="27"/>
      <c r="TRJ37" s="27"/>
      <c r="TRK37" s="27"/>
      <c r="TRL37" s="27"/>
      <c r="TRM37" s="27"/>
      <c r="TRN37" s="27"/>
      <c r="TRO37" s="27"/>
      <c r="TRP37" s="27"/>
      <c r="TRQ37" s="27"/>
      <c r="TRR37" s="27"/>
      <c r="TRS37" s="27"/>
      <c r="TRT37" s="27"/>
      <c r="TRU37" s="27"/>
      <c r="TRV37" s="27"/>
      <c r="TRW37" s="27"/>
      <c r="TRX37" s="27"/>
      <c r="TRY37" s="27"/>
      <c r="TRZ37" s="27"/>
      <c r="TSA37" s="27"/>
      <c r="TSB37" s="27"/>
      <c r="TSC37" s="27"/>
      <c r="TSD37" s="27"/>
      <c r="TSE37" s="27"/>
      <c r="TSF37" s="27"/>
      <c r="TSG37" s="27"/>
      <c r="TSH37" s="27"/>
      <c r="TSI37" s="27"/>
      <c r="TSJ37" s="27"/>
      <c r="TSK37" s="27"/>
      <c r="TSL37" s="27"/>
      <c r="TSM37" s="27"/>
      <c r="TSN37" s="27"/>
      <c r="TSO37" s="27"/>
      <c r="TSP37" s="27"/>
      <c r="TSQ37" s="27"/>
      <c r="TSR37" s="27"/>
      <c r="TSS37" s="27"/>
      <c r="TST37" s="27"/>
      <c r="TSU37" s="27"/>
      <c r="TSV37" s="27"/>
      <c r="TSW37" s="27"/>
      <c r="TSX37" s="27"/>
      <c r="TSY37" s="27"/>
      <c r="TSZ37" s="27"/>
      <c r="TTA37" s="27"/>
      <c r="TTB37" s="27"/>
      <c r="TTC37" s="27"/>
      <c r="TTD37" s="27"/>
      <c r="TTE37" s="27"/>
      <c r="TTF37" s="27"/>
      <c r="TTG37" s="27"/>
      <c r="TTH37" s="27"/>
      <c r="TTI37" s="27"/>
      <c r="TTJ37" s="27"/>
      <c r="TTK37" s="27"/>
      <c r="TTL37" s="27"/>
      <c r="TTM37" s="27"/>
      <c r="TTN37" s="27"/>
      <c r="TTO37" s="27"/>
      <c r="TTP37" s="27"/>
      <c r="TTQ37" s="27"/>
      <c r="TTR37" s="27"/>
      <c r="TTS37" s="27"/>
      <c r="TTT37" s="27"/>
      <c r="TTU37" s="27"/>
      <c r="TTV37" s="27"/>
      <c r="TTW37" s="27"/>
      <c r="TTX37" s="27"/>
      <c r="TTY37" s="27"/>
      <c r="TTZ37" s="27"/>
      <c r="TUA37" s="27"/>
      <c r="TUB37" s="27"/>
      <c r="TUC37" s="27"/>
      <c r="TUD37" s="27"/>
      <c r="TUE37" s="27"/>
      <c r="TUF37" s="27"/>
      <c r="TUG37" s="27"/>
      <c r="TUH37" s="27"/>
      <c r="TUI37" s="27"/>
      <c r="TUJ37" s="27"/>
      <c r="TUK37" s="27"/>
      <c r="TUL37" s="27"/>
      <c r="TUM37" s="27"/>
      <c r="TUN37" s="27"/>
      <c r="TUO37" s="27"/>
      <c r="TUP37" s="27"/>
      <c r="TUQ37" s="27"/>
      <c r="TUR37" s="27"/>
      <c r="TUS37" s="27"/>
      <c r="TUT37" s="27"/>
      <c r="TUU37" s="27"/>
      <c r="TUV37" s="27"/>
      <c r="TUW37" s="27"/>
      <c r="TUX37" s="27"/>
      <c r="TUY37" s="27"/>
      <c r="TUZ37" s="27"/>
      <c r="TVA37" s="27"/>
      <c r="TVB37" s="27"/>
      <c r="TVC37" s="27"/>
      <c r="TVD37" s="27"/>
      <c r="TVE37" s="27"/>
      <c r="TVF37" s="27"/>
      <c r="TVG37" s="27"/>
      <c r="TVH37" s="27"/>
      <c r="TVI37" s="27"/>
      <c r="TVJ37" s="27"/>
      <c r="TVK37" s="27"/>
      <c r="TVL37" s="27"/>
      <c r="TVM37" s="27"/>
      <c r="TVN37" s="27"/>
      <c r="TVO37" s="27"/>
      <c r="TVP37" s="27"/>
      <c r="TVQ37" s="27"/>
      <c r="TVR37" s="27"/>
      <c r="TVS37" s="27"/>
      <c r="TVT37" s="27"/>
      <c r="TVU37" s="27"/>
      <c r="TVV37" s="27"/>
      <c r="TVW37" s="27"/>
      <c r="TVX37" s="27"/>
      <c r="TVY37" s="27"/>
      <c r="TVZ37" s="27"/>
      <c r="TWA37" s="27"/>
      <c r="TWB37" s="27"/>
      <c r="TWC37" s="27"/>
      <c r="TWD37" s="27"/>
      <c r="TWE37" s="27"/>
      <c r="TWF37" s="27"/>
      <c r="TWG37" s="27"/>
      <c r="TWH37" s="27"/>
      <c r="TWI37" s="27"/>
      <c r="TWJ37" s="27"/>
      <c r="TWK37" s="27"/>
      <c r="TWL37" s="27"/>
      <c r="TWM37" s="27"/>
      <c r="TWN37" s="27"/>
      <c r="TWO37" s="27"/>
      <c r="TWP37" s="27"/>
      <c r="TWQ37" s="27"/>
      <c r="TWR37" s="27"/>
      <c r="TWS37" s="27"/>
      <c r="TWT37" s="27"/>
      <c r="TWU37" s="27"/>
      <c r="TWV37" s="27"/>
      <c r="TWW37" s="27"/>
      <c r="TWX37" s="27"/>
      <c r="TWY37" s="27"/>
      <c r="TWZ37" s="27"/>
      <c r="TXA37" s="27"/>
      <c r="TXB37" s="27"/>
      <c r="TXC37" s="27"/>
      <c r="TXD37" s="27"/>
      <c r="TXE37" s="27"/>
      <c r="TXF37" s="27"/>
      <c r="TXG37" s="27"/>
      <c r="TXH37" s="27"/>
      <c r="TXI37" s="27"/>
      <c r="TXJ37" s="27"/>
      <c r="TXK37" s="27"/>
      <c r="TXL37" s="27"/>
      <c r="TXM37" s="27"/>
      <c r="TXN37" s="27"/>
      <c r="TXO37" s="27"/>
      <c r="TXP37" s="27"/>
      <c r="TXQ37" s="27"/>
      <c r="TXR37" s="27"/>
      <c r="TXS37" s="27"/>
      <c r="TXT37" s="27"/>
      <c r="TXU37" s="27"/>
      <c r="TXV37" s="27"/>
      <c r="TXW37" s="27"/>
      <c r="TXX37" s="27"/>
      <c r="TXY37" s="27"/>
      <c r="TXZ37" s="27"/>
      <c r="TYA37" s="27"/>
      <c r="TYB37" s="27"/>
      <c r="TYC37" s="27"/>
      <c r="TYD37" s="27"/>
      <c r="TYE37" s="27"/>
      <c r="TYF37" s="27"/>
      <c r="TYG37" s="27"/>
      <c r="TYH37" s="27"/>
      <c r="TYI37" s="27"/>
      <c r="TYJ37" s="27"/>
      <c r="TYK37" s="27"/>
      <c r="TYL37" s="27"/>
      <c r="TYM37" s="27"/>
      <c r="TYN37" s="27"/>
      <c r="TYO37" s="27"/>
      <c r="TYP37" s="27"/>
      <c r="TYQ37" s="27"/>
      <c r="TYR37" s="27"/>
      <c r="TYS37" s="27"/>
      <c r="TYT37" s="27"/>
      <c r="TYU37" s="27"/>
      <c r="TYV37" s="27"/>
      <c r="TYW37" s="27"/>
      <c r="TYX37" s="27"/>
      <c r="TYY37" s="27"/>
      <c r="TYZ37" s="27"/>
      <c r="TZA37" s="27"/>
      <c r="TZB37" s="27"/>
      <c r="TZC37" s="27"/>
      <c r="TZD37" s="27"/>
      <c r="TZE37" s="27"/>
      <c r="TZF37" s="27"/>
      <c r="TZG37" s="27"/>
      <c r="TZH37" s="27"/>
      <c r="TZI37" s="27"/>
      <c r="TZJ37" s="27"/>
      <c r="TZK37" s="27"/>
      <c r="TZL37" s="27"/>
      <c r="TZM37" s="27"/>
      <c r="TZN37" s="27"/>
      <c r="TZO37" s="27"/>
      <c r="TZP37" s="27"/>
      <c r="TZQ37" s="27"/>
      <c r="TZR37" s="27"/>
      <c r="TZS37" s="27"/>
      <c r="TZT37" s="27"/>
      <c r="TZU37" s="27"/>
      <c r="TZV37" s="27"/>
      <c r="TZW37" s="27"/>
      <c r="TZX37" s="27"/>
      <c r="TZY37" s="27"/>
      <c r="TZZ37" s="27"/>
      <c r="UAA37" s="27"/>
      <c r="UAB37" s="27"/>
      <c r="UAC37" s="27"/>
      <c r="UAD37" s="27"/>
      <c r="UAE37" s="27"/>
      <c r="UAF37" s="27"/>
      <c r="UAG37" s="27"/>
      <c r="UAH37" s="27"/>
      <c r="UAI37" s="27"/>
      <c r="UAJ37" s="27"/>
      <c r="UAK37" s="27"/>
      <c r="UAL37" s="27"/>
      <c r="UAM37" s="27"/>
      <c r="UAN37" s="27"/>
      <c r="UAO37" s="27"/>
      <c r="UAP37" s="27"/>
      <c r="UAQ37" s="27"/>
      <c r="UAR37" s="27"/>
      <c r="UAS37" s="27"/>
      <c r="UAT37" s="27"/>
      <c r="UAU37" s="27"/>
      <c r="UAV37" s="27"/>
      <c r="UAW37" s="27"/>
      <c r="UAX37" s="27"/>
      <c r="UAY37" s="27"/>
      <c r="UAZ37" s="27"/>
      <c r="UBA37" s="27"/>
      <c r="UBB37" s="27"/>
      <c r="UBC37" s="27"/>
      <c r="UBD37" s="27"/>
      <c r="UBE37" s="27"/>
      <c r="UBF37" s="27"/>
      <c r="UBG37" s="27"/>
      <c r="UBH37" s="27"/>
      <c r="UBI37" s="27"/>
      <c r="UBJ37" s="27"/>
      <c r="UBK37" s="27"/>
      <c r="UBL37" s="27"/>
      <c r="UBM37" s="27"/>
      <c r="UBN37" s="27"/>
      <c r="UBO37" s="27"/>
      <c r="UBP37" s="27"/>
      <c r="UBQ37" s="27"/>
      <c r="UBR37" s="27"/>
      <c r="UBS37" s="27"/>
      <c r="UBT37" s="27"/>
      <c r="UBU37" s="27"/>
      <c r="UBV37" s="27"/>
      <c r="UBW37" s="27"/>
      <c r="UBX37" s="27"/>
      <c r="UBY37" s="27"/>
      <c r="UBZ37" s="27"/>
      <c r="UCA37" s="27"/>
      <c r="UCB37" s="27"/>
      <c r="UCC37" s="27"/>
      <c r="UCD37" s="27"/>
      <c r="UCE37" s="27"/>
      <c r="UCF37" s="27"/>
      <c r="UCG37" s="27"/>
      <c r="UCH37" s="27"/>
      <c r="UCI37" s="27"/>
      <c r="UCJ37" s="27"/>
      <c r="UCK37" s="27"/>
      <c r="UCL37" s="27"/>
      <c r="UCM37" s="27"/>
      <c r="UCN37" s="27"/>
      <c r="UCO37" s="27"/>
      <c r="UCP37" s="27"/>
      <c r="UCQ37" s="27"/>
      <c r="UCR37" s="27"/>
      <c r="UCS37" s="27"/>
      <c r="UCT37" s="27"/>
      <c r="UCU37" s="27"/>
      <c r="UCV37" s="27"/>
      <c r="UCW37" s="27"/>
      <c r="UCX37" s="27"/>
      <c r="UCY37" s="27"/>
      <c r="UCZ37" s="27"/>
      <c r="UDA37" s="27"/>
      <c r="UDB37" s="27"/>
      <c r="UDC37" s="27"/>
      <c r="UDD37" s="27"/>
      <c r="UDE37" s="27"/>
      <c r="UDF37" s="27"/>
      <c r="UDG37" s="27"/>
      <c r="UDH37" s="27"/>
      <c r="UDI37" s="27"/>
      <c r="UDJ37" s="27"/>
      <c r="UDK37" s="27"/>
      <c r="UDL37" s="27"/>
      <c r="UDM37" s="27"/>
      <c r="UDN37" s="27"/>
      <c r="UDO37" s="27"/>
      <c r="UDP37" s="27"/>
      <c r="UDQ37" s="27"/>
      <c r="UDR37" s="27"/>
      <c r="UDS37" s="27"/>
      <c r="UDT37" s="27"/>
      <c r="UDU37" s="27"/>
      <c r="UDV37" s="27"/>
      <c r="UDW37" s="27"/>
      <c r="UDX37" s="27"/>
      <c r="UDY37" s="27"/>
      <c r="UDZ37" s="27"/>
      <c r="UEA37" s="27"/>
      <c r="UEB37" s="27"/>
      <c r="UEC37" s="27"/>
      <c r="UED37" s="27"/>
      <c r="UEE37" s="27"/>
      <c r="UEF37" s="27"/>
      <c r="UEG37" s="27"/>
      <c r="UEH37" s="27"/>
      <c r="UEI37" s="27"/>
      <c r="UEJ37" s="27"/>
      <c r="UEK37" s="27"/>
      <c r="UEL37" s="27"/>
      <c r="UEM37" s="27"/>
      <c r="UEN37" s="27"/>
      <c r="UEO37" s="27"/>
      <c r="UEP37" s="27"/>
      <c r="UEQ37" s="27"/>
      <c r="UER37" s="27"/>
      <c r="UES37" s="27"/>
      <c r="UET37" s="27"/>
      <c r="UEU37" s="27"/>
      <c r="UEV37" s="27"/>
      <c r="UEW37" s="27"/>
      <c r="UEX37" s="27"/>
      <c r="UEY37" s="27"/>
      <c r="UEZ37" s="27"/>
      <c r="UFA37" s="27"/>
      <c r="UFB37" s="27"/>
      <c r="UFC37" s="27"/>
      <c r="UFD37" s="27"/>
      <c r="UFE37" s="27"/>
      <c r="UFF37" s="27"/>
      <c r="UFG37" s="27"/>
      <c r="UFH37" s="27"/>
      <c r="UFI37" s="27"/>
      <c r="UFJ37" s="27"/>
      <c r="UFK37" s="27"/>
      <c r="UFL37" s="27"/>
      <c r="UFM37" s="27"/>
      <c r="UFN37" s="27"/>
      <c r="UFO37" s="27"/>
      <c r="UFP37" s="27"/>
      <c r="UFQ37" s="27"/>
      <c r="UFR37" s="27"/>
      <c r="UFS37" s="27"/>
      <c r="UFT37" s="27"/>
      <c r="UFU37" s="27"/>
      <c r="UFV37" s="27"/>
      <c r="UFW37" s="27"/>
      <c r="UFX37" s="27"/>
      <c r="UFY37" s="27"/>
      <c r="UFZ37" s="27"/>
      <c r="UGA37" s="27"/>
      <c r="UGB37" s="27"/>
      <c r="UGC37" s="27"/>
      <c r="UGD37" s="27"/>
      <c r="UGE37" s="27"/>
      <c r="UGF37" s="27"/>
      <c r="UGG37" s="27"/>
      <c r="UGH37" s="27"/>
      <c r="UGI37" s="27"/>
      <c r="UGJ37" s="27"/>
      <c r="UGK37" s="27"/>
      <c r="UGL37" s="27"/>
      <c r="UGM37" s="27"/>
      <c r="UGN37" s="27"/>
      <c r="UGO37" s="27"/>
      <c r="UGP37" s="27"/>
      <c r="UGQ37" s="27"/>
      <c r="UGR37" s="27"/>
      <c r="UGS37" s="27"/>
      <c r="UGT37" s="27"/>
      <c r="UGU37" s="27"/>
      <c r="UGV37" s="27"/>
      <c r="UGW37" s="27"/>
      <c r="UGX37" s="27"/>
      <c r="UGY37" s="27"/>
      <c r="UGZ37" s="27"/>
      <c r="UHA37" s="27"/>
      <c r="UHB37" s="27"/>
      <c r="UHC37" s="27"/>
      <c r="UHD37" s="27"/>
      <c r="UHE37" s="27"/>
      <c r="UHF37" s="27"/>
      <c r="UHG37" s="27"/>
      <c r="UHH37" s="27"/>
      <c r="UHI37" s="27"/>
      <c r="UHJ37" s="27"/>
      <c r="UHK37" s="27"/>
      <c r="UHL37" s="27"/>
      <c r="UHM37" s="27"/>
      <c r="UHN37" s="27"/>
      <c r="UHO37" s="27"/>
      <c r="UHP37" s="27"/>
      <c r="UHQ37" s="27"/>
      <c r="UHR37" s="27"/>
      <c r="UHS37" s="27"/>
      <c r="UHT37" s="27"/>
      <c r="UHU37" s="27"/>
      <c r="UHV37" s="27"/>
      <c r="UHW37" s="27"/>
      <c r="UHX37" s="27"/>
      <c r="UHY37" s="27"/>
      <c r="UHZ37" s="27"/>
      <c r="UIA37" s="27"/>
      <c r="UIB37" s="27"/>
      <c r="UIC37" s="27"/>
      <c r="UID37" s="27"/>
      <c r="UIE37" s="27"/>
      <c r="UIF37" s="27"/>
      <c r="UIG37" s="27"/>
      <c r="UIH37" s="27"/>
      <c r="UII37" s="27"/>
      <c r="UIJ37" s="27"/>
      <c r="UIK37" s="27"/>
      <c r="UIL37" s="27"/>
      <c r="UIM37" s="27"/>
      <c r="UIN37" s="27"/>
      <c r="UIO37" s="27"/>
      <c r="UIP37" s="27"/>
      <c r="UIQ37" s="27"/>
      <c r="UIR37" s="27"/>
      <c r="UIS37" s="27"/>
      <c r="UIT37" s="27"/>
      <c r="UIU37" s="27"/>
      <c r="UIV37" s="27"/>
      <c r="UIW37" s="27"/>
      <c r="UIX37" s="27"/>
      <c r="UIY37" s="27"/>
      <c r="UIZ37" s="27"/>
      <c r="UJA37" s="27"/>
      <c r="UJB37" s="27"/>
      <c r="UJC37" s="27"/>
      <c r="UJD37" s="27"/>
      <c r="UJE37" s="27"/>
      <c r="UJF37" s="27"/>
      <c r="UJG37" s="27"/>
      <c r="UJH37" s="27"/>
      <c r="UJI37" s="27"/>
      <c r="UJJ37" s="27"/>
      <c r="UJK37" s="27"/>
      <c r="UJL37" s="27"/>
      <c r="UJM37" s="27"/>
      <c r="UJN37" s="27"/>
      <c r="UJO37" s="27"/>
      <c r="UJP37" s="27"/>
      <c r="UJQ37" s="27"/>
      <c r="UJR37" s="27"/>
      <c r="UJS37" s="27"/>
      <c r="UJT37" s="27"/>
      <c r="UJU37" s="27"/>
      <c r="UJV37" s="27"/>
      <c r="UJW37" s="27"/>
      <c r="UJX37" s="27"/>
      <c r="UJY37" s="27"/>
      <c r="UJZ37" s="27"/>
      <c r="UKA37" s="27"/>
      <c r="UKB37" s="27"/>
      <c r="UKC37" s="27"/>
      <c r="UKD37" s="27"/>
      <c r="UKE37" s="27"/>
      <c r="UKF37" s="27"/>
      <c r="UKG37" s="27"/>
      <c r="UKH37" s="27"/>
      <c r="UKI37" s="27"/>
      <c r="UKJ37" s="27"/>
      <c r="UKK37" s="27"/>
      <c r="UKL37" s="27"/>
      <c r="UKM37" s="27"/>
      <c r="UKN37" s="27"/>
      <c r="UKO37" s="27"/>
      <c r="UKP37" s="27"/>
      <c r="UKQ37" s="27"/>
      <c r="UKR37" s="27"/>
      <c r="UKS37" s="27"/>
      <c r="UKT37" s="27"/>
      <c r="UKU37" s="27"/>
      <c r="UKV37" s="27"/>
      <c r="UKW37" s="27"/>
      <c r="UKX37" s="27"/>
      <c r="UKY37" s="27"/>
      <c r="UKZ37" s="27"/>
      <c r="ULA37" s="27"/>
      <c r="ULB37" s="27"/>
      <c r="ULC37" s="27"/>
      <c r="ULD37" s="27"/>
      <c r="ULE37" s="27"/>
      <c r="ULF37" s="27"/>
      <c r="ULG37" s="27"/>
      <c r="ULH37" s="27"/>
      <c r="ULI37" s="27"/>
      <c r="ULJ37" s="27"/>
      <c r="ULK37" s="27"/>
      <c r="ULL37" s="27"/>
      <c r="ULM37" s="27"/>
      <c r="ULN37" s="27"/>
      <c r="ULO37" s="27"/>
      <c r="ULP37" s="27"/>
      <c r="ULQ37" s="27"/>
      <c r="ULR37" s="27"/>
      <c r="ULS37" s="27"/>
      <c r="ULT37" s="27"/>
      <c r="ULU37" s="27"/>
      <c r="ULV37" s="27"/>
      <c r="ULW37" s="27"/>
      <c r="ULX37" s="27"/>
      <c r="ULY37" s="27"/>
      <c r="ULZ37" s="27"/>
      <c r="UMA37" s="27"/>
      <c r="UMB37" s="27"/>
      <c r="UMC37" s="27"/>
      <c r="UMD37" s="27"/>
      <c r="UME37" s="27"/>
      <c r="UMF37" s="27"/>
      <c r="UMG37" s="27"/>
      <c r="UMH37" s="27"/>
      <c r="UMI37" s="27"/>
      <c r="UMJ37" s="27"/>
      <c r="UMK37" s="27"/>
      <c r="UML37" s="27"/>
      <c r="UMM37" s="27"/>
      <c r="UMN37" s="27"/>
      <c r="UMO37" s="27"/>
      <c r="UMP37" s="27"/>
      <c r="UMQ37" s="27"/>
      <c r="UMR37" s="27"/>
      <c r="UMS37" s="27"/>
      <c r="UMT37" s="27"/>
      <c r="UMU37" s="27"/>
      <c r="UMV37" s="27"/>
      <c r="UMW37" s="27"/>
      <c r="UMX37" s="27"/>
      <c r="UMY37" s="27"/>
      <c r="UMZ37" s="27"/>
      <c r="UNA37" s="27"/>
      <c r="UNB37" s="27"/>
      <c r="UNC37" s="27"/>
      <c r="UND37" s="27"/>
      <c r="UNE37" s="27"/>
      <c r="UNF37" s="27"/>
      <c r="UNG37" s="27"/>
      <c r="UNH37" s="27"/>
      <c r="UNI37" s="27"/>
      <c r="UNJ37" s="27"/>
      <c r="UNK37" s="27"/>
      <c r="UNL37" s="27"/>
      <c r="UNM37" s="27"/>
      <c r="UNN37" s="27"/>
      <c r="UNO37" s="27"/>
      <c r="UNP37" s="27"/>
      <c r="UNQ37" s="27"/>
      <c r="UNR37" s="27"/>
      <c r="UNS37" s="27"/>
      <c r="UNT37" s="27"/>
      <c r="UNU37" s="27"/>
      <c r="UNV37" s="27"/>
      <c r="UNW37" s="27"/>
      <c r="UNX37" s="27"/>
      <c r="UNY37" s="27"/>
      <c r="UNZ37" s="27"/>
      <c r="UOA37" s="27"/>
      <c r="UOB37" s="27"/>
      <c r="UOC37" s="27"/>
      <c r="UOD37" s="27"/>
      <c r="UOE37" s="27"/>
      <c r="UOF37" s="27"/>
      <c r="UOG37" s="27"/>
      <c r="UOH37" s="27"/>
      <c r="UOI37" s="27"/>
      <c r="UOJ37" s="27"/>
      <c r="UOK37" s="27"/>
      <c r="UOL37" s="27"/>
      <c r="UOM37" s="27"/>
      <c r="UON37" s="27"/>
      <c r="UOO37" s="27"/>
      <c r="UOP37" s="27"/>
      <c r="UOQ37" s="27"/>
      <c r="UOR37" s="27"/>
      <c r="UOS37" s="27"/>
      <c r="UOT37" s="27"/>
      <c r="UOU37" s="27"/>
      <c r="UOV37" s="27"/>
      <c r="UOW37" s="27"/>
      <c r="UOX37" s="27"/>
      <c r="UOY37" s="27"/>
      <c r="UOZ37" s="27"/>
      <c r="UPA37" s="27"/>
      <c r="UPB37" s="27"/>
      <c r="UPC37" s="27"/>
      <c r="UPD37" s="27"/>
      <c r="UPE37" s="27"/>
      <c r="UPF37" s="27"/>
      <c r="UPG37" s="27"/>
      <c r="UPH37" s="27"/>
      <c r="UPI37" s="27"/>
      <c r="UPJ37" s="27"/>
      <c r="UPK37" s="27"/>
      <c r="UPL37" s="27"/>
      <c r="UPM37" s="27"/>
      <c r="UPN37" s="27"/>
      <c r="UPO37" s="27"/>
      <c r="UPP37" s="27"/>
      <c r="UPQ37" s="27"/>
      <c r="UPR37" s="27"/>
      <c r="UPS37" s="27"/>
      <c r="UPT37" s="27"/>
      <c r="UPU37" s="27"/>
      <c r="UPV37" s="27"/>
      <c r="UPW37" s="27"/>
      <c r="UPX37" s="27"/>
      <c r="UPY37" s="27"/>
      <c r="UPZ37" s="27"/>
      <c r="UQA37" s="27"/>
      <c r="UQB37" s="27"/>
      <c r="UQC37" s="27"/>
      <c r="UQD37" s="27"/>
      <c r="UQE37" s="27"/>
      <c r="UQF37" s="27"/>
      <c r="UQG37" s="27"/>
      <c r="UQH37" s="27"/>
      <c r="UQI37" s="27"/>
      <c r="UQJ37" s="27"/>
      <c r="UQK37" s="27"/>
      <c r="UQL37" s="27"/>
      <c r="UQM37" s="27"/>
      <c r="UQN37" s="27"/>
      <c r="UQO37" s="27"/>
      <c r="UQP37" s="27"/>
      <c r="UQQ37" s="27"/>
      <c r="UQR37" s="27"/>
      <c r="UQS37" s="27"/>
      <c r="UQT37" s="27"/>
      <c r="UQU37" s="27"/>
      <c r="UQV37" s="27"/>
      <c r="UQW37" s="27"/>
      <c r="UQX37" s="27"/>
      <c r="UQY37" s="27"/>
      <c r="UQZ37" s="27"/>
      <c r="URA37" s="27"/>
      <c r="URB37" s="27"/>
      <c r="URC37" s="27"/>
      <c r="URD37" s="27"/>
      <c r="URE37" s="27"/>
      <c r="URF37" s="27"/>
      <c r="URG37" s="27"/>
      <c r="URH37" s="27"/>
      <c r="URI37" s="27"/>
      <c r="URJ37" s="27"/>
      <c r="URK37" s="27"/>
      <c r="URL37" s="27"/>
      <c r="URM37" s="27"/>
      <c r="URN37" s="27"/>
      <c r="URO37" s="27"/>
      <c r="URP37" s="27"/>
      <c r="URQ37" s="27"/>
      <c r="URR37" s="27"/>
      <c r="URS37" s="27"/>
      <c r="URT37" s="27"/>
      <c r="URU37" s="27"/>
      <c r="URV37" s="27"/>
      <c r="URW37" s="27"/>
      <c r="URX37" s="27"/>
      <c r="URY37" s="27"/>
      <c r="URZ37" s="27"/>
      <c r="USA37" s="27"/>
      <c r="USB37" s="27"/>
      <c r="USC37" s="27"/>
      <c r="USD37" s="27"/>
      <c r="USE37" s="27"/>
      <c r="USF37" s="27"/>
      <c r="USG37" s="27"/>
      <c r="USH37" s="27"/>
      <c r="USI37" s="27"/>
      <c r="USJ37" s="27"/>
      <c r="USK37" s="27"/>
      <c r="USL37" s="27"/>
      <c r="USM37" s="27"/>
      <c r="USN37" s="27"/>
      <c r="USO37" s="27"/>
      <c r="USP37" s="27"/>
      <c r="USQ37" s="27"/>
      <c r="USR37" s="27"/>
      <c r="USS37" s="27"/>
      <c r="UST37" s="27"/>
      <c r="USU37" s="27"/>
      <c r="USV37" s="27"/>
      <c r="USW37" s="27"/>
      <c r="USX37" s="27"/>
      <c r="USY37" s="27"/>
      <c r="USZ37" s="27"/>
      <c r="UTA37" s="27"/>
      <c r="UTB37" s="27"/>
      <c r="UTC37" s="27"/>
      <c r="UTD37" s="27"/>
      <c r="UTE37" s="27"/>
      <c r="UTF37" s="27"/>
      <c r="UTG37" s="27"/>
      <c r="UTH37" s="27"/>
      <c r="UTI37" s="27"/>
      <c r="UTJ37" s="27"/>
      <c r="UTK37" s="27"/>
      <c r="UTL37" s="27"/>
      <c r="UTM37" s="27"/>
      <c r="UTN37" s="27"/>
      <c r="UTO37" s="27"/>
      <c r="UTP37" s="27"/>
      <c r="UTQ37" s="27"/>
      <c r="UTR37" s="27"/>
      <c r="UTS37" s="27"/>
      <c r="UTT37" s="27"/>
      <c r="UTU37" s="27"/>
      <c r="UTV37" s="27"/>
      <c r="UTW37" s="27"/>
      <c r="UTX37" s="27"/>
      <c r="UTY37" s="27"/>
      <c r="UTZ37" s="27"/>
      <c r="UUA37" s="27"/>
      <c r="UUB37" s="27"/>
      <c r="UUC37" s="27"/>
      <c r="UUD37" s="27"/>
      <c r="UUE37" s="27"/>
      <c r="UUF37" s="27"/>
      <c r="UUG37" s="27"/>
      <c r="UUH37" s="27"/>
      <c r="UUI37" s="27"/>
      <c r="UUJ37" s="27"/>
      <c r="UUK37" s="27"/>
      <c r="UUL37" s="27"/>
      <c r="UUM37" s="27"/>
      <c r="UUN37" s="27"/>
      <c r="UUO37" s="27"/>
      <c r="UUP37" s="27"/>
      <c r="UUQ37" s="27"/>
      <c r="UUR37" s="27"/>
      <c r="UUS37" s="27"/>
      <c r="UUT37" s="27"/>
      <c r="UUU37" s="27"/>
      <c r="UUV37" s="27"/>
      <c r="UUW37" s="27"/>
      <c r="UUX37" s="27"/>
      <c r="UUY37" s="27"/>
      <c r="UUZ37" s="27"/>
      <c r="UVA37" s="27"/>
      <c r="UVB37" s="27"/>
      <c r="UVC37" s="27"/>
      <c r="UVD37" s="27"/>
      <c r="UVE37" s="27"/>
      <c r="UVF37" s="27"/>
      <c r="UVG37" s="27"/>
      <c r="UVH37" s="27"/>
      <c r="UVI37" s="27"/>
      <c r="UVJ37" s="27"/>
      <c r="UVK37" s="27"/>
      <c r="UVL37" s="27"/>
      <c r="UVM37" s="27"/>
      <c r="UVN37" s="27"/>
      <c r="UVO37" s="27"/>
      <c r="UVP37" s="27"/>
      <c r="UVQ37" s="27"/>
      <c r="UVR37" s="27"/>
      <c r="UVS37" s="27"/>
      <c r="UVT37" s="27"/>
      <c r="UVU37" s="27"/>
      <c r="UVV37" s="27"/>
      <c r="UVW37" s="27"/>
      <c r="UVX37" s="27"/>
      <c r="UVY37" s="27"/>
      <c r="UVZ37" s="27"/>
      <c r="UWA37" s="27"/>
      <c r="UWB37" s="27"/>
      <c r="UWC37" s="27"/>
      <c r="UWD37" s="27"/>
      <c r="UWE37" s="27"/>
      <c r="UWF37" s="27"/>
      <c r="UWG37" s="27"/>
      <c r="UWH37" s="27"/>
      <c r="UWI37" s="27"/>
      <c r="UWJ37" s="27"/>
      <c r="UWK37" s="27"/>
      <c r="UWL37" s="27"/>
      <c r="UWM37" s="27"/>
      <c r="UWN37" s="27"/>
      <c r="UWO37" s="27"/>
      <c r="UWP37" s="27"/>
      <c r="UWQ37" s="27"/>
      <c r="UWR37" s="27"/>
      <c r="UWS37" s="27"/>
      <c r="UWT37" s="27"/>
      <c r="UWU37" s="27"/>
      <c r="UWV37" s="27"/>
      <c r="UWW37" s="27"/>
      <c r="UWX37" s="27"/>
      <c r="UWY37" s="27"/>
      <c r="UWZ37" s="27"/>
      <c r="UXA37" s="27"/>
      <c r="UXB37" s="27"/>
      <c r="UXC37" s="27"/>
      <c r="UXD37" s="27"/>
      <c r="UXE37" s="27"/>
      <c r="UXF37" s="27"/>
      <c r="UXG37" s="27"/>
      <c r="UXH37" s="27"/>
      <c r="UXI37" s="27"/>
      <c r="UXJ37" s="27"/>
      <c r="UXK37" s="27"/>
      <c r="UXL37" s="27"/>
      <c r="UXM37" s="27"/>
      <c r="UXN37" s="27"/>
      <c r="UXO37" s="27"/>
      <c r="UXP37" s="27"/>
      <c r="UXQ37" s="27"/>
      <c r="UXR37" s="27"/>
      <c r="UXS37" s="27"/>
      <c r="UXT37" s="27"/>
      <c r="UXU37" s="27"/>
      <c r="UXV37" s="27"/>
      <c r="UXW37" s="27"/>
      <c r="UXX37" s="27"/>
      <c r="UXY37" s="27"/>
      <c r="UXZ37" s="27"/>
      <c r="UYA37" s="27"/>
      <c r="UYB37" s="27"/>
      <c r="UYC37" s="27"/>
      <c r="UYD37" s="27"/>
      <c r="UYE37" s="27"/>
      <c r="UYF37" s="27"/>
      <c r="UYG37" s="27"/>
      <c r="UYH37" s="27"/>
      <c r="UYI37" s="27"/>
      <c r="UYJ37" s="27"/>
      <c r="UYK37" s="27"/>
      <c r="UYL37" s="27"/>
      <c r="UYM37" s="27"/>
      <c r="UYN37" s="27"/>
      <c r="UYO37" s="27"/>
      <c r="UYP37" s="27"/>
      <c r="UYQ37" s="27"/>
      <c r="UYR37" s="27"/>
      <c r="UYS37" s="27"/>
      <c r="UYT37" s="27"/>
      <c r="UYU37" s="27"/>
      <c r="UYV37" s="27"/>
      <c r="UYW37" s="27"/>
      <c r="UYX37" s="27"/>
      <c r="UYY37" s="27"/>
      <c r="UYZ37" s="27"/>
      <c r="UZA37" s="27"/>
      <c r="UZB37" s="27"/>
      <c r="UZC37" s="27"/>
      <c r="UZD37" s="27"/>
      <c r="UZE37" s="27"/>
      <c r="UZF37" s="27"/>
      <c r="UZG37" s="27"/>
      <c r="UZH37" s="27"/>
      <c r="UZI37" s="27"/>
      <c r="UZJ37" s="27"/>
      <c r="UZK37" s="27"/>
      <c r="UZL37" s="27"/>
      <c r="UZM37" s="27"/>
      <c r="UZN37" s="27"/>
      <c r="UZO37" s="27"/>
      <c r="UZP37" s="27"/>
      <c r="UZQ37" s="27"/>
      <c r="UZR37" s="27"/>
      <c r="UZS37" s="27"/>
      <c r="UZT37" s="27"/>
      <c r="UZU37" s="27"/>
      <c r="UZV37" s="27"/>
      <c r="UZW37" s="27"/>
      <c r="UZX37" s="27"/>
      <c r="UZY37" s="27"/>
      <c r="UZZ37" s="27"/>
      <c r="VAA37" s="27"/>
      <c r="VAB37" s="27"/>
      <c r="VAC37" s="27"/>
      <c r="VAD37" s="27"/>
      <c r="VAE37" s="27"/>
      <c r="VAF37" s="27"/>
      <c r="VAG37" s="27"/>
      <c r="VAH37" s="27"/>
      <c r="VAI37" s="27"/>
      <c r="VAJ37" s="27"/>
      <c r="VAK37" s="27"/>
      <c r="VAL37" s="27"/>
      <c r="VAM37" s="27"/>
      <c r="VAN37" s="27"/>
      <c r="VAO37" s="27"/>
      <c r="VAP37" s="27"/>
      <c r="VAQ37" s="27"/>
      <c r="VAR37" s="27"/>
      <c r="VAS37" s="27"/>
      <c r="VAT37" s="27"/>
      <c r="VAU37" s="27"/>
      <c r="VAV37" s="27"/>
      <c r="VAW37" s="27"/>
      <c r="VAX37" s="27"/>
      <c r="VAY37" s="27"/>
      <c r="VAZ37" s="27"/>
      <c r="VBA37" s="27"/>
      <c r="VBB37" s="27"/>
      <c r="VBC37" s="27"/>
      <c r="VBD37" s="27"/>
      <c r="VBE37" s="27"/>
      <c r="VBF37" s="27"/>
      <c r="VBG37" s="27"/>
      <c r="VBH37" s="27"/>
      <c r="VBI37" s="27"/>
      <c r="VBJ37" s="27"/>
      <c r="VBK37" s="27"/>
      <c r="VBL37" s="27"/>
      <c r="VBM37" s="27"/>
      <c r="VBN37" s="27"/>
      <c r="VBO37" s="27"/>
      <c r="VBP37" s="27"/>
      <c r="VBQ37" s="27"/>
      <c r="VBR37" s="27"/>
      <c r="VBS37" s="27"/>
      <c r="VBT37" s="27"/>
      <c r="VBU37" s="27"/>
      <c r="VBV37" s="27"/>
      <c r="VBW37" s="27"/>
      <c r="VBX37" s="27"/>
      <c r="VBY37" s="27"/>
      <c r="VBZ37" s="27"/>
      <c r="VCA37" s="27"/>
      <c r="VCB37" s="27"/>
      <c r="VCC37" s="27"/>
      <c r="VCD37" s="27"/>
      <c r="VCE37" s="27"/>
      <c r="VCF37" s="27"/>
      <c r="VCG37" s="27"/>
      <c r="VCH37" s="27"/>
      <c r="VCI37" s="27"/>
      <c r="VCJ37" s="27"/>
      <c r="VCK37" s="27"/>
      <c r="VCL37" s="27"/>
      <c r="VCM37" s="27"/>
      <c r="VCN37" s="27"/>
      <c r="VCO37" s="27"/>
      <c r="VCP37" s="27"/>
      <c r="VCQ37" s="27"/>
      <c r="VCR37" s="27"/>
      <c r="VCS37" s="27"/>
      <c r="VCT37" s="27"/>
      <c r="VCU37" s="27"/>
      <c r="VCV37" s="27"/>
      <c r="VCW37" s="27"/>
      <c r="VCX37" s="27"/>
      <c r="VCY37" s="27"/>
      <c r="VCZ37" s="27"/>
      <c r="VDA37" s="27"/>
      <c r="VDB37" s="27"/>
      <c r="VDC37" s="27"/>
      <c r="VDD37" s="27"/>
      <c r="VDE37" s="27"/>
      <c r="VDF37" s="27"/>
      <c r="VDG37" s="27"/>
      <c r="VDH37" s="27"/>
      <c r="VDI37" s="27"/>
      <c r="VDJ37" s="27"/>
      <c r="VDK37" s="27"/>
      <c r="VDL37" s="27"/>
      <c r="VDM37" s="27"/>
      <c r="VDN37" s="27"/>
      <c r="VDO37" s="27"/>
      <c r="VDP37" s="27"/>
      <c r="VDQ37" s="27"/>
      <c r="VDR37" s="27"/>
      <c r="VDS37" s="27"/>
      <c r="VDT37" s="27"/>
      <c r="VDU37" s="27"/>
      <c r="VDV37" s="27"/>
      <c r="VDW37" s="27"/>
      <c r="VDX37" s="27"/>
      <c r="VDY37" s="27"/>
      <c r="VDZ37" s="27"/>
      <c r="VEA37" s="27"/>
      <c r="VEB37" s="27"/>
      <c r="VEC37" s="27"/>
      <c r="VED37" s="27"/>
      <c r="VEE37" s="27"/>
      <c r="VEF37" s="27"/>
      <c r="VEG37" s="27"/>
      <c r="VEH37" s="27"/>
      <c r="VEI37" s="27"/>
      <c r="VEJ37" s="27"/>
      <c r="VEK37" s="27"/>
      <c r="VEL37" s="27"/>
      <c r="VEM37" s="27"/>
      <c r="VEN37" s="27"/>
      <c r="VEO37" s="27"/>
      <c r="VEP37" s="27"/>
      <c r="VEQ37" s="27"/>
      <c r="VER37" s="27"/>
      <c r="VES37" s="27"/>
      <c r="VET37" s="27"/>
      <c r="VEU37" s="27"/>
      <c r="VEV37" s="27"/>
      <c r="VEW37" s="27"/>
      <c r="VEX37" s="27"/>
      <c r="VEY37" s="27"/>
      <c r="VEZ37" s="27"/>
      <c r="VFA37" s="27"/>
      <c r="VFB37" s="27"/>
      <c r="VFC37" s="27"/>
      <c r="VFD37" s="27"/>
      <c r="VFE37" s="27"/>
      <c r="VFF37" s="27"/>
      <c r="VFG37" s="27"/>
      <c r="VFH37" s="27"/>
      <c r="VFI37" s="27"/>
      <c r="VFJ37" s="27"/>
      <c r="VFK37" s="27"/>
      <c r="VFL37" s="27"/>
      <c r="VFM37" s="27"/>
      <c r="VFN37" s="27"/>
      <c r="VFO37" s="27"/>
      <c r="VFP37" s="27"/>
      <c r="VFQ37" s="27"/>
      <c r="VFR37" s="27"/>
      <c r="VFS37" s="27"/>
      <c r="VFT37" s="27"/>
      <c r="VFU37" s="27"/>
      <c r="VFV37" s="27"/>
      <c r="VFW37" s="27"/>
      <c r="VFX37" s="27"/>
      <c r="VFY37" s="27"/>
      <c r="VFZ37" s="27"/>
      <c r="VGA37" s="27"/>
      <c r="VGB37" s="27"/>
      <c r="VGC37" s="27"/>
      <c r="VGD37" s="27"/>
      <c r="VGE37" s="27"/>
      <c r="VGF37" s="27"/>
      <c r="VGG37" s="27"/>
      <c r="VGH37" s="27"/>
      <c r="VGI37" s="27"/>
      <c r="VGJ37" s="27"/>
      <c r="VGK37" s="27"/>
      <c r="VGL37" s="27"/>
      <c r="VGM37" s="27"/>
      <c r="VGN37" s="27"/>
      <c r="VGO37" s="27"/>
      <c r="VGP37" s="27"/>
      <c r="VGQ37" s="27"/>
      <c r="VGR37" s="27"/>
      <c r="VGS37" s="27"/>
      <c r="VGT37" s="27"/>
      <c r="VGU37" s="27"/>
      <c r="VGV37" s="27"/>
      <c r="VGW37" s="27"/>
      <c r="VGX37" s="27"/>
      <c r="VGY37" s="27"/>
      <c r="VGZ37" s="27"/>
      <c r="VHA37" s="27"/>
      <c r="VHB37" s="27"/>
      <c r="VHC37" s="27"/>
      <c r="VHD37" s="27"/>
      <c r="VHE37" s="27"/>
      <c r="VHF37" s="27"/>
      <c r="VHG37" s="27"/>
      <c r="VHH37" s="27"/>
      <c r="VHI37" s="27"/>
      <c r="VHJ37" s="27"/>
      <c r="VHK37" s="27"/>
      <c r="VHL37" s="27"/>
      <c r="VHM37" s="27"/>
      <c r="VHN37" s="27"/>
      <c r="VHO37" s="27"/>
      <c r="VHP37" s="27"/>
      <c r="VHQ37" s="27"/>
      <c r="VHR37" s="27"/>
      <c r="VHS37" s="27"/>
      <c r="VHT37" s="27"/>
      <c r="VHU37" s="27"/>
      <c r="VHV37" s="27"/>
      <c r="VHW37" s="27"/>
      <c r="VHX37" s="27"/>
      <c r="VHY37" s="27"/>
      <c r="VHZ37" s="27"/>
      <c r="VIA37" s="27"/>
      <c r="VIB37" s="27"/>
      <c r="VIC37" s="27"/>
      <c r="VID37" s="27"/>
      <c r="VIE37" s="27"/>
      <c r="VIF37" s="27"/>
      <c r="VIG37" s="27"/>
      <c r="VIH37" s="27"/>
      <c r="VII37" s="27"/>
      <c r="VIJ37" s="27"/>
      <c r="VIK37" s="27"/>
      <c r="VIL37" s="27"/>
      <c r="VIM37" s="27"/>
      <c r="VIN37" s="27"/>
      <c r="VIO37" s="27"/>
      <c r="VIP37" s="27"/>
      <c r="VIQ37" s="27"/>
      <c r="VIR37" s="27"/>
      <c r="VIS37" s="27"/>
      <c r="VIT37" s="27"/>
      <c r="VIU37" s="27"/>
      <c r="VIV37" s="27"/>
      <c r="VIW37" s="27"/>
      <c r="VIX37" s="27"/>
      <c r="VIY37" s="27"/>
      <c r="VIZ37" s="27"/>
      <c r="VJA37" s="27"/>
      <c r="VJB37" s="27"/>
      <c r="VJC37" s="27"/>
      <c r="VJD37" s="27"/>
      <c r="VJE37" s="27"/>
      <c r="VJF37" s="27"/>
      <c r="VJG37" s="27"/>
      <c r="VJH37" s="27"/>
      <c r="VJI37" s="27"/>
      <c r="VJJ37" s="27"/>
      <c r="VJK37" s="27"/>
      <c r="VJL37" s="27"/>
      <c r="VJM37" s="27"/>
      <c r="VJN37" s="27"/>
      <c r="VJO37" s="27"/>
      <c r="VJP37" s="27"/>
      <c r="VJQ37" s="27"/>
      <c r="VJR37" s="27"/>
      <c r="VJS37" s="27"/>
      <c r="VJT37" s="27"/>
      <c r="VJU37" s="27"/>
      <c r="VJV37" s="27"/>
      <c r="VJW37" s="27"/>
      <c r="VJX37" s="27"/>
      <c r="VJY37" s="27"/>
      <c r="VJZ37" s="27"/>
      <c r="VKA37" s="27"/>
      <c r="VKB37" s="27"/>
      <c r="VKC37" s="27"/>
      <c r="VKD37" s="27"/>
      <c r="VKE37" s="27"/>
      <c r="VKF37" s="27"/>
      <c r="VKG37" s="27"/>
      <c r="VKH37" s="27"/>
      <c r="VKI37" s="27"/>
      <c r="VKJ37" s="27"/>
      <c r="VKK37" s="27"/>
      <c r="VKL37" s="27"/>
      <c r="VKM37" s="27"/>
      <c r="VKN37" s="27"/>
      <c r="VKO37" s="27"/>
      <c r="VKP37" s="27"/>
      <c r="VKQ37" s="27"/>
      <c r="VKR37" s="27"/>
      <c r="VKS37" s="27"/>
      <c r="VKT37" s="27"/>
      <c r="VKU37" s="27"/>
      <c r="VKV37" s="27"/>
      <c r="VKW37" s="27"/>
      <c r="VKX37" s="27"/>
      <c r="VKY37" s="27"/>
      <c r="VKZ37" s="27"/>
      <c r="VLA37" s="27"/>
      <c r="VLB37" s="27"/>
      <c r="VLC37" s="27"/>
      <c r="VLD37" s="27"/>
      <c r="VLE37" s="27"/>
      <c r="VLF37" s="27"/>
      <c r="VLG37" s="27"/>
      <c r="VLH37" s="27"/>
      <c r="VLI37" s="27"/>
      <c r="VLJ37" s="27"/>
      <c r="VLK37" s="27"/>
      <c r="VLL37" s="27"/>
      <c r="VLM37" s="27"/>
      <c r="VLN37" s="27"/>
      <c r="VLO37" s="27"/>
      <c r="VLP37" s="27"/>
      <c r="VLQ37" s="27"/>
      <c r="VLR37" s="27"/>
      <c r="VLS37" s="27"/>
      <c r="VLT37" s="27"/>
      <c r="VLU37" s="27"/>
      <c r="VLV37" s="27"/>
      <c r="VLW37" s="27"/>
      <c r="VLX37" s="27"/>
      <c r="VLY37" s="27"/>
      <c r="VLZ37" s="27"/>
      <c r="VMA37" s="27"/>
      <c r="VMB37" s="27"/>
      <c r="VMC37" s="27"/>
      <c r="VMD37" s="27"/>
      <c r="VME37" s="27"/>
      <c r="VMF37" s="27"/>
      <c r="VMG37" s="27"/>
      <c r="VMH37" s="27"/>
      <c r="VMI37" s="27"/>
      <c r="VMJ37" s="27"/>
      <c r="VMK37" s="27"/>
      <c r="VML37" s="27"/>
      <c r="VMM37" s="27"/>
      <c r="VMN37" s="27"/>
      <c r="VMO37" s="27"/>
      <c r="VMP37" s="27"/>
      <c r="VMQ37" s="27"/>
      <c r="VMR37" s="27"/>
      <c r="VMS37" s="27"/>
      <c r="VMT37" s="27"/>
      <c r="VMU37" s="27"/>
      <c r="VMV37" s="27"/>
      <c r="VMW37" s="27"/>
      <c r="VMX37" s="27"/>
      <c r="VMY37" s="27"/>
      <c r="VMZ37" s="27"/>
      <c r="VNA37" s="27"/>
      <c r="VNB37" s="27"/>
      <c r="VNC37" s="27"/>
      <c r="VND37" s="27"/>
      <c r="VNE37" s="27"/>
      <c r="VNF37" s="27"/>
      <c r="VNG37" s="27"/>
      <c r="VNH37" s="27"/>
      <c r="VNI37" s="27"/>
      <c r="VNJ37" s="27"/>
      <c r="VNK37" s="27"/>
      <c r="VNL37" s="27"/>
      <c r="VNM37" s="27"/>
      <c r="VNN37" s="27"/>
      <c r="VNO37" s="27"/>
      <c r="VNP37" s="27"/>
      <c r="VNQ37" s="27"/>
      <c r="VNR37" s="27"/>
      <c r="VNS37" s="27"/>
      <c r="VNT37" s="27"/>
      <c r="VNU37" s="27"/>
      <c r="VNV37" s="27"/>
      <c r="VNW37" s="27"/>
      <c r="VNX37" s="27"/>
      <c r="VNY37" s="27"/>
      <c r="VNZ37" s="27"/>
      <c r="VOA37" s="27"/>
      <c r="VOB37" s="27"/>
      <c r="VOC37" s="27"/>
      <c r="VOD37" s="27"/>
      <c r="VOE37" s="27"/>
      <c r="VOF37" s="27"/>
      <c r="VOG37" s="27"/>
      <c r="VOH37" s="27"/>
      <c r="VOI37" s="27"/>
      <c r="VOJ37" s="27"/>
      <c r="VOK37" s="27"/>
      <c r="VOL37" s="27"/>
      <c r="VOM37" s="27"/>
      <c r="VON37" s="27"/>
      <c r="VOO37" s="27"/>
      <c r="VOP37" s="27"/>
      <c r="VOQ37" s="27"/>
      <c r="VOR37" s="27"/>
      <c r="VOS37" s="27"/>
      <c r="VOT37" s="27"/>
      <c r="VOU37" s="27"/>
      <c r="VOV37" s="27"/>
      <c r="VOW37" s="27"/>
      <c r="VOX37" s="27"/>
      <c r="VOY37" s="27"/>
      <c r="VOZ37" s="27"/>
      <c r="VPA37" s="27"/>
      <c r="VPB37" s="27"/>
      <c r="VPC37" s="27"/>
      <c r="VPD37" s="27"/>
      <c r="VPE37" s="27"/>
      <c r="VPF37" s="27"/>
      <c r="VPG37" s="27"/>
      <c r="VPH37" s="27"/>
      <c r="VPI37" s="27"/>
      <c r="VPJ37" s="27"/>
      <c r="VPK37" s="27"/>
      <c r="VPL37" s="27"/>
      <c r="VPM37" s="27"/>
      <c r="VPN37" s="27"/>
      <c r="VPO37" s="27"/>
      <c r="VPP37" s="27"/>
      <c r="VPQ37" s="27"/>
      <c r="VPR37" s="27"/>
      <c r="VPS37" s="27"/>
      <c r="VPT37" s="27"/>
      <c r="VPU37" s="27"/>
      <c r="VPV37" s="27"/>
      <c r="VPW37" s="27"/>
      <c r="VPX37" s="27"/>
      <c r="VPY37" s="27"/>
      <c r="VPZ37" s="27"/>
      <c r="VQA37" s="27"/>
      <c r="VQB37" s="27"/>
      <c r="VQC37" s="27"/>
      <c r="VQD37" s="27"/>
      <c r="VQE37" s="27"/>
      <c r="VQF37" s="27"/>
      <c r="VQG37" s="27"/>
      <c r="VQH37" s="27"/>
      <c r="VQI37" s="27"/>
      <c r="VQJ37" s="27"/>
      <c r="VQK37" s="27"/>
      <c r="VQL37" s="27"/>
      <c r="VQM37" s="27"/>
      <c r="VQN37" s="27"/>
      <c r="VQO37" s="27"/>
      <c r="VQP37" s="27"/>
      <c r="VQQ37" s="27"/>
      <c r="VQR37" s="27"/>
      <c r="VQS37" s="27"/>
      <c r="VQT37" s="27"/>
      <c r="VQU37" s="27"/>
      <c r="VQV37" s="27"/>
      <c r="VQW37" s="27"/>
      <c r="VQX37" s="27"/>
      <c r="VQY37" s="27"/>
      <c r="VQZ37" s="27"/>
      <c r="VRA37" s="27"/>
      <c r="VRB37" s="27"/>
      <c r="VRC37" s="27"/>
      <c r="VRD37" s="27"/>
      <c r="VRE37" s="27"/>
      <c r="VRF37" s="27"/>
      <c r="VRG37" s="27"/>
      <c r="VRH37" s="27"/>
      <c r="VRI37" s="27"/>
      <c r="VRJ37" s="27"/>
      <c r="VRK37" s="27"/>
      <c r="VRL37" s="27"/>
      <c r="VRM37" s="27"/>
      <c r="VRN37" s="27"/>
      <c r="VRO37" s="27"/>
      <c r="VRP37" s="27"/>
      <c r="VRQ37" s="27"/>
      <c r="VRR37" s="27"/>
      <c r="VRS37" s="27"/>
      <c r="VRT37" s="27"/>
      <c r="VRU37" s="27"/>
      <c r="VRV37" s="27"/>
      <c r="VRW37" s="27"/>
      <c r="VRX37" s="27"/>
      <c r="VRY37" s="27"/>
      <c r="VRZ37" s="27"/>
      <c r="VSA37" s="27"/>
      <c r="VSB37" s="27"/>
      <c r="VSC37" s="27"/>
      <c r="VSD37" s="27"/>
      <c r="VSE37" s="27"/>
      <c r="VSF37" s="27"/>
      <c r="VSG37" s="27"/>
      <c r="VSH37" s="27"/>
      <c r="VSI37" s="27"/>
      <c r="VSJ37" s="27"/>
      <c r="VSK37" s="27"/>
      <c r="VSL37" s="27"/>
      <c r="VSM37" s="27"/>
      <c r="VSN37" s="27"/>
      <c r="VSO37" s="27"/>
      <c r="VSP37" s="27"/>
      <c r="VSQ37" s="27"/>
      <c r="VSR37" s="27"/>
      <c r="VSS37" s="27"/>
      <c r="VST37" s="27"/>
      <c r="VSU37" s="27"/>
      <c r="VSV37" s="27"/>
      <c r="VSW37" s="27"/>
      <c r="VSX37" s="27"/>
      <c r="VSY37" s="27"/>
      <c r="VSZ37" s="27"/>
      <c r="VTA37" s="27"/>
      <c r="VTB37" s="27"/>
      <c r="VTC37" s="27"/>
      <c r="VTD37" s="27"/>
      <c r="VTE37" s="27"/>
      <c r="VTF37" s="27"/>
      <c r="VTG37" s="27"/>
      <c r="VTH37" s="27"/>
      <c r="VTI37" s="27"/>
      <c r="VTJ37" s="27"/>
      <c r="VTK37" s="27"/>
      <c r="VTL37" s="27"/>
      <c r="VTM37" s="27"/>
      <c r="VTN37" s="27"/>
      <c r="VTO37" s="27"/>
      <c r="VTP37" s="27"/>
      <c r="VTQ37" s="27"/>
      <c r="VTR37" s="27"/>
      <c r="VTS37" s="27"/>
      <c r="VTT37" s="27"/>
      <c r="VTU37" s="27"/>
      <c r="VTV37" s="27"/>
      <c r="VTW37" s="27"/>
      <c r="VTX37" s="27"/>
      <c r="VTY37" s="27"/>
      <c r="VTZ37" s="27"/>
      <c r="VUA37" s="27"/>
      <c r="VUB37" s="27"/>
      <c r="VUC37" s="27"/>
      <c r="VUD37" s="27"/>
      <c r="VUE37" s="27"/>
      <c r="VUF37" s="27"/>
      <c r="VUG37" s="27"/>
      <c r="VUH37" s="27"/>
      <c r="VUI37" s="27"/>
      <c r="VUJ37" s="27"/>
      <c r="VUK37" s="27"/>
      <c r="VUL37" s="27"/>
      <c r="VUM37" s="27"/>
      <c r="VUN37" s="27"/>
      <c r="VUO37" s="27"/>
      <c r="VUP37" s="27"/>
      <c r="VUQ37" s="27"/>
      <c r="VUR37" s="27"/>
      <c r="VUS37" s="27"/>
      <c r="VUT37" s="27"/>
      <c r="VUU37" s="27"/>
      <c r="VUV37" s="27"/>
      <c r="VUW37" s="27"/>
      <c r="VUX37" s="27"/>
      <c r="VUY37" s="27"/>
      <c r="VUZ37" s="27"/>
      <c r="VVA37" s="27"/>
      <c r="VVB37" s="27"/>
      <c r="VVC37" s="27"/>
      <c r="VVD37" s="27"/>
      <c r="VVE37" s="27"/>
      <c r="VVF37" s="27"/>
      <c r="VVG37" s="27"/>
      <c r="VVH37" s="27"/>
      <c r="VVI37" s="27"/>
      <c r="VVJ37" s="27"/>
      <c r="VVK37" s="27"/>
      <c r="VVL37" s="27"/>
      <c r="VVM37" s="27"/>
      <c r="VVN37" s="27"/>
      <c r="VVO37" s="27"/>
      <c r="VVP37" s="27"/>
      <c r="VVQ37" s="27"/>
      <c r="VVR37" s="27"/>
      <c r="VVS37" s="27"/>
      <c r="VVT37" s="27"/>
      <c r="VVU37" s="27"/>
      <c r="VVV37" s="27"/>
      <c r="VVW37" s="27"/>
      <c r="VVX37" s="27"/>
      <c r="VVY37" s="27"/>
      <c r="VVZ37" s="27"/>
      <c r="VWA37" s="27"/>
      <c r="VWB37" s="27"/>
      <c r="VWC37" s="27"/>
      <c r="VWD37" s="27"/>
      <c r="VWE37" s="27"/>
      <c r="VWF37" s="27"/>
      <c r="VWG37" s="27"/>
      <c r="VWH37" s="27"/>
      <c r="VWI37" s="27"/>
      <c r="VWJ37" s="27"/>
      <c r="VWK37" s="27"/>
      <c r="VWL37" s="27"/>
      <c r="VWM37" s="27"/>
      <c r="VWN37" s="27"/>
      <c r="VWO37" s="27"/>
      <c r="VWP37" s="27"/>
      <c r="VWQ37" s="27"/>
      <c r="VWR37" s="27"/>
      <c r="VWS37" s="27"/>
      <c r="VWT37" s="27"/>
      <c r="VWU37" s="27"/>
      <c r="VWV37" s="27"/>
      <c r="VWW37" s="27"/>
      <c r="VWX37" s="27"/>
      <c r="VWY37" s="27"/>
      <c r="VWZ37" s="27"/>
      <c r="VXA37" s="27"/>
      <c r="VXB37" s="27"/>
      <c r="VXC37" s="27"/>
      <c r="VXD37" s="27"/>
      <c r="VXE37" s="27"/>
      <c r="VXF37" s="27"/>
      <c r="VXG37" s="27"/>
      <c r="VXH37" s="27"/>
      <c r="VXI37" s="27"/>
      <c r="VXJ37" s="27"/>
      <c r="VXK37" s="27"/>
      <c r="VXL37" s="27"/>
      <c r="VXM37" s="27"/>
      <c r="VXN37" s="27"/>
      <c r="VXO37" s="27"/>
      <c r="VXP37" s="27"/>
      <c r="VXQ37" s="27"/>
      <c r="VXR37" s="27"/>
      <c r="VXS37" s="27"/>
      <c r="VXT37" s="27"/>
      <c r="VXU37" s="27"/>
      <c r="VXV37" s="27"/>
      <c r="VXW37" s="27"/>
      <c r="VXX37" s="27"/>
      <c r="VXY37" s="27"/>
      <c r="VXZ37" s="27"/>
      <c r="VYA37" s="27"/>
      <c r="VYB37" s="27"/>
      <c r="VYC37" s="27"/>
      <c r="VYD37" s="27"/>
      <c r="VYE37" s="27"/>
      <c r="VYF37" s="27"/>
      <c r="VYG37" s="27"/>
      <c r="VYH37" s="27"/>
      <c r="VYI37" s="27"/>
      <c r="VYJ37" s="27"/>
      <c r="VYK37" s="27"/>
      <c r="VYL37" s="27"/>
      <c r="VYM37" s="27"/>
      <c r="VYN37" s="27"/>
      <c r="VYO37" s="27"/>
      <c r="VYP37" s="27"/>
      <c r="VYQ37" s="27"/>
      <c r="VYR37" s="27"/>
      <c r="VYS37" s="27"/>
      <c r="VYT37" s="27"/>
      <c r="VYU37" s="27"/>
      <c r="VYV37" s="27"/>
      <c r="VYW37" s="27"/>
      <c r="VYX37" s="27"/>
      <c r="VYY37" s="27"/>
      <c r="VYZ37" s="27"/>
      <c r="VZA37" s="27"/>
      <c r="VZB37" s="27"/>
      <c r="VZC37" s="27"/>
      <c r="VZD37" s="27"/>
      <c r="VZE37" s="27"/>
      <c r="VZF37" s="27"/>
      <c r="VZG37" s="27"/>
      <c r="VZH37" s="27"/>
      <c r="VZI37" s="27"/>
      <c r="VZJ37" s="27"/>
      <c r="VZK37" s="27"/>
      <c r="VZL37" s="27"/>
      <c r="VZM37" s="27"/>
      <c r="VZN37" s="27"/>
      <c r="VZO37" s="27"/>
      <c r="VZP37" s="27"/>
      <c r="VZQ37" s="27"/>
      <c r="VZR37" s="27"/>
      <c r="VZS37" s="27"/>
      <c r="VZT37" s="27"/>
      <c r="VZU37" s="27"/>
      <c r="VZV37" s="27"/>
      <c r="VZW37" s="27"/>
      <c r="VZX37" s="27"/>
      <c r="VZY37" s="27"/>
      <c r="VZZ37" s="27"/>
      <c r="WAA37" s="27"/>
      <c r="WAB37" s="27"/>
      <c r="WAC37" s="27"/>
      <c r="WAD37" s="27"/>
      <c r="WAE37" s="27"/>
      <c r="WAF37" s="27"/>
      <c r="WAG37" s="27"/>
      <c r="WAH37" s="27"/>
      <c r="WAI37" s="27"/>
      <c r="WAJ37" s="27"/>
      <c r="WAK37" s="27"/>
      <c r="WAL37" s="27"/>
      <c r="WAM37" s="27"/>
      <c r="WAN37" s="27"/>
      <c r="WAO37" s="27"/>
      <c r="WAP37" s="27"/>
      <c r="WAQ37" s="27"/>
      <c r="WAR37" s="27"/>
      <c r="WAS37" s="27"/>
      <c r="WAT37" s="27"/>
      <c r="WAU37" s="27"/>
      <c r="WAV37" s="27"/>
      <c r="WAW37" s="27"/>
      <c r="WAX37" s="27"/>
      <c r="WAY37" s="27"/>
      <c r="WAZ37" s="27"/>
      <c r="WBA37" s="27"/>
      <c r="WBB37" s="27"/>
      <c r="WBC37" s="27"/>
      <c r="WBD37" s="27"/>
      <c r="WBE37" s="27"/>
      <c r="WBF37" s="27"/>
      <c r="WBG37" s="27"/>
      <c r="WBH37" s="27"/>
      <c r="WBI37" s="27"/>
      <c r="WBJ37" s="27"/>
      <c r="WBK37" s="27"/>
      <c r="WBL37" s="27"/>
      <c r="WBM37" s="27"/>
      <c r="WBN37" s="27"/>
      <c r="WBO37" s="27"/>
      <c r="WBP37" s="27"/>
      <c r="WBQ37" s="27"/>
      <c r="WBR37" s="27"/>
      <c r="WBS37" s="27"/>
      <c r="WBT37" s="27"/>
      <c r="WBU37" s="27"/>
      <c r="WBV37" s="27"/>
      <c r="WBW37" s="27"/>
      <c r="WBX37" s="27"/>
      <c r="WBY37" s="27"/>
      <c r="WBZ37" s="27"/>
      <c r="WCA37" s="27"/>
      <c r="WCB37" s="27"/>
      <c r="WCC37" s="27"/>
      <c r="WCD37" s="27"/>
      <c r="WCE37" s="27"/>
      <c r="WCF37" s="27"/>
      <c r="WCG37" s="27"/>
      <c r="WCH37" s="27"/>
      <c r="WCI37" s="27"/>
      <c r="WCJ37" s="27"/>
      <c r="WCK37" s="27"/>
      <c r="WCL37" s="27"/>
      <c r="WCM37" s="27"/>
      <c r="WCN37" s="27"/>
      <c r="WCO37" s="27"/>
      <c r="WCP37" s="27"/>
      <c r="WCQ37" s="27"/>
      <c r="WCR37" s="27"/>
      <c r="WCS37" s="27"/>
      <c r="WCT37" s="27"/>
      <c r="WCU37" s="27"/>
      <c r="WCV37" s="27"/>
      <c r="WCW37" s="27"/>
      <c r="WCX37" s="27"/>
      <c r="WCY37" s="27"/>
      <c r="WCZ37" s="27"/>
      <c r="WDA37" s="27"/>
      <c r="WDB37" s="27"/>
      <c r="WDC37" s="27"/>
      <c r="WDD37" s="27"/>
      <c r="WDE37" s="27"/>
      <c r="WDF37" s="27"/>
      <c r="WDG37" s="27"/>
      <c r="WDH37" s="27"/>
      <c r="WDI37" s="27"/>
      <c r="WDJ37" s="27"/>
      <c r="WDK37" s="27"/>
      <c r="WDL37" s="27"/>
      <c r="WDM37" s="27"/>
      <c r="WDN37" s="27"/>
      <c r="WDO37" s="27"/>
      <c r="WDP37" s="27"/>
      <c r="WDQ37" s="27"/>
      <c r="WDR37" s="27"/>
      <c r="WDS37" s="27"/>
      <c r="WDT37" s="27"/>
      <c r="WDU37" s="27"/>
      <c r="WDV37" s="27"/>
      <c r="WDW37" s="27"/>
      <c r="WDX37" s="27"/>
      <c r="WDY37" s="27"/>
      <c r="WDZ37" s="27"/>
      <c r="WEA37" s="27"/>
      <c r="WEB37" s="27"/>
      <c r="WEC37" s="27"/>
      <c r="WED37" s="27"/>
      <c r="WEE37" s="27"/>
      <c r="WEF37" s="27"/>
      <c r="WEG37" s="27"/>
      <c r="WEH37" s="27"/>
      <c r="WEI37" s="27"/>
      <c r="WEJ37" s="27"/>
      <c r="WEK37" s="27"/>
      <c r="WEL37" s="27"/>
      <c r="WEM37" s="27"/>
      <c r="WEN37" s="27"/>
      <c r="WEO37" s="27"/>
      <c r="WEP37" s="27"/>
      <c r="WEQ37" s="27"/>
      <c r="WER37" s="27"/>
      <c r="WES37" s="27"/>
      <c r="WET37" s="27"/>
      <c r="WEU37" s="27"/>
      <c r="WEV37" s="27"/>
      <c r="WEW37" s="27"/>
      <c r="WEX37" s="27"/>
      <c r="WEY37" s="27"/>
      <c r="WEZ37" s="27"/>
      <c r="WFA37" s="27"/>
      <c r="WFB37" s="27"/>
      <c r="WFC37" s="27"/>
      <c r="WFD37" s="27"/>
      <c r="WFE37" s="27"/>
      <c r="WFF37" s="27"/>
      <c r="WFG37" s="27"/>
      <c r="WFH37" s="27"/>
      <c r="WFI37" s="27"/>
      <c r="WFJ37" s="27"/>
      <c r="WFK37" s="27"/>
      <c r="WFL37" s="27"/>
      <c r="WFM37" s="27"/>
      <c r="WFN37" s="27"/>
      <c r="WFO37" s="27"/>
      <c r="WFP37" s="27"/>
      <c r="WFQ37" s="27"/>
      <c r="WFR37" s="27"/>
      <c r="WFS37" s="27"/>
      <c r="WFT37" s="27"/>
      <c r="WFU37" s="27"/>
      <c r="WFV37" s="27"/>
      <c r="WFW37" s="27"/>
      <c r="WFX37" s="27"/>
      <c r="WFY37" s="27"/>
      <c r="WFZ37" s="27"/>
      <c r="WGA37" s="27"/>
      <c r="WGB37" s="27"/>
      <c r="WGC37" s="27"/>
      <c r="WGD37" s="27"/>
      <c r="WGE37" s="27"/>
      <c r="WGF37" s="27"/>
      <c r="WGG37" s="27"/>
      <c r="WGH37" s="27"/>
      <c r="WGI37" s="27"/>
      <c r="WGJ37" s="27"/>
      <c r="WGK37" s="27"/>
      <c r="WGL37" s="27"/>
      <c r="WGM37" s="27"/>
      <c r="WGN37" s="27"/>
      <c r="WGO37" s="27"/>
      <c r="WGP37" s="27"/>
      <c r="WGQ37" s="27"/>
      <c r="WGR37" s="27"/>
      <c r="WGS37" s="27"/>
      <c r="WGT37" s="27"/>
      <c r="WGU37" s="27"/>
      <c r="WGV37" s="27"/>
      <c r="WGW37" s="27"/>
      <c r="WGX37" s="27"/>
      <c r="WGY37" s="27"/>
      <c r="WGZ37" s="27"/>
      <c r="WHA37" s="27"/>
      <c r="WHB37" s="27"/>
      <c r="WHC37" s="27"/>
      <c r="WHD37" s="27"/>
      <c r="WHE37" s="27"/>
      <c r="WHF37" s="27"/>
      <c r="WHG37" s="27"/>
      <c r="WHH37" s="27"/>
      <c r="WHI37" s="27"/>
      <c r="WHJ37" s="27"/>
      <c r="WHK37" s="27"/>
      <c r="WHL37" s="27"/>
      <c r="WHM37" s="27"/>
      <c r="WHN37" s="27"/>
      <c r="WHO37" s="27"/>
      <c r="WHP37" s="27"/>
      <c r="WHQ37" s="27"/>
      <c r="WHR37" s="27"/>
      <c r="WHS37" s="27"/>
      <c r="WHT37" s="27"/>
      <c r="WHU37" s="27"/>
      <c r="WHV37" s="27"/>
      <c r="WHW37" s="27"/>
      <c r="WHX37" s="27"/>
      <c r="WHY37" s="27"/>
      <c r="WHZ37" s="27"/>
      <c r="WIA37" s="27"/>
      <c r="WIB37" s="27"/>
      <c r="WIC37" s="27"/>
      <c r="WID37" s="27"/>
      <c r="WIE37" s="27"/>
      <c r="WIF37" s="27"/>
      <c r="WIG37" s="27"/>
      <c r="WIH37" s="27"/>
      <c r="WII37" s="27"/>
      <c r="WIJ37" s="27"/>
      <c r="WIK37" s="27"/>
      <c r="WIL37" s="27"/>
      <c r="WIM37" s="27"/>
      <c r="WIN37" s="27"/>
      <c r="WIO37" s="27"/>
      <c r="WIP37" s="27"/>
      <c r="WIQ37" s="27"/>
      <c r="WIR37" s="27"/>
      <c r="WIS37" s="27"/>
      <c r="WIT37" s="27"/>
      <c r="WIU37" s="27"/>
      <c r="WIV37" s="27"/>
      <c r="WIW37" s="27"/>
      <c r="WIX37" s="27"/>
      <c r="WIY37" s="27"/>
      <c r="WIZ37" s="27"/>
      <c r="WJA37" s="27"/>
      <c r="WJB37" s="27"/>
      <c r="WJC37" s="27"/>
      <c r="WJD37" s="27"/>
      <c r="WJE37" s="27"/>
      <c r="WJF37" s="27"/>
      <c r="WJG37" s="27"/>
      <c r="WJH37" s="27"/>
      <c r="WJI37" s="27"/>
      <c r="WJJ37" s="27"/>
      <c r="WJK37" s="27"/>
      <c r="WJL37" s="27"/>
      <c r="WJM37" s="27"/>
      <c r="WJN37" s="27"/>
      <c r="WJO37" s="27"/>
      <c r="WJP37" s="27"/>
      <c r="WJQ37" s="27"/>
      <c r="WJR37" s="27"/>
      <c r="WJS37" s="27"/>
      <c r="WJT37" s="27"/>
      <c r="WJU37" s="27"/>
      <c r="WJV37" s="27"/>
      <c r="WJW37" s="27"/>
      <c r="WJX37" s="27"/>
      <c r="WJY37" s="27"/>
      <c r="WJZ37" s="27"/>
      <c r="WKA37" s="27"/>
      <c r="WKB37" s="27"/>
      <c r="WKC37" s="27"/>
      <c r="WKD37" s="27"/>
      <c r="WKE37" s="27"/>
      <c r="WKF37" s="27"/>
      <c r="WKG37" s="27"/>
      <c r="WKH37" s="27"/>
      <c r="WKI37" s="27"/>
      <c r="WKJ37" s="27"/>
      <c r="WKK37" s="27"/>
      <c r="WKL37" s="27"/>
      <c r="WKM37" s="27"/>
      <c r="WKN37" s="27"/>
      <c r="WKO37" s="27"/>
      <c r="WKP37" s="27"/>
      <c r="WKQ37" s="27"/>
      <c r="WKR37" s="27"/>
      <c r="WKS37" s="27"/>
      <c r="WKT37" s="27"/>
      <c r="WKU37" s="27"/>
      <c r="WKV37" s="27"/>
      <c r="WKW37" s="27"/>
      <c r="WKX37" s="27"/>
      <c r="WKY37" s="27"/>
      <c r="WKZ37" s="27"/>
      <c r="WLA37" s="27"/>
      <c r="WLB37" s="27"/>
      <c r="WLC37" s="27"/>
      <c r="WLD37" s="27"/>
      <c r="WLE37" s="27"/>
      <c r="WLF37" s="27"/>
      <c r="WLG37" s="27"/>
      <c r="WLH37" s="27"/>
      <c r="WLI37" s="27"/>
      <c r="WLJ37" s="27"/>
      <c r="WLK37" s="27"/>
      <c r="WLL37" s="27"/>
      <c r="WLM37" s="27"/>
      <c r="WLN37" s="27"/>
      <c r="WLO37" s="27"/>
      <c r="WLP37" s="27"/>
      <c r="WLQ37" s="27"/>
      <c r="WLR37" s="27"/>
      <c r="WLS37" s="27"/>
      <c r="WLT37" s="27"/>
      <c r="WLU37" s="27"/>
      <c r="WLV37" s="27"/>
      <c r="WLW37" s="27"/>
      <c r="WLX37" s="27"/>
      <c r="WLY37" s="27"/>
      <c r="WLZ37" s="27"/>
      <c r="WMA37" s="27"/>
      <c r="WMB37" s="27"/>
      <c r="WMC37" s="27"/>
      <c r="WMD37" s="27"/>
      <c r="WME37" s="27"/>
      <c r="WMF37" s="27"/>
      <c r="WMG37" s="27"/>
      <c r="WMH37" s="27"/>
      <c r="WMI37" s="27"/>
      <c r="WMJ37" s="27"/>
      <c r="WMK37" s="27"/>
      <c r="WML37" s="27"/>
      <c r="WMM37" s="27"/>
      <c r="WMN37" s="27"/>
      <c r="WMO37" s="27"/>
      <c r="WMP37" s="27"/>
      <c r="WMQ37" s="27"/>
      <c r="WMR37" s="27"/>
      <c r="WMS37" s="27"/>
      <c r="WMT37" s="27"/>
      <c r="WMU37" s="27"/>
      <c r="WMV37" s="27"/>
      <c r="WMW37" s="27"/>
      <c r="WMX37" s="27"/>
      <c r="WMY37" s="27"/>
      <c r="WMZ37" s="27"/>
      <c r="WNA37" s="27"/>
      <c r="WNB37" s="27"/>
      <c r="WNC37" s="27"/>
      <c r="WND37" s="27"/>
      <c r="WNE37" s="27"/>
      <c r="WNF37" s="27"/>
      <c r="WNG37" s="27"/>
      <c r="WNH37" s="27"/>
      <c r="WNI37" s="27"/>
      <c r="WNJ37" s="27"/>
      <c r="WNK37" s="27"/>
      <c r="WNL37" s="27"/>
      <c r="WNM37" s="27"/>
      <c r="WNN37" s="27"/>
      <c r="WNO37" s="27"/>
      <c r="WNP37" s="27"/>
      <c r="WNQ37" s="27"/>
      <c r="WNR37" s="27"/>
      <c r="WNS37" s="27"/>
      <c r="WNT37" s="27"/>
      <c r="WNU37" s="27"/>
      <c r="WNV37" s="27"/>
      <c r="WNW37" s="27"/>
      <c r="WNX37" s="27"/>
      <c r="WNY37" s="27"/>
      <c r="WNZ37" s="27"/>
      <c r="WOA37" s="27"/>
      <c r="WOB37" s="27"/>
      <c r="WOC37" s="27"/>
      <c r="WOD37" s="27"/>
      <c r="WOE37" s="27"/>
      <c r="WOF37" s="27"/>
      <c r="WOG37" s="27"/>
      <c r="WOH37" s="27"/>
      <c r="WOI37" s="27"/>
      <c r="WOJ37" s="27"/>
      <c r="WOK37" s="27"/>
      <c r="WOL37" s="27"/>
      <c r="WOM37" s="27"/>
      <c r="WON37" s="27"/>
      <c r="WOO37" s="27"/>
      <c r="WOP37" s="27"/>
      <c r="WOQ37" s="27"/>
      <c r="WOR37" s="27"/>
      <c r="WOS37" s="27"/>
      <c r="WOT37" s="27"/>
      <c r="WOU37" s="27"/>
      <c r="WOV37" s="27"/>
      <c r="WOW37" s="27"/>
      <c r="WOX37" s="27"/>
      <c r="WOY37" s="27"/>
      <c r="WOZ37" s="27"/>
      <c r="WPA37" s="27"/>
      <c r="WPB37" s="27"/>
      <c r="WPC37" s="27"/>
      <c r="WPD37" s="27"/>
      <c r="WPE37" s="27"/>
      <c r="WPF37" s="27"/>
      <c r="WPG37" s="27"/>
      <c r="WPH37" s="27"/>
      <c r="WPI37" s="27"/>
      <c r="WPJ37" s="27"/>
      <c r="WPK37" s="27"/>
      <c r="WPL37" s="27"/>
      <c r="WPM37" s="27"/>
      <c r="WPN37" s="27"/>
      <c r="WPO37" s="27"/>
      <c r="WPP37" s="27"/>
      <c r="WPQ37" s="27"/>
      <c r="WPR37" s="27"/>
      <c r="WPS37" s="27"/>
      <c r="WPT37" s="27"/>
      <c r="WPU37" s="27"/>
      <c r="WPV37" s="27"/>
      <c r="WPW37" s="27"/>
      <c r="WPX37" s="27"/>
      <c r="WPY37" s="27"/>
      <c r="WPZ37" s="27"/>
      <c r="WQA37" s="27"/>
      <c r="WQB37" s="27"/>
      <c r="WQC37" s="27"/>
      <c r="WQD37" s="27"/>
      <c r="WQE37" s="27"/>
      <c r="WQF37" s="27"/>
      <c r="WQG37" s="27"/>
      <c r="WQH37" s="27"/>
      <c r="WQI37" s="27"/>
      <c r="WQJ37" s="27"/>
      <c r="WQK37" s="27"/>
      <c r="WQL37" s="27"/>
      <c r="WQM37" s="27"/>
      <c r="WQN37" s="27"/>
      <c r="WQO37" s="27"/>
      <c r="WQP37" s="27"/>
      <c r="WQQ37" s="27"/>
      <c r="WQR37" s="27"/>
      <c r="WQS37" s="27"/>
      <c r="WQT37" s="27"/>
      <c r="WQU37" s="27"/>
      <c r="WQV37" s="27"/>
      <c r="WQW37" s="27"/>
      <c r="WQX37" s="27"/>
      <c r="WQY37" s="27"/>
      <c r="WQZ37" s="27"/>
      <c r="WRA37" s="27"/>
      <c r="WRB37" s="27"/>
      <c r="WRC37" s="27"/>
      <c r="WRD37" s="27"/>
      <c r="WRE37" s="27"/>
      <c r="WRF37" s="27"/>
      <c r="WRG37" s="27"/>
      <c r="WRH37" s="27"/>
      <c r="WRI37" s="27"/>
      <c r="WRJ37" s="27"/>
      <c r="WRK37" s="27"/>
      <c r="WRL37" s="27"/>
      <c r="WRM37" s="27"/>
      <c r="WRN37" s="27"/>
      <c r="WRO37" s="27"/>
      <c r="WRP37" s="27"/>
      <c r="WRQ37" s="27"/>
      <c r="WRR37" s="27"/>
      <c r="WRS37" s="27"/>
      <c r="WRT37" s="27"/>
      <c r="WRU37" s="27"/>
      <c r="WRV37" s="27"/>
      <c r="WRW37" s="27"/>
      <c r="WRX37" s="27"/>
      <c r="WRY37" s="27"/>
      <c r="WRZ37" s="27"/>
      <c r="WSA37" s="27"/>
      <c r="WSB37" s="27"/>
      <c r="WSC37" s="27"/>
      <c r="WSD37" s="27"/>
      <c r="WSE37" s="27"/>
      <c r="WSF37" s="27"/>
      <c r="WSG37" s="27"/>
      <c r="WSH37" s="27"/>
      <c r="WSI37" s="27"/>
      <c r="WSJ37" s="27"/>
      <c r="WSK37" s="27"/>
      <c r="WSL37" s="27"/>
      <c r="WSM37" s="27"/>
      <c r="WSN37" s="27"/>
      <c r="WSO37" s="27"/>
      <c r="WSP37" s="27"/>
      <c r="WSQ37" s="27"/>
      <c r="WSR37" s="27"/>
      <c r="WSS37" s="27"/>
      <c r="WST37" s="27"/>
      <c r="WSU37" s="27"/>
      <c r="WSV37" s="27"/>
      <c r="WSW37" s="27"/>
      <c r="WSX37" s="27"/>
      <c r="WSY37" s="27"/>
      <c r="WSZ37" s="27"/>
      <c r="WTA37" s="27"/>
      <c r="WTB37" s="27"/>
      <c r="WTC37" s="27"/>
      <c r="WTD37" s="27"/>
      <c r="WTE37" s="27"/>
      <c r="WTF37" s="27"/>
      <c r="WTG37" s="27"/>
      <c r="WTH37" s="27"/>
      <c r="WTI37" s="27"/>
      <c r="WTJ37" s="27"/>
      <c r="WTK37" s="27"/>
      <c r="WTL37" s="27"/>
      <c r="WTM37" s="27"/>
      <c r="WTN37" s="27"/>
      <c r="WTO37" s="27"/>
      <c r="WTP37" s="27"/>
      <c r="WTQ37" s="27"/>
      <c r="WTR37" s="27"/>
      <c r="WTS37" s="27"/>
      <c r="WTT37" s="27"/>
      <c r="WTU37" s="27"/>
      <c r="WTV37" s="27"/>
      <c r="WTW37" s="27"/>
      <c r="WTX37" s="27"/>
      <c r="WTY37" s="27"/>
      <c r="WTZ37" s="27"/>
      <c r="WUA37" s="27"/>
      <c r="WUB37" s="27"/>
      <c r="WUC37" s="27"/>
      <c r="WUD37" s="27"/>
      <c r="WUE37" s="27"/>
      <c r="WUF37" s="27"/>
      <c r="WUG37" s="27"/>
      <c r="WUH37" s="27"/>
      <c r="WUI37" s="27"/>
      <c r="WUJ37" s="27"/>
      <c r="WUK37" s="27"/>
      <c r="WUL37" s="27"/>
      <c r="WUM37" s="27"/>
      <c r="WUN37" s="27"/>
      <c r="WUO37" s="27"/>
      <c r="WUP37" s="27"/>
      <c r="WUQ37" s="27"/>
      <c r="WUR37" s="27"/>
      <c r="WUS37" s="27"/>
      <c r="WUT37" s="27"/>
      <c r="WUU37" s="27"/>
      <c r="WUV37" s="27"/>
      <c r="WUW37" s="27"/>
      <c r="WUX37" s="27"/>
      <c r="WUY37" s="27"/>
      <c r="WUZ37" s="27"/>
      <c r="WVA37" s="27"/>
      <c r="WVB37" s="27"/>
      <c r="WVC37" s="27"/>
      <c r="WVD37" s="27"/>
      <c r="WVE37" s="27"/>
      <c r="WVF37" s="27"/>
      <c r="WVG37" s="27"/>
      <c r="WVH37" s="27"/>
      <c r="WVI37" s="27"/>
      <c r="WVJ37" s="27"/>
      <c r="WVK37" s="27"/>
      <c r="WVL37" s="27"/>
      <c r="WVM37" s="27"/>
      <c r="WVN37" s="27"/>
      <c r="WVO37" s="27"/>
      <c r="WVP37" s="27"/>
      <c r="WVQ37" s="27"/>
      <c r="WVR37" s="27"/>
      <c r="WVS37" s="27"/>
      <c r="WVT37" s="27"/>
      <c r="WVU37" s="27"/>
      <c r="WVV37" s="27"/>
      <c r="WVW37" s="27"/>
      <c r="WVX37" s="27"/>
    </row>
    <row r="38" spans="1:16144" s="70" customFormat="1" ht="13.5" customHeight="1" x14ac:dyDescent="0.25">
      <c r="A38" s="567" t="s">
        <v>50</v>
      </c>
      <c r="B38" s="567"/>
      <c r="C38" s="567"/>
      <c r="D38" s="567"/>
      <c r="E38" s="567"/>
      <c r="F38" s="567"/>
      <c r="G38" s="567"/>
      <c r="H38" s="567"/>
      <c r="I38" s="567"/>
      <c r="J38" s="567"/>
      <c r="K38" s="567"/>
      <c r="L38" s="567"/>
      <c r="M38" s="567"/>
      <c r="N38" s="567"/>
      <c r="O38" s="567"/>
      <c r="P38" s="56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c r="DA38" s="27"/>
      <c r="DB38" s="27"/>
      <c r="DC38" s="27"/>
      <c r="DD38" s="27"/>
      <c r="DE38" s="27"/>
      <c r="DF38" s="27"/>
      <c r="DG38" s="27"/>
      <c r="DH38" s="27"/>
      <c r="DI38" s="27"/>
      <c r="DJ38" s="27"/>
      <c r="DK38" s="27"/>
      <c r="DL38" s="27"/>
      <c r="DM38" s="27"/>
      <c r="DN38" s="27"/>
      <c r="DO38" s="27"/>
      <c r="DP38" s="27"/>
      <c r="DQ38" s="27"/>
      <c r="DR38" s="27"/>
      <c r="DS38" s="27"/>
      <c r="DT38" s="27"/>
      <c r="DU38" s="27"/>
      <c r="DV38" s="27"/>
      <c r="DW38" s="27"/>
      <c r="DX38" s="27"/>
      <c r="DY38" s="27"/>
      <c r="DZ38" s="27"/>
      <c r="EA38" s="27"/>
      <c r="EB38" s="27"/>
      <c r="EC38" s="27"/>
      <c r="ED38" s="27"/>
      <c r="EE38" s="27"/>
      <c r="EF38" s="27"/>
      <c r="EG38" s="27"/>
      <c r="EH38" s="27"/>
      <c r="EI38" s="27"/>
      <c r="EJ38" s="27"/>
      <c r="EK38" s="27"/>
      <c r="EL38" s="27"/>
      <c r="EM38" s="27"/>
      <c r="EN38" s="27"/>
      <c r="EO38" s="27"/>
      <c r="EP38" s="27"/>
      <c r="EQ38" s="27"/>
      <c r="ER38" s="27"/>
      <c r="ES38" s="27"/>
      <c r="ET38" s="27"/>
      <c r="EU38" s="27"/>
      <c r="EV38" s="27"/>
      <c r="EW38" s="27"/>
      <c r="EX38" s="27"/>
      <c r="EY38" s="27"/>
      <c r="EZ38" s="27"/>
      <c r="FA38" s="27"/>
      <c r="FB38" s="27"/>
      <c r="FC38" s="27"/>
      <c r="FD38" s="27"/>
      <c r="FE38" s="27"/>
      <c r="FF38" s="27"/>
      <c r="FG38" s="27"/>
      <c r="FH38" s="27"/>
      <c r="FI38" s="27"/>
      <c r="FJ38" s="27"/>
      <c r="FK38" s="27"/>
      <c r="FL38" s="27"/>
      <c r="FM38" s="27"/>
      <c r="FN38" s="27"/>
      <c r="FO38" s="27"/>
      <c r="FP38" s="27"/>
      <c r="FQ38" s="27"/>
      <c r="FR38" s="27"/>
      <c r="FS38" s="27"/>
      <c r="FT38" s="27"/>
      <c r="FU38" s="27"/>
      <c r="FV38" s="27"/>
      <c r="FW38" s="27"/>
      <c r="FX38" s="27"/>
      <c r="FY38" s="27"/>
      <c r="FZ38" s="27"/>
      <c r="GA38" s="27"/>
      <c r="GB38" s="27"/>
      <c r="GC38" s="27"/>
      <c r="GD38" s="27"/>
      <c r="GE38" s="27"/>
      <c r="GF38" s="27"/>
      <c r="GG38" s="27"/>
      <c r="GH38" s="27"/>
      <c r="GI38" s="27"/>
      <c r="GJ38" s="27"/>
      <c r="GK38" s="27"/>
      <c r="GL38" s="27"/>
      <c r="GM38" s="27"/>
      <c r="GN38" s="27"/>
      <c r="GO38" s="27"/>
      <c r="GP38" s="27"/>
      <c r="GQ38" s="27"/>
      <c r="GR38" s="27"/>
      <c r="GS38" s="27"/>
      <c r="GT38" s="27"/>
      <c r="GU38" s="27"/>
      <c r="GV38" s="27"/>
      <c r="GW38" s="27"/>
      <c r="GX38" s="27"/>
      <c r="GY38" s="27"/>
      <c r="GZ38" s="27"/>
      <c r="HA38" s="27"/>
      <c r="HB38" s="27"/>
      <c r="HC38" s="27"/>
      <c r="HD38" s="27"/>
      <c r="HE38" s="27"/>
      <c r="HF38" s="27"/>
      <c r="HG38" s="27"/>
      <c r="HH38" s="27"/>
      <c r="HI38" s="27"/>
      <c r="HJ38" s="27"/>
      <c r="HK38" s="27"/>
      <c r="HL38" s="27"/>
      <c r="HM38" s="27"/>
      <c r="HN38" s="27"/>
      <c r="HO38" s="27"/>
      <c r="HP38" s="27"/>
      <c r="HQ38" s="27"/>
      <c r="HR38" s="27"/>
      <c r="HS38" s="27"/>
      <c r="HT38" s="27"/>
      <c r="HU38" s="27"/>
      <c r="HV38" s="27"/>
      <c r="HW38" s="27"/>
      <c r="HX38" s="27"/>
      <c r="HY38" s="27"/>
      <c r="HZ38" s="27"/>
      <c r="IA38" s="27"/>
      <c r="IB38" s="27"/>
      <c r="IC38" s="27"/>
      <c r="ID38" s="27"/>
      <c r="IE38" s="27"/>
      <c r="IF38" s="27"/>
      <c r="IG38" s="27"/>
      <c r="IH38" s="27"/>
      <c r="II38" s="27"/>
      <c r="IJ38" s="27"/>
      <c r="IK38" s="27"/>
      <c r="IL38" s="27"/>
      <c r="IM38" s="27"/>
      <c r="IN38" s="27"/>
      <c r="IO38" s="27"/>
      <c r="IP38" s="27"/>
      <c r="IQ38" s="27"/>
      <c r="IR38" s="27"/>
      <c r="IS38" s="27"/>
      <c r="IT38" s="27"/>
      <c r="IU38" s="27"/>
      <c r="IV38" s="27"/>
      <c r="IW38" s="27"/>
      <c r="IX38" s="27"/>
      <c r="IY38" s="27"/>
      <c r="IZ38" s="27"/>
      <c r="JA38" s="27"/>
      <c r="JB38" s="27"/>
      <c r="JC38" s="27"/>
      <c r="JD38" s="27"/>
      <c r="JE38" s="27"/>
      <c r="JF38" s="27"/>
      <c r="JG38" s="27"/>
      <c r="JH38" s="27"/>
      <c r="JI38" s="27"/>
      <c r="JJ38" s="27"/>
      <c r="JK38" s="27"/>
      <c r="JL38" s="27"/>
      <c r="JM38" s="27"/>
      <c r="JN38" s="27"/>
      <c r="JO38" s="27"/>
      <c r="JP38" s="27"/>
      <c r="JQ38" s="27"/>
      <c r="JR38" s="27"/>
      <c r="JS38" s="27"/>
      <c r="JT38" s="27"/>
      <c r="JU38" s="27"/>
      <c r="JV38" s="27"/>
      <c r="JW38" s="27"/>
      <c r="JX38" s="27"/>
      <c r="JY38" s="27"/>
      <c r="JZ38" s="27"/>
      <c r="KA38" s="27"/>
      <c r="KB38" s="27"/>
      <c r="KC38" s="27"/>
      <c r="KD38" s="27"/>
      <c r="KE38" s="27"/>
      <c r="KF38" s="27"/>
      <c r="KG38" s="27"/>
      <c r="KH38" s="27"/>
      <c r="KI38" s="27"/>
      <c r="KJ38" s="27"/>
      <c r="KK38" s="27"/>
      <c r="KL38" s="27"/>
      <c r="KM38" s="27"/>
      <c r="KN38" s="27"/>
      <c r="KO38" s="27"/>
      <c r="KP38" s="27"/>
      <c r="KQ38" s="27"/>
      <c r="KR38" s="27"/>
      <c r="KS38" s="27"/>
      <c r="KT38" s="27"/>
      <c r="KU38" s="27"/>
      <c r="KV38" s="27"/>
      <c r="KW38" s="27"/>
      <c r="KX38" s="27"/>
      <c r="KY38" s="27"/>
      <c r="KZ38" s="27"/>
      <c r="LA38" s="27"/>
      <c r="LB38" s="27"/>
      <c r="LC38" s="27"/>
      <c r="LD38" s="27"/>
      <c r="LE38" s="27"/>
      <c r="LF38" s="27"/>
      <c r="LG38" s="27"/>
      <c r="LH38" s="27"/>
      <c r="LI38" s="27"/>
      <c r="LJ38" s="27"/>
      <c r="LK38" s="27"/>
      <c r="LL38" s="27"/>
      <c r="LM38" s="27"/>
      <c r="LN38" s="27"/>
      <c r="LO38" s="27"/>
      <c r="LP38" s="27"/>
      <c r="LQ38" s="27"/>
      <c r="LR38" s="27"/>
      <c r="LS38" s="27"/>
      <c r="LT38" s="27"/>
      <c r="LU38" s="27"/>
      <c r="LV38" s="27"/>
      <c r="LW38" s="27"/>
      <c r="LX38" s="27"/>
      <c r="LY38" s="27"/>
      <c r="LZ38" s="27"/>
      <c r="MA38" s="27"/>
      <c r="MB38" s="27"/>
      <c r="MC38" s="27"/>
      <c r="MD38" s="27"/>
      <c r="ME38" s="27"/>
      <c r="MF38" s="27"/>
      <c r="MG38" s="27"/>
      <c r="MH38" s="27"/>
      <c r="MI38" s="27"/>
      <c r="MJ38" s="27"/>
      <c r="MK38" s="27"/>
      <c r="ML38" s="27"/>
      <c r="MM38" s="27"/>
      <c r="MN38" s="27"/>
      <c r="MO38" s="27"/>
      <c r="MP38" s="27"/>
      <c r="MQ38" s="27"/>
      <c r="MR38" s="27"/>
      <c r="MS38" s="27"/>
      <c r="MT38" s="27"/>
      <c r="MU38" s="27"/>
      <c r="MV38" s="27"/>
      <c r="MW38" s="27"/>
      <c r="MX38" s="27"/>
      <c r="MY38" s="27"/>
      <c r="MZ38" s="27"/>
      <c r="NA38" s="27"/>
      <c r="NB38" s="27"/>
      <c r="NC38" s="27"/>
      <c r="ND38" s="27"/>
      <c r="NE38" s="27"/>
      <c r="NF38" s="27"/>
      <c r="NG38" s="27"/>
      <c r="NH38" s="27"/>
      <c r="NI38" s="27"/>
      <c r="NJ38" s="27"/>
      <c r="NK38" s="27"/>
      <c r="NL38" s="27"/>
      <c r="NM38" s="27"/>
      <c r="NN38" s="27"/>
      <c r="NO38" s="27"/>
      <c r="NP38" s="27"/>
      <c r="NQ38" s="27"/>
      <c r="NR38" s="27"/>
      <c r="NS38" s="27"/>
      <c r="NT38" s="27"/>
      <c r="NU38" s="27"/>
      <c r="NV38" s="27"/>
      <c r="NW38" s="27"/>
      <c r="NX38" s="27"/>
      <c r="NY38" s="27"/>
      <c r="NZ38" s="27"/>
      <c r="OA38" s="27"/>
      <c r="OB38" s="27"/>
      <c r="OC38" s="27"/>
      <c r="OD38" s="27"/>
      <c r="OE38" s="27"/>
      <c r="OF38" s="27"/>
      <c r="OG38" s="27"/>
      <c r="OH38" s="27"/>
      <c r="OI38" s="27"/>
      <c r="OJ38" s="27"/>
      <c r="OK38" s="27"/>
      <c r="OL38" s="27"/>
      <c r="OM38" s="27"/>
      <c r="ON38" s="27"/>
      <c r="OO38" s="27"/>
      <c r="OP38" s="27"/>
      <c r="OQ38" s="27"/>
      <c r="OR38" s="27"/>
      <c r="OS38" s="27"/>
      <c r="OT38" s="27"/>
      <c r="OU38" s="27"/>
      <c r="OV38" s="27"/>
      <c r="OW38" s="27"/>
      <c r="OX38" s="27"/>
      <c r="OY38" s="27"/>
      <c r="OZ38" s="27"/>
      <c r="PA38" s="27"/>
      <c r="PB38" s="27"/>
      <c r="PC38" s="27"/>
      <c r="PD38" s="27"/>
      <c r="PE38" s="27"/>
      <c r="PF38" s="27"/>
      <c r="PG38" s="27"/>
      <c r="PH38" s="27"/>
      <c r="PI38" s="27"/>
      <c r="PJ38" s="27"/>
      <c r="PK38" s="27"/>
      <c r="PL38" s="27"/>
      <c r="PM38" s="27"/>
      <c r="PN38" s="27"/>
      <c r="PO38" s="27"/>
      <c r="PP38" s="27"/>
      <c r="PQ38" s="27"/>
      <c r="PR38" s="27"/>
      <c r="PS38" s="27"/>
      <c r="PT38" s="27"/>
      <c r="PU38" s="27"/>
      <c r="PV38" s="27"/>
      <c r="PW38" s="27"/>
      <c r="PX38" s="27"/>
      <c r="PY38" s="27"/>
      <c r="PZ38" s="27"/>
      <c r="QA38" s="27"/>
      <c r="QB38" s="27"/>
      <c r="QC38" s="27"/>
      <c r="QD38" s="27"/>
      <c r="QE38" s="27"/>
      <c r="QF38" s="27"/>
      <c r="QG38" s="27"/>
      <c r="QH38" s="27"/>
      <c r="QI38" s="27"/>
      <c r="QJ38" s="27"/>
      <c r="QK38" s="27"/>
      <c r="QL38" s="27"/>
      <c r="QM38" s="27"/>
      <c r="QN38" s="27"/>
      <c r="QO38" s="27"/>
      <c r="QP38" s="27"/>
      <c r="QQ38" s="27"/>
      <c r="QR38" s="27"/>
      <c r="QS38" s="27"/>
      <c r="QT38" s="27"/>
      <c r="QU38" s="27"/>
      <c r="QV38" s="27"/>
      <c r="QW38" s="27"/>
      <c r="QX38" s="27"/>
      <c r="QY38" s="27"/>
      <c r="QZ38" s="27"/>
      <c r="RA38" s="27"/>
      <c r="RB38" s="27"/>
      <c r="RC38" s="27"/>
      <c r="RD38" s="27"/>
      <c r="RE38" s="27"/>
      <c r="RF38" s="27"/>
      <c r="RG38" s="27"/>
      <c r="RH38" s="27"/>
      <c r="RI38" s="27"/>
      <c r="RJ38" s="27"/>
      <c r="RK38" s="27"/>
      <c r="RL38" s="27"/>
      <c r="RM38" s="27"/>
      <c r="RN38" s="27"/>
      <c r="RO38" s="27"/>
      <c r="RP38" s="27"/>
      <c r="RQ38" s="27"/>
      <c r="RR38" s="27"/>
      <c r="RS38" s="27"/>
      <c r="RT38" s="27"/>
      <c r="RU38" s="27"/>
      <c r="RV38" s="27"/>
      <c r="RW38" s="27"/>
      <c r="RX38" s="27"/>
      <c r="RY38" s="27"/>
      <c r="RZ38" s="27"/>
      <c r="SA38" s="27"/>
      <c r="SB38" s="27"/>
      <c r="SC38" s="27"/>
      <c r="SD38" s="27"/>
      <c r="SE38" s="27"/>
      <c r="SF38" s="27"/>
      <c r="SG38" s="27"/>
      <c r="SH38" s="27"/>
      <c r="SI38" s="27"/>
      <c r="SJ38" s="27"/>
      <c r="SK38" s="27"/>
      <c r="SL38" s="27"/>
      <c r="SM38" s="27"/>
      <c r="SN38" s="27"/>
      <c r="SO38" s="27"/>
      <c r="SP38" s="27"/>
      <c r="SQ38" s="27"/>
      <c r="SR38" s="27"/>
      <c r="SS38" s="27"/>
      <c r="ST38" s="27"/>
      <c r="SU38" s="27"/>
      <c r="SV38" s="27"/>
      <c r="SW38" s="27"/>
      <c r="SX38" s="27"/>
      <c r="SY38" s="27"/>
      <c r="SZ38" s="27"/>
      <c r="TA38" s="27"/>
      <c r="TB38" s="27"/>
      <c r="TC38" s="27"/>
      <c r="TD38" s="27"/>
      <c r="TE38" s="27"/>
      <c r="TF38" s="27"/>
      <c r="TG38" s="27"/>
      <c r="TH38" s="27"/>
      <c r="TI38" s="27"/>
      <c r="TJ38" s="27"/>
      <c r="TK38" s="27"/>
      <c r="TL38" s="27"/>
      <c r="TM38" s="27"/>
      <c r="TN38" s="27"/>
      <c r="TO38" s="27"/>
      <c r="TP38" s="27"/>
      <c r="TQ38" s="27"/>
      <c r="TR38" s="27"/>
      <c r="TS38" s="27"/>
      <c r="TT38" s="27"/>
      <c r="TU38" s="27"/>
      <c r="TV38" s="27"/>
      <c r="TW38" s="27"/>
      <c r="TX38" s="27"/>
      <c r="TY38" s="27"/>
      <c r="TZ38" s="27"/>
      <c r="UA38" s="27"/>
      <c r="UB38" s="27"/>
      <c r="UC38" s="27"/>
      <c r="UD38" s="27"/>
      <c r="UE38" s="27"/>
      <c r="UF38" s="27"/>
      <c r="UG38" s="27"/>
      <c r="UH38" s="27"/>
      <c r="UI38" s="27"/>
      <c r="UJ38" s="27"/>
      <c r="UK38" s="27"/>
      <c r="UL38" s="27"/>
      <c r="UM38" s="27"/>
      <c r="UN38" s="27"/>
      <c r="UO38" s="27"/>
      <c r="UP38" s="27"/>
      <c r="UQ38" s="27"/>
      <c r="UR38" s="27"/>
      <c r="US38" s="27"/>
      <c r="UT38" s="27"/>
      <c r="UU38" s="27"/>
      <c r="UV38" s="27"/>
      <c r="UW38" s="27"/>
      <c r="UX38" s="27"/>
      <c r="UY38" s="27"/>
      <c r="UZ38" s="27"/>
      <c r="VA38" s="27"/>
      <c r="VB38" s="27"/>
      <c r="VC38" s="27"/>
      <c r="VD38" s="27"/>
      <c r="VE38" s="27"/>
      <c r="VF38" s="27"/>
      <c r="VG38" s="27"/>
      <c r="VH38" s="27"/>
      <c r="VI38" s="27"/>
      <c r="VJ38" s="27"/>
      <c r="VK38" s="27"/>
      <c r="VL38" s="27"/>
      <c r="VM38" s="27"/>
      <c r="VN38" s="27"/>
      <c r="VO38" s="27"/>
      <c r="VP38" s="27"/>
      <c r="VQ38" s="27"/>
      <c r="VR38" s="27"/>
      <c r="VS38" s="27"/>
      <c r="VT38" s="27"/>
      <c r="VU38" s="27"/>
      <c r="VV38" s="27"/>
      <c r="VW38" s="27"/>
      <c r="VX38" s="27"/>
      <c r="VY38" s="27"/>
      <c r="VZ38" s="27"/>
      <c r="WA38" s="27"/>
      <c r="WB38" s="27"/>
      <c r="WC38" s="27"/>
      <c r="WD38" s="27"/>
      <c r="WE38" s="27"/>
      <c r="WF38" s="27"/>
      <c r="WG38" s="27"/>
      <c r="WH38" s="27"/>
      <c r="WI38" s="27"/>
      <c r="WJ38" s="27"/>
      <c r="WK38" s="27"/>
      <c r="WL38" s="27"/>
      <c r="WM38" s="27"/>
      <c r="WN38" s="27"/>
      <c r="WO38" s="27"/>
      <c r="WP38" s="27"/>
      <c r="WQ38" s="27"/>
      <c r="WR38" s="27"/>
      <c r="WS38" s="27"/>
      <c r="WT38" s="27"/>
      <c r="WU38" s="27"/>
      <c r="WV38" s="27"/>
      <c r="WW38" s="27"/>
      <c r="WX38" s="27"/>
      <c r="WY38" s="27"/>
      <c r="WZ38" s="27"/>
      <c r="XA38" s="27"/>
      <c r="XB38" s="27"/>
      <c r="XC38" s="27"/>
      <c r="XD38" s="27"/>
      <c r="XE38" s="27"/>
      <c r="XF38" s="27"/>
      <c r="XG38" s="27"/>
      <c r="XH38" s="27"/>
      <c r="XI38" s="27"/>
      <c r="XJ38" s="27"/>
      <c r="XK38" s="27"/>
      <c r="XL38" s="27"/>
      <c r="XM38" s="27"/>
      <c r="XN38" s="27"/>
      <c r="XO38" s="27"/>
      <c r="XP38" s="27"/>
      <c r="XQ38" s="27"/>
      <c r="XR38" s="27"/>
      <c r="XS38" s="27"/>
      <c r="XT38" s="27"/>
      <c r="XU38" s="27"/>
      <c r="XV38" s="27"/>
      <c r="XW38" s="27"/>
      <c r="XX38" s="27"/>
      <c r="XY38" s="27"/>
      <c r="XZ38" s="27"/>
      <c r="YA38" s="27"/>
      <c r="YB38" s="27"/>
      <c r="YC38" s="27"/>
      <c r="YD38" s="27"/>
      <c r="YE38" s="27"/>
      <c r="YF38" s="27"/>
      <c r="YG38" s="27"/>
      <c r="YH38" s="27"/>
      <c r="YI38" s="27"/>
      <c r="YJ38" s="27"/>
      <c r="YK38" s="27"/>
      <c r="YL38" s="27"/>
      <c r="YM38" s="27"/>
      <c r="YN38" s="27"/>
      <c r="YO38" s="27"/>
      <c r="YP38" s="27"/>
      <c r="YQ38" s="27"/>
      <c r="YR38" s="27"/>
      <c r="YS38" s="27"/>
      <c r="YT38" s="27"/>
      <c r="YU38" s="27"/>
      <c r="YV38" s="27"/>
      <c r="YW38" s="27"/>
      <c r="YX38" s="27"/>
      <c r="YY38" s="27"/>
      <c r="YZ38" s="27"/>
      <c r="ZA38" s="27"/>
      <c r="ZB38" s="27"/>
      <c r="ZC38" s="27"/>
      <c r="ZD38" s="27"/>
      <c r="ZE38" s="27"/>
      <c r="ZF38" s="27"/>
      <c r="ZG38" s="27"/>
      <c r="ZH38" s="27"/>
      <c r="ZI38" s="27"/>
      <c r="ZJ38" s="27"/>
      <c r="ZK38" s="27"/>
      <c r="ZL38" s="27"/>
      <c r="ZM38" s="27"/>
      <c r="ZN38" s="27"/>
      <c r="ZO38" s="27"/>
      <c r="ZP38" s="27"/>
      <c r="ZQ38" s="27"/>
      <c r="ZR38" s="27"/>
      <c r="ZS38" s="27"/>
      <c r="ZT38" s="27"/>
      <c r="ZU38" s="27"/>
      <c r="ZV38" s="27"/>
      <c r="ZW38" s="27"/>
      <c r="ZX38" s="27"/>
      <c r="ZY38" s="27"/>
      <c r="ZZ38" s="27"/>
      <c r="AAA38" s="27"/>
      <c r="AAB38" s="27"/>
      <c r="AAC38" s="27"/>
      <c r="AAD38" s="27"/>
      <c r="AAE38" s="27"/>
      <c r="AAF38" s="27"/>
      <c r="AAG38" s="27"/>
      <c r="AAH38" s="27"/>
      <c r="AAI38" s="27"/>
      <c r="AAJ38" s="27"/>
      <c r="AAK38" s="27"/>
      <c r="AAL38" s="27"/>
      <c r="AAM38" s="27"/>
      <c r="AAN38" s="27"/>
      <c r="AAO38" s="27"/>
      <c r="AAP38" s="27"/>
      <c r="AAQ38" s="27"/>
      <c r="AAR38" s="27"/>
      <c r="AAS38" s="27"/>
      <c r="AAT38" s="27"/>
      <c r="AAU38" s="27"/>
      <c r="AAV38" s="27"/>
      <c r="AAW38" s="27"/>
      <c r="AAX38" s="27"/>
      <c r="AAY38" s="27"/>
      <c r="AAZ38" s="27"/>
      <c r="ABA38" s="27"/>
      <c r="ABB38" s="27"/>
      <c r="ABC38" s="27"/>
      <c r="ABD38" s="27"/>
      <c r="ABE38" s="27"/>
      <c r="ABF38" s="27"/>
      <c r="ABG38" s="27"/>
      <c r="ABH38" s="27"/>
      <c r="ABI38" s="27"/>
      <c r="ABJ38" s="27"/>
      <c r="ABK38" s="27"/>
      <c r="ABL38" s="27"/>
      <c r="ABM38" s="27"/>
      <c r="ABN38" s="27"/>
      <c r="ABO38" s="27"/>
      <c r="ABP38" s="27"/>
      <c r="ABQ38" s="27"/>
      <c r="ABR38" s="27"/>
      <c r="ABS38" s="27"/>
      <c r="ABT38" s="27"/>
      <c r="ABU38" s="27"/>
      <c r="ABV38" s="27"/>
      <c r="ABW38" s="27"/>
      <c r="ABX38" s="27"/>
      <c r="ABY38" s="27"/>
      <c r="ABZ38" s="27"/>
      <c r="ACA38" s="27"/>
      <c r="ACB38" s="27"/>
      <c r="ACC38" s="27"/>
      <c r="ACD38" s="27"/>
      <c r="ACE38" s="27"/>
      <c r="ACF38" s="27"/>
      <c r="ACG38" s="27"/>
      <c r="ACH38" s="27"/>
      <c r="ACI38" s="27"/>
      <c r="ACJ38" s="27"/>
      <c r="ACK38" s="27"/>
      <c r="ACL38" s="27"/>
      <c r="ACM38" s="27"/>
      <c r="ACN38" s="27"/>
      <c r="ACO38" s="27"/>
      <c r="ACP38" s="27"/>
      <c r="ACQ38" s="27"/>
      <c r="ACR38" s="27"/>
      <c r="ACS38" s="27"/>
      <c r="ACT38" s="27"/>
      <c r="ACU38" s="27"/>
      <c r="ACV38" s="27"/>
      <c r="ACW38" s="27"/>
      <c r="ACX38" s="27"/>
      <c r="ACY38" s="27"/>
      <c r="ACZ38" s="27"/>
      <c r="ADA38" s="27"/>
      <c r="ADB38" s="27"/>
      <c r="ADC38" s="27"/>
      <c r="ADD38" s="27"/>
      <c r="ADE38" s="27"/>
      <c r="ADF38" s="27"/>
      <c r="ADG38" s="27"/>
      <c r="ADH38" s="27"/>
      <c r="ADI38" s="27"/>
      <c r="ADJ38" s="27"/>
      <c r="ADK38" s="27"/>
      <c r="ADL38" s="27"/>
      <c r="ADM38" s="27"/>
      <c r="ADN38" s="27"/>
      <c r="ADO38" s="27"/>
      <c r="ADP38" s="27"/>
      <c r="ADQ38" s="27"/>
      <c r="ADR38" s="27"/>
      <c r="ADS38" s="27"/>
      <c r="ADT38" s="27"/>
      <c r="ADU38" s="27"/>
      <c r="ADV38" s="27"/>
      <c r="ADW38" s="27"/>
      <c r="ADX38" s="27"/>
      <c r="ADY38" s="27"/>
      <c r="ADZ38" s="27"/>
      <c r="AEA38" s="27"/>
      <c r="AEB38" s="27"/>
      <c r="AEC38" s="27"/>
      <c r="AED38" s="27"/>
      <c r="AEE38" s="27"/>
      <c r="AEF38" s="27"/>
      <c r="AEG38" s="27"/>
      <c r="AEH38" s="27"/>
      <c r="AEI38" s="27"/>
      <c r="AEJ38" s="27"/>
      <c r="AEK38" s="27"/>
      <c r="AEL38" s="27"/>
      <c r="AEM38" s="27"/>
      <c r="AEN38" s="27"/>
      <c r="AEO38" s="27"/>
      <c r="AEP38" s="27"/>
      <c r="AEQ38" s="27"/>
      <c r="AER38" s="27"/>
      <c r="AES38" s="27"/>
      <c r="AET38" s="27"/>
      <c r="AEU38" s="27"/>
      <c r="AEV38" s="27"/>
      <c r="AEW38" s="27"/>
      <c r="AEX38" s="27"/>
      <c r="AEY38" s="27"/>
      <c r="AEZ38" s="27"/>
      <c r="AFA38" s="27"/>
      <c r="AFB38" s="27"/>
      <c r="AFC38" s="27"/>
      <c r="AFD38" s="27"/>
      <c r="AFE38" s="27"/>
      <c r="AFF38" s="27"/>
      <c r="AFG38" s="27"/>
      <c r="AFH38" s="27"/>
      <c r="AFI38" s="27"/>
      <c r="AFJ38" s="27"/>
      <c r="AFK38" s="27"/>
      <c r="AFL38" s="27"/>
      <c r="AFM38" s="27"/>
      <c r="AFN38" s="27"/>
      <c r="AFO38" s="27"/>
      <c r="AFP38" s="27"/>
      <c r="AFQ38" s="27"/>
      <c r="AFR38" s="27"/>
      <c r="AFS38" s="27"/>
      <c r="AFT38" s="27"/>
      <c r="AFU38" s="27"/>
      <c r="AFV38" s="27"/>
      <c r="AFW38" s="27"/>
      <c r="AFX38" s="27"/>
      <c r="AFY38" s="27"/>
      <c r="AFZ38" s="27"/>
      <c r="AGA38" s="27"/>
      <c r="AGB38" s="27"/>
      <c r="AGC38" s="27"/>
      <c r="AGD38" s="27"/>
      <c r="AGE38" s="27"/>
      <c r="AGF38" s="27"/>
      <c r="AGG38" s="27"/>
      <c r="AGH38" s="27"/>
      <c r="AGI38" s="27"/>
      <c r="AGJ38" s="27"/>
      <c r="AGK38" s="27"/>
      <c r="AGL38" s="27"/>
      <c r="AGM38" s="27"/>
      <c r="AGN38" s="27"/>
      <c r="AGO38" s="27"/>
      <c r="AGP38" s="27"/>
      <c r="AGQ38" s="27"/>
      <c r="AGR38" s="27"/>
      <c r="AGS38" s="27"/>
      <c r="AGT38" s="27"/>
      <c r="AGU38" s="27"/>
      <c r="AGV38" s="27"/>
      <c r="AGW38" s="27"/>
      <c r="AGX38" s="27"/>
      <c r="AGY38" s="27"/>
      <c r="AGZ38" s="27"/>
      <c r="AHA38" s="27"/>
      <c r="AHB38" s="27"/>
      <c r="AHC38" s="27"/>
      <c r="AHD38" s="27"/>
      <c r="AHE38" s="27"/>
      <c r="AHF38" s="27"/>
      <c r="AHG38" s="27"/>
      <c r="AHH38" s="27"/>
      <c r="AHI38" s="27"/>
      <c r="AHJ38" s="27"/>
      <c r="AHK38" s="27"/>
      <c r="AHL38" s="27"/>
      <c r="AHM38" s="27"/>
      <c r="AHN38" s="27"/>
      <c r="AHO38" s="27"/>
      <c r="AHP38" s="27"/>
      <c r="AHQ38" s="27"/>
      <c r="AHR38" s="27"/>
      <c r="AHS38" s="27"/>
      <c r="AHT38" s="27"/>
      <c r="AHU38" s="27"/>
      <c r="AHV38" s="27"/>
      <c r="AHW38" s="27"/>
      <c r="AHX38" s="27"/>
      <c r="AHY38" s="27"/>
      <c r="AHZ38" s="27"/>
      <c r="AIA38" s="27"/>
      <c r="AIB38" s="27"/>
      <c r="AIC38" s="27"/>
      <c r="AID38" s="27"/>
      <c r="AIE38" s="27"/>
      <c r="AIF38" s="27"/>
      <c r="AIG38" s="27"/>
      <c r="AIH38" s="27"/>
      <c r="AII38" s="27"/>
      <c r="AIJ38" s="27"/>
      <c r="AIK38" s="27"/>
      <c r="AIL38" s="27"/>
      <c r="AIM38" s="27"/>
      <c r="AIN38" s="27"/>
      <c r="AIO38" s="27"/>
      <c r="AIP38" s="27"/>
      <c r="AIQ38" s="27"/>
      <c r="AIR38" s="27"/>
      <c r="AIS38" s="27"/>
      <c r="AIT38" s="27"/>
      <c r="AIU38" s="27"/>
      <c r="AIV38" s="27"/>
      <c r="AIW38" s="27"/>
      <c r="AIX38" s="27"/>
      <c r="AIY38" s="27"/>
      <c r="AIZ38" s="27"/>
      <c r="AJA38" s="27"/>
      <c r="AJB38" s="27"/>
      <c r="AJC38" s="27"/>
      <c r="AJD38" s="27"/>
      <c r="AJE38" s="27"/>
      <c r="AJF38" s="27"/>
      <c r="AJG38" s="27"/>
      <c r="AJH38" s="27"/>
      <c r="AJI38" s="27"/>
      <c r="AJJ38" s="27"/>
      <c r="AJK38" s="27"/>
      <c r="AJL38" s="27"/>
      <c r="AJM38" s="27"/>
      <c r="AJN38" s="27"/>
      <c r="AJO38" s="27"/>
      <c r="AJP38" s="27"/>
      <c r="AJQ38" s="27"/>
      <c r="AJR38" s="27"/>
      <c r="AJS38" s="27"/>
      <c r="AJT38" s="27"/>
      <c r="AJU38" s="27"/>
      <c r="AJV38" s="27"/>
      <c r="AJW38" s="27"/>
      <c r="AJX38" s="27"/>
      <c r="AJY38" s="27"/>
      <c r="AJZ38" s="27"/>
      <c r="AKA38" s="27"/>
      <c r="AKB38" s="27"/>
      <c r="AKC38" s="27"/>
      <c r="AKD38" s="27"/>
      <c r="AKE38" s="27"/>
      <c r="AKF38" s="27"/>
      <c r="AKG38" s="27"/>
      <c r="AKH38" s="27"/>
      <c r="AKI38" s="27"/>
      <c r="AKJ38" s="27"/>
      <c r="AKK38" s="27"/>
      <c r="AKL38" s="27"/>
      <c r="AKM38" s="27"/>
      <c r="AKN38" s="27"/>
      <c r="AKO38" s="27"/>
      <c r="AKP38" s="27"/>
      <c r="AKQ38" s="27"/>
      <c r="AKR38" s="27"/>
      <c r="AKS38" s="27"/>
      <c r="AKT38" s="27"/>
      <c r="AKU38" s="27"/>
      <c r="AKV38" s="27"/>
      <c r="AKW38" s="27"/>
      <c r="AKX38" s="27"/>
      <c r="AKY38" s="27"/>
      <c r="AKZ38" s="27"/>
      <c r="ALA38" s="27"/>
      <c r="ALB38" s="27"/>
      <c r="ALC38" s="27"/>
      <c r="ALD38" s="27"/>
      <c r="ALE38" s="27"/>
      <c r="ALF38" s="27"/>
      <c r="ALG38" s="27"/>
      <c r="ALH38" s="27"/>
      <c r="ALI38" s="27"/>
      <c r="ALJ38" s="27"/>
      <c r="ALK38" s="27"/>
      <c r="ALL38" s="27"/>
      <c r="ALM38" s="27"/>
      <c r="ALN38" s="27"/>
      <c r="ALO38" s="27"/>
      <c r="ALP38" s="27"/>
      <c r="ALQ38" s="27"/>
      <c r="ALR38" s="27"/>
      <c r="ALS38" s="27"/>
      <c r="ALT38" s="27"/>
      <c r="ALU38" s="27"/>
      <c r="ALV38" s="27"/>
      <c r="ALW38" s="27"/>
      <c r="ALX38" s="27"/>
      <c r="ALY38" s="27"/>
      <c r="ALZ38" s="27"/>
      <c r="AMA38" s="27"/>
      <c r="AMB38" s="27"/>
      <c r="AMC38" s="27"/>
      <c r="AMD38" s="27"/>
      <c r="AME38" s="27"/>
      <c r="AMF38" s="27"/>
      <c r="AMG38" s="27"/>
      <c r="AMH38" s="27"/>
      <c r="AMI38" s="27"/>
      <c r="AMJ38" s="27"/>
      <c r="AMK38" s="27"/>
      <c r="AML38" s="27"/>
      <c r="AMM38" s="27"/>
      <c r="AMN38" s="27"/>
      <c r="AMO38" s="27"/>
      <c r="AMP38" s="27"/>
      <c r="AMQ38" s="27"/>
      <c r="AMR38" s="27"/>
      <c r="AMS38" s="27"/>
      <c r="AMT38" s="27"/>
      <c r="AMU38" s="27"/>
      <c r="AMV38" s="27"/>
      <c r="AMW38" s="27"/>
      <c r="AMX38" s="27"/>
      <c r="AMY38" s="27"/>
      <c r="AMZ38" s="27"/>
      <c r="ANA38" s="27"/>
      <c r="ANB38" s="27"/>
      <c r="ANC38" s="27"/>
      <c r="AND38" s="27"/>
      <c r="ANE38" s="27"/>
      <c r="ANF38" s="27"/>
      <c r="ANG38" s="27"/>
      <c r="ANH38" s="27"/>
      <c r="ANI38" s="27"/>
      <c r="ANJ38" s="27"/>
      <c r="ANK38" s="27"/>
      <c r="ANL38" s="27"/>
      <c r="ANM38" s="27"/>
      <c r="ANN38" s="27"/>
      <c r="ANO38" s="27"/>
      <c r="ANP38" s="27"/>
      <c r="ANQ38" s="27"/>
      <c r="ANR38" s="27"/>
      <c r="ANS38" s="27"/>
      <c r="ANT38" s="27"/>
      <c r="ANU38" s="27"/>
      <c r="ANV38" s="27"/>
      <c r="ANW38" s="27"/>
      <c r="ANX38" s="27"/>
      <c r="ANY38" s="27"/>
      <c r="ANZ38" s="27"/>
      <c r="AOA38" s="27"/>
      <c r="AOB38" s="27"/>
      <c r="AOC38" s="27"/>
      <c r="AOD38" s="27"/>
      <c r="AOE38" s="27"/>
      <c r="AOF38" s="27"/>
      <c r="AOG38" s="27"/>
      <c r="AOH38" s="27"/>
      <c r="AOI38" s="27"/>
      <c r="AOJ38" s="27"/>
      <c r="AOK38" s="27"/>
      <c r="AOL38" s="27"/>
      <c r="AOM38" s="27"/>
      <c r="AON38" s="27"/>
      <c r="AOO38" s="27"/>
      <c r="AOP38" s="27"/>
      <c r="AOQ38" s="27"/>
      <c r="AOR38" s="27"/>
      <c r="AOS38" s="27"/>
      <c r="AOT38" s="27"/>
      <c r="AOU38" s="27"/>
      <c r="AOV38" s="27"/>
      <c r="AOW38" s="27"/>
      <c r="AOX38" s="27"/>
      <c r="AOY38" s="27"/>
      <c r="AOZ38" s="27"/>
      <c r="APA38" s="27"/>
      <c r="APB38" s="27"/>
      <c r="APC38" s="27"/>
      <c r="APD38" s="27"/>
      <c r="APE38" s="27"/>
      <c r="APF38" s="27"/>
      <c r="APG38" s="27"/>
      <c r="APH38" s="27"/>
      <c r="API38" s="27"/>
      <c r="APJ38" s="27"/>
      <c r="APK38" s="27"/>
      <c r="APL38" s="27"/>
      <c r="APM38" s="27"/>
      <c r="APN38" s="27"/>
      <c r="APO38" s="27"/>
      <c r="APP38" s="27"/>
      <c r="APQ38" s="27"/>
      <c r="APR38" s="27"/>
      <c r="APS38" s="27"/>
      <c r="APT38" s="27"/>
      <c r="APU38" s="27"/>
      <c r="APV38" s="27"/>
      <c r="APW38" s="27"/>
      <c r="APX38" s="27"/>
      <c r="APY38" s="27"/>
      <c r="APZ38" s="27"/>
      <c r="AQA38" s="27"/>
      <c r="AQB38" s="27"/>
      <c r="AQC38" s="27"/>
      <c r="AQD38" s="27"/>
      <c r="AQE38" s="27"/>
      <c r="AQF38" s="27"/>
      <c r="AQG38" s="27"/>
      <c r="AQH38" s="27"/>
      <c r="AQI38" s="27"/>
      <c r="AQJ38" s="27"/>
      <c r="AQK38" s="27"/>
      <c r="AQL38" s="27"/>
      <c r="AQM38" s="27"/>
      <c r="AQN38" s="27"/>
      <c r="AQO38" s="27"/>
      <c r="AQP38" s="27"/>
      <c r="AQQ38" s="27"/>
      <c r="AQR38" s="27"/>
      <c r="AQS38" s="27"/>
      <c r="AQT38" s="27"/>
      <c r="AQU38" s="27"/>
      <c r="AQV38" s="27"/>
      <c r="AQW38" s="27"/>
      <c r="AQX38" s="27"/>
      <c r="AQY38" s="27"/>
      <c r="AQZ38" s="27"/>
      <c r="ARA38" s="27"/>
      <c r="ARB38" s="27"/>
      <c r="ARC38" s="27"/>
      <c r="ARD38" s="27"/>
      <c r="ARE38" s="27"/>
      <c r="ARF38" s="27"/>
      <c r="ARG38" s="27"/>
      <c r="ARH38" s="27"/>
      <c r="ARI38" s="27"/>
      <c r="ARJ38" s="27"/>
      <c r="ARK38" s="27"/>
      <c r="ARL38" s="27"/>
      <c r="ARM38" s="27"/>
      <c r="ARN38" s="27"/>
      <c r="ARO38" s="27"/>
      <c r="ARP38" s="27"/>
      <c r="ARQ38" s="27"/>
      <c r="ARR38" s="27"/>
      <c r="ARS38" s="27"/>
      <c r="ART38" s="27"/>
      <c r="ARU38" s="27"/>
      <c r="ARV38" s="27"/>
      <c r="ARW38" s="27"/>
      <c r="ARX38" s="27"/>
      <c r="ARY38" s="27"/>
      <c r="ARZ38" s="27"/>
      <c r="ASA38" s="27"/>
      <c r="ASB38" s="27"/>
      <c r="ASC38" s="27"/>
      <c r="ASD38" s="27"/>
      <c r="ASE38" s="27"/>
      <c r="ASF38" s="27"/>
      <c r="ASG38" s="27"/>
      <c r="ASH38" s="27"/>
      <c r="ASI38" s="27"/>
      <c r="ASJ38" s="27"/>
      <c r="ASK38" s="27"/>
      <c r="ASL38" s="27"/>
      <c r="ASM38" s="27"/>
      <c r="ASN38" s="27"/>
      <c r="ASO38" s="27"/>
      <c r="ASP38" s="27"/>
      <c r="ASQ38" s="27"/>
      <c r="ASR38" s="27"/>
      <c r="ASS38" s="27"/>
      <c r="AST38" s="27"/>
      <c r="ASU38" s="27"/>
      <c r="ASV38" s="27"/>
      <c r="ASW38" s="27"/>
      <c r="ASX38" s="27"/>
      <c r="ASY38" s="27"/>
      <c r="ASZ38" s="27"/>
      <c r="ATA38" s="27"/>
      <c r="ATB38" s="27"/>
      <c r="ATC38" s="27"/>
      <c r="ATD38" s="27"/>
      <c r="ATE38" s="27"/>
      <c r="ATF38" s="27"/>
      <c r="ATG38" s="27"/>
      <c r="ATH38" s="27"/>
      <c r="ATI38" s="27"/>
      <c r="ATJ38" s="27"/>
      <c r="ATK38" s="27"/>
      <c r="ATL38" s="27"/>
      <c r="ATM38" s="27"/>
      <c r="ATN38" s="27"/>
      <c r="ATO38" s="27"/>
      <c r="ATP38" s="27"/>
      <c r="ATQ38" s="27"/>
      <c r="ATR38" s="27"/>
      <c r="ATS38" s="27"/>
      <c r="ATT38" s="27"/>
      <c r="ATU38" s="27"/>
      <c r="ATV38" s="27"/>
      <c r="ATW38" s="27"/>
      <c r="ATX38" s="27"/>
      <c r="ATY38" s="27"/>
      <c r="ATZ38" s="27"/>
      <c r="AUA38" s="27"/>
      <c r="AUB38" s="27"/>
      <c r="AUC38" s="27"/>
      <c r="AUD38" s="27"/>
      <c r="AUE38" s="27"/>
      <c r="AUF38" s="27"/>
      <c r="AUG38" s="27"/>
      <c r="AUH38" s="27"/>
      <c r="AUI38" s="27"/>
      <c r="AUJ38" s="27"/>
      <c r="AUK38" s="27"/>
      <c r="AUL38" s="27"/>
      <c r="AUM38" s="27"/>
      <c r="AUN38" s="27"/>
      <c r="AUO38" s="27"/>
      <c r="AUP38" s="27"/>
      <c r="AUQ38" s="27"/>
      <c r="AUR38" s="27"/>
      <c r="AUS38" s="27"/>
      <c r="AUT38" s="27"/>
      <c r="AUU38" s="27"/>
      <c r="AUV38" s="27"/>
      <c r="AUW38" s="27"/>
      <c r="AUX38" s="27"/>
      <c r="AUY38" s="27"/>
      <c r="AUZ38" s="27"/>
      <c r="AVA38" s="27"/>
      <c r="AVB38" s="27"/>
      <c r="AVC38" s="27"/>
      <c r="AVD38" s="27"/>
      <c r="AVE38" s="27"/>
      <c r="AVF38" s="27"/>
      <c r="AVG38" s="27"/>
      <c r="AVH38" s="27"/>
      <c r="AVI38" s="27"/>
      <c r="AVJ38" s="27"/>
      <c r="AVK38" s="27"/>
      <c r="AVL38" s="27"/>
      <c r="AVM38" s="27"/>
      <c r="AVN38" s="27"/>
      <c r="AVO38" s="27"/>
      <c r="AVP38" s="27"/>
      <c r="AVQ38" s="27"/>
      <c r="AVR38" s="27"/>
      <c r="AVS38" s="27"/>
      <c r="AVT38" s="27"/>
      <c r="AVU38" s="27"/>
      <c r="AVV38" s="27"/>
      <c r="AVW38" s="27"/>
      <c r="AVX38" s="27"/>
      <c r="AVY38" s="27"/>
      <c r="AVZ38" s="27"/>
      <c r="AWA38" s="27"/>
      <c r="AWB38" s="27"/>
      <c r="AWC38" s="27"/>
      <c r="AWD38" s="27"/>
      <c r="AWE38" s="27"/>
      <c r="AWF38" s="27"/>
      <c r="AWG38" s="27"/>
      <c r="AWH38" s="27"/>
      <c r="AWI38" s="27"/>
      <c r="AWJ38" s="27"/>
      <c r="AWK38" s="27"/>
      <c r="AWL38" s="27"/>
      <c r="AWM38" s="27"/>
      <c r="AWN38" s="27"/>
      <c r="AWO38" s="27"/>
      <c r="AWP38" s="27"/>
      <c r="AWQ38" s="27"/>
      <c r="AWR38" s="27"/>
      <c r="AWS38" s="27"/>
      <c r="AWT38" s="27"/>
      <c r="AWU38" s="27"/>
      <c r="AWV38" s="27"/>
      <c r="AWW38" s="27"/>
      <c r="AWX38" s="27"/>
      <c r="AWY38" s="27"/>
      <c r="AWZ38" s="27"/>
      <c r="AXA38" s="27"/>
      <c r="AXB38" s="27"/>
      <c r="AXC38" s="27"/>
      <c r="AXD38" s="27"/>
      <c r="AXE38" s="27"/>
      <c r="AXF38" s="27"/>
      <c r="AXG38" s="27"/>
      <c r="AXH38" s="27"/>
      <c r="AXI38" s="27"/>
      <c r="AXJ38" s="27"/>
      <c r="AXK38" s="27"/>
      <c r="AXL38" s="27"/>
      <c r="AXM38" s="27"/>
      <c r="AXN38" s="27"/>
      <c r="AXO38" s="27"/>
      <c r="AXP38" s="27"/>
      <c r="AXQ38" s="27"/>
      <c r="AXR38" s="27"/>
      <c r="AXS38" s="27"/>
      <c r="AXT38" s="27"/>
      <c r="AXU38" s="27"/>
      <c r="AXV38" s="27"/>
      <c r="AXW38" s="27"/>
      <c r="AXX38" s="27"/>
      <c r="AXY38" s="27"/>
      <c r="AXZ38" s="27"/>
      <c r="AYA38" s="27"/>
      <c r="AYB38" s="27"/>
      <c r="AYC38" s="27"/>
      <c r="AYD38" s="27"/>
      <c r="AYE38" s="27"/>
      <c r="AYF38" s="27"/>
      <c r="AYG38" s="27"/>
      <c r="AYH38" s="27"/>
      <c r="AYI38" s="27"/>
      <c r="AYJ38" s="27"/>
      <c r="AYK38" s="27"/>
      <c r="AYL38" s="27"/>
      <c r="AYM38" s="27"/>
      <c r="AYN38" s="27"/>
      <c r="AYO38" s="27"/>
      <c r="AYP38" s="27"/>
      <c r="AYQ38" s="27"/>
      <c r="AYR38" s="27"/>
      <c r="AYS38" s="27"/>
      <c r="AYT38" s="27"/>
      <c r="AYU38" s="27"/>
      <c r="AYV38" s="27"/>
      <c r="AYW38" s="27"/>
      <c r="AYX38" s="27"/>
      <c r="AYY38" s="27"/>
      <c r="AYZ38" s="27"/>
      <c r="AZA38" s="27"/>
      <c r="AZB38" s="27"/>
      <c r="AZC38" s="27"/>
      <c r="AZD38" s="27"/>
      <c r="AZE38" s="27"/>
      <c r="AZF38" s="27"/>
      <c r="AZG38" s="27"/>
      <c r="AZH38" s="27"/>
      <c r="AZI38" s="27"/>
      <c r="AZJ38" s="27"/>
      <c r="AZK38" s="27"/>
      <c r="AZL38" s="27"/>
      <c r="AZM38" s="27"/>
      <c r="AZN38" s="27"/>
      <c r="AZO38" s="27"/>
      <c r="AZP38" s="27"/>
      <c r="AZQ38" s="27"/>
      <c r="AZR38" s="27"/>
      <c r="AZS38" s="27"/>
      <c r="AZT38" s="27"/>
      <c r="AZU38" s="27"/>
      <c r="AZV38" s="27"/>
      <c r="AZW38" s="27"/>
      <c r="AZX38" s="27"/>
      <c r="AZY38" s="27"/>
      <c r="AZZ38" s="27"/>
      <c r="BAA38" s="27"/>
      <c r="BAB38" s="27"/>
      <c r="BAC38" s="27"/>
      <c r="BAD38" s="27"/>
      <c r="BAE38" s="27"/>
      <c r="BAF38" s="27"/>
      <c r="BAG38" s="27"/>
      <c r="BAH38" s="27"/>
      <c r="BAI38" s="27"/>
      <c r="BAJ38" s="27"/>
      <c r="BAK38" s="27"/>
      <c r="BAL38" s="27"/>
      <c r="BAM38" s="27"/>
      <c r="BAN38" s="27"/>
      <c r="BAO38" s="27"/>
      <c r="BAP38" s="27"/>
      <c r="BAQ38" s="27"/>
      <c r="BAR38" s="27"/>
      <c r="BAS38" s="27"/>
      <c r="BAT38" s="27"/>
      <c r="BAU38" s="27"/>
      <c r="BAV38" s="27"/>
      <c r="BAW38" s="27"/>
      <c r="BAX38" s="27"/>
      <c r="BAY38" s="27"/>
      <c r="BAZ38" s="27"/>
      <c r="BBA38" s="27"/>
      <c r="BBB38" s="27"/>
      <c r="BBC38" s="27"/>
      <c r="BBD38" s="27"/>
      <c r="BBE38" s="27"/>
      <c r="BBF38" s="27"/>
      <c r="BBG38" s="27"/>
      <c r="BBH38" s="27"/>
      <c r="BBI38" s="27"/>
      <c r="BBJ38" s="27"/>
      <c r="BBK38" s="27"/>
      <c r="BBL38" s="27"/>
      <c r="BBM38" s="27"/>
      <c r="BBN38" s="27"/>
      <c r="BBO38" s="27"/>
      <c r="BBP38" s="27"/>
      <c r="BBQ38" s="27"/>
      <c r="BBR38" s="27"/>
      <c r="BBS38" s="27"/>
      <c r="BBT38" s="27"/>
      <c r="BBU38" s="27"/>
      <c r="BBV38" s="27"/>
      <c r="BBW38" s="27"/>
      <c r="BBX38" s="27"/>
      <c r="BBY38" s="27"/>
      <c r="BBZ38" s="27"/>
      <c r="BCA38" s="27"/>
      <c r="BCB38" s="27"/>
      <c r="BCC38" s="27"/>
      <c r="BCD38" s="27"/>
      <c r="BCE38" s="27"/>
      <c r="BCF38" s="27"/>
      <c r="BCG38" s="27"/>
      <c r="BCH38" s="27"/>
      <c r="BCI38" s="27"/>
      <c r="BCJ38" s="27"/>
      <c r="BCK38" s="27"/>
      <c r="BCL38" s="27"/>
      <c r="BCM38" s="27"/>
      <c r="BCN38" s="27"/>
      <c r="BCO38" s="27"/>
      <c r="BCP38" s="27"/>
      <c r="BCQ38" s="27"/>
      <c r="BCR38" s="27"/>
      <c r="BCS38" s="27"/>
      <c r="BCT38" s="27"/>
      <c r="BCU38" s="27"/>
      <c r="BCV38" s="27"/>
      <c r="BCW38" s="27"/>
      <c r="BCX38" s="27"/>
      <c r="BCY38" s="27"/>
      <c r="BCZ38" s="27"/>
      <c r="BDA38" s="27"/>
      <c r="BDB38" s="27"/>
      <c r="BDC38" s="27"/>
      <c r="BDD38" s="27"/>
      <c r="BDE38" s="27"/>
      <c r="BDF38" s="27"/>
      <c r="BDG38" s="27"/>
      <c r="BDH38" s="27"/>
      <c r="BDI38" s="27"/>
      <c r="BDJ38" s="27"/>
      <c r="BDK38" s="27"/>
      <c r="BDL38" s="27"/>
      <c r="BDM38" s="27"/>
      <c r="BDN38" s="27"/>
      <c r="BDO38" s="27"/>
      <c r="BDP38" s="27"/>
      <c r="BDQ38" s="27"/>
      <c r="BDR38" s="27"/>
      <c r="BDS38" s="27"/>
      <c r="BDT38" s="27"/>
      <c r="BDU38" s="27"/>
      <c r="BDV38" s="27"/>
      <c r="BDW38" s="27"/>
      <c r="BDX38" s="27"/>
      <c r="BDY38" s="27"/>
      <c r="BDZ38" s="27"/>
      <c r="BEA38" s="27"/>
      <c r="BEB38" s="27"/>
      <c r="BEC38" s="27"/>
      <c r="BED38" s="27"/>
      <c r="BEE38" s="27"/>
      <c r="BEF38" s="27"/>
      <c r="BEG38" s="27"/>
      <c r="BEH38" s="27"/>
      <c r="BEI38" s="27"/>
      <c r="BEJ38" s="27"/>
      <c r="BEK38" s="27"/>
      <c r="BEL38" s="27"/>
      <c r="BEM38" s="27"/>
      <c r="BEN38" s="27"/>
      <c r="BEO38" s="27"/>
      <c r="BEP38" s="27"/>
      <c r="BEQ38" s="27"/>
      <c r="BER38" s="27"/>
      <c r="BES38" s="27"/>
      <c r="BET38" s="27"/>
      <c r="BEU38" s="27"/>
      <c r="BEV38" s="27"/>
      <c r="BEW38" s="27"/>
      <c r="BEX38" s="27"/>
      <c r="BEY38" s="27"/>
      <c r="BEZ38" s="27"/>
      <c r="BFA38" s="27"/>
      <c r="BFB38" s="27"/>
      <c r="BFC38" s="27"/>
      <c r="BFD38" s="27"/>
      <c r="BFE38" s="27"/>
      <c r="BFF38" s="27"/>
      <c r="BFG38" s="27"/>
      <c r="BFH38" s="27"/>
      <c r="BFI38" s="27"/>
      <c r="BFJ38" s="27"/>
      <c r="BFK38" s="27"/>
      <c r="BFL38" s="27"/>
      <c r="BFM38" s="27"/>
      <c r="BFN38" s="27"/>
      <c r="BFO38" s="27"/>
      <c r="BFP38" s="27"/>
      <c r="BFQ38" s="27"/>
      <c r="BFR38" s="27"/>
      <c r="BFS38" s="27"/>
      <c r="BFT38" s="27"/>
      <c r="BFU38" s="27"/>
      <c r="BFV38" s="27"/>
      <c r="BFW38" s="27"/>
      <c r="BFX38" s="27"/>
      <c r="BFY38" s="27"/>
      <c r="BFZ38" s="27"/>
      <c r="BGA38" s="27"/>
      <c r="BGB38" s="27"/>
      <c r="BGC38" s="27"/>
      <c r="BGD38" s="27"/>
      <c r="BGE38" s="27"/>
      <c r="BGF38" s="27"/>
      <c r="BGG38" s="27"/>
      <c r="BGH38" s="27"/>
      <c r="BGI38" s="27"/>
      <c r="BGJ38" s="27"/>
      <c r="BGK38" s="27"/>
      <c r="BGL38" s="27"/>
      <c r="BGM38" s="27"/>
      <c r="BGN38" s="27"/>
      <c r="BGO38" s="27"/>
      <c r="BGP38" s="27"/>
      <c r="BGQ38" s="27"/>
      <c r="BGR38" s="27"/>
      <c r="BGS38" s="27"/>
      <c r="BGT38" s="27"/>
      <c r="BGU38" s="27"/>
      <c r="BGV38" s="27"/>
      <c r="BGW38" s="27"/>
      <c r="BGX38" s="27"/>
      <c r="BGY38" s="27"/>
      <c r="BGZ38" s="27"/>
      <c r="BHA38" s="27"/>
      <c r="BHB38" s="27"/>
      <c r="BHC38" s="27"/>
      <c r="BHD38" s="27"/>
      <c r="BHE38" s="27"/>
      <c r="BHF38" s="27"/>
      <c r="BHG38" s="27"/>
      <c r="BHH38" s="27"/>
      <c r="BHI38" s="27"/>
      <c r="BHJ38" s="27"/>
      <c r="BHK38" s="27"/>
      <c r="BHL38" s="27"/>
      <c r="BHM38" s="27"/>
      <c r="BHN38" s="27"/>
      <c r="BHO38" s="27"/>
      <c r="BHP38" s="27"/>
      <c r="BHQ38" s="27"/>
      <c r="BHR38" s="27"/>
      <c r="BHS38" s="27"/>
      <c r="BHT38" s="27"/>
      <c r="BHU38" s="27"/>
      <c r="BHV38" s="27"/>
      <c r="BHW38" s="27"/>
      <c r="BHX38" s="27"/>
      <c r="BHY38" s="27"/>
      <c r="BHZ38" s="27"/>
      <c r="BIA38" s="27"/>
      <c r="BIB38" s="27"/>
      <c r="BIC38" s="27"/>
      <c r="BID38" s="27"/>
      <c r="BIE38" s="27"/>
      <c r="BIF38" s="27"/>
      <c r="BIG38" s="27"/>
      <c r="BIH38" s="27"/>
      <c r="BII38" s="27"/>
      <c r="BIJ38" s="27"/>
      <c r="BIK38" s="27"/>
      <c r="BIL38" s="27"/>
      <c r="BIM38" s="27"/>
      <c r="BIN38" s="27"/>
      <c r="BIO38" s="27"/>
      <c r="BIP38" s="27"/>
      <c r="BIQ38" s="27"/>
      <c r="BIR38" s="27"/>
      <c r="BIS38" s="27"/>
      <c r="BIT38" s="27"/>
      <c r="BIU38" s="27"/>
      <c r="BIV38" s="27"/>
      <c r="BIW38" s="27"/>
      <c r="BIX38" s="27"/>
      <c r="BIY38" s="27"/>
      <c r="BIZ38" s="27"/>
      <c r="BJA38" s="27"/>
      <c r="BJB38" s="27"/>
      <c r="BJC38" s="27"/>
      <c r="BJD38" s="27"/>
      <c r="BJE38" s="27"/>
      <c r="BJF38" s="27"/>
      <c r="BJG38" s="27"/>
      <c r="BJH38" s="27"/>
      <c r="BJI38" s="27"/>
      <c r="BJJ38" s="27"/>
      <c r="BJK38" s="27"/>
      <c r="BJL38" s="27"/>
      <c r="BJM38" s="27"/>
      <c r="BJN38" s="27"/>
      <c r="BJO38" s="27"/>
      <c r="BJP38" s="27"/>
      <c r="BJQ38" s="27"/>
      <c r="BJR38" s="27"/>
      <c r="BJS38" s="27"/>
      <c r="BJT38" s="27"/>
      <c r="BJU38" s="27"/>
      <c r="BJV38" s="27"/>
      <c r="BJW38" s="27"/>
      <c r="BJX38" s="27"/>
      <c r="BJY38" s="27"/>
      <c r="BJZ38" s="27"/>
      <c r="BKA38" s="27"/>
      <c r="BKB38" s="27"/>
      <c r="BKC38" s="27"/>
      <c r="BKD38" s="27"/>
      <c r="BKE38" s="27"/>
      <c r="BKF38" s="27"/>
      <c r="BKG38" s="27"/>
      <c r="BKH38" s="27"/>
      <c r="BKI38" s="27"/>
      <c r="BKJ38" s="27"/>
      <c r="BKK38" s="27"/>
      <c r="BKL38" s="27"/>
      <c r="BKM38" s="27"/>
      <c r="BKN38" s="27"/>
      <c r="BKO38" s="27"/>
      <c r="BKP38" s="27"/>
      <c r="BKQ38" s="27"/>
      <c r="BKR38" s="27"/>
      <c r="BKS38" s="27"/>
      <c r="BKT38" s="27"/>
      <c r="BKU38" s="27"/>
      <c r="BKV38" s="27"/>
      <c r="BKW38" s="27"/>
      <c r="BKX38" s="27"/>
      <c r="BKY38" s="27"/>
      <c r="BKZ38" s="27"/>
      <c r="BLA38" s="27"/>
      <c r="BLB38" s="27"/>
      <c r="BLC38" s="27"/>
      <c r="BLD38" s="27"/>
      <c r="BLE38" s="27"/>
      <c r="BLF38" s="27"/>
      <c r="BLG38" s="27"/>
      <c r="BLH38" s="27"/>
      <c r="BLI38" s="27"/>
      <c r="BLJ38" s="27"/>
      <c r="BLK38" s="27"/>
      <c r="BLL38" s="27"/>
      <c r="BLM38" s="27"/>
      <c r="BLN38" s="27"/>
      <c r="BLO38" s="27"/>
      <c r="BLP38" s="27"/>
      <c r="BLQ38" s="27"/>
      <c r="BLR38" s="27"/>
      <c r="BLS38" s="27"/>
      <c r="BLT38" s="27"/>
      <c r="BLU38" s="27"/>
      <c r="BLV38" s="27"/>
      <c r="BLW38" s="27"/>
      <c r="BLX38" s="27"/>
      <c r="BLY38" s="27"/>
      <c r="BLZ38" s="27"/>
      <c r="BMA38" s="27"/>
      <c r="BMB38" s="27"/>
      <c r="BMC38" s="27"/>
      <c r="BMD38" s="27"/>
      <c r="BME38" s="27"/>
      <c r="BMF38" s="27"/>
      <c r="BMG38" s="27"/>
      <c r="BMH38" s="27"/>
      <c r="BMI38" s="27"/>
      <c r="BMJ38" s="27"/>
      <c r="BMK38" s="27"/>
      <c r="BML38" s="27"/>
      <c r="BMM38" s="27"/>
      <c r="BMN38" s="27"/>
      <c r="BMO38" s="27"/>
      <c r="BMP38" s="27"/>
      <c r="BMQ38" s="27"/>
      <c r="BMR38" s="27"/>
      <c r="BMS38" s="27"/>
      <c r="BMT38" s="27"/>
      <c r="BMU38" s="27"/>
      <c r="BMV38" s="27"/>
      <c r="BMW38" s="27"/>
      <c r="BMX38" s="27"/>
      <c r="BMY38" s="27"/>
      <c r="BMZ38" s="27"/>
      <c r="BNA38" s="27"/>
      <c r="BNB38" s="27"/>
      <c r="BNC38" s="27"/>
      <c r="BND38" s="27"/>
      <c r="BNE38" s="27"/>
      <c r="BNF38" s="27"/>
      <c r="BNG38" s="27"/>
      <c r="BNH38" s="27"/>
      <c r="BNI38" s="27"/>
      <c r="BNJ38" s="27"/>
      <c r="BNK38" s="27"/>
      <c r="BNL38" s="27"/>
      <c r="BNM38" s="27"/>
      <c r="BNN38" s="27"/>
      <c r="BNO38" s="27"/>
      <c r="BNP38" s="27"/>
      <c r="BNQ38" s="27"/>
      <c r="BNR38" s="27"/>
      <c r="BNS38" s="27"/>
      <c r="BNT38" s="27"/>
      <c r="BNU38" s="27"/>
      <c r="BNV38" s="27"/>
      <c r="BNW38" s="27"/>
      <c r="BNX38" s="27"/>
      <c r="BNY38" s="27"/>
      <c r="BNZ38" s="27"/>
      <c r="BOA38" s="27"/>
      <c r="BOB38" s="27"/>
      <c r="BOC38" s="27"/>
      <c r="BOD38" s="27"/>
      <c r="BOE38" s="27"/>
      <c r="BOF38" s="27"/>
      <c r="BOG38" s="27"/>
      <c r="BOH38" s="27"/>
      <c r="BOI38" s="27"/>
      <c r="BOJ38" s="27"/>
      <c r="BOK38" s="27"/>
      <c r="BOL38" s="27"/>
      <c r="BOM38" s="27"/>
      <c r="BON38" s="27"/>
      <c r="BOO38" s="27"/>
      <c r="BOP38" s="27"/>
      <c r="BOQ38" s="27"/>
      <c r="BOR38" s="27"/>
      <c r="BOS38" s="27"/>
      <c r="BOT38" s="27"/>
      <c r="BOU38" s="27"/>
      <c r="BOV38" s="27"/>
      <c r="BOW38" s="27"/>
      <c r="BOX38" s="27"/>
      <c r="BOY38" s="27"/>
      <c r="BOZ38" s="27"/>
      <c r="BPA38" s="27"/>
      <c r="BPB38" s="27"/>
      <c r="BPC38" s="27"/>
      <c r="BPD38" s="27"/>
      <c r="BPE38" s="27"/>
      <c r="BPF38" s="27"/>
      <c r="BPG38" s="27"/>
      <c r="BPH38" s="27"/>
      <c r="BPI38" s="27"/>
      <c r="BPJ38" s="27"/>
      <c r="BPK38" s="27"/>
      <c r="BPL38" s="27"/>
      <c r="BPM38" s="27"/>
      <c r="BPN38" s="27"/>
      <c r="BPO38" s="27"/>
      <c r="BPP38" s="27"/>
      <c r="BPQ38" s="27"/>
      <c r="BPR38" s="27"/>
      <c r="BPS38" s="27"/>
      <c r="BPT38" s="27"/>
      <c r="BPU38" s="27"/>
      <c r="BPV38" s="27"/>
      <c r="BPW38" s="27"/>
      <c r="BPX38" s="27"/>
      <c r="BPY38" s="27"/>
      <c r="BPZ38" s="27"/>
      <c r="BQA38" s="27"/>
      <c r="BQB38" s="27"/>
      <c r="BQC38" s="27"/>
      <c r="BQD38" s="27"/>
      <c r="BQE38" s="27"/>
      <c r="BQF38" s="27"/>
      <c r="BQG38" s="27"/>
      <c r="BQH38" s="27"/>
      <c r="BQI38" s="27"/>
      <c r="BQJ38" s="27"/>
      <c r="BQK38" s="27"/>
      <c r="BQL38" s="27"/>
      <c r="BQM38" s="27"/>
      <c r="BQN38" s="27"/>
      <c r="BQO38" s="27"/>
      <c r="BQP38" s="27"/>
      <c r="BQQ38" s="27"/>
      <c r="BQR38" s="27"/>
      <c r="BQS38" s="27"/>
      <c r="BQT38" s="27"/>
      <c r="BQU38" s="27"/>
      <c r="BQV38" s="27"/>
      <c r="BQW38" s="27"/>
      <c r="BQX38" s="27"/>
      <c r="BQY38" s="27"/>
      <c r="BQZ38" s="27"/>
      <c r="BRA38" s="27"/>
      <c r="BRB38" s="27"/>
      <c r="BRC38" s="27"/>
      <c r="BRD38" s="27"/>
      <c r="BRE38" s="27"/>
      <c r="BRF38" s="27"/>
      <c r="BRG38" s="27"/>
      <c r="BRH38" s="27"/>
      <c r="BRI38" s="27"/>
      <c r="BRJ38" s="27"/>
      <c r="BRK38" s="27"/>
      <c r="BRL38" s="27"/>
      <c r="BRM38" s="27"/>
      <c r="BRN38" s="27"/>
      <c r="BRO38" s="27"/>
      <c r="BRP38" s="27"/>
      <c r="BRQ38" s="27"/>
      <c r="BRR38" s="27"/>
      <c r="BRS38" s="27"/>
      <c r="BRT38" s="27"/>
      <c r="BRU38" s="27"/>
      <c r="BRV38" s="27"/>
      <c r="BRW38" s="27"/>
      <c r="BRX38" s="27"/>
      <c r="BRY38" s="27"/>
      <c r="BRZ38" s="27"/>
      <c r="BSA38" s="27"/>
      <c r="BSB38" s="27"/>
      <c r="BSC38" s="27"/>
      <c r="BSD38" s="27"/>
      <c r="BSE38" s="27"/>
      <c r="BSF38" s="27"/>
      <c r="BSG38" s="27"/>
      <c r="BSH38" s="27"/>
      <c r="BSI38" s="27"/>
      <c r="BSJ38" s="27"/>
      <c r="BSK38" s="27"/>
      <c r="BSL38" s="27"/>
      <c r="BSM38" s="27"/>
      <c r="BSN38" s="27"/>
      <c r="BSO38" s="27"/>
      <c r="BSP38" s="27"/>
      <c r="BSQ38" s="27"/>
      <c r="BSR38" s="27"/>
      <c r="BSS38" s="27"/>
      <c r="BST38" s="27"/>
      <c r="BSU38" s="27"/>
      <c r="BSV38" s="27"/>
      <c r="BSW38" s="27"/>
      <c r="BSX38" s="27"/>
      <c r="BSY38" s="27"/>
      <c r="BSZ38" s="27"/>
      <c r="BTA38" s="27"/>
      <c r="BTB38" s="27"/>
      <c r="BTC38" s="27"/>
      <c r="BTD38" s="27"/>
      <c r="BTE38" s="27"/>
      <c r="BTF38" s="27"/>
      <c r="BTG38" s="27"/>
      <c r="BTH38" s="27"/>
      <c r="BTI38" s="27"/>
      <c r="BTJ38" s="27"/>
      <c r="BTK38" s="27"/>
      <c r="BTL38" s="27"/>
      <c r="BTM38" s="27"/>
      <c r="BTN38" s="27"/>
      <c r="BTO38" s="27"/>
      <c r="BTP38" s="27"/>
      <c r="BTQ38" s="27"/>
      <c r="BTR38" s="27"/>
      <c r="BTS38" s="27"/>
      <c r="BTT38" s="27"/>
      <c r="BTU38" s="27"/>
      <c r="BTV38" s="27"/>
      <c r="BTW38" s="27"/>
      <c r="BTX38" s="27"/>
      <c r="BTY38" s="27"/>
      <c r="BTZ38" s="27"/>
      <c r="BUA38" s="27"/>
      <c r="BUB38" s="27"/>
      <c r="BUC38" s="27"/>
      <c r="BUD38" s="27"/>
      <c r="BUE38" s="27"/>
      <c r="BUF38" s="27"/>
      <c r="BUG38" s="27"/>
      <c r="BUH38" s="27"/>
      <c r="BUI38" s="27"/>
      <c r="BUJ38" s="27"/>
      <c r="BUK38" s="27"/>
      <c r="BUL38" s="27"/>
      <c r="BUM38" s="27"/>
      <c r="BUN38" s="27"/>
      <c r="BUO38" s="27"/>
      <c r="BUP38" s="27"/>
      <c r="BUQ38" s="27"/>
      <c r="BUR38" s="27"/>
      <c r="BUS38" s="27"/>
      <c r="BUT38" s="27"/>
      <c r="BUU38" s="27"/>
      <c r="BUV38" s="27"/>
      <c r="BUW38" s="27"/>
      <c r="BUX38" s="27"/>
      <c r="BUY38" s="27"/>
      <c r="BUZ38" s="27"/>
      <c r="BVA38" s="27"/>
      <c r="BVB38" s="27"/>
      <c r="BVC38" s="27"/>
      <c r="BVD38" s="27"/>
      <c r="BVE38" s="27"/>
      <c r="BVF38" s="27"/>
      <c r="BVG38" s="27"/>
      <c r="BVH38" s="27"/>
      <c r="BVI38" s="27"/>
      <c r="BVJ38" s="27"/>
      <c r="BVK38" s="27"/>
      <c r="BVL38" s="27"/>
      <c r="BVM38" s="27"/>
      <c r="BVN38" s="27"/>
      <c r="BVO38" s="27"/>
      <c r="BVP38" s="27"/>
      <c r="BVQ38" s="27"/>
      <c r="BVR38" s="27"/>
      <c r="BVS38" s="27"/>
      <c r="BVT38" s="27"/>
      <c r="BVU38" s="27"/>
      <c r="BVV38" s="27"/>
      <c r="BVW38" s="27"/>
      <c r="BVX38" s="27"/>
      <c r="BVY38" s="27"/>
      <c r="BVZ38" s="27"/>
      <c r="BWA38" s="27"/>
      <c r="BWB38" s="27"/>
      <c r="BWC38" s="27"/>
      <c r="BWD38" s="27"/>
      <c r="BWE38" s="27"/>
      <c r="BWF38" s="27"/>
      <c r="BWG38" s="27"/>
      <c r="BWH38" s="27"/>
      <c r="BWI38" s="27"/>
      <c r="BWJ38" s="27"/>
      <c r="BWK38" s="27"/>
      <c r="BWL38" s="27"/>
      <c r="BWM38" s="27"/>
      <c r="BWN38" s="27"/>
      <c r="BWO38" s="27"/>
      <c r="BWP38" s="27"/>
      <c r="BWQ38" s="27"/>
      <c r="BWR38" s="27"/>
      <c r="BWS38" s="27"/>
      <c r="BWT38" s="27"/>
      <c r="BWU38" s="27"/>
      <c r="BWV38" s="27"/>
      <c r="BWW38" s="27"/>
      <c r="BWX38" s="27"/>
      <c r="BWY38" s="27"/>
      <c r="BWZ38" s="27"/>
      <c r="BXA38" s="27"/>
      <c r="BXB38" s="27"/>
      <c r="BXC38" s="27"/>
      <c r="BXD38" s="27"/>
      <c r="BXE38" s="27"/>
      <c r="BXF38" s="27"/>
      <c r="BXG38" s="27"/>
      <c r="BXH38" s="27"/>
      <c r="BXI38" s="27"/>
      <c r="BXJ38" s="27"/>
      <c r="BXK38" s="27"/>
      <c r="BXL38" s="27"/>
      <c r="BXM38" s="27"/>
      <c r="BXN38" s="27"/>
      <c r="BXO38" s="27"/>
      <c r="BXP38" s="27"/>
      <c r="BXQ38" s="27"/>
      <c r="BXR38" s="27"/>
      <c r="BXS38" s="27"/>
      <c r="BXT38" s="27"/>
      <c r="BXU38" s="27"/>
      <c r="BXV38" s="27"/>
      <c r="BXW38" s="27"/>
      <c r="BXX38" s="27"/>
      <c r="BXY38" s="27"/>
      <c r="BXZ38" s="27"/>
      <c r="BYA38" s="27"/>
      <c r="BYB38" s="27"/>
      <c r="BYC38" s="27"/>
      <c r="BYD38" s="27"/>
      <c r="BYE38" s="27"/>
      <c r="BYF38" s="27"/>
      <c r="BYG38" s="27"/>
      <c r="BYH38" s="27"/>
      <c r="BYI38" s="27"/>
      <c r="BYJ38" s="27"/>
      <c r="BYK38" s="27"/>
      <c r="BYL38" s="27"/>
      <c r="BYM38" s="27"/>
      <c r="BYN38" s="27"/>
      <c r="BYO38" s="27"/>
      <c r="BYP38" s="27"/>
      <c r="BYQ38" s="27"/>
      <c r="BYR38" s="27"/>
      <c r="BYS38" s="27"/>
      <c r="BYT38" s="27"/>
      <c r="BYU38" s="27"/>
      <c r="BYV38" s="27"/>
      <c r="BYW38" s="27"/>
      <c r="BYX38" s="27"/>
      <c r="BYY38" s="27"/>
      <c r="BYZ38" s="27"/>
      <c r="BZA38" s="27"/>
      <c r="BZB38" s="27"/>
      <c r="BZC38" s="27"/>
      <c r="BZD38" s="27"/>
      <c r="BZE38" s="27"/>
      <c r="BZF38" s="27"/>
      <c r="BZG38" s="27"/>
      <c r="BZH38" s="27"/>
      <c r="BZI38" s="27"/>
      <c r="BZJ38" s="27"/>
      <c r="BZK38" s="27"/>
      <c r="BZL38" s="27"/>
      <c r="BZM38" s="27"/>
      <c r="BZN38" s="27"/>
      <c r="BZO38" s="27"/>
      <c r="BZP38" s="27"/>
      <c r="BZQ38" s="27"/>
      <c r="BZR38" s="27"/>
      <c r="BZS38" s="27"/>
      <c r="BZT38" s="27"/>
      <c r="BZU38" s="27"/>
      <c r="BZV38" s="27"/>
      <c r="BZW38" s="27"/>
      <c r="BZX38" s="27"/>
      <c r="BZY38" s="27"/>
      <c r="BZZ38" s="27"/>
      <c r="CAA38" s="27"/>
      <c r="CAB38" s="27"/>
      <c r="CAC38" s="27"/>
      <c r="CAD38" s="27"/>
      <c r="CAE38" s="27"/>
      <c r="CAF38" s="27"/>
      <c r="CAG38" s="27"/>
      <c r="CAH38" s="27"/>
      <c r="CAI38" s="27"/>
      <c r="CAJ38" s="27"/>
      <c r="CAK38" s="27"/>
      <c r="CAL38" s="27"/>
      <c r="CAM38" s="27"/>
      <c r="CAN38" s="27"/>
      <c r="CAO38" s="27"/>
      <c r="CAP38" s="27"/>
      <c r="CAQ38" s="27"/>
      <c r="CAR38" s="27"/>
      <c r="CAS38" s="27"/>
      <c r="CAT38" s="27"/>
      <c r="CAU38" s="27"/>
      <c r="CAV38" s="27"/>
      <c r="CAW38" s="27"/>
      <c r="CAX38" s="27"/>
      <c r="CAY38" s="27"/>
      <c r="CAZ38" s="27"/>
      <c r="CBA38" s="27"/>
      <c r="CBB38" s="27"/>
      <c r="CBC38" s="27"/>
      <c r="CBD38" s="27"/>
      <c r="CBE38" s="27"/>
      <c r="CBF38" s="27"/>
      <c r="CBG38" s="27"/>
      <c r="CBH38" s="27"/>
      <c r="CBI38" s="27"/>
      <c r="CBJ38" s="27"/>
      <c r="CBK38" s="27"/>
      <c r="CBL38" s="27"/>
      <c r="CBM38" s="27"/>
      <c r="CBN38" s="27"/>
      <c r="CBO38" s="27"/>
      <c r="CBP38" s="27"/>
      <c r="CBQ38" s="27"/>
      <c r="CBR38" s="27"/>
      <c r="CBS38" s="27"/>
      <c r="CBT38" s="27"/>
      <c r="CBU38" s="27"/>
      <c r="CBV38" s="27"/>
      <c r="CBW38" s="27"/>
      <c r="CBX38" s="27"/>
      <c r="CBY38" s="27"/>
      <c r="CBZ38" s="27"/>
      <c r="CCA38" s="27"/>
      <c r="CCB38" s="27"/>
      <c r="CCC38" s="27"/>
      <c r="CCD38" s="27"/>
      <c r="CCE38" s="27"/>
      <c r="CCF38" s="27"/>
      <c r="CCG38" s="27"/>
      <c r="CCH38" s="27"/>
      <c r="CCI38" s="27"/>
      <c r="CCJ38" s="27"/>
      <c r="CCK38" s="27"/>
      <c r="CCL38" s="27"/>
      <c r="CCM38" s="27"/>
      <c r="CCN38" s="27"/>
      <c r="CCO38" s="27"/>
      <c r="CCP38" s="27"/>
      <c r="CCQ38" s="27"/>
      <c r="CCR38" s="27"/>
      <c r="CCS38" s="27"/>
      <c r="CCT38" s="27"/>
      <c r="CCU38" s="27"/>
      <c r="CCV38" s="27"/>
      <c r="CCW38" s="27"/>
      <c r="CCX38" s="27"/>
      <c r="CCY38" s="27"/>
      <c r="CCZ38" s="27"/>
      <c r="CDA38" s="27"/>
      <c r="CDB38" s="27"/>
      <c r="CDC38" s="27"/>
      <c r="CDD38" s="27"/>
      <c r="CDE38" s="27"/>
      <c r="CDF38" s="27"/>
      <c r="CDG38" s="27"/>
      <c r="CDH38" s="27"/>
      <c r="CDI38" s="27"/>
      <c r="CDJ38" s="27"/>
      <c r="CDK38" s="27"/>
      <c r="CDL38" s="27"/>
      <c r="CDM38" s="27"/>
      <c r="CDN38" s="27"/>
      <c r="CDO38" s="27"/>
      <c r="CDP38" s="27"/>
      <c r="CDQ38" s="27"/>
      <c r="CDR38" s="27"/>
      <c r="CDS38" s="27"/>
      <c r="CDT38" s="27"/>
      <c r="CDU38" s="27"/>
      <c r="CDV38" s="27"/>
      <c r="CDW38" s="27"/>
      <c r="CDX38" s="27"/>
      <c r="CDY38" s="27"/>
      <c r="CDZ38" s="27"/>
      <c r="CEA38" s="27"/>
      <c r="CEB38" s="27"/>
      <c r="CEC38" s="27"/>
      <c r="CED38" s="27"/>
      <c r="CEE38" s="27"/>
      <c r="CEF38" s="27"/>
      <c r="CEG38" s="27"/>
      <c r="CEH38" s="27"/>
      <c r="CEI38" s="27"/>
      <c r="CEJ38" s="27"/>
      <c r="CEK38" s="27"/>
      <c r="CEL38" s="27"/>
      <c r="CEM38" s="27"/>
      <c r="CEN38" s="27"/>
      <c r="CEO38" s="27"/>
      <c r="CEP38" s="27"/>
      <c r="CEQ38" s="27"/>
      <c r="CER38" s="27"/>
      <c r="CES38" s="27"/>
      <c r="CET38" s="27"/>
      <c r="CEU38" s="27"/>
      <c r="CEV38" s="27"/>
      <c r="CEW38" s="27"/>
      <c r="CEX38" s="27"/>
      <c r="CEY38" s="27"/>
      <c r="CEZ38" s="27"/>
      <c r="CFA38" s="27"/>
      <c r="CFB38" s="27"/>
      <c r="CFC38" s="27"/>
      <c r="CFD38" s="27"/>
      <c r="CFE38" s="27"/>
      <c r="CFF38" s="27"/>
      <c r="CFG38" s="27"/>
      <c r="CFH38" s="27"/>
      <c r="CFI38" s="27"/>
      <c r="CFJ38" s="27"/>
      <c r="CFK38" s="27"/>
      <c r="CFL38" s="27"/>
      <c r="CFM38" s="27"/>
      <c r="CFN38" s="27"/>
      <c r="CFO38" s="27"/>
      <c r="CFP38" s="27"/>
      <c r="CFQ38" s="27"/>
      <c r="CFR38" s="27"/>
      <c r="CFS38" s="27"/>
      <c r="CFT38" s="27"/>
      <c r="CFU38" s="27"/>
      <c r="CFV38" s="27"/>
      <c r="CFW38" s="27"/>
      <c r="CFX38" s="27"/>
      <c r="CFY38" s="27"/>
      <c r="CFZ38" s="27"/>
      <c r="CGA38" s="27"/>
      <c r="CGB38" s="27"/>
      <c r="CGC38" s="27"/>
      <c r="CGD38" s="27"/>
      <c r="CGE38" s="27"/>
      <c r="CGF38" s="27"/>
      <c r="CGG38" s="27"/>
      <c r="CGH38" s="27"/>
      <c r="CGI38" s="27"/>
      <c r="CGJ38" s="27"/>
      <c r="CGK38" s="27"/>
      <c r="CGL38" s="27"/>
      <c r="CGM38" s="27"/>
      <c r="CGN38" s="27"/>
      <c r="CGO38" s="27"/>
      <c r="CGP38" s="27"/>
      <c r="CGQ38" s="27"/>
      <c r="CGR38" s="27"/>
      <c r="CGS38" s="27"/>
      <c r="CGT38" s="27"/>
      <c r="CGU38" s="27"/>
      <c r="CGV38" s="27"/>
      <c r="CGW38" s="27"/>
      <c r="CGX38" s="27"/>
      <c r="CGY38" s="27"/>
      <c r="CGZ38" s="27"/>
      <c r="CHA38" s="27"/>
      <c r="CHB38" s="27"/>
      <c r="CHC38" s="27"/>
      <c r="CHD38" s="27"/>
      <c r="CHE38" s="27"/>
      <c r="CHF38" s="27"/>
      <c r="CHG38" s="27"/>
      <c r="CHH38" s="27"/>
      <c r="CHI38" s="27"/>
      <c r="CHJ38" s="27"/>
      <c r="CHK38" s="27"/>
      <c r="CHL38" s="27"/>
      <c r="CHM38" s="27"/>
      <c r="CHN38" s="27"/>
      <c r="CHO38" s="27"/>
      <c r="CHP38" s="27"/>
      <c r="CHQ38" s="27"/>
      <c r="CHR38" s="27"/>
      <c r="CHS38" s="27"/>
      <c r="CHT38" s="27"/>
      <c r="CHU38" s="27"/>
      <c r="CHV38" s="27"/>
      <c r="CHW38" s="27"/>
      <c r="CHX38" s="27"/>
      <c r="CHY38" s="27"/>
      <c r="CHZ38" s="27"/>
      <c r="CIA38" s="27"/>
      <c r="CIB38" s="27"/>
      <c r="CIC38" s="27"/>
      <c r="CID38" s="27"/>
      <c r="CIE38" s="27"/>
      <c r="CIF38" s="27"/>
      <c r="CIG38" s="27"/>
      <c r="CIH38" s="27"/>
      <c r="CII38" s="27"/>
      <c r="CIJ38" s="27"/>
      <c r="CIK38" s="27"/>
      <c r="CIL38" s="27"/>
      <c r="CIM38" s="27"/>
      <c r="CIN38" s="27"/>
      <c r="CIO38" s="27"/>
      <c r="CIP38" s="27"/>
      <c r="CIQ38" s="27"/>
      <c r="CIR38" s="27"/>
      <c r="CIS38" s="27"/>
      <c r="CIT38" s="27"/>
      <c r="CIU38" s="27"/>
      <c r="CIV38" s="27"/>
      <c r="CIW38" s="27"/>
      <c r="CIX38" s="27"/>
      <c r="CIY38" s="27"/>
      <c r="CIZ38" s="27"/>
      <c r="CJA38" s="27"/>
      <c r="CJB38" s="27"/>
      <c r="CJC38" s="27"/>
      <c r="CJD38" s="27"/>
      <c r="CJE38" s="27"/>
      <c r="CJF38" s="27"/>
      <c r="CJG38" s="27"/>
      <c r="CJH38" s="27"/>
      <c r="CJI38" s="27"/>
      <c r="CJJ38" s="27"/>
      <c r="CJK38" s="27"/>
      <c r="CJL38" s="27"/>
      <c r="CJM38" s="27"/>
      <c r="CJN38" s="27"/>
      <c r="CJO38" s="27"/>
      <c r="CJP38" s="27"/>
      <c r="CJQ38" s="27"/>
      <c r="CJR38" s="27"/>
      <c r="CJS38" s="27"/>
      <c r="CJT38" s="27"/>
      <c r="CJU38" s="27"/>
      <c r="CJV38" s="27"/>
      <c r="CJW38" s="27"/>
      <c r="CJX38" s="27"/>
      <c r="CJY38" s="27"/>
      <c r="CJZ38" s="27"/>
      <c r="CKA38" s="27"/>
      <c r="CKB38" s="27"/>
      <c r="CKC38" s="27"/>
      <c r="CKD38" s="27"/>
      <c r="CKE38" s="27"/>
      <c r="CKF38" s="27"/>
      <c r="CKG38" s="27"/>
      <c r="CKH38" s="27"/>
      <c r="CKI38" s="27"/>
      <c r="CKJ38" s="27"/>
      <c r="CKK38" s="27"/>
      <c r="CKL38" s="27"/>
      <c r="CKM38" s="27"/>
      <c r="CKN38" s="27"/>
      <c r="CKO38" s="27"/>
      <c r="CKP38" s="27"/>
      <c r="CKQ38" s="27"/>
      <c r="CKR38" s="27"/>
      <c r="CKS38" s="27"/>
      <c r="CKT38" s="27"/>
      <c r="CKU38" s="27"/>
      <c r="CKV38" s="27"/>
      <c r="CKW38" s="27"/>
      <c r="CKX38" s="27"/>
      <c r="CKY38" s="27"/>
      <c r="CKZ38" s="27"/>
      <c r="CLA38" s="27"/>
      <c r="CLB38" s="27"/>
      <c r="CLC38" s="27"/>
      <c r="CLD38" s="27"/>
      <c r="CLE38" s="27"/>
      <c r="CLF38" s="27"/>
      <c r="CLG38" s="27"/>
      <c r="CLH38" s="27"/>
      <c r="CLI38" s="27"/>
      <c r="CLJ38" s="27"/>
      <c r="CLK38" s="27"/>
      <c r="CLL38" s="27"/>
      <c r="CLM38" s="27"/>
      <c r="CLN38" s="27"/>
      <c r="CLO38" s="27"/>
      <c r="CLP38" s="27"/>
      <c r="CLQ38" s="27"/>
      <c r="CLR38" s="27"/>
      <c r="CLS38" s="27"/>
      <c r="CLT38" s="27"/>
      <c r="CLU38" s="27"/>
      <c r="CLV38" s="27"/>
      <c r="CLW38" s="27"/>
      <c r="CLX38" s="27"/>
      <c r="CLY38" s="27"/>
      <c r="CLZ38" s="27"/>
      <c r="CMA38" s="27"/>
      <c r="CMB38" s="27"/>
      <c r="CMC38" s="27"/>
      <c r="CMD38" s="27"/>
      <c r="CME38" s="27"/>
      <c r="CMF38" s="27"/>
      <c r="CMG38" s="27"/>
      <c r="CMH38" s="27"/>
      <c r="CMI38" s="27"/>
      <c r="CMJ38" s="27"/>
      <c r="CMK38" s="27"/>
      <c r="CML38" s="27"/>
      <c r="CMM38" s="27"/>
      <c r="CMN38" s="27"/>
      <c r="CMO38" s="27"/>
      <c r="CMP38" s="27"/>
      <c r="CMQ38" s="27"/>
      <c r="CMR38" s="27"/>
      <c r="CMS38" s="27"/>
      <c r="CMT38" s="27"/>
      <c r="CMU38" s="27"/>
      <c r="CMV38" s="27"/>
      <c r="CMW38" s="27"/>
      <c r="CMX38" s="27"/>
      <c r="CMY38" s="27"/>
      <c r="CMZ38" s="27"/>
      <c r="CNA38" s="27"/>
      <c r="CNB38" s="27"/>
      <c r="CNC38" s="27"/>
      <c r="CND38" s="27"/>
      <c r="CNE38" s="27"/>
      <c r="CNF38" s="27"/>
      <c r="CNG38" s="27"/>
      <c r="CNH38" s="27"/>
      <c r="CNI38" s="27"/>
      <c r="CNJ38" s="27"/>
      <c r="CNK38" s="27"/>
      <c r="CNL38" s="27"/>
      <c r="CNM38" s="27"/>
      <c r="CNN38" s="27"/>
      <c r="CNO38" s="27"/>
      <c r="CNP38" s="27"/>
      <c r="CNQ38" s="27"/>
      <c r="CNR38" s="27"/>
      <c r="CNS38" s="27"/>
      <c r="CNT38" s="27"/>
      <c r="CNU38" s="27"/>
      <c r="CNV38" s="27"/>
      <c r="CNW38" s="27"/>
      <c r="CNX38" s="27"/>
      <c r="CNY38" s="27"/>
      <c r="CNZ38" s="27"/>
      <c r="COA38" s="27"/>
      <c r="COB38" s="27"/>
      <c r="COC38" s="27"/>
      <c r="COD38" s="27"/>
      <c r="COE38" s="27"/>
      <c r="COF38" s="27"/>
      <c r="COG38" s="27"/>
      <c r="COH38" s="27"/>
      <c r="COI38" s="27"/>
      <c r="COJ38" s="27"/>
      <c r="COK38" s="27"/>
      <c r="COL38" s="27"/>
      <c r="COM38" s="27"/>
      <c r="CON38" s="27"/>
      <c r="COO38" s="27"/>
      <c r="COP38" s="27"/>
      <c r="COQ38" s="27"/>
      <c r="COR38" s="27"/>
      <c r="COS38" s="27"/>
      <c r="COT38" s="27"/>
      <c r="COU38" s="27"/>
      <c r="COV38" s="27"/>
      <c r="COW38" s="27"/>
      <c r="COX38" s="27"/>
      <c r="COY38" s="27"/>
      <c r="COZ38" s="27"/>
      <c r="CPA38" s="27"/>
      <c r="CPB38" s="27"/>
      <c r="CPC38" s="27"/>
      <c r="CPD38" s="27"/>
      <c r="CPE38" s="27"/>
      <c r="CPF38" s="27"/>
      <c r="CPG38" s="27"/>
      <c r="CPH38" s="27"/>
      <c r="CPI38" s="27"/>
      <c r="CPJ38" s="27"/>
      <c r="CPK38" s="27"/>
      <c r="CPL38" s="27"/>
      <c r="CPM38" s="27"/>
      <c r="CPN38" s="27"/>
      <c r="CPO38" s="27"/>
      <c r="CPP38" s="27"/>
      <c r="CPQ38" s="27"/>
      <c r="CPR38" s="27"/>
      <c r="CPS38" s="27"/>
      <c r="CPT38" s="27"/>
      <c r="CPU38" s="27"/>
      <c r="CPV38" s="27"/>
      <c r="CPW38" s="27"/>
      <c r="CPX38" s="27"/>
      <c r="CPY38" s="27"/>
      <c r="CPZ38" s="27"/>
      <c r="CQA38" s="27"/>
      <c r="CQB38" s="27"/>
      <c r="CQC38" s="27"/>
      <c r="CQD38" s="27"/>
      <c r="CQE38" s="27"/>
      <c r="CQF38" s="27"/>
      <c r="CQG38" s="27"/>
      <c r="CQH38" s="27"/>
      <c r="CQI38" s="27"/>
      <c r="CQJ38" s="27"/>
      <c r="CQK38" s="27"/>
      <c r="CQL38" s="27"/>
      <c r="CQM38" s="27"/>
      <c r="CQN38" s="27"/>
      <c r="CQO38" s="27"/>
      <c r="CQP38" s="27"/>
      <c r="CQQ38" s="27"/>
      <c r="CQR38" s="27"/>
      <c r="CQS38" s="27"/>
      <c r="CQT38" s="27"/>
      <c r="CQU38" s="27"/>
      <c r="CQV38" s="27"/>
      <c r="CQW38" s="27"/>
      <c r="CQX38" s="27"/>
      <c r="CQY38" s="27"/>
      <c r="CQZ38" s="27"/>
      <c r="CRA38" s="27"/>
      <c r="CRB38" s="27"/>
      <c r="CRC38" s="27"/>
      <c r="CRD38" s="27"/>
      <c r="CRE38" s="27"/>
      <c r="CRF38" s="27"/>
      <c r="CRG38" s="27"/>
      <c r="CRH38" s="27"/>
      <c r="CRI38" s="27"/>
      <c r="CRJ38" s="27"/>
      <c r="CRK38" s="27"/>
      <c r="CRL38" s="27"/>
      <c r="CRM38" s="27"/>
      <c r="CRN38" s="27"/>
      <c r="CRO38" s="27"/>
      <c r="CRP38" s="27"/>
      <c r="CRQ38" s="27"/>
      <c r="CRR38" s="27"/>
      <c r="CRS38" s="27"/>
      <c r="CRT38" s="27"/>
      <c r="CRU38" s="27"/>
      <c r="CRV38" s="27"/>
      <c r="CRW38" s="27"/>
      <c r="CRX38" s="27"/>
      <c r="CRY38" s="27"/>
      <c r="CRZ38" s="27"/>
      <c r="CSA38" s="27"/>
      <c r="CSB38" s="27"/>
      <c r="CSC38" s="27"/>
      <c r="CSD38" s="27"/>
      <c r="CSE38" s="27"/>
      <c r="CSF38" s="27"/>
      <c r="CSG38" s="27"/>
      <c r="CSH38" s="27"/>
      <c r="CSI38" s="27"/>
      <c r="CSJ38" s="27"/>
      <c r="CSK38" s="27"/>
      <c r="CSL38" s="27"/>
      <c r="CSM38" s="27"/>
      <c r="CSN38" s="27"/>
      <c r="CSO38" s="27"/>
      <c r="CSP38" s="27"/>
      <c r="CSQ38" s="27"/>
      <c r="CSR38" s="27"/>
      <c r="CSS38" s="27"/>
      <c r="CST38" s="27"/>
      <c r="CSU38" s="27"/>
      <c r="CSV38" s="27"/>
      <c r="CSW38" s="27"/>
      <c r="CSX38" s="27"/>
      <c r="CSY38" s="27"/>
      <c r="CSZ38" s="27"/>
      <c r="CTA38" s="27"/>
      <c r="CTB38" s="27"/>
      <c r="CTC38" s="27"/>
      <c r="CTD38" s="27"/>
      <c r="CTE38" s="27"/>
      <c r="CTF38" s="27"/>
      <c r="CTG38" s="27"/>
      <c r="CTH38" s="27"/>
      <c r="CTI38" s="27"/>
      <c r="CTJ38" s="27"/>
      <c r="CTK38" s="27"/>
      <c r="CTL38" s="27"/>
      <c r="CTM38" s="27"/>
      <c r="CTN38" s="27"/>
      <c r="CTO38" s="27"/>
      <c r="CTP38" s="27"/>
      <c r="CTQ38" s="27"/>
      <c r="CTR38" s="27"/>
      <c r="CTS38" s="27"/>
      <c r="CTT38" s="27"/>
      <c r="CTU38" s="27"/>
      <c r="CTV38" s="27"/>
      <c r="CTW38" s="27"/>
      <c r="CTX38" s="27"/>
      <c r="CTY38" s="27"/>
      <c r="CTZ38" s="27"/>
      <c r="CUA38" s="27"/>
      <c r="CUB38" s="27"/>
      <c r="CUC38" s="27"/>
      <c r="CUD38" s="27"/>
      <c r="CUE38" s="27"/>
      <c r="CUF38" s="27"/>
      <c r="CUG38" s="27"/>
      <c r="CUH38" s="27"/>
      <c r="CUI38" s="27"/>
      <c r="CUJ38" s="27"/>
      <c r="CUK38" s="27"/>
      <c r="CUL38" s="27"/>
      <c r="CUM38" s="27"/>
      <c r="CUN38" s="27"/>
      <c r="CUO38" s="27"/>
      <c r="CUP38" s="27"/>
      <c r="CUQ38" s="27"/>
      <c r="CUR38" s="27"/>
      <c r="CUS38" s="27"/>
      <c r="CUT38" s="27"/>
      <c r="CUU38" s="27"/>
      <c r="CUV38" s="27"/>
      <c r="CUW38" s="27"/>
      <c r="CUX38" s="27"/>
      <c r="CUY38" s="27"/>
      <c r="CUZ38" s="27"/>
      <c r="CVA38" s="27"/>
      <c r="CVB38" s="27"/>
      <c r="CVC38" s="27"/>
      <c r="CVD38" s="27"/>
      <c r="CVE38" s="27"/>
      <c r="CVF38" s="27"/>
      <c r="CVG38" s="27"/>
      <c r="CVH38" s="27"/>
      <c r="CVI38" s="27"/>
      <c r="CVJ38" s="27"/>
      <c r="CVK38" s="27"/>
      <c r="CVL38" s="27"/>
      <c r="CVM38" s="27"/>
      <c r="CVN38" s="27"/>
      <c r="CVO38" s="27"/>
      <c r="CVP38" s="27"/>
      <c r="CVQ38" s="27"/>
      <c r="CVR38" s="27"/>
      <c r="CVS38" s="27"/>
      <c r="CVT38" s="27"/>
      <c r="CVU38" s="27"/>
      <c r="CVV38" s="27"/>
      <c r="CVW38" s="27"/>
      <c r="CVX38" s="27"/>
      <c r="CVY38" s="27"/>
      <c r="CVZ38" s="27"/>
      <c r="CWA38" s="27"/>
      <c r="CWB38" s="27"/>
      <c r="CWC38" s="27"/>
      <c r="CWD38" s="27"/>
      <c r="CWE38" s="27"/>
      <c r="CWF38" s="27"/>
      <c r="CWG38" s="27"/>
      <c r="CWH38" s="27"/>
      <c r="CWI38" s="27"/>
      <c r="CWJ38" s="27"/>
      <c r="CWK38" s="27"/>
      <c r="CWL38" s="27"/>
      <c r="CWM38" s="27"/>
      <c r="CWN38" s="27"/>
      <c r="CWO38" s="27"/>
      <c r="CWP38" s="27"/>
      <c r="CWQ38" s="27"/>
      <c r="CWR38" s="27"/>
      <c r="CWS38" s="27"/>
      <c r="CWT38" s="27"/>
      <c r="CWU38" s="27"/>
      <c r="CWV38" s="27"/>
      <c r="CWW38" s="27"/>
      <c r="CWX38" s="27"/>
      <c r="CWY38" s="27"/>
      <c r="CWZ38" s="27"/>
      <c r="CXA38" s="27"/>
      <c r="CXB38" s="27"/>
      <c r="CXC38" s="27"/>
      <c r="CXD38" s="27"/>
      <c r="CXE38" s="27"/>
      <c r="CXF38" s="27"/>
      <c r="CXG38" s="27"/>
      <c r="CXH38" s="27"/>
      <c r="CXI38" s="27"/>
      <c r="CXJ38" s="27"/>
      <c r="CXK38" s="27"/>
      <c r="CXL38" s="27"/>
      <c r="CXM38" s="27"/>
      <c r="CXN38" s="27"/>
      <c r="CXO38" s="27"/>
      <c r="CXP38" s="27"/>
      <c r="CXQ38" s="27"/>
      <c r="CXR38" s="27"/>
      <c r="CXS38" s="27"/>
      <c r="CXT38" s="27"/>
      <c r="CXU38" s="27"/>
      <c r="CXV38" s="27"/>
      <c r="CXW38" s="27"/>
      <c r="CXX38" s="27"/>
      <c r="CXY38" s="27"/>
      <c r="CXZ38" s="27"/>
      <c r="CYA38" s="27"/>
      <c r="CYB38" s="27"/>
      <c r="CYC38" s="27"/>
      <c r="CYD38" s="27"/>
      <c r="CYE38" s="27"/>
      <c r="CYF38" s="27"/>
      <c r="CYG38" s="27"/>
      <c r="CYH38" s="27"/>
      <c r="CYI38" s="27"/>
      <c r="CYJ38" s="27"/>
      <c r="CYK38" s="27"/>
      <c r="CYL38" s="27"/>
      <c r="CYM38" s="27"/>
      <c r="CYN38" s="27"/>
      <c r="CYO38" s="27"/>
      <c r="CYP38" s="27"/>
      <c r="CYQ38" s="27"/>
      <c r="CYR38" s="27"/>
      <c r="CYS38" s="27"/>
      <c r="CYT38" s="27"/>
      <c r="CYU38" s="27"/>
      <c r="CYV38" s="27"/>
      <c r="CYW38" s="27"/>
      <c r="CYX38" s="27"/>
      <c r="CYY38" s="27"/>
      <c r="CYZ38" s="27"/>
      <c r="CZA38" s="27"/>
      <c r="CZB38" s="27"/>
      <c r="CZC38" s="27"/>
      <c r="CZD38" s="27"/>
      <c r="CZE38" s="27"/>
      <c r="CZF38" s="27"/>
      <c r="CZG38" s="27"/>
      <c r="CZH38" s="27"/>
      <c r="CZI38" s="27"/>
      <c r="CZJ38" s="27"/>
      <c r="CZK38" s="27"/>
      <c r="CZL38" s="27"/>
      <c r="CZM38" s="27"/>
      <c r="CZN38" s="27"/>
      <c r="CZO38" s="27"/>
      <c r="CZP38" s="27"/>
      <c r="CZQ38" s="27"/>
      <c r="CZR38" s="27"/>
      <c r="CZS38" s="27"/>
      <c r="CZT38" s="27"/>
      <c r="CZU38" s="27"/>
      <c r="CZV38" s="27"/>
      <c r="CZW38" s="27"/>
      <c r="CZX38" s="27"/>
      <c r="CZY38" s="27"/>
      <c r="CZZ38" s="27"/>
      <c r="DAA38" s="27"/>
      <c r="DAB38" s="27"/>
      <c r="DAC38" s="27"/>
      <c r="DAD38" s="27"/>
      <c r="DAE38" s="27"/>
      <c r="DAF38" s="27"/>
      <c r="DAG38" s="27"/>
      <c r="DAH38" s="27"/>
      <c r="DAI38" s="27"/>
      <c r="DAJ38" s="27"/>
      <c r="DAK38" s="27"/>
      <c r="DAL38" s="27"/>
      <c r="DAM38" s="27"/>
      <c r="DAN38" s="27"/>
      <c r="DAO38" s="27"/>
      <c r="DAP38" s="27"/>
      <c r="DAQ38" s="27"/>
      <c r="DAR38" s="27"/>
      <c r="DAS38" s="27"/>
      <c r="DAT38" s="27"/>
      <c r="DAU38" s="27"/>
      <c r="DAV38" s="27"/>
      <c r="DAW38" s="27"/>
      <c r="DAX38" s="27"/>
      <c r="DAY38" s="27"/>
      <c r="DAZ38" s="27"/>
      <c r="DBA38" s="27"/>
      <c r="DBB38" s="27"/>
      <c r="DBC38" s="27"/>
      <c r="DBD38" s="27"/>
      <c r="DBE38" s="27"/>
      <c r="DBF38" s="27"/>
      <c r="DBG38" s="27"/>
      <c r="DBH38" s="27"/>
      <c r="DBI38" s="27"/>
      <c r="DBJ38" s="27"/>
      <c r="DBK38" s="27"/>
      <c r="DBL38" s="27"/>
      <c r="DBM38" s="27"/>
      <c r="DBN38" s="27"/>
      <c r="DBO38" s="27"/>
      <c r="DBP38" s="27"/>
      <c r="DBQ38" s="27"/>
      <c r="DBR38" s="27"/>
      <c r="DBS38" s="27"/>
      <c r="DBT38" s="27"/>
      <c r="DBU38" s="27"/>
      <c r="DBV38" s="27"/>
      <c r="DBW38" s="27"/>
      <c r="DBX38" s="27"/>
      <c r="DBY38" s="27"/>
      <c r="DBZ38" s="27"/>
      <c r="DCA38" s="27"/>
      <c r="DCB38" s="27"/>
      <c r="DCC38" s="27"/>
      <c r="DCD38" s="27"/>
      <c r="DCE38" s="27"/>
      <c r="DCF38" s="27"/>
      <c r="DCG38" s="27"/>
      <c r="DCH38" s="27"/>
      <c r="DCI38" s="27"/>
      <c r="DCJ38" s="27"/>
      <c r="DCK38" s="27"/>
      <c r="DCL38" s="27"/>
      <c r="DCM38" s="27"/>
      <c r="DCN38" s="27"/>
      <c r="DCO38" s="27"/>
      <c r="DCP38" s="27"/>
      <c r="DCQ38" s="27"/>
      <c r="DCR38" s="27"/>
      <c r="DCS38" s="27"/>
      <c r="DCT38" s="27"/>
      <c r="DCU38" s="27"/>
      <c r="DCV38" s="27"/>
      <c r="DCW38" s="27"/>
      <c r="DCX38" s="27"/>
      <c r="DCY38" s="27"/>
      <c r="DCZ38" s="27"/>
      <c r="DDA38" s="27"/>
      <c r="DDB38" s="27"/>
      <c r="DDC38" s="27"/>
      <c r="DDD38" s="27"/>
      <c r="DDE38" s="27"/>
      <c r="DDF38" s="27"/>
      <c r="DDG38" s="27"/>
      <c r="DDH38" s="27"/>
      <c r="DDI38" s="27"/>
      <c r="DDJ38" s="27"/>
      <c r="DDK38" s="27"/>
      <c r="DDL38" s="27"/>
      <c r="DDM38" s="27"/>
      <c r="DDN38" s="27"/>
      <c r="DDO38" s="27"/>
      <c r="DDP38" s="27"/>
      <c r="DDQ38" s="27"/>
      <c r="DDR38" s="27"/>
      <c r="DDS38" s="27"/>
      <c r="DDT38" s="27"/>
      <c r="DDU38" s="27"/>
      <c r="DDV38" s="27"/>
      <c r="DDW38" s="27"/>
      <c r="DDX38" s="27"/>
      <c r="DDY38" s="27"/>
      <c r="DDZ38" s="27"/>
      <c r="DEA38" s="27"/>
      <c r="DEB38" s="27"/>
      <c r="DEC38" s="27"/>
      <c r="DED38" s="27"/>
      <c r="DEE38" s="27"/>
      <c r="DEF38" s="27"/>
      <c r="DEG38" s="27"/>
      <c r="DEH38" s="27"/>
      <c r="DEI38" s="27"/>
      <c r="DEJ38" s="27"/>
      <c r="DEK38" s="27"/>
      <c r="DEL38" s="27"/>
      <c r="DEM38" s="27"/>
      <c r="DEN38" s="27"/>
      <c r="DEO38" s="27"/>
      <c r="DEP38" s="27"/>
      <c r="DEQ38" s="27"/>
      <c r="DER38" s="27"/>
      <c r="DES38" s="27"/>
      <c r="DET38" s="27"/>
      <c r="DEU38" s="27"/>
      <c r="DEV38" s="27"/>
      <c r="DEW38" s="27"/>
      <c r="DEX38" s="27"/>
      <c r="DEY38" s="27"/>
      <c r="DEZ38" s="27"/>
      <c r="DFA38" s="27"/>
      <c r="DFB38" s="27"/>
      <c r="DFC38" s="27"/>
      <c r="DFD38" s="27"/>
      <c r="DFE38" s="27"/>
      <c r="DFF38" s="27"/>
      <c r="DFG38" s="27"/>
      <c r="DFH38" s="27"/>
      <c r="DFI38" s="27"/>
      <c r="DFJ38" s="27"/>
      <c r="DFK38" s="27"/>
      <c r="DFL38" s="27"/>
      <c r="DFM38" s="27"/>
      <c r="DFN38" s="27"/>
      <c r="DFO38" s="27"/>
      <c r="DFP38" s="27"/>
      <c r="DFQ38" s="27"/>
      <c r="DFR38" s="27"/>
      <c r="DFS38" s="27"/>
      <c r="DFT38" s="27"/>
      <c r="DFU38" s="27"/>
      <c r="DFV38" s="27"/>
      <c r="DFW38" s="27"/>
      <c r="DFX38" s="27"/>
      <c r="DFY38" s="27"/>
      <c r="DFZ38" s="27"/>
      <c r="DGA38" s="27"/>
      <c r="DGB38" s="27"/>
      <c r="DGC38" s="27"/>
      <c r="DGD38" s="27"/>
      <c r="DGE38" s="27"/>
      <c r="DGF38" s="27"/>
      <c r="DGG38" s="27"/>
      <c r="DGH38" s="27"/>
      <c r="DGI38" s="27"/>
      <c r="DGJ38" s="27"/>
      <c r="DGK38" s="27"/>
      <c r="DGL38" s="27"/>
      <c r="DGM38" s="27"/>
      <c r="DGN38" s="27"/>
      <c r="DGO38" s="27"/>
      <c r="DGP38" s="27"/>
      <c r="DGQ38" s="27"/>
      <c r="DGR38" s="27"/>
      <c r="DGS38" s="27"/>
      <c r="DGT38" s="27"/>
      <c r="DGU38" s="27"/>
      <c r="DGV38" s="27"/>
      <c r="DGW38" s="27"/>
      <c r="DGX38" s="27"/>
      <c r="DGY38" s="27"/>
      <c r="DGZ38" s="27"/>
      <c r="DHA38" s="27"/>
      <c r="DHB38" s="27"/>
      <c r="DHC38" s="27"/>
      <c r="DHD38" s="27"/>
      <c r="DHE38" s="27"/>
      <c r="DHF38" s="27"/>
      <c r="DHG38" s="27"/>
      <c r="DHH38" s="27"/>
      <c r="DHI38" s="27"/>
      <c r="DHJ38" s="27"/>
      <c r="DHK38" s="27"/>
      <c r="DHL38" s="27"/>
      <c r="DHM38" s="27"/>
      <c r="DHN38" s="27"/>
      <c r="DHO38" s="27"/>
      <c r="DHP38" s="27"/>
      <c r="DHQ38" s="27"/>
      <c r="DHR38" s="27"/>
      <c r="DHS38" s="27"/>
      <c r="DHT38" s="27"/>
      <c r="DHU38" s="27"/>
      <c r="DHV38" s="27"/>
      <c r="DHW38" s="27"/>
      <c r="DHX38" s="27"/>
      <c r="DHY38" s="27"/>
      <c r="DHZ38" s="27"/>
      <c r="DIA38" s="27"/>
      <c r="DIB38" s="27"/>
      <c r="DIC38" s="27"/>
      <c r="DID38" s="27"/>
      <c r="DIE38" s="27"/>
      <c r="DIF38" s="27"/>
      <c r="DIG38" s="27"/>
      <c r="DIH38" s="27"/>
      <c r="DII38" s="27"/>
      <c r="DIJ38" s="27"/>
      <c r="DIK38" s="27"/>
      <c r="DIL38" s="27"/>
      <c r="DIM38" s="27"/>
      <c r="DIN38" s="27"/>
      <c r="DIO38" s="27"/>
      <c r="DIP38" s="27"/>
      <c r="DIQ38" s="27"/>
      <c r="DIR38" s="27"/>
      <c r="DIS38" s="27"/>
      <c r="DIT38" s="27"/>
      <c r="DIU38" s="27"/>
      <c r="DIV38" s="27"/>
      <c r="DIW38" s="27"/>
      <c r="DIX38" s="27"/>
      <c r="DIY38" s="27"/>
      <c r="DIZ38" s="27"/>
      <c r="DJA38" s="27"/>
      <c r="DJB38" s="27"/>
      <c r="DJC38" s="27"/>
      <c r="DJD38" s="27"/>
      <c r="DJE38" s="27"/>
      <c r="DJF38" s="27"/>
      <c r="DJG38" s="27"/>
      <c r="DJH38" s="27"/>
      <c r="DJI38" s="27"/>
      <c r="DJJ38" s="27"/>
      <c r="DJK38" s="27"/>
      <c r="DJL38" s="27"/>
      <c r="DJM38" s="27"/>
      <c r="DJN38" s="27"/>
      <c r="DJO38" s="27"/>
      <c r="DJP38" s="27"/>
      <c r="DJQ38" s="27"/>
      <c r="DJR38" s="27"/>
      <c r="DJS38" s="27"/>
      <c r="DJT38" s="27"/>
      <c r="DJU38" s="27"/>
      <c r="DJV38" s="27"/>
      <c r="DJW38" s="27"/>
      <c r="DJX38" s="27"/>
      <c r="DJY38" s="27"/>
      <c r="DJZ38" s="27"/>
      <c r="DKA38" s="27"/>
      <c r="DKB38" s="27"/>
      <c r="DKC38" s="27"/>
      <c r="DKD38" s="27"/>
      <c r="DKE38" s="27"/>
      <c r="DKF38" s="27"/>
      <c r="DKG38" s="27"/>
      <c r="DKH38" s="27"/>
      <c r="DKI38" s="27"/>
      <c r="DKJ38" s="27"/>
      <c r="DKK38" s="27"/>
      <c r="DKL38" s="27"/>
      <c r="DKM38" s="27"/>
      <c r="DKN38" s="27"/>
      <c r="DKO38" s="27"/>
      <c r="DKP38" s="27"/>
      <c r="DKQ38" s="27"/>
      <c r="DKR38" s="27"/>
      <c r="DKS38" s="27"/>
      <c r="DKT38" s="27"/>
      <c r="DKU38" s="27"/>
      <c r="DKV38" s="27"/>
      <c r="DKW38" s="27"/>
      <c r="DKX38" s="27"/>
      <c r="DKY38" s="27"/>
      <c r="DKZ38" s="27"/>
      <c r="DLA38" s="27"/>
      <c r="DLB38" s="27"/>
      <c r="DLC38" s="27"/>
      <c r="DLD38" s="27"/>
      <c r="DLE38" s="27"/>
      <c r="DLF38" s="27"/>
      <c r="DLG38" s="27"/>
      <c r="DLH38" s="27"/>
      <c r="DLI38" s="27"/>
      <c r="DLJ38" s="27"/>
      <c r="DLK38" s="27"/>
      <c r="DLL38" s="27"/>
      <c r="DLM38" s="27"/>
      <c r="DLN38" s="27"/>
      <c r="DLO38" s="27"/>
      <c r="DLP38" s="27"/>
      <c r="DLQ38" s="27"/>
      <c r="DLR38" s="27"/>
      <c r="DLS38" s="27"/>
      <c r="DLT38" s="27"/>
      <c r="DLU38" s="27"/>
      <c r="DLV38" s="27"/>
      <c r="DLW38" s="27"/>
      <c r="DLX38" s="27"/>
      <c r="DLY38" s="27"/>
      <c r="DLZ38" s="27"/>
      <c r="DMA38" s="27"/>
      <c r="DMB38" s="27"/>
      <c r="DMC38" s="27"/>
      <c r="DMD38" s="27"/>
      <c r="DME38" s="27"/>
      <c r="DMF38" s="27"/>
      <c r="DMG38" s="27"/>
      <c r="DMH38" s="27"/>
      <c r="DMI38" s="27"/>
      <c r="DMJ38" s="27"/>
      <c r="DMK38" s="27"/>
      <c r="DML38" s="27"/>
      <c r="DMM38" s="27"/>
      <c r="DMN38" s="27"/>
      <c r="DMO38" s="27"/>
      <c r="DMP38" s="27"/>
      <c r="DMQ38" s="27"/>
      <c r="DMR38" s="27"/>
      <c r="DMS38" s="27"/>
      <c r="DMT38" s="27"/>
      <c r="DMU38" s="27"/>
      <c r="DMV38" s="27"/>
      <c r="DMW38" s="27"/>
      <c r="DMX38" s="27"/>
      <c r="DMY38" s="27"/>
      <c r="DMZ38" s="27"/>
      <c r="DNA38" s="27"/>
      <c r="DNB38" s="27"/>
      <c r="DNC38" s="27"/>
      <c r="DND38" s="27"/>
      <c r="DNE38" s="27"/>
      <c r="DNF38" s="27"/>
      <c r="DNG38" s="27"/>
      <c r="DNH38" s="27"/>
      <c r="DNI38" s="27"/>
      <c r="DNJ38" s="27"/>
      <c r="DNK38" s="27"/>
      <c r="DNL38" s="27"/>
      <c r="DNM38" s="27"/>
      <c r="DNN38" s="27"/>
      <c r="DNO38" s="27"/>
      <c r="DNP38" s="27"/>
      <c r="DNQ38" s="27"/>
      <c r="DNR38" s="27"/>
      <c r="DNS38" s="27"/>
      <c r="DNT38" s="27"/>
      <c r="DNU38" s="27"/>
      <c r="DNV38" s="27"/>
      <c r="DNW38" s="27"/>
      <c r="DNX38" s="27"/>
      <c r="DNY38" s="27"/>
      <c r="DNZ38" s="27"/>
      <c r="DOA38" s="27"/>
      <c r="DOB38" s="27"/>
      <c r="DOC38" s="27"/>
      <c r="DOD38" s="27"/>
      <c r="DOE38" s="27"/>
      <c r="DOF38" s="27"/>
      <c r="DOG38" s="27"/>
      <c r="DOH38" s="27"/>
      <c r="DOI38" s="27"/>
      <c r="DOJ38" s="27"/>
      <c r="DOK38" s="27"/>
      <c r="DOL38" s="27"/>
      <c r="DOM38" s="27"/>
      <c r="DON38" s="27"/>
      <c r="DOO38" s="27"/>
      <c r="DOP38" s="27"/>
      <c r="DOQ38" s="27"/>
      <c r="DOR38" s="27"/>
      <c r="DOS38" s="27"/>
      <c r="DOT38" s="27"/>
      <c r="DOU38" s="27"/>
      <c r="DOV38" s="27"/>
      <c r="DOW38" s="27"/>
      <c r="DOX38" s="27"/>
      <c r="DOY38" s="27"/>
      <c r="DOZ38" s="27"/>
      <c r="DPA38" s="27"/>
      <c r="DPB38" s="27"/>
      <c r="DPC38" s="27"/>
      <c r="DPD38" s="27"/>
      <c r="DPE38" s="27"/>
      <c r="DPF38" s="27"/>
      <c r="DPG38" s="27"/>
      <c r="DPH38" s="27"/>
      <c r="DPI38" s="27"/>
      <c r="DPJ38" s="27"/>
      <c r="DPK38" s="27"/>
      <c r="DPL38" s="27"/>
      <c r="DPM38" s="27"/>
      <c r="DPN38" s="27"/>
      <c r="DPO38" s="27"/>
      <c r="DPP38" s="27"/>
      <c r="DPQ38" s="27"/>
      <c r="DPR38" s="27"/>
      <c r="DPS38" s="27"/>
      <c r="DPT38" s="27"/>
      <c r="DPU38" s="27"/>
      <c r="DPV38" s="27"/>
      <c r="DPW38" s="27"/>
      <c r="DPX38" s="27"/>
      <c r="DPY38" s="27"/>
      <c r="DPZ38" s="27"/>
      <c r="DQA38" s="27"/>
      <c r="DQB38" s="27"/>
      <c r="DQC38" s="27"/>
      <c r="DQD38" s="27"/>
      <c r="DQE38" s="27"/>
      <c r="DQF38" s="27"/>
      <c r="DQG38" s="27"/>
      <c r="DQH38" s="27"/>
      <c r="DQI38" s="27"/>
      <c r="DQJ38" s="27"/>
      <c r="DQK38" s="27"/>
      <c r="DQL38" s="27"/>
      <c r="DQM38" s="27"/>
      <c r="DQN38" s="27"/>
      <c r="DQO38" s="27"/>
      <c r="DQP38" s="27"/>
      <c r="DQQ38" s="27"/>
      <c r="DQR38" s="27"/>
      <c r="DQS38" s="27"/>
      <c r="DQT38" s="27"/>
      <c r="DQU38" s="27"/>
      <c r="DQV38" s="27"/>
      <c r="DQW38" s="27"/>
      <c r="DQX38" s="27"/>
      <c r="DQY38" s="27"/>
      <c r="DQZ38" s="27"/>
      <c r="DRA38" s="27"/>
      <c r="DRB38" s="27"/>
      <c r="DRC38" s="27"/>
      <c r="DRD38" s="27"/>
      <c r="DRE38" s="27"/>
      <c r="DRF38" s="27"/>
      <c r="DRG38" s="27"/>
      <c r="DRH38" s="27"/>
      <c r="DRI38" s="27"/>
      <c r="DRJ38" s="27"/>
      <c r="DRK38" s="27"/>
      <c r="DRL38" s="27"/>
      <c r="DRM38" s="27"/>
      <c r="DRN38" s="27"/>
      <c r="DRO38" s="27"/>
      <c r="DRP38" s="27"/>
      <c r="DRQ38" s="27"/>
      <c r="DRR38" s="27"/>
      <c r="DRS38" s="27"/>
      <c r="DRT38" s="27"/>
      <c r="DRU38" s="27"/>
      <c r="DRV38" s="27"/>
      <c r="DRW38" s="27"/>
      <c r="DRX38" s="27"/>
      <c r="DRY38" s="27"/>
      <c r="DRZ38" s="27"/>
      <c r="DSA38" s="27"/>
      <c r="DSB38" s="27"/>
      <c r="DSC38" s="27"/>
      <c r="DSD38" s="27"/>
      <c r="DSE38" s="27"/>
      <c r="DSF38" s="27"/>
      <c r="DSG38" s="27"/>
      <c r="DSH38" s="27"/>
      <c r="DSI38" s="27"/>
      <c r="DSJ38" s="27"/>
      <c r="DSK38" s="27"/>
      <c r="DSL38" s="27"/>
      <c r="DSM38" s="27"/>
      <c r="DSN38" s="27"/>
      <c r="DSO38" s="27"/>
      <c r="DSP38" s="27"/>
      <c r="DSQ38" s="27"/>
      <c r="DSR38" s="27"/>
      <c r="DSS38" s="27"/>
      <c r="DST38" s="27"/>
      <c r="DSU38" s="27"/>
      <c r="DSV38" s="27"/>
      <c r="DSW38" s="27"/>
      <c r="DSX38" s="27"/>
      <c r="DSY38" s="27"/>
      <c r="DSZ38" s="27"/>
      <c r="DTA38" s="27"/>
      <c r="DTB38" s="27"/>
      <c r="DTC38" s="27"/>
      <c r="DTD38" s="27"/>
      <c r="DTE38" s="27"/>
      <c r="DTF38" s="27"/>
      <c r="DTG38" s="27"/>
      <c r="DTH38" s="27"/>
      <c r="DTI38" s="27"/>
      <c r="DTJ38" s="27"/>
      <c r="DTK38" s="27"/>
      <c r="DTL38" s="27"/>
      <c r="DTM38" s="27"/>
      <c r="DTN38" s="27"/>
      <c r="DTO38" s="27"/>
      <c r="DTP38" s="27"/>
      <c r="DTQ38" s="27"/>
      <c r="DTR38" s="27"/>
      <c r="DTS38" s="27"/>
      <c r="DTT38" s="27"/>
      <c r="DTU38" s="27"/>
      <c r="DTV38" s="27"/>
      <c r="DTW38" s="27"/>
      <c r="DTX38" s="27"/>
      <c r="DTY38" s="27"/>
      <c r="DTZ38" s="27"/>
      <c r="DUA38" s="27"/>
      <c r="DUB38" s="27"/>
      <c r="DUC38" s="27"/>
      <c r="DUD38" s="27"/>
      <c r="DUE38" s="27"/>
      <c r="DUF38" s="27"/>
      <c r="DUG38" s="27"/>
      <c r="DUH38" s="27"/>
      <c r="DUI38" s="27"/>
      <c r="DUJ38" s="27"/>
      <c r="DUK38" s="27"/>
      <c r="DUL38" s="27"/>
      <c r="DUM38" s="27"/>
      <c r="DUN38" s="27"/>
      <c r="DUO38" s="27"/>
      <c r="DUP38" s="27"/>
      <c r="DUQ38" s="27"/>
      <c r="DUR38" s="27"/>
      <c r="DUS38" s="27"/>
      <c r="DUT38" s="27"/>
      <c r="DUU38" s="27"/>
      <c r="DUV38" s="27"/>
      <c r="DUW38" s="27"/>
      <c r="DUX38" s="27"/>
      <c r="DUY38" s="27"/>
      <c r="DUZ38" s="27"/>
      <c r="DVA38" s="27"/>
      <c r="DVB38" s="27"/>
      <c r="DVC38" s="27"/>
      <c r="DVD38" s="27"/>
      <c r="DVE38" s="27"/>
      <c r="DVF38" s="27"/>
      <c r="DVG38" s="27"/>
      <c r="DVH38" s="27"/>
      <c r="DVI38" s="27"/>
      <c r="DVJ38" s="27"/>
      <c r="DVK38" s="27"/>
      <c r="DVL38" s="27"/>
      <c r="DVM38" s="27"/>
      <c r="DVN38" s="27"/>
      <c r="DVO38" s="27"/>
      <c r="DVP38" s="27"/>
      <c r="DVQ38" s="27"/>
      <c r="DVR38" s="27"/>
      <c r="DVS38" s="27"/>
      <c r="DVT38" s="27"/>
      <c r="DVU38" s="27"/>
      <c r="DVV38" s="27"/>
      <c r="DVW38" s="27"/>
      <c r="DVX38" s="27"/>
      <c r="DVY38" s="27"/>
      <c r="DVZ38" s="27"/>
      <c r="DWA38" s="27"/>
      <c r="DWB38" s="27"/>
      <c r="DWC38" s="27"/>
      <c r="DWD38" s="27"/>
      <c r="DWE38" s="27"/>
      <c r="DWF38" s="27"/>
      <c r="DWG38" s="27"/>
      <c r="DWH38" s="27"/>
      <c r="DWI38" s="27"/>
      <c r="DWJ38" s="27"/>
      <c r="DWK38" s="27"/>
      <c r="DWL38" s="27"/>
      <c r="DWM38" s="27"/>
      <c r="DWN38" s="27"/>
      <c r="DWO38" s="27"/>
      <c r="DWP38" s="27"/>
      <c r="DWQ38" s="27"/>
      <c r="DWR38" s="27"/>
      <c r="DWS38" s="27"/>
      <c r="DWT38" s="27"/>
      <c r="DWU38" s="27"/>
      <c r="DWV38" s="27"/>
      <c r="DWW38" s="27"/>
      <c r="DWX38" s="27"/>
      <c r="DWY38" s="27"/>
      <c r="DWZ38" s="27"/>
      <c r="DXA38" s="27"/>
      <c r="DXB38" s="27"/>
      <c r="DXC38" s="27"/>
      <c r="DXD38" s="27"/>
      <c r="DXE38" s="27"/>
      <c r="DXF38" s="27"/>
      <c r="DXG38" s="27"/>
      <c r="DXH38" s="27"/>
      <c r="DXI38" s="27"/>
      <c r="DXJ38" s="27"/>
      <c r="DXK38" s="27"/>
      <c r="DXL38" s="27"/>
      <c r="DXM38" s="27"/>
      <c r="DXN38" s="27"/>
      <c r="DXO38" s="27"/>
      <c r="DXP38" s="27"/>
      <c r="DXQ38" s="27"/>
      <c r="DXR38" s="27"/>
      <c r="DXS38" s="27"/>
      <c r="DXT38" s="27"/>
      <c r="DXU38" s="27"/>
      <c r="DXV38" s="27"/>
      <c r="DXW38" s="27"/>
      <c r="DXX38" s="27"/>
      <c r="DXY38" s="27"/>
      <c r="DXZ38" s="27"/>
      <c r="DYA38" s="27"/>
      <c r="DYB38" s="27"/>
      <c r="DYC38" s="27"/>
      <c r="DYD38" s="27"/>
      <c r="DYE38" s="27"/>
      <c r="DYF38" s="27"/>
      <c r="DYG38" s="27"/>
      <c r="DYH38" s="27"/>
      <c r="DYI38" s="27"/>
      <c r="DYJ38" s="27"/>
      <c r="DYK38" s="27"/>
      <c r="DYL38" s="27"/>
      <c r="DYM38" s="27"/>
      <c r="DYN38" s="27"/>
      <c r="DYO38" s="27"/>
      <c r="DYP38" s="27"/>
      <c r="DYQ38" s="27"/>
      <c r="DYR38" s="27"/>
      <c r="DYS38" s="27"/>
      <c r="DYT38" s="27"/>
      <c r="DYU38" s="27"/>
      <c r="DYV38" s="27"/>
      <c r="DYW38" s="27"/>
      <c r="DYX38" s="27"/>
      <c r="DYY38" s="27"/>
      <c r="DYZ38" s="27"/>
      <c r="DZA38" s="27"/>
      <c r="DZB38" s="27"/>
      <c r="DZC38" s="27"/>
      <c r="DZD38" s="27"/>
      <c r="DZE38" s="27"/>
      <c r="DZF38" s="27"/>
      <c r="DZG38" s="27"/>
      <c r="DZH38" s="27"/>
      <c r="DZI38" s="27"/>
      <c r="DZJ38" s="27"/>
      <c r="DZK38" s="27"/>
      <c r="DZL38" s="27"/>
      <c r="DZM38" s="27"/>
      <c r="DZN38" s="27"/>
      <c r="DZO38" s="27"/>
      <c r="DZP38" s="27"/>
      <c r="DZQ38" s="27"/>
      <c r="DZR38" s="27"/>
      <c r="DZS38" s="27"/>
      <c r="DZT38" s="27"/>
      <c r="DZU38" s="27"/>
      <c r="DZV38" s="27"/>
      <c r="DZW38" s="27"/>
      <c r="DZX38" s="27"/>
      <c r="DZY38" s="27"/>
      <c r="DZZ38" s="27"/>
      <c r="EAA38" s="27"/>
      <c r="EAB38" s="27"/>
      <c r="EAC38" s="27"/>
      <c r="EAD38" s="27"/>
      <c r="EAE38" s="27"/>
      <c r="EAF38" s="27"/>
      <c r="EAG38" s="27"/>
      <c r="EAH38" s="27"/>
      <c r="EAI38" s="27"/>
      <c r="EAJ38" s="27"/>
      <c r="EAK38" s="27"/>
      <c r="EAL38" s="27"/>
      <c r="EAM38" s="27"/>
      <c r="EAN38" s="27"/>
      <c r="EAO38" s="27"/>
      <c r="EAP38" s="27"/>
      <c r="EAQ38" s="27"/>
      <c r="EAR38" s="27"/>
      <c r="EAS38" s="27"/>
      <c r="EAT38" s="27"/>
      <c r="EAU38" s="27"/>
      <c r="EAV38" s="27"/>
      <c r="EAW38" s="27"/>
      <c r="EAX38" s="27"/>
      <c r="EAY38" s="27"/>
      <c r="EAZ38" s="27"/>
      <c r="EBA38" s="27"/>
      <c r="EBB38" s="27"/>
      <c r="EBC38" s="27"/>
      <c r="EBD38" s="27"/>
      <c r="EBE38" s="27"/>
      <c r="EBF38" s="27"/>
      <c r="EBG38" s="27"/>
      <c r="EBH38" s="27"/>
      <c r="EBI38" s="27"/>
      <c r="EBJ38" s="27"/>
      <c r="EBK38" s="27"/>
      <c r="EBL38" s="27"/>
      <c r="EBM38" s="27"/>
      <c r="EBN38" s="27"/>
      <c r="EBO38" s="27"/>
      <c r="EBP38" s="27"/>
      <c r="EBQ38" s="27"/>
      <c r="EBR38" s="27"/>
      <c r="EBS38" s="27"/>
      <c r="EBT38" s="27"/>
      <c r="EBU38" s="27"/>
      <c r="EBV38" s="27"/>
      <c r="EBW38" s="27"/>
      <c r="EBX38" s="27"/>
      <c r="EBY38" s="27"/>
      <c r="EBZ38" s="27"/>
      <c r="ECA38" s="27"/>
      <c r="ECB38" s="27"/>
      <c r="ECC38" s="27"/>
      <c r="ECD38" s="27"/>
      <c r="ECE38" s="27"/>
      <c r="ECF38" s="27"/>
      <c r="ECG38" s="27"/>
      <c r="ECH38" s="27"/>
      <c r="ECI38" s="27"/>
      <c r="ECJ38" s="27"/>
      <c r="ECK38" s="27"/>
      <c r="ECL38" s="27"/>
      <c r="ECM38" s="27"/>
      <c r="ECN38" s="27"/>
      <c r="ECO38" s="27"/>
      <c r="ECP38" s="27"/>
      <c r="ECQ38" s="27"/>
      <c r="ECR38" s="27"/>
      <c r="ECS38" s="27"/>
      <c r="ECT38" s="27"/>
      <c r="ECU38" s="27"/>
      <c r="ECV38" s="27"/>
      <c r="ECW38" s="27"/>
      <c r="ECX38" s="27"/>
      <c r="ECY38" s="27"/>
      <c r="ECZ38" s="27"/>
      <c r="EDA38" s="27"/>
      <c r="EDB38" s="27"/>
      <c r="EDC38" s="27"/>
      <c r="EDD38" s="27"/>
      <c r="EDE38" s="27"/>
      <c r="EDF38" s="27"/>
      <c r="EDG38" s="27"/>
      <c r="EDH38" s="27"/>
      <c r="EDI38" s="27"/>
      <c r="EDJ38" s="27"/>
      <c r="EDK38" s="27"/>
      <c r="EDL38" s="27"/>
      <c r="EDM38" s="27"/>
      <c r="EDN38" s="27"/>
      <c r="EDO38" s="27"/>
      <c r="EDP38" s="27"/>
      <c r="EDQ38" s="27"/>
      <c r="EDR38" s="27"/>
      <c r="EDS38" s="27"/>
      <c r="EDT38" s="27"/>
      <c r="EDU38" s="27"/>
      <c r="EDV38" s="27"/>
      <c r="EDW38" s="27"/>
      <c r="EDX38" s="27"/>
      <c r="EDY38" s="27"/>
      <c r="EDZ38" s="27"/>
      <c r="EEA38" s="27"/>
      <c r="EEB38" s="27"/>
      <c r="EEC38" s="27"/>
      <c r="EED38" s="27"/>
      <c r="EEE38" s="27"/>
      <c r="EEF38" s="27"/>
      <c r="EEG38" s="27"/>
      <c r="EEH38" s="27"/>
      <c r="EEI38" s="27"/>
      <c r="EEJ38" s="27"/>
      <c r="EEK38" s="27"/>
      <c r="EEL38" s="27"/>
      <c r="EEM38" s="27"/>
      <c r="EEN38" s="27"/>
      <c r="EEO38" s="27"/>
      <c r="EEP38" s="27"/>
      <c r="EEQ38" s="27"/>
      <c r="EER38" s="27"/>
      <c r="EES38" s="27"/>
      <c r="EET38" s="27"/>
      <c r="EEU38" s="27"/>
      <c r="EEV38" s="27"/>
      <c r="EEW38" s="27"/>
      <c r="EEX38" s="27"/>
      <c r="EEY38" s="27"/>
      <c r="EEZ38" s="27"/>
      <c r="EFA38" s="27"/>
      <c r="EFB38" s="27"/>
      <c r="EFC38" s="27"/>
      <c r="EFD38" s="27"/>
      <c r="EFE38" s="27"/>
      <c r="EFF38" s="27"/>
      <c r="EFG38" s="27"/>
      <c r="EFH38" s="27"/>
      <c r="EFI38" s="27"/>
      <c r="EFJ38" s="27"/>
      <c r="EFK38" s="27"/>
      <c r="EFL38" s="27"/>
      <c r="EFM38" s="27"/>
      <c r="EFN38" s="27"/>
      <c r="EFO38" s="27"/>
      <c r="EFP38" s="27"/>
      <c r="EFQ38" s="27"/>
      <c r="EFR38" s="27"/>
      <c r="EFS38" s="27"/>
      <c r="EFT38" s="27"/>
      <c r="EFU38" s="27"/>
      <c r="EFV38" s="27"/>
      <c r="EFW38" s="27"/>
      <c r="EFX38" s="27"/>
      <c r="EFY38" s="27"/>
      <c r="EFZ38" s="27"/>
      <c r="EGA38" s="27"/>
      <c r="EGB38" s="27"/>
      <c r="EGC38" s="27"/>
      <c r="EGD38" s="27"/>
      <c r="EGE38" s="27"/>
      <c r="EGF38" s="27"/>
      <c r="EGG38" s="27"/>
      <c r="EGH38" s="27"/>
      <c r="EGI38" s="27"/>
      <c r="EGJ38" s="27"/>
      <c r="EGK38" s="27"/>
      <c r="EGL38" s="27"/>
      <c r="EGM38" s="27"/>
      <c r="EGN38" s="27"/>
      <c r="EGO38" s="27"/>
      <c r="EGP38" s="27"/>
      <c r="EGQ38" s="27"/>
      <c r="EGR38" s="27"/>
      <c r="EGS38" s="27"/>
      <c r="EGT38" s="27"/>
      <c r="EGU38" s="27"/>
      <c r="EGV38" s="27"/>
      <c r="EGW38" s="27"/>
      <c r="EGX38" s="27"/>
      <c r="EGY38" s="27"/>
      <c r="EGZ38" s="27"/>
      <c r="EHA38" s="27"/>
      <c r="EHB38" s="27"/>
      <c r="EHC38" s="27"/>
      <c r="EHD38" s="27"/>
      <c r="EHE38" s="27"/>
      <c r="EHF38" s="27"/>
      <c r="EHG38" s="27"/>
      <c r="EHH38" s="27"/>
      <c r="EHI38" s="27"/>
      <c r="EHJ38" s="27"/>
      <c r="EHK38" s="27"/>
      <c r="EHL38" s="27"/>
      <c r="EHM38" s="27"/>
      <c r="EHN38" s="27"/>
      <c r="EHO38" s="27"/>
      <c r="EHP38" s="27"/>
      <c r="EHQ38" s="27"/>
      <c r="EHR38" s="27"/>
      <c r="EHS38" s="27"/>
      <c r="EHT38" s="27"/>
      <c r="EHU38" s="27"/>
      <c r="EHV38" s="27"/>
      <c r="EHW38" s="27"/>
      <c r="EHX38" s="27"/>
      <c r="EHY38" s="27"/>
      <c r="EHZ38" s="27"/>
      <c r="EIA38" s="27"/>
      <c r="EIB38" s="27"/>
      <c r="EIC38" s="27"/>
      <c r="EID38" s="27"/>
      <c r="EIE38" s="27"/>
      <c r="EIF38" s="27"/>
      <c r="EIG38" s="27"/>
      <c r="EIH38" s="27"/>
      <c r="EII38" s="27"/>
      <c r="EIJ38" s="27"/>
      <c r="EIK38" s="27"/>
      <c r="EIL38" s="27"/>
      <c r="EIM38" s="27"/>
      <c r="EIN38" s="27"/>
      <c r="EIO38" s="27"/>
      <c r="EIP38" s="27"/>
      <c r="EIQ38" s="27"/>
      <c r="EIR38" s="27"/>
      <c r="EIS38" s="27"/>
      <c r="EIT38" s="27"/>
      <c r="EIU38" s="27"/>
      <c r="EIV38" s="27"/>
      <c r="EIW38" s="27"/>
      <c r="EIX38" s="27"/>
      <c r="EIY38" s="27"/>
      <c r="EIZ38" s="27"/>
      <c r="EJA38" s="27"/>
      <c r="EJB38" s="27"/>
      <c r="EJC38" s="27"/>
      <c r="EJD38" s="27"/>
      <c r="EJE38" s="27"/>
      <c r="EJF38" s="27"/>
      <c r="EJG38" s="27"/>
      <c r="EJH38" s="27"/>
      <c r="EJI38" s="27"/>
      <c r="EJJ38" s="27"/>
      <c r="EJK38" s="27"/>
      <c r="EJL38" s="27"/>
      <c r="EJM38" s="27"/>
      <c r="EJN38" s="27"/>
      <c r="EJO38" s="27"/>
      <c r="EJP38" s="27"/>
      <c r="EJQ38" s="27"/>
      <c r="EJR38" s="27"/>
      <c r="EJS38" s="27"/>
      <c r="EJT38" s="27"/>
      <c r="EJU38" s="27"/>
      <c r="EJV38" s="27"/>
      <c r="EJW38" s="27"/>
      <c r="EJX38" s="27"/>
      <c r="EJY38" s="27"/>
      <c r="EJZ38" s="27"/>
      <c r="EKA38" s="27"/>
      <c r="EKB38" s="27"/>
      <c r="EKC38" s="27"/>
      <c r="EKD38" s="27"/>
      <c r="EKE38" s="27"/>
      <c r="EKF38" s="27"/>
      <c r="EKG38" s="27"/>
      <c r="EKH38" s="27"/>
      <c r="EKI38" s="27"/>
      <c r="EKJ38" s="27"/>
      <c r="EKK38" s="27"/>
      <c r="EKL38" s="27"/>
      <c r="EKM38" s="27"/>
      <c r="EKN38" s="27"/>
      <c r="EKO38" s="27"/>
      <c r="EKP38" s="27"/>
      <c r="EKQ38" s="27"/>
      <c r="EKR38" s="27"/>
      <c r="EKS38" s="27"/>
      <c r="EKT38" s="27"/>
      <c r="EKU38" s="27"/>
      <c r="EKV38" s="27"/>
      <c r="EKW38" s="27"/>
      <c r="EKX38" s="27"/>
      <c r="EKY38" s="27"/>
      <c r="EKZ38" s="27"/>
      <c r="ELA38" s="27"/>
      <c r="ELB38" s="27"/>
      <c r="ELC38" s="27"/>
      <c r="ELD38" s="27"/>
      <c r="ELE38" s="27"/>
      <c r="ELF38" s="27"/>
      <c r="ELG38" s="27"/>
      <c r="ELH38" s="27"/>
      <c r="ELI38" s="27"/>
      <c r="ELJ38" s="27"/>
      <c r="ELK38" s="27"/>
      <c r="ELL38" s="27"/>
      <c r="ELM38" s="27"/>
      <c r="ELN38" s="27"/>
      <c r="ELO38" s="27"/>
      <c r="ELP38" s="27"/>
      <c r="ELQ38" s="27"/>
      <c r="ELR38" s="27"/>
      <c r="ELS38" s="27"/>
      <c r="ELT38" s="27"/>
      <c r="ELU38" s="27"/>
      <c r="ELV38" s="27"/>
      <c r="ELW38" s="27"/>
      <c r="ELX38" s="27"/>
      <c r="ELY38" s="27"/>
      <c r="ELZ38" s="27"/>
      <c r="EMA38" s="27"/>
      <c r="EMB38" s="27"/>
      <c r="EMC38" s="27"/>
      <c r="EMD38" s="27"/>
      <c r="EME38" s="27"/>
      <c r="EMF38" s="27"/>
      <c r="EMG38" s="27"/>
      <c r="EMH38" s="27"/>
      <c r="EMI38" s="27"/>
      <c r="EMJ38" s="27"/>
      <c r="EMK38" s="27"/>
      <c r="EML38" s="27"/>
      <c r="EMM38" s="27"/>
      <c r="EMN38" s="27"/>
      <c r="EMO38" s="27"/>
      <c r="EMP38" s="27"/>
      <c r="EMQ38" s="27"/>
      <c r="EMR38" s="27"/>
      <c r="EMS38" s="27"/>
      <c r="EMT38" s="27"/>
      <c r="EMU38" s="27"/>
      <c r="EMV38" s="27"/>
      <c r="EMW38" s="27"/>
      <c r="EMX38" s="27"/>
      <c r="EMY38" s="27"/>
      <c r="EMZ38" s="27"/>
      <c r="ENA38" s="27"/>
      <c r="ENB38" s="27"/>
      <c r="ENC38" s="27"/>
      <c r="END38" s="27"/>
      <c r="ENE38" s="27"/>
      <c r="ENF38" s="27"/>
      <c r="ENG38" s="27"/>
      <c r="ENH38" s="27"/>
      <c r="ENI38" s="27"/>
      <c r="ENJ38" s="27"/>
      <c r="ENK38" s="27"/>
      <c r="ENL38" s="27"/>
      <c r="ENM38" s="27"/>
      <c r="ENN38" s="27"/>
      <c r="ENO38" s="27"/>
      <c r="ENP38" s="27"/>
      <c r="ENQ38" s="27"/>
      <c r="ENR38" s="27"/>
      <c r="ENS38" s="27"/>
      <c r="ENT38" s="27"/>
      <c r="ENU38" s="27"/>
      <c r="ENV38" s="27"/>
      <c r="ENW38" s="27"/>
      <c r="ENX38" s="27"/>
      <c r="ENY38" s="27"/>
      <c r="ENZ38" s="27"/>
      <c r="EOA38" s="27"/>
      <c r="EOB38" s="27"/>
      <c r="EOC38" s="27"/>
      <c r="EOD38" s="27"/>
      <c r="EOE38" s="27"/>
      <c r="EOF38" s="27"/>
      <c r="EOG38" s="27"/>
      <c r="EOH38" s="27"/>
      <c r="EOI38" s="27"/>
      <c r="EOJ38" s="27"/>
      <c r="EOK38" s="27"/>
      <c r="EOL38" s="27"/>
      <c r="EOM38" s="27"/>
      <c r="EON38" s="27"/>
      <c r="EOO38" s="27"/>
      <c r="EOP38" s="27"/>
      <c r="EOQ38" s="27"/>
      <c r="EOR38" s="27"/>
      <c r="EOS38" s="27"/>
      <c r="EOT38" s="27"/>
      <c r="EOU38" s="27"/>
      <c r="EOV38" s="27"/>
      <c r="EOW38" s="27"/>
      <c r="EOX38" s="27"/>
      <c r="EOY38" s="27"/>
      <c r="EOZ38" s="27"/>
      <c r="EPA38" s="27"/>
      <c r="EPB38" s="27"/>
      <c r="EPC38" s="27"/>
      <c r="EPD38" s="27"/>
      <c r="EPE38" s="27"/>
      <c r="EPF38" s="27"/>
      <c r="EPG38" s="27"/>
      <c r="EPH38" s="27"/>
      <c r="EPI38" s="27"/>
      <c r="EPJ38" s="27"/>
      <c r="EPK38" s="27"/>
      <c r="EPL38" s="27"/>
      <c r="EPM38" s="27"/>
      <c r="EPN38" s="27"/>
      <c r="EPO38" s="27"/>
      <c r="EPP38" s="27"/>
      <c r="EPQ38" s="27"/>
      <c r="EPR38" s="27"/>
      <c r="EPS38" s="27"/>
      <c r="EPT38" s="27"/>
      <c r="EPU38" s="27"/>
      <c r="EPV38" s="27"/>
      <c r="EPW38" s="27"/>
      <c r="EPX38" s="27"/>
      <c r="EPY38" s="27"/>
      <c r="EPZ38" s="27"/>
      <c r="EQA38" s="27"/>
      <c r="EQB38" s="27"/>
      <c r="EQC38" s="27"/>
      <c r="EQD38" s="27"/>
      <c r="EQE38" s="27"/>
      <c r="EQF38" s="27"/>
      <c r="EQG38" s="27"/>
      <c r="EQH38" s="27"/>
      <c r="EQI38" s="27"/>
      <c r="EQJ38" s="27"/>
      <c r="EQK38" s="27"/>
      <c r="EQL38" s="27"/>
      <c r="EQM38" s="27"/>
      <c r="EQN38" s="27"/>
      <c r="EQO38" s="27"/>
      <c r="EQP38" s="27"/>
      <c r="EQQ38" s="27"/>
      <c r="EQR38" s="27"/>
      <c r="EQS38" s="27"/>
      <c r="EQT38" s="27"/>
      <c r="EQU38" s="27"/>
      <c r="EQV38" s="27"/>
      <c r="EQW38" s="27"/>
      <c r="EQX38" s="27"/>
      <c r="EQY38" s="27"/>
      <c r="EQZ38" s="27"/>
      <c r="ERA38" s="27"/>
      <c r="ERB38" s="27"/>
      <c r="ERC38" s="27"/>
      <c r="ERD38" s="27"/>
      <c r="ERE38" s="27"/>
      <c r="ERF38" s="27"/>
      <c r="ERG38" s="27"/>
      <c r="ERH38" s="27"/>
      <c r="ERI38" s="27"/>
      <c r="ERJ38" s="27"/>
      <c r="ERK38" s="27"/>
      <c r="ERL38" s="27"/>
      <c r="ERM38" s="27"/>
      <c r="ERN38" s="27"/>
      <c r="ERO38" s="27"/>
      <c r="ERP38" s="27"/>
      <c r="ERQ38" s="27"/>
      <c r="ERR38" s="27"/>
      <c r="ERS38" s="27"/>
      <c r="ERT38" s="27"/>
      <c r="ERU38" s="27"/>
      <c r="ERV38" s="27"/>
      <c r="ERW38" s="27"/>
      <c r="ERX38" s="27"/>
      <c r="ERY38" s="27"/>
      <c r="ERZ38" s="27"/>
      <c r="ESA38" s="27"/>
      <c r="ESB38" s="27"/>
      <c r="ESC38" s="27"/>
      <c r="ESD38" s="27"/>
      <c r="ESE38" s="27"/>
      <c r="ESF38" s="27"/>
      <c r="ESG38" s="27"/>
      <c r="ESH38" s="27"/>
      <c r="ESI38" s="27"/>
      <c r="ESJ38" s="27"/>
      <c r="ESK38" s="27"/>
      <c r="ESL38" s="27"/>
      <c r="ESM38" s="27"/>
      <c r="ESN38" s="27"/>
      <c r="ESO38" s="27"/>
      <c r="ESP38" s="27"/>
      <c r="ESQ38" s="27"/>
      <c r="ESR38" s="27"/>
      <c r="ESS38" s="27"/>
      <c r="EST38" s="27"/>
      <c r="ESU38" s="27"/>
      <c r="ESV38" s="27"/>
      <c r="ESW38" s="27"/>
      <c r="ESX38" s="27"/>
      <c r="ESY38" s="27"/>
      <c r="ESZ38" s="27"/>
      <c r="ETA38" s="27"/>
      <c r="ETB38" s="27"/>
      <c r="ETC38" s="27"/>
      <c r="ETD38" s="27"/>
      <c r="ETE38" s="27"/>
      <c r="ETF38" s="27"/>
      <c r="ETG38" s="27"/>
      <c r="ETH38" s="27"/>
      <c r="ETI38" s="27"/>
      <c r="ETJ38" s="27"/>
      <c r="ETK38" s="27"/>
      <c r="ETL38" s="27"/>
      <c r="ETM38" s="27"/>
      <c r="ETN38" s="27"/>
      <c r="ETO38" s="27"/>
      <c r="ETP38" s="27"/>
      <c r="ETQ38" s="27"/>
      <c r="ETR38" s="27"/>
      <c r="ETS38" s="27"/>
      <c r="ETT38" s="27"/>
      <c r="ETU38" s="27"/>
      <c r="ETV38" s="27"/>
      <c r="ETW38" s="27"/>
      <c r="ETX38" s="27"/>
      <c r="ETY38" s="27"/>
      <c r="ETZ38" s="27"/>
      <c r="EUA38" s="27"/>
      <c r="EUB38" s="27"/>
      <c r="EUC38" s="27"/>
      <c r="EUD38" s="27"/>
      <c r="EUE38" s="27"/>
      <c r="EUF38" s="27"/>
      <c r="EUG38" s="27"/>
      <c r="EUH38" s="27"/>
      <c r="EUI38" s="27"/>
      <c r="EUJ38" s="27"/>
      <c r="EUK38" s="27"/>
      <c r="EUL38" s="27"/>
      <c r="EUM38" s="27"/>
      <c r="EUN38" s="27"/>
      <c r="EUO38" s="27"/>
      <c r="EUP38" s="27"/>
      <c r="EUQ38" s="27"/>
      <c r="EUR38" s="27"/>
      <c r="EUS38" s="27"/>
      <c r="EUT38" s="27"/>
      <c r="EUU38" s="27"/>
      <c r="EUV38" s="27"/>
      <c r="EUW38" s="27"/>
      <c r="EUX38" s="27"/>
      <c r="EUY38" s="27"/>
      <c r="EUZ38" s="27"/>
      <c r="EVA38" s="27"/>
      <c r="EVB38" s="27"/>
      <c r="EVC38" s="27"/>
      <c r="EVD38" s="27"/>
      <c r="EVE38" s="27"/>
      <c r="EVF38" s="27"/>
      <c r="EVG38" s="27"/>
      <c r="EVH38" s="27"/>
      <c r="EVI38" s="27"/>
      <c r="EVJ38" s="27"/>
      <c r="EVK38" s="27"/>
      <c r="EVL38" s="27"/>
      <c r="EVM38" s="27"/>
      <c r="EVN38" s="27"/>
      <c r="EVO38" s="27"/>
      <c r="EVP38" s="27"/>
      <c r="EVQ38" s="27"/>
      <c r="EVR38" s="27"/>
      <c r="EVS38" s="27"/>
      <c r="EVT38" s="27"/>
      <c r="EVU38" s="27"/>
      <c r="EVV38" s="27"/>
      <c r="EVW38" s="27"/>
      <c r="EVX38" s="27"/>
      <c r="EVY38" s="27"/>
      <c r="EVZ38" s="27"/>
      <c r="EWA38" s="27"/>
      <c r="EWB38" s="27"/>
      <c r="EWC38" s="27"/>
      <c r="EWD38" s="27"/>
      <c r="EWE38" s="27"/>
      <c r="EWF38" s="27"/>
      <c r="EWG38" s="27"/>
      <c r="EWH38" s="27"/>
      <c r="EWI38" s="27"/>
      <c r="EWJ38" s="27"/>
      <c r="EWK38" s="27"/>
      <c r="EWL38" s="27"/>
      <c r="EWM38" s="27"/>
      <c r="EWN38" s="27"/>
      <c r="EWO38" s="27"/>
      <c r="EWP38" s="27"/>
      <c r="EWQ38" s="27"/>
      <c r="EWR38" s="27"/>
      <c r="EWS38" s="27"/>
      <c r="EWT38" s="27"/>
      <c r="EWU38" s="27"/>
      <c r="EWV38" s="27"/>
      <c r="EWW38" s="27"/>
      <c r="EWX38" s="27"/>
      <c r="EWY38" s="27"/>
      <c r="EWZ38" s="27"/>
      <c r="EXA38" s="27"/>
      <c r="EXB38" s="27"/>
      <c r="EXC38" s="27"/>
      <c r="EXD38" s="27"/>
      <c r="EXE38" s="27"/>
      <c r="EXF38" s="27"/>
      <c r="EXG38" s="27"/>
      <c r="EXH38" s="27"/>
      <c r="EXI38" s="27"/>
      <c r="EXJ38" s="27"/>
      <c r="EXK38" s="27"/>
      <c r="EXL38" s="27"/>
      <c r="EXM38" s="27"/>
      <c r="EXN38" s="27"/>
      <c r="EXO38" s="27"/>
      <c r="EXP38" s="27"/>
      <c r="EXQ38" s="27"/>
      <c r="EXR38" s="27"/>
      <c r="EXS38" s="27"/>
      <c r="EXT38" s="27"/>
      <c r="EXU38" s="27"/>
      <c r="EXV38" s="27"/>
      <c r="EXW38" s="27"/>
      <c r="EXX38" s="27"/>
      <c r="EXY38" s="27"/>
      <c r="EXZ38" s="27"/>
      <c r="EYA38" s="27"/>
      <c r="EYB38" s="27"/>
      <c r="EYC38" s="27"/>
      <c r="EYD38" s="27"/>
      <c r="EYE38" s="27"/>
      <c r="EYF38" s="27"/>
      <c r="EYG38" s="27"/>
      <c r="EYH38" s="27"/>
      <c r="EYI38" s="27"/>
      <c r="EYJ38" s="27"/>
      <c r="EYK38" s="27"/>
      <c r="EYL38" s="27"/>
      <c r="EYM38" s="27"/>
      <c r="EYN38" s="27"/>
      <c r="EYO38" s="27"/>
      <c r="EYP38" s="27"/>
      <c r="EYQ38" s="27"/>
      <c r="EYR38" s="27"/>
      <c r="EYS38" s="27"/>
      <c r="EYT38" s="27"/>
      <c r="EYU38" s="27"/>
      <c r="EYV38" s="27"/>
      <c r="EYW38" s="27"/>
      <c r="EYX38" s="27"/>
      <c r="EYY38" s="27"/>
      <c r="EYZ38" s="27"/>
      <c r="EZA38" s="27"/>
      <c r="EZB38" s="27"/>
      <c r="EZC38" s="27"/>
      <c r="EZD38" s="27"/>
      <c r="EZE38" s="27"/>
      <c r="EZF38" s="27"/>
      <c r="EZG38" s="27"/>
      <c r="EZH38" s="27"/>
      <c r="EZI38" s="27"/>
      <c r="EZJ38" s="27"/>
      <c r="EZK38" s="27"/>
      <c r="EZL38" s="27"/>
      <c r="EZM38" s="27"/>
      <c r="EZN38" s="27"/>
      <c r="EZO38" s="27"/>
      <c r="EZP38" s="27"/>
      <c r="EZQ38" s="27"/>
      <c r="EZR38" s="27"/>
      <c r="EZS38" s="27"/>
      <c r="EZT38" s="27"/>
      <c r="EZU38" s="27"/>
      <c r="EZV38" s="27"/>
      <c r="EZW38" s="27"/>
      <c r="EZX38" s="27"/>
      <c r="EZY38" s="27"/>
      <c r="EZZ38" s="27"/>
      <c r="FAA38" s="27"/>
      <c r="FAB38" s="27"/>
      <c r="FAC38" s="27"/>
      <c r="FAD38" s="27"/>
      <c r="FAE38" s="27"/>
      <c r="FAF38" s="27"/>
      <c r="FAG38" s="27"/>
      <c r="FAH38" s="27"/>
      <c r="FAI38" s="27"/>
      <c r="FAJ38" s="27"/>
      <c r="FAK38" s="27"/>
      <c r="FAL38" s="27"/>
      <c r="FAM38" s="27"/>
      <c r="FAN38" s="27"/>
      <c r="FAO38" s="27"/>
      <c r="FAP38" s="27"/>
      <c r="FAQ38" s="27"/>
      <c r="FAR38" s="27"/>
      <c r="FAS38" s="27"/>
      <c r="FAT38" s="27"/>
      <c r="FAU38" s="27"/>
      <c r="FAV38" s="27"/>
      <c r="FAW38" s="27"/>
      <c r="FAX38" s="27"/>
      <c r="FAY38" s="27"/>
      <c r="FAZ38" s="27"/>
      <c r="FBA38" s="27"/>
      <c r="FBB38" s="27"/>
      <c r="FBC38" s="27"/>
      <c r="FBD38" s="27"/>
      <c r="FBE38" s="27"/>
      <c r="FBF38" s="27"/>
      <c r="FBG38" s="27"/>
      <c r="FBH38" s="27"/>
      <c r="FBI38" s="27"/>
      <c r="FBJ38" s="27"/>
      <c r="FBK38" s="27"/>
      <c r="FBL38" s="27"/>
      <c r="FBM38" s="27"/>
      <c r="FBN38" s="27"/>
      <c r="FBO38" s="27"/>
      <c r="FBP38" s="27"/>
      <c r="FBQ38" s="27"/>
      <c r="FBR38" s="27"/>
      <c r="FBS38" s="27"/>
      <c r="FBT38" s="27"/>
      <c r="FBU38" s="27"/>
      <c r="FBV38" s="27"/>
      <c r="FBW38" s="27"/>
      <c r="FBX38" s="27"/>
      <c r="FBY38" s="27"/>
      <c r="FBZ38" s="27"/>
      <c r="FCA38" s="27"/>
      <c r="FCB38" s="27"/>
      <c r="FCC38" s="27"/>
      <c r="FCD38" s="27"/>
      <c r="FCE38" s="27"/>
      <c r="FCF38" s="27"/>
      <c r="FCG38" s="27"/>
      <c r="FCH38" s="27"/>
      <c r="FCI38" s="27"/>
      <c r="FCJ38" s="27"/>
      <c r="FCK38" s="27"/>
      <c r="FCL38" s="27"/>
      <c r="FCM38" s="27"/>
      <c r="FCN38" s="27"/>
      <c r="FCO38" s="27"/>
      <c r="FCP38" s="27"/>
      <c r="FCQ38" s="27"/>
      <c r="FCR38" s="27"/>
      <c r="FCS38" s="27"/>
      <c r="FCT38" s="27"/>
      <c r="FCU38" s="27"/>
      <c r="FCV38" s="27"/>
      <c r="FCW38" s="27"/>
      <c r="FCX38" s="27"/>
      <c r="FCY38" s="27"/>
      <c r="FCZ38" s="27"/>
      <c r="FDA38" s="27"/>
      <c r="FDB38" s="27"/>
      <c r="FDC38" s="27"/>
      <c r="FDD38" s="27"/>
      <c r="FDE38" s="27"/>
      <c r="FDF38" s="27"/>
      <c r="FDG38" s="27"/>
      <c r="FDH38" s="27"/>
      <c r="FDI38" s="27"/>
      <c r="FDJ38" s="27"/>
      <c r="FDK38" s="27"/>
      <c r="FDL38" s="27"/>
      <c r="FDM38" s="27"/>
      <c r="FDN38" s="27"/>
      <c r="FDO38" s="27"/>
      <c r="FDP38" s="27"/>
      <c r="FDQ38" s="27"/>
      <c r="FDR38" s="27"/>
      <c r="FDS38" s="27"/>
      <c r="FDT38" s="27"/>
      <c r="FDU38" s="27"/>
      <c r="FDV38" s="27"/>
      <c r="FDW38" s="27"/>
      <c r="FDX38" s="27"/>
      <c r="FDY38" s="27"/>
      <c r="FDZ38" s="27"/>
      <c r="FEA38" s="27"/>
      <c r="FEB38" s="27"/>
      <c r="FEC38" s="27"/>
      <c r="FED38" s="27"/>
      <c r="FEE38" s="27"/>
      <c r="FEF38" s="27"/>
      <c r="FEG38" s="27"/>
      <c r="FEH38" s="27"/>
      <c r="FEI38" s="27"/>
      <c r="FEJ38" s="27"/>
      <c r="FEK38" s="27"/>
      <c r="FEL38" s="27"/>
      <c r="FEM38" s="27"/>
      <c r="FEN38" s="27"/>
      <c r="FEO38" s="27"/>
      <c r="FEP38" s="27"/>
      <c r="FEQ38" s="27"/>
      <c r="FER38" s="27"/>
      <c r="FES38" s="27"/>
      <c r="FET38" s="27"/>
      <c r="FEU38" s="27"/>
      <c r="FEV38" s="27"/>
      <c r="FEW38" s="27"/>
      <c r="FEX38" s="27"/>
      <c r="FEY38" s="27"/>
      <c r="FEZ38" s="27"/>
      <c r="FFA38" s="27"/>
      <c r="FFB38" s="27"/>
      <c r="FFC38" s="27"/>
      <c r="FFD38" s="27"/>
      <c r="FFE38" s="27"/>
      <c r="FFF38" s="27"/>
      <c r="FFG38" s="27"/>
      <c r="FFH38" s="27"/>
      <c r="FFI38" s="27"/>
      <c r="FFJ38" s="27"/>
      <c r="FFK38" s="27"/>
      <c r="FFL38" s="27"/>
      <c r="FFM38" s="27"/>
      <c r="FFN38" s="27"/>
      <c r="FFO38" s="27"/>
      <c r="FFP38" s="27"/>
      <c r="FFQ38" s="27"/>
      <c r="FFR38" s="27"/>
      <c r="FFS38" s="27"/>
      <c r="FFT38" s="27"/>
      <c r="FFU38" s="27"/>
      <c r="FFV38" s="27"/>
      <c r="FFW38" s="27"/>
      <c r="FFX38" s="27"/>
      <c r="FFY38" s="27"/>
      <c r="FFZ38" s="27"/>
      <c r="FGA38" s="27"/>
      <c r="FGB38" s="27"/>
      <c r="FGC38" s="27"/>
      <c r="FGD38" s="27"/>
      <c r="FGE38" s="27"/>
      <c r="FGF38" s="27"/>
      <c r="FGG38" s="27"/>
      <c r="FGH38" s="27"/>
      <c r="FGI38" s="27"/>
      <c r="FGJ38" s="27"/>
      <c r="FGK38" s="27"/>
      <c r="FGL38" s="27"/>
      <c r="FGM38" s="27"/>
      <c r="FGN38" s="27"/>
      <c r="FGO38" s="27"/>
      <c r="FGP38" s="27"/>
      <c r="FGQ38" s="27"/>
      <c r="FGR38" s="27"/>
      <c r="FGS38" s="27"/>
      <c r="FGT38" s="27"/>
      <c r="FGU38" s="27"/>
      <c r="FGV38" s="27"/>
      <c r="FGW38" s="27"/>
      <c r="FGX38" s="27"/>
      <c r="FGY38" s="27"/>
      <c r="FGZ38" s="27"/>
      <c r="FHA38" s="27"/>
      <c r="FHB38" s="27"/>
      <c r="FHC38" s="27"/>
      <c r="FHD38" s="27"/>
      <c r="FHE38" s="27"/>
      <c r="FHF38" s="27"/>
      <c r="FHG38" s="27"/>
      <c r="FHH38" s="27"/>
      <c r="FHI38" s="27"/>
      <c r="FHJ38" s="27"/>
      <c r="FHK38" s="27"/>
      <c r="FHL38" s="27"/>
      <c r="FHM38" s="27"/>
      <c r="FHN38" s="27"/>
      <c r="FHO38" s="27"/>
      <c r="FHP38" s="27"/>
      <c r="FHQ38" s="27"/>
      <c r="FHR38" s="27"/>
      <c r="FHS38" s="27"/>
      <c r="FHT38" s="27"/>
      <c r="FHU38" s="27"/>
      <c r="FHV38" s="27"/>
      <c r="FHW38" s="27"/>
      <c r="FHX38" s="27"/>
      <c r="FHY38" s="27"/>
      <c r="FHZ38" s="27"/>
      <c r="FIA38" s="27"/>
      <c r="FIB38" s="27"/>
      <c r="FIC38" s="27"/>
      <c r="FID38" s="27"/>
      <c r="FIE38" s="27"/>
      <c r="FIF38" s="27"/>
      <c r="FIG38" s="27"/>
      <c r="FIH38" s="27"/>
      <c r="FII38" s="27"/>
      <c r="FIJ38" s="27"/>
      <c r="FIK38" s="27"/>
      <c r="FIL38" s="27"/>
      <c r="FIM38" s="27"/>
      <c r="FIN38" s="27"/>
      <c r="FIO38" s="27"/>
      <c r="FIP38" s="27"/>
      <c r="FIQ38" s="27"/>
      <c r="FIR38" s="27"/>
      <c r="FIS38" s="27"/>
      <c r="FIT38" s="27"/>
      <c r="FIU38" s="27"/>
      <c r="FIV38" s="27"/>
      <c r="FIW38" s="27"/>
      <c r="FIX38" s="27"/>
      <c r="FIY38" s="27"/>
      <c r="FIZ38" s="27"/>
      <c r="FJA38" s="27"/>
      <c r="FJB38" s="27"/>
      <c r="FJC38" s="27"/>
      <c r="FJD38" s="27"/>
      <c r="FJE38" s="27"/>
      <c r="FJF38" s="27"/>
      <c r="FJG38" s="27"/>
      <c r="FJH38" s="27"/>
      <c r="FJI38" s="27"/>
      <c r="FJJ38" s="27"/>
      <c r="FJK38" s="27"/>
      <c r="FJL38" s="27"/>
      <c r="FJM38" s="27"/>
      <c r="FJN38" s="27"/>
      <c r="FJO38" s="27"/>
      <c r="FJP38" s="27"/>
      <c r="FJQ38" s="27"/>
      <c r="FJR38" s="27"/>
      <c r="FJS38" s="27"/>
      <c r="FJT38" s="27"/>
      <c r="FJU38" s="27"/>
      <c r="FJV38" s="27"/>
      <c r="FJW38" s="27"/>
      <c r="FJX38" s="27"/>
      <c r="FJY38" s="27"/>
      <c r="FJZ38" s="27"/>
      <c r="FKA38" s="27"/>
      <c r="FKB38" s="27"/>
      <c r="FKC38" s="27"/>
      <c r="FKD38" s="27"/>
      <c r="FKE38" s="27"/>
      <c r="FKF38" s="27"/>
      <c r="FKG38" s="27"/>
      <c r="FKH38" s="27"/>
      <c r="FKI38" s="27"/>
      <c r="FKJ38" s="27"/>
      <c r="FKK38" s="27"/>
      <c r="FKL38" s="27"/>
      <c r="FKM38" s="27"/>
      <c r="FKN38" s="27"/>
      <c r="FKO38" s="27"/>
      <c r="FKP38" s="27"/>
      <c r="FKQ38" s="27"/>
      <c r="FKR38" s="27"/>
      <c r="FKS38" s="27"/>
      <c r="FKT38" s="27"/>
      <c r="FKU38" s="27"/>
      <c r="FKV38" s="27"/>
      <c r="FKW38" s="27"/>
      <c r="FKX38" s="27"/>
      <c r="FKY38" s="27"/>
      <c r="FKZ38" s="27"/>
      <c r="FLA38" s="27"/>
      <c r="FLB38" s="27"/>
      <c r="FLC38" s="27"/>
      <c r="FLD38" s="27"/>
      <c r="FLE38" s="27"/>
      <c r="FLF38" s="27"/>
      <c r="FLG38" s="27"/>
      <c r="FLH38" s="27"/>
      <c r="FLI38" s="27"/>
      <c r="FLJ38" s="27"/>
      <c r="FLK38" s="27"/>
      <c r="FLL38" s="27"/>
      <c r="FLM38" s="27"/>
      <c r="FLN38" s="27"/>
      <c r="FLO38" s="27"/>
      <c r="FLP38" s="27"/>
      <c r="FLQ38" s="27"/>
      <c r="FLR38" s="27"/>
      <c r="FLS38" s="27"/>
      <c r="FLT38" s="27"/>
      <c r="FLU38" s="27"/>
      <c r="FLV38" s="27"/>
      <c r="FLW38" s="27"/>
      <c r="FLX38" s="27"/>
      <c r="FLY38" s="27"/>
      <c r="FLZ38" s="27"/>
      <c r="FMA38" s="27"/>
      <c r="FMB38" s="27"/>
      <c r="FMC38" s="27"/>
      <c r="FMD38" s="27"/>
      <c r="FME38" s="27"/>
      <c r="FMF38" s="27"/>
      <c r="FMG38" s="27"/>
      <c r="FMH38" s="27"/>
      <c r="FMI38" s="27"/>
      <c r="FMJ38" s="27"/>
      <c r="FMK38" s="27"/>
      <c r="FML38" s="27"/>
      <c r="FMM38" s="27"/>
      <c r="FMN38" s="27"/>
      <c r="FMO38" s="27"/>
      <c r="FMP38" s="27"/>
      <c r="FMQ38" s="27"/>
      <c r="FMR38" s="27"/>
      <c r="FMS38" s="27"/>
      <c r="FMT38" s="27"/>
      <c r="FMU38" s="27"/>
      <c r="FMV38" s="27"/>
      <c r="FMW38" s="27"/>
      <c r="FMX38" s="27"/>
      <c r="FMY38" s="27"/>
      <c r="FMZ38" s="27"/>
      <c r="FNA38" s="27"/>
      <c r="FNB38" s="27"/>
      <c r="FNC38" s="27"/>
      <c r="FND38" s="27"/>
      <c r="FNE38" s="27"/>
      <c r="FNF38" s="27"/>
      <c r="FNG38" s="27"/>
      <c r="FNH38" s="27"/>
      <c r="FNI38" s="27"/>
      <c r="FNJ38" s="27"/>
      <c r="FNK38" s="27"/>
      <c r="FNL38" s="27"/>
      <c r="FNM38" s="27"/>
      <c r="FNN38" s="27"/>
      <c r="FNO38" s="27"/>
      <c r="FNP38" s="27"/>
      <c r="FNQ38" s="27"/>
      <c r="FNR38" s="27"/>
      <c r="FNS38" s="27"/>
      <c r="FNT38" s="27"/>
      <c r="FNU38" s="27"/>
      <c r="FNV38" s="27"/>
      <c r="FNW38" s="27"/>
      <c r="FNX38" s="27"/>
      <c r="FNY38" s="27"/>
      <c r="FNZ38" s="27"/>
      <c r="FOA38" s="27"/>
      <c r="FOB38" s="27"/>
      <c r="FOC38" s="27"/>
      <c r="FOD38" s="27"/>
      <c r="FOE38" s="27"/>
      <c r="FOF38" s="27"/>
      <c r="FOG38" s="27"/>
      <c r="FOH38" s="27"/>
      <c r="FOI38" s="27"/>
      <c r="FOJ38" s="27"/>
      <c r="FOK38" s="27"/>
      <c r="FOL38" s="27"/>
      <c r="FOM38" s="27"/>
      <c r="FON38" s="27"/>
      <c r="FOO38" s="27"/>
      <c r="FOP38" s="27"/>
      <c r="FOQ38" s="27"/>
      <c r="FOR38" s="27"/>
      <c r="FOS38" s="27"/>
      <c r="FOT38" s="27"/>
      <c r="FOU38" s="27"/>
      <c r="FOV38" s="27"/>
      <c r="FOW38" s="27"/>
      <c r="FOX38" s="27"/>
      <c r="FOY38" s="27"/>
      <c r="FOZ38" s="27"/>
      <c r="FPA38" s="27"/>
      <c r="FPB38" s="27"/>
      <c r="FPC38" s="27"/>
      <c r="FPD38" s="27"/>
      <c r="FPE38" s="27"/>
      <c r="FPF38" s="27"/>
      <c r="FPG38" s="27"/>
      <c r="FPH38" s="27"/>
      <c r="FPI38" s="27"/>
      <c r="FPJ38" s="27"/>
      <c r="FPK38" s="27"/>
      <c r="FPL38" s="27"/>
      <c r="FPM38" s="27"/>
      <c r="FPN38" s="27"/>
      <c r="FPO38" s="27"/>
      <c r="FPP38" s="27"/>
      <c r="FPQ38" s="27"/>
      <c r="FPR38" s="27"/>
      <c r="FPS38" s="27"/>
      <c r="FPT38" s="27"/>
      <c r="FPU38" s="27"/>
      <c r="FPV38" s="27"/>
      <c r="FPW38" s="27"/>
      <c r="FPX38" s="27"/>
      <c r="FPY38" s="27"/>
      <c r="FPZ38" s="27"/>
      <c r="FQA38" s="27"/>
      <c r="FQB38" s="27"/>
      <c r="FQC38" s="27"/>
      <c r="FQD38" s="27"/>
      <c r="FQE38" s="27"/>
      <c r="FQF38" s="27"/>
      <c r="FQG38" s="27"/>
      <c r="FQH38" s="27"/>
      <c r="FQI38" s="27"/>
      <c r="FQJ38" s="27"/>
      <c r="FQK38" s="27"/>
      <c r="FQL38" s="27"/>
      <c r="FQM38" s="27"/>
      <c r="FQN38" s="27"/>
      <c r="FQO38" s="27"/>
      <c r="FQP38" s="27"/>
      <c r="FQQ38" s="27"/>
      <c r="FQR38" s="27"/>
      <c r="FQS38" s="27"/>
      <c r="FQT38" s="27"/>
      <c r="FQU38" s="27"/>
      <c r="FQV38" s="27"/>
      <c r="FQW38" s="27"/>
      <c r="FQX38" s="27"/>
      <c r="FQY38" s="27"/>
      <c r="FQZ38" s="27"/>
      <c r="FRA38" s="27"/>
      <c r="FRB38" s="27"/>
      <c r="FRC38" s="27"/>
      <c r="FRD38" s="27"/>
      <c r="FRE38" s="27"/>
      <c r="FRF38" s="27"/>
      <c r="FRG38" s="27"/>
      <c r="FRH38" s="27"/>
      <c r="FRI38" s="27"/>
      <c r="FRJ38" s="27"/>
      <c r="FRK38" s="27"/>
      <c r="FRL38" s="27"/>
      <c r="FRM38" s="27"/>
      <c r="FRN38" s="27"/>
      <c r="FRO38" s="27"/>
      <c r="FRP38" s="27"/>
      <c r="FRQ38" s="27"/>
      <c r="FRR38" s="27"/>
      <c r="FRS38" s="27"/>
      <c r="FRT38" s="27"/>
      <c r="FRU38" s="27"/>
      <c r="FRV38" s="27"/>
      <c r="FRW38" s="27"/>
      <c r="FRX38" s="27"/>
      <c r="FRY38" s="27"/>
      <c r="FRZ38" s="27"/>
      <c r="FSA38" s="27"/>
      <c r="FSB38" s="27"/>
      <c r="FSC38" s="27"/>
      <c r="FSD38" s="27"/>
      <c r="FSE38" s="27"/>
      <c r="FSF38" s="27"/>
      <c r="FSG38" s="27"/>
      <c r="FSH38" s="27"/>
      <c r="FSI38" s="27"/>
      <c r="FSJ38" s="27"/>
      <c r="FSK38" s="27"/>
      <c r="FSL38" s="27"/>
      <c r="FSM38" s="27"/>
      <c r="FSN38" s="27"/>
      <c r="FSO38" s="27"/>
      <c r="FSP38" s="27"/>
      <c r="FSQ38" s="27"/>
      <c r="FSR38" s="27"/>
      <c r="FSS38" s="27"/>
      <c r="FST38" s="27"/>
      <c r="FSU38" s="27"/>
      <c r="FSV38" s="27"/>
      <c r="FSW38" s="27"/>
      <c r="FSX38" s="27"/>
      <c r="FSY38" s="27"/>
      <c r="FSZ38" s="27"/>
      <c r="FTA38" s="27"/>
      <c r="FTB38" s="27"/>
      <c r="FTC38" s="27"/>
      <c r="FTD38" s="27"/>
      <c r="FTE38" s="27"/>
      <c r="FTF38" s="27"/>
      <c r="FTG38" s="27"/>
      <c r="FTH38" s="27"/>
      <c r="FTI38" s="27"/>
      <c r="FTJ38" s="27"/>
      <c r="FTK38" s="27"/>
      <c r="FTL38" s="27"/>
      <c r="FTM38" s="27"/>
      <c r="FTN38" s="27"/>
      <c r="FTO38" s="27"/>
      <c r="FTP38" s="27"/>
      <c r="FTQ38" s="27"/>
      <c r="FTR38" s="27"/>
      <c r="FTS38" s="27"/>
      <c r="FTT38" s="27"/>
      <c r="FTU38" s="27"/>
      <c r="FTV38" s="27"/>
      <c r="FTW38" s="27"/>
      <c r="FTX38" s="27"/>
      <c r="FTY38" s="27"/>
      <c r="FTZ38" s="27"/>
      <c r="FUA38" s="27"/>
      <c r="FUB38" s="27"/>
      <c r="FUC38" s="27"/>
      <c r="FUD38" s="27"/>
      <c r="FUE38" s="27"/>
      <c r="FUF38" s="27"/>
      <c r="FUG38" s="27"/>
      <c r="FUH38" s="27"/>
      <c r="FUI38" s="27"/>
      <c r="FUJ38" s="27"/>
      <c r="FUK38" s="27"/>
      <c r="FUL38" s="27"/>
      <c r="FUM38" s="27"/>
      <c r="FUN38" s="27"/>
      <c r="FUO38" s="27"/>
      <c r="FUP38" s="27"/>
      <c r="FUQ38" s="27"/>
      <c r="FUR38" s="27"/>
      <c r="FUS38" s="27"/>
      <c r="FUT38" s="27"/>
      <c r="FUU38" s="27"/>
      <c r="FUV38" s="27"/>
      <c r="FUW38" s="27"/>
      <c r="FUX38" s="27"/>
      <c r="FUY38" s="27"/>
      <c r="FUZ38" s="27"/>
      <c r="FVA38" s="27"/>
      <c r="FVB38" s="27"/>
      <c r="FVC38" s="27"/>
      <c r="FVD38" s="27"/>
      <c r="FVE38" s="27"/>
      <c r="FVF38" s="27"/>
      <c r="FVG38" s="27"/>
      <c r="FVH38" s="27"/>
      <c r="FVI38" s="27"/>
      <c r="FVJ38" s="27"/>
      <c r="FVK38" s="27"/>
      <c r="FVL38" s="27"/>
      <c r="FVM38" s="27"/>
      <c r="FVN38" s="27"/>
      <c r="FVO38" s="27"/>
      <c r="FVP38" s="27"/>
      <c r="FVQ38" s="27"/>
      <c r="FVR38" s="27"/>
      <c r="FVS38" s="27"/>
      <c r="FVT38" s="27"/>
      <c r="FVU38" s="27"/>
      <c r="FVV38" s="27"/>
      <c r="FVW38" s="27"/>
      <c r="FVX38" s="27"/>
      <c r="FVY38" s="27"/>
      <c r="FVZ38" s="27"/>
      <c r="FWA38" s="27"/>
      <c r="FWB38" s="27"/>
      <c r="FWC38" s="27"/>
      <c r="FWD38" s="27"/>
      <c r="FWE38" s="27"/>
      <c r="FWF38" s="27"/>
      <c r="FWG38" s="27"/>
      <c r="FWH38" s="27"/>
      <c r="FWI38" s="27"/>
      <c r="FWJ38" s="27"/>
      <c r="FWK38" s="27"/>
      <c r="FWL38" s="27"/>
      <c r="FWM38" s="27"/>
      <c r="FWN38" s="27"/>
      <c r="FWO38" s="27"/>
      <c r="FWP38" s="27"/>
      <c r="FWQ38" s="27"/>
      <c r="FWR38" s="27"/>
      <c r="FWS38" s="27"/>
      <c r="FWT38" s="27"/>
      <c r="FWU38" s="27"/>
      <c r="FWV38" s="27"/>
      <c r="FWW38" s="27"/>
      <c r="FWX38" s="27"/>
      <c r="FWY38" s="27"/>
      <c r="FWZ38" s="27"/>
      <c r="FXA38" s="27"/>
      <c r="FXB38" s="27"/>
      <c r="FXC38" s="27"/>
      <c r="FXD38" s="27"/>
      <c r="FXE38" s="27"/>
      <c r="FXF38" s="27"/>
      <c r="FXG38" s="27"/>
      <c r="FXH38" s="27"/>
      <c r="FXI38" s="27"/>
      <c r="FXJ38" s="27"/>
      <c r="FXK38" s="27"/>
      <c r="FXL38" s="27"/>
      <c r="FXM38" s="27"/>
      <c r="FXN38" s="27"/>
      <c r="FXO38" s="27"/>
      <c r="FXP38" s="27"/>
      <c r="FXQ38" s="27"/>
      <c r="FXR38" s="27"/>
      <c r="FXS38" s="27"/>
      <c r="FXT38" s="27"/>
      <c r="FXU38" s="27"/>
      <c r="FXV38" s="27"/>
      <c r="FXW38" s="27"/>
      <c r="FXX38" s="27"/>
      <c r="FXY38" s="27"/>
      <c r="FXZ38" s="27"/>
      <c r="FYA38" s="27"/>
      <c r="FYB38" s="27"/>
      <c r="FYC38" s="27"/>
      <c r="FYD38" s="27"/>
      <c r="FYE38" s="27"/>
      <c r="FYF38" s="27"/>
      <c r="FYG38" s="27"/>
      <c r="FYH38" s="27"/>
      <c r="FYI38" s="27"/>
      <c r="FYJ38" s="27"/>
      <c r="FYK38" s="27"/>
      <c r="FYL38" s="27"/>
      <c r="FYM38" s="27"/>
      <c r="FYN38" s="27"/>
      <c r="FYO38" s="27"/>
      <c r="FYP38" s="27"/>
      <c r="FYQ38" s="27"/>
      <c r="FYR38" s="27"/>
      <c r="FYS38" s="27"/>
      <c r="FYT38" s="27"/>
      <c r="FYU38" s="27"/>
      <c r="FYV38" s="27"/>
      <c r="FYW38" s="27"/>
      <c r="FYX38" s="27"/>
      <c r="FYY38" s="27"/>
      <c r="FYZ38" s="27"/>
      <c r="FZA38" s="27"/>
      <c r="FZB38" s="27"/>
      <c r="FZC38" s="27"/>
      <c r="FZD38" s="27"/>
      <c r="FZE38" s="27"/>
      <c r="FZF38" s="27"/>
      <c r="FZG38" s="27"/>
      <c r="FZH38" s="27"/>
      <c r="FZI38" s="27"/>
      <c r="FZJ38" s="27"/>
      <c r="FZK38" s="27"/>
      <c r="FZL38" s="27"/>
      <c r="FZM38" s="27"/>
      <c r="FZN38" s="27"/>
      <c r="FZO38" s="27"/>
      <c r="FZP38" s="27"/>
      <c r="FZQ38" s="27"/>
      <c r="FZR38" s="27"/>
      <c r="FZS38" s="27"/>
      <c r="FZT38" s="27"/>
      <c r="FZU38" s="27"/>
      <c r="FZV38" s="27"/>
      <c r="FZW38" s="27"/>
      <c r="FZX38" s="27"/>
      <c r="FZY38" s="27"/>
      <c r="FZZ38" s="27"/>
      <c r="GAA38" s="27"/>
      <c r="GAB38" s="27"/>
      <c r="GAC38" s="27"/>
      <c r="GAD38" s="27"/>
      <c r="GAE38" s="27"/>
      <c r="GAF38" s="27"/>
      <c r="GAG38" s="27"/>
      <c r="GAH38" s="27"/>
      <c r="GAI38" s="27"/>
      <c r="GAJ38" s="27"/>
      <c r="GAK38" s="27"/>
      <c r="GAL38" s="27"/>
      <c r="GAM38" s="27"/>
      <c r="GAN38" s="27"/>
      <c r="GAO38" s="27"/>
      <c r="GAP38" s="27"/>
      <c r="GAQ38" s="27"/>
      <c r="GAR38" s="27"/>
      <c r="GAS38" s="27"/>
      <c r="GAT38" s="27"/>
      <c r="GAU38" s="27"/>
      <c r="GAV38" s="27"/>
      <c r="GAW38" s="27"/>
      <c r="GAX38" s="27"/>
      <c r="GAY38" s="27"/>
      <c r="GAZ38" s="27"/>
      <c r="GBA38" s="27"/>
      <c r="GBB38" s="27"/>
      <c r="GBC38" s="27"/>
      <c r="GBD38" s="27"/>
      <c r="GBE38" s="27"/>
      <c r="GBF38" s="27"/>
      <c r="GBG38" s="27"/>
      <c r="GBH38" s="27"/>
      <c r="GBI38" s="27"/>
      <c r="GBJ38" s="27"/>
      <c r="GBK38" s="27"/>
      <c r="GBL38" s="27"/>
      <c r="GBM38" s="27"/>
      <c r="GBN38" s="27"/>
      <c r="GBO38" s="27"/>
      <c r="GBP38" s="27"/>
      <c r="GBQ38" s="27"/>
      <c r="GBR38" s="27"/>
      <c r="GBS38" s="27"/>
      <c r="GBT38" s="27"/>
      <c r="GBU38" s="27"/>
      <c r="GBV38" s="27"/>
      <c r="GBW38" s="27"/>
      <c r="GBX38" s="27"/>
      <c r="GBY38" s="27"/>
      <c r="GBZ38" s="27"/>
      <c r="GCA38" s="27"/>
      <c r="GCB38" s="27"/>
      <c r="GCC38" s="27"/>
      <c r="GCD38" s="27"/>
      <c r="GCE38" s="27"/>
      <c r="GCF38" s="27"/>
      <c r="GCG38" s="27"/>
      <c r="GCH38" s="27"/>
      <c r="GCI38" s="27"/>
      <c r="GCJ38" s="27"/>
      <c r="GCK38" s="27"/>
      <c r="GCL38" s="27"/>
      <c r="GCM38" s="27"/>
      <c r="GCN38" s="27"/>
      <c r="GCO38" s="27"/>
      <c r="GCP38" s="27"/>
      <c r="GCQ38" s="27"/>
      <c r="GCR38" s="27"/>
      <c r="GCS38" s="27"/>
      <c r="GCT38" s="27"/>
      <c r="GCU38" s="27"/>
      <c r="GCV38" s="27"/>
      <c r="GCW38" s="27"/>
      <c r="GCX38" s="27"/>
      <c r="GCY38" s="27"/>
      <c r="GCZ38" s="27"/>
      <c r="GDA38" s="27"/>
      <c r="GDB38" s="27"/>
      <c r="GDC38" s="27"/>
      <c r="GDD38" s="27"/>
      <c r="GDE38" s="27"/>
      <c r="GDF38" s="27"/>
      <c r="GDG38" s="27"/>
      <c r="GDH38" s="27"/>
      <c r="GDI38" s="27"/>
      <c r="GDJ38" s="27"/>
      <c r="GDK38" s="27"/>
      <c r="GDL38" s="27"/>
      <c r="GDM38" s="27"/>
      <c r="GDN38" s="27"/>
      <c r="GDO38" s="27"/>
      <c r="GDP38" s="27"/>
      <c r="GDQ38" s="27"/>
      <c r="GDR38" s="27"/>
      <c r="GDS38" s="27"/>
      <c r="GDT38" s="27"/>
      <c r="GDU38" s="27"/>
      <c r="GDV38" s="27"/>
      <c r="GDW38" s="27"/>
      <c r="GDX38" s="27"/>
      <c r="GDY38" s="27"/>
      <c r="GDZ38" s="27"/>
      <c r="GEA38" s="27"/>
      <c r="GEB38" s="27"/>
      <c r="GEC38" s="27"/>
      <c r="GED38" s="27"/>
      <c r="GEE38" s="27"/>
      <c r="GEF38" s="27"/>
      <c r="GEG38" s="27"/>
      <c r="GEH38" s="27"/>
      <c r="GEI38" s="27"/>
      <c r="GEJ38" s="27"/>
      <c r="GEK38" s="27"/>
      <c r="GEL38" s="27"/>
      <c r="GEM38" s="27"/>
      <c r="GEN38" s="27"/>
      <c r="GEO38" s="27"/>
      <c r="GEP38" s="27"/>
      <c r="GEQ38" s="27"/>
      <c r="GER38" s="27"/>
      <c r="GES38" s="27"/>
      <c r="GET38" s="27"/>
      <c r="GEU38" s="27"/>
      <c r="GEV38" s="27"/>
      <c r="GEW38" s="27"/>
      <c r="GEX38" s="27"/>
      <c r="GEY38" s="27"/>
      <c r="GEZ38" s="27"/>
      <c r="GFA38" s="27"/>
      <c r="GFB38" s="27"/>
      <c r="GFC38" s="27"/>
      <c r="GFD38" s="27"/>
      <c r="GFE38" s="27"/>
      <c r="GFF38" s="27"/>
      <c r="GFG38" s="27"/>
      <c r="GFH38" s="27"/>
      <c r="GFI38" s="27"/>
      <c r="GFJ38" s="27"/>
      <c r="GFK38" s="27"/>
      <c r="GFL38" s="27"/>
      <c r="GFM38" s="27"/>
      <c r="GFN38" s="27"/>
      <c r="GFO38" s="27"/>
      <c r="GFP38" s="27"/>
      <c r="GFQ38" s="27"/>
      <c r="GFR38" s="27"/>
      <c r="GFS38" s="27"/>
      <c r="GFT38" s="27"/>
      <c r="GFU38" s="27"/>
      <c r="GFV38" s="27"/>
      <c r="GFW38" s="27"/>
      <c r="GFX38" s="27"/>
      <c r="GFY38" s="27"/>
      <c r="GFZ38" s="27"/>
      <c r="GGA38" s="27"/>
      <c r="GGB38" s="27"/>
      <c r="GGC38" s="27"/>
      <c r="GGD38" s="27"/>
      <c r="GGE38" s="27"/>
      <c r="GGF38" s="27"/>
      <c r="GGG38" s="27"/>
      <c r="GGH38" s="27"/>
      <c r="GGI38" s="27"/>
      <c r="GGJ38" s="27"/>
      <c r="GGK38" s="27"/>
      <c r="GGL38" s="27"/>
      <c r="GGM38" s="27"/>
      <c r="GGN38" s="27"/>
      <c r="GGO38" s="27"/>
      <c r="GGP38" s="27"/>
      <c r="GGQ38" s="27"/>
      <c r="GGR38" s="27"/>
      <c r="GGS38" s="27"/>
      <c r="GGT38" s="27"/>
      <c r="GGU38" s="27"/>
      <c r="GGV38" s="27"/>
      <c r="GGW38" s="27"/>
      <c r="GGX38" s="27"/>
      <c r="GGY38" s="27"/>
      <c r="GGZ38" s="27"/>
      <c r="GHA38" s="27"/>
      <c r="GHB38" s="27"/>
      <c r="GHC38" s="27"/>
      <c r="GHD38" s="27"/>
      <c r="GHE38" s="27"/>
      <c r="GHF38" s="27"/>
      <c r="GHG38" s="27"/>
      <c r="GHH38" s="27"/>
      <c r="GHI38" s="27"/>
      <c r="GHJ38" s="27"/>
      <c r="GHK38" s="27"/>
      <c r="GHL38" s="27"/>
      <c r="GHM38" s="27"/>
      <c r="GHN38" s="27"/>
      <c r="GHO38" s="27"/>
      <c r="GHP38" s="27"/>
      <c r="GHQ38" s="27"/>
      <c r="GHR38" s="27"/>
      <c r="GHS38" s="27"/>
      <c r="GHT38" s="27"/>
      <c r="GHU38" s="27"/>
      <c r="GHV38" s="27"/>
      <c r="GHW38" s="27"/>
      <c r="GHX38" s="27"/>
      <c r="GHY38" s="27"/>
      <c r="GHZ38" s="27"/>
      <c r="GIA38" s="27"/>
      <c r="GIB38" s="27"/>
      <c r="GIC38" s="27"/>
      <c r="GID38" s="27"/>
      <c r="GIE38" s="27"/>
      <c r="GIF38" s="27"/>
      <c r="GIG38" s="27"/>
      <c r="GIH38" s="27"/>
      <c r="GII38" s="27"/>
      <c r="GIJ38" s="27"/>
      <c r="GIK38" s="27"/>
      <c r="GIL38" s="27"/>
      <c r="GIM38" s="27"/>
      <c r="GIN38" s="27"/>
      <c r="GIO38" s="27"/>
      <c r="GIP38" s="27"/>
      <c r="GIQ38" s="27"/>
      <c r="GIR38" s="27"/>
      <c r="GIS38" s="27"/>
      <c r="GIT38" s="27"/>
      <c r="GIU38" s="27"/>
      <c r="GIV38" s="27"/>
      <c r="GIW38" s="27"/>
      <c r="GIX38" s="27"/>
      <c r="GIY38" s="27"/>
      <c r="GIZ38" s="27"/>
      <c r="GJA38" s="27"/>
      <c r="GJB38" s="27"/>
      <c r="GJC38" s="27"/>
      <c r="GJD38" s="27"/>
      <c r="GJE38" s="27"/>
      <c r="GJF38" s="27"/>
      <c r="GJG38" s="27"/>
      <c r="GJH38" s="27"/>
      <c r="GJI38" s="27"/>
      <c r="GJJ38" s="27"/>
      <c r="GJK38" s="27"/>
      <c r="GJL38" s="27"/>
      <c r="GJM38" s="27"/>
      <c r="GJN38" s="27"/>
      <c r="GJO38" s="27"/>
      <c r="GJP38" s="27"/>
      <c r="GJQ38" s="27"/>
      <c r="GJR38" s="27"/>
      <c r="GJS38" s="27"/>
      <c r="GJT38" s="27"/>
      <c r="GJU38" s="27"/>
      <c r="GJV38" s="27"/>
      <c r="GJW38" s="27"/>
      <c r="GJX38" s="27"/>
      <c r="GJY38" s="27"/>
      <c r="GJZ38" s="27"/>
      <c r="GKA38" s="27"/>
      <c r="GKB38" s="27"/>
      <c r="GKC38" s="27"/>
      <c r="GKD38" s="27"/>
      <c r="GKE38" s="27"/>
      <c r="GKF38" s="27"/>
      <c r="GKG38" s="27"/>
      <c r="GKH38" s="27"/>
      <c r="GKI38" s="27"/>
      <c r="GKJ38" s="27"/>
      <c r="GKK38" s="27"/>
      <c r="GKL38" s="27"/>
      <c r="GKM38" s="27"/>
      <c r="GKN38" s="27"/>
      <c r="GKO38" s="27"/>
      <c r="GKP38" s="27"/>
      <c r="GKQ38" s="27"/>
      <c r="GKR38" s="27"/>
      <c r="GKS38" s="27"/>
      <c r="GKT38" s="27"/>
      <c r="GKU38" s="27"/>
      <c r="GKV38" s="27"/>
      <c r="GKW38" s="27"/>
      <c r="GKX38" s="27"/>
      <c r="GKY38" s="27"/>
      <c r="GKZ38" s="27"/>
      <c r="GLA38" s="27"/>
      <c r="GLB38" s="27"/>
      <c r="GLC38" s="27"/>
      <c r="GLD38" s="27"/>
      <c r="GLE38" s="27"/>
      <c r="GLF38" s="27"/>
      <c r="GLG38" s="27"/>
      <c r="GLH38" s="27"/>
      <c r="GLI38" s="27"/>
      <c r="GLJ38" s="27"/>
      <c r="GLK38" s="27"/>
      <c r="GLL38" s="27"/>
      <c r="GLM38" s="27"/>
      <c r="GLN38" s="27"/>
      <c r="GLO38" s="27"/>
      <c r="GLP38" s="27"/>
      <c r="GLQ38" s="27"/>
      <c r="GLR38" s="27"/>
      <c r="GLS38" s="27"/>
      <c r="GLT38" s="27"/>
      <c r="GLU38" s="27"/>
      <c r="GLV38" s="27"/>
      <c r="GLW38" s="27"/>
      <c r="GLX38" s="27"/>
      <c r="GLY38" s="27"/>
      <c r="GLZ38" s="27"/>
      <c r="GMA38" s="27"/>
      <c r="GMB38" s="27"/>
      <c r="GMC38" s="27"/>
      <c r="GMD38" s="27"/>
      <c r="GME38" s="27"/>
      <c r="GMF38" s="27"/>
      <c r="GMG38" s="27"/>
      <c r="GMH38" s="27"/>
      <c r="GMI38" s="27"/>
      <c r="GMJ38" s="27"/>
      <c r="GMK38" s="27"/>
      <c r="GML38" s="27"/>
      <c r="GMM38" s="27"/>
      <c r="GMN38" s="27"/>
      <c r="GMO38" s="27"/>
      <c r="GMP38" s="27"/>
      <c r="GMQ38" s="27"/>
      <c r="GMR38" s="27"/>
      <c r="GMS38" s="27"/>
      <c r="GMT38" s="27"/>
      <c r="GMU38" s="27"/>
      <c r="GMV38" s="27"/>
      <c r="GMW38" s="27"/>
      <c r="GMX38" s="27"/>
      <c r="GMY38" s="27"/>
      <c r="GMZ38" s="27"/>
      <c r="GNA38" s="27"/>
      <c r="GNB38" s="27"/>
      <c r="GNC38" s="27"/>
      <c r="GND38" s="27"/>
      <c r="GNE38" s="27"/>
      <c r="GNF38" s="27"/>
      <c r="GNG38" s="27"/>
      <c r="GNH38" s="27"/>
      <c r="GNI38" s="27"/>
      <c r="GNJ38" s="27"/>
      <c r="GNK38" s="27"/>
      <c r="GNL38" s="27"/>
      <c r="GNM38" s="27"/>
      <c r="GNN38" s="27"/>
      <c r="GNO38" s="27"/>
      <c r="GNP38" s="27"/>
      <c r="GNQ38" s="27"/>
      <c r="GNR38" s="27"/>
      <c r="GNS38" s="27"/>
      <c r="GNT38" s="27"/>
      <c r="GNU38" s="27"/>
      <c r="GNV38" s="27"/>
      <c r="GNW38" s="27"/>
      <c r="GNX38" s="27"/>
      <c r="GNY38" s="27"/>
      <c r="GNZ38" s="27"/>
      <c r="GOA38" s="27"/>
      <c r="GOB38" s="27"/>
      <c r="GOC38" s="27"/>
      <c r="GOD38" s="27"/>
      <c r="GOE38" s="27"/>
      <c r="GOF38" s="27"/>
      <c r="GOG38" s="27"/>
      <c r="GOH38" s="27"/>
      <c r="GOI38" s="27"/>
      <c r="GOJ38" s="27"/>
      <c r="GOK38" s="27"/>
      <c r="GOL38" s="27"/>
      <c r="GOM38" s="27"/>
      <c r="GON38" s="27"/>
      <c r="GOO38" s="27"/>
      <c r="GOP38" s="27"/>
      <c r="GOQ38" s="27"/>
      <c r="GOR38" s="27"/>
      <c r="GOS38" s="27"/>
      <c r="GOT38" s="27"/>
      <c r="GOU38" s="27"/>
      <c r="GOV38" s="27"/>
      <c r="GOW38" s="27"/>
      <c r="GOX38" s="27"/>
      <c r="GOY38" s="27"/>
      <c r="GOZ38" s="27"/>
      <c r="GPA38" s="27"/>
      <c r="GPB38" s="27"/>
      <c r="GPC38" s="27"/>
      <c r="GPD38" s="27"/>
      <c r="GPE38" s="27"/>
      <c r="GPF38" s="27"/>
      <c r="GPG38" s="27"/>
      <c r="GPH38" s="27"/>
      <c r="GPI38" s="27"/>
      <c r="GPJ38" s="27"/>
      <c r="GPK38" s="27"/>
      <c r="GPL38" s="27"/>
      <c r="GPM38" s="27"/>
      <c r="GPN38" s="27"/>
      <c r="GPO38" s="27"/>
      <c r="GPP38" s="27"/>
      <c r="GPQ38" s="27"/>
      <c r="GPR38" s="27"/>
      <c r="GPS38" s="27"/>
      <c r="GPT38" s="27"/>
      <c r="GPU38" s="27"/>
      <c r="GPV38" s="27"/>
      <c r="GPW38" s="27"/>
      <c r="GPX38" s="27"/>
      <c r="GPY38" s="27"/>
      <c r="GPZ38" s="27"/>
      <c r="GQA38" s="27"/>
      <c r="GQB38" s="27"/>
      <c r="GQC38" s="27"/>
      <c r="GQD38" s="27"/>
      <c r="GQE38" s="27"/>
      <c r="GQF38" s="27"/>
      <c r="GQG38" s="27"/>
      <c r="GQH38" s="27"/>
      <c r="GQI38" s="27"/>
      <c r="GQJ38" s="27"/>
      <c r="GQK38" s="27"/>
      <c r="GQL38" s="27"/>
      <c r="GQM38" s="27"/>
      <c r="GQN38" s="27"/>
      <c r="GQO38" s="27"/>
      <c r="GQP38" s="27"/>
      <c r="GQQ38" s="27"/>
      <c r="GQR38" s="27"/>
      <c r="GQS38" s="27"/>
      <c r="GQT38" s="27"/>
      <c r="GQU38" s="27"/>
      <c r="GQV38" s="27"/>
      <c r="GQW38" s="27"/>
      <c r="GQX38" s="27"/>
      <c r="GQY38" s="27"/>
      <c r="GQZ38" s="27"/>
      <c r="GRA38" s="27"/>
      <c r="GRB38" s="27"/>
      <c r="GRC38" s="27"/>
      <c r="GRD38" s="27"/>
      <c r="GRE38" s="27"/>
      <c r="GRF38" s="27"/>
      <c r="GRG38" s="27"/>
      <c r="GRH38" s="27"/>
      <c r="GRI38" s="27"/>
      <c r="GRJ38" s="27"/>
      <c r="GRK38" s="27"/>
      <c r="GRL38" s="27"/>
      <c r="GRM38" s="27"/>
      <c r="GRN38" s="27"/>
      <c r="GRO38" s="27"/>
      <c r="GRP38" s="27"/>
      <c r="GRQ38" s="27"/>
      <c r="GRR38" s="27"/>
      <c r="GRS38" s="27"/>
      <c r="GRT38" s="27"/>
      <c r="GRU38" s="27"/>
      <c r="GRV38" s="27"/>
      <c r="GRW38" s="27"/>
      <c r="GRX38" s="27"/>
      <c r="GRY38" s="27"/>
      <c r="GRZ38" s="27"/>
      <c r="GSA38" s="27"/>
      <c r="GSB38" s="27"/>
      <c r="GSC38" s="27"/>
      <c r="GSD38" s="27"/>
      <c r="GSE38" s="27"/>
      <c r="GSF38" s="27"/>
      <c r="GSG38" s="27"/>
      <c r="GSH38" s="27"/>
      <c r="GSI38" s="27"/>
      <c r="GSJ38" s="27"/>
      <c r="GSK38" s="27"/>
      <c r="GSL38" s="27"/>
      <c r="GSM38" s="27"/>
      <c r="GSN38" s="27"/>
      <c r="GSO38" s="27"/>
      <c r="GSP38" s="27"/>
      <c r="GSQ38" s="27"/>
      <c r="GSR38" s="27"/>
      <c r="GSS38" s="27"/>
      <c r="GST38" s="27"/>
      <c r="GSU38" s="27"/>
      <c r="GSV38" s="27"/>
      <c r="GSW38" s="27"/>
      <c r="GSX38" s="27"/>
      <c r="GSY38" s="27"/>
      <c r="GSZ38" s="27"/>
      <c r="GTA38" s="27"/>
      <c r="GTB38" s="27"/>
      <c r="GTC38" s="27"/>
      <c r="GTD38" s="27"/>
      <c r="GTE38" s="27"/>
      <c r="GTF38" s="27"/>
      <c r="GTG38" s="27"/>
      <c r="GTH38" s="27"/>
      <c r="GTI38" s="27"/>
      <c r="GTJ38" s="27"/>
      <c r="GTK38" s="27"/>
      <c r="GTL38" s="27"/>
      <c r="GTM38" s="27"/>
      <c r="GTN38" s="27"/>
      <c r="GTO38" s="27"/>
      <c r="GTP38" s="27"/>
      <c r="GTQ38" s="27"/>
      <c r="GTR38" s="27"/>
      <c r="GTS38" s="27"/>
      <c r="GTT38" s="27"/>
      <c r="GTU38" s="27"/>
      <c r="GTV38" s="27"/>
      <c r="GTW38" s="27"/>
      <c r="GTX38" s="27"/>
      <c r="GTY38" s="27"/>
      <c r="GTZ38" s="27"/>
      <c r="GUA38" s="27"/>
      <c r="GUB38" s="27"/>
      <c r="GUC38" s="27"/>
      <c r="GUD38" s="27"/>
      <c r="GUE38" s="27"/>
      <c r="GUF38" s="27"/>
      <c r="GUG38" s="27"/>
      <c r="GUH38" s="27"/>
      <c r="GUI38" s="27"/>
      <c r="GUJ38" s="27"/>
      <c r="GUK38" s="27"/>
      <c r="GUL38" s="27"/>
      <c r="GUM38" s="27"/>
      <c r="GUN38" s="27"/>
      <c r="GUO38" s="27"/>
      <c r="GUP38" s="27"/>
      <c r="GUQ38" s="27"/>
      <c r="GUR38" s="27"/>
      <c r="GUS38" s="27"/>
      <c r="GUT38" s="27"/>
      <c r="GUU38" s="27"/>
      <c r="GUV38" s="27"/>
      <c r="GUW38" s="27"/>
      <c r="GUX38" s="27"/>
      <c r="GUY38" s="27"/>
      <c r="GUZ38" s="27"/>
      <c r="GVA38" s="27"/>
      <c r="GVB38" s="27"/>
      <c r="GVC38" s="27"/>
      <c r="GVD38" s="27"/>
      <c r="GVE38" s="27"/>
      <c r="GVF38" s="27"/>
      <c r="GVG38" s="27"/>
      <c r="GVH38" s="27"/>
      <c r="GVI38" s="27"/>
      <c r="GVJ38" s="27"/>
      <c r="GVK38" s="27"/>
      <c r="GVL38" s="27"/>
      <c r="GVM38" s="27"/>
      <c r="GVN38" s="27"/>
      <c r="GVO38" s="27"/>
      <c r="GVP38" s="27"/>
      <c r="GVQ38" s="27"/>
      <c r="GVR38" s="27"/>
      <c r="GVS38" s="27"/>
      <c r="GVT38" s="27"/>
      <c r="GVU38" s="27"/>
      <c r="GVV38" s="27"/>
      <c r="GVW38" s="27"/>
      <c r="GVX38" s="27"/>
      <c r="GVY38" s="27"/>
      <c r="GVZ38" s="27"/>
      <c r="GWA38" s="27"/>
      <c r="GWB38" s="27"/>
      <c r="GWC38" s="27"/>
      <c r="GWD38" s="27"/>
      <c r="GWE38" s="27"/>
      <c r="GWF38" s="27"/>
      <c r="GWG38" s="27"/>
      <c r="GWH38" s="27"/>
      <c r="GWI38" s="27"/>
      <c r="GWJ38" s="27"/>
      <c r="GWK38" s="27"/>
      <c r="GWL38" s="27"/>
      <c r="GWM38" s="27"/>
      <c r="GWN38" s="27"/>
      <c r="GWO38" s="27"/>
      <c r="GWP38" s="27"/>
      <c r="GWQ38" s="27"/>
      <c r="GWR38" s="27"/>
      <c r="GWS38" s="27"/>
      <c r="GWT38" s="27"/>
      <c r="GWU38" s="27"/>
      <c r="GWV38" s="27"/>
      <c r="GWW38" s="27"/>
      <c r="GWX38" s="27"/>
      <c r="GWY38" s="27"/>
      <c r="GWZ38" s="27"/>
      <c r="GXA38" s="27"/>
      <c r="GXB38" s="27"/>
      <c r="GXC38" s="27"/>
      <c r="GXD38" s="27"/>
      <c r="GXE38" s="27"/>
      <c r="GXF38" s="27"/>
      <c r="GXG38" s="27"/>
      <c r="GXH38" s="27"/>
      <c r="GXI38" s="27"/>
      <c r="GXJ38" s="27"/>
      <c r="GXK38" s="27"/>
      <c r="GXL38" s="27"/>
      <c r="GXM38" s="27"/>
      <c r="GXN38" s="27"/>
      <c r="GXO38" s="27"/>
      <c r="GXP38" s="27"/>
      <c r="GXQ38" s="27"/>
      <c r="GXR38" s="27"/>
      <c r="GXS38" s="27"/>
      <c r="GXT38" s="27"/>
      <c r="GXU38" s="27"/>
      <c r="GXV38" s="27"/>
      <c r="GXW38" s="27"/>
      <c r="GXX38" s="27"/>
      <c r="GXY38" s="27"/>
      <c r="GXZ38" s="27"/>
      <c r="GYA38" s="27"/>
      <c r="GYB38" s="27"/>
      <c r="GYC38" s="27"/>
      <c r="GYD38" s="27"/>
      <c r="GYE38" s="27"/>
      <c r="GYF38" s="27"/>
      <c r="GYG38" s="27"/>
      <c r="GYH38" s="27"/>
      <c r="GYI38" s="27"/>
      <c r="GYJ38" s="27"/>
      <c r="GYK38" s="27"/>
      <c r="GYL38" s="27"/>
      <c r="GYM38" s="27"/>
      <c r="GYN38" s="27"/>
      <c r="GYO38" s="27"/>
      <c r="GYP38" s="27"/>
      <c r="GYQ38" s="27"/>
      <c r="GYR38" s="27"/>
      <c r="GYS38" s="27"/>
      <c r="GYT38" s="27"/>
      <c r="GYU38" s="27"/>
      <c r="GYV38" s="27"/>
      <c r="GYW38" s="27"/>
      <c r="GYX38" s="27"/>
      <c r="GYY38" s="27"/>
      <c r="GYZ38" s="27"/>
      <c r="GZA38" s="27"/>
      <c r="GZB38" s="27"/>
      <c r="GZC38" s="27"/>
      <c r="GZD38" s="27"/>
      <c r="GZE38" s="27"/>
      <c r="GZF38" s="27"/>
      <c r="GZG38" s="27"/>
      <c r="GZH38" s="27"/>
      <c r="GZI38" s="27"/>
      <c r="GZJ38" s="27"/>
      <c r="GZK38" s="27"/>
      <c r="GZL38" s="27"/>
      <c r="GZM38" s="27"/>
      <c r="GZN38" s="27"/>
      <c r="GZO38" s="27"/>
      <c r="GZP38" s="27"/>
      <c r="GZQ38" s="27"/>
      <c r="GZR38" s="27"/>
      <c r="GZS38" s="27"/>
      <c r="GZT38" s="27"/>
      <c r="GZU38" s="27"/>
      <c r="GZV38" s="27"/>
      <c r="GZW38" s="27"/>
      <c r="GZX38" s="27"/>
      <c r="GZY38" s="27"/>
      <c r="GZZ38" s="27"/>
      <c r="HAA38" s="27"/>
      <c r="HAB38" s="27"/>
      <c r="HAC38" s="27"/>
      <c r="HAD38" s="27"/>
      <c r="HAE38" s="27"/>
      <c r="HAF38" s="27"/>
      <c r="HAG38" s="27"/>
      <c r="HAH38" s="27"/>
      <c r="HAI38" s="27"/>
      <c r="HAJ38" s="27"/>
      <c r="HAK38" s="27"/>
      <c r="HAL38" s="27"/>
      <c r="HAM38" s="27"/>
      <c r="HAN38" s="27"/>
      <c r="HAO38" s="27"/>
      <c r="HAP38" s="27"/>
      <c r="HAQ38" s="27"/>
      <c r="HAR38" s="27"/>
      <c r="HAS38" s="27"/>
      <c r="HAT38" s="27"/>
      <c r="HAU38" s="27"/>
      <c r="HAV38" s="27"/>
      <c r="HAW38" s="27"/>
      <c r="HAX38" s="27"/>
      <c r="HAY38" s="27"/>
      <c r="HAZ38" s="27"/>
      <c r="HBA38" s="27"/>
      <c r="HBB38" s="27"/>
      <c r="HBC38" s="27"/>
      <c r="HBD38" s="27"/>
      <c r="HBE38" s="27"/>
      <c r="HBF38" s="27"/>
      <c r="HBG38" s="27"/>
      <c r="HBH38" s="27"/>
      <c r="HBI38" s="27"/>
      <c r="HBJ38" s="27"/>
      <c r="HBK38" s="27"/>
      <c r="HBL38" s="27"/>
      <c r="HBM38" s="27"/>
      <c r="HBN38" s="27"/>
      <c r="HBO38" s="27"/>
      <c r="HBP38" s="27"/>
      <c r="HBQ38" s="27"/>
      <c r="HBR38" s="27"/>
      <c r="HBS38" s="27"/>
      <c r="HBT38" s="27"/>
      <c r="HBU38" s="27"/>
      <c r="HBV38" s="27"/>
      <c r="HBW38" s="27"/>
      <c r="HBX38" s="27"/>
      <c r="HBY38" s="27"/>
      <c r="HBZ38" s="27"/>
      <c r="HCA38" s="27"/>
      <c r="HCB38" s="27"/>
      <c r="HCC38" s="27"/>
      <c r="HCD38" s="27"/>
      <c r="HCE38" s="27"/>
      <c r="HCF38" s="27"/>
      <c r="HCG38" s="27"/>
      <c r="HCH38" s="27"/>
      <c r="HCI38" s="27"/>
      <c r="HCJ38" s="27"/>
      <c r="HCK38" s="27"/>
      <c r="HCL38" s="27"/>
      <c r="HCM38" s="27"/>
      <c r="HCN38" s="27"/>
      <c r="HCO38" s="27"/>
      <c r="HCP38" s="27"/>
      <c r="HCQ38" s="27"/>
      <c r="HCR38" s="27"/>
      <c r="HCS38" s="27"/>
      <c r="HCT38" s="27"/>
      <c r="HCU38" s="27"/>
      <c r="HCV38" s="27"/>
      <c r="HCW38" s="27"/>
      <c r="HCX38" s="27"/>
      <c r="HCY38" s="27"/>
      <c r="HCZ38" s="27"/>
      <c r="HDA38" s="27"/>
      <c r="HDB38" s="27"/>
      <c r="HDC38" s="27"/>
      <c r="HDD38" s="27"/>
      <c r="HDE38" s="27"/>
      <c r="HDF38" s="27"/>
      <c r="HDG38" s="27"/>
      <c r="HDH38" s="27"/>
      <c r="HDI38" s="27"/>
      <c r="HDJ38" s="27"/>
      <c r="HDK38" s="27"/>
      <c r="HDL38" s="27"/>
      <c r="HDM38" s="27"/>
      <c r="HDN38" s="27"/>
      <c r="HDO38" s="27"/>
      <c r="HDP38" s="27"/>
      <c r="HDQ38" s="27"/>
      <c r="HDR38" s="27"/>
      <c r="HDS38" s="27"/>
      <c r="HDT38" s="27"/>
      <c r="HDU38" s="27"/>
      <c r="HDV38" s="27"/>
      <c r="HDW38" s="27"/>
      <c r="HDX38" s="27"/>
      <c r="HDY38" s="27"/>
      <c r="HDZ38" s="27"/>
      <c r="HEA38" s="27"/>
      <c r="HEB38" s="27"/>
      <c r="HEC38" s="27"/>
      <c r="HED38" s="27"/>
      <c r="HEE38" s="27"/>
      <c r="HEF38" s="27"/>
      <c r="HEG38" s="27"/>
      <c r="HEH38" s="27"/>
      <c r="HEI38" s="27"/>
      <c r="HEJ38" s="27"/>
      <c r="HEK38" s="27"/>
      <c r="HEL38" s="27"/>
      <c r="HEM38" s="27"/>
      <c r="HEN38" s="27"/>
      <c r="HEO38" s="27"/>
      <c r="HEP38" s="27"/>
      <c r="HEQ38" s="27"/>
      <c r="HER38" s="27"/>
      <c r="HES38" s="27"/>
      <c r="HET38" s="27"/>
      <c r="HEU38" s="27"/>
      <c r="HEV38" s="27"/>
      <c r="HEW38" s="27"/>
      <c r="HEX38" s="27"/>
      <c r="HEY38" s="27"/>
      <c r="HEZ38" s="27"/>
      <c r="HFA38" s="27"/>
      <c r="HFB38" s="27"/>
      <c r="HFC38" s="27"/>
      <c r="HFD38" s="27"/>
      <c r="HFE38" s="27"/>
      <c r="HFF38" s="27"/>
      <c r="HFG38" s="27"/>
      <c r="HFH38" s="27"/>
      <c r="HFI38" s="27"/>
      <c r="HFJ38" s="27"/>
      <c r="HFK38" s="27"/>
      <c r="HFL38" s="27"/>
      <c r="HFM38" s="27"/>
      <c r="HFN38" s="27"/>
      <c r="HFO38" s="27"/>
      <c r="HFP38" s="27"/>
      <c r="HFQ38" s="27"/>
      <c r="HFR38" s="27"/>
      <c r="HFS38" s="27"/>
      <c r="HFT38" s="27"/>
      <c r="HFU38" s="27"/>
      <c r="HFV38" s="27"/>
      <c r="HFW38" s="27"/>
      <c r="HFX38" s="27"/>
      <c r="HFY38" s="27"/>
      <c r="HFZ38" s="27"/>
      <c r="HGA38" s="27"/>
      <c r="HGB38" s="27"/>
      <c r="HGC38" s="27"/>
      <c r="HGD38" s="27"/>
      <c r="HGE38" s="27"/>
      <c r="HGF38" s="27"/>
      <c r="HGG38" s="27"/>
      <c r="HGH38" s="27"/>
      <c r="HGI38" s="27"/>
      <c r="HGJ38" s="27"/>
      <c r="HGK38" s="27"/>
      <c r="HGL38" s="27"/>
      <c r="HGM38" s="27"/>
      <c r="HGN38" s="27"/>
      <c r="HGO38" s="27"/>
      <c r="HGP38" s="27"/>
      <c r="HGQ38" s="27"/>
      <c r="HGR38" s="27"/>
      <c r="HGS38" s="27"/>
      <c r="HGT38" s="27"/>
      <c r="HGU38" s="27"/>
      <c r="HGV38" s="27"/>
      <c r="HGW38" s="27"/>
      <c r="HGX38" s="27"/>
      <c r="HGY38" s="27"/>
      <c r="HGZ38" s="27"/>
      <c r="HHA38" s="27"/>
      <c r="HHB38" s="27"/>
      <c r="HHC38" s="27"/>
      <c r="HHD38" s="27"/>
      <c r="HHE38" s="27"/>
      <c r="HHF38" s="27"/>
      <c r="HHG38" s="27"/>
      <c r="HHH38" s="27"/>
      <c r="HHI38" s="27"/>
      <c r="HHJ38" s="27"/>
      <c r="HHK38" s="27"/>
      <c r="HHL38" s="27"/>
      <c r="HHM38" s="27"/>
      <c r="HHN38" s="27"/>
      <c r="HHO38" s="27"/>
      <c r="HHP38" s="27"/>
      <c r="HHQ38" s="27"/>
      <c r="HHR38" s="27"/>
      <c r="HHS38" s="27"/>
      <c r="HHT38" s="27"/>
      <c r="HHU38" s="27"/>
      <c r="HHV38" s="27"/>
      <c r="HHW38" s="27"/>
      <c r="HHX38" s="27"/>
      <c r="HHY38" s="27"/>
      <c r="HHZ38" s="27"/>
      <c r="HIA38" s="27"/>
      <c r="HIB38" s="27"/>
      <c r="HIC38" s="27"/>
      <c r="HID38" s="27"/>
      <c r="HIE38" s="27"/>
      <c r="HIF38" s="27"/>
      <c r="HIG38" s="27"/>
      <c r="HIH38" s="27"/>
      <c r="HII38" s="27"/>
      <c r="HIJ38" s="27"/>
      <c r="HIK38" s="27"/>
      <c r="HIL38" s="27"/>
      <c r="HIM38" s="27"/>
      <c r="HIN38" s="27"/>
      <c r="HIO38" s="27"/>
      <c r="HIP38" s="27"/>
      <c r="HIQ38" s="27"/>
      <c r="HIR38" s="27"/>
      <c r="HIS38" s="27"/>
      <c r="HIT38" s="27"/>
      <c r="HIU38" s="27"/>
      <c r="HIV38" s="27"/>
      <c r="HIW38" s="27"/>
      <c r="HIX38" s="27"/>
      <c r="HIY38" s="27"/>
      <c r="HIZ38" s="27"/>
      <c r="HJA38" s="27"/>
      <c r="HJB38" s="27"/>
      <c r="HJC38" s="27"/>
      <c r="HJD38" s="27"/>
      <c r="HJE38" s="27"/>
      <c r="HJF38" s="27"/>
      <c r="HJG38" s="27"/>
      <c r="HJH38" s="27"/>
      <c r="HJI38" s="27"/>
      <c r="HJJ38" s="27"/>
      <c r="HJK38" s="27"/>
      <c r="HJL38" s="27"/>
      <c r="HJM38" s="27"/>
      <c r="HJN38" s="27"/>
      <c r="HJO38" s="27"/>
      <c r="HJP38" s="27"/>
      <c r="HJQ38" s="27"/>
      <c r="HJR38" s="27"/>
      <c r="HJS38" s="27"/>
      <c r="HJT38" s="27"/>
      <c r="HJU38" s="27"/>
      <c r="HJV38" s="27"/>
      <c r="HJW38" s="27"/>
      <c r="HJX38" s="27"/>
      <c r="HJY38" s="27"/>
      <c r="HJZ38" s="27"/>
      <c r="HKA38" s="27"/>
      <c r="HKB38" s="27"/>
      <c r="HKC38" s="27"/>
      <c r="HKD38" s="27"/>
      <c r="HKE38" s="27"/>
      <c r="HKF38" s="27"/>
      <c r="HKG38" s="27"/>
      <c r="HKH38" s="27"/>
      <c r="HKI38" s="27"/>
      <c r="HKJ38" s="27"/>
      <c r="HKK38" s="27"/>
      <c r="HKL38" s="27"/>
      <c r="HKM38" s="27"/>
      <c r="HKN38" s="27"/>
      <c r="HKO38" s="27"/>
      <c r="HKP38" s="27"/>
      <c r="HKQ38" s="27"/>
      <c r="HKR38" s="27"/>
      <c r="HKS38" s="27"/>
      <c r="HKT38" s="27"/>
      <c r="HKU38" s="27"/>
      <c r="HKV38" s="27"/>
      <c r="HKW38" s="27"/>
      <c r="HKX38" s="27"/>
      <c r="HKY38" s="27"/>
      <c r="HKZ38" s="27"/>
      <c r="HLA38" s="27"/>
      <c r="HLB38" s="27"/>
      <c r="HLC38" s="27"/>
      <c r="HLD38" s="27"/>
      <c r="HLE38" s="27"/>
      <c r="HLF38" s="27"/>
      <c r="HLG38" s="27"/>
      <c r="HLH38" s="27"/>
      <c r="HLI38" s="27"/>
      <c r="HLJ38" s="27"/>
      <c r="HLK38" s="27"/>
      <c r="HLL38" s="27"/>
      <c r="HLM38" s="27"/>
      <c r="HLN38" s="27"/>
      <c r="HLO38" s="27"/>
      <c r="HLP38" s="27"/>
      <c r="HLQ38" s="27"/>
      <c r="HLR38" s="27"/>
      <c r="HLS38" s="27"/>
      <c r="HLT38" s="27"/>
      <c r="HLU38" s="27"/>
      <c r="HLV38" s="27"/>
      <c r="HLW38" s="27"/>
      <c r="HLX38" s="27"/>
      <c r="HLY38" s="27"/>
      <c r="HLZ38" s="27"/>
      <c r="HMA38" s="27"/>
      <c r="HMB38" s="27"/>
      <c r="HMC38" s="27"/>
      <c r="HMD38" s="27"/>
      <c r="HME38" s="27"/>
      <c r="HMF38" s="27"/>
      <c r="HMG38" s="27"/>
      <c r="HMH38" s="27"/>
      <c r="HMI38" s="27"/>
      <c r="HMJ38" s="27"/>
      <c r="HMK38" s="27"/>
      <c r="HML38" s="27"/>
      <c r="HMM38" s="27"/>
      <c r="HMN38" s="27"/>
      <c r="HMO38" s="27"/>
      <c r="HMP38" s="27"/>
      <c r="HMQ38" s="27"/>
      <c r="HMR38" s="27"/>
      <c r="HMS38" s="27"/>
      <c r="HMT38" s="27"/>
      <c r="HMU38" s="27"/>
      <c r="HMV38" s="27"/>
      <c r="HMW38" s="27"/>
      <c r="HMX38" s="27"/>
      <c r="HMY38" s="27"/>
      <c r="HMZ38" s="27"/>
      <c r="HNA38" s="27"/>
      <c r="HNB38" s="27"/>
      <c r="HNC38" s="27"/>
      <c r="HND38" s="27"/>
      <c r="HNE38" s="27"/>
      <c r="HNF38" s="27"/>
      <c r="HNG38" s="27"/>
      <c r="HNH38" s="27"/>
      <c r="HNI38" s="27"/>
      <c r="HNJ38" s="27"/>
      <c r="HNK38" s="27"/>
      <c r="HNL38" s="27"/>
      <c r="HNM38" s="27"/>
      <c r="HNN38" s="27"/>
      <c r="HNO38" s="27"/>
      <c r="HNP38" s="27"/>
      <c r="HNQ38" s="27"/>
      <c r="HNR38" s="27"/>
      <c r="HNS38" s="27"/>
      <c r="HNT38" s="27"/>
      <c r="HNU38" s="27"/>
      <c r="HNV38" s="27"/>
      <c r="HNW38" s="27"/>
      <c r="HNX38" s="27"/>
      <c r="HNY38" s="27"/>
      <c r="HNZ38" s="27"/>
      <c r="HOA38" s="27"/>
      <c r="HOB38" s="27"/>
      <c r="HOC38" s="27"/>
      <c r="HOD38" s="27"/>
      <c r="HOE38" s="27"/>
      <c r="HOF38" s="27"/>
      <c r="HOG38" s="27"/>
      <c r="HOH38" s="27"/>
      <c r="HOI38" s="27"/>
      <c r="HOJ38" s="27"/>
      <c r="HOK38" s="27"/>
      <c r="HOL38" s="27"/>
      <c r="HOM38" s="27"/>
      <c r="HON38" s="27"/>
      <c r="HOO38" s="27"/>
      <c r="HOP38" s="27"/>
      <c r="HOQ38" s="27"/>
      <c r="HOR38" s="27"/>
      <c r="HOS38" s="27"/>
      <c r="HOT38" s="27"/>
      <c r="HOU38" s="27"/>
      <c r="HOV38" s="27"/>
      <c r="HOW38" s="27"/>
      <c r="HOX38" s="27"/>
      <c r="HOY38" s="27"/>
      <c r="HOZ38" s="27"/>
      <c r="HPA38" s="27"/>
      <c r="HPB38" s="27"/>
      <c r="HPC38" s="27"/>
      <c r="HPD38" s="27"/>
      <c r="HPE38" s="27"/>
      <c r="HPF38" s="27"/>
      <c r="HPG38" s="27"/>
      <c r="HPH38" s="27"/>
      <c r="HPI38" s="27"/>
      <c r="HPJ38" s="27"/>
      <c r="HPK38" s="27"/>
      <c r="HPL38" s="27"/>
      <c r="HPM38" s="27"/>
      <c r="HPN38" s="27"/>
      <c r="HPO38" s="27"/>
      <c r="HPP38" s="27"/>
      <c r="HPQ38" s="27"/>
      <c r="HPR38" s="27"/>
      <c r="HPS38" s="27"/>
      <c r="HPT38" s="27"/>
      <c r="HPU38" s="27"/>
      <c r="HPV38" s="27"/>
      <c r="HPW38" s="27"/>
      <c r="HPX38" s="27"/>
      <c r="HPY38" s="27"/>
      <c r="HPZ38" s="27"/>
      <c r="HQA38" s="27"/>
      <c r="HQB38" s="27"/>
      <c r="HQC38" s="27"/>
      <c r="HQD38" s="27"/>
      <c r="HQE38" s="27"/>
      <c r="HQF38" s="27"/>
      <c r="HQG38" s="27"/>
      <c r="HQH38" s="27"/>
      <c r="HQI38" s="27"/>
      <c r="HQJ38" s="27"/>
      <c r="HQK38" s="27"/>
      <c r="HQL38" s="27"/>
      <c r="HQM38" s="27"/>
      <c r="HQN38" s="27"/>
      <c r="HQO38" s="27"/>
      <c r="HQP38" s="27"/>
      <c r="HQQ38" s="27"/>
      <c r="HQR38" s="27"/>
      <c r="HQS38" s="27"/>
      <c r="HQT38" s="27"/>
      <c r="HQU38" s="27"/>
      <c r="HQV38" s="27"/>
      <c r="HQW38" s="27"/>
      <c r="HQX38" s="27"/>
      <c r="HQY38" s="27"/>
      <c r="HQZ38" s="27"/>
      <c r="HRA38" s="27"/>
      <c r="HRB38" s="27"/>
      <c r="HRC38" s="27"/>
      <c r="HRD38" s="27"/>
      <c r="HRE38" s="27"/>
      <c r="HRF38" s="27"/>
      <c r="HRG38" s="27"/>
      <c r="HRH38" s="27"/>
      <c r="HRI38" s="27"/>
      <c r="HRJ38" s="27"/>
      <c r="HRK38" s="27"/>
      <c r="HRL38" s="27"/>
      <c r="HRM38" s="27"/>
      <c r="HRN38" s="27"/>
      <c r="HRO38" s="27"/>
      <c r="HRP38" s="27"/>
      <c r="HRQ38" s="27"/>
      <c r="HRR38" s="27"/>
      <c r="HRS38" s="27"/>
      <c r="HRT38" s="27"/>
      <c r="HRU38" s="27"/>
      <c r="HRV38" s="27"/>
      <c r="HRW38" s="27"/>
      <c r="HRX38" s="27"/>
      <c r="HRY38" s="27"/>
      <c r="HRZ38" s="27"/>
      <c r="HSA38" s="27"/>
      <c r="HSB38" s="27"/>
      <c r="HSC38" s="27"/>
      <c r="HSD38" s="27"/>
      <c r="HSE38" s="27"/>
      <c r="HSF38" s="27"/>
      <c r="HSG38" s="27"/>
      <c r="HSH38" s="27"/>
      <c r="HSI38" s="27"/>
      <c r="HSJ38" s="27"/>
      <c r="HSK38" s="27"/>
      <c r="HSL38" s="27"/>
      <c r="HSM38" s="27"/>
      <c r="HSN38" s="27"/>
      <c r="HSO38" s="27"/>
      <c r="HSP38" s="27"/>
      <c r="HSQ38" s="27"/>
      <c r="HSR38" s="27"/>
      <c r="HSS38" s="27"/>
      <c r="HST38" s="27"/>
      <c r="HSU38" s="27"/>
      <c r="HSV38" s="27"/>
      <c r="HSW38" s="27"/>
      <c r="HSX38" s="27"/>
      <c r="HSY38" s="27"/>
      <c r="HSZ38" s="27"/>
      <c r="HTA38" s="27"/>
      <c r="HTB38" s="27"/>
      <c r="HTC38" s="27"/>
      <c r="HTD38" s="27"/>
      <c r="HTE38" s="27"/>
      <c r="HTF38" s="27"/>
      <c r="HTG38" s="27"/>
      <c r="HTH38" s="27"/>
      <c r="HTI38" s="27"/>
      <c r="HTJ38" s="27"/>
      <c r="HTK38" s="27"/>
      <c r="HTL38" s="27"/>
      <c r="HTM38" s="27"/>
      <c r="HTN38" s="27"/>
      <c r="HTO38" s="27"/>
      <c r="HTP38" s="27"/>
      <c r="HTQ38" s="27"/>
      <c r="HTR38" s="27"/>
      <c r="HTS38" s="27"/>
      <c r="HTT38" s="27"/>
      <c r="HTU38" s="27"/>
      <c r="HTV38" s="27"/>
      <c r="HTW38" s="27"/>
      <c r="HTX38" s="27"/>
      <c r="HTY38" s="27"/>
      <c r="HTZ38" s="27"/>
      <c r="HUA38" s="27"/>
      <c r="HUB38" s="27"/>
      <c r="HUC38" s="27"/>
      <c r="HUD38" s="27"/>
      <c r="HUE38" s="27"/>
      <c r="HUF38" s="27"/>
      <c r="HUG38" s="27"/>
      <c r="HUH38" s="27"/>
      <c r="HUI38" s="27"/>
      <c r="HUJ38" s="27"/>
      <c r="HUK38" s="27"/>
      <c r="HUL38" s="27"/>
      <c r="HUM38" s="27"/>
      <c r="HUN38" s="27"/>
      <c r="HUO38" s="27"/>
      <c r="HUP38" s="27"/>
      <c r="HUQ38" s="27"/>
      <c r="HUR38" s="27"/>
      <c r="HUS38" s="27"/>
      <c r="HUT38" s="27"/>
      <c r="HUU38" s="27"/>
      <c r="HUV38" s="27"/>
      <c r="HUW38" s="27"/>
      <c r="HUX38" s="27"/>
      <c r="HUY38" s="27"/>
      <c r="HUZ38" s="27"/>
      <c r="HVA38" s="27"/>
      <c r="HVB38" s="27"/>
      <c r="HVC38" s="27"/>
      <c r="HVD38" s="27"/>
      <c r="HVE38" s="27"/>
      <c r="HVF38" s="27"/>
      <c r="HVG38" s="27"/>
      <c r="HVH38" s="27"/>
      <c r="HVI38" s="27"/>
      <c r="HVJ38" s="27"/>
      <c r="HVK38" s="27"/>
      <c r="HVL38" s="27"/>
      <c r="HVM38" s="27"/>
      <c r="HVN38" s="27"/>
      <c r="HVO38" s="27"/>
      <c r="HVP38" s="27"/>
      <c r="HVQ38" s="27"/>
      <c r="HVR38" s="27"/>
      <c r="HVS38" s="27"/>
      <c r="HVT38" s="27"/>
      <c r="HVU38" s="27"/>
      <c r="HVV38" s="27"/>
      <c r="HVW38" s="27"/>
      <c r="HVX38" s="27"/>
      <c r="HVY38" s="27"/>
      <c r="HVZ38" s="27"/>
      <c r="HWA38" s="27"/>
      <c r="HWB38" s="27"/>
      <c r="HWC38" s="27"/>
      <c r="HWD38" s="27"/>
      <c r="HWE38" s="27"/>
      <c r="HWF38" s="27"/>
      <c r="HWG38" s="27"/>
      <c r="HWH38" s="27"/>
      <c r="HWI38" s="27"/>
      <c r="HWJ38" s="27"/>
      <c r="HWK38" s="27"/>
      <c r="HWL38" s="27"/>
      <c r="HWM38" s="27"/>
      <c r="HWN38" s="27"/>
      <c r="HWO38" s="27"/>
      <c r="HWP38" s="27"/>
      <c r="HWQ38" s="27"/>
      <c r="HWR38" s="27"/>
      <c r="HWS38" s="27"/>
      <c r="HWT38" s="27"/>
      <c r="HWU38" s="27"/>
      <c r="HWV38" s="27"/>
      <c r="HWW38" s="27"/>
      <c r="HWX38" s="27"/>
      <c r="HWY38" s="27"/>
      <c r="HWZ38" s="27"/>
      <c r="HXA38" s="27"/>
      <c r="HXB38" s="27"/>
      <c r="HXC38" s="27"/>
      <c r="HXD38" s="27"/>
      <c r="HXE38" s="27"/>
      <c r="HXF38" s="27"/>
      <c r="HXG38" s="27"/>
      <c r="HXH38" s="27"/>
      <c r="HXI38" s="27"/>
      <c r="HXJ38" s="27"/>
      <c r="HXK38" s="27"/>
      <c r="HXL38" s="27"/>
      <c r="HXM38" s="27"/>
      <c r="HXN38" s="27"/>
      <c r="HXO38" s="27"/>
      <c r="HXP38" s="27"/>
      <c r="HXQ38" s="27"/>
      <c r="HXR38" s="27"/>
      <c r="HXS38" s="27"/>
      <c r="HXT38" s="27"/>
      <c r="HXU38" s="27"/>
      <c r="HXV38" s="27"/>
      <c r="HXW38" s="27"/>
      <c r="HXX38" s="27"/>
      <c r="HXY38" s="27"/>
      <c r="HXZ38" s="27"/>
      <c r="HYA38" s="27"/>
      <c r="HYB38" s="27"/>
      <c r="HYC38" s="27"/>
      <c r="HYD38" s="27"/>
      <c r="HYE38" s="27"/>
      <c r="HYF38" s="27"/>
      <c r="HYG38" s="27"/>
      <c r="HYH38" s="27"/>
      <c r="HYI38" s="27"/>
      <c r="HYJ38" s="27"/>
      <c r="HYK38" s="27"/>
      <c r="HYL38" s="27"/>
      <c r="HYM38" s="27"/>
      <c r="HYN38" s="27"/>
      <c r="HYO38" s="27"/>
      <c r="HYP38" s="27"/>
      <c r="HYQ38" s="27"/>
      <c r="HYR38" s="27"/>
      <c r="HYS38" s="27"/>
      <c r="HYT38" s="27"/>
      <c r="HYU38" s="27"/>
      <c r="HYV38" s="27"/>
      <c r="HYW38" s="27"/>
      <c r="HYX38" s="27"/>
      <c r="HYY38" s="27"/>
      <c r="HYZ38" s="27"/>
      <c r="HZA38" s="27"/>
      <c r="HZB38" s="27"/>
      <c r="HZC38" s="27"/>
      <c r="HZD38" s="27"/>
      <c r="HZE38" s="27"/>
      <c r="HZF38" s="27"/>
      <c r="HZG38" s="27"/>
      <c r="HZH38" s="27"/>
      <c r="HZI38" s="27"/>
      <c r="HZJ38" s="27"/>
      <c r="HZK38" s="27"/>
      <c r="HZL38" s="27"/>
      <c r="HZM38" s="27"/>
      <c r="HZN38" s="27"/>
      <c r="HZO38" s="27"/>
      <c r="HZP38" s="27"/>
      <c r="HZQ38" s="27"/>
      <c r="HZR38" s="27"/>
      <c r="HZS38" s="27"/>
      <c r="HZT38" s="27"/>
      <c r="HZU38" s="27"/>
      <c r="HZV38" s="27"/>
      <c r="HZW38" s="27"/>
      <c r="HZX38" s="27"/>
      <c r="HZY38" s="27"/>
      <c r="HZZ38" s="27"/>
      <c r="IAA38" s="27"/>
      <c r="IAB38" s="27"/>
      <c r="IAC38" s="27"/>
      <c r="IAD38" s="27"/>
      <c r="IAE38" s="27"/>
      <c r="IAF38" s="27"/>
      <c r="IAG38" s="27"/>
      <c r="IAH38" s="27"/>
      <c r="IAI38" s="27"/>
      <c r="IAJ38" s="27"/>
      <c r="IAK38" s="27"/>
      <c r="IAL38" s="27"/>
      <c r="IAM38" s="27"/>
      <c r="IAN38" s="27"/>
      <c r="IAO38" s="27"/>
      <c r="IAP38" s="27"/>
      <c r="IAQ38" s="27"/>
      <c r="IAR38" s="27"/>
      <c r="IAS38" s="27"/>
      <c r="IAT38" s="27"/>
      <c r="IAU38" s="27"/>
      <c r="IAV38" s="27"/>
      <c r="IAW38" s="27"/>
      <c r="IAX38" s="27"/>
      <c r="IAY38" s="27"/>
      <c r="IAZ38" s="27"/>
      <c r="IBA38" s="27"/>
      <c r="IBB38" s="27"/>
      <c r="IBC38" s="27"/>
      <c r="IBD38" s="27"/>
      <c r="IBE38" s="27"/>
      <c r="IBF38" s="27"/>
      <c r="IBG38" s="27"/>
      <c r="IBH38" s="27"/>
      <c r="IBI38" s="27"/>
      <c r="IBJ38" s="27"/>
      <c r="IBK38" s="27"/>
      <c r="IBL38" s="27"/>
      <c r="IBM38" s="27"/>
      <c r="IBN38" s="27"/>
      <c r="IBO38" s="27"/>
      <c r="IBP38" s="27"/>
      <c r="IBQ38" s="27"/>
      <c r="IBR38" s="27"/>
      <c r="IBS38" s="27"/>
      <c r="IBT38" s="27"/>
      <c r="IBU38" s="27"/>
      <c r="IBV38" s="27"/>
      <c r="IBW38" s="27"/>
      <c r="IBX38" s="27"/>
      <c r="IBY38" s="27"/>
      <c r="IBZ38" s="27"/>
      <c r="ICA38" s="27"/>
      <c r="ICB38" s="27"/>
      <c r="ICC38" s="27"/>
      <c r="ICD38" s="27"/>
      <c r="ICE38" s="27"/>
      <c r="ICF38" s="27"/>
      <c r="ICG38" s="27"/>
      <c r="ICH38" s="27"/>
      <c r="ICI38" s="27"/>
      <c r="ICJ38" s="27"/>
      <c r="ICK38" s="27"/>
      <c r="ICL38" s="27"/>
      <c r="ICM38" s="27"/>
      <c r="ICN38" s="27"/>
      <c r="ICO38" s="27"/>
      <c r="ICP38" s="27"/>
      <c r="ICQ38" s="27"/>
      <c r="ICR38" s="27"/>
      <c r="ICS38" s="27"/>
      <c r="ICT38" s="27"/>
      <c r="ICU38" s="27"/>
      <c r="ICV38" s="27"/>
      <c r="ICW38" s="27"/>
      <c r="ICX38" s="27"/>
      <c r="ICY38" s="27"/>
      <c r="ICZ38" s="27"/>
      <c r="IDA38" s="27"/>
      <c r="IDB38" s="27"/>
      <c r="IDC38" s="27"/>
      <c r="IDD38" s="27"/>
      <c r="IDE38" s="27"/>
      <c r="IDF38" s="27"/>
      <c r="IDG38" s="27"/>
      <c r="IDH38" s="27"/>
      <c r="IDI38" s="27"/>
      <c r="IDJ38" s="27"/>
      <c r="IDK38" s="27"/>
      <c r="IDL38" s="27"/>
      <c r="IDM38" s="27"/>
      <c r="IDN38" s="27"/>
      <c r="IDO38" s="27"/>
      <c r="IDP38" s="27"/>
      <c r="IDQ38" s="27"/>
      <c r="IDR38" s="27"/>
      <c r="IDS38" s="27"/>
      <c r="IDT38" s="27"/>
      <c r="IDU38" s="27"/>
      <c r="IDV38" s="27"/>
      <c r="IDW38" s="27"/>
      <c r="IDX38" s="27"/>
      <c r="IDY38" s="27"/>
      <c r="IDZ38" s="27"/>
      <c r="IEA38" s="27"/>
      <c r="IEB38" s="27"/>
      <c r="IEC38" s="27"/>
      <c r="IED38" s="27"/>
      <c r="IEE38" s="27"/>
      <c r="IEF38" s="27"/>
      <c r="IEG38" s="27"/>
      <c r="IEH38" s="27"/>
      <c r="IEI38" s="27"/>
      <c r="IEJ38" s="27"/>
      <c r="IEK38" s="27"/>
      <c r="IEL38" s="27"/>
      <c r="IEM38" s="27"/>
      <c r="IEN38" s="27"/>
      <c r="IEO38" s="27"/>
      <c r="IEP38" s="27"/>
      <c r="IEQ38" s="27"/>
      <c r="IER38" s="27"/>
      <c r="IES38" s="27"/>
      <c r="IET38" s="27"/>
      <c r="IEU38" s="27"/>
      <c r="IEV38" s="27"/>
      <c r="IEW38" s="27"/>
      <c r="IEX38" s="27"/>
      <c r="IEY38" s="27"/>
      <c r="IEZ38" s="27"/>
      <c r="IFA38" s="27"/>
      <c r="IFB38" s="27"/>
      <c r="IFC38" s="27"/>
      <c r="IFD38" s="27"/>
      <c r="IFE38" s="27"/>
      <c r="IFF38" s="27"/>
      <c r="IFG38" s="27"/>
      <c r="IFH38" s="27"/>
      <c r="IFI38" s="27"/>
      <c r="IFJ38" s="27"/>
      <c r="IFK38" s="27"/>
      <c r="IFL38" s="27"/>
      <c r="IFM38" s="27"/>
      <c r="IFN38" s="27"/>
      <c r="IFO38" s="27"/>
      <c r="IFP38" s="27"/>
      <c r="IFQ38" s="27"/>
      <c r="IFR38" s="27"/>
      <c r="IFS38" s="27"/>
      <c r="IFT38" s="27"/>
      <c r="IFU38" s="27"/>
      <c r="IFV38" s="27"/>
      <c r="IFW38" s="27"/>
      <c r="IFX38" s="27"/>
      <c r="IFY38" s="27"/>
      <c r="IFZ38" s="27"/>
      <c r="IGA38" s="27"/>
      <c r="IGB38" s="27"/>
      <c r="IGC38" s="27"/>
      <c r="IGD38" s="27"/>
      <c r="IGE38" s="27"/>
      <c r="IGF38" s="27"/>
      <c r="IGG38" s="27"/>
      <c r="IGH38" s="27"/>
      <c r="IGI38" s="27"/>
      <c r="IGJ38" s="27"/>
      <c r="IGK38" s="27"/>
      <c r="IGL38" s="27"/>
      <c r="IGM38" s="27"/>
      <c r="IGN38" s="27"/>
      <c r="IGO38" s="27"/>
      <c r="IGP38" s="27"/>
      <c r="IGQ38" s="27"/>
      <c r="IGR38" s="27"/>
      <c r="IGS38" s="27"/>
      <c r="IGT38" s="27"/>
      <c r="IGU38" s="27"/>
      <c r="IGV38" s="27"/>
      <c r="IGW38" s="27"/>
      <c r="IGX38" s="27"/>
      <c r="IGY38" s="27"/>
      <c r="IGZ38" s="27"/>
      <c r="IHA38" s="27"/>
      <c r="IHB38" s="27"/>
      <c r="IHC38" s="27"/>
      <c r="IHD38" s="27"/>
      <c r="IHE38" s="27"/>
      <c r="IHF38" s="27"/>
      <c r="IHG38" s="27"/>
      <c r="IHH38" s="27"/>
      <c r="IHI38" s="27"/>
      <c r="IHJ38" s="27"/>
      <c r="IHK38" s="27"/>
      <c r="IHL38" s="27"/>
      <c r="IHM38" s="27"/>
      <c r="IHN38" s="27"/>
      <c r="IHO38" s="27"/>
      <c r="IHP38" s="27"/>
      <c r="IHQ38" s="27"/>
      <c r="IHR38" s="27"/>
      <c r="IHS38" s="27"/>
      <c r="IHT38" s="27"/>
      <c r="IHU38" s="27"/>
      <c r="IHV38" s="27"/>
      <c r="IHW38" s="27"/>
      <c r="IHX38" s="27"/>
      <c r="IHY38" s="27"/>
      <c r="IHZ38" s="27"/>
      <c r="IIA38" s="27"/>
      <c r="IIB38" s="27"/>
      <c r="IIC38" s="27"/>
      <c r="IID38" s="27"/>
      <c r="IIE38" s="27"/>
      <c r="IIF38" s="27"/>
      <c r="IIG38" s="27"/>
      <c r="IIH38" s="27"/>
      <c r="III38" s="27"/>
      <c r="IIJ38" s="27"/>
      <c r="IIK38" s="27"/>
      <c r="IIL38" s="27"/>
      <c r="IIM38" s="27"/>
      <c r="IIN38" s="27"/>
      <c r="IIO38" s="27"/>
      <c r="IIP38" s="27"/>
      <c r="IIQ38" s="27"/>
      <c r="IIR38" s="27"/>
      <c r="IIS38" s="27"/>
      <c r="IIT38" s="27"/>
      <c r="IIU38" s="27"/>
      <c r="IIV38" s="27"/>
      <c r="IIW38" s="27"/>
      <c r="IIX38" s="27"/>
      <c r="IIY38" s="27"/>
      <c r="IIZ38" s="27"/>
      <c r="IJA38" s="27"/>
      <c r="IJB38" s="27"/>
      <c r="IJC38" s="27"/>
      <c r="IJD38" s="27"/>
      <c r="IJE38" s="27"/>
      <c r="IJF38" s="27"/>
      <c r="IJG38" s="27"/>
      <c r="IJH38" s="27"/>
      <c r="IJI38" s="27"/>
      <c r="IJJ38" s="27"/>
      <c r="IJK38" s="27"/>
      <c r="IJL38" s="27"/>
      <c r="IJM38" s="27"/>
      <c r="IJN38" s="27"/>
      <c r="IJO38" s="27"/>
      <c r="IJP38" s="27"/>
      <c r="IJQ38" s="27"/>
      <c r="IJR38" s="27"/>
      <c r="IJS38" s="27"/>
      <c r="IJT38" s="27"/>
      <c r="IJU38" s="27"/>
      <c r="IJV38" s="27"/>
      <c r="IJW38" s="27"/>
      <c r="IJX38" s="27"/>
      <c r="IJY38" s="27"/>
      <c r="IJZ38" s="27"/>
      <c r="IKA38" s="27"/>
      <c r="IKB38" s="27"/>
      <c r="IKC38" s="27"/>
      <c r="IKD38" s="27"/>
      <c r="IKE38" s="27"/>
      <c r="IKF38" s="27"/>
      <c r="IKG38" s="27"/>
      <c r="IKH38" s="27"/>
      <c r="IKI38" s="27"/>
      <c r="IKJ38" s="27"/>
      <c r="IKK38" s="27"/>
      <c r="IKL38" s="27"/>
      <c r="IKM38" s="27"/>
      <c r="IKN38" s="27"/>
      <c r="IKO38" s="27"/>
      <c r="IKP38" s="27"/>
      <c r="IKQ38" s="27"/>
      <c r="IKR38" s="27"/>
      <c r="IKS38" s="27"/>
      <c r="IKT38" s="27"/>
      <c r="IKU38" s="27"/>
      <c r="IKV38" s="27"/>
      <c r="IKW38" s="27"/>
      <c r="IKX38" s="27"/>
      <c r="IKY38" s="27"/>
      <c r="IKZ38" s="27"/>
      <c r="ILA38" s="27"/>
      <c r="ILB38" s="27"/>
      <c r="ILC38" s="27"/>
      <c r="ILD38" s="27"/>
      <c r="ILE38" s="27"/>
      <c r="ILF38" s="27"/>
      <c r="ILG38" s="27"/>
      <c r="ILH38" s="27"/>
      <c r="ILI38" s="27"/>
      <c r="ILJ38" s="27"/>
      <c r="ILK38" s="27"/>
      <c r="ILL38" s="27"/>
      <c r="ILM38" s="27"/>
      <c r="ILN38" s="27"/>
      <c r="ILO38" s="27"/>
      <c r="ILP38" s="27"/>
      <c r="ILQ38" s="27"/>
      <c r="ILR38" s="27"/>
      <c r="ILS38" s="27"/>
      <c r="ILT38" s="27"/>
      <c r="ILU38" s="27"/>
      <c r="ILV38" s="27"/>
      <c r="ILW38" s="27"/>
      <c r="ILX38" s="27"/>
      <c r="ILY38" s="27"/>
      <c r="ILZ38" s="27"/>
      <c r="IMA38" s="27"/>
      <c r="IMB38" s="27"/>
      <c r="IMC38" s="27"/>
      <c r="IMD38" s="27"/>
      <c r="IME38" s="27"/>
      <c r="IMF38" s="27"/>
      <c r="IMG38" s="27"/>
      <c r="IMH38" s="27"/>
      <c r="IMI38" s="27"/>
      <c r="IMJ38" s="27"/>
      <c r="IMK38" s="27"/>
      <c r="IML38" s="27"/>
      <c r="IMM38" s="27"/>
      <c r="IMN38" s="27"/>
      <c r="IMO38" s="27"/>
      <c r="IMP38" s="27"/>
      <c r="IMQ38" s="27"/>
      <c r="IMR38" s="27"/>
      <c r="IMS38" s="27"/>
      <c r="IMT38" s="27"/>
      <c r="IMU38" s="27"/>
      <c r="IMV38" s="27"/>
      <c r="IMW38" s="27"/>
      <c r="IMX38" s="27"/>
      <c r="IMY38" s="27"/>
      <c r="IMZ38" s="27"/>
      <c r="INA38" s="27"/>
      <c r="INB38" s="27"/>
      <c r="INC38" s="27"/>
      <c r="IND38" s="27"/>
      <c r="INE38" s="27"/>
      <c r="INF38" s="27"/>
      <c r="ING38" s="27"/>
      <c r="INH38" s="27"/>
      <c r="INI38" s="27"/>
      <c r="INJ38" s="27"/>
      <c r="INK38" s="27"/>
      <c r="INL38" s="27"/>
      <c r="INM38" s="27"/>
      <c r="INN38" s="27"/>
      <c r="INO38" s="27"/>
      <c r="INP38" s="27"/>
      <c r="INQ38" s="27"/>
      <c r="INR38" s="27"/>
      <c r="INS38" s="27"/>
      <c r="INT38" s="27"/>
      <c r="INU38" s="27"/>
      <c r="INV38" s="27"/>
      <c r="INW38" s="27"/>
      <c r="INX38" s="27"/>
      <c r="INY38" s="27"/>
      <c r="INZ38" s="27"/>
      <c r="IOA38" s="27"/>
      <c r="IOB38" s="27"/>
      <c r="IOC38" s="27"/>
      <c r="IOD38" s="27"/>
      <c r="IOE38" s="27"/>
      <c r="IOF38" s="27"/>
      <c r="IOG38" s="27"/>
      <c r="IOH38" s="27"/>
      <c r="IOI38" s="27"/>
      <c r="IOJ38" s="27"/>
      <c r="IOK38" s="27"/>
      <c r="IOL38" s="27"/>
      <c r="IOM38" s="27"/>
      <c r="ION38" s="27"/>
      <c r="IOO38" s="27"/>
      <c r="IOP38" s="27"/>
      <c r="IOQ38" s="27"/>
      <c r="IOR38" s="27"/>
      <c r="IOS38" s="27"/>
      <c r="IOT38" s="27"/>
      <c r="IOU38" s="27"/>
      <c r="IOV38" s="27"/>
      <c r="IOW38" s="27"/>
      <c r="IOX38" s="27"/>
      <c r="IOY38" s="27"/>
      <c r="IOZ38" s="27"/>
      <c r="IPA38" s="27"/>
      <c r="IPB38" s="27"/>
      <c r="IPC38" s="27"/>
      <c r="IPD38" s="27"/>
      <c r="IPE38" s="27"/>
      <c r="IPF38" s="27"/>
      <c r="IPG38" s="27"/>
      <c r="IPH38" s="27"/>
      <c r="IPI38" s="27"/>
      <c r="IPJ38" s="27"/>
      <c r="IPK38" s="27"/>
      <c r="IPL38" s="27"/>
      <c r="IPM38" s="27"/>
      <c r="IPN38" s="27"/>
      <c r="IPO38" s="27"/>
      <c r="IPP38" s="27"/>
      <c r="IPQ38" s="27"/>
      <c r="IPR38" s="27"/>
      <c r="IPS38" s="27"/>
      <c r="IPT38" s="27"/>
      <c r="IPU38" s="27"/>
      <c r="IPV38" s="27"/>
      <c r="IPW38" s="27"/>
      <c r="IPX38" s="27"/>
      <c r="IPY38" s="27"/>
      <c r="IPZ38" s="27"/>
      <c r="IQA38" s="27"/>
      <c r="IQB38" s="27"/>
      <c r="IQC38" s="27"/>
      <c r="IQD38" s="27"/>
      <c r="IQE38" s="27"/>
      <c r="IQF38" s="27"/>
      <c r="IQG38" s="27"/>
      <c r="IQH38" s="27"/>
      <c r="IQI38" s="27"/>
      <c r="IQJ38" s="27"/>
      <c r="IQK38" s="27"/>
      <c r="IQL38" s="27"/>
      <c r="IQM38" s="27"/>
      <c r="IQN38" s="27"/>
      <c r="IQO38" s="27"/>
      <c r="IQP38" s="27"/>
      <c r="IQQ38" s="27"/>
      <c r="IQR38" s="27"/>
      <c r="IQS38" s="27"/>
      <c r="IQT38" s="27"/>
      <c r="IQU38" s="27"/>
      <c r="IQV38" s="27"/>
      <c r="IQW38" s="27"/>
      <c r="IQX38" s="27"/>
      <c r="IQY38" s="27"/>
      <c r="IQZ38" s="27"/>
      <c r="IRA38" s="27"/>
      <c r="IRB38" s="27"/>
      <c r="IRC38" s="27"/>
      <c r="IRD38" s="27"/>
      <c r="IRE38" s="27"/>
      <c r="IRF38" s="27"/>
      <c r="IRG38" s="27"/>
      <c r="IRH38" s="27"/>
      <c r="IRI38" s="27"/>
      <c r="IRJ38" s="27"/>
      <c r="IRK38" s="27"/>
      <c r="IRL38" s="27"/>
      <c r="IRM38" s="27"/>
      <c r="IRN38" s="27"/>
      <c r="IRO38" s="27"/>
      <c r="IRP38" s="27"/>
      <c r="IRQ38" s="27"/>
      <c r="IRR38" s="27"/>
      <c r="IRS38" s="27"/>
      <c r="IRT38" s="27"/>
      <c r="IRU38" s="27"/>
      <c r="IRV38" s="27"/>
      <c r="IRW38" s="27"/>
      <c r="IRX38" s="27"/>
      <c r="IRY38" s="27"/>
      <c r="IRZ38" s="27"/>
      <c r="ISA38" s="27"/>
      <c r="ISB38" s="27"/>
      <c r="ISC38" s="27"/>
      <c r="ISD38" s="27"/>
      <c r="ISE38" s="27"/>
      <c r="ISF38" s="27"/>
      <c r="ISG38" s="27"/>
      <c r="ISH38" s="27"/>
      <c r="ISI38" s="27"/>
      <c r="ISJ38" s="27"/>
      <c r="ISK38" s="27"/>
      <c r="ISL38" s="27"/>
      <c r="ISM38" s="27"/>
      <c r="ISN38" s="27"/>
      <c r="ISO38" s="27"/>
      <c r="ISP38" s="27"/>
      <c r="ISQ38" s="27"/>
      <c r="ISR38" s="27"/>
      <c r="ISS38" s="27"/>
      <c r="IST38" s="27"/>
      <c r="ISU38" s="27"/>
      <c r="ISV38" s="27"/>
      <c r="ISW38" s="27"/>
      <c r="ISX38" s="27"/>
      <c r="ISY38" s="27"/>
      <c r="ISZ38" s="27"/>
      <c r="ITA38" s="27"/>
      <c r="ITB38" s="27"/>
      <c r="ITC38" s="27"/>
      <c r="ITD38" s="27"/>
      <c r="ITE38" s="27"/>
      <c r="ITF38" s="27"/>
      <c r="ITG38" s="27"/>
      <c r="ITH38" s="27"/>
      <c r="ITI38" s="27"/>
      <c r="ITJ38" s="27"/>
      <c r="ITK38" s="27"/>
      <c r="ITL38" s="27"/>
      <c r="ITM38" s="27"/>
      <c r="ITN38" s="27"/>
      <c r="ITO38" s="27"/>
      <c r="ITP38" s="27"/>
      <c r="ITQ38" s="27"/>
      <c r="ITR38" s="27"/>
      <c r="ITS38" s="27"/>
      <c r="ITT38" s="27"/>
      <c r="ITU38" s="27"/>
      <c r="ITV38" s="27"/>
      <c r="ITW38" s="27"/>
      <c r="ITX38" s="27"/>
      <c r="ITY38" s="27"/>
      <c r="ITZ38" s="27"/>
      <c r="IUA38" s="27"/>
      <c r="IUB38" s="27"/>
      <c r="IUC38" s="27"/>
      <c r="IUD38" s="27"/>
      <c r="IUE38" s="27"/>
      <c r="IUF38" s="27"/>
      <c r="IUG38" s="27"/>
      <c r="IUH38" s="27"/>
      <c r="IUI38" s="27"/>
      <c r="IUJ38" s="27"/>
      <c r="IUK38" s="27"/>
      <c r="IUL38" s="27"/>
      <c r="IUM38" s="27"/>
      <c r="IUN38" s="27"/>
      <c r="IUO38" s="27"/>
      <c r="IUP38" s="27"/>
      <c r="IUQ38" s="27"/>
      <c r="IUR38" s="27"/>
      <c r="IUS38" s="27"/>
      <c r="IUT38" s="27"/>
      <c r="IUU38" s="27"/>
      <c r="IUV38" s="27"/>
      <c r="IUW38" s="27"/>
      <c r="IUX38" s="27"/>
      <c r="IUY38" s="27"/>
      <c r="IUZ38" s="27"/>
      <c r="IVA38" s="27"/>
      <c r="IVB38" s="27"/>
      <c r="IVC38" s="27"/>
      <c r="IVD38" s="27"/>
      <c r="IVE38" s="27"/>
      <c r="IVF38" s="27"/>
      <c r="IVG38" s="27"/>
      <c r="IVH38" s="27"/>
      <c r="IVI38" s="27"/>
      <c r="IVJ38" s="27"/>
      <c r="IVK38" s="27"/>
      <c r="IVL38" s="27"/>
      <c r="IVM38" s="27"/>
      <c r="IVN38" s="27"/>
      <c r="IVO38" s="27"/>
      <c r="IVP38" s="27"/>
      <c r="IVQ38" s="27"/>
      <c r="IVR38" s="27"/>
      <c r="IVS38" s="27"/>
      <c r="IVT38" s="27"/>
      <c r="IVU38" s="27"/>
      <c r="IVV38" s="27"/>
      <c r="IVW38" s="27"/>
      <c r="IVX38" s="27"/>
      <c r="IVY38" s="27"/>
      <c r="IVZ38" s="27"/>
      <c r="IWA38" s="27"/>
      <c r="IWB38" s="27"/>
      <c r="IWC38" s="27"/>
      <c r="IWD38" s="27"/>
      <c r="IWE38" s="27"/>
      <c r="IWF38" s="27"/>
      <c r="IWG38" s="27"/>
      <c r="IWH38" s="27"/>
      <c r="IWI38" s="27"/>
      <c r="IWJ38" s="27"/>
      <c r="IWK38" s="27"/>
      <c r="IWL38" s="27"/>
      <c r="IWM38" s="27"/>
      <c r="IWN38" s="27"/>
      <c r="IWO38" s="27"/>
      <c r="IWP38" s="27"/>
      <c r="IWQ38" s="27"/>
      <c r="IWR38" s="27"/>
      <c r="IWS38" s="27"/>
      <c r="IWT38" s="27"/>
      <c r="IWU38" s="27"/>
      <c r="IWV38" s="27"/>
      <c r="IWW38" s="27"/>
      <c r="IWX38" s="27"/>
      <c r="IWY38" s="27"/>
      <c r="IWZ38" s="27"/>
      <c r="IXA38" s="27"/>
      <c r="IXB38" s="27"/>
      <c r="IXC38" s="27"/>
      <c r="IXD38" s="27"/>
      <c r="IXE38" s="27"/>
      <c r="IXF38" s="27"/>
      <c r="IXG38" s="27"/>
      <c r="IXH38" s="27"/>
      <c r="IXI38" s="27"/>
      <c r="IXJ38" s="27"/>
      <c r="IXK38" s="27"/>
      <c r="IXL38" s="27"/>
      <c r="IXM38" s="27"/>
      <c r="IXN38" s="27"/>
      <c r="IXO38" s="27"/>
      <c r="IXP38" s="27"/>
      <c r="IXQ38" s="27"/>
      <c r="IXR38" s="27"/>
      <c r="IXS38" s="27"/>
      <c r="IXT38" s="27"/>
      <c r="IXU38" s="27"/>
      <c r="IXV38" s="27"/>
      <c r="IXW38" s="27"/>
      <c r="IXX38" s="27"/>
      <c r="IXY38" s="27"/>
      <c r="IXZ38" s="27"/>
      <c r="IYA38" s="27"/>
      <c r="IYB38" s="27"/>
      <c r="IYC38" s="27"/>
      <c r="IYD38" s="27"/>
      <c r="IYE38" s="27"/>
      <c r="IYF38" s="27"/>
      <c r="IYG38" s="27"/>
      <c r="IYH38" s="27"/>
      <c r="IYI38" s="27"/>
      <c r="IYJ38" s="27"/>
      <c r="IYK38" s="27"/>
      <c r="IYL38" s="27"/>
      <c r="IYM38" s="27"/>
      <c r="IYN38" s="27"/>
      <c r="IYO38" s="27"/>
      <c r="IYP38" s="27"/>
      <c r="IYQ38" s="27"/>
      <c r="IYR38" s="27"/>
      <c r="IYS38" s="27"/>
      <c r="IYT38" s="27"/>
      <c r="IYU38" s="27"/>
      <c r="IYV38" s="27"/>
      <c r="IYW38" s="27"/>
      <c r="IYX38" s="27"/>
      <c r="IYY38" s="27"/>
      <c r="IYZ38" s="27"/>
      <c r="IZA38" s="27"/>
      <c r="IZB38" s="27"/>
      <c r="IZC38" s="27"/>
      <c r="IZD38" s="27"/>
      <c r="IZE38" s="27"/>
      <c r="IZF38" s="27"/>
      <c r="IZG38" s="27"/>
      <c r="IZH38" s="27"/>
      <c r="IZI38" s="27"/>
      <c r="IZJ38" s="27"/>
      <c r="IZK38" s="27"/>
      <c r="IZL38" s="27"/>
      <c r="IZM38" s="27"/>
      <c r="IZN38" s="27"/>
      <c r="IZO38" s="27"/>
      <c r="IZP38" s="27"/>
      <c r="IZQ38" s="27"/>
      <c r="IZR38" s="27"/>
      <c r="IZS38" s="27"/>
      <c r="IZT38" s="27"/>
      <c r="IZU38" s="27"/>
      <c r="IZV38" s="27"/>
      <c r="IZW38" s="27"/>
      <c r="IZX38" s="27"/>
      <c r="IZY38" s="27"/>
      <c r="IZZ38" s="27"/>
      <c r="JAA38" s="27"/>
      <c r="JAB38" s="27"/>
      <c r="JAC38" s="27"/>
      <c r="JAD38" s="27"/>
      <c r="JAE38" s="27"/>
      <c r="JAF38" s="27"/>
      <c r="JAG38" s="27"/>
      <c r="JAH38" s="27"/>
      <c r="JAI38" s="27"/>
      <c r="JAJ38" s="27"/>
      <c r="JAK38" s="27"/>
      <c r="JAL38" s="27"/>
      <c r="JAM38" s="27"/>
      <c r="JAN38" s="27"/>
      <c r="JAO38" s="27"/>
      <c r="JAP38" s="27"/>
      <c r="JAQ38" s="27"/>
      <c r="JAR38" s="27"/>
      <c r="JAS38" s="27"/>
      <c r="JAT38" s="27"/>
      <c r="JAU38" s="27"/>
      <c r="JAV38" s="27"/>
      <c r="JAW38" s="27"/>
      <c r="JAX38" s="27"/>
      <c r="JAY38" s="27"/>
      <c r="JAZ38" s="27"/>
      <c r="JBA38" s="27"/>
      <c r="JBB38" s="27"/>
      <c r="JBC38" s="27"/>
      <c r="JBD38" s="27"/>
      <c r="JBE38" s="27"/>
      <c r="JBF38" s="27"/>
      <c r="JBG38" s="27"/>
      <c r="JBH38" s="27"/>
      <c r="JBI38" s="27"/>
      <c r="JBJ38" s="27"/>
      <c r="JBK38" s="27"/>
      <c r="JBL38" s="27"/>
      <c r="JBM38" s="27"/>
      <c r="JBN38" s="27"/>
      <c r="JBO38" s="27"/>
      <c r="JBP38" s="27"/>
      <c r="JBQ38" s="27"/>
      <c r="JBR38" s="27"/>
      <c r="JBS38" s="27"/>
      <c r="JBT38" s="27"/>
      <c r="JBU38" s="27"/>
      <c r="JBV38" s="27"/>
      <c r="JBW38" s="27"/>
      <c r="JBX38" s="27"/>
      <c r="JBY38" s="27"/>
      <c r="JBZ38" s="27"/>
      <c r="JCA38" s="27"/>
      <c r="JCB38" s="27"/>
      <c r="JCC38" s="27"/>
      <c r="JCD38" s="27"/>
      <c r="JCE38" s="27"/>
      <c r="JCF38" s="27"/>
      <c r="JCG38" s="27"/>
      <c r="JCH38" s="27"/>
      <c r="JCI38" s="27"/>
      <c r="JCJ38" s="27"/>
      <c r="JCK38" s="27"/>
      <c r="JCL38" s="27"/>
      <c r="JCM38" s="27"/>
      <c r="JCN38" s="27"/>
      <c r="JCO38" s="27"/>
      <c r="JCP38" s="27"/>
      <c r="JCQ38" s="27"/>
      <c r="JCR38" s="27"/>
      <c r="JCS38" s="27"/>
      <c r="JCT38" s="27"/>
      <c r="JCU38" s="27"/>
      <c r="JCV38" s="27"/>
      <c r="JCW38" s="27"/>
      <c r="JCX38" s="27"/>
      <c r="JCY38" s="27"/>
      <c r="JCZ38" s="27"/>
      <c r="JDA38" s="27"/>
      <c r="JDB38" s="27"/>
      <c r="JDC38" s="27"/>
      <c r="JDD38" s="27"/>
      <c r="JDE38" s="27"/>
      <c r="JDF38" s="27"/>
      <c r="JDG38" s="27"/>
      <c r="JDH38" s="27"/>
      <c r="JDI38" s="27"/>
      <c r="JDJ38" s="27"/>
      <c r="JDK38" s="27"/>
      <c r="JDL38" s="27"/>
      <c r="JDM38" s="27"/>
      <c r="JDN38" s="27"/>
      <c r="JDO38" s="27"/>
      <c r="JDP38" s="27"/>
      <c r="JDQ38" s="27"/>
      <c r="JDR38" s="27"/>
      <c r="JDS38" s="27"/>
      <c r="JDT38" s="27"/>
      <c r="JDU38" s="27"/>
      <c r="JDV38" s="27"/>
      <c r="JDW38" s="27"/>
      <c r="JDX38" s="27"/>
      <c r="JDY38" s="27"/>
      <c r="JDZ38" s="27"/>
      <c r="JEA38" s="27"/>
      <c r="JEB38" s="27"/>
      <c r="JEC38" s="27"/>
      <c r="JED38" s="27"/>
      <c r="JEE38" s="27"/>
      <c r="JEF38" s="27"/>
      <c r="JEG38" s="27"/>
      <c r="JEH38" s="27"/>
      <c r="JEI38" s="27"/>
      <c r="JEJ38" s="27"/>
      <c r="JEK38" s="27"/>
      <c r="JEL38" s="27"/>
      <c r="JEM38" s="27"/>
      <c r="JEN38" s="27"/>
      <c r="JEO38" s="27"/>
      <c r="JEP38" s="27"/>
      <c r="JEQ38" s="27"/>
      <c r="JER38" s="27"/>
      <c r="JES38" s="27"/>
      <c r="JET38" s="27"/>
      <c r="JEU38" s="27"/>
      <c r="JEV38" s="27"/>
      <c r="JEW38" s="27"/>
      <c r="JEX38" s="27"/>
      <c r="JEY38" s="27"/>
      <c r="JEZ38" s="27"/>
      <c r="JFA38" s="27"/>
      <c r="JFB38" s="27"/>
      <c r="JFC38" s="27"/>
      <c r="JFD38" s="27"/>
      <c r="JFE38" s="27"/>
      <c r="JFF38" s="27"/>
      <c r="JFG38" s="27"/>
      <c r="JFH38" s="27"/>
      <c r="JFI38" s="27"/>
      <c r="JFJ38" s="27"/>
      <c r="JFK38" s="27"/>
      <c r="JFL38" s="27"/>
      <c r="JFM38" s="27"/>
      <c r="JFN38" s="27"/>
      <c r="JFO38" s="27"/>
      <c r="JFP38" s="27"/>
      <c r="JFQ38" s="27"/>
      <c r="JFR38" s="27"/>
      <c r="JFS38" s="27"/>
      <c r="JFT38" s="27"/>
      <c r="JFU38" s="27"/>
      <c r="JFV38" s="27"/>
      <c r="JFW38" s="27"/>
      <c r="JFX38" s="27"/>
      <c r="JFY38" s="27"/>
      <c r="JFZ38" s="27"/>
      <c r="JGA38" s="27"/>
      <c r="JGB38" s="27"/>
      <c r="JGC38" s="27"/>
      <c r="JGD38" s="27"/>
      <c r="JGE38" s="27"/>
      <c r="JGF38" s="27"/>
      <c r="JGG38" s="27"/>
      <c r="JGH38" s="27"/>
      <c r="JGI38" s="27"/>
      <c r="JGJ38" s="27"/>
      <c r="JGK38" s="27"/>
      <c r="JGL38" s="27"/>
      <c r="JGM38" s="27"/>
      <c r="JGN38" s="27"/>
      <c r="JGO38" s="27"/>
      <c r="JGP38" s="27"/>
      <c r="JGQ38" s="27"/>
      <c r="JGR38" s="27"/>
      <c r="JGS38" s="27"/>
      <c r="JGT38" s="27"/>
      <c r="JGU38" s="27"/>
      <c r="JGV38" s="27"/>
      <c r="JGW38" s="27"/>
      <c r="JGX38" s="27"/>
      <c r="JGY38" s="27"/>
      <c r="JGZ38" s="27"/>
      <c r="JHA38" s="27"/>
      <c r="JHB38" s="27"/>
      <c r="JHC38" s="27"/>
      <c r="JHD38" s="27"/>
      <c r="JHE38" s="27"/>
      <c r="JHF38" s="27"/>
      <c r="JHG38" s="27"/>
      <c r="JHH38" s="27"/>
      <c r="JHI38" s="27"/>
      <c r="JHJ38" s="27"/>
      <c r="JHK38" s="27"/>
      <c r="JHL38" s="27"/>
      <c r="JHM38" s="27"/>
      <c r="JHN38" s="27"/>
      <c r="JHO38" s="27"/>
      <c r="JHP38" s="27"/>
      <c r="JHQ38" s="27"/>
      <c r="JHR38" s="27"/>
      <c r="JHS38" s="27"/>
      <c r="JHT38" s="27"/>
      <c r="JHU38" s="27"/>
      <c r="JHV38" s="27"/>
      <c r="JHW38" s="27"/>
      <c r="JHX38" s="27"/>
      <c r="JHY38" s="27"/>
      <c r="JHZ38" s="27"/>
      <c r="JIA38" s="27"/>
      <c r="JIB38" s="27"/>
      <c r="JIC38" s="27"/>
      <c r="JID38" s="27"/>
      <c r="JIE38" s="27"/>
      <c r="JIF38" s="27"/>
      <c r="JIG38" s="27"/>
      <c r="JIH38" s="27"/>
      <c r="JII38" s="27"/>
      <c r="JIJ38" s="27"/>
      <c r="JIK38" s="27"/>
      <c r="JIL38" s="27"/>
      <c r="JIM38" s="27"/>
      <c r="JIN38" s="27"/>
      <c r="JIO38" s="27"/>
      <c r="JIP38" s="27"/>
      <c r="JIQ38" s="27"/>
      <c r="JIR38" s="27"/>
      <c r="JIS38" s="27"/>
      <c r="JIT38" s="27"/>
      <c r="JIU38" s="27"/>
      <c r="JIV38" s="27"/>
      <c r="JIW38" s="27"/>
      <c r="JIX38" s="27"/>
      <c r="JIY38" s="27"/>
      <c r="JIZ38" s="27"/>
      <c r="JJA38" s="27"/>
      <c r="JJB38" s="27"/>
      <c r="JJC38" s="27"/>
      <c r="JJD38" s="27"/>
      <c r="JJE38" s="27"/>
      <c r="JJF38" s="27"/>
      <c r="JJG38" s="27"/>
      <c r="JJH38" s="27"/>
      <c r="JJI38" s="27"/>
      <c r="JJJ38" s="27"/>
      <c r="JJK38" s="27"/>
      <c r="JJL38" s="27"/>
      <c r="JJM38" s="27"/>
      <c r="JJN38" s="27"/>
      <c r="JJO38" s="27"/>
      <c r="JJP38" s="27"/>
      <c r="JJQ38" s="27"/>
      <c r="JJR38" s="27"/>
      <c r="JJS38" s="27"/>
      <c r="JJT38" s="27"/>
      <c r="JJU38" s="27"/>
      <c r="JJV38" s="27"/>
      <c r="JJW38" s="27"/>
      <c r="JJX38" s="27"/>
      <c r="JJY38" s="27"/>
      <c r="JJZ38" s="27"/>
      <c r="JKA38" s="27"/>
      <c r="JKB38" s="27"/>
      <c r="JKC38" s="27"/>
      <c r="JKD38" s="27"/>
      <c r="JKE38" s="27"/>
      <c r="JKF38" s="27"/>
      <c r="JKG38" s="27"/>
      <c r="JKH38" s="27"/>
      <c r="JKI38" s="27"/>
      <c r="JKJ38" s="27"/>
      <c r="JKK38" s="27"/>
      <c r="JKL38" s="27"/>
      <c r="JKM38" s="27"/>
      <c r="JKN38" s="27"/>
      <c r="JKO38" s="27"/>
      <c r="JKP38" s="27"/>
      <c r="JKQ38" s="27"/>
      <c r="JKR38" s="27"/>
      <c r="JKS38" s="27"/>
      <c r="JKT38" s="27"/>
      <c r="JKU38" s="27"/>
      <c r="JKV38" s="27"/>
      <c r="JKW38" s="27"/>
      <c r="JKX38" s="27"/>
      <c r="JKY38" s="27"/>
      <c r="JKZ38" s="27"/>
      <c r="JLA38" s="27"/>
      <c r="JLB38" s="27"/>
      <c r="JLC38" s="27"/>
      <c r="JLD38" s="27"/>
      <c r="JLE38" s="27"/>
      <c r="JLF38" s="27"/>
      <c r="JLG38" s="27"/>
      <c r="JLH38" s="27"/>
      <c r="JLI38" s="27"/>
      <c r="JLJ38" s="27"/>
      <c r="JLK38" s="27"/>
      <c r="JLL38" s="27"/>
      <c r="JLM38" s="27"/>
      <c r="JLN38" s="27"/>
      <c r="JLO38" s="27"/>
      <c r="JLP38" s="27"/>
      <c r="JLQ38" s="27"/>
      <c r="JLR38" s="27"/>
      <c r="JLS38" s="27"/>
      <c r="JLT38" s="27"/>
      <c r="JLU38" s="27"/>
      <c r="JLV38" s="27"/>
      <c r="JLW38" s="27"/>
      <c r="JLX38" s="27"/>
      <c r="JLY38" s="27"/>
      <c r="JLZ38" s="27"/>
      <c r="JMA38" s="27"/>
      <c r="JMB38" s="27"/>
      <c r="JMC38" s="27"/>
      <c r="JMD38" s="27"/>
      <c r="JME38" s="27"/>
      <c r="JMF38" s="27"/>
      <c r="JMG38" s="27"/>
      <c r="JMH38" s="27"/>
      <c r="JMI38" s="27"/>
      <c r="JMJ38" s="27"/>
      <c r="JMK38" s="27"/>
      <c r="JML38" s="27"/>
      <c r="JMM38" s="27"/>
      <c r="JMN38" s="27"/>
      <c r="JMO38" s="27"/>
      <c r="JMP38" s="27"/>
      <c r="JMQ38" s="27"/>
      <c r="JMR38" s="27"/>
      <c r="JMS38" s="27"/>
      <c r="JMT38" s="27"/>
      <c r="JMU38" s="27"/>
      <c r="JMV38" s="27"/>
      <c r="JMW38" s="27"/>
      <c r="JMX38" s="27"/>
      <c r="JMY38" s="27"/>
      <c r="JMZ38" s="27"/>
      <c r="JNA38" s="27"/>
      <c r="JNB38" s="27"/>
      <c r="JNC38" s="27"/>
      <c r="JND38" s="27"/>
      <c r="JNE38" s="27"/>
      <c r="JNF38" s="27"/>
      <c r="JNG38" s="27"/>
      <c r="JNH38" s="27"/>
      <c r="JNI38" s="27"/>
      <c r="JNJ38" s="27"/>
      <c r="JNK38" s="27"/>
      <c r="JNL38" s="27"/>
      <c r="JNM38" s="27"/>
      <c r="JNN38" s="27"/>
      <c r="JNO38" s="27"/>
      <c r="JNP38" s="27"/>
      <c r="JNQ38" s="27"/>
      <c r="JNR38" s="27"/>
      <c r="JNS38" s="27"/>
      <c r="JNT38" s="27"/>
      <c r="JNU38" s="27"/>
      <c r="JNV38" s="27"/>
      <c r="JNW38" s="27"/>
      <c r="JNX38" s="27"/>
      <c r="JNY38" s="27"/>
      <c r="JNZ38" s="27"/>
      <c r="JOA38" s="27"/>
      <c r="JOB38" s="27"/>
      <c r="JOC38" s="27"/>
      <c r="JOD38" s="27"/>
      <c r="JOE38" s="27"/>
      <c r="JOF38" s="27"/>
      <c r="JOG38" s="27"/>
      <c r="JOH38" s="27"/>
      <c r="JOI38" s="27"/>
      <c r="JOJ38" s="27"/>
      <c r="JOK38" s="27"/>
      <c r="JOL38" s="27"/>
      <c r="JOM38" s="27"/>
      <c r="JON38" s="27"/>
      <c r="JOO38" s="27"/>
      <c r="JOP38" s="27"/>
      <c r="JOQ38" s="27"/>
      <c r="JOR38" s="27"/>
      <c r="JOS38" s="27"/>
      <c r="JOT38" s="27"/>
      <c r="JOU38" s="27"/>
      <c r="JOV38" s="27"/>
      <c r="JOW38" s="27"/>
      <c r="JOX38" s="27"/>
      <c r="JOY38" s="27"/>
      <c r="JOZ38" s="27"/>
      <c r="JPA38" s="27"/>
      <c r="JPB38" s="27"/>
      <c r="JPC38" s="27"/>
      <c r="JPD38" s="27"/>
      <c r="JPE38" s="27"/>
      <c r="JPF38" s="27"/>
      <c r="JPG38" s="27"/>
      <c r="JPH38" s="27"/>
      <c r="JPI38" s="27"/>
      <c r="JPJ38" s="27"/>
      <c r="JPK38" s="27"/>
      <c r="JPL38" s="27"/>
      <c r="JPM38" s="27"/>
      <c r="JPN38" s="27"/>
      <c r="JPO38" s="27"/>
      <c r="JPP38" s="27"/>
      <c r="JPQ38" s="27"/>
      <c r="JPR38" s="27"/>
      <c r="JPS38" s="27"/>
      <c r="JPT38" s="27"/>
      <c r="JPU38" s="27"/>
      <c r="JPV38" s="27"/>
      <c r="JPW38" s="27"/>
      <c r="JPX38" s="27"/>
      <c r="JPY38" s="27"/>
      <c r="JPZ38" s="27"/>
      <c r="JQA38" s="27"/>
      <c r="JQB38" s="27"/>
      <c r="JQC38" s="27"/>
      <c r="JQD38" s="27"/>
      <c r="JQE38" s="27"/>
      <c r="JQF38" s="27"/>
      <c r="JQG38" s="27"/>
      <c r="JQH38" s="27"/>
      <c r="JQI38" s="27"/>
      <c r="JQJ38" s="27"/>
      <c r="JQK38" s="27"/>
      <c r="JQL38" s="27"/>
      <c r="JQM38" s="27"/>
      <c r="JQN38" s="27"/>
      <c r="JQO38" s="27"/>
      <c r="JQP38" s="27"/>
      <c r="JQQ38" s="27"/>
      <c r="JQR38" s="27"/>
      <c r="JQS38" s="27"/>
      <c r="JQT38" s="27"/>
      <c r="JQU38" s="27"/>
      <c r="JQV38" s="27"/>
      <c r="JQW38" s="27"/>
      <c r="JQX38" s="27"/>
      <c r="JQY38" s="27"/>
      <c r="JQZ38" s="27"/>
      <c r="JRA38" s="27"/>
      <c r="JRB38" s="27"/>
      <c r="JRC38" s="27"/>
      <c r="JRD38" s="27"/>
      <c r="JRE38" s="27"/>
      <c r="JRF38" s="27"/>
      <c r="JRG38" s="27"/>
      <c r="JRH38" s="27"/>
      <c r="JRI38" s="27"/>
      <c r="JRJ38" s="27"/>
      <c r="JRK38" s="27"/>
      <c r="JRL38" s="27"/>
      <c r="JRM38" s="27"/>
      <c r="JRN38" s="27"/>
      <c r="JRO38" s="27"/>
      <c r="JRP38" s="27"/>
      <c r="JRQ38" s="27"/>
      <c r="JRR38" s="27"/>
      <c r="JRS38" s="27"/>
      <c r="JRT38" s="27"/>
      <c r="JRU38" s="27"/>
      <c r="JRV38" s="27"/>
      <c r="JRW38" s="27"/>
      <c r="JRX38" s="27"/>
      <c r="JRY38" s="27"/>
      <c r="JRZ38" s="27"/>
      <c r="JSA38" s="27"/>
      <c r="JSB38" s="27"/>
      <c r="JSC38" s="27"/>
      <c r="JSD38" s="27"/>
      <c r="JSE38" s="27"/>
      <c r="JSF38" s="27"/>
      <c r="JSG38" s="27"/>
      <c r="JSH38" s="27"/>
      <c r="JSI38" s="27"/>
      <c r="JSJ38" s="27"/>
      <c r="JSK38" s="27"/>
      <c r="JSL38" s="27"/>
      <c r="JSM38" s="27"/>
      <c r="JSN38" s="27"/>
      <c r="JSO38" s="27"/>
      <c r="JSP38" s="27"/>
      <c r="JSQ38" s="27"/>
      <c r="JSR38" s="27"/>
      <c r="JSS38" s="27"/>
      <c r="JST38" s="27"/>
      <c r="JSU38" s="27"/>
      <c r="JSV38" s="27"/>
      <c r="JSW38" s="27"/>
      <c r="JSX38" s="27"/>
      <c r="JSY38" s="27"/>
      <c r="JSZ38" s="27"/>
      <c r="JTA38" s="27"/>
      <c r="JTB38" s="27"/>
      <c r="JTC38" s="27"/>
      <c r="JTD38" s="27"/>
      <c r="JTE38" s="27"/>
      <c r="JTF38" s="27"/>
      <c r="JTG38" s="27"/>
      <c r="JTH38" s="27"/>
      <c r="JTI38" s="27"/>
      <c r="JTJ38" s="27"/>
      <c r="JTK38" s="27"/>
      <c r="JTL38" s="27"/>
      <c r="JTM38" s="27"/>
      <c r="JTN38" s="27"/>
      <c r="JTO38" s="27"/>
      <c r="JTP38" s="27"/>
      <c r="JTQ38" s="27"/>
      <c r="JTR38" s="27"/>
      <c r="JTS38" s="27"/>
      <c r="JTT38" s="27"/>
      <c r="JTU38" s="27"/>
      <c r="JTV38" s="27"/>
      <c r="JTW38" s="27"/>
      <c r="JTX38" s="27"/>
      <c r="JTY38" s="27"/>
      <c r="JTZ38" s="27"/>
      <c r="JUA38" s="27"/>
      <c r="JUB38" s="27"/>
      <c r="JUC38" s="27"/>
      <c r="JUD38" s="27"/>
      <c r="JUE38" s="27"/>
      <c r="JUF38" s="27"/>
      <c r="JUG38" s="27"/>
      <c r="JUH38" s="27"/>
      <c r="JUI38" s="27"/>
      <c r="JUJ38" s="27"/>
      <c r="JUK38" s="27"/>
      <c r="JUL38" s="27"/>
      <c r="JUM38" s="27"/>
      <c r="JUN38" s="27"/>
      <c r="JUO38" s="27"/>
      <c r="JUP38" s="27"/>
      <c r="JUQ38" s="27"/>
      <c r="JUR38" s="27"/>
      <c r="JUS38" s="27"/>
      <c r="JUT38" s="27"/>
      <c r="JUU38" s="27"/>
      <c r="JUV38" s="27"/>
      <c r="JUW38" s="27"/>
      <c r="JUX38" s="27"/>
      <c r="JUY38" s="27"/>
      <c r="JUZ38" s="27"/>
      <c r="JVA38" s="27"/>
      <c r="JVB38" s="27"/>
      <c r="JVC38" s="27"/>
      <c r="JVD38" s="27"/>
      <c r="JVE38" s="27"/>
      <c r="JVF38" s="27"/>
      <c r="JVG38" s="27"/>
      <c r="JVH38" s="27"/>
      <c r="JVI38" s="27"/>
      <c r="JVJ38" s="27"/>
      <c r="JVK38" s="27"/>
      <c r="JVL38" s="27"/>
      <c r="JVM38" s="27"/>
      <c r="JVN38" s="27"/>
      <c r="JVO38" s="27"/>
      <c r="JVP38" s="27"/>
      <c r="JVQ38" s="27"/>
      <c r="JVR38" s="27"/>
      <c r="JVS38" s="27"/>
      <c r="JVT38" s="27"/>
      <c r="JVU38" s="27"/>
      <c r="JVV38" s="27"/>
      <c r="JVW38" s="27"/>
      <c r="JVX38" s="27"/>
      <c r="JVY38" s="27"/>
      <c r="JVZ38" s="27"/>
      <c r="JWA38" s="27"/>
      <c r="JWB38" s="27"/>
      <c r="JWC38" s="27"/>
      <c r="JWD38" s="27"/>
      <c r="JWE38" s="27"/>
      <c r="JWF38" s="27"/>
      <c r="JWG38" s="27"/>
      <c r="JWH38" s="27"/>
      <c r="JWI38" s="27"/>
      <c r="JWJ38" s="27"/>
      <c r="JWK38" s="27"/>
      <c r="JWL38" s="27"/>
      <c r="JWM38" s="27"/>
      <c r="JWN38" s="27"/>
      <c r="JWO38" s="27"/>
      <c r="JWP38" s="27"/>
      <c r="JWQ38" s="27"/>
      <c r="JWR38" s="27"/>
      <c r="JWS38" s="27"/>
      <c r="JWT38" s="27"/>
      <c r="JWU38" s="27"/>
      <c r="JWV38" s="27"/>
      <c r="JWW38" s="27"/>
      <c r="JWX38" s="27"/>
      <c r="JWY38" s="27"/>
      <c r="JWZ38" s="27"/>
      <c r="JXA38" s="27"/>
      <c r="JXB38" s="27"/>
      <c r="JXC38" s="27"/>
      <c r="JXD38" s="27"/>
      <c r="JXE38" s="27"/>
      <c r="JXF38" s="27"/>
      <c r="JXG38" s="27"/>
      <c r="JXH38" s="27"/>
      <c r="JXI38" s="27"/>
      <c r="JXJ38" s="27"/>
      <c r="JXK38" s="27"/>
      <c r="JXL38" s="27"/>
      <c r="JXM38" s="27"/>
      <c r="JXN38" s="27"/>
      <c r="JXO38" s="27"/>
      <c r="JXP38" s="27"/>
      <c r="JXQ38" s="27"/>
      <c r="JXR38" s="27"/>
      <c r="JXS38" s="27"/>
      <c r="JXT38" s="27"/>
      <c r="JXU38" s="27"/>
      <c r="JXV38" s="27"/>
      <c r="JXW38" s="27"/>
      <c r="JXX38" s="27"/>
      <c r="JXY38" s="27"/>
      <c r="JXZ38" s="27"/>
      <c r="JYA38" s="27"/>
      <c r="JYB38" s="27"/>
      <c r="JYC38" s="27"/>
      <c r="JYD38" s="27"/>
      <c r="JYE38" s="27"/>
      <c r="JYF38" s="27"/>
      <c r="JYG38" s="27"/>
      <c r="JYH38" s="27"/>
      <c r="JYI38" s="27"/>
      <c r="JYJ38" s="27"/>
      <c r="JYK38" s="27"/>
      <c r="JYL38" s="27"/>
      <c r="JYM38" s="27"/>
      <c r="JYN38" s="27"/>
      <c r="JYO38" s="27"/>
      <c r="JYP38" s="27"/>
      <c r="JYQ38" s="27"/>
      <c r="JYR38" s="27"/>
      <c r="JYS38" s="27"/>
      <c r="JYT38" s="27"/>
      <c r="JYU38" s="27"/>
      <c r="JYV38" s="27"/>
      <c r="JYW38" s="27"/>
      <c r="JYX38" s="27"/>
      <c r="JYY38" s="27"/>
      <c r="JYZ38" s="27"/>
      <c r="JZA38" s="27"/>
      <c r="JZB38" s="27"/>
      <c r="JZC38" s="27"/>
      <c r="JZD38" s="27"/>
      <c r="JZE38" s="27"/>
      <c r="JZF38" s="27"/>
      <c r="JZG38" s="27"/>
      <c r="JZH38" s="27"/>
      <c r="JZI38" s="27"/>
      <c r="JZJ38" s="27"/>
      <c r="JZK38" s="27"/>
      <c r="JZL38" s="27"/>
      <c r="JZM38" s="27"/>
      <c r="JZN38" s="27"/>
      <c r="JZO38" s="27"/>
      <c r="JZP38" s="27"/>
      <c r="JZQ38" s="27"/>
      <c r="JZR38" s="27"/>
      <c r="JZS38" s="27"/>
      <c r="JZT38" s="27"/>
      <c r="JZU38" s="27"/>
      <c r="JZV38" s="27"/>
      <c r="JZW38" s="27"/>
      <c r="JZX38" s="27"/>
      <c r="JZY38" s="27"/>
      <c r="JZZ38" s="27"/>
      <c r="KAA38" s="27"/>
      <c r="KAB38" s="27"/>
      <c r="KAC38" s="27"/>
      <c r="KAD38" s="27"/>
      <c r="KAE38" s="27"/>
      <c r="KAF38" s="27"/>
      <c r="KAG38" s="27"/>
      <c r="KAH38" s="27"/>
      <c r="KAI38" s="27"/>
      <c r="KAJ38" s="27"/>
      <c r="KAK38" s="27"/>
      <c r="KAL38" s="27"/>
      <c r="KAM38" s="27"/>
      <c r="KAN38" s="27"/>
      <c r="KAO38" s="27"/>
      <c r="KAP38" s="27"/>
      <c r="KAQ38" s="27"/>
      <c r="KAR38" s="27"/>
      <c r="KAS38" s="27"/>
      <c r="KAT38" s="27"/>
      <c r="KAU38" s="27"/>
      <c r="KAV38" s="27"/>
      <c r="KAW38" s="27"/>
      <c r="KAX38" s="27"/>
      <c r="KAY38" s="27"/>
      <c r="KAZ38" s="27"/>
      <c r="KBA38" s="27"/>
      <c r="KBB38" s="27"/>
      <c r="KBC38" s="27"/>
      <c r="KBD38" s="27"/>
      <c r="KBE38" s="27"/>
      <c r="KBF38" s="27"/>
      <c r="KBG38" s="27"/>
      <c r="KBH38" s="27"/>
      <c r="KBI38" s="27"/>
      <c r="KBJ38" s="27"/>
      <c r="KBK38" s="27"/>
      <c r="KBL38" s="27"/>
      <c r="KBM38" s="27"/>
      <c r="KBN38" s="27"/>
      <c r="KBO38" s="27"/>
      <c r="KBP38" s="27"/>
      <c r="KBQ38" s="27"/>
      <c r="KBR38" s="27"/>
      <c r="KBS38" s="27"/>
      <c r="KBT38" s="27"/>
      <c r="KBU38" s="27"/>
      <c r="KBV38" s="27"/>
      <c r="KBW38" s="27"/>
      <c r="KBX38" s="27"/>
      <c r="KBY38" s="27"/>
      <c r="KBZ38" s="27"/>
      <c r="KCA38" s="27"/>
      <c r="KCB38" s="27"/>
      <c r="KCC38" s="27"/>
      <c r="KCD38" s="27"/>
      <c r="KCE38" s="27"/>
      <c r="KCF38" s="27"/>
      <c r="KCG38" s="27"/>
      <c r="KCH38" s="27"/>
      <c r="KCI38" s="27"/>
      <c r="KCJ38" s="27"/>
      <c r="KCK38" s="27"/>
      <c r="KCL38" s="27"/>
      <c r="KCM38" s="27"/>
      <c r="KCN38" s="27"/>
      <c r="KCO38" s="27"/>
      <c r="KCP38" s="27"/>
      <c r="KCQ38" s="27"/>
      <c r="KCR38" s="27"/>
      <c r="KCS38" s="27"/>
      <c r="KCT38" s="27"/>
      <c r="KCU38" s="27"/>
      <c r="KCV38" s="27"/>
      <c r="KCW38" s="27"/>
      <c r="KCX38" s="27"/>
      <c r="KCY38" s="27"/>
      <c r="KCZ38" s="27"/>
      <c r="KDA38" s="27"/>
      <c r="KDB38" s="27"/>
      <c r="KDC38" s="27"/>
      <c r="KDD38" s="27"/>
      <c r="KDE38" s="27"/>
      <c r="KDF38" s="27"/>
      <c r="KDG38" s="27"/>
      <c r="KDH38" s="27"/>
      <c r="KDI38" s="27"/>
      <c r="KDJ38" s="27"/>
      <c r="KDK38" s="27"/>
      <c r="KDL38" s="27"/>
      <c r="KDM38" s="27"/>
      <c r="KDN38" s="27"/>
      <c r="KDO38" s="27"/>
      <c r="KDP38" s="27"/>
      <c r="KDQ38" s="27"/>
      <c r="KDR38" s="27"/>
      <c r="KDS38" s="27"/>
      <c r="KDT38" s="27"/>
      <c r="KDU38" s="27"/>
      <c r="KDV38" s="27"/>
      <c r="KDW38" s="27"/>
      <c r="KDX38" s="27"/>
      <c r="KDY38" s="27"/>
      <c r="KDZ38" s="27"/>
      <c r="KEA38" s="27"/>
      <c r="KEB38" s="27"/>
      <c r="KEC38" s="27"/>
      <c r="KED38" s="27"/>
      <c r="KEE38" s="27"/>
      <c r="KEF38" s="27"/>
      <c r="KEG38" s="27"/>
      <c r="KEH38" s="27"/>
      <c r="KEI38" s="27"/>
      <c r="KEJ38" s="27"/>
      <c r="KEK38" s="27"/>
      <c r="KEL38" s="27"/>
      <c r="KEM38" s="27"/>
      <c r="KEN38" s="27"/>
      <c r="KEO38" s="27"/>
      <c r="KEP38" s="27"/>
      <c r="KEQ38" s="27"/>
      <c r="KER38" s="27"/>
      <c r="KES38" s="27"/>
      <c r="KET38" s="27"/>
      <c r="KEU38" s="27"/>
      <c r="KEV38" s="27"/>
      <c r="KEW38" s="27"/>
      <c r="KEX38" s="27"/>
      <c r="KEY38" s="27"/>
      <c r="KEZ38" s="27"/>
      <c r="KFA38" s="27"/>
      <c r="KFB38" s="27"/>
      <c r="KFC38" s="27"/>
      <c r="KFD38" s="27"/>
      <c r="KFE38" s="27"/>
      <c r="KFF38" s="27"/>
      <c r="KFG38" s="27"/>
      <c r="KFH38" s="27"/>
      <c r="KFI38" s="27"/>
      <c r="KFJ38" s="27"/>
      <c r="KFK38" s="27"/>
      <c r="KFL38" s="27"/>
      <c r="KFM38" s="27"/>
      <c r="KFN38" s="27"/>
      <c r="KFO38" s="27"/>
      <c r="KFP38" s="27"/>
      <c r="KFQ38" s="27"/>
      <c r="KFR38" s="27"/>
      <c r="KFS38" s="27"/>
      <c r="KFT38" s="27"/>
      <c r="KFU38" s="27"/>
      <c r="KFV38" s="27"/>
      <c r="KFW38" s="27"/>
      <c r="KFX38" s="27"/>
      <c r="KFY38" s="27"/>
      <c r="KFZ38" s="27"/>
      <c r="KGA38" s="27"/>
      <c r="KGB38" s="27"/>
      <c r="KGC38" s="27"/>
      <c r="KGD38" s="27"/>
      <c r="KGE38" s="27"/>
      <c r="KGF38" s="27"/>
      <c r="KGG38" s="27"/>
      <c r="KGH38" s="27"/>
      <c r="KGI38" s="27"/>
      <c r="KGJ38" s="27"/>
      <c r="KGK38" s="27"/>
      <c r="KGL38" s="27"/>
      <c r="KGM38" s="27"/>
      <c r="KGN38" s="27"/>
      <c r="KGO38" s="27"/>
      <c r="KGP38" s="27"/>
      <c r="KGQ38" s="27"/>
      <c r="KGR38" s="27"/>
      <c r="KGS38" s="27"/>
      <c r="KGT38" s="27"/>
      <c r="KGU38" s="27"/>
      <c r="KGV38" s="27"/>
      <c r="KGW38" s="27"/>
      <c r="KGX38" s="27"/>
      <c r="KGY38" s="27"/>
      <c r="KGZ38" s="27"/>
      <c r="KHA38" s="27"/>
      <c r="KHB38" s="27"/>
      <c r="KHC38" s="27"/>
      <c r="KHD38" s="27"/>
      <c r="KHE38" s="27"/>
      <c r="KHF38" s="27"/>
      <c r="KHG38" s="27"/>
      <c r="KHH38" s="27"/>
      <c r="KHI38" s="27"/>
      <c r="KHJ38" s="27"/>
      <c r="KHK38" s="27"/>
      <c r="KHL38" s="27"/>
      <c r="KHM38" s="27"/>
      <c r="KHN38" s="27"/>
      <c r="KHO38" s="27"/>
      <c r="KHP38" s="27"/>
      <c r="KHQ38" s="27"/>
      <c r="KHR38" s="27"/>
      <c r="KHS38" s="27"/>
      <c r="KHT38" s="27"/>
      <c r="KHU38" s="27"/>
      <c r="KHV38" s="27"/>
      <c r="KHW38" s="27"/>
      <c r="KHX38" s="27"/>
      <c r="KHY38" s="27"/>
      <c r="KHZ38" s="27"/>
      <c r="KIA38" s="27"/>
      <c r="KIB38" s="27"/>
      <c r="KIC38" s="27"/>
      <c r="KID38" s="27"/>
      <c r="KIE38" s="27"/>
      <c r="KIF38" s="27"/>
      <c r="KIG38" s="27"/>
      <c r="KIH38" s="27"/>
      <c r="KII38" s="27"/>
      <c r="KIJ38" s="27"/>
      <c r="KIK38" s="27"/>
      <c r="KIL38" s="27"/>
      <c r="KIM38" s="27"/>
      <c r="KIN38" s="27"/>
      <c r="KIO38" s="27"/>
      <c r="KIP38" s="27"/>
      <c r="KIQ38" s="27"/>
      <c r="KIR38" s="27"/>
      <c r="KIS38" s="27"/>
      <c r="KIT38" s="27"/>
      <c r="KIU38" s="27"/>
      <c r="KIV38" s="27"/>
      <c r="KIW38" s="27"/>
      <c r="KIX38" s="27"/>
      <c r="KIY38" s="27"/>
      <c r="KIZ38" s="27"/>
      <c r="KJA38" s="27"/>
      <c r="KJB38" s="27"/>
      <c r="KJC38" s="27"/>
      <c r="KJD38" s="27"/>
      <c r="KJE38" s="27"/>
      <c r="KJF38" s="27"/>
      <c r="KJG38" s="27"/>
      <c r="KJH38" s="27"/>
      <c r="KJI38" s="27"/>
      <c r="KJJ38" s="27"/>
      <c r="KJK38" s="27"/>
      <c r="KJL38" s="27"/>
      <c r="KJM38" s="27"/>
      <c r="KJN38" s="27"/>
      <c r="KJO38" s="27"/>
      <c r="KJP38" s="27"/>
      <c r="KJQ38" s="27"/>
      <c r="KJR38" s="27"/>
      <c r="KJS38" s="27"/>
      <c r="KJT38" s="27"/>
      <c r="KJU38" s="27"/>
      <c r="KJV38" s="27"/>
      <c r="KJW38" s="27"/>
      <c r="KJX38" s="27"/>
      <c r="KJY38" s="27"/>
      <c r="KJZ38" s="27"/>
      <c r="KKA38" s="27"/>
      <c r="KKB38" s="27"/>
      <c r="KKC38" s="27"/>
      <c r="KKD38" s="27"/>
      <c r="KKE38" s="27"/>
      <c r="KKF38" s="27"/>
      <c r="KKG38" s="27"/>
      <c r="KKH38" s="27"/>
      <c r="KKI38" s="27"/>
      <c r="KKJ38" s="27"/>
      <c r="KKK38" s="27"/>
      <c r="KKL38" s="27"/>
      <c r="KKM38" s="27"/>
      <c r="KKN38" s="27"/>
      <c r="KKO38" s="27"/>
      <c r="KKP38" s="27"/>
      <c r="KKQ38" s="27"/>
      <c r="KKR38" s="27"/>
      <c r="KKS38" s="27"/>
      <c r="KKT38" s="27"/>
      <c r="KKU38" s="27"/>
      <c r="KKV38" s="27"/>
      <c r="KKW38" s="27"/>
      <c r="KKX38" s="27"/>
      <c r="KKY38" s="27"/>
      <c r="KKZ38" s="27"/>
      <c r="KLA38" s="27"/>
      <c r="KLB38" s="27"/>
      <c r="KLC38" s="27"/>
      <c r="KLD38" s="27"/>
      <c r="KLE38" s="27"/>
      <c r="KLF38" s="27"/>
      <c r="KLG38" s="27"/>
      <c r="KLH38" s="27"/>
      <c r="KLI38" s="27"/>
      <c r="KLJ38" s="27"/>
      <c r="KLK38" s="27"/>
      <c r="KLL38" s="27"/>
      <c r="KLM38" s="27"/>
      <c r="KLN38" s="27"/>
      <c r="KLO38" s="27"/>
      <c r="KLP38" s="27"/>
      <c r="KLQ38" s="27"/>
      <c r="KLR38" s="27"/>
      <c r="KLS38" s="27"/>
      <c r="KLT38" s="27"/>
      <c r="KLU38" s="27"/>
      <c r="KLV38" s="27"/>
      <c r="KLW38" s="27"/>
      <c r="KLX38" s="27"/>
      <c r="KLY38" s="27"/>
      <c r="KLZ38" s="27"/>
      <c r="KMA38" s="27"/>
      <c r="KMB38" s="27"/>
      <c r="KMC38" s="27"/>
      <c r="KMD38" s="27"/>
      <c r="KME38" s="27"/>
      <c r="KMF38" s="27"/>
      <c r="KMG38" s="27"/>
      <c r="KMH38" s="27"/>
      <c r="KMI38" s="27"/>
      <c r="KMJ38" s="27"/>
      <c r="KMK38" s="27"/>
      <c r="KML38" s="27"/>
      <c r="KMM38" s="27"/>
      <c r="KMN38" s="27"/>
      <c r="KMO38" s="27"/>
      <c r="KMP38" s="27"/>
      <c r="KMQ38" s="27"/>
      <c r="KMR38" s="27"/>
      <c r="KMS38" s="27"/>
      <c r="KMT38" s="27"/>
      <c r="KMU38" s="27"/>
      <c r="KMV38" s="27"/>
      <c r="KMW38" s="27"/>
      <c r="KMX38" s="27"/>
      <c r="KMY38" s="27"/>
      <c r="KMZ38" s="27"/>
      <c r="KNA38" s="27"/>
      <c r="KNB38" s="27"/>
      <c r="KNC38" s="27"/>
      <c r="KND38" s="27"/>
      <c r="KNE38" s="27"/>
      <c r="KNF38" s="27"/>
      <c r="KNG38" s="27"/>
      <c r="KNH38" s="27"/>
      <c r="KNI38" s="27"/>
      <c r="KNJ38" s="27"/>
      <c r="KNK38" s="27"/>
      <c r="KNL38" s="27"/>
      <c r="KNM38" s="27"/>
      <c r="KNN38" s="27"/>
      <c r="KNO38" s="27"/>
      <c r="KNP38" s="27"/>
      <c r="KNQ38" s="27"/>
      <c r="KNR38" s="27"/>
      <c r="KNS38" s="27"/>
      <c r="KNT38" s="27"/>
      <c r="KNU38" s="27"/>
      <c r="KNV38" s="27"/>
      <c r="KNW38" s="27"/>
      <c r="KNX38" s="27"/>
      <c r="KNY38" s="27"/>
      <c r="KNZ38" s="27"/>
      <c r="KOA38" s="27"/>
      <c r="KOB38" s="27"/>
      <c r="KOC38" s="27"/>
      <c r="KOD38" s="27"/>
      <c r="KOE38" s="27"/>
      <c r="KOF38" s="27"/>
      <c r="KOG38" s="27"/>
      <c r="KOH38" s="27"/>
      <c r="KOI38" s="27"/>
      <c r="KOJ38" s="27"/>
      <c r="KOK38" s="27"/>
      <c r="KOL38" s="27"/>
      <c r="KOM38" s="27"/>
      <c r="KON38" s="27"/>
      <c r="KOO38" s="27"/>
      <c r="KOP38" s="27"/>
      <c r="KOQ38" s="27"/>
      <c r="KOR38" s="27"/>
      <c r="KOS38" s="27"/>
      <c r="KOT38" s="27"/>
      <c r="KOU38" s="27"/>
      <c r="KOV38" s="27"/>
      <c r="KOW38" s="27"/>
      <c r="KOX38" s="27"/>
      <c r="KOY38" s="27"/>
      <c r="KOZ38" s="27"/>
      <c r="KPA38" s="27"/>
      <c r="KPB38" s="27"/>
      <c r="KPC38" s="27"/>
      <c r="KPD38" s="27"/>
      <c r="KPE38" s="27"/>
      <c r="KPF38" s="27"/>
      <c r="KPG38" s="27"/>
      <c r="KPH38" s="27"/>
      <c r="KPI38" s="27"/>
      <c r="KPJ38" s="27"/>
      <c r="KPK38" s="27"/>
      <c r="KPL38" s="27"/>
      <c r="KPM38" s="27"/>
      <c r="KPN38" s="27"/>
      <c r="KPO38" s="27"/>
      <c r="KPP38" s="27"/>
      <c r="KPQ38" s="27"/>
      <c r="KPR38" s="27"/>
      <c r="KPS38" s="27"/>
      <c r="KPT38" s="27"/>
      <c r="KPU38" s="27"/>
      <c r="KPV38" s="27"/>
      <c r="KPW38" s="27"/>
      <c r="KPX38" s="27"/>
      <c r="KPY38" s="27"/>
      <c r="KPZ38" s="27"/>
      <c r="KQA38" s="27"/>
      <c r="KQB38" s="27"/>
      <c r="KQC38" s="27"/>
      <c r="KQD38" s="27"/>
      <c r="KQE38" s="27"/>
      <c r="KQF38" s="27"/>
      <c r="KQG38" s="27"/>
      <c r="KQH38" s="27"/>
      <c r="KQI38" s="27"/>
      <c r="KQJ38" s="27"/>
      <c r="KQK38" s="27"/>
      <c r="KQL38" s="27"/>
      <c r="KQM38" s="27"/>
      <c r="KQN38" s="27"/>
      <c r="KQO38" s="27"/>
      <c r="KQP38" s="27"/>
      <c r="KQQ38" s="27"/>
      <c r="KQR38" s="27"/>
      <c r="KQS38" s="27"/>
      <c r="KQT38" s="27"/>
      <c r="KQU38" s="27"/>
      <c r="KQV38" s="27"/>
      <c r="KQW38" s="27"/>
      <c r="KQX38" s="27"/>
      <c r="KQY38" s="27"/>
      <c r="KQZ38" s="27"/>
      <c r="KRA38" s="27"/>
      <c r="KRB38" s="27"/>
      <c r="KRC38" s="27"/>
      <c r="KRD38" s="27"/>
      <c r="KRE38" s="27"/>
      <c r="KRF38" s="27"/>
      <c r="KRG38" s="27"/>
      <c r="KRH38" s="27"/>
      <c r="KRI38" s="27"/>
      <c r="KRJ38" s="27"/>
      <c r="KRK38" s="27"/>
      <c r="KRL38" s="27"/>
      <c r="KRM38" s="27"/>
      <c r="KRN38" s="27"/>
      <c r="KRO38" s="27"/>
      <c r="KRP38" s="27"/>
      <c r="KRQ38" s="27"/>
      <c r="KRR38" s="27"/>
      <c r="KRS38" s="27"/>
      <c r="KRT38" s="27"/>
      <c r="KRU38" s="27"/>
      <c r="KRV38" s="27"/>
      <c r="KRW38" s="27"/>
      <c r="KRX38" s="27"/>
      <c r="KRY38" s="27"/>
      <c r="KRZ38" s="27"/>
      <c r="KSA38" s="27"/>
      <c r="KSB38" s="27"/>
      <c r="KSC38" s="27"/>
      <c r="KSD38" s="27"/>
      <c r="KSE38" s="27"/>
      <c r="KSF38" s="27"/>
      <c r="KSG38" s="27"/>
      <c r="KSH38" s="27"/>
      <c r="KSI38" s="27"/>
      <c r="KSJ38" s="27"/>
      <c r="KSK38" s="27"/>
      <c r="KSL38" s="27"/>
      <c r="KSM38" s="27"/>
      <c r="KSN38" s="27"/>
      <c r="KSO38" s="27"/>
      <c r="KSP38" s="27"/>
      <c r="KSQ38" s="27"/>
      <c r="KSR38" s="27"/>
      <c r="KSS38" s="27"/>
      <c r="KST38" s="27"/>
      <c r="KSU38" s="27"/>
      <c r="KSV38" s="27"/>
      <c r="KSW38" s="27"/>
      <c r="KSX38" s="27"/>
      <c r="KSY38" s="27"/>
      <c r="KSZ38" s="27"/>
      <c r="KTA38" s="27"/>
      <c r="KTB38" s="27"/>
      <c r="KTC38" s="27"/>
      <c r="KTD38" s="27"/>
      <c r="KTE38" s="27"/>
      <c r="KTF38" s="27"/>
      <c r="KTG38" s="27"/>
      <c r="KTH38" s="27"/>
      <c r="KTI38" s="27"/>
      <c r="KTJ38" s="27"/>
      <c r="KTK38" s="27"/>
      <c r="KTL38" s="27"/>
      <c r="KTM38" s="27"/>
      <c r="KTN38" s="27"/>
      <c r="KTO38" s="27"/>
      <c r="KTP38" s="27"/>
      <c r="KTQ38" s="27"/>
      <c r="KTR38" s="27"/>
      <c r="KTS38" s="27"/>
      <c r="KTT38" s="27"/>
      <c r="KTU38" s="27"/>
      <c r="KTV38" s="27"/>
      <c r="KTW38" s="27"/>
      <c r="KTX38" s="27"/>
      <c r="KTY38" s="27"/>
      <c r="KTZ38" s="27"/>
      <c r="KUA38" s="27"/>
      <c r="KUB38" s="27"/>
      <c r="KUC38" s="27"/>
      <c r="KUD38" s="27"/>
      <c r="KUE38" s="27"/>
      <c r="KUF38" s="27"/>
      <c r="KUG38" s="27"/>
      <c r="KUH38" s="27"/>
      <c r="KUI38" s="27"/>
      <c r="KUJ38" s="27"/>
      <c r="KUK38" s="27"/>
      <c r="KUL38" s="27"/>
      <c r="KUM38" s="27"/>
      <c r="KUN38" s="27"/>
      <c r="KUO38" s="27"/>
      <c r="KUP38" s="27"/>
      <c r="KUQ38" s="27"/>
      <c r="KUR38" s="27"/>
      <c r="KUS38" s="27"/>
      <c r="KUT38" s="27"/>
      <c r="KUU38" s="27"/>
      <c r="KUV38" s="27"/>
      <c r="KUW38" s="27"/>
      <c r="KUX38" s="27"/>
      <c r="KUY38" s="27"/>
      <c r="KUZ38" s="27"/>
      <c r="KVA38" s="27"/>
      <c r="KVB38" s="27"/>
      <c r="KVC38" s="27"/>
      <c r="KVD38" s="27"/>
      <c r="KVE38" s="27"/>
      <c r="KVF38" s="27"/>
      <c r="KVG38" s="27"/>
      <c r="KVH38" s="27"/>
      <c r="KVI38" s="27"/>
      <c r="KVJ38" s="27"/>
      <c r="KVK38" s="27"/>
      <c r="KVL38" s="27"/>
      <c r="KVM38" s="27"/>
      <c r="KVN38" s="27"/>
      <c r="KVO38" s="27"/>
      <c r="KVP38" s="27"/>
      <c r="KVQ38" s="27"/>
      <c r="KVR38" s="27"/>
      <c r="KVS38" s="27"/>
      <c r="KVT38" s="27"/>
      <c r="KVU38" s="27"/>
      <c r="KVV38" s="27"/>
      <c r="KVW38" s="27"/>
      <c r="KVX38" s="27"/>
      <c r="KVY38" s="27"/>
      <c r="KVZ38" s="27"/>
      <c r="KWA38" s="27"/>
      <c r="KWB38" s="27"/>
      <c r="KWC38" s="27"/>
      <c r="KWD38" s="27"/>
      <c r="KWE38" s="27"/>
      <c r="KWF38" s="27"/>
      <c r="KWG38" s="27"/>
      <c r="KWH38" s="27"/>
      <c r="KWI38" s="27"/>
      <c r="KWJ38" s="27"/>
      <c r="KWK38" s="27"/>
      <c r="KWL38" s="27"/>
      <c r="KWM38" s="27"/>
      <c r="KWN38" s="27"/>
      <c r="KWO38" s="27"/>
      <c r="KWP38" s="27"/>
      <c r="KWQ38" s="27"/>
      <c r="KWR38" s="27"/>
      <c r="KWS38" s="27"/>
      <c r="KWT38" s="27"/>
      <c r="KWU38" s="27"/>
      <c r="KWV38" s="27"/>
      <c r="KWW38" s="27"/>
      <c r="KWX38" s="27"/>
      <c r="KWY38" s="27"/>
      <c r="KWZ38" s="27"/>
      <c r="KXA38" s="27"/>
      <c r="KXB38" s="27"/>
      <c r="KXC38" s="27"/>
      <c r="KXD38" s="27"/>
      <c r="KXE38" s="27"/>
      <c r="KXF38" s="27"/>
      <c r="KXG38" s="27"/>
      <c r="KXH38" s="27"/>
      <c r="KXI38" s="27"/>
      <c r="KXJ38" s="27"/>
      <c r="KXK38" s="27"/>
      <c r="KXL38" s="27"/>
      <c r="KXM38" s="27"/>
      <c r="KXN38" s="27"/>
      <c r="KXO38" s="27"/>
      <c r="KXP38" s="27"/>
      <c r="KXQ38" s="27"/>
      <c r="KXR38" s="27"/>
      <c r="KXS38" s="27"/>
      <c r="KXT38" s="27"/>
      <c r="KXU38" s="27"/>
      <c r="KXV38" s="27"/>
      <c r="KXW38" s="27"/>
      <c r="KXX38" s="27"/>
      <c r="KXY38" s="27"/>
      <c r="KXZ38" s="27"/>
      <c r="KYA38" s="27"/>
      <c r="KYB38" s="27"/>
      <c r="KYC38" s="27"/>
      <c r="KYD38" s="27"/>
      <c r="KYE38" s="27"/>
      <c r="KYF38" s="27"/>
      <c r="KYG38" s="27"/>
      <c r="KYH38" s="27"/>
      <c r="KYI38" s="27"/>
      <c r="KYJ38" s="27"/>
      <c r="KYK38" s="27"/>
      <c r="KYL38" s="27"/>
      <c r="KYM38" s="27"/>
      <c r="KYN38" s="27"/>
      <c r="KYO38" s="27"/>
      <c r="KYP38" s="27"/>
      <c r="KYQ38" s="27"/>
      <c r="KYR38" s="27"/>
      <c r="KYS38" s="27"/>
      <c r="KYT38" s="27"/>
      <c r="KYU38" s="27"/>
      <c r="KYV38" s="27"/>
      <c r="KYW38" s="27"/>
      <c r="KYX38" s="27"/>
      <c r="KYY38" s="27"/>
      <c r="KYZ38" s="27"/>
      <c r="KZA38" s="27"/>
      <c r="KZB38" s="27"/>
      <c r="KZC38" s="27"/>
      <c r="KZD38" s="27"/>
      <c r="KZE38" s="27"/>
      <c r="KZF38" s="27"/>
      <c r="KZG38" s="27"/>
      <c r="KZH38" s="27"/>
      <c r="KZI38" s="27"/>
      <c r="KZJ38" s="27"/>
      <c r="KZK38" s="27"/>
      <c r="KZL38" s="27"/>
      <c r="KZM38" s="27"/>
      <c r="KZN38" s="27"/>
      <c r="KZO38" s="27"/>
      <c r="KZP38" s="27"/>
      <c r="KZQ38" s="27"/>
      <c r="KZR38" s="27"/>
      <c r="KZS38" s="27"/>
      <c r="KZT38" s="27"/>
      <c r="KZU38" s="27"/>
      <c r="KZV38" s="27"/>
      <c r="KZW38" s="27"/>
      <c r="KZX38" s="27"/>
      <c r="KZY38" s="27"/>
      <c r="KZZ38" s="27"/>
      <c r="LAA38" s="27"/>
      <c r="LAB38" s="27"/>
      <c r="LAC38" s="27"/>
      <c r="LAD38" s="27"/>
      <c r="LAE38" s="27"/>
      <c r="LAF38" s="27"/>
      <c r="LAG38" s="27"/>
      <c r="LAH38" s="27"/>
      <c r="LAI38" s="27"/>
      <c r="LAJ38" s="27"/>
      <c r="LAK38" s="27"/>
      <c r="LAL38" s="27"/>
      <c r="LAM38" s="27"/>
      <c r="LAN38" s="27"/>
      <c r="LAO38" s="27"/>
      <c r="LAP38" s="27"/>
      <c r="LAQ38" s="27"/>
      <c r="LAR38" s="27"/>
      <c r="LAS38" s="27"/>
      <c r="LAT38" s="27"/>
      <c r="LAU38" s="27"/>
      <c r="LAV38" s="27"/>
      <c r="LAW38" s="27"/>
      <c r="LAX38" s="27"/>
      <c r="LAY38" s="27"/>
      <c r="LAZ38" s="27"/>
      <c r="LBA38" s="27"/>
      <c r="LBB38" s="27"/>
      <c r="LBC38" s="27"/>
      <c r="LBD38" s="27"/>
      <c r="LBE38" s="27"/>
      <c r="LBF38" s="27"/>
      <c r="LBG38" s="27"/>
      <c r="LBH38" s="27"/>
      <c r="LBI38" s="27"/>
      <c r="LBJ38" s="27"/>
      <c r="LBK38" s="27"/>
      <c r="LBL38" s="27"/>
      <c r="LBM38" s="27"/>
      <c r="LBN38" s="27"/>
      <c r="LBO38" s="27"/>
      <c r="LBP38" s="27"/>
      <c r="LBQ38" s="27"/>
      <c r="LBR38" s="27"/>
      <c r="LBS38" s="27"/>
      <c r="LBT38" s="27"/>
      <c r="LBU38" s="27"/>
      <c r="LBV38" s="27"/>
      <c r="LBW38" s="27"/>
      <c r="LBX38" s="27"/>
      <c r="LBY38" s="27"/>
      <c r="LBZ38" s="27"/>
      <c r="LCA38" s="27"/>
      <c r="LCB38" s="27"/>
      <c r="LCC38" s="27"/>
      <c r="LCD38" s="27"/>
      <c r="LCE38" s="27"/>
      <c r="LCF38" s="27"/>
      <c r="LCG38" s="27"/>
      <c r="LCH38" s="27"/>
      <c r="LCI38" s="27"/>
      <c r="LCJ38" s="27"/>
      <c r="LCK38" s="27"/>
      <c r="LCL38" s="27"/>
      <c r="LCM38" s="27"/>
      <c r="LCN38" s="27"/>
      <c r="LCO38" s="27"/>
      <c r="LCP38" s="27"/>
      <c r="LCQ38" s="27"/>
      <c r="LCR38" s="27"/>
      <c r="LCS38" s="27"/>
      <c r="LCT38" s="27"/>
      <c r="LCU38" s="27"/>
      <c r="LCV38" s="27"/>
      <c r="LCW38" s="27"/>
      <c r="LCX38" s="27"/>
      <c r="LCY38" s="27"/>
      <c r="LCZ38" s="27"/>
      <c r="LDA38" s="27"/>
      <c r="LDB38" s="27"/>
      <c r="LDC38" s="27"/>
      <c r="LDD38" s="27"/>
      <c r="LDE38" s="27"/>
      <c r="LDF38" s="27"/>
      <c r="LDG38" s="27"/>
      <c r="LDH38" s="27"/>
      <c r="LDI38" s="27"/>
      <c r="LDJ38" s="27"/>
      <c r="LDK38" s="27"/>
      <c r="LDL38" s="27"/>
      <c r="LDM38" s="27"/>
      <c r="LDN38" s="27"/>
      <c r="LDO38" s="27"/>
      <c r="LDP38" s="27"/>
      <c r="LDQ38" s="27"/>
      <c r="LDR38" s="27"/>
      <c r="LDS38" s="27"/>
      <c r="LDT38" s="27"/>
      <c r="LDU38" s="27"/>
      <c r="LDV38" s="27"/>
      <c r="LDW38" s="27"/>
      <c r="LDX38" s="27"/>
      <c r="LDY38" s="27"/>
      <c r="LDZ38" s="27"/>
      <c r="LEA38" s="27"/>
      <c r="LEB38" s="27"/>
      <c r="LEC38" s="27"/>
      <c r="LED38" s="27"/>
      <c r="LEE38" s="27"/>
      <c r="LEF38" s="27"/>
      <c r="LEG38" s="27"/>
      <c r="LEH38" s="27"/>
      <c r="LEI38" s="27"/>
      <c r="LEJ38" s="27"/>
      <c r="LEK38" s="27"/>
      <c r="LEL38" s="27"/>
      <c r="LEM38" s="27"/>
      <c r="LEN38" s="27"/>
      <c r="LEO38" s="27"/>
      <c r="LEP38" s="27"/>
      <c r="LEQ38" s="27"/>
      <c r="LER38" s="27"/>
      <c r="LES38" s="27"/>
      <c r="LET38" s="27"/>
      <c r="LEU38" s="27"/>
      <c r="LEV38" s="27"/>
      <c r="LEW38" s="27"/>
      <c r="LEX38" s="27"/>
      <c r="LEY38" s="27"/>
      <c r="LEZ38" s="27"/>
      <c r="LFA38" s="27"/>
      <c r="LFB38" s="27"/>
      <c r="LFC38" s="27"/>
      <c r="LFD38" s="27"/>
      <c r="LFE38" s="27"/>
      <c r="LFF38" s="27"/>
      <c r="LFG38" s="27"/>
      <c r="LFH38" s="27"/>
      <c r="LFI38" s="27"/>
      <c r="LFJ38" s="27"/>
      <c r="LFK38" s="27"/>
      <c r="LFL38" s="27"/>
      <c r="LFM38" s="27"/>
      <c r="LFN38" s="27"/>
      <c r="LFO38" s="27"/>
      <c r="LFP38" s="27"/>
      <c r="LFQ38" s="27"/>
      <c r="LFR38" s="27"/>
      <c r="LFS38" s="27"/>
      <c r="LFT38" s="27"/>
      <c r="LFU38" s="27"/>
      <c r="LFV38" s="27"/>
      <c r="LFW38" s="27"/>
      <c r="LFX38" s="27"/>
      <c r="LFY38" s="27"/>
      <c r="LFZ38" s="27"/>
      <c r="LGA38" s="27"/>
      <c r="LGB38" s="27"/>
      <c r="LGC38" s="27"/>
      <c r="LGD38" s="27"/>
      <c r="LGE38" s="27"/>
      <c r="LGF38" s="27"/>
      <c r="LGG38" s="27"/>
      <c r="LGH38" s="27"/>
      <c r="LGI38" s="27"/>
      <c r="LGJ38" s="27"/>
      <c r="LGK38" s="27"/>
      <c r="LGL38" s="27"/>
      <c r="LGM38" s="27"/>
      <c r="LGN38" s="27"/>
      <c r="LGO38" s="27"/>
      <c r="LGP38" s="27"/>
      <c r="LGQ38" s="27"/>
      <c r="LGR38" s="27"/>
      <c r="LGS38" s="27"/>
      <c r="LGT38" s="27"/>
      <c r="LGU38" s="27"/>
      <c r="LGV38" s="27"/>
      <c r="LGW38" s="27"/>
      <c r="LGX38" s="27"/>
      <c r="LGY38" s="27"/>
      <c r="LGZ38" s="27"/>
      <c r="LHA38" s="27"/>
      <c r="LHB38" s="27"/>
      <c r="LHC38" s="27"/>
      <c r="LHD38" s="27"/>
      <c r="LHE38" s="27"/>
      <c r="LHF38" s="27"/>
      <c r="LHG38" s="27"/>
      <c r="LHH38" s="27"/>
      <c r="LHI38" s="27"/>
      <c r="LHJ38" s="27"/>
      <c r="LHK38" s="27"/>
      <c r="LHL38" s="27"/>
      <c r="LHM38" s="27"/>
      <c r="LHN38" s="27"/>
      <c r="LHO38" s="27"/>
      <c r="LHP38" s="27"/>
      <c r="LHQ38" s="27"/>
      <c r="LHR38" s="27"/>
      <c r="LHS38" s="27"/>
      <c r="LHT38" s="27"/>
      <c r="LHU38" s="27"/>
      <c r="LHV38" s="27"/>
      <c r="LHW38" s="27"/>
      <c r="LHX38" s="27"/>
      <c r="LHY38" s="27"/>
      <c r="LHZ38" s="27"/>
      <c r="LIA38" s="27"/>
      <c r="LIB38" s="27"/>
      <c r="LIC38" s="27"/>
      <c r="LID38" s="27"/>
      <c r="LIE38" s="27"/>
      <c r="LIF38" s="27"/>
      <c r="LIG38" s="27"/>
      <c r="LIH38" s="27"/>
      <c r="LII38" s="27"/>
      <c r="LIJ38" s="27"/>
      <c r="LIK38" s="27"/>
      <c r="LIL38" s="27"/>
      <c r="LIM38" s="27"/>
      <c r="LIN38" s="27"/>
      <c r="LIO38" s="27"/>
      <c r="LIP38" s="27"/>
      <c r="LIQ38" s="27"/>
      <c r="LIR38" s="27"/>
      <c r="LIS38" s="27"/>
      <c r="LIT38" s="27"/>
      <c r="LIU38" s="27"/>
      <c r="LIV38" s="27"/>
      <c r="LIW38" s="27"/>
      <c r="LIX38" s="27"/>
      <c r="LIY38" s="27"/>
      <c r="LIZ38" s="27"/>
      <c r="LJA38" s="27"/>
      <c r="LJB38" s="27"/>
      <c r="LJC38" s="27"/>
      <c r="LJD38" s="27"/>
      <c r="LJE38" s="27"/>
      <c r="LJF38" s="27"/>
      <c r="LJG38" s="27"/>
      <c r="LJH38" s="27"/>
      <c r="LJI38" s="27"/>
      <c r="LJJ38" s="27"/>
      <c r="LJK38" s="27"/>
      <c r="LJL38" s="27"/>
      <c r="LJM38" s="27"/>
      <c r="LJN38" s="27"/>
      <c r="LJO38" s="27"/>
      <c r="LJP38" s="27"/>
      <c r="LJQ38" s="27"/>
      <c r="LJR38" s="27"/>
      <c r="LJS38" s="27"/>
      <c r="LJT38" s="27"/>
      <c r="LJU38" s="27"/>
      <c r="LJV38" s="27"/>
      <c r="LJW38" s="27"/>
      <c r="LJX38" s="27"/>
      <c r="LJY38" s="27"/>
      <c r="LJZ38" s="27"/>
      <c r="LKA38" s="27"/>
      <c r="LKB38" s="27"/>
      <c r="LKC38" s="27"/>
      <c r="LKD38" s="27"/>
      <c r="LKE38" s="27"/>
      <c r="LKF38" s="27"/>
      <c r="LKG38" s="27"/>
      <c r="LKH38" s="27"/>
      <c r="LKI38" s="27"/>
      <c r="LKJ38" s="27"/>
      <c r="LKK38" s="27"/>
      <c r="LKL38" s="27"/>
      <c r="LKM38" s="27"/>
      <c r="LKN38" s="27"/>
      <c r="LKO38" s="27"/>
      <c r="LKP38" s="27"/>
      <c r="LKQ38" s="27"/>
      <c r="LKR38" s="27"/>
      <c r="LKS38" s="27"/>
      <c r="LKT38" s="27"/>
      <c r="LKU38" s="27"/>
      <c r="LKV38" s="27"/>
      <c r="LKW38" s="27"/>
      <c r="LKX38" s="27"/>
      <c r="LKY38" s="27"/>
      <c r="LKZ38" s="27"/>
      <c r="LLA38" s="27"/>
      <c r="LLB38" s="27"/>
      <c r="LLC38" s="27"/>
      <c r="LLD38" s="27"/>
      <c r="LLE38" s="27"/>
      <c r="LLF38" s="27"/>
      <c r="LLG38" s="27"/>
      <c r="LLH38" s="27"/>
      <c r="LLI38" s="27"/>
      <c r="LLJ38" s="27"/>
      <c r="LLK38" s="27"/>
      <c r="LLL38" s="27"/>
      <c r="LLM38" s="27"/>
      <c r="LLN38" s="27"/>
      <c r="LLO38" s="27"/>
      <c r="LLP38" s="27"/>
      <c r="LLQ38" s="27"/>
      <c r="LLR38" s="27"/>
      <c r="LLS38" s="27"/>
      <c r="LLT38" s="27"/>
      <c r="LLU38" s="27"/>
      <c r="LLV38" s="27"/>
      <c r="LLW38" s="27"/>
      <c r="LLX38" s="27"/>
      <c r="LLY38" s="27"/>
      <c r="LLZ38" s="27"/>
      <c r="LMA38" s="27"/>
      <c r="LMB38" s="27"/>
      <c r="LMC38" s="27"/>
      <c r="LMD38" s="27"/>
      <c r="LME38" s="27"/>
      <c r="LMF38" s="27"/>
      <c r="LMG38" s="27"/>
      <c r="LMH38" s="27"/>
      <c r="LMI38" s="27"/>
      <c r="LMJ38" s="27"/>
      <c r="LMK38" s="27"/>
      <c r="LML38" s="27"/>
      <c r="LMM38" s="27"/>
      <c r="LMN38" s="27"/>
      <c r="LMO38" s="27"/>
      <c r="LMP38" s="27"/>
      <c r="LMQ38" s="27"/>
      <c r="LMR38" s="27"/>
      <c r="LMS38" s="27"/>
      <c r="LMT38" s="27"/>
      <c r="LMU38" s="27"/>
      <c r="LMV38" s="27"/>
      <c r="LMW38" s="27"/>
      <c r="LMX38" s="27"/>
      <c r="LMY38" s="27"/>
      <c r="LMZ38" s="27"/>
      <c r="LNA38" s="27"/>
      <c r="LNB38" s="27"/>
      <c r="LNC38" s="27"/>
      <c r="LND38" s="27"/>
      <c r="LNE38" s="27"/>
      <c r="LNF38" s="27"/>
      <c r="LNG38" s="27"/>
      <c r="LNH38" s="27"/>
      <c r="LNI38" s="27"/>
      <c r="LNJ38" s="27"/>
      <c r="LNK38" s="27"/>
      <c r="LNL38" s="27"/>
      <c r="LNM38" s="27"/>
      <c r="LNN38" s="27"/>
      <c r="LNO38" s="27"/>
      <c r="LNP38" s="27"/>
      <c r="LNQ38" s="27"/>
      <c r="LNR38" s="27"/>
      <c r="LNS38" s="27"/>
      <c r="LNT38" s="27"/>
      <c r="LNU38" s="27"/>
      <c r="LNV38" s="27"/>
      <c r="LNW38" s="27"/>
      <c r="LNX38" s="27"/>
      <c r="LNY38" s="27"/>
      <c r="LNZ38" s="27"/>
      <c r="LOA38" s="27"/>
      <c r="LOB38" s="27"/>
      <c r="LOC38" s="27"/>
      <c r="LOD38" s="27"/>
      <c r="LOE38" s="27"/>
      <c r="LOF38" s="27"/>
      <c r="LOG38" s="27"/>
      <c r="LOH38" s="27"/>
      <c r="LOI38" s="27"/>
      <c r="LOJ38" s="27"/>
      <c r="LOK38" s="27"/>
      <c r="LOL38" s="27"/>
      <c r="LOM38" s="27"/>
      <c r="LON38" s="27"/>
      <c r="LOO38" s="27"/>
      <c r="LOP38" s="27"/>
      <c r="LOQ38" s="27"/>
      <c r="LOR38" s="27"/>
      <c r="LOS38" s="27"/>
      <c r="LOT38" s="27"/>
      <c r="LOU38" s="27"/>
      <c r="LOV38" s="27"/>
      <c r="LOW38" s="27"/>
      <c r="LOX38" s="27"/>
      <c r="LOY38" s="27"/>
      <c r="LOZ38" s="27"/>
      <c r="LPA38" s="27"/>
      <c r="LPB38" s="27"/>
      <c r="LPC38" s="27"/>
      <c r="LPD38" s="27"/>
      <c r="LPE38" s="27"/>
      <c r="LPF38" s="27"/>
      <c r="LPG38" s="27"/>
      <c r="LPH38" s="27"/>
      <c r="LPI38" s="27"/>
      <c r="LPJ38" s="27"/>
      <c r="LPK38" s="27"/>
      <c r="LPL38" s="27"/>
      <c r="LPM38" s="27"/>
      <c r="LPN38" s="27"/>
      <c r="LPO38" s="27"/>
      <c r="LPP38" s="27"/>
      <c r="LPQ38" s="27"/>
      <c r="LPR38" s="27"/>
      <c r="LPS38" s="27"/>
      <c r="LPT38" s="27"/>
      <c r="LPU38" s="27"/>
      <c r="LPV38" s="27"/>
      <c r="LPW38" s="27"/>
      <c r="LPX38" s="27"/>
      <c r="LPY38" s="27"/>
      <c r="LPZ38" s="27"/>
      <c r="LQA38" s="27"/>
      <c r="LQB38" s="27"/>
      <c r="LQC38" s="27"/>
      <c r="LQD38" s="27"/>
      <c r="LQE38" s="27"/>
      <c r="LQF38" s="27"/>
      <c r="LQG38" s="27"/>
      <c r="LQH38" s="27"/>
      <c r="LQI38" s="27"/>
      <c r="LQJ38" s="27"/>
      <c r="LQK38" s="27"/>
      <c r="LQL38" s="27"/>
      <c r="LQM38" s="27"/>
      <c r="LQN38" s="27"/>
      <c r="LQO38" s="27"/>
      <c r="LQP38" s="27"/>
      <c r="LQQ38" s="27"/>
      <c r="LQR38" s="27"/>
      <c r="LQS38" s="27"/>
      <c r="LQT38" s="27"/>
      <c r="LQU38" s="27"/>
      <c r="LQV38" s="27"/>
      <c r="LQW38" s="27"/>
      <c r="LQX38" s="27"/>
      <c r="LQY38" s="27"/>
      <c r="LQZ38" s="27"/>
      <c r="LRA38" s="27"/>
      <c r="LRB38" s="27"/>
      <c r="LRC38" s="27"/>
      <c r="LRD38" s="27"/>
      <c r="LRE38" s="27"/>
      <c r="LRF38" s="27"/>
      <c r="LRG38" s="27"/>
      <c r="LRH38" s="27"/>
      <c r="LRI38" s="27"/>
      <c r="LRJ38" s="27"/>
      <c r="LRK38" s="27"/>
      <c r="LRL38" s="27"/>
      <c r="LRM38" s="27"/>
      <c r="LRN38" s="27"/>
      <c r="LRO38" s="27"/>
      <c r="LRP38" s="27"/>
      <c r="LRQ38" s="27"/>
      <c r="LRR38" s="27"/>
      <c r="LRS38" s="27"/>
      <c r="LRT38" s="27"/>
      <c r="LRU38" s="27"/>
      <c r="LRV38" s="27"/>
      <c r="LRW38" s="27"/>
      <c r="LRX38" s="27"/>
      <c r="LRY38" s="27"/>
      <c r="LRZ38" s="27"/>
      <c r="LSA38" s="27"/>
      <c r="LSB38" s="27"/>
      <c r="LSC38" s="27"/>
      <c r="LSD38" s="27"/>
      <c r="LSE38" s="27"/>
      <c r="LSF38" s="27"/>
      <c r="LSG38" s="27"/>
      <c r="LSH38" s="27"/>
      <c r="LSI38" s="27"/>
      <c r="LSJ38" s="27"/>
      <c r="LSK38" s="27"/>
      <c r="LSL38" s="27"/>
      <c r="LSM38" s="27"/>
      <c r="LSN38" s="27"/>
      <c r="LSO38" s="27"/>
      <c r="LSP38" s="27"/>
      <c r="LSQ38" s="27"/>
      <c r="LSR38" s="27"/>
      <c r="LSS38" s="27"/>
      <c r="LST38" s="27"/>
      <c r="LSU38" s="27"/>
      <c r="LSV38" s="27"/>
      <c r="LSW38" s="27"/>
      <c r="LSX38" s="27"/>
      <c r="LSY38" s="27"/>
      <c r="LSZ38" s="27"/>
      <c r="LTA38" s="27"/>
      <c r="LTB38" s="27"/>
      <c r="LTC38" s="27"/>
      <c r="LTD38" s="27"/>
      <c r="LTE38" s="27"/>
      <c r="LTF38" s="27"/>
      <c r="LTG38" s="27"/>
      <c r="LTH38" s="27"/>
      <c r="LTI38" s="27"/>
      <c r="LTJ38" s="27"/>
      <c r="LTK38" s="27"/>
      <c r="LTL38" s="27"/>
      <c r="LTM38" s="27"/>
      <c r="LTN38" s="27"/>
      <c r="LTO38" s="27"/>
      <c r="LTP38" s="27"/>
      <c r="LTQ38" s="27"/>
      <c r="LTR38" s="27"/>
      <c r="LTS38" s="27"/>
      <c r="LTT38" s="27"/>
      <c r="LTU38" s="27"/>
      <c r="LTV38" s="27"/>
      <c r="LTW38" s="27"/>
      <c r="LTX38" s="27"/>
      <c r="LTY38" s="27"/>
      <c r="LTZ38" s="27"/>
      <c r="LUA38" s="27"/>
      <c r="LUB38" s="27"/>
      <c r="LUC38" s="27"/>
      <c r="LUD38" s="27"/>
      <c r="LUE38" s="27"/>
      <c r="LUF38" s="27"/>
      <c r="LUG38" s="27"/>
      <c r="LUH38" s="27"/>
      <c r="LUI38" s="27"/>
      <c r="LUJ38" s="27"/>
      <c r="LUK38" s="27"/>
      <c r="LUL38" s="27"/>
      <c r="LUM38" s="27"/>
      <c r="LUN38" s="27"/>
      <c r="LUO38" s="27"/>
      <c r="LUP38" s="27"/>
      <c r="LUQ38" s="27"/>
      <c r="LUR38" s="27"/>
      <c r="LUS38" s="27"/>
      <c r="LUT38" s="27"/>
      <c r="LUU38" s="27"/>
      <c r="LUV38" s="27"/>
      <c r="LUW38" s="27"/>
      <c r="LUX38" s="27"/>
      <c r="LUY38" s="27"/>
      <c r="LUZ38" s="27"/>
      <c r="LVA38" s="27"/>
      <c r="LVB38" s="27"/>
      <c r="LVC38" s="27"/>
      <c r="LVD38" s="27"/>
      <c r="LVE38" s="27"/>
      <c r="LVF38" s="27"/>
      <c r="LVG38" s="27"/>
      <c r="LVH38" s="27"/>
      <c r="LVI38" s="27"/>
      <c r="LVJ38" s="27"/>
      <c r="LVK38" s="27"/>
      <c r="LVL38" s="27"/>
      <c r="LVM38" s="27"/>
      <c r="LVN38" s="27"/>
      <c r="LVO38" s="27"/>
      <c r="LVP38" s="27"/>
      <c r="LVQ38" s="27"/>
      <c r="LVR38" s="27"/>
      <c r="LVS38" s="27"/>
      <c r="LVT38" s="27"/>
      <c r="LVU38" s="27"/>
      <c r="LVV38" s="27"/>
      <c r="LVW38" s="27"/>
      <c r="LVX38" s="27"/>
      <c r="LVY38" s="27"/>
      <c r="LVZ38" s="27"/>
      <c r="LWA38" s="27"/>
      <c r="LWB38" s="27"/>
      <c r="LWC38" s="27"/>
      <c r="LWD38" s="27"/>
      <c r="LWE38" s="27"/>
      <c r="LWF38" s="27"/>
      <c r="LWG38" s="27"/>
      <c r="LWH38" s="27"/>
      <c r="LWI38" s="27"/>
      <c r="LWJ38" s="27"/>
      <c r="LWK38" s="27"/>
      <c r="LWL38" s="27"/>
      <c r="LWM38" s="27"/>
      <c r="LWN38" s="27"/>
      <c r="LWO38" s="27"/>
      <c r="LWP38" s="27"/>
      <c r="LWQ38" s="27"/>
      <c r="LWR38" s="27"/>
      <c r="LWS38" s="27"/>
      <c r="LWT38" s="27"/>
      <c r="LWU38" s="27"/>
      <c r="LWV38" s="27"/>
      <c r="LWW38" s="27"/>
      <c r="LWX38" s="27"/>
      <c r="LWY38" s="27"/>
      <c r="LWZ38" s="27"/>
      <c r="LXA38" s="27"/>
      <c r="LXB38" s="27"/>
      <c r="LXC38" s="27"/>
      <c r="LXD38" s="27"/>
      <c r="LXE38" s="27"/>
      <c r="LXF38" s="27"/>
      <c r="LXG38" s="27"/>
      <c r="LXH38" s="27"/>
      <c r="LXI38" s="27"/>
      <c r="LXJ38" s="27"/>
      <c r="LXK38" s="27"/>
      <c r="LXL38" s="27"/>
      <c r="LXM38" s="27"/>
      <c r="LXN38" s="27"/>
      <c r="LXO38" s="27"/>
      <c r="LXP38" s="27"/>
      <c r="LXQ38" s="27"/>
      <c r="LXR38" s="27"/>
      <c r="LXS38" s="27"/>
      <c r="LXT38" s="27"/>
      <c r="LXU38" s="27"/>
      <c r="LXV38" s="27"/>
      <c r="LXW38" s="27"/>
      <c r="LXX38" s="27"/>
      <c r="LXY38" s="27"/>
      <c r="LXZ38" s="27"/>
      <c r="LYA38" s="27"/>
      <c r="LYB38" s="27"/>
      <c r="LYC38" s="27"/>
      <c r="LYD38" s="27"/>
      <c r="LYE38" s="27"/>
      <c r="LYF38" s="27"/>
      <c r="LYG38" s="27"/>
      <c r="LYH38" s="27"/>
      <c r="LYI38" s="27"/>
      <c r="LYJ38" s="27"/>
      <c r="LYK38" s="27"/>
      <c r="LYL38" s="27"/>
      <c r="LYM38" s="27"/>
      <c r="LYN38" s="27"/>
      <c r="LYO38" s="27"/>
      <c r="LYP38" s="27"/>
      <c r="LYQ38" s="27"/>
      <c r="LYR38" s="27"/>
      <c r="LYS38" s="27"/>
      <c r="LYT38" s="27"/>
      <c r="LYU38" s="27"/>
      <c r="LYV38" s="27"/>
      <c r="LYW38" s="27"/>
      <c r="LYX38" s="27"/>
      <c r="LYY38" s="27"/>
      <c r="LYZ38" s="27"/>
      <c r="LZA38" s="27"/>
      <c r="LZB38" s="27"/>
      <c r="LZC38" s="27"/>
      <c r="LZD38" s="27"/>
      <c r="LZE38" s="27"/>
      <c r="LZF38" s="27"/>
      <c r="LZG38" s="27"/>
      <c r="LZH38" s="27"/>
      <c r="LZI38" s="27"/>
      <c r="LZJ38" s="27"/>
      <c r="LZK38" s="27"/>
      <c r="LZL38" s="27"/>
      <c r="LZM38" s="27"/>
      <c r="LZN38" s="27"/>
      <c r="LZO38" s="27"/>
      <c r="LZP38" s="27"/>
      <c r="LZQ38" s="27"/>
      <c r="LZR38" s="27"/>
      <c r="LZS38" s="27"/>
      <c r="LZT38" s="27"/>
      <c r="LZU38" s="27"/>
      <c r="LZV38" s="27"/>
      <c r="LZW38" s="27"/>
      <c r="LZX38" s="27"/>
      <c r="LZY38" s="27"/>
      <c r="LZZ38" s="27"/>
      <c r="MAA38" s="27"/>
      <c r="MAB38" s="27"/>
      <c r="MAC38" s="27"/>
      <c r="MAD38" s="27"/>
      <c r="MAE38" s="27"/>
      <c r="MAF38" s="27"/>
      <c r="MAG38" s="27"/>
      <c r="MAH38" s="27"/>
      <c r="MAI38" s="27"/>
      <c r="MAJ38" s="27"/>
      <c r="MAK38" s="27"/>
      <c r="MAL38" s="27"/>
      <c r="MAM38" s="27"/>
      <c r="MAN38" s="27"/>
      <c r="MAO38" s="27"/>
      <c r="MAP38" s="27"/>
      <c r="MAQ38" s="27"/>
      <c r="MAR38" s="27"/>
      <c r="MAS38" s="27"/>
      <c r="MAT38" s="27"/>
      <c r="MAU38" s="27"/>
      <c r="MAV38" s="27"/>
      <c r="MAW38" s="27"/>
      <c r="MAX38" s="27"/>
      <c r="MAY38" s="27"/>
      <c r="MAZ38" s="27"/>
      <c r="MBA38" s="27"/>
      <c r="MBB38" s="27"/>
      <c r="MBC38" s="27"/>
      <c r="MBD38" s="27"/>
      <c r="MBE38" s="27"/>
      <c r="MBF38" s="27"/>
      <c r="MBG38" s="27"/>
      <c r="MBH38" s="27"/>
      <c r="MBI38" s="27"/>
      <c r="MBJ38" s="27"/>
      <c r="MBK38" s="27"/>
      <c r="MBL38" s="27"/>
      <c r="MBM38" s="27"/>
      <c r="MBN38" s="27"/>
      <c r="MBO38" s="27"/>
      <c r="MBP38" s="27"/>
      <c r="MBQ38" s="27"/>
      <c r="MBR38" s="27"/>
      <c r="MBS38" s="27"/>
      <c r="MBT38" s="27"/>
      <c r="MBU38" s="27"/>
      <c r="MBV38" s="27"/>
      <c r="MBW38" s="27"/>
      <c r="MBX38" s="27"/>
      <c r="MBY38" s="27"/>
      <c r="MBZ38" s="27"/>
      <c r="MCA38" s="27"/>
      <c r="MCB38" s="27"/>
      <c r="MCC38" s="27"/>
      <c r="MCD38" s="27"/>
      <c r="MCE38" s="27"/>
      <c r="MCF38" s="27"/>
      <c r="MCG38" s="27"/>
      <c r="MCH38" s="27"/>
      <c r="MCI38" s="27"/>
      <c r="MCJ38" s="27"/>
      <c r="MCK38" s="27"/>
      <c r="MCL38" s="27"/>
      <c r="MCM38" s="27"/>
      <c r="MCN38" s="27"/>
      <c r="MCO38" s="27"/>
      <c r="MCP38" s="27"/>
      <c r="MCQ38" s="27"/>
      <c r="MCR38" s="27"/>
      <c r="MCS38" s="27"/>
      <c r="MCT38" s="27"/>
      <c r="MCU38" s="27"/>
      <c r="MCV38" s="27"/>
      <c r="MCW38" s="27"/>
      <c r="MCX38" s="27"/>
      <c r="MCY38" s="27"/>
      <c r="MCZ38" s="27"/>
      <c r="MDA38" s="27"/>
      <c r="MDB38" s="27"/>
      <c r="MDC38" s="27"/>
      <c r="MDD38" s="27"/>
      <c r="MDE38" s="27"/>
      <c r="MDF38" s="27"/>
      <c r="MDG38" s="27"/>
      <c r="MDH38" s="27"/>
      <c r="MDI38" s="27"/>
      <c r="MDJ38" s="27"/>
      <c r="MDK38" s="27"/>
      <c r="MDL38" s="27"/>
      <c r="MDM38" s="27"/>
      <c r="MDN38" s="27"/>
      <c r="MDO38" s="27"/>
      <c r="MDP38" s="27"/>
      <c r="MDQ38" s="27"/>
      <c r="MDR38" s="27"/>
      <c r="MDS38" s="27"/>
      <c r="MDT38" s="27"/>
      <c r="MDU38" s="27"/>
      <c r="MDV38" s="27"/>
      <c r="MDW38" s="27"/>
      <c r="MDX38" s="27"/>
      <c r="MDY38" s="27"/>
      <c r="MDZ38" s="27"/>
      <c r="MEA38" s="27"/>
      <c r="MEB38" s="27"/>
      <c r="MEC38" s="27"/>
      <c r="MED38" s="27"/>
      <c r="MEE38" s="27"/>
      <c r="MEF38" s="27"/>
      <c r="MEG38" s="27"/>
      <c r="MEH38" s="27"/>
      <c r="MEI38" s="27"/>
      <c r="MEJ38" s="27"/>
      <c r="MEK38" s="27"/>
      <c r="MEL38" s="27"/>
      <c r="MEM38" s="27"/>
      <c r="MEN38" s="27"/>
      <c r="MEO38" s="27"/>
      <c r="MEP38" s="27"/>
      <c r="MEQ38" s="27"/>
      <c r="MER38" s="27"/>
      <c r="MES38" s="27"/>
      <c r="MET38" s="27"/>
      <c r="MEU38" s="27"/>
      <c r="MEV38" s="27"/>
      <c r="MEW38" s="27"/>
      <c r="MEX38" s="27"/>
      <c r="MEY38" s="27"/>
      <c r="MEZ38" s="27"/>
      <c r="MFA38" s="27"/>
      <c r="MFB38" s="27"/>
      <c r="MFC38" s="27"/>
      <c r="MFD38" s="27"/>
      <c r="MFE38" s="27"/>
      <c r="MFF38" s="27"/>
      <c r="MFG38" s="27"/>
      <c r="MFH38" s="27"/>
      <c r="MFI38" s="27"/>
      <c r="MFJ38" s="27"/>
      <c r="MFK38" s="27"/>
      <c r="MFL38" s="27"/>
      <c r="MFM38" s="27"/>
      <c r="MFN38" s="27"/>
      <c r="MFO38" s="27"/>
      <c r="MFP38" s="27"/>
      <c r="MFQ38" s="27"/>
      <c r="MFR38" s="27"/>
      <c r="MFS38" s="27"/>
      <c r="MFT38" s="27"/>
      <c r="MFU38" s="27"/>
      <c r="MFV38" s="27"/>
      <c r="MFW38" s="27"/>
      <c r="MFX38" s="27"/>
      <c r="MFY38" s="27"/>
      <c r="MFZ38" s="27"/>
      <c r="MGA38" s="27"/>
      <c r="MGB38" s="27"/>
      <c r="MGC38" s="27"/>
      <c r="MGD38" s="27"/>
      <c r="MGE38" s="27"/>
      <c r="MGF38" s="27"/>
      <c r="MGG38" s="27"/>
      <c r="MGH38" s="27"/>
      <c r="MGI38" s="27"/>
      <c r="MGJ38" s="27"/>
      <c r="MGK38" s="27"/>
      <c r="MGL38" s="27"/>
      <c r="MGM38" s="27"/>
      <c r="MGN38" s="27"/>
      <c r="MGO38" s="27"/>
      <c r="MGP38" s="27"/>
      <c r="MGQ38" s="27"/>
      <c r="MGR38" s="27"/>
      <c r="MGS38" s="27"/>
      <c r="MGT38" s="27"/>
      <c r="MGU38" s="27"/>
      <c r="MGV38" s="27"/>
      <c r="MGW38" s="27"/>
      <c r="MGX38" s="27"/>
      <c r="MGY38" s="27"/>
      <c r="MGZ38" s="27"/>
      <c r="MHA38" s="27"/>
      <c r="MHB38" s="27"/>
      <c r="MHC38" s="27"/>
      <c r="MHD38" s="27"/>
      <c r="MHE38" s="27"/>
      <c r="MHF38" s="27"/>
      <c r="MHG38" s="27"/>
      <c r="MHH38" s="27"/>
      <c r="MHI38" s="27"/>
      <c r="MHJ38" s="27"/>
      <c r="MHK38" s="27"/>
      <c r="MHL38" s="27"/>
      <c r="MHM38" s="27"/>
      <c r="MHN38" s="27"/>
      <c r="MHO38" s="27"/>
      <c r="MHP38" s="27"/>
      <c r="MHQ38" s="27"/>
      <c r="MHR38" s="27"/>
      <c r="MHS38" s="27"/>
      <c r="MHT38" s="27"/>
      <c r="MHU38" s="27"/>
      <c r="MHV38" s="27"/>
      <c r="MHW38" s="27"/>
      <c r="MHX38" s="27"/>
      <c r="MHY38" s="27"/>
      <c r="MHZ38" s="27"/>
      <c r="MIA38" s="27"/>
      <c r="MIB38" s="27"/>
      <c r="MIC38" s="27"/>
      <c r="MID38" s="27"/>
      <c r="MIE38" s="27"/>
      <c r="MIF38" s="27"/>
      <c r="MIG38" s="27"/>
      <c r="MIH38" s="27"/>
      <c r="MII38" s="27"/>
      <c r="MIJ38" s="27"/>
      <c r="MIK38" s="27"/>
      <c r="MIL38" s="27"/>
      <c r="MIM38" s="27"/>
      <c r="MIN38" s="27"/>
      <c r="MIO38" s="27"/>
      <c r="MIP38" s="27"/>
      <c r="MIQ38" s="27"/>
      <c r="MIR38" s="27"/>
      <c r="MIS38" s="27"/>
      <c r="MIT38" s="27"/>
      <c r="MIU38" s="27"/>
      <c r="MIV38" s="27"/>
      <c r="MIW38" s="27"/>
      <c r="MIX38" s="27"/>
      <c r="MIY38" s="27"/>
      <c r="MIZ38" s="27"/>
      <c r="MJA38" s="27"/>
      <c r="MJB38" s="27"/>
      <c r="MJC38" s="27"/>
      <c r="MJD38" s="27"/>
      <c r="MJE38" s="27"/>
      <c r="MJF38" s="27"/>
      <c r="MJG38" s="27"/>
      <c r="MJH38" s="27"/>
      <c r="MJI38" s="27"/>
      <c r="MJJ38" s="27"/>
      <c r="MJK38" s="27"/>
      <c r="MJL38" s="27"/>
      <c r="MJM38" s="27"/>
      <c r="MJN38" s="27"/>
      <c r="MJO38" s="27"/>
      <c r="MJP38" s="27"/>
      <c r="MJQ38" s="27"/>
      <c r="MJR38" s="27"/>
      <c r="MJS38" s="27"/>
      <c r="MJT38" s="27"/>
      <c r="MJU38" s="27"/>
      <c r="MJV38" s="27"/>
      <c r="MJW38" s="27"/>
      <c r="MJX38" s="27"/>
      <c r="MJY38" s="27"/>
      <c r="MJZ38" s="27"/>
      <c r="MKA38" s="27"/>
      <c r="MKB38" s="27"/>
      <c r="MKC38" s="27"/>
      <c r="MKD38" s="27"/>
      <c r="MKE38" s="27"/>
      <c r="MKF38" s="27"/>
      <c r="MKG38" s="27"/>
      <c r="MKH38" s="27"/>
      <c r="MKI38" s="27"/>
      <c r="MKJ38" s="27"/>
      <c r="MKK38" s="27"/>
      <c r="MKL38" s="27"/>
      <c r="MKM38" s="27"/>
      <c r="MKN38" s="27"/>
      <c r="MKO38" s="27"/>
      <c r="MKP38" s="27"/>
      <c r="MKQ38" s="27"/>
      <c r="MKR38" s="27"/>
      <c r="MKS38" s="27"/>
      <c r="MKT38" s="27"/>
      <c r="MKU38" s="27"/>
      <c r="MKV38" s="27"/>
      <c r="MKW38" s="27"/>
      <c r="MKX38" s="27"/>
      <c r="MKY38" s="27"/>
      <c r="MKZ38" s="27"/>
      <c r="MLA38" s="27"/>
      <c r="MLB38" s="27"/>
      <c r="MLC38" s="27"/>
      <c r="MLD38" s="27"/>
      <c r="MLE38" s="27"/>
      <c r="MLF38" s="27"/>
      <c r="MLG38" s="27"/>
      <c r="MLH38" s="27"/>
      <c r="MLI38" s="27"/>
      <c r="MLJ38" s="27"/>
      <c r="MLK38" s="27"/>
      <c r="MLL38" s="27"/>
      <c r="MLM38" s="27"/>
      <c r="MLN38" s="27"/>
      <c r="MLO38" s="27"/>
      <c r="MLP38" s="27"/>
      <c r="MLQ38" s="27"/>
      <c r="MLR38" s="27"/>
      <c r="MLS38" s="27"/>
      <c r="MLT38" s="27"/>
      <c r="MLU38" s="27"/>
      <c r="MLV38" s="27"/>
      <c r="MLW38" s="27"/>
      <c r="MLX38" s="27"/>
      <c r="MLY38" s="27"/>
      <c r="MLZ38" s="27"/>
      <c r="MMA38" s="27"/>
      <c r="MMB38" s="27"/>
      <c r="MMC38" s="27"/>
      <c r="MMD38" s="27"/>
      <c r="MME38" s="27"/>
      <c r="MMF38" s="27"/>
      <c r="MMG38" s="27"/>
      <c r="MMH38" s="27"/>
      <c r="MMI38" s="27"/>
      <c r="MMJ38" s="27"/>
      <c r="MMK38" s="27"/>
      <c r="MML38" s="27"/>
      <c r="MMM38" s="27"/>
      <c r="MMN38" s="27"/>
      <c r="MMO38" s="27"/>
      <c r="MMP38" s="27"/>
      <c r="MMQ38" s="27"/>
      <c r="MMR38" s="27"/>
      <c r="MMS38" s="27"/>
      <c r="MMT38" s="27"/>
      <c r="MMU38" s="27"/>
      <c r="MMV38" s="27"/>
      <c r="MMW38" s="27"/>
      <c r="MMX38" s="27"/>
      <c r="MMY38" s="27"/>
      <c r="MMZ38" s="27"/>
      <c r="MNA38" s="27"/>
      <c r="MNB38" s="27"/>
      <c r="MNC38" s="27"/>
      <c r="MND38" s="27"/>
      <c r="MNE38" s="27"/>
      <c r="MNF38" s="27"/>
      <c r="MNG38" s="27"/>
      <c r="MNH38" s="27"/>
      <c r="MNI38" s="27"/>
      <c r="MNJ38" s="27"/>
      <c r="MNK38" s="27"/>
      <c r="MNL38" s="27"/>
      <c r="MNM38" s="27"/>
      <c r="MNN38" s="27"/>
      <c r="MNO38" s="27"/>
      <c r="MNP38" s="27"/>
      <c r="MNQ38" s="27"/>
      <c r="MNR38" s="27"/>
      <c r="MNS38" s="27"/>
      <c r="MNT38" s="27"/>
      <c r="MNU38" s="27"/>
      <c r="MNV38" s="27"/>
      <c r="MNW38" s="27"/>
      <c r="MNX38" s="27"/>
      <c r="MNY38" s="27"/>
      <c r="MNZ38" s="27"/>
      <c r="MOA38" s="27"/>
      <c r="MOB38" s="27"/>
      <c r="MOC38" s="27"/>
      <c r="MOD38" s="27"/>
      <c r="MOE38" s="27"/>
      <c r="MOF38" s="27"/>
      <c r="MOG38" s="27"/>
      <c r="MOH38" s="27"/>
      <c r="MOI38" s="27"/>
      <c r="MOJ38" s="27"/>
      <c r="MOK38" s="27"/>
      <c r="MOL38" s="27"/>
      <c r="MOM38" s="27"/>
      <c r="MON38" s="27"/>
      <c r="MOO38" s="27"/>
      <c r="MOP38" s="27"/>
      <c r="MOQ38" s="27"/>
      <c r="MOR38" s="27"/>
      <c r="MOS38" s="27"/>
      <c r="MOT38" s="27"/>
      <c r="MOU38" s="27"/>
      <c r="MOV38" s="27"/>
      <c r="MOW38" s="27"/>
      <c r="MOX38" s="27"/>
      <c r="MOY38" s="27"/>
      <c r="MOZ38" s="27"/>
      <c r="MPA38" s="27"/>
      <c r="MPB38" s="27"/>
      <c r="MPC38" s="27"/>
      <c r="MPD38" s="27"/>
      <c r="MPE38" s="27"/>
      <c r="MPF38" s="27"/>
      <c r="MPG38" s="27"/>
      <c r="MPH38" s="27"/>
      <c r="MPI38" s="27"/>
      <c r="MPJ38" s="27"/>
      <c r="MPK38" s="27"/>
      <c r="MPL38" s="27"/>
      <c r="MPM38" s="27"/>
      <c r="MPN38" s="27"/>
      <c r="MPO38" s="27"/>
      <c r="MPP38" s="27"/>
      <c r="MPQ38" s="27"/>
      <c r="MPR38" s="27"/>
      <c r="MPS38" s="27"/>
      <c r="MPT38" s="27"/>
      <c r="MPU38" s="27"/>
      <c r="MPV38" s="27"/>
      <c r="MPW38" s="27"/>
      <c r="MPX38" s="27"/>
      <c r="MPY38" s="27"/>
      <c r="MPZ38" s="27"/>
      <c r="MQA38" s="27"/>
      <c r="MQB38" s="27"/>
      <c r="MQC38" s="27"/>
      <c r="MQD38" s="27"/>
      <c r="MQE38" s="27"/>
      <c r="MQF38" s="27"/>
      <c r="MQG38" s="27"/>
      <c r="MQH38" s="27"/>
      <c r="MQI38" s="27"/>
      <c r="MQJ38" s="27"/>
      <c r="MQK38" s="27"/>
      <c r="MQL38" s="27"/>
      <c r="MQM38" s="27"/>
      <c r="MQN38" s="27"/>
      <c r="MQO38" s="27"/>
      <c r="MQP38" s="27"/>
      <c r="MQQ38" s="27"/>
      <c r="MQR38" s="27"/>
      <c r="MQS38" s="27"/>
      <c r="MQT38" s="27"/>
      <c r="MQU38" s="27"/>
      <c r="MQV38" s="27"/>
      <c r="MQW38" s="27"/>
      <c r="MQX38" s="27"/>
      <c r="MQY38" s="27"/>
      <c r="MQZ38" s="27"/>
      <c r="MRA38" s="27"/>
      <c r="MRB38" s="27"/>
      <c r="MRC38" s="27"/>
      <c r="MRD38" s="27"/>
      <c r="MRE38" s="27"/>
      <c r="MRF38" s="27"/>
      <c r="MRG38" s="27"/>
      <c r="MRH38" s="27"/>
      <c r="MRI38" s="27"/>
      <c r="MRJ38" s="27"/>
      <c r="MRK38" s="27"/>
      <c r="MRL38" s="27"/>
      <c r="MRM38" s="27"/>
      <c r="MRN38" s="27"/>
      <c r="MRO38" s="27"/>
      <c r="MRP38" s="27"/>
      <c r="MRQ38" s="27"/>
      <c r="MRR38" s="27"/>
      <c r="MRS38" s="27"/>
      <c r="MRT38" s="27"/>
      <c r="MRU38" s="27"/>
      <c r="MRV38" s="27"/>
      <c r="MRW38" s="27"/>
      <c r="MRX38" s="27"/>
      <c r="MRY38" s="27"/>
      <c r="MRZ38" s="27"/>
      <c r="MSA38" s="27"/>
      <c r="MSB38" s="27"/>
      <c r="MSC38" s="27"/>
      <c r="MSD38" s="27"/>
      <c r="MSE38" s="27"/>
      <c r="MSF38" s="27"/>
      <c r="MSG38" s="27"/>
      <c r="MSH38" s="27"/>
      <c r="MSI38" s="27"/>
      <c r="MSJ38" s="27"/>
      <c r="MSK38" s="27"/>
      <c r="MSL38" s="27"/>
      <c r="MSM38" s="27"/>
      <c r="MSN38" s="27"/>
      <c r="MSO38" s="27"/>
      <c r="MSP38" s="27"/>
      <c r="MSQ38" s="27"/>
      <c r="MSR38" s="27"/>
      <c r="MSS38" s="27"/>
      <c r="MST38" s="27"/>
      <c r="MSU38" s="27"/>
      <c r="MSV38" s="27"/>
      <c r="MSW38" s="27"/>
      <c r="MSX38" s="27"/>
      <c r="MSY38" s="27"/>
      <c r="MSZ38" s="27"/>
      <c r="MTA38" s="27"/>
      <c r="MTB38" s="27"/>
      <c r="MTC38" s="27"/>
      <c r="MTD38" s="27"/>
      <c r="MTE38" s="27"/>
      <c r="MTF38" s="27"/>
      <c r="MTG38" s="27"/>
      <c r="MTH38" s="27"/>
      <c r="MTI38" s="27"/>
      <c r="MTJ38" s="27"/>
      <c r="MTK38" s="27"/>
      <c r="MTL38" s="27"/>
      <c r="MTM38" s="27"/>
      <c r="MTN38" s="27"/>
      <c r="MTO38" s="27"/>
      <c r="MTP38" s="27"/>
      <c r="MTQ38" s="27"/>
      <c r="MTR38" s="27"/>
      <c r="MTS38" s="27"/>
      <c r="MTT38" s="27"/>
      <c r="MTU38" s="27"/>
      <c r="MTV38" s="27"/>
      <c r="MTW38" s="27"/>
      <c r="MTX38" s="27"/>
      <c r="MTY38" s="27"/>
      <c r="MTZ38" s="27"/>
      <c r="MUA38" s="27"/>
      <c r="MUB38" s="27"/>
      <c r="MUC38" s="27"/>
      <c r="MUD38" s="27"/>
      <c r="MUE38" s="27"/>
      <c r="MUF38" s="27"/>
      <c r="MUG38" s="27"/>
      <c r="MUH38" s="27"/>
      <c r="MUI38" s="27"/>
      <c r="MUJ38" s="27"/>
      <c r="MUK38" s="27"/>
      <c r="MUL38" s="27"/>
      <c r="MUM38" s="27"/>
      <c r="MUN38" s="27"/>
      <c r="MUO38" s="27"/>
      <c r="MUP38" s="27"/>
      <c r="MUQ38" s="27"/>
      <c r="MUR38" s="27"/>
      <c r="MUS38" s="27"/>
      <c r="MUT38" s="27"/>
      <c r="MUU38" s="27"/>
      <c r="MUV38" s="27"/>
      <c r="MUW38" s="27"/>
      <c r="MUX38" s="27"/>
      <c r="MUY38" s="27"/>
      <c r="MUZ38" s="27"/>
      <c r="MVA38" s="27"/>
      <c r="MVB38" s="27"/>
      <c r="MVC38" s="27"/>
      <c r="MVD38" s="27"/>
      <c r="MVE38" s="27"/>
      <c r="MVF38" s="27"/>
      <c r="MVG38" s="27"/>
      <c r="MVH38" s="27"/>
      <c r="MVI38" s="27"/>
      <c r="MVJ38" s="27"/>
      <c r="MVK38" s="27"/>
      <c r="MVL38" s="27"/>
      <c r="MVM38" s="27"/>
      <c r="MVN38" s="27"/>
      <c r="MVO38" s="27"/>
      <c r="MVP38" s="27"/>
      <c r="MVQ38" s="27"/>
      <c r="MVR38" s="27"/>
      <c r="MVS38" s="27"/>
      <c r="MVT38" s="27"/>
      <c r="MVU38" s="27"/>
      <c r="MVV38" s="27"/>
      <c r="MVW38" s="27"/>
      <c r="MVX38" s="27"/>
      <c r="MVY38" s="27"/>
      <c r="MVZ38" s="27"/>
      <c r="MWA38" s="27"/>
      <c r="MWB38" s="27"/>
      <c r="MWC38" s="27"/>
      <c r="MWD38" s="27"/>
      <c r="MWE38" s="27"/>
      <c r="MWF38" s="27"/>
      <c r="MWG38" s="27"/>
      <c r="MWH38" s="27"/>
      <c r="MWI38" s="27"/>
      <c r="MWJ38" s="27"/>
      <c r="MWK38" s="27"/>
      <c r="MWL38" s="27"/>
      <c r="MWM38" s="27"/>
      <c r="MWN38" s="27"/>
      <c r="MWO38" s="27"/>
      <c r="MWP38" s="27"/>
      <c r="MWQ38" s="27"/>
      <c r="MWR38" s="27"/>
      <c r="MWS38" s="27"/>
      <c r="MWT38" s="27"/>
      <c r="MWU38" s="27"/>
      <c r="MWV38" s="27"/>
      <c r="MWW38" s="27"/>
      <c r="MWX38" s="27"/>
      <c r="MWY38" s="27"/>
      <c r="MWZ38" s="27"/>
      <c r="MXA38" s="27"/>
      <c r="MXB38" s="27"/>
      <c r="MXC38" s="27"/>
      <c r="MXD38" s="27"/>
      <c r="MXE38" s="27"/>
      <c r="MXF38" s="27"/>
      <c r="MXG38" s="27"/>
      <c r="MXH38" s="27"/>
      <c r="MXI38" s="27"/>
      <c r="MXJ38" s="27"/>
      <c r="MXK38" s="27"/>
      <c r="MXL38" s="27"/>
      <c r="MXM38" s="27"/>
      <c r="MXN38" s="27"/>
      <c r="MXO38" s="27"/>
      <c r="MXP38" s="27"/>
      <c r="MXQ38" s="27"/>
      <c r="MXR38" s="27"/>
      <c r="MXS38" s="27"/>
      <c r="MXT38" s="27"/>
      <c r="MXU38" s="27"/>
      <c r="MXV38" s="27"/>
      <c r="MXW38" s="27"/>
      <c r="MXX38" s="27"/>
      <c r="MXY38" s="27"/>
      <c r="MXZ38" s="27"/>
      <c r="MYA38" s="27"/>
      <c r="MYB38" s="27"/>
      <c r="MYC38" s="27"/>
      <c r="MYD38" s="27"/>
      <c r="MYE38" s="27"/>
      <c r="MYF38" s="27"/>
      <c r="MYG38" s="27"/>
      <c r="MYH38" s="27"/>
      <c r="MYI38" s="27"/>
      <c r="MYJ38" s="27"/>
      <c r="MYK38" s="27"/>
      <c r="MYL38" s="27"/>
      <c r="MYM38" s="27"/>
      <c r="MYN38" s="27"/>
      <c r="MYO38" s="27"/>
      <c r="MYP38" s="27"/>
      <c r="MYQ38" s="27"/>
      <c r="MYR38" s="27"/>
      <c r="MYS38" s="27"/>
      <c r="MYT38" s="27"/>
      <c r="MYU38" s="27"/>
      <c r="MYV38" s="27"/>
      <c r="MYW38" s="27"/>
      <c r="MYX38" s="27"/>
      <c r="MYY38" s="27"/>
      <c r="MYZ38" s="27"/>
      <c r="MZA38" s="27"/>
      <c r="MZB38" s="27"/>
      <c r="MZC38" s="27"/>
      <c r="MZD38" s="27"/>
      <c r="MZE38" s="27"/>
      <c r="MZF38" s="27"/>
      <c r="MZG38" s="27"/>
      <c r="MZH38" s="27"/>
      <c r="MZI38" s="27"/>
      <c r="MZJ38" s="27"/>
      <c r="MZK38" s="27"/>
      <c r="MZL38" s="27"/>
      <c r="MZM38" s="27"/>
      <c r="MZN38" s="27"/>
      <c r="MZO38" s="27"/>
      <c r="MZP38" s="27"/>
      <c r="MZQ38" s="27"/>
      <c r="MZR38" s="27"/>
      <c r="MZS38" s="27"/>
      <c r="MZT38" s="27"/>
      <c r="MZU38" s="27"/>
      <c r="MZV38" s="27"/>
      <c r="MZW38" s="27"/>
      <c r="MZX38" s="27"/>
      <c r="MZY38" s="27"/>
      <c r="MZZ38" s="27"/>
      <c r="NAA38" s="27"/>
      <c r="NAB38" s="27"/>
      <c r="NAC38" s="27"/>
      <c r="NAD38" s="27"/>
      <c r="NAE38" s="27"/>
      <c r="NAF38" s="27"/>
      <c r="NAG38" s="27"/>
      <c r="NAH38" s="27"/>
      <c r="NAI38" s="27"/>
      <c r="NAJ38" s="27"/>
      <c r="NAK38" s="27"/>
      <c r="NAL38" s="27"/>
      <c r="NAM38" s="27"/>
      <c r="NAN38" s="27"/>
      <c r="NAO38" s="27"/>
      <c r="NAP38" s="27"/>
      <c r="NAQ38" s="27"/>
      <c r="NAR38" s="27"/>
      <c r="NAS38" s="27"/>
      <c r="NAT38" s="27"/>
      <c r="NAU38" s="27"/>
      <c r="NAV38" s="27"/>
      <c r="NAW38" s="27"/>
      <c r="NAX38" s="27"/>
      <c r="NAY38" s="27"/>
      <c r="NAZ38" s="27"/>
      <c r="NBA38" s="27"/>
      <c r="NBB38" s="27"/>
      <c r="NBC38" s="27"/>
      <c r="NBD38" s="27"/>
      <c r="NBE38" s="27"/>
      <c r="NBF38" s="27"/>
      <c r="NBG38" s="27"/>
      <c r="NBH38" s="27"/>
      <c r="NBI38" s="27"/>
      <c r="NBJ38" s="27"/>
      <c r="NBK38" s="27"/>
      <c r="NBL38" s="27"/>
      <c r="NBM38" s="27"/>
      <c r="NBN38" s="27"/>
      <c r="NBO38" s="27"/>
      <c r="NBP38" s="27"/>
      <c r="NBQ38" s="27"/>
      <c r="NBR38" s="27"/>
      <c r="NBS38" s="27"/>
      <c r="NBT38" s="27"/>
      <c r="NBU38" s="27"/>
      <c r="NBV38" s="27"/>
      <c r="NBW38" s="27"/>
      <c r="NBX38" s="27"/>
      <c r="NBY38" s="27"/>
      <c r="NBZ38" s="27"/>
      <c r="NCA38" s="27"/>
      <c r="NCB38" s="27"/>
      <c r="NCC38" s="27"/>
      <c r="NCD38" s="27"/>
      <c r="NCE38" s="27"/>
      <c r="NCF38" s="27"/>
      <c r="NCG38" s="27"/>
      <c r="NCH38" s="27"/>
      <c r="NCI38" s="27"/>
      <c r="NCJ38" s="27"/>
      <c r="NCK38" s="27"/>
      <c r="NCL38" s="27"/>
      <c r="NCM38" s="27"/>
      <c r="NCN38" s="27"/>
      <c r="NCO38" s="27"/>
      <c r="NCP38" s="27"/>
      <c r="NCQ38" s="27"/>
      <c r="NCR38" s="27"/>
      <c r="NCS38" s="27"/>
      <c r="NCT38" s="27"/>
      <c r="NCU38" s="27"/>
      <c r="NCV38" s="27"/>
      <c r="NCW38" s="27"/>
      <c r="NCX38" s="27"/>
      <c r="NCY38" s="27"/>
      <c r="NCZ38" s="27"/>
      <c r="NDA38" s="27"/>
      <c r="NDB38" s="27"/>
      <c r="NDC38" s="27"/>
      <c r="NDD38" s="27"/>
      <c r="NDE38" s="27"/>
      <c r="NDF38" s="27"/>
      <c r="NDG38" s="27"/>
      <c r="NDH38" s="27"/>
      <c r="NDI38" s="27"/>
      <c r="NDJ38" s="27"/>
      <c r="NDK38" s="27"/>
      <c r="NDL38" s="27"/>
      <c r="NDM38" s="27"/>
      <c r="NDN38" s="27"/>
      <c r="NDO38" s="27"/>
      <c r="NDP38" s="27"/>
      <c r="NDQ38" s="27"/>
      <c r="NDR38" s="27"/>
      <c r="NDS38" s="27"/>
      <c r="NDT38" s="27"/>
      <c r="NDU38" s="27"/>
      <c r="NDV38" s="27"/>
      <c r="NDW38" s="27"/>
      <c r="NDX38" s="27"/>
      <c r="NDY38" s="27"/>
      <c r="NDZ38" s="27"/>
      <c r="NEA38" s="27"/>
      <c r="NEB38" s="27"/>
      <c r="NEC38" s="27"/>
      <c r="NED38" s="27"/>
      <c r="NEE38" s="27"/>
      <c r="NEF38" s="27"/>
      <c r="NEG38" s="27"/>
      <c r="NEH38" s="27"/>
      <c r="NEI38" s="27"/>
      <c r="NEJ38" s="27"/>
      <c r="NEK38" s="27"/>
      <c r="NEL38" s="27"/>
      <c r="NEM38" s="27"/>
      <c r="NEN38" s="27"/>
      <c r="NEO38" s="27"/>
      <c r="NEP38" s="27"/>
      <c r="NEQ38" s="27"/>
      <c r="NER38" s="27"/>
      <c r="NES38" s="27"/>
      <c r="NET38" s="27"/>
      <c r="NEU38" s="27"/>
      <c r="NEV38" s="27"/>
      <c r="NEW38" s="27"/>
      <c r="NEX38" s="27"/>
      <c r="NEY38" s="27"/>
      <c r="NEZ38" s="27"/>
      <c r="NFA38" s="27"/>
      <c r="NFB38" s="27"/>
      <c r="NFC38" s="27"/>
      <c r="NFD38" s="27"/>
      <c r="NFE38" s="27"/>
      <c r="NFF38" s="27"/>
      <c r="NFG38" s="27"/>
      <c r="NFH38" s="27"/>
      <c r="NFI38" s="27"/>
      <c r="NFJ38" s="27"/>
      <c r="NFK38" s="27"/>
      <c r="NFL38" s="27"/>
      <c r="NFM38" s="27"/>
      <c r="NFN38" s="27"/>
      <c r="NFO38" s="27"/>
      <c r="NFP38" s="27"/>
      <c r="NFQ38" s="27"/>
      <c r="NFR38" s="27"/>
      <c r="NFS38" s="27"/>
      <c r="NFT38" s="27"/>
      <c r="NFU38" s="27"/>
      <c r="NFV38" s="27"/>
      <c r="NFW38" s="27"/>
      <c r="NFX38" s="27"/>
      <c r="NFY38" s="27"/>
      <c r="NFZ38" s="27"/>
      <c r="NGA38" s="27"/>
      <c r="NGB38" s="27"/>
      <c r="NGC38" s="27"/>
      <c r="NGD38" s="27"/>
      <c r="NGE38" s="27"/>
      <c r="NGF38" s="27"/>
      <c r="NGG38" s="27"/>
      <c r="NGH38" s="27"/>
      <c r="NGI38" s="27"/>
      <c r="NGJ38" s="27"/>
      <c r="NGK38" s="27"/>
      <c r="NGL38" s="27"/>
      <c r="NGM38" s="27"/>
      <c r="NGN38" s="27"/>
      <c r="NGO38" s="27"/>
      <c r="NGP38" s="27"/>
      <c r="NGQ38" s="27"/>
      <c r="NGR38" s="27"/>
      <c r="NGS38" s="27"/>
      <c r="NGT38" s="27"/>
      <c r="NGU38" s="27"/>
      <c r="NGV38" s="27"/>
      <c r="NGW38" s="27"/>
      <c r="NGX38" s="27"/>
      <c r="NGY38" s="27"/>
      <c r="NGZ38" s="27"/>
      <c r="NHA38" s="27"/>
      <c r="NHB38" s="27"/>
      <c r="NHC38" s="27"/>
      <c r="NHD38" s="27"/>
      <c r="NHE38" s="27"/>
      <c r="NHF38" s="27"/>
      <c r="NHG38" s="27"/>
      <c r="NHH38" s="27"/>
      <c r="NHI38" s="27"/>
      <c r="NHJ38" s="27"/>
      <c r="NHK38" s="27"/>
      <c r="NHL38" s="27"/>
      <c r="NHM38" s="27"/>
      <c r="NHN38" s="27"/>
      <c r="NHO38" s="27"/>
      <c r="NHP38" s="27"/>
      <c r="NHQ38" s="27"/>
      <c r="NHR38" s="27"/>
      <c r="NHS38" s="27"/>
      <c r="NHT38" s="27"/>
      <c r="NHU38" s="27"/>
      <c r="NHV38" s="27"/>
      <c r="NHW38" s="27"/>
      <c r="NHX38" s="27"/>
      <c r="NHY38" s="27"/>
      <c r="NHZ38" s="27"/>
      <c r="NIA38" s="27"/>
      <c r="NIB38" s="27"/>
      <c r="NIC38" s="27"/>
      <c r="NID38" s="27"/>
      <c r="NIE38" s="27"/>
      <c r="NIF38" s="27"/>
      <c r="NIG38" s="27"/>
      <c r="NIH38" s="27"/>
      <c r="NII38" s="27"/>
      <c r="NIJ38" s="27"/>
      <c r="NIK38" s="27"/>
      <c r="NIL38" s="27"/>
      <c r="NIM38" s="27"/>
      <c r="NIN38" s="27"/>
      <c r="NIO38" s="27"/>
      <c r="NIP38" s="27"/>
      <c r="NIQ38" s="27"/>
      <c r="NIR38" s="27"/>
      <c r="NIS38" s="27"/>
      <c r="NIT38" s="27"/>
      <c r="NIU38" s="27"/>
      <c r="NIV38" s="27"/>
      <c r="NIW38" s="27"/>
      <c r="NIX38" s="27"/>
      <c r="NIY38" s="27"/>
      <c r="NIZ38" s="27"/>
      <c r="NJA38" s="27"/>
      <c r="NJB38" s="27"/>
      <c r="NJC38" s="27"/>
      <c r="NJD38" s="27"/>
      <c r="NJE38" s="27"/>
      <c r="NJF38" s="27"/>
      <c r="NJG38" s="27"/>
      <c r="NJH38" s="27"/>
      <c r="NJI38" s="27"/>
      <c r="NJJ38" s="27"/>
      <c r="NJK38" s="27"/>
      <c r="NJL38" s="27"/>
      <c r="NJM38" s="27"/>
      <c r="NJN38" s="27"/>
      <c r="NJO38" s="27"/>
      <c r="NJP38" s="27"/>
      <c r="NJQ38" s="27"/>
      <c r="NJR38" s="27"/>
      <c r="NJS38" s="27"/>
      <c r="NJT38" s="27"/>
      <c r="NJU38" s="27"/>
      <c r="NJV38" s="27"/>
      <c r="NJW38" s="27"/>
      <c r="NJX38" s="27"/>
      <c r="NJY38" s="27"/>
      <c r="NJZ38" s="27"/>
      <c r="NKA38" s="27"/>
      <c r="NKB38" s="27"/>
      <c r="NKC38" s="27"/>
      <c r="NKD38" s="27"/>
      <c r="NKE38" s="27"/>
      <c r="NKF38" s="27"/>
      <c r="NKG38" s="27"/>
      <c r="NKH38" s="27"/>
      <c r="NKI38" s="27"/>
      <c r="NKJ38" s="27"/>
      <c r="NKK38" s="27"/>
      <c r="NKL38" s="27"/>
      <c r="NKM38" s="27"/>
      <c r="NKN38" s="27"/>
      <c r="NKO38" s="27"/>
      <c r="NKP38" s="27"/>
      <c r="NKQ38" s="27"/>
      <c r="NKR38" s="27"/>
      <c r="NKS38" s="27"/>
      <c r="NKT38" s="27"/>
      <c r="NKU38" s="27"/>
      <c r="NKV38" s="27"/>
      <c r="NKW38" s="27"/>
      <c r="NKX38" s="27"/>
      <c r="NKY38" s="27"/>
      <c r="NKZ38" s="27"/>
      <c r="NLA38" s="27"/>
      <c r="NLB38" s="27"/>
      <c r="NLC38" s="27"/>
      <c r="NLD38" s="27"/>
      <c r="NLE38" s="27"/>
      <c r="NLF38" s="27"/>
      <c r="NLG38" s="27"/>
      <c r="NLH38" s="27"/>
      <c r="NLI38" s="27"/>
      <c r="NLJ38" s="27"/>
      <c r="NLK38" s="27"/>
      <c r="NLL38" s="27"/>
      <c r="NLM38" s="27"/>
      <c r="NLN38" s="27"/>
      <c r="NLO38" s="27"/>
      <c r="NLP38" s="27"/>
      <c r="NLQ38" s="27"/>
      <c r="NLR38" s="27"/>
      <c r="NLS38" s="27"/>
      <c r="NLT38" s="27"/>
      <c r="NLU38" s="27"/>
      <c r="NLV38" s="27"/>
      <c r="NLW38" s="27"/>
      <c r="NLX38" s="27"/>
      <c r="NLY38" s="27"/>
      <c r="NLZ38" s="27"/>
      <c r="NMA38" s="27"/>
      <c r="NMB38" s="27"/>
      <c r="NMC38" s="27"/>
      <c r="NMD38" s="27"/>
      <c r="NME38" s="27"/>
      <c r="NMF38" s="27"/>
      <c r="NMG38" s="27"/>
      <c r="NMH38" s="27"/>
      <c r="NMI38" s="27"/>
      <c r="NMJ38" s="27"/>
      <c r="NMK38" s="27"/>
      <c r="NML38" s="27"/>
      <c r="NMM38" s="27"/>
      <c r="NMN38" s="27"/>
      <c r="NMO38" s="27"/>
      <c r="NMP38" s="27"/>
      <c r="NMQ38" s="27"/>
      <c r="NMR38" s="27"/>
      <c r="NMS38" s="27"/>
      <c r="NMT38" s="27"/>
      <c r="NMU38" s="27"/>
      <c r="NMV38" s="27"/>
      <c r="NMW38" s="27"/>
      <c r="NMX38" s="27"/>
      <c r="NMY38" s="27"/>
      <c r="NMZ38" s="27"/>
      <c r="NNA38" s="27"/>
      <c r="NNB38" s="27"/>
      <c r="NNC38" s="27"/>
      <c r="NND38" s="27"/>
      <c r="NNE38" s="27"/>
      <c r="NNF38" s="27"/>
      <c r="NNG38" s="27"/>
      <c r="NNH38" s="27"/>
      <c r="NNI38" s="27"/>
      <c r="NNJ38" s="27"/>
      <c r="NNK38" s="27"/>
      <c r="NNL38" s="27"/>
      <c r="NNM38" s="27"/>
      <c r="NNN38" s="27"/>
      <c r="NNO38" s="27"/>
      <c r="NNP38" s="27"/>
      <c r="NNQ38" s="27"/>
      <c r="NNR38" s="27"/>
      <c r="NNS38" s="27"/>
      <c r="NNT38" s="27"/>
      <c r="NNU38" s="27"/>
      <c r="NNV38" s="27"/>
      <c r="NNW38" s="27"/>
      <c r="NNX38" s="27"/>
      <c r="NNY38" s="27"/>
      <c r="NNZ38" s="27"/>
      <c r="NOA38" s="27"/>
      <c r="NOB38" s="27"/>
      <c r="NOC38" s="27"/>
      <c r="NOD38" s="27"/>
      <c r="NOE38" s="27"/>
      <c r="NOF38" s="27"/>
      <c r="NOG38" s="27"/>
      <c r="NOH38" s="27"/>
      <c r="NOI38" s="27"/>
      <c r="NOJ38" s="27"/>
      <c r="NOK38" s="27"/>
      <c r="NOL38" s="27"/>
      <c r="NOM38" s="27"/>
      <c r="NON38" s="27"/>
      <c r="NOO38" s="27"/>
      <c r="NOP38" s="27"/>
      <c r="NOQ38" s="27"/>
      <c r="NOR38" s="27"/>
      <c r="NOS38" s="27"/>
      <c r="NOT38" s="27"/>
      <c r="NOU38" s="27"/>
      <c r="NOV38" s="27"/>
      <c r="NOW38" s="27"/>
      <c r="NOX38" s="27"/>
      <c r="NOY38" s="27"/>
      <c r="NOZ38" s="27"/>
      <c r="NPA38" s="27"/>
      <c r="NPB38" s="27"/>
      <c r="NPC38" s="27"/>
      <c r="NPD38" s="27"/>
      <c r="NPE38" s="27"/>
      <c r="NPF38" s="27"/>
      <c r="NPG38" s="27"/>
      <c r="NPH38" s="27"/>
      <c r="NPI38" s="27"/>
      <c r="NPJ38" s="27"/>
      <c r="NPK38" s="27"/>
      <c r="NPL38" s="27"/>
      <c r="NPM38" s="27"/>
      <c r="NPN38" s="27"/>
      <c r="NPO38" s="27"/>
      <c r="NPP38" s="27"/>
      <c r="NPQ38" s="27"/>
      <c r="NPR38" s="27"/>
      <c r="NPS38" s="27"/>
      <c r="NPT38" s="27"/>
      <c r="NPU38" s="27"/>
      <c r="NPV38" s="27"/>
      <c r="NPW38" s="27"/>
      <c r="NPX38" s="27"/>
      <c r="NPY38" s="27"/>
      <c r="NPZ38" s="27"/>
      <c r="NQA38" s="27"/>
      <c r="NQB38" s="27"/>
      <c r="NQC38" s="27"/>
      <c r="NQD38" s="27"/>
      <c r="NQE38" s="27"/>
      <c r="NQF38" s="27"/>
      <c r="NQG38" s="27"/>
      <c r="NQH38" s="27"/>
      <c r="NQI38" s="27"/>
      <c r="NQJ38" s="27"/>
      <c r="NQK38" s="27"/>
      <c r="NQL38" s="27"/>
      <c r="NQM38" s="27"/>
      <c r="NQN38" s="27"/>
      <c r="NQO38" s="27"/>
      <c r="NQP38" s="27"/>
      <c r="NQQ38" s="27"/>
      <c r="NQR38" s="27"/>
      <c r="NQS38" s="27"/>
      <c r="NQT38" s="27"/>
      <c r="NQU38" s="27"/>
      <c r="NQV38" s="27"/>
      <c r="NQW38" s="27"/>
      <c r="NQX38" s="27"/>
      <c r="NQY38" s="27"/>
      <c r="NQZ38" s="27"/>
      <c r="NRA38" s="27"/>
      <c r="NRB38" s="27"/>
      <c r="NRC38" s="27"/>
      <c r="NRD38" s="27"/>
      <c r="NRE38" s="27"/>
      <c r="NRF38" s="27"/>
      <c r="NRG38" s="27"/>
      <c r="NRH38" s="27"/>
      <c r="NRI38" s="27"/>
      <c r="NRJ38" s="27"/>
      <c r="NRK38" s="27"/>
      <c r="NRL38" s="27"/>
      <c r="NRM38" s="27"/>
      <c r="NRN38" s="27"/>
      <c r="NRO38" s="27"/>
      <c r="NRP38" s="27"/>
      <c r="NRQ38" s="27"/>
      <c r="NRR38" s="27"/>
      <c r="NRS38" s="27"/>
      <c r="NRT38" s="27"/>
      <c r="NRU38" s="27"/>
      <c r="NRV38" s="27"/>
      <c r="NRW38" s="27"/>
      <c r="NRX38" s="27"/>
      <c r="NRY38" s="27"/>
      <c r="NRZ38" s="27"/>
      <c r="NSA38" s="27"/>
      <c r="NSB38" s="27"/>
      <c r="NSC38" s="27"/>
      <c r="NSD38" s="27"/>
      <c r="NSE38" s="27"/>
      <c r="NSF38" s="27"/>
      <c r="NSG38" s="27"/>
      <c r="NSH38" s="27"/>
      <c r="NSI38" s="27"/>
      <c r="NSJ38" s="27"/>
      <c r="NSK38" s="27"/>
      <c r="NSL38" s="27"/>
      <c r="NSM38" s="27"/>
      <c r="NSN38" s="27"/>
      <c r="NSO38" s="27"/>
      <c r="NSP38" s="27"/>
      <c r="NSQ38" s="27"/>
      <c r="NSR38" s="27"/>
      <c r="NSS38" s="27"/>
      <c r="NST38" s="27"/>
      <c r="NSU38" s="27"/>
      <c r="NSV38" s="27"/>
      <c r="NSW38" s="27"/>
      <c r="NSX38" s="27"/>
      <c r="NSY38" s="27"/>
      <c r="NSZ38" s="27"/>
      <c r="NTA38" s="27"/>
      <c r="NTB38" s="27"/>
      <c r="NTC38" s="27"/>
      <c r="NTD38" s="27"/>
      <c r="NTE38" s="27"/>
      <c r="NTF38" s="27"/>
      <c r="NTG38" s="27"/>
      <c r="NTH38" s="27"/>
      <c r="NTI38" s="27"/>
      <c r="NTJ38" s="27"/>
      <c r="NTK38" s="27"/>
      <c r="NTL38" s="27"/>
      <c r="NTM38" s="27"/>
      <c r="NTN38" s="27"/>
      <c r="NTO38" s="27"/>
      <c r="NTP38" s="27"/>
      <c r="NTQ38" s="27"/>
      <c r="NTR38" s="27"/>
      <c r="NTS38" s="27"/>
      <c r="NTT38" s="27"/>
      <c r="NTU38" s="27"/>
      <c r="NTV38" s="27"/>
      <c r="NTW38" s="27"/>
      <c r="NTX38" s="27"/>
      <c r="NTY38" s="27"/>
      <c r="NTZ38" s="27"/>
      <c r="NUA38" s="27"/>
      <c r="NUB38" s="27"/>
      <c r="NUC38" s="27"/>
      <c r="NUD38" s="27"/>
      <c r="NUE38" s="27"/>
      <c r="NUF38" s="27"/>
      <c r="NUG38" s="27"/>
      <c r="NUH38" s="27"/>
      <c r="NUI38" s="27"/>
      <c r="NUJ38" s="27"/>
      <c r="NUK38" s="27"/>
      <c r="NUL38" s="27"/>
      <c r="NUM38" s="27"/>
      <c r="NUN38" s="27"/>
      <c r="NUO38" s="27"/>
      <c r="NUP38" s="27"/>
      <c r="NUQ38" s="27"/>
      <c r="NUR38" s="27"/>
      <c r="NUS38" s="27"/>
      <c r="NUT38" s="27"/>
      <c r="NUU38" s="27"/>
      <c r="NUV38" s="27"/>
      <c r="NUW38" s="27"/>
      <c r="NUX38" s="27"/>
      <c r="NUY38" s="27"/>
      <c r="NUZ38" s="27"/>
      <c r="NVA38" s="27"/>
      <c r="NVB38" s="27"/>
      <c r="NVC38" s="27"/>
      <c r="NVD38" s="27"/>
      <c r="NVE38" s="27"/>
      <c r="NVF38" s="27"/>
      <c r="NVG38" s="27"/>
      <c r="NVH38" s="27"/>
      <c r="NVI38" s="27"/>
      <c r="NVJ38" s="27"/>
      <c r="NVK38" s="27"/>
      <c r="NVL38" s="27"/>
      <c r="NVM38" s="27"/>
      <c r="NVN38" s="27"/>
      <c r="NVO38" s="27"/>
      <c r="NVP38" s="27"/>
      <c r="NVQ38" s="27"/>
      <c r="NVR38" s="27"/>
      <c r="NVS38" s="27"/>
      <c r="NVT38" s="27"/>
      <c r="NVU38" s="27"/>
      <c r="NVV38" s="27"/>
      <c r="NVW38" s="27"/>
      <c r="NVX38" s="27"/>
      <c r="NVY38" s="27"/>
      <c r="NVZ38" s="27"/>
      <c r="NWA38" s="27"/>
      <c r="NWB38" s="27"/>
      <c r="NWC38" s="27"/>
      <c r="NWD38" s="27"/>
      <c r="NWE38" s="27"/>
      <c r="NWF38" s="27"/>
      <c r="NWG38" s="27"/>
      <c r="NWH38" s="27"/>
      <c r="NWI38" s="27"/>
      <c r="NWJ38" s="27"/>
      <c r="NWK38" s="27"/>
      <c r="NWL38" s="27"/>
      <c r="NWM38" s="27"/>
      <c r="NWN38" s="27"/>
      <c r="NWO38" s="27"/>
      <c r="NWP38" s="27"/>
      <c r="NWQ38" s="27"/>
      <c r="NWR38" s="27"/>
      <c r="NWS38" s="27"/>
      <c r="NWT38" s="27"/>
      <c r="NWU38" s="27"/>
      <c r="NWV38" s="27"/>
      <c r="NWW38" s="27"/>
      <c r="NWX38" s="27"/>
      <c r="NWY38" s="27"/>
      <c r="NWZ38" s="27"/>
      <c r="NXA38" s="27"/>
      <c r="NXB38" s="27"/>
      <c r="NXC38" s="27"/>
      <c r="NXD38" s="27"/>
      <c r="NXE38" s="27"/>
      <c r="NXF38" s="27"/>
      <c r="NXG38" s="27"/>
      <c r="NXH38" s="27"/>
      <c r="NXI38" s="27"/>
      <c r="NXJ38" s="27"/>
      <c r="NXK38" s="27"/>
      <c r="NXL38" s="27"/>
      <c r="NXM38" s="27"/>
      <c r="NXN38" s="27"/>
      <c r="NXO38" s="27"/>
      <c r="NXP38" s="27"/>
      <c r="NXQ38" s="27"/>
      <c r="NXR38" s="27"/>
      <c r="NXS38" s="27"/>
      <c r="NXT38" s="27"/>
      <c r="NXU38" s="27"/>
      <c r="NXV38" s="27"/>
      <c r="NXW38" s="27"/>
      <c r="NXX38" s="27"/>
      <c r="NXY38" s="27"/>
      <c r="NXZ38" s="27"/>
      <c r="NYA38" s="27"/>
      <c r="NYB38" s="27"/>
      <c r="NYC38" s="27"/>
      <c r="NYD38" s="27"/>
      <c r="NYE38" s="27"/>
      <c r="NYF38" s="27"/>
      <c r="NYG38" s="27"/>
      <c r="NYH38" s="27"/>
      <c r="NYI38" s="27"/>
      <c r="NYJ38" s="27"/>
      <c r="NYK38" s="27"/>
      <c r="NYL38" s="27"/>
      <c r="NYM38" s="27"/>
      <c r="NYN38" s="27"/>
      <c r="NYO38" s="27"/>
      <c r="NYP38" s="27"/>
      <c r="NYQ38" s="27"/>
      <c r="NYR38" s="27"/>
      <c r="NYS38" s="27"/>
      <c r="NYT38" s="27"/>
      <c r="NYU38" s="27"/>
      <c r="NYV38" s="27"/>
      <c r="NYW38" s="27"/>
      <c r="NYX38" s="27"/>
      <c r="NYY38" s="27"/>
      <c r="NYZ38" s="27"/>
      <c r="NZA38" s="27"/>
      <c r="NZB38" s="27"/>
      <c r="NZC38" s="27"/>
      <c r="NZD38" s="27"/>
      <c r="NZE38" s="27"/>
      <c r="NZF38" s="27"/>
      <c r="NZG38" s="27"/>
      <c r="NZH38" s="27"/>
      <c r="NZI38" s="27"/>
      <c r="NZJ38" s="27"/>
      <c r="NZK38" s="27"/>
      <c r="NZL38" s="27"/>
      <c r="NZM38" s="27"/>
      <c r="NZN38" s="27"/>
      <c r="NZO38" s="27"/>
      <c r="NZP38" s="27"/>
      <c r="NZQ38" s="27"/>
      <c r="NZR38" s="27"/>
      <c r="NZS38" s="27"/>
      <c r="NZT38" s="27"/>
      <c r="NZU38" s="27"/>
      <c r="NZV38" s="27"/>
      <c r="NZW38" s="27"/>
      <c r="NZX38" s="27"/>
      <c r="NZY38" s="27"/>
      <c r="NZZ38" s="27"/>
      <c r="OAA38" s="27"/>
      <c r="OAB38" s="27"/>
      <c r="OAC38" s="27"/>
      <c r="OAD38" s="27"/>
      <c r="OAE38" s="27"/>
      <c r="OAF38" s="27"/>
      <c r="OAG38" s="27"/>
      <c r="OAH38" s="27"/>
      <c r="OAI38" s="27"/>
      <c r="OAJ38" s="27"/>
      <c r="OAK38" s="27"/>
      <c r="OAL38" s="27"/>
      <c r="OAM38" s="27"/>
      <c r="OAN38" s="27"/>
      <c r="OAO38" s="27"/>
      <c r="OAP38" s="27"/>
      <c r="OAQ38" s="27"/>
      <c r="OAR38" s="27"/>
      <c r="OAS38" s="27"/>
      <c r="OAT38" s="27"/>
      <c r="OAU38" s="27"/>
      <c r="OAV38" s="27"/>
      <c r="OAW38" s="27"/>
      <c r="OAX38" s="27"/>
      <c r="OAY38" s="27"/>
      <c r="OAZ38" s="27"/>
      <c r="OBA38" s="27"/>
      <c r="OBB38" s="27"/>
      <c r="OBC38" s="27"/>
      <c r="OBD38" s="27"/>
      <c r="OBE38" s="27"/>
      <c r="OBF38" s="27"/>
      <c r="OBG38" s="27"/>
      <c r="OBH38" s="27"/>
      <c r="OBI38" s="27"/>
      <c r="OBJ38" s="27"/>
      <c r="OBK38" s="27"/>
      <c r="OBL38" s="27"/>
      <c r="OBM38" s="27"/>
      <c r="OBN38" s="27"/>
      <c r="OBO38" s="27"/>
      <c r="OBP38" s="27"/>
      <c r="OBQ38" s="27"/>
      <c r="OBR38" s="27"/>
      <c r="OBS38" s="27"/>
      <c r="OBT38" s="27"/>
      <c r="OBU38" s="27"/>
      <c r="OBV38" s="27"/>
      <c r="OBW38" s="27"/>
      <c r="OBX38" s="27"/>
      <c r="OBY38" s="27"/>
      <c r="OBZ38" s="27"/>
      <c r="OCA38" s="27"/>
      <c r="OCB38" s="27"/>
      <c r="OCC38" s="27"/>
      <c r="OCD38" s="27"/>
      <c r="OCE38" s="27"/>
      <c r="OCF38" s="27"/>
      <c r="OCG38" s="27"/>
      <c r="OCH38" s="27"/>
      <c r="OCI38" s="27"/>
      <c r="OCJ38" s="27"/>
      <c r="OCK38" s="27"/>
      <c r="OCL38" s="27"/>
      <c r="OCM38" s="27"/>
      <c r="OCN38" s="27"/>
      <c r="OCO38" s="27"/>
      <c r="OCP38" s="27"/>
      <c r="OCQ38" s="27"/>
      <c r="OCR38" s="27"/>
      <c r="OCS38" s="27"/>
      <c r="OCT38" s="27"/>
      <c r="OCU38" s="27"/>
      <c r="OCV38" s="27"/>
      <c r="OCW38" s="27"/>
      <c r="OCX38" s="27"/>
      <c r="OCY38" s="27"/>
      <c r="OCZ38" s="27"/>
      <c r="ODA38" s="27"/>
      <c r="ODB38" s="27"/>
      <c r="ODC38" s="27"/>
      <c r="ODD38" s="27"/>
      <c r="ODE38" s="27"/>
      <c r="ODF38" s="27"/>
      <c r="ODG38" s="27"/>
      <c r="ODH38" s="27"/>
      <c r="ODI38" s="27"/>
      <c r="ODJ38" s="27"/>
      <c r="ODK38" s="27"/>
      <c r="ODL38" s="27"/>
      <c r="ODM38" s="27"/>
      <c r="ODN38" s="27"/>
      <c r="ODO38" s="27"/>
      <c r="ODP38" s="27"/>
      <c r="ODQ38" s="27"/>
      <c r="ODR38" s="27"/>
      <c r="ODS38" s="27"/>
      <c r="ODT38" s="27"/>
      <c r="ODU38" s="27"/>
      <c r="ODV38" s="27"/>
      <c r="ODW38" s="27"/>
      <c r="ODX38" s="27"/>
      <c r="ODY38" s="27"/>
      <c r="ODZ38" s="27"/>
      <c r="OEA38" s="27"/>
      <c r="OEB38" s="27"/>
      <c r="OEC38" s="27"/>
      <c r="OED38" s="27"/>
      <c r="OEE38" s="27"/>
      <c r="OEF38" s="27"/>
      <c r="OEG38" s="27"/>
      <c r="OEH38" s="27"/>
      <c r="OEI38" s="27"/>
      <c r="OEJ38" s="27"/>
      <c r="OEK38" s="27"/>
      <c r="OEL38" s="27"/>
      <c r="OEM38" s="27"/>
      <c r="OEN38" s="27"/>
      <c r="OEO38" s="27"/>
      <c r="OEP38" s="27"/>
      <c r="OEQ38" s="27"/>
      <c r="OER38" s="27"/>
      <c r="OES38" s="27"/>
      <c r="OET38" s="27"/>
      <c r="OEU38" s="27"/>
      <c r="OEV38" s="27"/>
      <c r="OEW38" s="27"/>
      <c r="OEX38" s="27"/>
      <c r="OEY38" s="27"/>
      <c r="OEZ38" s="27"/>
      <c r="OFA38" s="27"/>
      <c r="OFB38" s="27"/>
      <c r="OFC38" s="27"/>
      <c r="OFD38" s="27"/>
      <c r="OFE38" s="27"/>
      <c r="OFF38" s="27"/>
      <c r="OFG38" s="27"/>
      <c r="OFH38" s="27"/>
      <c r="OFI38" s="27"/>
      <c r="OFJ38" s="27"/>
      <c r="OFK38" s="27"/>
      <c r="OFL38" s="27"/>
      <c r="OFM38" s="27"/>
      <c r="OFN38" s="27"/>
      <c r="OFO38" s="27"/>
      <c r="OFP38" s="27"/>
      <c r="OFQ38" s="27"/>
      <c r="OFR38" s="27"/>
      <c r="OFS38" s="27"/>
      <c r="OFT38" s="27"/>
      <c r="OFU38" s="27"/>
      <c r="OFV38" s="27"/>
      <c r="OFW38" s="27"/>
      <c r="OFX38" s="27"/>
      <c r="OFY38" s="27"/>
      <c r="OFZ38" s="27"/>
      <c r="OGA38" s="27"/>
      <c r="OGB38" s="27"/>
      <c r="OGC38" s="27"/>
      <c r="OGD38" s="27"/>
      <c r="OGE38" s="27"/>
      <c r="OGF38" s="27"/>
      <c r="OGG38" s="27"/>
      <c r="OGH38" s="27"/>
      <c r="OGI38" s="27"/>
      <c r="OGJ38" s="27"/>
      <c r="OGK38" s="27"/>
      <c r="OGL38" s="27"/>
      <c r="OGM38" s="27"/>
      <c r="OGN38" s="27"/>
      <c r="OGO38" s="27"/>
      <c r="OGP38" s="27"/>
      <c r="OGQ38" s="27"/>
      <c r="OGR38" s="27"/>
      <c r="OGS38" s="27"/>
      <c r="OGT38" s="27"/>
      <c r="OGU38" s="27"/>
      <c r="OGV38" s="27"/>
      <c r="OGW38" s="27"/>
      <c r="OGX38" s="27"/>
      <c r="OGY38" s="27"/>
      <c r="OGZ38" s="27"/>
      <c r="OHA38" s="27"/>
      <c r="OHB38" s="27"/>
      <c r="OHC38" s="27"/>
      <c r="OHD38" s="27"/>
      <c r="OHE38" s="27"/>
      <c r="OHF38" s="27"/>
      <c r="OHG38" s="27"/>
      <c r="OHH38" s="27"/>
      <c r="OHI38" s="27"/>
      <c r="OHJ38" s="27"/>
      <c r="OHK38" s="27"/>
      <c r="OHL38" s="27"/>
      <c r="OHM38" s="27"/>
      <c r="OHN38" s="27"/>
      <c r="OHO38" s="27"/>
      <c r="OHP38" s="27"/>
      <c r="OHQ38" s="27"/>
      <c r="OHR38" s="27"/>
      <c r="OHS38" s="27"/>
      <c r="OHT38" s="27"/>
      <c r="OHU38" s="27"/>
      <c r="OHV38" s="27"/>
      <c r="OHW38" s="27"/>
      <c r="OHX38" s="27"/>
      <c r="OHY38" s="27"/>
      <c r="OHZ38" s="27"/>
      <c r="OIA38" s="27"/>
      <c r="OIB38" s="27"/>
      <c r="OIC38" s="27"/>
      <c r="OID38" s="27"/>
      <c r="OIE38" s="27"/>
      <c r="OIF38" s="27"/>
      <c r="OIG38" s="27"/>
      <c r="OIH38" s="27"/>
      <c r="OII38" s="27"/>
      <c r="OIJ38" s="27"/>
      <c r="OIK38" s="27"/>
      <c r="OIL38" s="27"/>
      <c r="OIM38" s="27"/>
      <c r="OIN38" s="27"/>
      <c r="OIO38" s="27"/>
      <c r="OIP38" s="27"/>
      <c r="OIQ38" s="27"/>
      <c r="OIR38" s="27"/>
      <c r="OIS38" s="27"/>
      <c r="OIT38" s="27"/>
      <c r="OIU38" s="27"/>
      <c r="OIV38" s="27"/>
      <c r="OIW38" s="27"/>
      <c r="OIX38" s="27"/>
      <c r="OIY38" s="27"/>
      <c r="OIZ38" s="27"/>
      <c r="OJA38" s="27"/>
      <c r="OJB38" s="27"/>
      <c r="OJC38" s="27"/>
      <c r="OJD38" s="27"/>
      <c r="OJE38" s="27"/>
      <c r="OJF38" s="27"/>
      <c r="OJG38" s="27"/>
      <c r="OJH38" s="27"/>
      <c r="OJI38" s="27"/>
      <c r="OJJ38" s="27"/>
      <c r="OJK38" s="27"/>
      <c r="OJL38" s="27"/>
      <c r="OJM38" s="27"/>
      <c r="OJN38" s="27"/>
      <c r="OJO38" s="27"/>
      <c r="OJP38" s="27"/>
      <c r="OJQ38" s="27"/>
      <c r="OJR38" s="27"/>
      <c r="OJS38" s="27"/>
      <c r="OJT38" s="27"/>
      <c r="OJU38" s="27"/>
      <c r="OJV38" s="27"/>
      <c r="OJW38" s="27"/>
      <c r="OJX38" s="27"/>
      <c r="OJY38" s="27"/>
      <c r="OJZ38" s="27"/>
      <c r="OKA38" s="27"/>
      <c r="OKB38" s="27"/>
      <c r="OKC38" s="27"/>
      <c r="OKD38" s="27"/>
      <c r="OKE38" s="27"/>
      <c r="OKF38" s="27"/>
      <c r="OKG38" s="27"/>
      <c r="OKH38" s="27"/>
      <c r="OKI38" s="27"/>
      <c r="OKJ38" s="27"/>
      <c r="OKK38" s="27"/>
      <c r="OKL38" s="27"/>
      <c r="OKM38" s="27"/>
      <c r="OKN38" s="27"/>
      <c r="OKO38" s="27"/>
      <c r="OKP38" s="27"/>
      <c r="OKQ38" s="27"/>
      <c r="OKR38" s="27"/>
      <c r="OKS38" s="27"/>
      <c r="OKT38" s="27"/>
      <c r="OKU38" s="27"/>
      <c r="OKV38" s="27"/>
      <c r="OKW38" s="27"/>
      <c r="OKX38" s="27"/>
      <c r="OKY38" s="27"/>
      <c r="OKZ38" s="27"/>
      <c r="OLA38" s="27"/>
      <c r="OLB38" s="27"/>
      <c r="OLC38" s="27"/>
      <c r="OLD38" s="27"/>
      <c r="OLE38" s="27"/>
      <c r="OLF38" s="27"/>
      <c r="OLG38" s="27"/>
      <c r="OLH38" s="27"/>
      <c r="OLI38" s="27"/>
      <c r="OLJ38" s="27"/>
      <c r="OLK38" s="27"/>
      <c r="OLL38" s="27"/>
      <c r="OLM38" s="27"/>
      <c r="OLN38" s="27"/>
      <c r="OLO38" s="27"/>
      <c r="OLP38" s="27"/>
      <c r="OLQ38" s="27"/>
      <c r="OLR38" s="27"/>
      <c r="OLS38" s="27"/>
      <c r="OLT38" s="27"/>
      <c r="OLU38" s="27"/>
      <c r="OLV38" s="27"/>
      <c r="OLW38" s="27"/>
      <c r="OLX38" s="27"/>
      <c r="OLY38" s="27"/>
      <c r="OLZ38" s="27"/>
      <c r="OMA38" s="27"/>
      <c r="OMB38" s="27"/>
      <c r="OMC38" s="27"/>
      <c r="OMD38" s="27"/>
      <c r="OME38" s="27"/>
      <c r="OMF38" s="27"/>
      <c r="OMG38" s="27"/>
      <c r="OMH38" s="27"/>
      <c r="OMI38" s="27"/>
      <c r="OMJ38" s="27"/>
      <c r="OMK38" s="27"/>
      <c r="OML38" s="27"/>
      <c r="OMM38" s="27"/>
      <c r="OMN38" s="27"/>
      <c r="OMO38" s="27"/>
      <c r="OMP38" s="27"/>
      <c r="OMQ38" s="27"/>
      <c r="OMR38" s="27"/>
      <c r="OMS38" s="27"/>
      <c r="OMT38" s="27"/>
      <c r="OMU38" s="27"/>
      <c r="OMV38" s="27"/>
      <c r="OMW38" s="27"/>
      <c r="OMX38" s="27"/>
      <c r="OMY38" s="27"/>
      <c r="OMZ38" s="27"/>
      <c r="ONA38" s="27"/>
      <c r="ONB38" s="27"/>
      <c r="ONC38" s="27"/>
      <c r="OND38" s="27"/>
      <c r="ONE38" s="27"/>
      <c r="ONF38" s="27"/>
      <c r="ONG38" s="27"/>
      <c r="ONH38" s="27"/>
      <c r="ONI38" s="27"/>
      <c r="ONJ38" s="27"/>
      <c r="ONK38" s="27"/>
      <c r="ONL38" s="27"/>
      <c r="ONM38" s="27"/>
      <c r="ONN38" s="27"/>
      <c r="ONO38" s="27"/>
      <c r="ONP38" s="27"/>
      <c r="ONQ38" s="27"/>
      <c r="ONR38" s="27"/>
      <c r="ONS38" s="27"/>
      <c r="ONT38" s="27"/>
      <c r="ONU38" s="27"/>
      <c r="ONV38" s="27"/>
      <c r="ONW38" s="27"/>
      <c r="ONX38" s="27"/>
      <c r="ONY38" s="27"/>
      <c r="ONZ38" s="27"/>
      <c r="OOA38" s="27"/>
      <c r="OOB38" s="27"/>
      <c r="OOC38" s="27"/>
      <c r="OOD38" s="27"/>
      <c r="OOE38" s="27"/>
      <c r="OOF38" s="27"/>
      <c r="OOG38" s="27"/>
      <c r="OOH38" s="27"/>
      <c r="OOI38" s="27"/>
      <c r="OOJ38" s="27"/>
      <c r="OOK38" s="27"/>
      <c r="OOL38" s="27"/>
      <c r="OOM38" s="27"/>
      <c r="OON38" s="27"/>
      <c r="OOO38" s="27"/>
      <c r="OOP38" s="27"/>
      <c r="OOQ38" s="27"/>
      <c r="OOR38" s="27"/>
      <c r="OOS38" s="27"/>
      <c r="OOT38" s="27"/>
      <c r="OOU38" s="27"/>
      <c r="OOV38" s="27"/>
      <c r="OOW38" s="27"/>
      <c r="OOX38" s="27"/>
      <c r="OOY38" s="27"/>
      <c r="OOZ38" s="27"/>
      <c r="OPA38" s="27"/>
      <c r="OPB38" s="27"/>
      <c r="OPC38" s="27"/>
      <c r="OPD38" s="27"/>
      <c r="OPE38" s="27"/>
      <c r="OPF38" s="27"/>
      <c r="OPG38" s="27"/>
      <c r="OPH38" s="27"/>
      <c r="OPI38" s="27"/>
      <c r="OPJ38" s="27"/>
      <c r="OPK38" s="27"/>
      <c r="OPL38" s="27"/>
      <c r="OPM38" s="27"/>
      <c r="OPN38" s="27"/>
      <c r="OPO38" s="27"/>
      <c r="OPP38" s="27"/>
      <c r="OPQ38" s="27"/>
      <c r="OPR38" s="27"/>
      <c r="OPS38" s="27"/>
      <c r="OPT38" s="27"/>
      <c r="OPU38" s="27"/>
      <c r="OPV38" s="27"/>
      <c r="OPW38" s="27"/>
      <c r="OPX38" s="27"/>
      <c r="OPY38" s="27"/>
      <c r="OPZ38" s="27"/>
      <c r="OQA38" s="27"/>
      <c r="OQB38" s="27"/>
      <c r="OQC38" s="27"/>
      <c r="OQD38" s="27"/>
      <c r="OQE38" s="27"/>
      <c r="OQF38" s="27"/>
      <c r="OQG38" s="27"/>
      <c r="OQH38" s="27"/>
      <c r="OQI38" s="27"/>
      <c r="OQJ38" s="27"/>
      <c r="OQK38" s="27"/>
      <c r="OQL38" s="27"/>
      <c r="OQM38" s="27"/>
      <c r="OQN38" s="27"/>
      <c r="OQO38" s="27"/>
      <c r="OQP38" s="27"/>
      <c r="OQQ38" s="27"/>
      <c r="OQR38" s="27"/>
      <c r="OQS38" s="27"/>
      <c r="OQT38" s="27"/>
      <c r="OQU38" s="27"/>
      <c r="OQV38" s="27"/>
      <c r="OQW38" s="27"/>
      <c r="OQX38" s="27"/>
      <c r="OQY38" s="27"/>
      <c r="OQZ38" s="27"/>
      <c r="ORA38" s="27"/>
      <c r="ORB38" s="27"/>
      <c r="ORC38" s="27"/>
      <c r="ORD38" s="27"/>
      <c r="ORE38" s="27"/>
      <c r="ORF38" s="27"/>
      <c r="ORG38" s="27"/>
      <c r="ORH38" s="27"/>
      <c r="ORI38" s="27"/>
      <c r="ORJ38" s="27"/>
      <c r="ORK38" s="27"/>
      <c r="ORL38" s="27"/>
      <c r="ORM38" s="27"/>
      <c r="ORN38" s="27"/>
      <c r="ORO38" s="27"/>
      <c r="ORP38" s="27"/>
      <c r="ORQ38" s="27"/>
      <c r="ORR38" s="27"/>
      <c r="ORS38" s="27"/>
      <c r="ORT38" s="27"/>
      <c r="ORU38" s="27"/>
      <c r="ORV38" s="27"/>
      <c r="ORW38" s="27"/>
      <c r="ORX38" s="27"/>
      <c r="ORY38" s="27"/>
      <c r="ORZ38" s="27"/>
      <c r="OSA38" s="27"/>
      <c r="OSB38" s="27"/>
      <c r="OSC38" s="27"/>
      <c r="OSD38" s="27"/>
      <c r="OSE38" s="27"/>
      <c r="OSF38" s="27"/>
      <c r="OSG38" s="27"/>
      <c r="OSH38" s="27"/>
      <c r="OSI38" s="27"/>
      <c r="OSJ38" s="27"/>
      <c r="OSK38" s="27"/>
      <c r="OSL38" s="27"/>
      <c r="OSM38" s="27"/>
      <c r="OSN38" s="27"/>
      <c r="OSO38" s="27"/>
      <c r="OSP38" s="27"/>
      <c r="OSQ38" s="27"/>
      <c r="OSR38" s="27"/>
      <c r="OSS38" s="27"/>
      <c r="OST38" s="27"/>
      <c r="OSU38" s="27"/>
      <c r="OSV38" s="27"/>
      <c r="OSW38" s="27"/>
      <c r="OSX38" s="27"/>
      <c r="OSY38" s="27"/>
      <c r="OSZ38" s="27"/>
      <c r="OTA38" s="27"/>
      <c r="OTB38" s="27"/>
      <c r="OTC38" s="27"/>
      <c r="OTD38" s="27"/>
      <c r="OTE38" s="27"/>
      <c r="OTF38" s="27"/>
      <c r="OTG38" s="27"/>
      <c r="OTH38" s="27"/>
      <c r="OTI38" s="27"/>
      <c r="OTJ38" s="27"/>
      <c r="OTK38" s="27"/>
      <c r="OTL38" s="27"/>
      <c r="OTM38" s="27"/>
      <c r="OTN38" s="27"/>
      <c r="OTO38" s="27"/>
      <c r="OTP38" s="27"/>
      <c r="OTQ38" s="27"/>
      <c r="OTR38" s="27"/>
      <c r="OTS38" s="27"/>
      <c r="OTT38" s="27"/>
      <c r="OTU38" s="27"/>
      <c r="OTV38" s="27"/>
      <c r="OTW38" s="27"/>
      <c r="OTX38" s="27"/>
      <c r="OTY38" s="27"/>
      <c r="OTZ38" s="27"/>
      <c r="OUA38" s="27"/>
      <c r="OUB38" s="27"/>
      <c r="OUC38" s="27"/>
      <c r="OUD38" s="27"/>
      <c r="OUE38" s="27"/>
      <c r="OUF38" s="27"/>
      <c r="OUG38" s="27"/>
      <c r="OUH38" s="27"/>
      <c r="OUI38" s="27"/>
      <c r="OUJ38" s="27"/>
      <c r="OUK38" s="27"/>
      <c r="OUL38" s="27"/>
      <c r="OUM38" s="27"/>
      <c r="OUN38" s="27"/>
      <c r="OUO38" s="27"/>
      <c r="OUP38" s="27"/>
      <c r="OUQ38" s="27"/>
      <c r="OUR38" s="27"/>
      <c r="OUS38" s="27"/>
      <c r="OUT38" s="27"/>
      <c r="OUU38" s="27"/>
      <c r="OUV38" s="27"/>
      <c r="OUW38" s="27"/>
      <c r="OUX38" s="27"/>
      <c r="OUY38" s="27"/>
      <c r="OUZ38" s="27"/>
      <c r="OVA38" s="27"/>
      <c r="OVB38" s="27"/>
      <c r="OVC38" s="27"/>
      <c r="OVD38" s="27"/>
      <c r="OVE38" s="27"/>
      <c r="OVF38" s="27"/>
      <c r="OVG38" s="27"/>
      <c r="OVH38" s="27"/>
      <c r="OVI38" s="27"/>
      <c r="OVJ38" s="27"/>
      <c r="OVK38" s="27"/>
      <c r="OVL38" s="27"/>
      <c r="OVM38" s="27"/>
      <c r="OVN38" s="27"/>
      <c r="OVO38" s="27"/>
      <c r="OVP38" s="27"/>
      <c r="OVQ38" s="27"/>
      <c r="OVR38" s="27"/>
      <c r="OVS38" s="27"/>
      <c r="OVT38" s="27"/>
      <c r="OVU38" s="27"/>
      <c r="OVV38" s="27"/>
      <c r="OVW38" s="27"/>
      <c r="OVX38" s="27"/>
      <c r="OVY38" s="27"/>
      <c r="OVZ38" s="27"/>
      <c r="OWA38" s="27"/>
      <c r="OWB38" s="27"/>
      <c r="OWC38" s="27"/>
      <c r="OWD38" s="27"/>
      <c r="OWE38" s="27"/>
      <c r="OWF38" s="27"/>
      <c r="OWG38" s="27"/>
      <c r="OWH38" s="27"/>
      <c r="OWI38" s="27"/>
      <c r="OWJ38" s="27"/>
      <c r="OWK38" s="27"/>
      <c r="OWL38" s="27"/>
      <c r="OWM38" s="27"/>
      <c r="OWN38" s="27"/>
      <c r="OWO38" s="27"/>
      <c r="OWP38" s="27"/>
      <c r="OWQ38" s="27"/>
      <c r="OWR38" s="27"/>
      <c r="OWS38" s="27"/>
      <c r="OWT38" s="27"/>
      <c r="OWU38" s="27"/>
      <c r="OWV38" s="27"/>
      <c r="OWW38" s="27"/>
      <c r="OWX38" s="27"/>
      <c r="OWY38" s="27"/>
      <c r="OWZ38" s="27"/>
      <c r="OXA38" s="27"/>
      <c r="OXB38" s="27"/>
      <c r="OXC38" s="27"/>
      <c r="OXD38" s="27"/>
      <c r="OXE38" s="27"/>
      <c r="OXF38" s="27"/>
      <c r="OXG38" s="27"/>
      <c r="OXH38" s="27"/>
      <c r="OXI38" s="27"/>
      <c r="OXJ38" s="27"/>
      <c r="OXK38" s="27"/>
      <c r="OXL38" s="27"/>
      <c r="OXM38" s="27"/>
      <c r="OXN38" s="27"/>
      <c r="OXO38" s="27"/>
      <c r="OXP38" s="27"/>
      <c r="OXQ38" s="27"/>
      <c r="OXR38" s="27"/>
      <c r="OXS38" s="27"/>
      <c r="OXT38" s="27"/>
      <c r="OXU38" s="27"/>
      <c r="OXV38" s="27"/>
      <c r="OXW38" s="27"/>
      <c r="OXX38" s="27"/>
      <c r="OXY38" s="27"/>
      <c r="OXZ38" s="27"/>
      <c r="OYA38" s="27"/>
      <c r="OYB38" s="27"/>
      <c r="OYC38" s="27"/>
      <c r="OYD38" s="27"/>
      <c r="OYE38" s="27"/>
      <c r="OYF38" s="27"/>
      <c r="OYG38" s="27"/>
      <c r="OYH38" s="27"/>
      <c r="OYI38" s="27"/>
      <c r="OYJ38" s="27"/>
      <c r="OYK38" s="27"/>
      <c r="OYL38" s="27"/>
      <c r="OYM38" s="27"/>
      <c r="OYN38" s="27"/>
      <c r="OYO38" s="27"/>
      <c r="OYP38" s="27"/>
      <c r="OYQ38" s="27"/>
      <c r="OYR38" s="27"/>
      <c r="OYS38" s="27"/>
      <c r="OYT38" s="27"/>
      <c r="OYU38" s="27"/>
      <c r="OYV38" s="27"/>
      <c r="OYW38" s="27"/>
      <c r="OYX38" s="27"/>
      <c r="OYY38" s="27"/>
      <c r="OYZ38" s="27"/>
      <c r="OZA38" s="27"/>
      <c r="OZB38" s="27"/>
      <c r="OZC38" s="27"/>
      <c r="OZD38" s="27"/>
      <c r="OZE38" s="27"/>
      <c r="OZF38" s="27"/>
      <c r="OZG38" s="27"/>
      <c r="OZH38" s="27"/>
      <c r="OZI38" s="27"/>
      <c r="OZJ38" s="27"/>
      <c r="OZK38" s="27"/>
      <c r="OZL38" s="27"/>
      <c r="OZM38" s="27"/>
      <c r="OZN38" s="27"/>
      <c r="OZO38" s="27"/>
      <c r="OZP38" s="27"/>
      <c r="OZQ38" s="27"/>
      <c r="OZR38" s="27"/>
      <c r="OZS38" s="27"/>
      <c r="OZT38" s="27"/>
      <c r="OZU38" s="27"/>
      <c r="OZV38" s="27"/>
      <c r="OZW38" s="27"/>
      <c r="OZX38" s="27"/>
      <c r="OZY38" s="27"/>
      <c r="OZZ38" s="27"/>
      <c r="PAA38" s="27"/>
      <c r="PAB38" s="27"/>
      <c r="PAC38" s="27"/>
      <c r="PAD38" s="27"/>
      <c r="PAE38" s="27"/>
      <c r="PAF38" s="27"/>
      <c r="PAG38" s="27"/>
      <c r="PAH38" s="27"/>
      <c r="PAI38" s="27"/>
      <c r="PAJ38" s="27"/>
      <c r="PAK38" s="27"/>
      <c r="PAL38" s="27"/>
      <c r="PAM38" s="27"/>
      <c r="PAN38" s="27"/>
      <c r="PAO38" s="27"/>
      <c r="PAP38" s="27"/>
      <c r="PAQ38" s="27"/>
      <c r="PAR38" s="27"/>
      <c r="PAS38" s="27"/>
      <c r="PAT38" s="27"/>
      <c r="PAU38" s="27"/>
      <c r="PAV38" s="27"/>
      <c r="PAW38" s="27"/>
      <c r="PAX38" s="27"/>
      <c r="PAY38" s="27"/>
      <c r="PAZ38" s="27"/>
      <c r="PBA38" s="27"/>
      <c r="PBB38" s="27"/>
      <c r="PBC38" s="27"/>
      <c r="PBD38" s="27"/>
      <c r="PBE38" s="27"/>
      <c r="PBF38" s="27"/>
      <c r="PBG38" s="27"/>
      <c r="PBH38" s="27"/>
      <c r="PBI38" s="27"/>
      <c r="PBJ38" s="27"/>
      <c r="PBK38" s="27"/>
      <c r="PBL38" s="27"/>
      <c r="PBM38" s="27"/>
      <c r="PBN38" s="27"/>
      <c r="PBO38" s="27"/>
      <c r="PBP38" s="27"/>
      <c r="PBQ38" s="27"/>
      <c r="PBR38" s="27"/>
      <c r="PBS38" s="27"/>
      <c r="PBT38" s="27"/>
      <c r="PBU38" s="27"/>
      <c r="PBV38" s="27"/>
      <c r="PBW38" s="27"/>
      <c r="PBX38" s="27"/>
      <c r="PBY38" s="27"/>
      <c r="PBZ38" s="27"/>
      <c r="PCA38" s="27"/>
      <c r="PCB38" s="27"/>
      <c r="PCC38" s="27"/>
      <c r="PCD38" s="27"/>
      <c r="PCE38" s="27"/>
      <c r="PCF38" s="27"/>
      <c r="PCG38" s="27"/>
      <c r="PCH38" s="27"/>
      <c r="PCI38" s="27"/>
      <c r="PCJ38" s="27"/>
      <c r="PCK38" s="27"/>
      <c r="PCL38" s="27"/>
      <c r="PCM38" s="27"/>
      <c r="PCN38" s="27"/>
      <c r="PCO38" s="27"/>
      <c r="PCP38" s="27"/>
      <c r="PCQ38" s="27"/>
      <c r="PCR38" s="27"/>
      <c r="PCS38" s="27"/>
      <c r="PCT38" s="27"/>
      <c r="PCU38" s="27"/>
      <c r="PCV38" s="27"/>
      <c r="PCW38" s="27"/>
      <c r="PCX38" s="27"/>
      <c r="PCY38" s="27"/>
      <c r="PCZ38" s="27"/>
      <c r="PDA38" s="27"/>
      <c r="PDB38" s="27"/>
      <c r="PDC38" s="27"/>
      <c r="PDD38" s="27"/>
      <c r="PDE38" s="27"/>
      <c r="PDF38" s="27"/>
      <c r="PDG38" s="27"/>
      <c r="PDH38" s="27"/>
      <c r="PDI38" s="27"/>
      <c r="PDJ38" s="27"/>
      <c r="PDK38" s="27"/>
      <c r="PDL38" s="27"/>
      <c r="PDM38" s="27"/>
      <c r="PDN38" s="27"/>
      <c r="PDO38" s="27"/>
      <c r="PDP38" s="27"/>
      <c r="PDQ38" s="27"/>
      <c r="PDR38" s="27"/>
      <c r="PDS38" s="27"/>
      <c r="PDT38" s="27"/>
      <c r="PDU38" s="27"/>
      <c r="PDV38" s="27"/>
      <c r="PDW38" s="27"/>
      <c r="PDX38" s="27"/>
      <c r="PDY38" s="27"/>
      <c r="PDZ38" s="27"/>
      <c r="PEA38" s="27"/>
      <c r="PEB38" s="27"/>
      <c r="PEC38" s="27"/>
      <c r="PED38" s="27"/>
      <c r="PEE38" s="27"/>
      <c r="PEF38" s="27"/>
      <c r="PEG38" s="27"/>
      <c r="PEH38" s="27"/>
      <c r="PEI38" s="27"/>
      <c r="PEJ38" s="27"/>
      <c r="PEK38" s="27"/>
      <c r="PEL38" s="27"/>
      <c r="PEM38" s="27"/>
      <c r="PEN38" s="27"/>
      <c r="PEO38" s="27"/>
      <c r="PEP38" s="27"/>
      <c r="PEQ38" s="27"/>
      <c r="PER38" s="27"/>
      <c r="PES38" s="27"/>
      <c r="PET38" s="27"/>
      <c r="PEU38" s="27"/>
      <c r="PEV38" s="27"/>
      <c r="PEW38" s="27"/>
      <c r="PEX38" s="27"/>
      <c r="PEY38" s="27"/>
      <c r="PEZ38" s="27"/>
      <c r="PFA38" s="27"/>
      <c r="PFB38" s="27"/>
      <c r="PFC38" s="27"/>
      <c r="PFD38" s="27"/>
      <c r="PFE38" s="27"/>
      <c r="PFF38" s="27"/>
      <c r="PFG38" s="27"/>
      <c r="PFH38" s="27"/>
      <c r="PFI38" s="27"/>
      <c r="PFJ38" s="27"/>
      <c r="PFK38" s="27"/>
      <c r="PFL38" s="27"/>
      <c r="PFM38" s="27"/>
      <c r="PFN38" s="27"/>
      <c r="PFO38" s="27"/>
      <c r="PFP38" s="27"/>
      <c r="PFQ38" s="27"/>
      <c r="PFR38" s="27"/>
      <c r="PFS38" s="27"/>
      <c r="PFT38" s="27"/>
      <c r="PFU38" s="27"/>
      <c r="PFV38" s="27"/>
      <c r="PFW38" s="27"/>
      <c r="PFX38" s="27"/>
      <c r="PFY38" s="27"/>
      <c r="PFZ38" s="27"/>
      <c r="PGA38" s="27"/>
      <c r="PGB38" s="27"/>
      <c r="PGC38" s="27"/>
      <c r="PGD38" s="27"/>
      <c r="PGE38" s="27"/>
      <c r="PGF38" s="27"/>
      <c r="PGG38" s="27"/>
      <c r="PGH38" s="27"/>
      <c r="PGI38" s="27"/>
      <c r="PGJ38" s="27"/>
      <c r="PGK38" s="27"/>
      <c r="PGL38" s="27"/>
      <c r="PGM38" s="27"/>
      <c r="PGN38" s="27"/>
      <c r="PGO38" s="27"/>
      <c r="PGP38" s="27"/>
      <c r="PGQ38" s="27"/>
      <c r="PGR38" s="27"/>
      <c r="PGS38" s="27"/>
      <c r="PGT38" s="27"/>
      <c r="PGU38" s="27"/>
      <c r="PGV38" s="27"/>
      <c r="PGW38" s="27"/>
      <c r="PGX38" s="27"/>
      <c r="PGY38" s="27"/>
      <c r="PGZ38" s="27"/>
      <c r="PHA38" s="27"/>
      <c r="PHB38" s="27"/>
      <c r="PHC38" s="27"/>
      <c r="PHD38" s="27"/>
      <c r="PHE38" s="27"/>
      <c r="PHF38" s="27"/>
      <c r="PHG38" s="27"/>
      <c r="PHH38" s="27"/>
      <c r="PHI38" s="27"/>
      <c r="PHJ38" s="27"/>
      <c r="PHK38" s="27"/>
      <c r="PHL38" s="27"/>
      <c r="PHM38" s="27"/>
      <c r="PHN38" s="27"/>
      <c r="PHO38" s="27"/>
      <c r="PHP38" s="27"/>
      <c r="PHQ38" s="27"/>
      <c r="PHR38" s="27"/>
      <c r="PHS38" s="27"/>
      <c r="PHT38" s="27"/>
      <c r="PHU38" s="27"/>
      <c r="PHV38" s="27"/>
      <c r="PHW38" s="27"/>
      <c r="PHX38" s="27"/>
      <c r="PHY38" s="27"/>
      <c r="PHZ38" s="27"/>
      <c r="PIA38" s="27"/>
      <c r="PIB38" s="27"/>
      <c r="PIC38" s="27"/>
      <c r="PID38" s="27"/>
      <c r="PIE38" s="27"/>
      <c r="PIF38" s="27"/>
      <c r="PIG38" s="27"/>
      <c r="PIH38" s="27"/>
      <c r="PII38" s="27"/>
      <c r="PIJ38" s="27"/>
      <c r="PIK38" s="27"/>
      <c r="PIL38" s="27"/>
      <c r="PIM38" s="27"/>
      <c r="PIN38" s="27"/>
      <c r="PIO38" s="27"/>
      <c r="PIP38" s="27"/>
      <c r="PIQ38" s="27"/>
      <c r="PIR38" s="27"/>
      <c r="PIS38" s="27"/>
      <c r="PIT38" s="27"/>
      <c r="PIU38" s="27"/>
      <c r="PIV38" s="27"/>
      <c r="PIW38" s="27"/>
      <c r="PIX38" s="27"/>
      <c r="PIY38" s="27"/>
      <c r="PIZ38" s="27"/>
      <c r="PJA38" s="27"/>
      <c r="PJB38" s="27"/>
      <c r="PJC38" s="27"/>
      <c r="PJD38" s="27"/>
      <c r="PJE38" s="27"/>
      <c r="PJF38" s="27"/>
      <c r="PJG38" s="27"/>
      <c r="PJH38" s="27"/>
      <c r="PJI38" s="27"/>
      <c r="PJJ38" s="27"/>
      <c r="PJK38" s="27"/>
      <c r="PJL38" s="27"/>
      <c r="PJM38" s="27"/>
      <c r="PJN38" s="27"/>
      <c r="PJO38" s="27"/>
      <c r="PJP38" s="27"/>
      <c r="PJQ38" s="27"/>
      <c r="PJR38" s="27"/>
      <c r="PJS38" s="27"/>
      <c r="PJT38" s="27"/>
      <c r="PJU38" s="27"/>
      <c r="PJV38" s="27"/>
      <c r="PJW38" s="27"/>
      <c r="PJX38" s="27"/>
      <c r="PJY38" s="27"/>
      <c r="PJZ38" s="27"/>
      <c r="PKA38" s="27"/>
      <c r="PKB38" s="27"/>
      <c r="PKC38" s="27"/>
      <c r="PKD38" s="27"/>
      <c r="PKE38" s="27"/>
      <c r="PKF38" s="27"/>
      <c r="PKG38" s="27"/>
      <c r="PKH38" s="27"/>
      <c r="PKI38" s="27"/>
      <c r="PKJ38" s="27"/>
      <c r="PKK38" s="27"/>
      <c r="PKL38" s="27"/>
      <c r="PKM38" s="27"/>
      <c r="PKN38" s="27"/>
      <c r="PKO38" s="27"/>
      <c r="PKP38" s="27"/>
      <c r="PKQ38" s="27"/>
      <c r="PKR38" s="27"/>
      <c r="PKS38" s="27"/>
      <c r="PKT38" s="27"/>
      <c r="PKU38" s="27"/>
      <c r="PKV38" s="27"/>
      <c r="PKW38" s="27"/>
      <c r="PKX38" s="27"/>
      <c r="PKY38" s="27"/>
      <c r="PKZ38" s="27"/>
      <c r="PLA38" s="27"/>
      <c r="PLB38" s="27"/>
      <c r="PLC38" s="27"/>
      <c r="PLD38" s="27"/>
      <c r="PLE38" s="27"/>
      <c r="PLF38" s="27"/>
      <c r="PLG38" s="27"/>
      <c r="PLH38" s="27"/>
      <c r="PLI38" s="27"/>
      <c r="PLJ38" s="27"/>
      <c r="PLK38" s="27"/>
      <c r="PLL38" s="27"/>
      <c r="PLM38" s="27"/>
      <c r="PLN38" s="27"/>
      <c r="PLO38" s="27"/>
      <c r="PLP38" s="27"/>
      <c r="PLQ38" s="27"/>
      <c r="PLR38" s="27"/>
      <c r="PLS38" s="27"/>
      <c r="PLT38" s="27"/>
      <c r="PLU38" s="27"/>
      <c r="PLV38" s="27"/>
      <c r="PLW38" s="27"/>
      <c r="PLX38" s="27"/>
      <c r="PLY38" s="27"/>
      <c r="PLZ38" s="27"/>
      <c r="PMA38" s="27"/>
      <c r="PMB38" s="27"/>
      <c r="PMC38" s="27"/>
      <c r="PMD38" s="27"/>
      <c r="PME38" s="27"/>
      <c r="PMF38" s="27"/>
      <c r="PMG38" s="27"/>
      <c r="PMH38" s="27"/>
      <c r="PMI38" s="27"/>
      <c r="PMJ38" s="27"/>
      <c r="PMK38" s="27"/>
      <c r="PML38" s="27"/>
      <c r="PMM38" s="27"/>
      <c r="PMN38" s="27"/>
      <c r="PMO38" s="27"/>
      <c r="PMP38" s="27"/>
      <c r="PMQ38" s="27"/>
      <c r="PMR38" s="27"/>
      <c r="PMS38" s="27"/>
      <c r="PMT38" s="27"/>
      <c r="PMU38" s="27"/>
      <c r="PMV38" s="27"/>
      <c r="PMW38" s="27"/>
      <c r="PMX38" s="27"/>
      <c r="PMY38" s="27"/>
      <c r="PMZ38" s="27"/>
      <c r="PNA38" s="27"/>
      <c r="PNB38" s="27"/>
      <c r="PNC38" s="27"/>
      <c r="PND38" s="27"/>
      <c r="PNE38" s="27"/>
      <c r="PNF38" s="27"/>
      <c r="PNG38" s="27"/>
      <c r="PNH38" s="27"/>
      <c r="PNI38" s="27"/>
      <c r="PNJ38" s="27"/>
      <c r="PNK38" s="27"/>
      <c r="PNL38" s="27"/>
      <c r="PNM38" s="27"/>
      <c r="PNN38" s="27"/>
      <c r="PNO38" s="27"/>
      <c r="PNP38" s="27"/>
      <c r="PNQ38" s="27"/>
      <c r="PNR38" s="27"/>
      <c r="PNS38" s="27"/>
      <c r="PNT38" s="27"/>
      <c r="PNU38" s="27"/>
      <c r="PNV38" s="27"/>
      <c r="PNW38" s="27"/>
      <c r="PNX38" s="27"/>
      <c r="PNY38" s="27"/>
      <c r="PNZ38" s="27"/>
      <c r="POA38" s="27"/>
      <c r="POB38" s="27"/>
      <c r="POC38" s="27"/>
      <c r="POD38" s="27"/>
      <c r="POE38" s="27"/>
      <c r="POF38" s="27"/>
      <c r="POG38" s="27"/>
      <c r="POH38" s="27"/>
      <c r="POI38" s="27"/>
      <c r="POJ38" s="27"/>
      <c r="POK38" s="27"/>
      <c r="POL38" s="27"/>
      <c r="POM38" s="27"/>
      <c r="PON38" s="27"/>
      <c r="POO38" s="27"/>
      <c r="POP38" s="27"/>
      <c r="POQ38" s="27"/>
      <c r="POR38" s="27"/>
      <c r="POS38" s="27"/>
      <c r="POT38" s="27"/>
      <c r="POU38" s="27"/>
      <c r="POV38" s="27"/>
      <c r="POW38" s="27"/>
      <c r="POX38" s="27"/>
      <c r="POY38" s="27"/>
      <c r="POZ38" s="27"/>
      <c r="PPA38" s="27"/>
      <c r="PPB38" s="27"/>
      <c r="PPC38" s="27"/>
      <c r="PPD38" s="27"/>
      <c r="PPE38" s="27"/>
      <c r="PPF38" s="27"/>
      <c r="PPG38" s="27"/>
      <c r="PPH38" s="27"/>
      <c r="PPI38" s="27"/>
      <c r="PPJ38" s="27"/>
      <c r="PPK38" s="27"/>
      <c r="PPL38" s="27"/>
      <c r="PPM38" s="27"/>
      <c r="PPN38" s="27"/>
      <c r="PPO38" s="27"/>
      <c r="PPP38" s="27"/>
      <c r="PPQ38" s="27"/>
      <c r="PPR38" s="27"/>
      <c r="PPS38" s="27"/>
      <c r="PPT38" s="27"/>
      <c r="PPU38" s="27"/>
      <c r="PPV38" s="27"/>
      <c r="PPW38" s="27"/>
      <c r="PPX38" s="27"/>
      <c r="PPY38" s="27"/>
      <c r="PPZ38" s="27"/>
      <c r="PQA38" s="27"/>
      <c r="PQB38" s="27"/>
      <c r="PQC38" s="27"/>
      <c r="PQD38" s="27"/>
      <c r="PQE38" s="27"/>
      <c r="PQF38" s="27"/>
      <c r="PQG38" s="27"/>
      <c r="PQH38" s="27"/>
      <c r="PQI38" s="27"/>
      <c r="PQJ38" s="27"/>
      <c r="PQK38" s="27"/>
      <c r="PQL38" s="27"/>
      <c r="PQM38" s="27"/>
      <c r="PQN38" s="27"/>
      <c r="PQO38" s="27"/>
      <c r="PQP38" s="27"/>
      <c r="PQQ38" s="27"/>
      <c r="PQR38" s="27"/>
      <c r="PQS38" s="27"/>
      <c r="PQT38" s="27"/>
      <c r="PQU38" s="27"/>
      <c r="PQV38" s="27"/>
      <c r="PQW38" s="27"/>
      <c r="PQX38" s="27"/>
      <c r="PQY38" s="27"/>
      <c r="PQZ38" s="27"/>
      <c r="PRA38" s="27"/>
      <c r="PRB38" s="27"/>
      <c r="PRC38" s="27"/>
      <c r="PRD38" s="27"/>
      <c r="PRE38" s="27"/>
      <c r="PRF38" s="27"/>
      <c r="PRG38" s="27"/>
      <c r="PRH38" s="27"/>
      <c r="PRI38" s="27"/>
      <c r="PRJ38" s="27"/>
      <c r="PRK38" s="27"/>
      <c r="PRL38" s="27"/>
      <c r="PRM38" s="27"/>
      <c r="PRN38" s="27"/>
      <c r="PRO38" s="27"/>
      <c r="PRP38" s="27"/>
      <c r="PRQ38" s="27"/>
      <c r="PRR38" s="27"/>
      <c r="PRS38" s="27"/>
      <c r="PRT38" s="27"/>
      <c r="PRU38" s="27"/>
      <c r="PRV38" s="27"/>
      <c r="PRW38" s="27"/>
      <c r="PRX38" s="27"/>
      <c r="PRY38" s="27"/>
      <c r="PRZ38" s="27"/>
      <c r="PSA38" s="27"/>
      <c r="PSB38" s="27"/>
      <c r="PSC38" s="27"/>
      <c r="PSD38" s="27"/>
      <c r="PSE38" s="27"/>
      <c r="PSF38" s="27"/>
      <c r="PSG38" s="27"/>
      <c r="PSH38" s="27"/>
      <c r="PSI38" s="27"/>
      <c r="PSJ38" s="27"/>
      <c r="PSK38" s="27"/>
      <c r="PSL38" s="27"/>
      <c r="PSM38" s="27"/>
      <c r="PSN38" s="27"/>
      <c r="PSO38" s="27"/>
      <c r="PSP38" s="27"/>
      <c r="PSQ38" s="27"/>
      <c r="PSR38" s="27"/>
      <c r="PSS38" s="27"/>
      <c r="PST38" s="27"/>
      <c r="PSU38" s="27"/>
      <c r="PSV38" s="27"/>
      <c r="PSW38" s="27"/>
      <c r="PSX38" s="27"/>
      <c r="PSY38" s="27"/>
      <c r="PSZ38" s="27"/>
      <c r="PTA38" s="27"/>
      <c r="PTB38" s="27"/>
      <c r="PTC38" s="27"/>
      <c r="PTD38" s="27"/>
      <c r="PTE38" s="27"/>
      <c r="PTF38" s="27"/>
      <c r="PTG38" s="27"/>
      <c r="PTH38" s="27"/>
      <c r="PTI38" s="27"/>
      <c r="PTJ38" s="27"/>
      <c r="PTK38" s="27"/>
      <c r="PTL38" s="27"/>
      <c r="PTM38" s="27"/>
      <c r="PTN38" s="27"/>
      <c r="PTO38" s="27"/>
      <c r="PTP38" s="27"/>
      <c r="PTQ38" s="27"/>
      <c r="PTR38" s="27"/>
      <c r="PTS38" s="27"/>
      <c r="PTT38" s="27"/>
      <c r="PTU38" s="27"/>
      <c r="PTV38" s="27"/>
      <c r="PTW38" s="27"/>
      <c r="PTX38" s="27"/>
      <c r="PTY38" s="27"/>
      <c r="PTZ38" s="27"/>
      <c r="PUA38" s="27"/>
      <c r="PUB38" s="27"/>
      <c r="PUC38" s="27"/>
      <c r="PUD38" s="27"/>
      <c r="PUE38" s="27"/>
      <c r="PUF38" s="27"/>
      <c r="PUG38" s="27"/>
      <c r="PUH38" s="27"/>
      <c r="PUI38" s="27"/>
      <c r="PUJ38" s="27"/>
      <c r="PUK38" s="27"/>
      <c r="PUL38" s="27"/>
      <c r="PUM38" s="27"/>
      <c r="PUN38" s="27"/>
      <c r="PUO38" s="27"/>
      <c r="PUP38" s="27"/>
      <c r="PUQ38" s="27"/>
      <c r="PUR38" s="27"/>
      <c r="PUS38" s="27"/>
      <c r="PUT38" s="27"/>
      <c r="PUU38" s="27"/>
      <c r="PUV38" s="27"/>
      <c r="PUW38" s="27"/>
      <c r="PUX38" s="27"/>
      <c r="PUY38" s="27"/>
      <c r="PUZ38" s="27"/>
      <c r="PVA38" s="27"/>
      <c r="PVB38" s="27"/>
      <c r="PVC38" s="27"/>
      <c r="PVD38" s="27"/>
      <c r="PVE38" s="27"/>
      <c r="PVF38" s="27"/>
      <c r="PVG38" s="27"/>
      <c r="PVH38" s="27"/>
      <c r="PVI38" s="27"/>
      <c r="PVJ38" s="27"/>
      <c r="PVK38" s="27"/>
      <c r="PVL38" s="27"/>
      <c r="PVM38" s="27"/>
      <c r="PVN38" s="27"/>
      <c r="PVO38" s="27"/>
      <c r="PVP38" s="27"/>
      <c r="PVQ38" s="27"/>
      <c r="PVR38" s="27"/>
      <c r="PVS38" s="27"/>
      <c r="PVT38" s="27"/>
      <c r="PVU38" s="27"/>
      <c r="PVV38" s="27"/>
      <c r="PVW38" s="27"/>
      <c r="PVX38" s="27"/>
      <c r="PVY38" s="27"/>
      <c r="PVZ38" s="27"/>
      <c r="PWA38" s="27"/>
      <c r="PWB38" s="27"/>
      <c r="PWC38" s="27"/>
      <c r="PWD38" s="27"/>
      <c r="PWE38" s="27"/>
      <c r="PWF38" s="27"/>
      <c r="PWG38" s="27"/>
      <c r="PWH38" s="27"/>
      <c r="PWI38" s="27"/>
      <c r="PWJ38" s="27"/>
      <c r="PWK38" s="27"/>
      <c r="PWL38" s="27"/>
      <c r="PWM38" s="27"/>
      <c r="PWN38" s="27"/>
      <c r="PWO38" s="27"/>
      <c r="PWP38" s="27"/>
      <c r="PWQ38" s="27"/>
      <c r="PWR38" s="27"/>
      <c r="PWS38" s="27"/>
      <c r="PWT38" s="27"/>
      <c r="PWU38" s="27"/>
      <c r="PWV38" s="27"/>
      <c r="PWW38" s="27"/>
      <c r="PWX38" s="27"/>
      <c r="PWY38" s="27"/>
      <c r="PWZ38" s="27"/>
      <c r="PXA38" s="27"/>
      <c r="PXB38" s="27"/>
      <c r="PXC38" s="27"/>
      <c r="PXD38" s="27"/>
      <c r="PXE38" s="27"/>
      <c r="PXF38" s="27"/>
      <c r="PXG38" s="27"/>
      <c r="PXH38" s="27"/>
      <c r="PXI38" s="27"/>
      <c r="PXJ38" s="27"/>
      <c r="PXK38" s="27"/>
      <c r="PXL38" s="27"/>
      <c r="PXM38" s="27"/>
      <c r="PXN38" s="27"/>
      <c r="PXO38" s="27"/>
      <c r="PXP38" s="27"/>
      <c r="PXQ38" s="27"/>
      <c r="PXR38" s="27"/>
      <c r="PXS38" s="27"/>
      <c r="PXT38" s="27"/>
      <c r="PXU38" s="27"/>
      <c r="PXV38" s="27"/>
      <c r="PXW38" s="27"/>
      <c r="PXX38" s="27"/>
      <c r="PXY38" s="27"/>
      <c r="PXZ38" s="27"/>
      <c r="PYA38" s="27"/>
      <c r="PYB38" s="27"/>
      <c r="PYC38" s="27"/>
      <c r="PYD38" s="27"/>
      <c r="PYE38" s="27"/>
      <c r="PYF38" s="27"/>
      <c r="PYG38" s="27"/>
      <c r="PYH38" s="27"/>
      <c r="PYI38" s="27"/>
      <c r="PYJ38" s="27"/>
      <c r="PYK38" s="27"/>
      <c r="PYL38" s="27"/>
      <c r="PYM38" s="27"/>
      <c r="PYN38" s="27"/>
      <c r="PYO38" s="27"/>
      <c r="PYP38" s="27"/>
      <c r="PYQ38" s="27"/>
      <c r="PYR38" s="27"/>
      <c r="PYS38" s="27"/>
      <c r="PYT38" s="27"/>
      <c r="PYU38" s="27"/>
      <c r="PYV38" s="27"/>
      <c r="PYW38" s="27"/>
      <c r="PYX38" s="27"/>
      <c r="PYY38" s="27"/>
      <c r="PYZ38" s="27"/>
      <c r="PZA38" s="27"/>
      <c r="PZB38" s="27"/>
      <c r="PZC38" s="27"/>
      <c r="PZD38" s="27"/>
      <c r="PZE38" s="27"/>
      <c r="PZF38" s="27"/>
      <c r="PZG38" s="27"/>
      <c r="PZH38" s="27"/>
      <c r="PZI38" s="27"/>
      <c r="PZJ38" s="27"/>
      <c r="PZK38" s="27"/>
      <c r="PZL38" s="27"/>
      <c r="PZM38" s="27"/>
      <c r="PZN38" s="27"/>
      <c r="PZO38" s="27"/>
      <c r="PZP38" s="27"/>
      <c r="PZQ38" s="27"/>
      <c r="PZR38" s="27"/>
      <c r="PZS38" s="27"/>
      <c r="PZT38" s="27"/>
      <c r="PZU38" s="27"/>
      <c r="PZV38" s="27"/>
      <c r="PZW38" s="27"/>
      <c r="PZX38" s="27"/>
      <c r="PZY38" s="27"/>
      <c r="PZZ38" s="27"/>
      <c r="QAA38" s="27"/>
      <c r="QAB38" s="27"/>
      <c r="QAC38" s="27"/>
      <c r="QAD38" s="27"/>
      <c r="QAE38" s="27"/>
      <c r="QAF38" s="27"/>
      <c r="QAG38" s="27"/>
      <c r="QAH38" s="27"/>
      <c r="QAI38" s="27"/>
      <c r="QAJ38" s="27"/>
      <c r="QAK38" s="27"/>
      <c r="QAL38" s="27"/>
      <c r="QAM38" s="27"/>
      <c r="QAN38" s="27"/>
      <c r="QAO38" s="27"/>
      <c r="QAP38" s="27"/>
      <c r="QAQ38" s="27"/>
      <c r="QAR38" s="27"/>
      <c r="QAS38" s="27"/>
      <c r="QAT38" s="27"/>
      <c r="QAU38" s="27"/>
      <c r="QAV38" s="27"/>
      <c r="QAW38" s="27"/>
      <c r="QAX38" s="27"/>
      <c r="QAY38" s="27"/>
      <c r="QAZ38" s="27"/>
      <c r="QBA38" s="27"/>
      <c r="QBB38" s="27"/>
      <c r="QBC38" s="27"/>
      <c r="QBD38" s="27"/>
      <c r="QBE38" s="27"/>
      <c r="QBF38" s="27"/>
      <c r="QBG38" s="27"/>
      <c r="QBH38" s="27"/>
      <c r="QBI38" s="27"/>
      <c r="QBJ38" s="27"/>
      <c r="QBK38" s="27"/>
      <c r="QBL38" s="27"/>
      <c r="QBM38" s="27"/>
      <c r="QBN38" s="27"/>
      <c r="QBO38" s="27"/>
      <c r="QBP38" s="27"/>
      <c r="QBQ38" s="27"/>
      <c r="QBR38" s="27"/>
      <c r="QBS38" s="27"/>
      <c r="QBT38" s="27"/>
      <c r="QBU38" s="27"/>
      <c r="QBV38" s="27"/>
      <c r="QBW38" s="27"/>
      <c r="QBX38" s="27"/>
      <c r="QBY38" s="27"/>
      <c r="QBZ38" s="27"/>
      <c r="QCA38" s="27"/>
      <c r="QCB38" s="27"/>
      <c r="QCC38" s="27"/>
      <c r="QCD38" s="27"/>
      <c r="QCE38" s="27"/>
      <c r="QCF38" s="27"/>
      <c r="QCG38" s="27"/>
      <c r="QCH38" s="27"/>
      <c r="QCI38" s="27"/>
      <c r="QCJ38" s="27"/>
      <c r="QCK38" s="27"/>
      <c r="QCL38" s="27"/>
      <c r="QCM38" s="27"/>
      <c r="QCN38" s="27"/>
      <c r="QCO38" s="27"/>
      <c r="QCP38" s="27"/>
      <c r="QCQ38" s="27"/>
      <c r="QCR38" s="27"/>
      <c r="QCS38" s="27"/>
      <c r="QCT38" s="27"/>
      <c r="QCU38" s="27"/>
      <c r="QCV38" s="27"/>
      <c r="QCW38" s="27"/>
      <c r="QCX38" s="27"/>
      <c r="QCY38" s="27"/>
      <c r="QCZ38" s="27"/>
      <c r="QDA38" s="27"/>
      <c r="QDB38" s="27"/>
      <c r="QDC38" s="27"/>
      <c r="QDD38" s="27"/>
      <c r="QDE38" s="27"/>
      <c r="QDF38" s="27"/>
      <c r="QDG38" s="27"/>
      <c r="QDH38" s="27"/>
      <c r="QDI38" s="27"/>
      <c r="QDJ38" s="27"/>
      <c r="QDK38" s="27"/>
      <c r="QDL38" s="27"/>
      <c r="QDM38" s="27"/>
      <c r="QDN38" s="27"/>
      <c r="QDO38" s="27"/>
      <c r="QDP38" s="27"/>
      <c r="QDQ38" s="27"/>
      <c r="QDR38" s="27"/>
      <c r="QDS38" s="27"/>
      <c r="QDT38" s="27"/>
      <c r="QDU38" s="27"/>
      <c r="QDV38" s="27"/>
      <c r="QDW38" s="27"/>
      <c r="QDX38" s="27"/>
      <c r="QDY38" s="27"/>
      <c r="QDZ38" s="27"/>
      <c r="QEA38" s="27"/>
      <c r="QEB38" s="27"/>
      <c r="QEC38" s="27"/>
      <c r="QED38" s="27"/>
      <c r="QEE38" s="27"/>
      <c r="QEF38" s="27"/>
      <c r="QEG38" s="27"/>
      <c r="QEH38" s="27"/>
      <c r="QEI38" s="27"/>
      <c r="QEJ38" s="27"/>
      <c r="QEK38" s="27"/>
      <c r="QEL38" s="27"/>
      <c r="QEM38" s="27"/>
      <c r="QEN38" s="27"/>
      <c r="QEO38" s="27"/>
      <c r="QEP38" s="27"/>
      <c r="QEQ38" s="27"/>
      <c r="QER38" s="27"/>
      <c r="QES38" s="27"/>
      <c r="QET38" s="27"/>
      <c r="QEU38" s="27"/>
      <c r="QEV38" s="27"/>
      <c r="QEW38" s="27"/>
      <c r="QEX38" s="27"/>
      <c r="QEY38" s="27"/>
      <c r="QEZ38" s="27"/>
      <c r="QFA38" s="27"/>
      <c r="QFB38" s="27"/>
      <c r="QFC38" s="27"/>
      <c r="QFD38" s="27"/>
      <c r="QFE38" s="27"/>
      <c r="QFF38" s="27"/>
      <c r="QFG38" s="27"/>
      <c r="QFH38" s="27"/>
      <c r="QFI38" s="27"/>
      <c r="QFJ38" s="27"/>
      <c r="QFK38" s="27"/>
      <c r="QFL38" s="27"/>
      <c r="QFM38" s="27"/>
      <c r="QFN38" s="27"/>
      <c r="QFO38" s="27"/>
      <c r="QFP38" s="27"/>
      <c r="QFQ38" s="27"/>
      <c r="QFR38" s="27"/>
      <c r="QFS38" s="27"/>
      <c r="QFT38" s="27"/>
      <c r="QFU38" s="27"/>
      <c r="QFV38" s="27"/>
      <c r="QFW38" s="27"/>
      <c r="QFX38" s="27"/>
      <c r="QFY38" s="27"/>
      <c r="QFZ38" s="27"/>
      <c r="QGA38" s="27"/>
      <c r="QGB38" s="27"/>
      <c r="QGC38" s="27"/>
      <c r="QGD38" s="27"/>
      <c r="QGE38" s="27"/>
      <c r="QGF38" s="27"/>
      <c r="QGG38" s="27"/>
      <c r="QGH38" s="27"/>
      <c r="QGI38" s="27"/>
      <c r="QGJ38" s="27"/>
      <c r="QGK38" s="27"/>
      <c r="QGL38" s="27"/>
      <c r="QGM38" s="27"/>
      <c r="QGN38" s="27"/>
      <c r="QGO38" s="27"/>
      <c r="QGP38" s="27"/>
      <c r="QGQ38" s="27"/>
      <c r="QGR38" s="27"/>
      <c r="QGS38" s="27"/>
      <c r="QGT38" s="27"/>
      <c r="QGU38" s="27"/>
      <c r="QGV38" s="27"/>
      <c r="QGW38" s="27"/>
      <c r="QGX38" s="27"/>
      <c r="QGY38" s="27"/>
      <c r="QGZ38" s="27"/>
      <c r="QHA38" s="27"/>
      <c r="QHB38" s="27"/>
      <c r="QHC38" s="27"/>
      <c r="QHD38" s="27"/>
      <c r="QHE38" s="27"/>
      <c r="QHF38" s="27"/>
      <c r="QHG38" s="27"/>
      <c r="QHH38" s="27"/>
      <c r="QHI38" s="27"/>
      <c r="QHJ38" s="27"/>
      <c r="QHK38" s="27"/>
      <c r="QHL38" s="27"/>
      <c r="QHM38" s="27"/>
      <c r="QHN38" s="27"/>
      <c r="QHO38" s="27"/>
      <c r="QHP38" s="27"/>
      <c r="QHQ38" s="27"/>
      <c r="QHR38" s="27"/>
      <c r="QHS38" s="27"/>
      <c r="QHT38" s="27"/>
      <c r="QHU38" s="27"/>
      <c r="QHV38" s="27"/>
      <c r="QHW38" s="27"/>
      <c r="QHX38" s="27"/>
      <c r="QHY38" s="27"/>
      <c r="QHZ38" s="27"/>
      <c r="QIA38" s="27"/>
      <c r="QIB38" s="27"/>
      <c r="QIC38" s="27"/>
      <c r="QID38" s="27"/>
      <c r="QIE38" s="27"/>
      <c r="QIF38" s="27"/>
      <c r="QIG38" s="27"/>
      <c r="QIH38" s="27"/>
      <c r="QII38" s="27"/>
      <c r="QIJ38" s="27"/>
      <c r="QIK38" s="27"/>
      <c r="QIL38" s="27"/>
      <c r="QIM38" s="27"/>
      <c r="QIN38" s="27"/>
      <c r="QIO38" s="27"/>
      <c r="QIP38" s="27"/>
      <c r="QIQ38" s="27"/>
      <c r="QIR38" s="27"/>
      <c r="QIS38" s="27"/>
      <c r="QIT38" s="27"/>
      <c r="QIU38" s="27"/>
      <c r="QIV38" s="27"/>
      <c r="QIW38" s="27"/>
      <c r="QIX38" s="27"/>
      <c r="QIY38" s="27"/>
      <c r="QIZ38" s="27"/>
      <c r="QJA38" s="27"/>
      <c r="QJB38" s="27"/>
      <c r="QJC38" s="27"/>
      <c r="QJD38" s="27"/>
      <c r="QJE38" s="27"/>
      <c r="QJF38" s="27"/>
      <c r="QJG38" s="27"/>
      <c r="QJH38" s="27"/>
      <c r="QJI38" s="27"/>
      <c r="QJJ38" s="27"/>
      <c r="QJK38" s="27"/>
      <c r="QJL38" s="27"/>
      <c r="QJM38" s="27"/>
      <c r="QJN38" s="27"/>
      <c r="QJO38" s="27"/>
      <c r="QJP38" s="27"/>
      <c r="QJQ38" s="27"/>
      <c r="QJR38" s="27"/>
      <c r="QJS38" s="27"/>
      <c r="QJT38" s="27"/>
      <c r="QJU38" s="27"/>
      <c r="QJV38" s="27"/>
      <c r="QJW38" s="27"/>
      <c r="QJX38" s="27"/>
      <c r="QJY38" s="27"/>
      <c r="QJZ38" s="27"/>
      <c r="QKA38" s="27"/>
      <c r="QKB38" s="27"/>
      <c r="QKC38" s="27"/>
      <c r="QKD38" s="27"/>
      <c r="QKE38" s="27"/>
      <c r="QKF38" s="27"/>
      <c r="QKG38" s="27"/>
      <c r="QKH38" s="27"/>
      <c r="QKI38" s="27"/>
      <c r="QKJ38" s="27"/>
      <c r="QKK38" s="27"/>
      <c r="QKL38" s="27"/>
      <c r="QKM38" s="27"/>
      <c r="QKN38" s="27"/>
      <c r="QKO38" s="27"/>
      <c r="QKP38" s="27"/>
      <c r="QKQ38" s="27"/>
      <c r="QKR38" s="27"/>
      <c r="QKS38" s="27"/>
      <c r="QKT38" s="27"/>
      <c r="QKU38" s="27"/>
      <c r="QKV38" s="27"/>
      <c r="QKW38" s="27"/>
      <c r="QKX38" s="27"/>
      <c r="QKY38" s="27"/>
      <c r="QKZ38" s="27"/>
      <c r="QLA38" s="27"/>
      <c r="QLB38" s="27"/>
      <c r="QLC38" s="27"/>
      <c r="QLD38" s="27"/>
      <c r="QLE38" s="27"/>
      <c r="QLF38" s="27"/>
      <c r="QLG38" s="27"/>
      <c r="QLH38" s="27"/>
      <c r="QLI38" s="27"/>
      <c r="QLJ38" s="27"/>
      <c r="QLK38" s="27"/>
      <c r="QLL38" s="27"/>
      <c r="QLM38" s="27"/>
      <c r="QLN38" s="27"/>
      <c r="QLO38" s="27"/>
      <c r="QLP38" s="27"/>
      <c r="QLQ38" s="27"/>
      <c r="QLR38" s="27"/>
      <c r="QLS38" s="27"/>
      <c r="QLT38" s="27"/>
      <c r="QLU38" s="27"/>
      <c r="QLV38" s="27"/>
      <c r="QLW38" s="27"/>
      <c r="QLX38" s="27"/>
      <c r="QLY38" s="27"/>
      <c r="QLZ38" s="27"/>
      <c r="QMA38" s="27"/>
      <c r="QMB38" s="27"/>
      <c r="QMC38" s="27"/>
      <c r="QMD38" s="27"/>
      <c r="QME38" s="27"/>
      <c r="QMF38" s="27"/>
      <c r="QMG38" s="27"/>
      <c r="QMH38" s="27"/>
      <c r="QMI38" s="27"/>
      <c r="QMJ38" s="27"/>
      <c r="QMK38" s="27"/>
      <c r="QML38" s="27"/>
      <c r="QMM38" s="27"/>
      <c r="QMN38" s="27"/>
      <c r="QMO38" s="27"/>
      <c r="QMP38" s="27"/>
      <c r="QMQ38" s="27"/>
      <c r="QMR38" s="27"/>
      <c r="QMS38" s="27"/>
      <c r="QMT38" s="27"/>
      <c r="QMU38" s="27"/>
      <c r="QMV38" s="27"/>
      <c r="QMW38" s="27"/>
      <c r="QMX38" s="27"/>
      <c r="QMY38" s="27"/>
      <c r="QMZ38" s="27"/>
      <c r="QNA38" s="27"/>
      <c r="QNB38" s="27"/>
      <c r="QNC38" s="27"/>
      <c r="QND38" s="27"/>
      <c r="QNE38" s="27"/>
      <c r="QNF38" s="27"/>
      <c r="QNG38" s="27"/>
      <c r="QNH38" s="27"/>
      <c r="QNI38" s="27"/>
      <c r="QNJ38" s="27"/>
      <c r="QNK38" s="27"/>
      <c r="QNL38" s="27"/>
      <c r="QNM38" s="27"/>
      <c r="QNN38" s="27"/>
      <c r="QNO38" s="27"/>
      <c r="QNP38" s="27"/>
      <c r="QNQ38" s="27"/>
      <c r="QNR38" s="27"/>
      <c r="QNS38" s="27"/>
      <c r="QNT38" s="27"/>
      <c r="QNU38" s="27"/>
      <c r="QNV38" s="27"/>
      <c r="QNW38" s="27"/>
      <c r="QNX38" s="27"/>
      <c r="QNY38" s="27"/>
      <c r="QNZ38" s="27"/>
      <c r="QOA38" s="27"/>
      <c r="QOB38" s="27"/>
      <c r="QOC38" s="27"/>
      <c r="QOD38" s="27"/>
      <c r="QOE38" s="27"/>
      <c r="QOF38" s="27"/>
      <c r="QOG38" s="27"/>
      <c r="QOH38" s="27"/>
      <c r="QOI38" s="27"/>
      <c r="QOJ38" s="27"/>
      <c r="QOK38" s="27"/>
      <c r="QOL38" s="27"/>
      <c r="QOM38" s="27"/>
      <c r="QON38" s="27"/>
      <c r="QOO38" s="27"/>
      <c r="QOP38" s="27"/>
      <c r="QOQ38" s="27"/>
      <c r="QOR38" s="27"/>
      <c r="QOS38" s="27"/>
      <c r="QOT38" s="27"/>
      <c r="QOU38" s="27"/>
      <c r="QOV38" s="27"/>
      <c r="QOW38" s="27"/>
      <c r="QOX38" s="27"/>
      <c r="QOY38" s="27"/>
      <c r="QOZ38" s="27"/>
      <c r="QPA38" s="27"/>
      <c r="QPB38" s="27"/>
      <c r="QPC38" s="27"/>
      <c r="QPD38" s="27"/>
      <c r="QPE38" s="27"/>
      <c r="QPF38" s="27"/>
      <c r="QPG38" s="27"/>
      <c r="QPH38" s="27"/>
      <c r="QPI38" s="27"/>
      <c r="QPJ38" s="27"/>
      <c r="QPK38" s="27"/>
      <c r="QPL38" s="27"/>
      <c r="QPM38" s="27"/>
      <c r="QPN38" s="27"/>
      <c r="QPO38" s="27"/>
      <c r="QPP38" s="27"/>
      <c r="QPQ38" s="27"/>
      <c r="QPR38" s="27"/>
      <c r="QPS38" s="27"/>
      <c r="QPT38" s="27"/>
      <c r="QPU38" s="27"/>
      <c r="QPV38" s="27"/>
      <c r="QPW38" s="27"/>
      <c r="QPX38" s="27"/>
      <c r="QPY38" s="27"/>
      <c r="QPZ38" s="27"/>
      <c r="QQA38" s="27"/>
      <c r="QQB38" s="27"/>
      <c r="QQC38" s="27"/>
      <c r="QQD38" s="27"/>
      <c r="QQE38" s="27"/>
      <c r="QQF38" s="27"/>
      <c r="QQG38" s="27"/>
      <c r="QQH38" s="27"/>
      <c r="QQI38" s="27"/>
      <c r="QQJ38" s="27"/>
      <c r="QQK38" s="27"/>
      <c r="QQL38" s="27"/>
      <c r="QQM38" s="27"/>
      <c r="QQN38" s="27"/>
      <c r="QQO38" s="27"/>
      <c r="QQP38" s="27"/>
      <c r="QQQ38" s="27"/>
      <c r="QQR38" s="27"/>
      <c r="QQS38" s="27"/>
      <c r="QQT38" s="27"/>
      <c r="QQU38" s="27"/>
      <c r="QQV38" s="27"/>
      <c r="QQW38" s="27"/>
      <c r="QQX38" s="27"/>
      <c r="QQY38" s="27"/>
      <c r="QQZ38" s="27"/>
      <c r="QRA38" s="27"/>
      <c r="QRB38" s="27"/>
      <c r="QRC38" s="27"/>
      <c r="QRD38" s="27"/>
      <c r="QRE38" s="27"/>
      <c r="QRF38" s="27"/>
      <c r="QRG38" s="27"/>
      <c r="QRH38" s="27"/>
      <c r="QRI38" s="27"/>
      <c r="QRJ38" s="27"/>
      <c r="QRK38" s="27"/>
      <c r="QRL38" s="27"/>
      <c r="QRM38" s="27"/>
      <c r="QRN38" s="27"/>
      <c r="QRO38" s="27"/>
      <c r="QRP38" s="27"/>
      <c r="QRQ38" s="27"/>
      <c r="QRR38" s="27"/>
      <c r="QRS38" s="27"/>
      <c r="QRT38" s="27"/>
      <c r="QRU38" s="27"/>
      <c r="QRV38" s="27"/>
      <c r="QRW38" s="27"/>
      <c r="QRX38" s="27"/>
      <c r="QRY38" s="27"/>
      <c r="QRZ38" s="27"/>
      <c r="QSA38" s="27"/>
      <c r="QSB38" s="27"/>
      <c r="QSC38" s="27"/>
      <c r="QSD38" s="27"/>
      <c r="QSE38" s="27"/>
      <c r="QSF38" s="27"/>
      <c r="QSG38" s="27"/>
      <c r="QSH38" s="27"/>
      <c r="QSI38" s="27"/>
      <c r="QSJ38" s="27"/>
      <c r="QSK38" s="27"/>
      <c r="QSL38" s="27"/>
      <c r="QSM38" s="27"/>
      <c r="QSN38" s="27"/>
      <c r="QSO38" s="27"/>
      <c r="QSP38" s="27"/>
      <c r="QSQ38" s="27"/>
      <c r="QSR38" s="27"/>
      <c r="QSS38" s="27"/>
      <c r="QST38" s="27"/>
      <c r="QSU38" s="27"/>
      <c r="QSV38" s="27"/>
      <c r="QSW38" s="27"/>
      <c r="QSX38" s="27"/>
      <c r="QSY38" s="27"/>
      <c r="QSZ38" s="27"/>
      <c r="QTA38" s="27"/>
      <c r="QTB38" s="27"/>
      <c r="QTC38" s="27"/>
      <c r="QTD38" s="27"/>
      <c r="QTE38" s="27"/>
      <c r="QTF38" s="27"/>
      <c r="QTG38" s="27"/>
      <c r="QTH38" s="27"/>
      <c r="QTI38" s="27"/>
      <c r="QTJ38" s="27"/>
      <c r="QTK38" s="27"/>
      <c r="QTL38" s="27"/>
      <c r="QTM38" s="27"/>
      <c r="QTN38" s="27"/>
      <c r="QTO38" s="27"/>
      <c r="QTP38" s="27"/>
      <c r="QTQ38" s="27"/>
      <c r="QTR38" s="27"/>
      <c r="QTS38" s="27"/>
      <c r="QTT38" s="27"/>
      <c r="QTU38" s="27"/>
      <c r="QTV38" s="27"/>
      <c r="QTW38" s="27"/>
      <c r="QTX38" s="27"/>
      <c r="QTY38" s="27"/>
      <c r="QTZ38" s="27"/>
      <c r="QUA38" s="27"/>
      <c r="QUB38" s="27"/>
      <c r="QUC38" s="27"/>
      <c r="QUD38" s="27"/>
      <c r="QUE38" s="27"/>
      <c r="QUF38" s="27"/>
      <c r="QUG38" s="27"/>
      <c r="QUH38" s="27"/>
      <c r="QUI38" s="27"/>
      <c r="QUJ38" s="27"/>
      <c r="QUK38" s="27"/>
      <c r="QUL38" s="27"/>
      <c r="QUM38" s="27"/>
      <c r="QUN38" s="27"/>
      <c r="QUO38" s="27"/>
      <c r="QUP38" s="27"/>
      <c r="QUQ38" s="27"/>
      <c r="QUR38" s="27"/>
      <c r="QUS38" s="27"/>
      <c r="QUT38" s="27"/>
      <c r="QUU38" s="27"/>
      <c r="QUV38" s="27"/>
      <c r="QUW38" s="27"/>
      <c r="QUX38" s="27"/>
      <c r="QUY38" s="27"/>
      <c r="QUZ38" s="27"/>
      <c r="QVA38" s="27"/>
      <c r="QVB38" s="27"/>
      <c r="QVC38" s="27"/>
      <c r="QVD38" s="27"/>
      <c r="QVE38" s="27"/>
      <c r="QVF38" s="27"/>
      <c r="QVG38" s="27"/>
      <c r="QVH38" s="27"/>
      <c r="QVI38" s="27"/>
      <c r="QVJ38" s="27"/>
      <c r="QVK38" s="27"/>
      <c r="QVL38" s="27"/>
      <c r="QVM38" s="27"/>
      <c r="QVN38" s="27"/>
      <c r="QVO38" s="27"/>
      <c r="QVP38" s="27"/>
      <c r="QVQ38" s="27"/>
      <c r="QVR38" s="27"/>
      <c r="QVS38" s="27"/>
      <c r="QVT38" s="27"/>
      <c r="QVU38" s="27"/>
      <c r="QVV38" s="27"/>
      <c r="QVW38" s="27"/>
      <c r="QVX38" s="27"/>
      <c r="QVY38" s="27"/>
      <c r="QVZ38" s="27"/>
      <c r="QWA38" s="27"/>
      <c r="QWB38" s="27"/>
      <c r="QWC38" s="27"/>
      <c r="QWD38" s="27"/>
      <c r="QWE38" s="27"/>
      <c r="QWF38" s="27"/>
      <c r="QWG38" s="27"/>
      <c r="QWH38" s="27"/>
      <c r="QWI38" s="27"/>
      <c r="QWJ38" s="27"/>
      <c r="QWK38" s="27"/>
      <c r="QWL38" s="27"/>
      <c r="QWM38" s="27"/>
      <c r="QWN38" s="27"/>
      <c r="QWO38" s="27"/>
      <c r="QWP38" s="27"/>
      <c r="QWQ38" s="27"/>
      <c r="QWR38" s="27"/>
      <c r="QWS38" s="27"/>
      <c r="QWT38" s="27"/>
      <c r="QWU38" s="27"/>
      <c r="QWV38" s="27"/>
      <c r="QWW38" s="27"/>
      <c r="QWX38" s="27"/>
      <c r="QWY38" s="27"/>
      <c r="QWZ38" s="27"/>
      <c r="QXA38" s="27"/>
      <c r="QXB38" s="27"/>
      <c r="QXC38" s="27"/>
      <c r="QXD38" s="27"/>
      <c r="QXE38" s="27"/>
      <c r="QXF38" s="27"/>
      <c r="QXG38" s="27"/>
      <c r="QXH38" s="27"/>
      <c r="QXI38" s="27"/>
      <c r="QXJ38" s="27"/>
      <c r="QXK38" s="27"/>
      <c r="QXL38" s="27"/>
      <c r="QXM38" s="27"/>
      <c r="QXN38" s="27"/>
      <c r="QXO38" s="27"/>
      <c r="QXP38" s="27"/>
      <c r="QXQ38" s="27"/>
      <c r="QXR38" s="27"/>
      <c r="QXS38" s="27"/>
      <c r="QXT38" s="27"/>
      <c r="QXU38" s="27"/>
      <c r="QXV38" s="27"/>
      <c r="QXW38" s="27"/>
      <c r="QXX38" s="27"/>
      <c r="QXY38" s="27"/>
      <c r="QXZ38" s="27"/>
      <c r="QYA38" s="27"/>
      <c r="QYB38" s="27"/>
      <c r="QYC38" s="27"/>
      <c r="QYD38" s="27"/>
      <c r="QYE38" s="27"/>
      <c r="QYF38" s="27"/>
      <c r="QYG38" s="27"/>
      <c r="QYH38" s="27"/>
      <c r="QYI38" s="27"/>
      <c r="QYJ38" s="27"/>
      <c r="QYK38" s="27"/>
      <c r="QYL38" s="27"/>
      <c r="QYM38" s="27"/>
      <c r="QYN38" s="27"/>
      <c r="QYO38" s="27"/>
      <c r="QYP38" s="27"/>
      <c r="QYQ38" s="27"/>
      <c r="QYR38" s="27"/>
      <c r="QYS38" s="27"/>
      <c r="QYT38" s="27"/>
      <c r="QYU38" s="27"/>
      <c r="QYV38" s="27"/>
      <c r="QYW38" s="27"/>
      <c r="QYX38" s="27"/>
      <c r="QYY38" s="27"/>
      <c r="QYZ38" s="27"/>
      <c r="QZA38" s="27"/>
      <c r="QZB38" s="27"/>
      <c r="QZC38" s="27"/>
      <c r="QZD38" s="27"/>
      <c r="QZE38" s="27"/>
      <c r="QZF38" s="27"/>
      <c r="QZG38" s="27"/>
      <c r="QZH38" s="27"/>
      <c r="QZI38" s="27"/>
      <c r="QZJ38" s="27"/>
      <c r="QZK38" s="27"/>
      <c r="QZL38" s="27"/>
      <c r="QZM38" s="27"/>
      <c r="QZN38" s="27"/>
      <c r="QZO38" s="27"/>
      <c r="QZP38" s="27"/>
      <c r="QZQ38" s="27"/>
      <c r="QZR38" s="27"/>
      <c r="QZS38" s="27"/>
      <c r="QZT38" s="27"/>
      <c r="QZU38" s="27"/>
      <c r="QZV38" s="27"/>
      <c r="QZW38" s="27"/>
      <c r="QZX38" s="27"/>
      <c r="QZY38" s="27"/>
      <c r="QZZ38" s="27"/>
      <c r="RAA38" s="27"/>
      <c r="RAB38" s="27"/>
      <c r="RAC38" s="27"/>
      <c r="RAD38" s="27"/>
      <c r="RAE38" s="27"/>
      <c r="RAF38" s="27"/>
      <c r="RAG38" s="27"/>
      <c r="RAH38" s="27"/>
      <c r="RAI38" s="27"/>
      <c r="RAJ38" s="27"/>
      <c r="RAK38" s="27"/>
      <c r="RAL38" s="27"/>
      <c r="RAM38" s="27"/>
      <c r="RAN38" s="27"/>
      <c r="RAO38" s="27"/>
      <c r="RAP38" s="27"/>
      <c r="RAQ38" s="27"/>
      <c r="RAR38" s="27"/>
      <c r="RAS38" s="27"/>
      <c r="RAT38" s="27"/>
      <c r="RAU38" s="27"/>
      <c r="RAV38" s="27"/>
      <c r="RAW38" s="27"/>
      <c r="RAX38" s="27"/>
      <c r="RAY38" s="27"/>
      <c r="RAZ38" s="27"/>
      <c r="RBA38" s="27"/>
      <c r="RBB38" s="27"/>
      <c r="RBC38" s="27"/>
      <c r="RBD38" s="27"/>
      <c r="RBE38" s="27"/>
      <c r="RBF38" s="27"/>
      <c r="RBG38" s="27"/>
      <c r="RBH38" s="27"/>
      <c r="RBI38" s="27"/>
      <c r="RBJ38" s="27"/>
      <c r="RBK38" s="27"/>
      <c r="RBL38" s="27"/>
      <c r="RBM38" s="27"/>
      <c r="RBN38" s="27"/>
      <c r="RBO38" s="27"/>
      <c r="RBP38" s="27"/>
      <c r="RBQ38" s="27"/>
      <c r="RBR38" s="27"/>
      <c r="RBS38" s="27"/>
      <c r="RBT38" s="27"/>
      <c r="RBU38" s="27"/>
      <c r="RBV38" s="27"/>
      <c r="RBW38" s="27"/>
      <c r="RBX38" s="27"/>
      <c r="RBY38" s="27"/>
      <c r="RBZ38" s="27"/>
      <c r="RCA38" s="27"/>
      <c r="RCB38" s="27"/>
      <c r="RCC38" s="27"/>
      <c r="RCD38" s="27"/>
      <c r="RCE38" s="27"/>
      <c r="RCF38" s="27"/>
      <c r="RCG38" s="27"/>
      <c r="RCH38" s="27"/>
      <c r="RCI38" s="27"/>
      <c r="RCJ38" s="27"/>
      <c r="RCK38" s="27"/>
      <c r="RCL38" s="27"/>
      <c r="RCM38" s="27"/>
      <c r="RCN38" s="27"/>
      <c r="RCO38" s="27"/>
      <c r="RCP38" s="27"/>
      <c r="RCQ38" s="27"/>
      <c r="RCR38" s="27"/>
      <c r="RCS38" s="27"/>
      <c r="RCT38" s="27"/>
      <c r="RCU38" s="27"/>
      <c r="RCV38" s="27"/>
      <c r="RCW38" s="27"/>
      <c r="RCX38" s="27"/>
      <c r="RCY38" s="27"/>
      <c r="RCZ38" s="27"/>
      <c r="RDA38" s="27"/>
      <c r="RDB38" s="27"/>
      <c r="RDC38" s="27"/>
      <c r="RDD38" s="27"/>
      <c r="RDE38" s="27"/>
      <c r="RDF38" s="27"/>
      <c r="RDG38" s="27"/>
      <c r="RDH38" s="27"/>
      <c r="RDI38" s="27"/>
      <c r="RDJ38" s="27"/>
      <c r="RDK38" s="27"/>
      <c r="RDL38" s="27"/>
      <c r="RDM38" s="27"/>
      <c r="RDN38" s="27"/>
      <c r="RDO38" s="27"/>
      <c r="RDP38" s="27"/>
      <c r="RDQ38" s="27"/>
      <c r="RDR38" s="27"/>
      <c r="RDS38" s="27"/>
      <c r="RDT38" s="27"/>
      <c r="RDU38" s="27"/>
      <c r="RDV38" s="27"/>
      <c r="RDW38" s="27"/>
      <c r="RDX38" s="27"/>
      <c r="RDY38" s="27"/>
      <c r="RDZ38" s="27"/>
      <c r="REA38" s="27"/>
      <c r="REB38" s="27"/>
      <c r="REC38" s="27"/>
      <c r="RED38" s="27"/>
      <c r="REE38" s="27"/>
      <c r="REF38" s="27"/>
      <c r="REG38" s="27"/>
      <c r="REH38" s="27"/>
      <c r="REI38" s="27"/>
      <c r="REJ38" s="27"/>
      <c r="REK38" s="27"/>
      <c r="REL38" s="27"/>
      <c r="REM38" s="27"/>
      <c r="REN38" s="27"/>
      <c r="REO38" s="27"/>
      <c r="REP38" s="27"/>
      <c r="REQ38" s="27"/>
      <c r="RER38" s="27"/>
      <c r="RES38" s="27"/>
      <c r="RET38" s="27"/>
      <c r="REU38" s="27"/>
      <c r="REV38" s="27"/>
      <c r="REW38" s="27"/>
      <c r="REX38" s="27"/>
      <c r="REY38" s="27"/>
      <c r="REZ38" s="27"/>
      <c r="RFA38" s="27"/>
      <c r="RFB38" s="27"/>
      <c r="RFC38" s="27"/>
      <c r="RFD38" s="27"/>
      <c r="RFE38" s="27"/>
      <c r="RFF38" s="27"/>
      <c r="RFG38" s="27"/>
      <c r="RFH38" s="27"/>
      <c r="RFI38" s="27"/>
      <c r="RFJ38" s="27"/>
      <c r="RFK38" s="27"/>
      <c r="RFL38" s="27"/>
      <c r="RFM38" s="27"/>
      <c r="RFN38" s="27"/>
      <c r="RFO38" s="27"/>
      <c r="RFP38" s="27"/>
      <c r="RFQ38" s="27"/>
      <c r="RFR38" s="27"/>
      <c r="RFS38" s="27"/>
      <c r="RFT38" s="27"/>
      <c r="RFU38" s="27"/>
      <c r="RFV38" s="27"/>
      <c r="RFW38" s="27"/>
      <c r="RFX38" s="27"/>
      <c r="RFY38" s="27"/>
      <c r="RFZ38" s="27"/>
      <c r="RGA38" s="27"/>
      <c r="RGB38" s="27"/>
      <c r="RGC38" s="27"/>
      <c r="RGD38" s="27"/>
      <c r="RGE38" s="27"/>
      <c r="RGF38" s="27"/>
      <c r="RGG38" s="27"/>
      <c r="RGH38" s="27"/>
      <c r="RGI38" s="27"/>
      <c r="RGJ38" s="27"/>
      <c r="RGK38" s="27"/>
      <c r="RGL38" s="27"/>
      <c r="RGM38" s="27"/>
      <c r="RGN38" s="27"/>
      <c r="RGO38" s="27"/>
      <c r="RGP38" s="27"/>
      <c r="RGQ38" s="27"/>
      <c r="RGR38" s="27"/>
      <c r="RGS38" s="27"/>
      <c r="RGT38" s="27"/>
      <c r="RGU38" s="27"/>
      <c r="RGV38" s="27"/>
      <c r="RGW38" s="27"/>
      <c r="RGX38" s="27"/>
      <c r="RGY38" s="27"/>
      <c r="RGZ38" s="27"/>
      <c r="RHA38" s="27"/>
      <c r="RHB38" s="27"/>
      <c r="RHC38" s="27"/>
      <c r="RHD38" s="27"/>
      <c r="RHE38" s="27"/>
      <c r="RHF38" s="27"/>
      <c r="RHG38" s="27"/>
      <c r="RHH38" s="27"/>
      <c r="RHI38" s="27"/>
      <c r="RHJ38" s="27"/>
      <c r="RHK38" s="27"/>
      <c r="RHL38" s="27"/>
      <c r="RHM38" s="27"/>
      <c r="RHN38" s="27"/>
      <c r="RHO38" s="27"/>
      <c r="RHP38" s="27"/>
      <c r="RHQ38" s="27"/>
      <c r="RHR38" s="27"/>
      <c r="RHS38" s="27"/>
      <c r="RHT38" s="27"/>
      <c r="RHU38" s="27"/>
      <c r="RHV38" s="27"/>
      <c r="RHW38" s="27"/>
      <c r="RHX38" s="27"/>
      <c r="RHY38" s="27"/>
      <c r="RHZ38" s="27"/>
      <c r="RIA38" s="27"/>
      <c r="RIB38" s="27"/>
      <c r="RIC38" s="27"/>
      <c r="RID38" s="27"/>
      <c r="RIE38" s="27"/>
      <c r="RIF38" s="27"/>
      <c r="RIG38" s="27"/>
      <c r="RIH38" s="27"/>
      <c r="RII38" s="27"/>
      <c r="RIJ38" s="27"/>
      <c r="RIK38" s="27"/>
      <c r="RIL38" s="27"/>
      <c r="RIM38" s="27"/>
      <c r="RIN38" s="27"/>
      <c r="RIO38" s="27"/>
      <c r="RIP38" s="27"/>
      <c r="RIQ38" s="27"/>
      <c r="RIR38" s="27"/>
      <c r="RIS38" s="27"/>
      <c r="RIT38" s="27"/>
      <c r="RIU38" s="27"/>
      <c r="RIV38" s="27"/>
      <c r="RIW38" s="27"/>
      <c r="RIX38" s="27"/>
      <c r="RIY38" s="27"/>
      <c r="RIZ38" s="27"/>
      <c r="RJA38" s="27"/>
      <c r="RJB38" s="27"/>
      <c r="RJC38" s="27"/>
      <c r="RJD38" s="27"/>
      <c r="RJE38" s="27"/>
      <c r="RJF38" s="27"/>
      <c r="RJG38" s="27"/>
      <c r="RJH38" s="27"/>
      <c r="RJI38" s="27"/>
      <c r="RJJ38" s="27"/>
      <c r="RJK38" s="27"/>
      <c r="RJL38" s="27"/>
      <c r="RJM38" s="27"/>
      <c r="RJN38" s="27"/>
      <c r="RJO38" s="27"/>
      <c r="RJP38" s="27"/>
      <c r="RJQ38" s="27"/>
      <c r="RJR38" s="27"/>
      <c r="RJS38" s="27"/>
      <c r="RJT38" s="27"/>
      <c r="RJU38" s="27"/>
      <c r="RJV38" s="27"/>
      <c r="RJW38" s="27"/>
      <c r="RJX38" s="27"/>
      <c r="RJY38" s="27"/>
      <c r="RJZ38" s="27"/>
      <c r="RKA38" s="27"/>
      <c r="RKB38" s="27"/>
      <c r="RKC38" s="27"/>
      <c r="RKD38" s="27"/>
      <c r="RKE38" s="27"/>
      <c r="RKF38" s="27"/>
      <c r="RKG38" s="27"/>
      <c r="RKH38" s="27"/>
      <c r="RKI38" s="27"/>
      <c r="RKJ38" s="27"/>
      <c r="RKK38" s="27"/>
      <c r="RKL38" s="27"/>
      <c r="RKM38" s="27"/>
      <c r="RKN38" s="27"/>
      <c r="RKO38" s="27"/>
      <c r="RKP38" s="27"/>
      <c r="RKQ38" s="27"/>
      <c r="RKR38" s="27"/>
      <c r="RKS38" s="27"/>
      <c r="RKT38" s="27"/>
      <c r="RKU38" s="27"/>
      <c r="RKV38" s="27"/>
      <c r="RKW38" s="27"/>
      <c r="RKX38" s="27"/>
      <c r="RKY38" s="27"/>
      <c r="RKZ38" s="27"/>
      <c r="RLA38" s="27"/>
      <c r="RLB38" s="27"/>
      <c r="RLC38" s="27"/>
      <c r="RLD38" s="27"/>
      <c r="RLE38" s="27"/>
      <c r="RLF38" s="27"/>
      <c r="RLG38" s="27"/>
      <c r="RLH38" s="27"/>
      <c r="RLI38" s="27"/>
      <c r="RLJ38" s="27"/>
      <c r="RLK38" s="27"/>
      <c r="RLL38" s="27"/>
      <c r="RLM38" s="27"/>
      <c r="RLN38" s="27"/>
      <c r="RLO38" s="27"/>
      <c r="RLP38" s="27"/>
      <c r="RLQ38" s="27"/>
      <c r="RLR38" s="27"/>
      <c r="RLS38" s="27"/>
      <c r="RLT38" s="27"/>
      <c r="RLU38" s="27"/>
      <c r="RLV38" s="27"/>
      <c r="RLW38" s="27"/>
      <c r="RLX38" s="27"/>
      <c r="RLY38" s="27"/>
      <c r="RLZ38" s="27"/>
      <c r="RMA38" s="27"/>
      <c r="RMB38" s="27"/>
      <c r="RMC38" s="27"/>
      <c r="RMD38" s="27"/>
      <c r="RME38" s="27"/>
      <c r="RMF38" s="27"/>
      <c r="RMG38" s="27"/>
      <c r="RMH38" s="27"/>
      <c r="RMI38" s="27"/>
      <c r="RMJ38" s="27"/>
      <c r="RMK38" s="27"/>
      <c r="RML38" s="27"/>
      <c r="RMM38" s="27"/>
      <c r="RMN38" s="27"/>
      <c r="RMO38" s="27"/>
      <c r="RMP38" s="27"/>
      <c r="RMQ38" s="27"/>
      <c r="RMR38" s="27"/>
      <c r="RMS38" s="27"/>
      <c r="RMT38" s="27"/>
      <c r="RMU38" s="27"/>
      <c r="RMV38" s="27"/>
      <c r="RMW38" s="27"/>
      <c r="RMX38" s="27"/>
      <c r="RMY38" s="27"/>
      <c r="RMZ38" s="27"/>
      <c r="RNA38" s="27"/>
      <c r="RNB38" s="27"/>
      <c r="RNC38" s="27"/>
      <c r="RND38" s="27"/>
      <c r="RNE38" s="27"/>
      <c r="RNF38" s="27"/>
      <c r="RNG38" s="27"/>
      <c r="RNH38" s="27"/>
      <c r="RNI38" s="27"/>
      <c r="RNJ38" s="27"/>
      <c r="RNK38" s="27"/>
      <c r="RNL38" s="27"/>
      <c r="RNM38" s="27"/>
      <c r="RNN38" s="27"/>
      <c r="RNO38" s="27"/>
      <c r="RNP38" s="27"/>
      <c r="RNQ38" s="27"/>
      <c r="RNR38" s="27"/>
      <c r="RNS38" s="27"/>
      <c r="RNT38" s="27"/>
      <c r="RNU38" s="27"/>
      <c r="RNV38" s="27"/>
      <c r="RNW38" s="27"/>
      <c r="RNX38" s="27"/>
      <c r="RNY38" s="27"/>
      <c r="RNZ38" s="27"/>
      <c r="ROA38" s="27"/>
      <c r="ROB38" s="27"/>
      <c r="ROC38" s="27"/>
      <c r="ROD38" s="27"/>
      <c r="ROE38" s="27"/>
      <c r="ROF38" s="27"/>
      <c r="ROG38" s="27"/>
      <c r="ROH38" s="27"/>
      <c r="ROI38" s="27"/>
      <c r="ROJ38" s="27"/>
      <c r="ROK38" s="27"/>
      <c r="ROL38" s="27"/>
      <c r="ROM38" s="27"/>
      <c r="RON38" s="27"/>
      <c r="ROO38" s="27"/>
      <c r="ROP38" s="27"/>
      <c r="ROQ38" s="27"/>
      <c r="ROR38" s="27"/>
      <c r="ROS38" s="27"/>
      <c r="ROT38" s="27"/>
      <c r="ROU38" s="27"/>
      <c r="ROV38" s="27"/>
      <c r="ROW38" s="27"/>
      <c r="ROX38" s="27"/>
      <c r="ROY38" s="27"/>
      <c r="ROZ38" s="27"/>
      <c r="RPA38" s="27"/>
      <c r="RPB38" s="27"/>
      <c r="RPC38" s="27"/>
      <c r="RPD38" s="27"/>
      <c r="RPE38" s="27"/>
      <c r="RPF38" s="27"/>
      <c r="RPG38" s="27"/>
      <c r="RPH38" s="27"/>
      <c r="RPI38" s="27"/>
      <c r="RPJ38" s="27"/>
      <c r="RPK38" s="27"/>
      <c r="RPL38" s="27"/>
      <c r="RPM38" s="27"/>
      <c r="RPN38" s="27"/>
      <c r="RPO38" s="27"/>
      <c r="RPP38" s="27"/>
      <c r="RPQ38" s="27"/>
      <c r="RPR38" s="27"/>
      <c r="RPS38" s="27"/>
      <c r="RPT38" s="27"/>
      <c r="RPU38" s="27"/>
      <c r="RPV38" s="27"/>
      <c r="RPW38" s="27"/>
      <c r="RPX38" s="27"/>
      <c r="RPY38" s="27"/>
      <c r="RPZ38" s="27"/>
      <c r="RQA38" s="27"/>
      <c r="RQB38" s="27"/>
      <c r="RQC38" s="27"/>
      <c r="RQD38" s="27"/>
      <c r="RQE38" s="27"/>
      <c r="RQF38" s="27"/>
      <c r="RQG38" s="27"/>
      <c r="RQH38" s="27"/>
      <c r="RQI38" s="27"/>
      <c r="RQJ38" s="27"/>
      <c r="RQK38" s="27"/>
      <c r="RQL38" s="27"/>
      <c r="RQM38" s="27"/>
      <c r="RQN38" s="27"/>
      <c r="RQO38" s="27"/>
      <c r="RQP38" s="27"/>
      <c r="RQQ38" s="27"/>
      <c r="RQR38" s="27"/>
      <c r="RQS38" s="27"/>
      <c r="RQT38" s="27"/>
      <c r="RQU38" s="27"/>
      <c r="RQV38" s="27"/>
      <c r="RQW38" s="27"/>
      <c r="RQX38" s="27"/>
      <c r="RQY38" s="27"/>
      <c r="RQZ38" s="27"/>
      <c r="RRA38" s="27"/>
      <c r="RRB38" s="27"/>
      <c r="RRC38" s="27"/>
      <c r="RRD38" s="27"/>
      <c r="RRE38" s="27"/>
      <c r="RRF38" s="27"/>
      <c r="RRG38" s="27"/>
      <c r="RRH38" s="27"/>
      <c r="RRI38" s="27"/>
      <c r="RRJ38" s="27"/>
      <c r="RRK38" s="27"/>
      <c r="RRL38" s="27"/>
      <c r="RRM38" s="27"/>
      <c r="RRN38" s="27"/>
      <c r="RRO38" s="27"/>
      <c r="RRP38" s="27"/>
      <c r="RRQ38" s="27"/>
      <c r="RRR38" s="27"/>
      <c r="RRS38" s="27"/>
      <c r="RRT38" s="27"/>
      <c r="RRU38" s="27"/>
      <c r="RRV38" s="27"/>
      <c r="RRW38" s="27"/>
      <c r="RRX38" s="27"/>
      <c r="RRY38" s="27"/>
      <c r="RRZ38" s="27"/>
      <c r="RSA38" s="27"/>
      <c r="RSB38" s="27"/>
      <c r="RSC38" s="27"/>
      <c r="RSD38" s="27"/>
      <c r="RSE38" s="27"/>
      <c r="RSF38" s="27"/>
      <c r="RSG38" s="27"/>
      <c r="RSH38" s="27"/>
      <c r="RSI38" s="27"/>
      <c r="RSJ38" s="27"/>
      <c r="RSK38" s="27"/>
      <c r="RSL38" s="27"/>
      <c r="RSM38" s="27"/>
      <c r="RSN38" s="27"/>
      <c r="RSO38" s="27"/>
      <c r="RSP38" s="27"/>
      <c r="RSQ38" s="27"/>
      <c r="RSR38" s="27"/>
      <c r="RSS38" s="27"/>
      <c r="RST38" s="27"/>
      <c r="RSU38" s="27"/>
      <c r="RSV38" s="27"/>
      <c r="RSW38" s="27"/>
      <c r="RSX38" s="27"/>
      <c r="RSY38" s="27"/>
      <c r="RSZ38" s="27"/>
      <c r="RTA38" s="27"/>
      <c r="RTB38" s="27"/>
      <c r="RTC38" s="27"/>
      <c r="RTD38" s="27"/>
      <c r="RTE38" s="27"/>
      <c r="RTF38" s="27"/>
      <c r="RTG38" s="27"/>
      <c r="RTH38" s="27"/>
      <c r="RTI38" s="27"/>
      <c r="RTJ38" s="27"/>
      <c r="RTK38" s="27"/>
      <c r="RTL38" s="27"/>
      <c r="RTM38" s="27"/>
      <c r="RTN38" s="27"/>
      <c r="RTO38" s="27"/>
      <c r="RTP38" s="27"/>
      <c r="RTQ38" s="27"/>
      <c r="RTR38" s="27"/>
      <c r="RTS38" s="27"/>
      <c r="RTT38" s="27"/>
      <c r="RTU38" s="27"/>
      <c r="RTV38" s="27"/>
      <c r="RTW38" s="27"/>
      <c r="RTX38" s="27"/>
      <c r="RTY38" s="27"/>
      <c r="RTZ38" s="27"/>
      <c r="RUA38" s="27"/>
      <c r="RUB38" s="27"/>
      <c r="RUC38" s="27"/>
      <c r="RUD38" s="27"/>
      <c r="RUE38" s="27"/>
      <c r="RUF38" s="27"/>
      <c r="RUG38" s="27"/>
      <c r="RUH38" s="27"/>
      <c r="RUI38" s="27"/>
      <c r="RUJ38" s="27"/>
      <c r="RUK38" s="27"/>
      <c r="RUL38" s="27"/>
      <c r="RUM38" s="27"/>
      <c r="RUN38" s="27"/>
      <c r="RUO38" s="27"/>
      <c r="RUP38" s="27"/>
      <c r="RUQ38" s="27"/>
      <c r="RUR38" s="27"/>
      <c r="RUS38" s="27"/>
      <c r="RUT38" s="27"/>
      <c r="RUU38" s="27"/>
      <c r="RUV38" s="27"/>
      <c r="RUW38" s="27"/>
      <c r="RUX38" s="27"/>
      <c r="RUY38" s="27"/>
      <c r="RUZ38" s="27"/>
      <c r="RVA38" s="27"/>
      <c r="RVB38" s="27"/>
      <c r="RVC38" s="27"/>
      <c r="RVD38" s="27"/>
      <c r="RVE38" s="27"/>
      <c r="RVF38" s="27"/>
      <c r="RVG38" s="27"/>
      <c r="RVH38" s="27"/>
      <c r="RVI38" s="27"/>
      <c r="RVJ38" s="27"/>
      <c r="RVK38" s="27"/>
      <c r="RVL38" s="27"/>
      <c r="RVM38" s="27"/>
      <c r="RVN38" s="27"/>
      <c r="RVO38" s="27"/>
      <c r="RVP38" s="27"/>
      <c r="RVQ38" s="27"/>
      <c r="RVR38" s="27"/>
      <c r="RVS38" s="27"/>
      <c r="RVT38" s="27"/>
      <c r="RVU38" s="27"/>
      <c r="RVV38" s="27"/>
      <c r="RVW38" s="27"/>
      <c r="RVX38" s="27"/>
      <c r="RVY38" s="27"/>
      <c r="RVZ38" s="27"/>
      <c r="RWA38" s="27"/>
      <c r="RWB38" s="27"/>
      <c r="RWC38" s="27"/>
      <c r="RWD38" s="27"/>
      <c r="RWE38" s="27"/>
      <c r="RWF38" s="27"/>
      <c r="RWG38" s="27"/>
      <c r="RWH38" s="27"/>
      <c r="RWI38" s="27"/>
      <c r="RWJ38" s="27"/>
      <c r="RWK38" s="27"/>
      <c r="RWL38" s="27"/>
      <c r="RWM38" s="27"/>
      <c r="RWN38" s="27"/>
      <c r="RWO38" s="27"/>
      <c r="RWP38" s="27"/>
      <c r="RWQ38" s="27"/>
      <c r="RWR38" s="27"/>
      <c r="RWS38" s="27"/>
      <c r="RWT38" s="27"/>
      <c r="RWU38" s="27"/>
      <c r="RWV38" s="27"/>
      <c r="RWW38" s="27"/>
      <c r="RWX38" s="27"/>
      <c r="RWY38" s="27"/>
      <c r="RWZ38" s="27"/>
      <c r="RXA38" s="27"/>
      <c r="RXB38" s="27"/>
      <c r="RXC38" s="27"/>
      <c r="RXD38" s="27"/>
      <c r="RXE38" s="27"/>
      <c r="RXF38" s="27"/>
      <c r="RXG38" s="27"/>
      <c r="RXH38" s="27"/>
      <c r="RXI38" s="27"/>
      <c r="RXJ38" s="27"/>
      <c r="RXK38" s="27"/>
      <c r="RXL38" s="27"/>
      <c r="RXM38" s="27"/>
      <c r="RXN38" s="27"/>
      <c r="RXO38" s="27"/>
      <c r="RXP38" s="27"/>
      <c r="RXQ38" s="27"/>
      <c r="RXR38" s="27"/>
      <c r="RXS38" s="27"/>
      <c r="RXT38" s="27"/>
      <c r="RXU38" s="27"/>
      <c r="RXV38" s="27"/>
      <c r="RXW38" s="27"/>
      <c r="RXX38" s="27"/>
      <c r="RXY38" s="27"/>
      <c r="RXZ38" s="27"/>
      <c r="RYA38" s="27"/>
      <c r="RYB38" s="27"/>
      <c r="RYC38" s="27"/>
      <c r="RYD38" s="27"/>
      <c r="RYE38" s="27"/>
      <c r="RYF38" s="27"/>
      <c r="RYG38" s="27"/>
      <c r="RYH38" s="27"/>
      <c r="RYI38" s="27"/>
      <c r="RYJ38" s="27"/>
      <c r="RYK38" s="27"/>
      <c r="RYL38" s="27"/>
      <c r="RYM38" s="27"/>
      <c r="RYN38" s="27"/>
      <c r="RYO38" s="27"/>
      <c r="RYP38" s="27"/>
      <c r="RYQ38" s="27"/>
      <c r="RYR38" s="27"/>
      <c r="RYS38" s="27"/>
      <c r="RYT38" s="27"/>
      <c r="RYU38" s="27"/>
      <c r="RYV38" s="27"/>
      <c r="RYW38" s="27"/>
      <c r="RYX38" s="27"/>
      <c r="RYY38" s="27"/>
      <c r="RYZ38" s="27"/>
      <c r="RZA38" s="27"/>
      <c r="RZB38" s="27"/>
      <c r="RZC38" s="27"/>
      <c r="RZD38" s="27"/>
      <c r="RZE38" s="27"/>
      <c r="RZF38" s="27"/>
      <c r="RZG38" s="27"/>
      <c r="RZH38" s="27"/>
      <c r="RZI38" s="27"/>
      <c r="RZJ38" s="27"/>
      <c r="RZK38" s="27"/>
      <c r="RZL38" s="27"/>
      <c r="RZM38" s="27"/>
      <c r="RZN38" s="27"/>
      <c r="RZO38" s="27"/>
      <c r="RZP38" s="27"/>
      <c r="RZQ38" s="27"/>
      <c r="RZR38" s="27"/>
      <c r="RZS38" s="27"/>
      <c r="RZT38" s="27"/>
      <c r="RZU38" s="27"/>
      <c r="RZV38" s="27"/>
      <c r="RZW38" s="27"/>
      <c r="RZX38" s="27"/>
      <c r="RZY38" s="27"/>
      <c r="RZZ38" s="27"/>
      <c r="SAA38" s="27"/>
      <c r="SAB38" s="27"/>
      <c r="SAC38" s="27"/>
      <c r="SAD38" s="27"/>
      <c r="SAE38" s="27"/>
      <c r="SAF38" s="27"/>
      <c r="SAG38" s="27"/>
      <c r="SAH38" s="27"/>
      <c r="SAI38" s="27"/>
      <c r="SAJ38" s="27"/>
      <c r="SAK38" s="27"/>
      <c r="SAL38" s="27"/>
      <c r="SAM38" s="27"/>
      <c r="SAN38" s="27"/>
      <c r="SAO38" s="27"/>
      <c r="SAP38" s="27"/>
      <c r="SAQ38" s="27"/>
      <c r="SAR38" s="27"/>
      <c r="SAS38" s="27"/>
      <c r="SAT38" s="27"/>
      <c r="SAU38" s="27"/>
      <c r="SAV38" s="27"/>
      <c r="SAW38" s="27"/>
      <c r="SAX38" s="27"/>
      <c r="SAY38" s="27"/>
      <c r="SAZ38" s="27"/>
      <c r="SBA38" s="27"/>
      <c r="SBB38" s="27"/>
      <c r="SBC38" s="27"/>
      <c r="SBD38" s="27"/>
      <c r="SBE38" s="27"/>
      <c r="SBF38" s="27"/>
      <c r="SBG38" s="27"/>
      <c r="SBH38" s="27"/>
      <c r="SBI38" s="27"/>
      <c r="SBJ38" s="27"/>
      <c r="SBK38" s="27"/>
      <c r="SBL38" s="27"/>
      <c r="SBM38" s="27"/>
      <c r="SBN38" s="27"/>
      <c r="SBO38" s="27"/>
      <c r="SBP38" s="27"/>
      <c r="SBQ38" s="27"/>
      <c r="SBR38" s="27"/>
      <c r="SBS38" s="27"/>
      <c r="SBT38" s="27"/>
      <c r="SBU38" s="27"/>
      <c r="SBV38" s="27"/>
      <c r="SBW38" s="27"/>
      <c r="SBX38" s="27"/>
      <c r="SBY38" s="27"/>
      <c r="SBZ38" s="27"/>
      <c r="SCA38" s="27"/>
      <c r="SCB38" s="27"/>
      <c r="SCC38" s="27"/>
      <c r="SCD38" s="27"/>
      <c r="SCE38" s="27"/>
      <c r="SCF38" s="27"/>
      <c r="SCG38" s="27"/>
      <c r="SCH38" s="27"/>
      <c r="SCI38" s="27"/>
      <c r="SCJ38" s="27"/>
      <c r="SCK38" s="27"/>
      <c r="SCL38" s="27"/>
      <c r="SCM38" s="27"/>
      <c r="SCN38" s="27"/>
      <c r="SCO38" s="27"/>
      <c r="SCP38" s="27"/>
      <c r="SCQ38" s="27"/>
      <c r="SCR38" s="27"/>
      <c r="SCS38" s="27"/>
      <c r="SCT38" s="27"/>
      <c r="SCU38" s="27"/>
      <c r="SCV38" s="27"/>
      <c r="SCW38" s="27"/>
      <c r="SCX38" s="27"/>
      <c r="SCY38" s="27"/>
      <c r="SCZ38" s="27"/>
      <c r="SDA38" s="27"/>
      <c r="SDB38" s="27"/>
      <c r="SDC38" s="27"/>
      <c r="SDD38" s="27"/>
      <c r="SDE38" s="27"/>
      <c r="SDF38" s="27"/>
      <c r="SDG38" s="27"/>
      <c r="SDH38" s="27"/>
      <c r="SDI38" s="27"/>
      <c r="SDJ38" s="27"/>
      <c r="SDK38" s="27"/>
      <c r="SDL38" s="27"/>
      <c r="SDM38" s="27"/>
      <c r="SDN38" s="27"/>
      <c r="SDO38" s="27"/>
      <c r="SDP38" s="27"/>
      <c r="SDQ38" s="27"/>
      <c r="SDR38" s="27"/>
      <c r="SDS38" s="27"/>
      <c r="SDT38" s="27"/>
      <c r="SDU38" s="27"/>
      <c r="SDV38" s="27"/>
      <c r="SDW38" s="27"/>
      <c r="SDX38" s="27"/>
      <c r="SDY38" s="27"/>
      <c r="SDZ38" s="27"/>
      <c r="SEA38" s="27"/>
      <c r="SEB38" s="27"/>
      <c r="SEC38" s="27"/>
      <c r="SED38" s="27"/>
      <c r="SEE38" s="27"/>
      <c r="SEF38" s="27"/>
      <c r="SEG38" s="27"/>
      <c r="SEH38" s="27"/>
      <c r="SEI38" s="27"/>
      <c r="SEJ38" s="27"/>
      <c r="SEK38" s="27"/>
      <c r="SEL38" s="27"/>
      <c r="SEM38" s="27"/>
      <c r="SEN38" s="27"/>
      <c r="SEO38" s="27"/>
      <c r="SEP38" s="27"/>
      <c r="SEQ38" s="27"/>
      <c r="SER38" s="27"/>
      <c r="SES38" s="27"/>
      <c r="SET38" s="27"/>
      <c r="SEU38" s="27"/>
      <c r="SEV38" s="27"/>
      <c r="SEW38" s="27"/>
      <c r="SEX38" s="27"/>
      <c r="SEY38" s="27"/>
      <c r="SEZ38" s="27"/>
      <c r="SFA38" s="27"/>
      <c r="SFB38" s="27"/>
      <c r="SFC38" s="27"/>
      <c r="SFD38" s="27"/>
      <c r="SFE38" s="27"/>
      <c r="SFF38" s="27"/>
      <c r="SFG38" s="27"/>
      <c r="SFH38" s="27"/>
      <c r="SFI38" s="27"/>
      <c r="SFJ38" s="27"/>
      <c r="SFK38" s="27"/>
      <c r="SFL38" s="27"/>
      <c r="SFM38" s="27"/>
      <c r="SFN38" s="27"/>
      <c r="SFO38" s="27"/>
      <c r="SFP38" s="27"/>
      <c r="SFQ38" s="27"/>
      <c r="SFR38" s="27"/>
      <c r="SFS38" s="27"/>
      <c r="SFT38" s="27"/>
      <c r="SFU38" s="27"/>
      <c r="SFV38" s="27"/>
      <c r="SFW38" s="27"/>
      <c r="SFX38" s="27"/>
      <c r="SFY38" s="27"/>
      <c r="SFZ38" s="27"/>
      <c r="SGA38" s="27"/>
      <c r="SGB38" s="27"/>
      <c r="SGC38" s="27"/>
      <c r="SGD38" s="27"/>
      <c r="SGE38" s="27"/>
      <c r="SGF38" s="27"/>
      <c r="SGG38" s="27"/>
      <c r="SGH38" s="27"/>
      <c r="SGI38" s="27"/>
      <c r="SGJ38" s="27"/>
      <c r="SGK38" s="27"/>
      <c r="SGL38" s="27"/>
      <c r="SGM38" s="27"/>
      <c r="SGN38" s="27"/>
      <c r="SGO38" s="27"/>
      <c r="SGP38" s="27"/>
      <c r="SGQ38" s="27"/>
      <c r="SGR38" s="27"/>
      <c r="SGS38" s="27"/>
      <c r="SGT38" s="27"/>
      <c r="SGU38" s="27"/>
      <c r="SGV38" s="27"/>
      <c r="SGW38" s="27"/>
      <c r="SGX38" s="27"/>
      <c r="SGY38" s="27"/>
      <c r="SGZ38" s="27"/>
      <c r="SHA38" s="27"/>
      <c r="SHB38" s="27"/>
      <c r="SHC38" s="27"/>
      <c r="SHD38" s="27"/>
      <c r="SHE38" s="27"/>
      <c r="SHF38" s="27"/>
      <c r="SHG38" s="27"/>
      <c r="SHH38" s="27"/>
      <c r="SHI38" s="27"/>
      <c r="SHJ38" s="27"/>
      <c r="SHK38" s="27"/>
      <c r="SHL38" s="27"/>
      <c r="SHM38" s="27"/>
      <c r="SHN38" s="27"/>
      <c r="SHO38" s="27"/>
      <c r="SHP38" s="27"/>
      <c r="SHQ38" s="27"/>
      <c r="SHR38" s="27"/>
      <c r="SHS38" s="27"/>
      <c r="SHT38" s="27"/>
      <c r="SHU38" s="27"/>
      <c r="SHV38" s="27"/>
      <c r="SHW38" s="27"/>
      <c r="SHX38" s="27"/>
      <c r="SHY38" s="27"/>
      <c r="SHZ38" s="27"/>
      <c r="SIA38" s="27"/>
      <c r="SIB38" s="27"/>
      <c r="SIC38" s="27"/>
      <c r="SID38" s="27"/>
      <c r="SIE38" s="27"/>
      <c r="SIF38" s="27"/>
      <c r="SIG38" s="27"/>
      <c r="SIH38" s="27"/>
      <c r="SII38" s="27"/>
      <c r="SIJ38" s="27"/>
      <c r="SIK38" s="27"/>
      <c r="SIL38" s="27"/>
      <c r="SIM38" s="27"/>
      <c r="SIN38" s="27"/>
      <c r="SIO38" s="27"/>
      <c r="SIP38" s="27"/>
      <c r="SIQ38" s="27"/>
      <c r="SIR38" s="27"/>
      <c r="SIS38" s="27"/>
      <c r="SIT38" s="27"/>
      <c r="SIU38" s="27"/>
      <c r="SIV38" s="27"/>
      <c r="SIW38" s="27"/>
      <c r="SIX38" s="27"/>
      <c r="SIY38" s="27"/>
      <c r="SIZ38" s="27"/>
      <c r="SJA38" s="27"/>
      <c r="SJB38" s="27"/>
      <c r="SJC38" s="27"/>
      <c r="SJD38" s="27"/>
      <c r="SJE38" s="27"/>
      <c r="SJF38" s="27"/>
      <c r="SJG38" s="27"/>
      <c r="SJH38" s="27"/>
      <c r="SJI38" s="27"/>
      <c r="SJJ38" s="27"/>
      <c r="SJK38" s="27"/>
      <c r="SJL38" s="27"/>
      <c r="SJM38" s="27"/>
      <c r="SJN38" s="27"/>
      <c r="SJO38" s="27"/>
      <c r="SJP38" s="27"/>
      <c r="SJQ38" s="27"/>
      <c r="SJR38" s="27"/>
      <c r="SJS38" s="27"/>
      <c r="SJT38" s="27"/>
      <c r="SJU38" s="27"/>
      <c r="SJV38" s="27"/>
      <c r="SJW38" s="27"/>
      <c r="SJX38" s="27"/>
      <c r="SJY38" s="27"/>
      <c r="SJZ38" s="27"/>
      <c r="SKA38" s="27"/>
      <c r="SKB38" s="27"/>
      <c r="SKC38" s="27"/>
      <c r="SKD38" s="27"/>
      <c r="SKE38" s="27"/>
      <c r="SKF38" s="27"/>
      <c r="SKG38" s="27"/>
      <c r="SKH38" s="27"/>
      <c r="SKI38" s="27"/>
      <c r="SKJ38" s="27"/>
      <c r="SKK38" s="27"/>
      <c r="SKL38" s="27"/>
      <c r="SKM38" s="27"/>
      <c r="SKN38" s="27"/>
      <c r="SKO38" s="27"/>
      <c r="SKP38" s="27"/>
      <c r="SKQ38" s="27"/>
      <c r="SKR38" s="27"/>
      <c r="SKS38" s="27"/>
      <c r="SKT38" s="27"/>
      <c r="SKU38" s="27"/>
      <c r="SKV38" s="27"/>
      <c r="SKW38" s="27"/>
      <c r="SKX38" s="27"/>
      <c r="SKY38" s="27"/>
      <c r="SKZ38" s="27"/>
      <c r="SLA38" s="27"/>
      <c r="SLB38" s="27"/>
      <c r="SLC38" s="27"/>
      <c r="SLD38" s="27"/>
      <c r="SLE38" s="27"/>
      <c r="SLF38" s="27"/>
      <c r="SLG38" s="27"/>
      <c r="SLH38" s="27"/>
      <c r="SLI38" s="27"/>
      <c r="SLJ38" s="27"/>
      <c r="SLK38" s="27"/>
      <c r="SLL38" s="27"/>
      <c r="SLM38" s="27"/>
      <c r="SLN38" s="27"/>
      <c r="SLO38" s="27"/>
      <c r="SLP38" s="27"/>
      <c r="SLQ38" s="27"/>
      <c r="SLR38" s="27"/>
      <c r="SLS38" s="27"/>
      <c r="SLT38" s="27"/>
      <c r="SLU38" s="27"/>
      <c r="SLV38" s="27"/>
      <c r="SLW38" s="27"/>
      <c r="SLX38" s="27"/>
      <c r="SLY38" s="27"/>
      <c r="SLZ38" s="27"/>
      <c r="SMA38" s="27"/>
      <c r="SMB38" s="27"/>
      <c r="SMC38" s="27"/>
      <c r="SMD38" s="27"/>
      <c r="SME38" s="27"/>
      <c r="SMF38" s="27"/>
      <c r="SMG38" s="27"/>
      <c r="SMH38" s="27"/>
      <c r="SMI38" s="27"/>
      <c r="SMJ38" s="27"/>
      <c r="SMK38" s="27"/>
      <c r="SML38" s="27"/>
      <c r="SMM38" s="27"/>
      <c r="SMN38" s="27"/>
      <c r="SMO38" s="27"/>
      <c r="SMP38" s="27"/>
      <c r="SMQ38" s="27"/>
      <c r="SMR38" s="27"/>
      <c r="SMS38" s="27"/>
      <c r="SMT38" s="27"/>
      <c r="SMU38" s="27"/>
      <c r="SMV38" s="27"/>
      <c r="SMW38" s="27"/>
      <c r="SMX38" s="27"/>
      <c r="SMY38" s="27"/>
      <c r="SMZ38" s="27"/>
      <c r="SNA38" s="27"/>
      <c r="SNB38" s="27"/>
      <c r="SNC38" s="27"/>
      <c r="SND38" s="27"/>
      <c r="SNE38" s="27"/>
      <c r="SNF38" s="27"/>
      <c r="SNG38" s="27"/>
      <c r="SNH38" s="27"/>
      <c r="SNI38" s="27"/>
      <c r="SNJ38" s="27"/>
      <c r="SNK38" s="27"/>
      <c r="SNL38" s="27"/>
      <c r="SNM38" s="27"/>
      <c r="SNN38" s="27"/>
      <c r="SNO38" s="27"/>
      <c r="SNP38" s="27"/>
      <c r="SNQ38" s="27"/>
      <c r="SNR38" s="27"/>
      <c r="SNS38" s="27"/>
      <c r="SNT38" s="27"/>
      <c r="SNU38" s="27"/>
      <c r="SNV38" s="27"/>
      <c r="SNW38" s="27"/>
      <c r="SNX38" s="27"/>
      <c r="SNY38" s="27"/>
      <c r="SNZ38" s="27"/>
      <c r="SOA38" s="27"/>
      <c r="SOB38" s="27"/>
      <c r="SOC38" s="27"/>
      <c r="SOD38" s="27"/>
      <c r="SOE38" s="27"/>
      <c r="SOF38" s="27"/>
      <c r="SOG38" s="27"/>
      <c r="SOH38" s="27"/>
      <c r="SOI38" s="27"/>
      <c r="SOJ38" s="27"/>
      <c r="SOK38" s="27"/>
      <c r="SOL38" s="27"/>
      <c r="SOM38" s="27"/>
      <c r="SON38" s="27"/>
      <c r="SOO38" s="27"/>
      <c r="SOP38" s="27"/>
      <c r="SOQ38" s="27"/>
      <c r="SOR38" s="27"/>
      <c r="SOS38" s="27"/>
      <c r="SOT38" s="27"/>
      <c r="SOU38" s="27"/>
      <c r="SOV38" s="27"/>
      <c r="SOW38" s="27"/>
      <c r="SOX38" s="27"/>
      <c r="SOY38" s="27"/>
      <c r="SOZ38" s="27"/>
      <c r="SPA38" s="27"/>
      <c r="SPB38" s="27"/>
      <c r="SPC38" s="27"/>
      <c r="SPD38" s="27"/>
      <c r="SPE38" s="27"/>
      <c r="SPF38" s="27"/>
      <c r="SPG38" s="27"/>
      <c r="SPH38" s="27"/>
      <c r="SPI38" s="27"/>
      <c r="SPJ38" s="27"/>
      <c r="SPK38" s="27"/>
      <c r="SPL38" s="27"/>
      <c r="SPM38" s="27"/>
      <c r="SPN38" s="27"/>
      <c r="SPO38" s="27"/>
      <c r="SPP38" s="27"/>
      <c r="SPQ38" s="27"/>
      <c r="SPR38" s="27"/>
      <c r="SPS38" s="27"/>
      <c r="SPT38" s="27"/>
      <c r="SPU38" s="27"/>
      <c r="SPV38" s="27"/>
      <c r="SPW38" s="27"/>
      <c r="SPX38" s="27"/>
      <c r="SPY38" s="27"/>
      <c r="SPZ38" s="27"/>
      <c r="SQA38" s="27"/>
      <c r="SQB38" s="27"/>
      <c r="SQC38" s="27"/>
      <c r="SQD38" s="27"/>
      <c r="SQE38" s="27"/>
      <c r="SQF38" s="27"/>
      <c r="SQG38" s="27"/>
      <c r="SQH38" s="27"/>
      <c r="SQI38" s="27"/>
      <c r="SQJ38" s="27"/>
      <c r="SQK38" s="27"/>
      <c r="SQL38" s="27"/>
      <c r="SQM38" s="27"/>
      <c r="SQN38" s="27"/>
      <c r="SQO38" s="27"/>
      <c r="SQP38" s="27"/>
      <c r="SQQ38" s="27"/>
      <c r="SQR38" s="27"/>
      <c r="SQS38" s="27"/>
      <c r="SQT38" s="27"/>
      <c r="SQU38" s="27"/>
      <c r="SQV38" s="27"/>
      <c r="SQW38" s="27"/>
      <c r="SQX38" s="27"/>
      <c r="SQY38" s="27"/>
      <c r="SQZ38" s="27"/>
      <c r="SRA38" s="27"/>
      <c r="SRB38" s="27"/>
      <c r="SRC38" s="27"/>
      <c r="SRD38" s="27"/>
      <c r="SRE38" s="27"/>
      <c r="SRF38" s="27"/>
      <c r="SRG38" s="27"/>
      <c r="SRH38" s="27"/>
      <c r="SRI38" s="27"/>
      <c r="SRJ38" s="27"/>
      <c r="SRK38" s="27"/>
      <c r="SRL38" s="27"/>
      <c r="SRM38" s="27"/>
      <c r="SRN38" s="27"/>
      <c r="SRO38" s="27"/>
      <c r="SRP38" s="27"/>
      <c r="SRQ38" s="27"/>
      <c r="SRR38" s="27"/>
      <c r="SRS38" s="27"/>
      <c r="SRT38" s="27"/>
      <c r="SRU38" s="27"/>
      <c r="SRV38" s="27"/>
      <c r="SRW38" s="27"/>
      <c r="SRX38" s="27"/>
      <c r="SRY38" s="27"/>
      <c r="SRZ38" s="27"/>
      <c r="SSA38" s="27"/>
      <c r="SSB38" s="27"/>
      <c r="SSC38" s="27"/>
      <c r="SSD38" s="27"/>
      <c r="SSE38" s="27"/>
      <c r="SSF38" s="27"/>
      <c r="SSG38" s="27"/>
      <c r="SSH38" s="27"/>
      <c r="SSI38" s="27"/>
      <c r="SSJ38" s="27"/>
      <c r="SSK38" s="27"/>
      <c r="SSL38" s="27"/>
      <c r="SSM38" s="27"/>
      <c r="SSN38" s="27"/>
      <c r="SSO38" s="27"/>
      <c r="SSP38" s="27"/>
      <c r="SSQ38" s="27"/>
      <c r="SSR38" s="27"/>
      <c r="SSS38" s="27"/>
      <c r="SST38" s="27"/>
      <c r="SSU38" s="27"/>
      <c r="SSV38" s="27"/>
      <c r="SSW38" s="27"/>
      <c r="SSX38" s="27"/>
      <c r="SSY38" s="27"/>
      <c r="SSZ38" s="27"/>
      <c r="STA38" s="27"/>
      <c r="STB38" s="27"/>
      <c r="STC38" s="27"/>
      <c r="STD38" s="27"/>
      <c r="STE38" s="27"/>
      <c r="STF38" s="27"/>
      <c r="STG38" s="27"/>
      <c r="STH38" s="27"/>
      <c r="STI38" s="27"/>
      <c r="STJ38" s="27"/>
      <c r="STK38" s="27"/>
      <c r="STL38" s="27"/>
      <c r="STM38" s="27"/>
      <c r="STN38" s="27"/>
      <c r="STO38" s="27"/>
      <c r="STP38" s="27"/>
      <c r="STQ38" s="27"/>
      <c r="STR38" s="27"/>
      <c r="STS38" s="27"/>
      <c r="STT38" s="27"/>
      <c r="STU38" s="27"/>
      <c r="STV38" s="27"/>
      <c r="STW38" s="27"/>
      <c r="STX38" s="27"/>
      <c r="STY38" s="27"/>
      <c r="STZ38" s="27"/>
      <c r="SUA38" s="27"/>
      <c r="SUB38" s="27"/>
      <c r="SUC38" s="27"/>
      <c r="SUD38" s="27"/>
      <c r="SUE38" s="27"/>
      <c r="SUF38" s="27"/>
      <c r="SUG38" s="27"/>
      <c r="SUH38" s="27"/>
      <c r="SUI38" s="27"/>
      <c r="SUJ38" s="27"/>
      <c r="SUK38" s="27"/>
      <c r="SUL38" s="27"/>
      <c r="SUM38" s="27"/>
      <c r="SUN38" s="27"/>
      <c r="SUO38" s="27"/>
      <c r="SUP38" s="27"/>
      <c r="SUQ38" s="27"/>
      <c r="SUR38" s="27"/>
      <c r="SUS38" s="27"/>
      <c r="SUT38" s="27"/>
      <c r="SUU38" s="27"/>
      <c r="SUV38" s="27"/>
      <c r="SUW38" s="27"/>
      <c r="SUX38" s="27"/>
      <c r="SUY38" s="27"/>
      <c r="SUZ38" s="27"/>
      <c r="SVA38" s="27"/>
      <c r="SVB38" s="27"/>
      <c r="SVC38" s="27"/>
      <c r="SVD38" s="27"/>
      <c r="SVE38" s="27"/>
      <c r="SVF38" s="27"/>
      <c r="SVG38" s="27"/>
      <c r="SVH38" s="27"/>
      <c r="SVI38" s="27"/>
      <c r="SVJ38" s="27"/>
      <c r="SVK38" s="27"/>
      <c r="SVL38" s="27"/>
      <c r="SVM38" s="27"/>
      <c r="SVN38" s="27"/>
      <c r="SVO38" s="27"/>
      <c r="SVP38" s="27"/>
      <c r="SVQ38" s="27"/>
      <c r="SVR38" s="27"/>
      <c r="SVS38" s="27"/>
      <c r="SVT38" s="27"/>
      <c r="SVU38" s="27"/>
      <c r="SVV38" s="27"/>
      <c r="SVW38" s="27"/>
      <c r="SVX38" s="27"/>
      <c r="SVY38" s="27"/>
      <c r="SVZ38" s="27"/>
      <c r="SWA38" s="27"/>
      <c r="SWB38" s="27"/>
      <c r="SWC38" s="27"/>
      <c r="SWD38" s="27"/>
      <c r="SWE38" s="27"/>
      <c r="SWF38" s="27"/>
      <c r="SWG38" s="27"/>
      <c r="SWH38" s="27"/>
      <c r="SWI38" s="27"/>
      <c r="SWJ38" s="27"/>
      <c r="SWK38" s="27"/>
      <c r="SWL38" s="27"/>
      <c r="SWM38" s="27"/>
      <c r="SWN38" s="27"/>
      <c r="SWO38" s="27"/>
      <c r="SWP38" s="27"/>
      <c r="SWQ38" s="27"/>
      <c r="SWR38" s="27"/>
      <c r="SWS38" s="27"/>
      <c r="SWT38" s="27"/>
      <c r="SWU38" s="27"/>
      <c r="SWV38" s="27"/>
      <c r="SWW38" s="27"/>
      <c r="SWX38" s="27"/>
      <c r="SWY38" s="27"/>
      <c r="SWZ38" s="27"/>
      <c r="SXA38" s="27"/>
      <c r="SXB38" s="27"/>
      <c r="SXC38" s="27"/>
      <c r="SXD38" s="27"/>
      <c r="SXE38" s="27"/>
      <c r="SXF38" s="27"/>
      <c r="SXG38" s="27"/>
      <c r="SXH38" s="27"/>
      <c r="SXI38" s="27"/>
      <c r="SXJ38" s="27"/>
      <c r="SXK38" s="27"/>
      <c r="SXL38" s="27"/>
      <c r="SXM38" s="27"/>
      <c r="SXN38" s="27"/>
      <c r="SXO38" s="27"/>
      <c r="SXP38" s="27"/>
      <c r="SXQ38" s="27"/>
      <c r="SXR38" s="27"/>
      <c r="SXS38" s="27"/>
      <c r="SXT38" s="27"/>
      <c r="SXU38" s="27"/>
      <c r="SXV38" s="27"/>
      <c r="SXW38" s="27"/>
      <c r="SXX38" s="27"/>
      <c r="SXY38" s="27"/>
      <c r="SXZ38" s="27"/>
      <c r="SYA38" s="27"/>
      <c r="SYB38" s="27"/>
      <c r="SYC38" s="27"/>
      <c r="SYD38" s="27"/>
      <c r="SYE38" s="27"/>
      <c r="SYF38" s="27"/>
      <c r="SYG38" s="27"/>
      <c r="SYH38" s="27"/>
      <c r="SYI38" s="27"/>
      <c r="SYJ38" s="27"/>
      <c r="SYK38" s="27"/>
      <c r="SYL38" s="27"/>
      <c r="SYM38" s="27"/>
      <c r="SYN38" s="27"/>
      <c r="SYO38" s="27"/>
      <c r="SYP38" s="27"/>
      <c r="SYQ38" s="27"/>
      <c r="SYR38" s="27"/>
      <c r="SYS38" s="27"/>
      <c r="SYT38" s="27"/>
      <c r="SYU38" s="27"/>
      <c r="SYV38" s="27"/>
      <c r="SYW38" s="27"/>
      <c r="SYX38" s="27"/>
      <c r="SYY38" s="27"/>
      <c r="SYZ38" s="27"/>
      <c r="SZA38" s="27"/>
      <c r="SZB38" s="27"/>
      <c r="SZC38" s="27"/>
      <c r="SZD38" s="27"/>
      <c r="SZE38" s="27"/>
      <c r="SZF38" s="27"/>
      <c r="SZG38" s="27"/>
      <c r="SZH38" s="27"/>
      <c r="SZI38" s="27"/>
      <c r="SZJ38" s="27"/>
      <c r="SZK38" s="27"/>
      <c r="SZL38" s="27"/>
      <c r="SZM38" s="27"/>
      <c r="SZN38" s="27"/>
      <c r="SZO38" s="27"/>
      <c r="SZP38" s="27"/>
      <c r="SZQ38" s="27"/>
      <c r="SZR38" s="27"/>
      <c r="SZS38" s="27"/>
      <c r="SZT38" s="27"/>
      <c r="SZU38" s="27"/>
      <c r="SZV38" s="27"/>
      <c r="SZW38" s="27"/>
      <c r="SZX38" s="27"/>
      <c r="SZY38" s="27"/>
      <c r="SZZ38" s="27"/>
      <c r="TAA38" s="27"/>
      <c r="TAB38" s="27"/>
      <c r="TAC38" s="27"/>
      <c r="TAD38" s="27"/>
      <c r="TAE38" s="27"/>
      <c r="TAF38" s="27"/>
      <c r="TAG38" s="27"/>
      <c r="TAH38" s="27"/>
      <c r="TAI38" s="27"/>
      <c r="TAJ38" s="27"/>
      <c r="TAK38" s="27"/>
      <c r="TAL38" s="27"/>
      <c r="TAM38" s="27"/>
      <c r="TAN38" s="27"/>
      <c r="TAO38" s="27"/>
      <c r="TAP38" s="27"/>
      <c r="TAQ38" s="27"/>
      <c r="TAR38" s="27"/>
      <c r="TAS38" s="27"/>
      <c r="TAT38" s="27"/>
      <c r="TAU38" s="27"/>
      <c r="TAV38" s="27"/>
      <c r="TAW38" s="27"/>
      <c r="TAX38" s="27"/>
      <c r="TAY38" s="27"/>
      <c r="TAZ38" s="27"/>
      <c r="TBA38" s="27"/>
      <c r="TBB38" s="27"/>
      <c r="TBC38" s="27"/>
      <c r="TBD38" s="27"/>
      <c r="TBE38" s="27"/>
      <c r="TBF38" s="27"/>
      <c r="TBG38" s="27"/>
      <c r="TBH38" s="27"/>
      <c r="TBI38" s="27"/>
      <c r="TBJ38" s="27"/>
      <c r="TBK38" s="27"/>
      <c r="TBL38" s="27"/>
      <c r="TBM38" s="27"/>
      <c r="TBN38" s="27"/>
      <c r="TBO38" s="27"/>
      <c r="TBP38" s="27"/>
      <c r="TBQ38" s="27"/>
      <c r="TBR38" s="27"/>
      <c r="TBS38" s="27"/>
      <c r="TBT38" s="27"/>
      <c r="TBU38" s="27"/>
      <c r="TBV38" s="27"/>
      <c r="TBW38" s="27"/>
      <c r="TBX38" s="27"/>
      <c r="TBY38" s="27"/>
      <c r="TBZ38" s="27"/>
      <c r="TCA38" s="27"/>
      <c r="TCB38" s="27"/>
      <c r="TCC38" s="27"/>
      <c r="TCD38" s="27"/>
      <c r="TCE38" s="27"/>
      <c r="TCF38" s="27"/>
      <c r="TCG38" s="27"/>
      <c r="TCH38" s="27"/>
      <c r="TCI38" s="27"/>
      <c r="TCJ38" s="27"/>
      <c r="TCK38" s="27"/>
      <c r="TCL38" s="27"/>
      <c r="TCM38" s="27"/>
      <c r="TCN38" s="27"/>
      <c r="TCO38" s="27"/>
      <c r="TCP38" s="27"/>
      <c r="TCQ38" s="27"/>
      <c r="TCR38" s="27"/>
      <c r="TCS38" s="27"/>
      <c r="TCT38" s="27"/>
      <c r="TCU38" s="27"/>
      <c r="TCV38" s="27"/>
      <c r="TCW38" s="27"/>
      <c r="TCX38" s="27"/>
      <c r="TCY38" s="27"/>
      <c r="TCZ38" s="27"/>
      <c r="TDA38" s="27"/>
      <c r="TDB38" s="27"/>
      <c r="TDC38" s="27"/>
      <c r="TDD38" s="27"/>
      <c r="TDE38" s="27"/>
      <c r="TDF38" s="27"/>
      <c r="TDG38" s="27"/>
      <c r="TDH38" s="27"/>
      <c r="TDI38" s="27"/>
      <c r="TDJ38" s="27"/>
      <c r="TDK38" s="27"/>
      <c r="TDL38" s="27"/>
      <c r="TDM38" s="27"/>
      <c r="TDN38" s="27"/>
      <c r="TDO38" s="27"/>
      <c r="TDP38" s="27"/>
      <c r="TDQ38" s="27"/>
      <c r="TDR38" s="27"/>
      <c r="TDS38" s="27"/>
      <c r="TDT38" s="27"/>
      <c r="TDU38" s="27"/>
      <c r="TDV38" s="27"/>
      <c r="TDW38" s="27"/>
      <c r="TDX38" s="27"/>
      <c r="TDY38" s="27"/>
      <c r="TDZ38" s="27"/>
      <c r="TEA38" s="27"/>
      <c r="TEB38" s="27"/>
      <c r="TEC38" s="27"/>
      <c r="TED38" s="27"/>
      <c r="TEE38" s="27"/>
      <c r="TEF38" s="27"/>
      <c r="TEG38" s="27"/>
      <c r="TEH38" s="27"/>
      <c r="TEI38" s="27"/>
      <c r="TEJ38" s="27"/>
      <c r="TEK38" s="27"/>
      <c r="TEL38" s="27"/>
      <c r="TEM38" s="27"/>
      <c r="TEN38" s="27"/>
      <c r="TEO38" s="27"/>
      <c r="TEP38" s="27"/>
      <c r="TEQ38" s="27"/>
      <c r="TER38" s="27"/>
      <c r="TES38" s="27"/>
      <c r="TET38" s="27"/>
      <c r="TEU38" s="27"/>
      <c r="TEV38" s="27"/>
      <c r="TEW38" s="27"/>
      <c r="TEX38" s="27"/>
      <c r="TEY38" s="27"/>
      <c r="TEZ38" s="27"/>
      <c r="TFA38" s="27"/>
      <c r="TFB38" s="27"/>
      <c r="TFC38" s="27"/>
      <c r="TFD38" s="27"/>
      <c r="TFE38" s="27"/>
      <c r="TFF38" s="27"/>
      <c r="TFG38" s="27"/>
      <c r="TFH38" s="27"/>
      <c r="TFI38" s="27"/>
      <c r="TFJ38" s="27"/>
      <c r="TFK38" s="27"/>
      <c r="TFL38" s="27"/>
      <c r="TFM38" s="27"/>
      <c r="TFN38" s="27"/>
      <c r="TFO38" s="27"/>
      <c r="TFP38" s="27"/>
      <c r="TFQ38" s="27"/>
      <c r="TFR38" s="27"/>
      <c r="TFS38" s="27"/>
      <c r="TFT38" s="27"/>
      <c r="TFU38" s="27"/>
      <c r="TFV38" s="27"/>
      <c r="TFW38" s="27"/>
      <c r="TFX38" s="27"/>
      <c r="TFY38" s="27"/>
      <c r="TFZ38" s="27"/>
      <c r="TGA38" s="27"/>
      <c r="TGB38" s="27"/>
      <c r="TGC38" s="27"/>
      <c r="TGD38" s="27"/>
      <c r="TGE38" s="27"/>
      <c r="TGF38" s="27"/>
      <c r="TGG38" s="27"/>
      <c r="TGH38" s="27"/>
      <c r="TGI38" s="27"/>
      <c r="TGJ38" s="27"/>
      <c r="TGK38" s="27"/>
      <c r="TGL38" s="27"/>
      <c r="TGM38" s="27"/>
      <c r="TGN38" s="27"/>
      <c r="TGO38" s="27"/>
      <c r="TGP38" s="27"/>
      <c r="TGQ38" s="27"/>
      <c r="TGR38" s="27"/>
      <c r="TGS38" s="27"/>
      <c r="TGT38" s="27"/>
      <c r="TGU38" s="27"/>
      <c r="TGV38" s="27"/>
      <c r="TGW38" s="27"/>
      <c r="TGX38" s="27"/>
      <c r="TGY38" s="27"/>
      <c r="TGZ38" s="27"/>
      <c r="THA38" s="27"/>
      <c r="THB38" s="27"/>
      <c r="THC38" s="27"/>
      <c r="THD38" s="27"/>
      <c r="THE38" s="27"/>
      <c r="THF38" s="27"/>
      <c r="THG38" s="27"/>
      <c r="THH38" s="27"/>
      <c r="THI38" s="27"/>
      <c r="THJ38" s="27"/>
      <c r="THK38" s="27"/>
      <c r="THL38" s="27"/>
      <c r="THM38" s="27"/>
      <c r="THN38" s="27"/>
      <c r="THO38" s="27"/>
      <c r="THP38" s="27"/>
      <c r="THQ38" s="27"/>
      <c r="THR38" s="27"/>
      <c r="THS38" s="27"/>
      <c r="THT38" s="27"/>
      <c r="THU38" s="27"/>
      <c r="THV38" s="27"/>
      <c r="THW38" s="27"/>
      <c r="THX38" s="27"/>
      <c r="THY38" s="27"/>
      <c r="THZ38" s="27"/>
      <c r="TIA38" s="27"/>
      <c r="TIB38" s="27"/>
      <c r="TIC38" s="27"/>
      <c r="TID38" s="27"/>
      <c r="TIE38" s="27"/>
      <c r="TIF38" s="27"/>
      <c r="TIG38" s="27"/>
      <c r="TIH38" s="27"/>
      <c r="TII38" s="27"/>
      <c r="TIJ38" s="27"/>
      <c r="TIK38" s="27"/>
      <c r="TIL38" s="27"/>
      <c r="TIM38" s="27"/>
      <c r="TIN38" s="27"/>
      <c r="TIO38" s="27"/>
      <c r="TIP38" s="27"/>
      <c r="TIQ38" s="27"/>
      <c r="TIR38" s="27"/>
      <c r="TIS38" s="27"/>
      <c r="TIT38" s="27"/>
      <c r="TIU38" s="27"/>
      <c r="TIV38" s="27"/>
      <c r="TIW38" s="27"/>
      <c r="TIX38" s="27"/>
      <c r="TIY38" s="27"/>
      <c r="TIZ38" s="27"/>
      <c r="TJA38" s="27"/>
      <c r="TJB38" s="27"/>
      <c r="TJC38" s="27"/>
      <c r="TJD38" s="27"/>
      <c r="TJE38" s="27"/>
      <c r="TJF38" s="27"/>
      <c r="TJG38" s="27"/>
      <c r="TJH38" s="27"/>
      <c r="TJI38" s="27"/>
      <c r="TJJ38" s="27"/>
      <c r="TJK38" s="27"/>
      <c r="TJL38" s="27"/>
      <c r="TJM38" s="27"/>
      <c r="TJN38" s="27"/>
      <c r="TJO38" s="27"/>
      <c r="TJP38" s="27"/>
      <c r="TJQ38" s="27"/>
      <c r="TJR38" s="27"/>
      <c r="TJS38" s="27"/>
      <c r="TJT38" s="27"/>
      <c r="TJU38" s="27"/>
      <c r="TJV38" s="27"/>
      <c r="TJW38" s="27"/>
      <c r="TJX38" s="27"/>
      <c r="TJY38" s="27"/>
      <c r="TJZ38" s="27"/>
      <c r="TKA38" s="27"/>
      <c r="TKB38" s="27"/>
      <c r="TKC38" s="27"/>
      <c r="TKD38" s="27"/>
      <c r="TKE38" s="27"/>
      <c r="TKF38" s="27"/>
      <c r="TKG38" s="27"/>
      <c r="TKH38" s="27"/>
      <c r="TKI38" s="27"/>
      <c r="TKJ38" s="27"/>
      <c r="TKK38" s="27"/>
      <c r="TKL38" s="27"/>
      <c r="TKM38" s="27"/>
      <c r="TKN38" s="27"/>
      <c r="TKO38" s="27"/>
      <c r="TKP38" s="27"/>
      <c r="TKQ38" s="27"/>
      <c r="TKR38" s="27"/>
      <c r="TKS38" s="27"/>
      <c r="TKT38" s="27"/>
      <c r="TKU38" s="27"/>
      <c r="TKV38" s="27"/>
      <c r="TKW38" s="27"/>
      <c r="TKX38" s="27"/>
      <c r="TKY38" s="27"/>
      <c r="TKZ38" s="27"/>
      <c r="TLA38" s="27"/>
      <c r="TLB38" s="27"/>
      <c r="TLC38" s="27"/>
      <c r="TLD38" s="27"/>
      <c r="TLE38" s="27"/>
      <c r="TLF38" s="27"/>
      <c r="TLG38" s="27"/>
      <c r="TLH38" s="27"/>
      <c r="TLI38" s="27"/>
      <c r="TLJ38" s="27"/>
      <c r="TLK38" s="27"/>
      <c r="TLL38" s="27"/>
      <c r="TLM38" s="27"/>
      <c r="TLN38" s="27"/>
      <c r="TLO38" s="27"/>
      <c r="TLP38" s="27"/>
      <c r="TLQ38" s="27"/>
      <c r="TLR38" s="27"/>
      <c r="TLS38" s="27"/>
      <c r="TLT38" s="27"/>
      <c r="TLU38" s="27"/>
      <c r="TLV38" s="27"/>
      <c r="TLW38" s="27"/>
      <c r="TLX38" s="27"/>
      <c r="TLY38" s="27"/>
      <c r="TLZ38" s="27"/>
      <c r="TMA38" s="27"/>
      <c r="TMB38" s="27"/>
      <c r="TMC38" s="27"/>
      <c r="TMD38" s="27"/>
      <c r="TME38" s="27"/>
      <c r="TMF38" s="27"/>
      <c r="TMG38" s="27"/>
      <c r="TMH38" s="27"/>
      <c r="TMI38" s="27"/>
      <c r="TMJ38" s="27"/>
      <c r="TMK38" s="27"/>
      <c r="TML38" s="27"/>
      <c r="TMM38" s="27"/>
      <c r="TMN38" s="27"/>
      <c r="TMO38" s="27"/>
      <c r="TMP38" s="27"/>
      <c r="TMQ38" s="27"/>
      <c r="TMR38" s="27"/>
      <c r="TMS38" s="27"/>
      <c r="TMT38" s="27"/>
      <c r="TMU38" s="27"/>
      <c r="TMV38" s="27"/>
      <c r="TMW38" s="27"/>
      <c r="TMX38" s="27"/>
      <c r="TMY38" s="27"/>
      <c r="TMZ38" s="27"/>
      <c r="TNA38" s="27"/>
      <c r="TNB38" s="27"/>
      <c r="TNC38" s="27"/>
      <c r="TND38" s="27"/>
      <c r="TNE38" s="27"/>
      <c r="TNF38" s="27"/>
      <c r="TNG38" s="27"/>
      <c r="TNH38" s="27"/>
      <c r="TNI38" s="27"/>
      <c r="TNJ38" s="27"/>
      <c r="TNK38" s="27"/>
      <c r="TNL38" s="27"/>
      <c r="TNM38" s="27"/>
      <c r="TNN38" s="27"/>
      <c r="TNO38" s="27"/>
      <c r="TNP38" s="27"/>
      <c r="TNQ38" s="27"/>
      <c r="TNR38" s="27"/>
      <c r="TNS38" s="27"/>
      <c r="TNT38" s="27"/>
      <c r="TNU38" s="27"/>
      <c r="TNV38" s="27"/>
      <c r="TNW38" s="27"/>
      <c r="TNX38" s="27"/>
      <c r="TNY38" s="27"/>
      <c r="TNZ38" s="27"/>
      <c r="TOA38" s="27"/>
      <c r="TOB38" s="27"/>
      <c r="TOC38" s="27"/>
      <c r="TOD38" s="27"/>
      <c r="TOE38" s="27"/>
      <c r="TOF38" s="27"/>
      <c r="TOG38" s="27"/>
      <c r="TOH38" s="27"/>
      <c r="TOI38" s="27"/>
      <c r="TOJ38" s="27"/>
      <c r="TOK38" s="27"/>
      <c r="TOL38" s="27"/>
      <c r="TOM38" s="27"/>
      <c r="TON38" s="27"/>
      <c r="TOO38" s="27"/>
      <c r="TOP38" s="27"/>
      <c r="TOQ38" s="27"/>
      <c r="TOR38" s="27"/>
      <c r="TOS38" s="27"/>
      <c r="TOT38" s="27"/>
      <c r="TOU38" s="27"/>
      <c r="TOV38" s="27"/>
      <c r="TOW38" s="27"/>
      <c r="TOX38" s="27"/>
      <c r="TOY38" s="27"/>
      <c r="TOZ38" s="27"/>
      <c r="TPA38" s="27"/>
      <c r="TPB38" s="27"/>
      <c r="TPC38" s="27"/>
      <c r="TPD38" s="27"/>
      <c r="TPE38" s="27"/>
      <c r="TPF38" s="27"/>
      <c r="TPG38" s="27"/>
      <c r="TPH38" s="27"/>
      <c r="TPI38" s="27"/>
      <c r="TPJ38" s="27"/>
      <c r="TPK38" s="27"/>
      <c r="TPL38" s="27"/>
      <c r="TPM38" s="27"/>
      <c r="TPN38" s="27"/>
      <c r="TPO38" s="27"/>
      <c r="TPP38" s="27"/>
      <c r="TPQ38" s="27"/>
      <c r="TPR38" s="27"/>
      <c r="TPS38" s="27"/>
      <c r="TPT38" s="27"/>
      <c r="TPU38" s="27"/>
      <c r="TPV38" s="27"/>
      <c r="TPW38" s="27"/>
      <c r="TPX38" s="27"/>
      <c r="TPY38" s="27"/>
      <c r="TPZ38" s="27"/>
      <c r="TQA38" s="27"/>
      <c r="TQB38" s="27"/>
      <c r="TQC38" s="27"/>
      <c r="TQD38" s="27"/>
      <c r="TQE38" s="27"/>
      <c r="TQF38" s="27"/>
      <c r="TQG38" s="27"/>
      <c r="TQH38" s="27"/>
      <c r="TQI38" s="27"/>
      <c r="TQJ38" s="27"/>
      <c r="TQK38" s="27"/>
      <c r="TQL38" s="27"/>
      <c r="TQM38" s="27"/>
      <c r="TQN38" s="27"/>
      <c r="TQO38" s="27"/>
      <c r="TQP38" s="27"/>
      <c r="TQQ38" s="27"/>
      <c r="TQR38" s="27"/>
      <c r="TQS38" s="27"/>
      <c r="TQT38" s="27"/>
      <c r="TQU38" s="27"/>
      <c r="TQV38" s="27"/>
      <c r="TQW38" s="27"/>
      <c r="TQX38" s="27"/>
      <c r="TQY38" s="27"/>
      <c r="TQZ38" s="27"/>
      <c r="TRA38" s="27"/>
      <c r="TRB38" s="27"/>
      <c r="TRC38" s="27"/>
      <c r="TRD38" s="27"/>
      <c r="TRE38" s="27"/>
      <c r="TRF38" s="27"/>
      <c r="TRG38" s="27"/>
      <c r="TRH38" s="27"/>
      <c r="TRI38" s="27"/>
      <c r="TRJ38" s="27"/>
      <c r="TRK38" s="27"/>
      <c r="TRL38" s="27"/>
      <c r="TRM38" s="27"/>
      <c r="TRN38" s="27"/>
      <c r="TRO38" s="27"/>
      <c r="TRP38" s="27"/>
      <c r="TRQ38" s="27"/>
      <c r="TRR38" s="27"/>
      <c r="TRS38" s="27"/>
      <c r="TRT38" s="27"/>
      <c r="TRU38" s="27"/>
      <c r="TRV38" s="27"/>
      <c r="TRW38" s="27"/>
      <c r="TRX38" s="27"/>
      <c r="TRY38" s="27"/>
      <c r="TRZ38" s="27"/>
      <c r="TSA38" s="27"/>
      <c r="TSB38" s="27"/>
      <c r="TSC38" s="27"/>
      <c r="TSD38" s="27"/>
      <c r="TSE38" s="27"/>
      <c r="TSF38" s="27"/>
      <c r="TSG38" s="27"/>
      <c r="TSH38" s="27"/>
      <c r="TSI38" s="27"/>
      <c r="TSJ38" s="27"/>
      <c r="TSK38" s="27"/>
      <c r="TSL38" s="27"/>
      <c r="TSM38" s="27"/>
      <c r="TSN38" s="27"/>
      <c r="TSO38" s="27"/>
      <c r="TSP38" s="27"/>
      <c r="TSQ38" s="27"/>
      <c r="TSR38" s="27"/>
      <c r="TSS38" s="27"/>
      <c r="TST38" s="27"/>
      <c r="TSU38" s="27"/>
      <c r="TSV38" s="27"/>
      <c r="TSW38" s="27"/>
      <c r="TSX38" s="27"/>
      <c r="TSY38" s="27"/>
      <c r="TSZ38" s="27"/>
      <c r="TTA38" s="27"/>
      <c r="TTB38" s="27"/>
      <c r="TTC38" s="27"/>
      <c r="TTD38" s="27"/>
      <c r="TTE38" s="27"/>
      <c r="TTF38" s="27"/>
      <c r="TTG38" s="27"/>
      <c r="TTH38" s="27"/>
      <c r="TTI38" s="27"/>
      <c r="TTJ38" s="27"/>
      <c r="TTK38" s="27"/>
      <c r="TTL38" s="27"/>
      <c r="TTM38" s="27"/>
      <c r="TTN38" s="27"/>
      <c r="TTO38" s="27"/>
      <c r="TTP38" s="27"/>
      <c r="TTQ38" s="27"/>
      <c r="TTR38" s="27"/>
      <c r="TTS38" s="27"/>
      <c r="TTT38" s="27"/>
      <c r="TTU38" s="27"/>
      <c r="TTV38" s="27"/>
      <c r="TTW38" s="27"/>
      <c r="TTX38" s="27"/>
      <c r="TTY38" s="27"/>
      <c r="TTZ38" s="27"/>
      <c r="TUA38" s="27"/>
      <c r="TUB38" s="27"/>
      <c r="TUC38" s="27"/>
      <c r="TUD38" s="27"/>
      <c r="TUE38" s="27"/>
      <c r="TUF38" s="27"/>
      <c r="TUG38" s="27"/>
      <c r="TUH38" s="27"/>
      <c r="TUI38" s="27"/>
      <c r="TUJ38" s="27"/>
      <c r="TUK38" s="27"/>
      <c r="TUL38" s="27"/>
      <c r="TUM38" s="27"/>
      <c r="TUN38" s="27"/>
      <c r="TUO38" s="27"/>
      <c r="TUP38" s="27"/>
      <c r="TUQ38" s="27"/>
      <c r="TUR38" s="27"/>
      <c r="TUS38" s="27"/>
      <c r="TUT38" s="27"/>
      <c r="TUU38" s="27"/>
      <c r="TUV38" s="27"/>
      <c r="TUW38" s="27"/>
      <c r="TUX38" s="27"/>
      <c r="TUY38" s="27"/>
      <c r="TUZ38" s="27"/>
      <c r="TVA38" s="27"/>
      <c r="TVB38" s="27"/>
      <c r="TVC38" s="27"/>
      <c r="TVD38" s="27"/>
      <c r="TVE38" s="27"/>
      <c r="TVF38" s="27"/>
      <c r="TVG38" s="27"/>
      <c r="TVH38" s="27"/>
      <c r="TVI38" s="27"/>
      <c r="TVJ38" s="27"/>
      <c r="TVK38" s="27"/>
      <c r="TVL38" s="27"/>
      <c r="TVM38" s="27"/>
      <c r="TVN38" s="27"/>
      <c r="TVO38" s="27"/>
      <c r="TVP38" s="27"/>
      <c r="TVQ38" s="27"/>
      <c r="TVR38" s="27"/>
      <c r="TVS38" s="27"/>
      <c r="TVT38" s="27"/>
      <c r="TVU38" s="27"/>
      <c r="TVV38" s="27"/>
      <c r="TVW38" s="27"/>
      <c r="TVX38" s="27"/>
      <c r="TVY38" s="27"/>
      <c r="TVZ38" s="27"/>
      <c r="TWA38" s="27"/>
      <c r="TWB38" s="27"/>
      <c r="TWC38" s="27"/>
      <c r="TWD38" s="27"/>
      <c r="TWE38" s="27"/>
      <c r="TWF38" s="27"/>
      <c r="TWG38" s="27"/>
      <c r="TWH38" s="27"/>
      <c r="TWI38" s="27"/>
      <c r="TWJ38" s="27"/>
      <c r="TWK38" s="27"/>
      <c r="TWL38" s="27"/>
      <c r="TWM38" s="27"/>
      <c r="TWN38" s="27"/>
      <c r="TWO38" s="27"/>
      <c r="TWP38" s="27"/>
      <c r="TWQ38" s="27"/>
      <c r="TWR38" s="27"/>
      <c r="TWS38" s="27"/>
      <c r="TWT38" s="27"/>
      <c r="TWU38" s="27"/>
      <c r="TWV38" s="27"/>
      <c r="TWW38" s="27"/>
      <c r="TWX38" s="27"/>
      <c r="TWY38" s="27"/>
      <c r="TWZ38" s="27"/>
      <c r="TXA38" s="27"/>
      <c r="TXB38" s="27"/>
      <c r="TXC38" s="27"/>
      <c r="TXD38" s="27"/>
      <c r="TXE38" s="27"/>
      <c r="TXF38" s="27"/>
      <c r="TXG38" s="27"/>
      <c r="TXH38" s="27"/>
      <c r="TXI38" s="27"/>
      <c r="TXJ38" s="27"/>
      <c r="TXK38" s="27"/>
      <c r="TXL38" s="27"/>
      <c r="TXM38" s="27"/>
      <c r="TXN38" s="27"/>
      <c r="TXO38" s="27"/>
      <c r="TXP38" s="27"/>
      <c r="TXQ38" s="27"/>
      <c r="TXR38" s="27"/>
      <c r="TXS38" s="27"/>
      <c r="TXT38" s="27"/>
      <c r="TXU38" s="27"/>
      <c r="TXV38" s="27"/>
      <c r="TXW38" s="27"/>
      <c r="TXX38" s="27"/>
      <c r="TXY38" s="27"/>
      <c r="TXZ38" s="27"/>
      <c r="TYA38" s="27"/>
      <c r="TYB38" s="27"/>
      <c r="TYC38" s="27"/>
      <c r="TYD38" s="27"/>
      <c r="TYE38" s="27"/>
      <c r="TYF38" s="27"/>
      <c r="TYG38" s="27"/>
      <c r="TYH38" s="27"/>
      <c r="TYI38" s="27"/>
      <c r="TYJ38" s="27"/>
      <c r="TYK38" s="27"/>
      <c r="TYL38" s="27"/>
      <c r="TYM38" s="27"/>
      <c r="TYN38" s="27"/>
      <c r="TYO38" s="27"/>
      <c r="TYP38" s="27"/>
      <c r="TYQ38" s="27"/>
      <c r="TYR38" s="27"/>
      <c r="TYS38" s="27"/>
      <c r="TYT38" s="27"/>
      <c r="TYU38" s="27"/>
      <c r="TYV38" s="27"/>
      <c r="TYW38" s="27"/>
      <c r="TYX38" s="27"/>
      <c r="TYY38" s="27"/>
      <c r="TYZ38" s="27"/>
      <c r="TZA38" s="27"/>
      <c r="TZB38" s="27"/>
      <c r="TZC38" s="27"/>
      <c r="TZD38" s="27"/>
      <c r="TZE38" s="27"/>
      <c r="TZF38" s="27"/>
      <c r="TZG38" s="27"/>
      <c r="TZH38" s="27"/>
      <c r="TZI38" s="27"/>
      <c r="TZJ38" s="27"/>
      <c r="TZK38" s="27"/>
      <c r="TZL38" s="27"/>
      <c r="TZM38" s="27"/>
      <c r="TZN38" s="27"/>
      <c r="TZO38" s="27"/>
      <c r="TZP38" s="27"/>
      <c r="TZQ38" s="27"/>
      <c r="TZR38" s="27"/>
      <c r="TZS38" s="27"/>
      <c r="TZT38" s="27"/>
      <c r="TZU38" s="27"/>
      <c r="TZV38" s="27"/>
      <c r="TZW38" s="27"/>
      <c r="TZX38" s="27"/>
      <c r="TZY38" s="27"/>
      <c r="TZZ38" s="27"/>
      <c r="UAA38" s="27"/>
      <c r="UAB38" s="27"/>
      <c r="UAC38" s="27"/>
      <c r="UAD38" s="27"/>
      <c r="UAE38" s="27"/>
      <c r="UAF38" s="27"/>
      <c r="UAG38" s="27"/>
      <c r="UAH38" s="27"/>
      <c r="UAI38" s="27"/>
      <c r="UAJ38" s="27"/>
      <c r="UAK38" s="27"/>
      <c r="UAL38" s="27"/>
      <c r="UAM38" s="27"/>
      <c r="UAN38" s="27"/>
      <c r="UAO38" s="27"/>
      <c r="UAP38" s="27"/>
      <c r="UAQ38" s="27"/>
      <c r="UAR38" s="27"/>
      <c r="UAS38" s="27"/>
      <c r="UAT38" s="27"/>
      <c r="UAU38" s="27"/>
      <c r="UAV38" s="27"/>
      <c r="UAW38" s="27"/>
      <c r="UAX38" s="27"/>
      <c r="UAY38" s="27"/>
      <c r="UAZ38" s="27"/>
      <c r="UBA38" s="27"/>
      <c r="UBB38" s="27"/>
      <c r="UBC38" s="27"/>
      <c r="UBD38" s="27"/>
      <c r="UBE38" s="27"/>
      <c r="UBF38" s="27"/>
      <c r="UBG38" s="27"/>
      <c r="UBH38" s="27"/>
      <c r="UBI38" s="27"/>
      <c r="UBJ38" s="27"/>
      <c r="UBK38" s="27"/>
      <c r="UBL38" s="27"/>
      <c r="UBM38" s="27"/>
      <c r="UBN38" s="27"/>
      <c r="UBO38" s="27"/>
      <c r="UBP38" s="27"/>
      <c r="UBQ38" s="27"/>
      <c r="UBR38" s="27"/>
      <c r="UBS38" s="27"/>
      <c r="UBT38" s="27"/>
      <c r="UBU38" s="27"/>
      <c r="UBV38" s="27"/>
      <c r="UBW38" s="27"/>
      <c r="UBX38" s="27"/>
      <c r="UBY38" s="27"/>
      <c r="UBZ38" s="27"/>
      <c r="UCA38" s="27"/>
      <c r="UCB38" s="27"/>
      <c r="UCC38" s="27"/>
      <c r="UCD38" s="27"/>
      <c r="UCE38" s="27"/>
      <c r="UCF38" s="27"/>
      <c r="UCG38" s="27"/>
      <c r="UCH38" s="27"/>
      <c r="UCI38" s="27"/>
      <c r="UCJ38" s="27"/>
      <c r="UCK38" s="27"/>
      <c r="UCL38" s="27"/>
      <c r="UCM38" s="27"/>
      <c r="UCN38" s="27"/>
      <c r="UCO38" s="27"/>
      <c r="UCP38" s="27"/>
      <c r="UCQ38" s="27"/>
      <c r="UCR38" s="27"/>
      <c r="UCS38" s="27"/>
      <c r="UCT38" s="27"/>
      <c r="UCU38" s="27"/>
      <c r="UCV38" s="27"/>
      <c r="UCW38" s="27"/>
      <c r="UCX38" s="27"/>
      <c r="UCY38" s="27"/>
      <c r="UCZ38" s="27"/>
      <c r="UDA38" s="27"/>
      <c r="UDB38" s="27"/>
      <c r="UDC38" s="27"/>
      <c r="UDD38" s="27"/>
      <c r="UDE38" s="27"/>
      <c r="UDF38" s="27"/>
      <c r="UDG38" s="27"/>
      <c r="UDH38" s="27"/>
      <c r="UDI38" s="27"/>
      <c r="UDJ38" s="27"/>
      <c r="UDK38" s="27"/>
      <c r="UDL38" s="27"/>
      <c r="UDM38" s="27"/>
      <c r="UDN38" s="27"/>
      <c r="UDO38" s="27"/>
      <c r="UDP38" s="27"/>
      <c r="UDQ38" s="27"/>
      <c r="UDR38" s="27"/>
      <c r="UDS38" s="27"/>
      <c r="UDT38" s="27"/>
      <c r="UDU38" s="27"/>
      <c r="UDV38" s="27"/>
      <c r="UDW38" s="27"/>
      <c r="UDX38" s="27"/>
      <c r="UDY38" s="27"/>
      <c r="UDZ38" s="27"/>
      <c r="UEA38" s="27"/>
      <c r="UEB38" s="27"/>
      <c r="UEC38" s="27"/>
      <c r="UED38" s="27"/>
      <c r="UEE38" s="27"/>
      <c r="UEF38" s="27"/>
      <c r="UEG38" s="27"/>
      <c r="UEH38" s="27"/>
      <c r="UEI38" s="27"/>
      <c r="UEJ38" s="27"/>
      <c r="UEK38" s="27"/>
      <c r="UEL38" s="27"/>
      <c r="UEM38" s="27"/>
      <c r="UEN38" s="27"/>
      <c r="UEO38" s="27"/>
      <c r="UEP38" s="27"/>
      <c r="UEQ38" s="27"/>
      <c r="UER38" s="27"/>
      <c r="UES38" s="27"/>
      <c r="UET38" s="27"/>
      <c r="UEU38" s="27"/>
      <c r="UEV38" s="27"/>
      <c r="UEW38" s="27"/>
      <c r="UEX38" s="27"/>
      <c r="UEY38" s="27"/>
      <c r="UEZ38" s="27"/>
      <c r="UFA38" s="27"/>
      <c r="UFB38" s="27"/>
      <c r="UFC38" s="27"/>
      <c r="UFD38" s="27"/>
      <c r="UFE38" s="27"/>
      <c r="UFF38" s="27"/>
      <c r="UFG38" s="27"/>
      <c r="UFH38" s="27"/>
      <c r="UFI38" s="27"/>
      <c r="UFJ38" s="27"/>
      <c r="UFK38" s="27"/>
      <c r="UFL38" s="27"/>
      <c r="UFM38" s="27"/>
      <c r="UFN38" s="27"/>
      <c r="UFO38" s="27"/>
      <c r="UFP38" s="27"/>
      <c r="UFQ38" s="27"/>
      <c r="UFR38" s="27"/>
      <c r="UFS38" s="27"/>
      <c r="UFT38" s="27"/>
      <c r="UFU38" s="27"/>
      <c r="UFV38" s="27"/>
      <c r="UFW38" s="27"/>
      <c r="UFX38" s="27"/>
      <c r="UFY38" s="27"/>
      <c r="UFZ38" s="27"/>
      <c r="UGA38" s="27"/>
      <c r="UGB38" s="27"/>
      <c r="UGC38" s="27"/>
      <c r="UGD38" s="27"/>
      <c r="UGE38" s="27"/>
      <c r="UGF38" s="27"/>
      <c r="UGG38" s="27"/>
      <c r="UGH38" s="27"/>
      <c r="UGI38" s="27"/>
      <c r="UGJ38" s="27"/>
      <c r="UGK38" s="27"/>
      <c r="UGL38" s="27"/>
      <c r="UGM38" s="27"/>
      <c r="UGN38" s="27"/>
      <c r="UGO38" s="27"/>
      <c r="UGP38" s="27"/>
      <c r="UGQ38" s="27"/>
      <c r="UGR38" s="27"/>
      <c r="UGS38" s="27"/>
      <c r="UGT38" s="27"/>
      <c r="UGU38" s="27"/>
      <c r="UGV38" s="27"/>
      <c r="UGW38" s="27"/>
      <c r="UGX38" s="27"/>
      <c r="UGY38" s="27"/>
      <c r="UGZ38" s="27"/>
      <c r="UHA38" s="27"/>
      <c r="UHB38" s="27"/>
      <c r="UHC38" s="27"/>
      <c r="UHD38" s="27"/>
      <c r="UHE38" s="27"/>
      <c r="UHF38" s="27"/>
      <c r="UHG38" s="27"/>
      <c r="UHH38" s="27"/>
      <c r="UHI38" s="27"/>
      <c r="UHJ38" s="27"/>
      <c r="UHK38" s="27"/>
      <c r="UHL38" s="27"/>
      <c r="UHM38" s="27"/>
      <c r="UHN38" s="27"/>
      <c r="UHO38" s="27"/>
      <c r="UHP38" s="27"/>
      <c r="UHQ38" s="27"/>
      <c r="UHR38" s="27"/>
      <c r="UHS38" s="27"/>
      <c r="UHT38" s="27"/>
      <c r="UHU38" s="27"/>
      <c r="UHV38" s="27"/>
      <c r="UHW38" s="27"/>
      <c r="UHX38" s="27"/>
      <c r="UHY38" s="27"/>
      <c r="UHZ38" s="27"/>
      <c r="UIA38" s="27"/>
      <c r="UIB38" s="27"/>
      <c r="UIC38" s="27"/>
      <c r="UID38" s="27"/>
      <c r="UIE38" s="27"/>
      <c r="UIF38" s="27"/>
      <c r="UIG38" s="27"/>
      <c r="UIH38" s="27"/>
      <c r="UII38" s="27"/>
      <c r="UIJ38" s="27"/>
      <c r="UIK38" s="27"/>
      <c r="UIL38" s="27"/>
      <c r="UIM38" s="27"/>
      <c r="UIN38" s="27"/>
      <c r="UIO38" s="27"/>
      <c r="UIP38" s="27"/>
      <c r="UIQ38" s="27"/>
      <c r="UIR38" s="27"/>
      <c r="UIS38" s="27"/>
      <c r="UIT38" s="27"/>
      <c r="UIU38" s="27"/>
      <c r="UIV38" s="27"/>
      <c r="UIW38" s="27"/>
      <c r="UIX38" s="27"/>
      <c r="UIY38" s="27"/>
      <c r="UIZ38" s="27"/>
      <c r="UJA38" s="27"/>
      <c r="UJB38" s="27"/>
      <c r="UJC38" s="27"/>
      <c r="UJD38" s="27"/>
      <c r="UJE38" s="27"/>
      <c r="UJF38" s="27"/>
      <c r="UJG38" s="27"/>
      <c r="UJH38" s="27"/>
      <c r="UJI38" s="27"/>
      <c r="UJJ38" s="27"/>
      <c r="UJK38" s="27"/>
      <c r="UJL38" s="27"/>
      <c r="UJM38" s="27"/>
      <c r="UJN38" s="27"/>
      <c r="UJO38" s="27"/>
      <c r="UJP38" s="27"/>
      <c r="UJQ38" s="27"/>
      <c r="UJR38" s="27"/>
      <c r="UJS38" s="27"/>
      <c r="UJT38" s="27"/>
      <c r="UJU38" s="27"/>
      <c r="UJV38" s="27"/>
      <c r="UJW38" s="27"/>
      <c r="UJX38" s="27"/>
      <c r="UJY38" s="27"/>
      <c r="UJZ38" s="27"/>
      <c r="UKA38" s="27"/>
      <c r="UKB38" s="27"/>
      <c r="UKC38" s="27"/>
      <c r="UKD38" s="27"/>
      <c r="UKE38" s="27"/>
      <c r="UKF38" s="27"/>
      <c r="UKG38" s="27"/>
      <c r="UKH38" s="27"/>
      <c r="UKI38" s="27"/>
      <c r="UKJ38" s="27"/>
      <c r="UKK38" s="27"/>
      <c r="UKL38" s="27"/>
      <c r="UKM38" s="27"/>
      <c r="UKN38" s="27"/>
      <c r="UKO38" s="27"/>
      <c r="UKP38" s="27"/>
      <c r="UKQ38" s="27"/>
      <c r="UKR38" s="27"/>
      <c r="UKS38" s="27"/>
      <c r="UKT38" s="27"/>
      <c r="UKU38" s="27"/>
      <c r="UKV38" s="27"/>
      <c r="UKW38" s="27"/>
      <c r="UKX38" s="27"/>
      <c r="UKY38" s="27"/>
      <c r="UKZ38" s="27"/>
      <c r="ULA38" s="27"/>
      <c r="ULB38" s="27"/>
      <c r="ULC38" s="27"/>
      <c r="ULD38" s="27"/>
      <c r="ULE38" s="27"/>
      <c r="ULF38" s="27"/>
      <c r="ULG38" s="27"/>
      <c r="ULH38" s="27"/>
      <c r="ULI38" s="27"/>
      <c r="ULJ38" s="27"/>
      <c r="ULK38" s="27"/>
      <c r="ULL38" s="27"/>
      <c r="ULM38" s="27"/>
      <c r="ULN38" s="27"/>
      <c r="ULO38" s="27"/>
      <c r="ULP38" s="27"/>
      <c r="ULQ38" s="27"/>
      <c r="ULR38" s="27"/>
      <c r="ULS38" s="27"/>
      <c r="ULT38" s="27"/>
      <c r="ULU38" s="27"/>
      <c r="ULV38" s="27"/>
      <c r="ULW38" s="27"/>
      <c r="ULX38" s="27"/>
      <c r="ULY38" s="27"/>
      <c r="ULZ38" s="27"/>
      <c r="UMA38" s="27"/>
      <c r="UMB38" s="27"/>
      <c r="UMC38" s="27"/>
      <c r="UMD38" s="27"/>
      <c r="UME38" s="27"/>
      <c r="UMF38" s="27"/>
      <c r="UMG38" s="27"/>
      <c r="UMH38" s="27"/>
      <c r="UMI38" s="27"/>
      <c r="UMJ38" s="27"/>
      <c r="UMK38" s="27"/>
      <c r="UML38" s="27"/>
      <c r="UMM38" s="27"/>
      <c r="UMN38" s="27"/>
      <c r="UMO38" s="27"/>
      <c r="UMP38" s="27"/>
      <c r="UMQ38" s="27"/>
      <c r="UMR38" s="27"/>
      <c r="UMS38" s="27"/>
      <c r="UMT38" s="27"/>
      <c r="UMU38" s="27"/>
      <c r="UMV38" s="27"/>
      <c r="UMW38" s="27"/>
      <c r="UMX38" s="27"/>
      <c r="UMY38" s="27"/>
      <c r="UMZ38" s="27"/>
      <c r="UNA38" s="27"/>
      <c r="UNB38" s="27"/>
      <c r="UNC38" s="27"/>
      <c r="UND38" s="27"/>
      <c r="UNE38" s="27"/>
      <c r="UNF38" s="27"/>
      <c r="UNG38" s="27"/>
      <c r="UNH38" s="27"/>
      <c r="UNI38" s="27"/>
      <c r="UNJ38" s="27"/>
      <c r="UNK38" s="27"/>
      <c r="UNL38" s="27"/>
      <c r="UNM38" s="27"/>
      <c r="UNN38" s="27"/>
      <c r="UNO38" s="27"/>
      <c r="UNP38" s="27"/>
      <c r="UNQ38" s="27"/>
      <c r="UNR38" s="27"/>
      <c r="UNS38" s="27"/>
      <c r="UNT38" s="27"/>
      <c r="UNU38" s="27"/>
      <c r="UNV38" s="27"/>
      <c r="UNW38" s="27"/>
      <c r="UNX38" s="27"/>
      <c r="UNY38" s="27"/>
      <c r="UNZ38" s="27"/>
      <c r="UOA38" s="27"/>
      <c r="UOB38" s="27"/>
      <c r="UOC38" s="27"/>
      <c r="UOD38" s="27"/>
      <c r="UOE38" s="27"/>
      <c r="UOF38" s="27"/>
      <c r="UOG38" s="27"/>
      <c r="UOH38" s="27"/>
      <c r="UOI38" s="27"/>
      <c r="UOJ38" s="27"/>
      <c r="UOK38" s="27"/>
      <c r="UOL38" s="27"/>
      <c r="UOM38" s="27"/>
      <c r="UON38" s="27"/>
      <c r="UOO38" s="27"/>
      <c r="UOP38" s="27"/>
      <c r="UOQ38" s="27"/>
      <c r="UOR38" s="27"/>
      <c r="UOS38" s="27"/>
      <c r="UOT38" s="27"/>
      <c r="UOU38" s="27"/>
      <c r="UOV38" s="27"/>
      <c r="UOW38" s="27"/>
      <c r="UOX38" s="27"/>
      <c r="UOY38" s="27"/>
      <c r="UOZ38" s="27"/>
      <c r="UPA38" s="27"/>
      <c r="UPB38" s="27"/>
      <c r="UPC38" s="27"/>
      <c r="UPD38" s="27"/>
      <c r="UPE38" s="27"/>
      <c r="UPF38" s="27"/>
      <c r="UPG38" s="27"/>
      <c r="UPH38" s="27"/>
      <c r="UPI38" s="27"/>
      <c r="UPJ38" s="27"/>
      <c r="UPK38" s="27"/>
      <c r="UPL38" s="27"/>
      <c r="UPM38" s="27"/>
      <c r="UPN38" s="27"/>
      <c r="UPO38" s="27"/>
      <c r="UPP38" s="27"/>
      <c r="UPQ38" s="27"/>
      <c r="UPR38" s="27"/>
      <c r="UPS38" s="27"/>
      <c r="UPT38" s="27"/>
      <c r="UPU38" s="27"/>
      <c r="UPV38" s="27"/>
      <c r="UPW38" s="27"/>
      <c r="UPX38" s="27"/>
      <c r="UPY38" s="27"/>
      <c r="UPZ38" s="27"/>
      <c r="UQA38" s="27"/>
      <c r="UQB38" s="27"/>
      <c r="UQC38" s="27"/>
      <c r="UQD38" s="27"/>
      <c r="UQE38" s="27"/>
      <c r="UQF38" s="27"/>
      <c r="UQG38" s="27"/>
      <c r="UQH38" s="27"/>
      <c r="UQI38" s="27"/>
      <c r="UQJ38" s="27"/>
      <c r="UQK38" s="27"/>
      <c r="UQL38" s="27"/>
      <c r="UQM38" s="27"/>
      <c r="UQN38" s="27"/>
      <c r="UQO38" s="27"/>
      <c r="UQP38" s="27"/>
      <c r="UQQ38" s="27"/>
      <c r="UQR38" s="27"/>
      <c r="UQS38" s="27"/>
      <c r="UQT38" s="27"/>
      <c r="UQU38" s="27"/>
      <c r="UQV38" s="27"/>
      <c r="UQW38" s="27"/>
      <c r="UQX38" s="27"/>
      <c r="UQY38" s="27"/>
      <c r="UQZ38" s="27"/>
      <c r="URA38" s="27"/>
      <c r="URB38" s="27"/>
      <c r="URC38" s="27"/>
      <c r="URD38" s="27"/>
      <c r="URE38" s="27"/>
      <c r="URF38" s="27"/>
      <c r="URG38" s="27"/>
      <c r="URH38" s="27"/>
      <c r="URI38" s="27"/>
      <c r="URJ38" s="27"/>
      <c r="URK38" s="27"/>
      <c r="URL38" s="27"/>
      <c r="URM38" s="27"/>
      <c r="URN38" s="27"/>
      <c r="URO38" s="27"/>
      <c r="URP38" s="27"/>
      <c r="URQ38" s="27"/>
      <c r="URR38" s="27"/>
      <c r="URS38" s="27"/>
      <c r="URT38" s="27"/>
      <c r="URU38" s="27"/>
      <c r="URV38" s="27"/>
      <c r="URW38" s="27"/>
      <c r="URX38" s="27"/>
      <c r="URY38" s="27"/>
      <c r="URZ38" s="27"/>
      <c r="USA38" s="27"/>
      <c r="USB38" s="27"/>
      <c r="USC38" s="27"/>
      <c r="USD38" s="27"/>
      <c r="USE38" s="27"/>
      <c r="USF38" s="27"/>
      <c r="USG38" s="27"/>
      <c r="USH38" s="27"/>
      <c r="USI38" s="27"/>
      <c r="USJ38" s="27"/>
      <c r="USK38" s="27"/>
      <c r="USL38" s="27"/>
      <c r="USM38" s="27"/>
      <c r="USN38" s="27"/>
      <c r="USO38" s="27"/>
      <c r="USP38" s="27"/>
      <c r="USQ38" s="27"/>
      <c r="USR38" s="27"/>
      <c r="USS38" s="27"/>
      <c r="UST38" s="27"/>
      <c r="USU38" s="27"/>
      <c r="USV38" s="27"/>
      <c r="USW38" s="27"/>
      <c r="USX38" s="27"/>
      <c r="USY38" s="27"/>
      <c r="USZ38" s="27"/>
      <c r="UTA38" s="27"/>
      <c r="UTB38" s="27"/>
      <c r="UTC38" s="27"/>
      <c r="UTD38" s="27"/>
      <c r="UTE38" s="27"/>
      <c r="UTF38" s="27"/>
      <c r="UTG38" s="27"/>
      <c r="UTH38" s="27"/>
      <c r="UTI38" s="27"/>
      <c r="UTJ38" s="27"/>
      <c r="UTK38" s="27"/>
      <c r="UTL38" s="27"/>
      <c r="UTM38" s="27"/>
      <c r="UTN38" s="27"/>
      <c r="UTO38" s="27"/>
      <c r="UTP38" s="27"/>
      <c r="UTQ38" s="27"/>
      <c r="UTR38" s="27"/>
      <c r="UTS38" s="27"/>
      <c r="UTT38" s="27"/>
      <c r="UTU38" s="27"/>
      <c r="UTV38" s="27"/>
      <c r="UTW38" s="27"/>
      <c r="UTX38" s="27"/>
      <c r="UTY38" s="27"/>
      <c r="UTZ38" s="27"/>
      <c r="UUA38" s="27"/>
      <c r="UUB38" s="27"/>
      <c r="UUC38" s="27"/>
      <c r="UUD38" s="27"/>
      <c r="UUE38" s="27"/>
      <c r="UUF38" s="27"/>
      <c r="UUG38" s="27"/>
      <c r="UUH38" s="27"/>
      <c r="UUI38" s="27"/>
      <c r="UUJ38" s="27"/>
      <c r="UUK38" s="27"/>
      <c r="UUL38" s="27"/>
      <c r="UUM38" s="27"/>
      <c r="UUN38" s="27"/>
      <c r="UUO38" s="27"/>
      <c r="UUP38" s="27"/>
      <c r="UUQ38" s="27"/>
      <c r="UUR38" s="27"/>
      <c r="UUS38" s="27"/>
      <c r="UUT38" s="27"/>
      <c r="UUU38" s="27"/>
      <c r="UUV38" s="27"/>
      <c r="UUW38" s="27"/>
      <c r="UUX38" s="27"/>
      <c r="UUY38" s="27"/>
      <c r="UUZ38" s="27"/>
      <c r="UVA38" s="27"/>
      <c r="UVB38" s="27"/>
      <c r="UVC38" s="27"/>
      <c r="UVD38" s="27"/>
      <c r="UVE38" s="27"/>
      <c r="UVF38" s="27"/>
      <c r="UVG38" s="27"/>
      <c r="UVH38" s="27"/>
      <c r="UVI38" s="27"/>
      <c r="UVJ38" s="27"/>
      <c r="UVK38" s="27"/>
      <c r="UVL38" s="27"/>
      <c r="UVM38" s="27"/>
      <c r="UVN38" s="27"/>
      <c r="UVO38" s="27"/>
      <c r="UVP38" s="27"/>
      <c r="UVQ38" s="27"/>
      <c r="UVR38" s="27"/>
      <c r="UVS38" s="27"/>
      <c r="UVT38" s="27"/>
      <c r="UVU38" s="27"/>
      <c r="UVV38" s="27"/>
      <c r="UVW38" s="27"/>
      <c r="UVX38" s="27"/>
      <c r="UVY38" s="27"/>
      <c r="UVZ38" s="27"/>
      <c r="UWA38" s="27"/>
      <c r="UWB38" s="27"/>
      <c r="UWC38" s="27"/>
      <c r="UWD38" s="27"/>
      <c r="UWE38" s="27"/>
      <c r="UWF38" s="27"/>
      <c r="UWG38" s="27"/>
      <c r="UWH38" s="27"/>
      <c r="UWI38" s="27"/>
      <c r="UWJ38" s="27"/>
      <c r="UWK38" s="27"/>
      <c r="UWL38" s="27"/>
      <c r="UWM38" s="27"/>
      <c r="UWN38" s="27"/>
      <c r="UWO38" s="27"/>
      <c r="UWP38" s="27"/>
      <c r="UWQ38" s="27"/>
      <c r="UWR38" s="27"/>
      <c r="UWS38" s="27"/>
      <c r="UWT38" s="27"/>
      <c r="UWU38" s="27"/>
      <c r="UWV38" s="27"/>
      <c r="UWW38" s="27"/>
      <c r="UWX38" s="27"/>
      <c r="UWY38" s="27"/>
      <c r="UWZ38" s="27"/>
      <c r="UXA38" s="27"/>
      <c r="UXB38" s="27"/>
      <c r="UXC38" s="27"/>
      <c r="UXD38" s="27"/>
      <c r="UXE38" s="27"/>
      <c r="UXF38" s="27"/>
      <c r="UXG38" s="27"/>
      <c r="UXH38" s="27"/>
      <c r="UXI38" s="27"/>
      <c r="UXJ38" s="27"/>
      <c r="UXK38" s="27"/>
      <c r="UXL38" s="27"/>
      <c r="UXM38" s="27"/>
      <c r="UXN38" s="27"/>
      <c r="UXO38" s="27"/>
      <c r="UXP38" s="27"/>
      <c r="UXQ38" s="27"/>
      <c r="UXR38" s="27"/>
      <c r="UXS38" s="27"/>
      <c r="UXT38" s="27"/>
      <c r="UXU38" s="27"/>
      <c r="UXV38" s="27"/>
      <c r="UXW38" s="27"/>
      <c r="UXX38" s="27"/>
      <c r="UXY38" s="27"/>
      <c r="UXZ38" s="27"/>
      <c r="UYA38" s="27"/>
      <c r="UYB38" s="27"/>
      <c r="UYC38" s="27"/>
      <c r="UYD38" s="27"/>
      <c r="UYE38" s="27"/>
      <c r="UYF38" s="27"/>
      <c r="UYG38" s="27"/>
      <c r="UYH38" s="27"/>
      <c r="UYI38" s="27"/>
      <c r="UYJ38" s="27"/>
      <c r="UYK38" s="27"/>
      <c r="UYL38" s="27"/>
      <c r="UYM38" s="27"/>
      <c r="UYN38" s="27"/>
      <c r="UYO38" s="27"/>
      <c r="UYP38" s="27"/>
      <c r="UYQ38" s="27"/>
      <c r="UYR38" s="27"/>
      <c r="UYS38" s="27"/>
      <c r="UYT38" s="27"/>
      <c r="UYU38" s="27"/>
      <c r="UYV38" s="27"/>
      <c r="UYW38" s="27"/>
      <c r="UYX38" s="27"/>
      <c r="UYY38" s="27"/>
      <c r="UYZ38" s="27"/>
      <c r="UZA38" s="27"/>
      <c r="UZB38" s="27"/>
      <c r="UZC38" s="27"/>
      <c r="UZD38" s="27"/>
      <c r="UZE38" s="27"/>
      <c r="UZF38" s="27"/>
      <c r="UZG38" s="27"/>
      <c r="UZH38" s="27"/>
      <c r="UZI38" s="27"/>
      <c r="UZJ38" s="27"/>
      <c r="UZK38" s="27"/>
      <c r="UZL38" s="27"/>
      <c r="UZM38" s="27"/>
      <c r="UZN38" s="27"/>
      <c r="UZO38" s="27"/>
      <c r="UZP38" s="27"/>
      <c r="UZQ38" s="27"/>
      <c r="UZR38" s="27"/>
      <c r="UZS38" s="27"/>
      <c r="UZT38" s="27"/>
      <c r="UZU38" s="27"/>
      <c r="UZV38" s="27"/>
      <c r="UZW38" s="27"/>
      <c r="UZX38" s="27"/>
      <c r="UZY38" s="27"/>
      <c r="UZZ38" s="27"/>
      <c r="VAA38" s="27"/>
      <c r="VAB38" s="27"/>
      <c r="VAC38" s="27"/>
      <c r="VAD38" s="27"/>
      <c r="VAE38" s="27"/>
      <c r="VAF38" s="27"/>
      <c r="VAG38" s="27"/>
      <c r="VAH38" s="27"/>
      <c r="VAI38" s="27"/>
      <c r="VAJ38" s="27"/>
      <c r="VAK38" s="27"/>
      <c r="VAL38" s="27"/>
      <c r="VAM38" s="27"/>
      <c r="VAN38" s="27"/>
      <c r="VAO38" s="27"/>
      <c r="VAP38" s="27"/>
      <c r="VAQ38" s="27"/>
      <c r="VAR38" s="27"/>
      <c r="VAS38" s="27"/>
      <c r="VAT38" s="27"/>
      <c r="VAU38" s="27"/>
      <c r="VAV38" s="27"/>
      <c r="VAW38" s="27"/>
      <c r="VAX38" s="27"/>
      <c r="VAY38" s="27"/>
      <c r="VAZ38" s="27"/>
      <c r="VBA38" s="27"/>
      <c r="VBB38" s="27"/>
      <c r="VBC38" s="27"/>
      <c r="VBD38" s="27"/>
      <c r="VBE38" s="27"/>
      <c r="VBF38" s="27"/>
      <c r="VBG38" s="27"/>
      <c r="VBH38" s="27"/>
      <c r="VBI38" s="27"/>
      <c r="VBJ38" s="27"/>
      <c r="VBK38" s="27"/>
      <c r="VBL38" s="27"/>
      <c r="VBM38" s="27"/>
      <c r="VBN38" s="27"/>
      <c r="VBO38" s="27"/>
      <c r="VBP38" s="27"/>
      <c r="VBQ38" s="27"/>
      <c r="VBR38" s="27"/>
      <c r="VBS38" s="27"/>
      <c r="VBT38" s="27"/>
      <c r="VBU38" s="27"/>
      <c r="VBV38" s="27"/>
      <c r="VBW38" s="27"/>
      <c r="VBX38" s="27"/>
      <c r="VBY38" s="27"/>
      <c r="VBZ38" s="27"/>
      <c r="VCA38" s="27"/>
      <c r="VCB38" s="27"/>
      <c r="VCC38" s="27"/>
      <c r="VCD38" s="27"/>
      <c r="VCE38" s="27"/>
      <c r="VCF38" s="27"/>
      <c r="VCG38" s="27"/>
      <c r="VCH38" s="27"/>
      <c r="VCI38" s="27"/>
      <c r="VCJ38" s="27"/>
      <c r="VCK38" s="27"/>
      <c r="VCL38" s="27"/>
      <c r="VCM38" s="27"/>
      <c r="VCN38" s="27"/>
      <c r="VCO38" s="27"/>
      <c r="VCP38" s="27"/>
      <c r="VCQ38" s="27"/>
      <c r="VCR38" s="27"/>
      <c r="VCS38" s="27"/>
      <c r="VCT38" s="27"/>
      <c r="VCU38" s="27"/>
      <c r="VCV38" s="27"/>
      <c r="VCW38" s="27"/>
      <c r="VCX38" s="27"/>
      <c r="VCY38" s="27"/>
      <c r="VCZ38" s="27"/>
      <c r="VDA38" s="27"/>
      <c r="VDB38" s="27"/>
      <c r="VDC38" s="27"/>
      <c r="VDD38" s="27"/>
      <c r="VDE38" s="27"/>
      <c r="VDF38" s="27"/>
      <c r="VDG38" s="27"/>
      <c r="VDH38" s="27"/>
      <c r="VDI38" s="27"/>
      <c r="VDJ38" s="27"/>
      <c r="VDK38" s="27"/>
      <c r="VDL38" s="27"/>
      <c r="VDM38" s="27"/>
      <c r="VDN38" s="27"/>
      <c r="VDO38" s="27"/>
      <c r="VDP38" s="27"/>
      <c r="VDQ38" s="27"/>
      <c r="VDR38" s="27"/>
      <c r="VDS38" s="27"/>
      <c r="VDT38" s="27"/>
      <c r="VDU38" s="27"/>
      <c r="VDV38" s="27"/>
      <c r="VDW38" s="27"/>
      <c r="VDX38" s="27"/>
      <c r="VDY38" s="27"/>
      <c r="VDZ38" s="27"/>
      <c r="VEA38" s="27"/>
      <c r="VEB38" s="27"/>
      <c r="VEC38" s="27"/>
      <c r="VED38" s="27"/>
      <c r="VEE38" s="27"/>
      <c r="VEF38" s="27"/>
      <c r="VEG38" s="27"/>
      <c r="VEH38" s="27"/>
      <c r="VEI38" s="27"/>
      <c r="VEJ38" s="27"/>
      <c r="VEK38" s="27"/>
      <c r="VEL38" s="27"/>
      <c r="VEM38" s="27"/>
      <c r="VEN38" s="27"/>
      <c r="VEO38" s="27"/>
      <c r="VEP38" s="27"/>
      <c r="VEQ38" s="27"/>
      <c r="VER38" s="27"/>
      <c r="VES38" s="27"/>
      <c r="VET38" s="27"/>
      <c r="VEU38" s="27"/>
      <c r="VEV38" s="27"/>
      <c r="VEW38" s="27"/>
      <c r="VEX38" s="27"/>
      <c r="VEY38" s="27"/>
      <c r="VEZ38" s="27"/>
      <c r="VFA38" s="27"/>
      <c r="VFB38" s="27"/>
      <c r="VFC38" s="27"/>
      <c r="VFD38" s="27"/>
      <c r="VFE38" s="27"/>
      <c r="VFF38" s="27"/>
      <c r="VFG38" s="27"/>
      <c r="VFH38" s="27"/>
      <c r="VFI38" s="27"/>
      <c r="VFJ38" s="27"/>
      <c r="VFK38" s="27"/>
      <c r="VFL38" s="27"/>
      <c r="VFM38" s="27"/>
      <c r="VFN38" s="27"/>
      <c r="VFO38" s="27"/>
      <c r="VFP38" s="27"/>
      <c r="VFQ38" s="27"/>
      <c r="VFR38" s="27"/>
      <c r="VFS38" s="27"/>
      <c r="VFT38" s="27"/>
      <c r="VFU38" s="27"/>
      <c r="VFV38" s="27"/>
      <c r="VFW38" s="27"/>
      <c r="VFX38" s="27"/>
      <c r="VFY38" s="27"/>
      <c r="VFZ38" s="27"/>
      <c r="VGA38" s="27"/>
      <c r="VGB38" s="27"/>
      <c r="VGC38" s="27"/>
      <c r="VGD38" s="27"/>
      <c r="VGE38" s="27"/>
      <c r="VGF38" s="27"/>
      <c r="VGG38" s="27"/>
      <c r="VGH38" s="27"/>
      <c r="VGI38" s="27"/>
      <c r="VGJ38" s="27"/>
      <c r="VGK38" s="27"/>
      <c r="VGL38" s="27"/>
      <c r="VGM38" s="27"/>
      <c r="VGN38" s="27"/>
      <c r="VGO38" s="27"/>
      <c r="VGP38" s="27"/>
      <c r="VGQ38" s="27"/>
      <c r="VGR38" s="27"/>
      <c r="VGS38" s="27"/>
      <c r="VGT38" s="27"/>
      <c r="VGU38" s="27"/>
      <c r="VGV38" s="27"/>
      <c r="VGW38" s="27"/>
      <c r="VGX38" s="27"/>
      <c r="VGY38" s="27"/>
      <c r="VGZ38" s="27"/>
      <c r="VHA38" s="27"/>
      <c r="VHB38" s="27"/>
      <c r="VHC38" s="27"/>
      <c r="VHD38" s="27"/>
      <c r="VHE38" s="27"/>
      <c r="VHF38" s="27"/>
      <c r="VHG38" s="27"/>
      <c r="VHH38" s="27"/>
      <c r="VHI38" s="27"/>
      <c r="VHJ38" s="27"/>
      <c r="VHK38" s="27"/>
      <c r="VHL38" s="27"/>
      <c r="VHM38" s="27"/>
      <c r="VHN38" s="27"/>
      <c r="VHO38" s="27"/>
      <c r="VHP38" s="27"/>
      <c r="VHQ38" s="27"/>
      <c r="VHR38" s="27"/>
      <c r="VHS38" s="27"/>
      <c r="VHT38" s="27"/>
      <c r="VHU38" s="27"/>
      <c r="VHV38" s="27"/>
      <c r="VHW38" s="27"/>
      <c r="VHX38" s="27"/>
      <c r="VHY38" s="27"/>
      <c r="VHZ38" s="27"/>
      <c r="VIA38" s="27"/>
      <c r="VIB38" s="27"/>
      <c r="VIC38" s="27"/>
      <c r="VID38" s="27"/>
      <c r="VIE38" s="27"/>
      <c r="VIF38" s="27"/>
      <c r="VIG38" s="27"/>
      <c r="VIH38" s="27"/>
      <c r="VII38" s="27"/>
      <c r="VIJ38" s="27"/>
      <c r="VIK38" s="27"/>
      <c r="VIL38" s="27"/>
      <c r="VIM38" s="27"/>
      <c r="VIN38" s="27"/>
      <c r="VIO38" s="27"/>
      <c r="VIP38" s="27"/>
      <c r="VIQ38" s="27"/>
      <c r="VIR38" s="27"/>
      <c r="VIS38" s="27"/>
      <c r="VIT38" s="27"/>
      <c r="VIU38" s="27"/>
      <c r="VIV38" s="27"/>
      <c r="VIW38" s="27"/>
      <c r="VIX38" s="27"/>
      <c r="VIY38" s="27"/>
      <c r="VIZ38" s="27"/>
      <c r="VJA38" s="27"/>
      <c r="VJB38" s="27"/>
      <c r="VJC38" s="27"/>
      <c r="VJD38" s="27"/>
      <c r="VJE38" s="27"/>
      <c r="VJF38" s="27"/>
      <c r="VJG38" s="27"/>
      <c r="VJH38" s="27"/>
      <c r="VJI38" s="27"/>
      <c r="VJJ38" s="27"/>
      <c r="VJK38" s="27"/>
      <c r="VJL38" s="27"/>
      <c r="VJM38" s="27"/>
      <c r="VJN38" s="27"/>
      <c r="VJO38" s="27"/>
      <c r="VJP38" s="27"/>
      <c r="VJQ38" s="27"/>
      <c r="VJR38" s="27"/>
      <c r="VJS38" s="27"/>
      <c r="VJT38" s="27"/>
      <c r="VJU38" s="27"/>
      <c r="VJV38" s="27"/>
      <c r="VJW38" s="27"/>
      <c r="VJX38" s="27"/>
      <c r="VJY38" s="27"/>
      <c r="VJZ38" s="27"/>
      <c r="VKA38" s="27"/>
      <c r="VKB38" s="27"/>
      <c r="VKC38" s="27"/>
      <c r="VKD38" s="27"/>
      <c r="VKE38" s="27"/>
      <c r="VKF38" s="27"/>
      <c r="VKG38" s="27"/>
      <c r="VKH38" s="27"/>
      <c r="VKI38" s="27"/>
      <c r="VKJ38" s="27"/>
      <c r="VKK38" s="27"/>
      <c r="VKL38" s="27"/>
      <c r="VKM38" s="27"/>
      <c r="VKN38" s="27"/>
      <c r="VKO38" s="27"/>
      <c r="VKP38" s="27"/>
      <c r="VKQ38" s="27"/>
      <c r="VKR38" s="27"/>
      <c r="VKS38" s="27"/>
      <c r="VKT38" s="27"/>
      <c r="VKU38" s="27"/>
      <c r="VKV38" s="27"/>
      <c r="VKW38" s="27"/>
      <c r="VKX38" s="27"/>
      <c r="VKY38" s="27"/>
      <c r="VKZ38" s="27"/>
      <c r="VLA38" s="27"/>
      <c r="VLB38" s="27"/>
      <c r="VLC38" s="27"/>
      <c r="VLD38" s="27"/>
      <c r="VLE38" s="27"/>
      <c r="VLF38" s="27"/>
      <c r="VLG38" s="27"/>
      <c r="VLH38" s="27"/>
      <c r="VLI38" s="27"/>
      <c r="VLJ38" s="27"/>
      <c r="VLK38" s="27"/>
      <c r="VLL38" s="27"/>
      <c r="VLM38" s="27"/>
      <c r="VLN38" s="27"/>
      <c r="VLO38" s="27"/>
      <c r="VLP38" s="27"/>
      <c r="VLQ38" s="27"/>
      <c r="VLR38" s="27"/>
      <c r="VLS38" s="27"/>
      <c r="VLT38" s="27"/>
      <c r="VLU38" s="27"/>
      <c r="VLV38" s="27"/>
      <c r="VLW38" s="27"/>
      <c r="VLX38" s="27"/>
      <c r="VLY38" s="27"/>
      <c r="VLZ38" s="27"/>
      <c r="VMA38" s="27"/>
      <c r="VMB38" s="27"/>
      <c r="VMC38" s="27"/>
      <c r="VMD38" s="27"/>
      <c r="VME38" s="27"/>
      <c r="VMF38" s="27"/>
      <c r="VMG38" s="27"/>
      <c r="VMH38" s="27"/>
      <c r="VMI38" s="27"/>
      <c r="VMJ38" s="27"/>
      <c r="VMK38" s="27"/>
      <c r="VML38" s="27"/>
      <c r="VMM38" s="27"/>
      <c r="VMN38" s="27"/>
      <c r="VMO38" s="27"/>
      <c r="VMP38" s="27"/>
      <c r="VMQ38" s="27"/>
      <c r="VMR38" s="27"/>
      <c r="VMS38" s="27"/>
      <c r="VMT38" s="27"/>
      <c r="VMU38" s="27"/>
      <c r="VMV38" s="27"/>
      <c r="VMW38" s="27"/>
      <c r="VMX38" s="27"/>
      <c r="VMY38" s="27"/>
      <c r="VMZ38" s="27"/>
      <c r="VNA38" s="27"/>
      <c r="VNB38" s="27"/>
      <c r="VNC38" s="27"/>
      <c r="VND38" s="27"/>
      <c r="VNE38" s="27"/>
      <c r="VNF38" s="27"/>
      <c r="VNG38" s="27"/>
      <c r="VNH38" s="27"/>
      <c r="VNI38" s="27"/>
      <c r="VNJ38" s="27"/>
      <c r="VNK38" s="27"/>
      <c r="VNL38" s="27"/>
      <c r="VNM38" s="27"/>
      <c r="VNN38" s="27"/>
      <c r="VNO38" s="27"/>
      <c r="VNP38" s="27"/>
      <c r="VNQ38" s="27"/>
      <c r="VNR38" s="27"/>
      <c r="VNS38" s="27"/>
      <c r="VNT38" s="27"/>
      <c r="VNU38" s="27"/>
      <c r="VNV38" s="27"/>
      <c r="VNW38" s="27"/>
      <c r="VNX38" s="27"/>
      <c r="VNY38" s="27"/>
      <c r="VNZ38" s="27"/>
      <c r="VOA38" s="27"/>
      <c r="VOB38" s="27"/>
      <c r="VOC38" s="27"/>
      <c r="VOD38" s="27"/>
      <c r="VOE38" s="27"/>
      <c r="VOF38" s="27"/>
      <c r="VOG38" s="27"/>
      <c r="VOH38" s="27"/>
      <c r="VOI38" s="27"/>
      <c r="VOJ38" s="27"/>
      <c r="VOK38" s="27"/>
      <c r="VOL38" s="27"/>
      <c r="VOM38" s="27"/>
      <c r="VON38" s="27"/>
      <c r="VOO38" s="27"/>
      <c r="VOP38" s="27"/>
      <c r="VOQ38" s="27"/>
      <c r="VOR38" s="27"/>
      <c r="VOS38" s="27"/>
      <c r="VOT38" s="27"/>
      <c r="VOU38" s="27"/>
      <c r="VOV38" s="27"/>
      <c r="VOW38" s="27"/>
      <c r="VOX38" s="27"/>
      <c r="VOY38" s="27"/>
      <c r="VOZ38" s="27"/>
      <c r="VPA38" s="27"/>
      <c r="VPB38" s="27"/>
      <c r="VPC38" s="27"/>
      <c r="VPD38" s="27"/>
      <c r="VPE38" s="27"/>
      <c r="VPF38" s="27"/>
      <c r="VPG38" s="27"/>
      <c r="VPH38" s="27"/>
      <c r="VPI38" s="27"/>
      <c r="VPJ38" s="27"/>
      <c r="VPK38" s="27"/>
      <c r="VPL38" s="27"/>
      <c r="VPM38" s="27"/>
      <c r="VPN38" s="27"/>
      <c r="VPO38" s="27"/>
      <c r="VPP38" s="27"/>
      <c r="VPQ38" s="27"/>
      <c r="VPR38" s="27"/>
      <c r="VPS38" s="27"/>
      <c r="VPT38" s="27"/>
      <c r="VPU38" s="27"/>
      <c r="VPV38" s="27"/>
      <c r="VPW38" s="27"/>
      <c r="VPX38" s="27"/>
      <c r="VPY38" s="27"/>
      <c r="VPZ38" s="27"/>
      <c r="VQA38" s="27"/>
      <c r="VQB38" s="27"/>
      <c r="VQC38" s="27"/>
      <c r="VQD38" s="27"/>
      <c r="VQE38" s="27"/>
      <c r="VQF38" s="27"/>
      <c r="VQG38" s="27"/>
      <c r="VQH38" s="27"/>
      <c r="VQI38" s="27"/>
      <c r="VQJ38" s="27"/>
      <c r="VQK38" s="27"/>
      <c r="VQL38" s="27"/>
      <c r="VQM38" s="27"/>
      <c r="VQN38" s="27"/>
      <c r="VQO38" s="27"/>
      <c r="VQP38" s="27"/>
      <c r="VQQ38" s="27"/>
      <c r="VQR38" s="27"/>
      <c r="VQS38" s="27"/>
      <c r="VQT38" s="27"/>
      <c r="VQU38" s="27"/>
      <c r="VQV38" s="27"/>
      <c r="VQW38" s="27"/>
      <c r="VQX38" s="27"/>
      <c r="VQY38" s="27"/>
      <c r="VQZ38" s="27"/>
      <c r="VRA38" s="27"/>
      <c r="VRB38" s="27"/>
      <c r="VRC38" s="27"/>
      <c r="VRD38" s="27"/>
      <c r="VRE38" s="27"/>
      <c r="VRF38" s="27"/>
      <c r="VRG38" s="27"/>
      <c r="VRH38" s="27"/>
      <c r="VRI38" s="27"/>
      <c r="VRJ38" s="27"/>
      <c r="VRK38" s="27"/>
      <c r="VRL38" s="27"/>
      <c r="VRM38" s="27"/>
      <c r="VRN38" s="27"/>
      <c r="VRO38" s="27"/>
      <c r="VRP38" s="27"/>
      <c r="VRQ38" s="27"/>
      <c r="VRR38" s="27"/>
      <c r="VRS38" s="27"/>
      <c r="VRT38" s="27"/>
      <c r="VRU38" s="27"/>
      <c r="VRV38" s="27"/>
      <c r="VRW38" s="27"/>
      <c r="VRX38" s="27"/>
      <c r="VRY38" s="27"/>
      <c r="VRZ38" s="27"/>
      <c r="VSA38" s="27"/>
      <c r="VSB38" s="27"/>
      <c r="VSC38" s="27"/>
      <c r="VSD38" s="27"/>
      <c r="VSE38" s="27"/>
      <c r="VSF38" s="27"/>
      <c r="VSG38" s="27"/>
      <c r="VSH38" s="27"/>
      <c r="VSI38" s="27"/>
      <c r="VSJ38" s="27"/>
      <c r="VSK38" s="27"/>
      <c r="VSL38" s="27"/>
      <c r="VSM38" s="27"/>
      <c r="VSN38" s="27"/>
      <c r="VSO38" s="27"/>
      <c r="VSP38" s="27"/>
      <c r="VSQ38" s="27"/>
      <c r="VSR38" s="27"/>
      <c r="VSS38" s="27"/>
      <c r="VST38" s="27"/>
      <c r="VSU38" s="27"/>
      <c r="VSV38" s="27"/>
      <c r="VSW38" s="27"/>
      <c r="VSX38" s="27"/>
      <c r="VSY38" s="27"/>
      <c r="VSZ38" s="27"/>
      <c r="VTA38" s="27"/>
      <c r="VTB38" s="27"/>
      <c r="VTC38" s="27"/>
      <c r="VTD38" s="27"/>
      <c r="VTE38" s="27"/>
      <c r="VTF38" s="27"/>
      <c r="VTG38" s="27"/>
      <c r="VTH38" s="27"/>
      <c r="VTI38" s="27"/>
      <c r="VTJ38" s="27"/>
      <c r="VTK38" s="27"/>
      <c r="VTL38" s="27"/>
      <c r="VTM38" s="27"/>
      <c r="VTN38" s="27"/>
      <c r="VTO38" s="27"/>
      <c r="VTP38" s="27"/>
      <c r="VTQ38" s="27"/>
      <c r="VTR38" s="27"/>
      <c r="VTS38" s="27"/>
      <c r="VTT38" s="27"/>
      <c r="VTU38" s="27"/>
      <c r="VTV38" s="27"/>
      <c r="VTW38" s="27"/>
      <c r="VTX38" s="27"/>
      <c r="VTY38" s="27"/>
      <c r="VTZ38" s="27"/>
      <c r="VUA38" s="27"/>
      <c r="VUB38" s="27"/>
      <c r="VUC38" s="27"/>
      <c r="VUD38" s="27"/>
      <c r="VUE38" s="27"/>
      <c r="VUF38" s="27"/>
      <c r="VUG38" s="27"/>
      <c r="VUH38" s="27"/>
      <c r="VUI38" s="27"/>
      <c r="VUJ38" s="27"/>
      <c r="VUK38" s="27"/>
      <c r="VUL38" s="27"/>
      <c r="VUM38" s="27"/>
      <c r="VUN38" s="27"/>
      <c r="VUO38" s="27"/>
      <c r="VUP38" s="27"/>
      <c r="VUQ38" s="27"/>
      <c r="VUR38" s="27"/>
      <c r="VUS38" s="27"/>
      <c r="VUT38" s="27"/>
      <c r="VUU38" s="27"/>
      <c r="VUV38" s="27"/>
      <c r="VUW38" s="27"/>
      <c r="VUX38" s="27"/>
      <c r="VUY38" s="27"/>
      <c r="VUZ38" s="27"/>
      <c r="VVA38" s="27"/>
      <c r="VVB38" s="27"/>
      <c r="VVC38" s="27"/>
      <c r="VVD38" s="27"/>
      <c r="VVE38" s="27"/>
      <c r="VVF38" s="27"/>
      <c r="VVG38" s="27"/>
      <c r="VVH38" s="27"/>
      <c r="VVI38" s="27"/>
      <c r="VVJ38" s="27"/>
      <c r="VVK38" s="27"/>
      <c r="VVL38" s="27"/>
      <c r="VVM38" s="27"/>
      <c r="VVN38" s="27"/>
      <c r="VVO38" s="27"/>
      <c r="VVP38" s="27"/>
      <c r="VVQ38" s="27"/>
      <c r="VVR38" s="27"/>
      <c r="VVS38" s="27"/>
      <c r="VVT38" s="27"/>
      <c r="VVU38" s="27"/>
      <c r="VVV38" s="27"/>
      <c r="VVW38" s="27"/>
      <c r="VVX38" s="27"/>
      <c r="VVY38" s="27"/>
      <c r="VVZ38" s="27"/>
      <c r="VWA38" s="27"/>
      <c r="VWB38" s="27"/>
      <c r="VWC38" s="27"/>
      <c r="VWD38" s="27"/>
      <c r="VWE38" s="27"/>
      <c r="VWF38" s="27"/>
      <c r="VWG38" s="27"/>
      <c r="VWH38" s="27"/>
      <c r="VWI38" s="27"/>
      <c r="VWJ38" s="27"/>
      <c r="VWK38" s="27"/>
      <c r="VWL38" s="27"/>
      <c r="VWM38" s="27"/>
      <c r="VWN38" s="27"/>
      <c r="VWO38" s="27"/>
      <c r="VWP38" s="27"/>
      <c r="VWQ38" s="27"/>
      <c r="VWR38" s="27"/>
      <c r="VWS38" s="27"/>
      <c r="VWT38" s="27"/>
      <c r="VWU38" s="27"/>
      <c r="VWV38" s="27"/>
      <c r="VWW38" s="27"/>
      <c r="VWX38" s="27"/>
      <c r="VWY38" s="27"/>
      <c r="VWZ38" s="27"/>
      <c r="VXA38" s="27"/>
      <c r="VXB38" s="27"/>
      <c r="VXC38" s="27"/>
      <c r="VXD38" s="27"/>
      <c r="VXE38" s="27"/>
      <c r="VXF38" s="27"/>
      <c r="VXG38" s="27"/>
      <c r="VXH38" s="27"/>
      <c r="VXI38" s="27"/>
      <c r="VXJ38" s="27"/>
      <c r="VXK38" s="27"/>
      <c r="VXL38" s="27"/>
      <c r="VXM38" s="27"/>
      <c r="VXN38" s="27"/>
      <c r="VXO38" s="27"/>
      <c r="VXP38" s="27"/>
      <c r="VXQ38" s="27"/>
      <c r="VXR38" s="27"/>
      <c r="VXS38" s="27"/>
      <c r="VXT38" s="27"/>
      <c r="VXU38" s="27"/>
      <c r="VXV38" s="27"/>
      <c r="VXW38" s="27"/>
      <c r="VXX38" s="27"/>
      <c r="VXY38" s="27"/>
      <c r="VXZ38" s="27"/>
      <c r="VYA38" s="27"/>
      <c r="VYB38" s="27"/>
      <c r="VYC38" s="27"/>
      <c r="VYD38" s="27"/>
      <c r="VYE38" s="27"/>
      <c r="VYF38" s="27"/>
      <c r="VYG38" s="27"/>
      <c r="VYH38" s="27"/>
      <c r="VYI38" s="27"/>
      <c r="VYJ38" s="27"/>
      <c r="VYK38" s="27"/>
      <c r="VYL38" s="27"/>
      <c r="VYM38" s="27"/>
      <c r="VYN38" s="27"/>
      <c r="VYO38" s="27"/>
      <c r="VYP38" s="27"/>
      <c r="VYQ38" s="27"/>
      <c r="VYR38" s="27"/>
      <c r="VYS38" s="27"/>
      <c r="VYT38" s="27"/>
      <c r="VYU38" s="27"/>
      <c r="VYV38" s="27"/>
      <c r="VYW38" s="27"/>
      <c r="VYX38" s="27"/>
      <c r="VYY38" s="27"/>
      <c r="VYZ38" s="27"/>
      <c r="VZA38" s="27"/>
      <c r="VZB38" s="27"/>
      <c r="VZC38" s="27"/>
      <c r="VZD38" s="27"/>
      <c r="VZE38" s="27"/>
      <c r="VZF38" s="27"/>
      <c r="VZG38" s="27"/>
      <c r="VZH38" s="27"/>
      <c r="VZI38" s="27"/>
      <c r="VZJ38" s="27"/>
      <c r="VZK38" s="27"/>
      <c r="VZL38" s="27"/>
      <c r="VZM38" s="27"/>
      <c r="VZN38" s="27"/>
      <c r="VZO38" s="27"/>
      <c r="VZP38" s="27"/>
      <c r="VZQ38" s="27"/>
      <c r="VZR38" s="27"/>
      <c r="VZS38" s="27"/>
      <c r="VZT38" s="27"/>
      <c r="VZU38" s="27"/>
      <c r="VZV38" s="27"/>
      <c r="VZW38" s="27"/>
      <c r="VZX38" s="27"/>
      <c r="VZY38" s="27"/>
      <c r="VZZ38" s="27"/>
      <c r="WAA38" s="27"/>
      <c r="WAB38" s="27"/>
      <c r="WAC38" s="27"/>
      <c r="WAD38" s="27"/>
      <c r="WAE38" s="27"/>
      <c r="WAF38" s="27"/>
      <c r="WAG38" s="27"/>
      <c r="WAH38" s="27"/>
      <c r="WAI38" s="27"/>
      <c r="WAJ38" s="27"/>
      <c r="WAK38" s="27"/>
      <c r="WAL38" s="27"/>
      <c r="WAM38" s="27"/>
      <c r="WAN38" s="27"/>
      <c r="WAO38" s="27"/>
      <c r="WAP38" s="27"/>
      <c r="WAQ38" s="27"/>
      <c r="WAR38" s="27"/>
      <c r="WAS38" s="27"/>
      <c r="WAT38" s="27"/>
      <c r="WAU38" s="27"/>
      <c r="WAV38" s="27"/>
      <c r="WAW38" s="27"/>
      <c r="WAX38" s="27"/>
      <c r="WAY38" s="27"/>
      <c r="WAZ38" s="27"/>
      <c r="WBA38" s="27"/>
      <c r="WBB38" s="27"/>
      <c r="WBC38" s="27"/>
      <c r="WBD38" s="27"/>
      <c r="WBE38" s="27"/>
      <c r="WBF38" s="27"/>
      <c r="WBG38" s="27"/>
      <c r="WBH38" s="27"/>
      <c r="WBI38" s="27"/>
      <c r="WBJ38" s="27"/>
      <c r="WBK38" s="27"/>
      <c r="WBL38" s="27"/>
      <c r="WBM38" s="27"/>
      <c r="WBN38" s="27"/>
      <c r="WBO38" s="27"/>
      <c r="WBP38" s="27"/>
      <c r="WBQ38" s="27"/>
      <c r="WBR38" s="27"/>
      <c r="WBS38" s="27"/>
      <c r="WBT38" s="27"/>
      <c r="WBU38" s="27"/>
      <c r="WBV38" s="27"/>
      <c r="WBW38" s="27"/>
      <c r="WBX38" s="27"/>
      <c r="WBY38" s="27"/>
      <c r="WBZ38" s="27"/>
      <c r="WCA38" s="27"/>
      <c r="WCB38" s="27"/>
      <c r="WCC38" s="27"/>
      <c r="WCD38" s="27"/>
      <c r="WCE38" s="27"/>
      <c r="WCF38" s="27"/>
      <c r="WCG38" s="27"/>
      <c r="WCH38" s="27"/>
      <c r="WCI38" s="27"/>
      <c r="WCJ38" s="27"/>
      <c r="WCK38" s="27"/>
      <c r="WCL38" s="27"/>
      <c r="WCM38" s="27"/>
      <c r="WCN38" s="27"/>
      <c r="WCO38" s="27"/>
      <c r="WCP38" s="27"/>
      <c r="WCQ38" s="27"/>
      <c r="WCR38" s="27"/>
      <c r="WCS38" s="27"/>
      <c r="WCT38" s="27"/>
      <c r="WCU38" s="27"/>
      <c r="WCV38" s="27"/>
      <c r="WCW38" s="27"/>
      <c r="WCX38" s="27"/>
      <c r="WCY38" s="27"/>
      <c r="WCZ38" s="27"/>
      <c r="WDA38" s="27"/>
      <c r="WDB38" s="27"/>
      <c r="WDC38" s="27"/>
      <c r="WDD38" s="27"/>
      <c r="WDE38" s="27"/>
      <c r="WDF38" s="27"/>
      <c r="WDG38" s="27"/>
      <c r="WDH38" s="27"/>
      <c r="WDI38" s="27"/>
      <c r="WDJ38" s="27"/>
      <c r="WDK38" s="27"/>
      <c r="WDL38" s="27"/>
      <c r="WDM38" s="27"/>
      <c r="WDN38" s="27"/>
      <c r="WDO38" s="27"/>
      <c r="WDP38" s="27"/>
      <c r="WDQ38" s="27"/>
      <c r="WDR38" s="27"/>
      <c r="WDS38" s="27"/>
      <c r="WDT38" s="27"/>
      <c r="WDU38" s="27"/>
      <c r="WDV38" s="27"/>
      <c r="WDW38" s="27"/>
      <c r="WDX38" s="27"/>
      <c r="WDY38" s="27"/>
      <c r="WDZ38" s="27"/>
      <c r="WEA38" s="27"/>
      <c r="WEB38" s="27"/>
      <c r="WEC38" s="27"/>
      <c r="WED38" s="27"/>
      <c r="WEE38" s="27"/>
      <c r="WEF38" s="27"/>
      <c r="WEG38" s="27"/>
      <c r="WEH38" s="27"/>
      <c r="WEI38" s="27"/>
      <c r="WEJ38" s="27"/>
      <c r="WEK38" s="27"/>
      <c r="WEL38" s="27"/>
      <c r="WEM38" s="27"/>
      <c r="WEN38" s="27"/>
      <c r="WEO38" s="27"/>
      <c r="WEP38" s="27"/>
      <c r="WEQ38" s="27"/>
      <c r="WER38" s="27"/>
      <c r="WES38" s="27"/>
      <c r="WET38" s="27"/>
      <c r="WEU38" s="27"/>
      <c r="WEV38" s="27"/>
      <c r="WEW38" s="27"/>
      <c r="WEX38" s="27"/>
      <c r="WEY38" s="27"/>
      <c r="WEZ38" s="27"/>
      <c r="WFA38" s="27"/>
      <c r="WFB38" s="27"/>
      <c r="WFC38" s="27"/>
      <c r="WFD38" s="27"/>
      <c r="WFE38" s="27"/>
      <c r="WFF38" s="27"/>
      <c r="WFG38" s="27"/>
      <c r="WFH38" s="27"/>
      <c r="WFI38" s="27"/>
      <c r="WFJ38" s="27"/>
      <c r="WFK38" s="27"/>
      <c r="WFL38" s="27"/>
      <c r="WFM38" s="27"/>
      <c r="WFN38" s="27"/>
      <c r="WFO38" s="27"/>
      <c r="WFP38" s="27"/>
      <c r="WFQ38" s="27"/>
      <c r="WFR38" s="27"/>
      <c r="WFS38" s="27"/>
      <c r="WFT38" s="27"/>
      <c r="WFU38" s="27"/>
      <c r="WFV38" s="27"/>
      <c r="WFW38" s="27"/>
      <c r="WFX38" s="27"/>
      <c r="WFY38" s="27"/>
      <c r="WFZ38" s="27"/>
      <c r="WGA38" s="27"/>
      <c r="WGB38" s="27"/>
      <c r="WGC38" s="27"/>
      <c r="WGD38" s="27"/>
      <c r="WGE38" s="27"/>
      <c r="WGF38" s="27"/>
      <c r="WGG38" s="27"/>
      <c r="WGH38" s="27"/>
      <c r="WGI38" s="27"/>
      <c r="WGJ38" s="27"/>
      <c r="WGK38" s="27"/>
      <c r="WGL38" s="27"/>
      <c r="WGM38" s="27"/>
      <c r="WGN38" s="27"/>
      <c r="WGO38" s="27"/>
      <c r="WGP38" s="27"/>
      <c r="WGQ38" s="27"/>
      <c r="WGR38" s="27"/>
      <c r="WGS38" s="27"/>
      <c r="WGT38" s="27"/>
      <c r="WGU38" s="27"/>
      <c r="WGV38" s="27"/>
      <c r="WGW38" s="27"/>
      <c r="WGX38" s="27"/>
      <c r="WGY38" s="27"/>
      <c r="WGZ38" s="27"/>
      <c r="WHA38" s="27"/>
      <c r="WHB38" s="27"/>
      <c r="WHC38" s="27"/>
      <c r="WHD38" s="27"/>
      <c r="WHE38" s="27"/>
      <c r="WHF38" s="27"/>
      <c r="WHG38" s="27"/>
      <c r="WHH38" s="27"/>
      <c r="WHI38" s="27"/>
      <c r="WHJ38" s="27"/>
      <c r="WHK38" s="27"/>
      <c r="WHL38" s="27"/>
      <c r="WHM38" s="27"/>
      <c r="WHN38" s="27"/>
      <c r="WHO38" s="27"/>
      <c r="WHP38" s="27"/>
      <c r="WHQ38" s="27"/>
      <c r="WHR38" s="27"/>
      <c r="WHS38" s="27"/>
      <c r="WHT38" s="27"/>
      <c r="WHU38" s="27"/>
      <c r="WHV38" s="27"/>
      <c r="WHW38" s="27"/>
      <c r="WHX38" s="27"/>
      <c r="WHY38" s="27"/>
      <c r="WHZ38" s="27"/>
      <c r="WIA38" s="27"/>
      <c r="WIB38" s="27"/>
      <c r="WIC38" s="27"/>
      <c r="WID38" s="27"/>
      <c r="WIE38" s="27"/>
      <c r="WIF38" s="27"/>
      <c r="WIG38" s="27"/>
      <c r="WIH38" s="27"/>
      <c r="WII38" s="27"/>
      <c r="WIJ38" s="27"/>
      <c r="WIK38" s="27"/>
      <c r="WIL38" s="27"/>
      <c r="WIM38" s="27"/>
      <c r="WIN38" s="27"/>
      <c r="WIO38" s="27"/>
      <c r="WIP38" s="27"/>
      <c r="WIQ38" s="27"/>
      <c r="WIR38" s="27"/>
      <c r="WIS38" s="27"/>
      <c r="WIT38" s="27"/>
      <c r="WIU38" s="27"/>
      <c r="WIV38" s="27"/>
      <c r="WIW38" s="27"/>
      <c r="WIX38" s="27"/>
      <c r="WIY38" s="27"/>
      <c r="WIZ38" s="27"/>
      <c r="WJA38" s="27"/>
      <c r="WJB38" s="27"/>
      <c r="WJC38" s="27"/>
      <c r="WJD38" s="27"/>
      <c r="WJE38" s="27"/>
      <c r="WJF38" s="27"/>
      <c r="WJG38" s="27"/>
      <c r="WJH38" s="27"/>
      <c r="WJI38" s="27"/>
      <c r="WJJ38" s="27"/>
      <c r="WJK38" s="27"/>
      <c r="WJL38" s="27"/>
      <c r="WJM38" s="27"/>
      <c r="WJN38" s="27"/>
      <c r="WJO38" s="27"/>
      <c r="WJP38" s="27"/>
      <c r="WJQ38" s="27"/>
      <c r="WJR38" s="27"/>
      <c r="WJS38" s="27"/>
      <c r="WJT38" s="27"/>
      <c r="WJU38" s="27"/>
      <c r="WJV38" s="27"/>
      <c r="WJW38" s="27"/>
      <c r="WJX38" s="27"/>
      <c r="WJY38" s="27"/>
      <c r="WJZ38" s="27"/>
      <c r="WKA38" s="27"/>
      <c r="WKB38" s="27"/>
      <c r="WKC38" s="27"/>
      <c r="WKD38" s="27"/>
      <c r="WKE38" s="27"/>
      <c r="WKF38" s="27"/>
      <c r="WKG38" s="27"/>
      <c r="WKH38" s="27"/>
      <c r="WKI38" s="27"/>
      <c r="WKJ38" s="27"/>
      <c r="WKK38" s="27"/>
      <c r="WKL38" s="27"/>
      <c r="WKM38" s="27"/>
      <c r="WKN38" s="27"/>
      <c r="WKO38" s="27"/>
      <c r="WKP38" s="27"/>
      <c r="WKQ38" s="27"/>
      <c r="WKR38" s="27"/>
      <c r="WKS38" s="27"/>
      <c r="WKT38" s="27"/>
      <c r="WKU38" s="27"/>
      <c r="WKV38" s="27"/>
      <c r="WKW38" s="27"/>
      <c r="WKX38" s="27"/>
      <c r="WKY38" s="27"/>
      <c r="WKZ38" s="27"/>
      <c r="WLA38" s="27"/>
      <c r="WLB38" s="27"/>
      <c r="WLC38" s="27"/>
      <c r="WLD38" s="27"/>
      <c r="WLE38" s="27"/>
      <c r="WLF38" s="27"/>
      <c r="WLG38" s="27"/>
      <c r="WLH38" s="27"/>
      <c r="WLI38" s="27"/>
      <c r="WLJ38" s="27"/>
      <c r="WLK38" s="27"/>
      <c r="WLL38" s="27"/>
      <c r="WLM38" s="27"/>
      <c r="WLN38" s="27"/>
      <c r="WLO38" s="27"/>
      <c r="WLP38" s="27"/>
      <c r="WLQ38" s="27"/>
      <c r="WLR38" s="27"/>
      <c r="WLS38" s="27"/>
      <c r="WLT38" s="27"/>
      <c r="WLU38" s="27"/>
      <c r="WLV38" s="27"/>
      <c r="WLW38" s="27"/>
      <c r="WLX38" s="27"/>
      <c r="WLY38" s="27"/>
      <c r="WLZ38" s="27"/>
      <c r="WMA38" s="27"/>
      <c r="WMB38" s="27"/>
      <c r="WMC38" s="27"/>
      <c r="WMD38" s="27"/>
      <c r="WME38" s="27"/>
      <c r="WMF38" s="27"/>
      <c r="WMG38" s="27"/>
      <c r="WMH38" s="27"/>
      <c r="WMI38" s="27"/>
      <c r="WMJ38" s="27"/>
      <c r="WMK38" s="27"/>
      <c r="WML38" s="27"/>
      <c r="WMM38" s="27"/>
      <c r="WMN38" s="27"/>
      <c r="WMO38" s="27"/>
      <c r="WMP38" s="27"/>
      <c r="WMQ38" s="27"/>
      <c r="WMR38" s="27"/>
      <c r="WMS38" s="27"/>
      <c r="WMT38" s="27"/>
      <c r="WMU38" s="27"/>
      <c r="WMV38" s="27"/>
      <c r="WMW38" s="27"/>
      <c r="WMX38" s="27"/>
      <c r="WMY38" s="27"/>
      <c r="WMZ38" s="27"/>
      <c r="WNA38" s="27"/>
      <c r="WNB38" s="27"/>
      <c r="WNC38" s="27"/>
      <c r="WND38" s="27"/>
      <c r="WNE38" s="27"/>
      <c r="WNF38" s="27"/>
      <c r="WNG38" s="27"/>
      <c r="WNH38" s="27"/>
      <c r="WNI38" s="27"/>
      <c r="WNJ38" s="27"/>
      <c r="WNK38" s="27"/>
      <c r="WNL38" s="27"/>
      <c r="WNM38" s="27"/>
      <c r="WNN38" s="27"/>
      <c r="WNO38" s="27"/>
      <c r="WNP38" s="27"/>
      <c r="WNQ38" s="27"/>
      <c r="WNR38" s="27"/>
      <c r="WNS38" s="27"/>
      <c r="WNT38" s="27"/>
      <c r="WNU38" s="27"/>
      <c r="WNV38" s="27"/>
      <c r="WNW38" s="27"/>
      <c r="WNX38" s="27"/>
      <c r="WNY38" s="27"/>
      <c r="WNZ38" s="27"/>
      <c r="WOA38" s="27"/>
      <c r="WOB38" s="27"/>
      <c r="WOC38" s="27"/>
      <c r="WOD38" s="27"/>
      <c r="WOE38" s="27"/>
      <c r="WOF38" s="27"/>
      <c r="WOG38" s="27"/>
      <c r="WOH38" s="27"/>
      <c r="WOI38" s="27"/>
      <c r="WOJ38" s="27"/>
      <c r="WOK38" s="27"/>
      <c r="WOL38" s="27"/>
      <c r="WOM38" s="27"/>
      <c r="WON38" s="27"/>
      <c r="WOO38" s="27"/>
      <c r="WOP38" s="27"/>
      <c r="WOQ38" s="27"/>
      <c r="WOR38" s="27"/>
      <c r="WOS38" s="27"/>
      <c r="WOT38" s="27"/>
      <c r="WOU38" s="27"/>
      <c r="WOV38" s="27"/>
      <c r="WOW38" s="27"/>
      <c r="WOX38" s="27"/>
      <c r="WOY38" s="27"/>
      <c r="WOZ38" s="27"/>
      <c r="WPA38" s="27"/>
      <c r="WPB38" s="27"/>
      <c r="WPC38" s="27"/>
      <c r="WPD38" s="27"/>
      <c r="WPE38" s="27"/>
      <c r="WPF38" s="27"/>
      <c r="WPG38" s="27"/>
      <c r="WPH38" s="27"/>
      <c r="WPI38" s="27"/>
      <c r="WPJ38" s="27"/>
      <c r="WPK38" s="27"/>
      <c r="WPL38" s="27"/>
      <c r="WPM38" s="27"/>
      <c r="WPN38" s="27"/>
      <c r="WPO38" s="27"/>
      <c r="WPP38" s="27"/>
      <c r="WPQ38" s="27"/>
      <c r="WPR38" s="27"/>
      <c r="WPS38" s="27"/>
      <c r="WPT38" s="27"/>
      <c r="WPU38" s="27"/>
      <c r="WPV38" s="27"/>
      <c r="WPW38" s="27"/>
      <c r="WPX38" s="27"/>
      <c r="WPY38" s="27"/>
      <c r="WPZ38" s="27"/>
      <c r="WQA38" s="27"/>
      <c r="WQB38" s="27"/>
      <c r="WQC38" s="27"/>
      <c r="WQD38" s="27"/>
      <c r="WQE38" s="27"/>
      <c r="WQF38" s="27"/>
      <c r="WQG38" s="27"/>
      <c r="WQH38" s="27"/>
      <c r="WQI38" s="27"/>
      <c r="WQJ38" s="27"/>
      <c r="WQK38" s="27"/>
      <c r="WQL38" s="27"/>
      <c r="WQM38" s="27"/>
      <c r="WQN38" s="27"/>
      <c r="WQO38" s="27"/>
      <c r="WQP38" s="27"/>
      <c r="WQQ38" s="27"/>
      <c r="WQR38" s="27"/>
      <c r="WQS38" s="27"/>
      <c r="WQT38" s="27"/>
      <c r="WQU38" s="27"/>
      <c r="WQV38" s="27"/>
      <c r="WQW38" s="27"/>
      <c r="WQX38" s="27"/>
      <c r="WQY38" s="27"/>
      <c r="WQZ38" s="27"/>
      <c r="WRA38" s="27"/>
      <c r="WRB38" s="27"/>
      <c r="WRC38" s="27"/>
      <c r="WRD38" s="27"/>
      <c r="WRE38" s="27"/>
      <c r="WRF38" s="27"/>
      <c r="WRG38" s="27"/>
      <c r="WRH38" s="27"/>
      <c r="WRI38" s="27"/>
      <c r="WRJ38" s="27"/>
      <c r="WRK38" s="27"/>
      <c r="WRL38" s="27"/>
      <c r="WRM38" s="27"/>
      <c r="WRN38" s="27"/>
      <c r="WRO38" s="27"/>
      <c r="WRP38" s="27"/>
      <c r="WRQ38" s="27"/>
      <c r="WRR38" s="27"/>
      <c r="WRS38" s="27"/>
      <c r="WRT38" s="27"/>
      <c r="WRU38" s="27"/>
      <c r="WRV38" s="27"/>
      <c r="WRW38" s="27"/>
      <c r="WRX38" s="27"/>
      <c r="WRY38" s="27"/>
      <c r="WRZ38" s="27"/>
      <c r="WSA38" s="27"/>
      <c r="WSB38" s="27"/>
      <c r="WSC38" s="27"/>
      <c r="WSD38" s="27"/>
      <c r="WSE38" s="27"/>
      <c r="WSF38" s="27"/>
      <c r="WSG38" s="27"/>
      <c r="WSH38" s="27"/>
      <c r="WSI38" s="27"/>
      <c r="WSJ38" s="27"/>
      <c r="WSK38" s="27"/>
      <c r="WSL38" s="27"/>
      <c r="WSM38" s="27"/>
      <c r="WSN38" s="27"/>
      <c r="WSO38" s="27"/>
      <c r="WSP38" s="27"/>
      <c r="WSQ38" s="27"/>
      <c r="WSR38" s="27"/>
      <c r="WSS38" s="27"/>
      <c r="WST38" s="27"/>
      <c r="WSU38" s="27"/>
      <c r="WSV38" s="27"/>
      <c r="WSW38" s="27"/>
      <c r="WSX38" s="27"/>
      <c r="WSY38" s="27"/>
      <c r="WSZ38" s="27"/>
      <c r="WTA38" s="27"/>
      <c r="WTB38" s="27"/>
      <c r="WTC38" s="27"/>
      <c r="WTD38" s="27"/>
      <c r="WTE38" s="27"/>
      <c r="WTF38" s="27"/>
      <c r="WTG38" s="27"/>
      <c r="WTH38" s="27"/>
      <c r="WTI38" s="27"/>
      <c r="WTJ38" s="27"/>
      <c r="WTK38" s="27"/>
      <c r="WTL38" s="27"/>
      <c r="WTM38" s="27"/>
      <c r="WTN38" s="27"/>
      <c r="WTO38" s="27"/>
      <c r="WTP38" s="27"/>
      <c r="WTQ38" s="27"/>
      <c r="WTR38" s="27"/>
      <c r="WTS38" s="27"/>
      <c r="WTT38" s="27"/>
      <c r="WTU38" s="27"/>
      <c r="WTV38" s="27"/>
      <c r="WTW38" s="27"/>
      <c r="WTX38" s="27"/>
      <c r="WTY38" s="27"/>
      <c r="WTZ38" s="27"/>
      <c r="WUA38" s="27"/>
      <c r="WUB38" s="27"/>
      <c r="WUC38" s="27"/>
      <c r="WUD38" s="27"/>
      <c r="WUE38" s="27"/>
      <c r="WUF38" s="27"/>
      <c r="WUG38" s="27"/>
      <c r="WUH38" s="27"/>
      <c r="WUI38" s="27"/>
      <c r="WUJ38" s="27"/>
      <c r="WUK38" s="27"/>
      <c r="WUL38" s="27"/>
      <c r="WUM38" s="27"/>
      <c r="WUN38" s="27"/>
      <c r="WUO38" s="27"/>
      <c r="WUP38" s="27"/>
      <c r="WUQ38" s="27"/>
      <c r="WUR38" s="27"/>
      <c r="WUS38" s="27"/>
      <c r="WUT38" s="27"/>
      <c r="WUU38" s="27"/>
      <c r="WUV38" s="27"/>
      <c r="WUW38" s="27"/>
      <c r="WUX38" s="27"/>
      <c r="WUY38" s="27"/>
      <c r="WUZ38" s="27"/>
      <c r="WVA38" s="27"/>
      <c r="WVB38" s="27"/>
      <c r="WVC38" s="27"/>
      <c r="WVD38" s="27"/>
      <c r="WVE38" s="27"/>
      <c r="WVF38" s="27"/>
      <c r="WVG38" s="27"/>
      <c r="WVH38" s="27"/>
      <c r="WVI38" s="27"/>
      <c r="WVJ38" s="27"/>
      <c r="WVK38" s="27"/>
      <c r="WVL38" s="27"/>
      <c r="WVM38" s="27"/>
      <c r="WVN38" s="27"/>
      <c r="WVO38" s="27"/>
      <c r="WVP38" s="27"/>
      <c r="WVQ38" s="27"/>
      <c r="WVR38" s="27"/>
      <c r="WVS38" s="27"/>
      <c r="WVT38" s="27"/>
      <c r="WVU38" s="27"/>
      <c r="WVV38" s="27"/>
      <c r="WVW38" s="27"/>
      <c r="WVX38" s="27"/>
    </row>
    <row r="39" spans="1:16144" s="70" customFormat="1" ht="13.5" customHeight="1" x14ac:dyDescent="0.25">
      <c r="A39" s="567" t="s">
        <v>328</v>
      </c>
      <c r="B39" s="567"/>
      <c r="C39" s="567"/>
      <c r="D39" s="567"/>
      <c r="E39" s="567"/>
      <c r="F39" s="567"/>
      <c r="G39" s="567"/>
      <c r="H39" s="567"/>
      <c r="I39" s="567"/>
      <c r="J39" s="567"/>
      <c r="K39" s="567"/>
      <c r="L39" s="567"/>
      <c r="M39" s="567"/>
      <c r="N39" s="567"/>
      <c r="O39" s="567"/>
      <c r="P39" s="56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c r="DA39" s="27"/>
      <c r="DB39" s="27"/>
      <c r="DC39" s="27"/>
      <c r="DD39" s="27"/>
      <c r="DE39" s="27"/>
      <c r="DF39" s="27"/>
      <c r="DG39" s="27"/>
      <c r="DH39" s="27"/>
      <c r="DI39" s="27"/>
      <c r="DJ39" s="27"/>
      <c r="DK39" s="27"/>
      <c r="DL39" s="27"/>
      <c r="DM39" s="27"/>
      <c r="DN39" s="27"/>
      <c r="DO39" s="27"/>
      <c r="DP39" s="27"/>
      <c r="DQ39" s="27"/>
      <c r="DR39" s="27"/>
      <c r="DS39" s="27"/>
      <c r="DT39" s="27"/>
      <c r="DU39" s="27"/>
      <c r="DV39" s="27"/>
      <c r="DW39" s="27"/>
      <c r="DX39" s="27"/>
      <c r="DY39" s="27"/>
      <c r="DZ39" s="27"/>
      <c r="EA39" s="27"/>
      <c r="EB39" s="27"/>
      <c r="EC39" s="27"/>
      <c r="ED39" s="27"/>
      <c r="EE39" s="27"/>
      <c r="EF39" s="27"/>
      <c r="EG39" s="27"/>
      <c r="EH39" s="27"/>
      <c r="EI39" s="27"/>
      <c r="EJ39" s="27"/>
      <c r="EK39" s="27"/>
      <c r="EL39" s="27"/>
      <c r="EM39" s="27"/>
      <c r="EN39" s="27"/>
      <c r="EO39" s="27"/>
      <c r="EP39" s="27"/>
      <c r="EQ39" s="27"/>
      <c r="ER39" s="27"/>
      <c r="ES39" s="27"/>
      <c r="ET39" s="27"/>
      <c r="EU39" s="27"/>
      <c r="EV39" s="27"/>
      <c r="EW39" s="27"/>
      <c r="EX39" s="27"/>
      <c r="EY39" s="27"/>
      <c r="EZ39" s="27"/>
      <c r="FA39" s="27"/>
      <c r="FB39" s="27"/>
      <c r="FC39" s="27"/>
      <c r="FD39" s="27"/>
      <c r="FE39" s="27"/>
      <c r="FF39" s="27"/>
      <c r="FG39" s="27"/>
      <c r="FH39" s="27"/>
      <c r="FI39" s="27"/>
      <c r="FJ39" s="27"/>
      <c r="FK39" s="27"/>
      <c r="FL39" s="27"/>
      <c r="FM39" s="27"/>
      <c r="FN39" s="27"/>
      <c r="FO39" s="27"/>
      <c r="FP39" s="27"/>
      <c r="FQ39" s="27"/>
      <c r="FR39" s="27"/>
      <c r="FS39" s="27"/>
      <c r="FT39" s="27"/>
      <c r="FU39" s="27"/>
      <c r="FV39" s="27"/>
      <c r="FW39" s="27"/>
      <c r="FX39" s="27"/>
      <c r="FY39" s="27"/>
      <c r="FZ39" s="27"/>
      <c r="GA39" s="27"/>
      <c r="GB39" s="27"/>
      <c r="GC39" s="27"/>
      <c r="GD39" s="27"/>
      <c r="GE39" s="27"/>
      <c r="GF39" s="27"/>
      <c r="GG39" s="27"/>
      <c r="GH39" s="27"/>
      <c r="GI39" s="27"/>
      <c r="GJ39" s="27"/>
      <c r="GK39" s="27"/>
      <c r="GL39" s="27"/>
      <c r="GM39" s="27"/>
      <c r="GN39" s="27"/>
      <c r="GO39" s="27"/>
      <c r="GP39" s="27"/>
      <c r="GQ39" s="27"/>
      <c r="GR39" s="27"/>
      <c r="GS39" s="27"/>
      <c r="GT39" s="27"/>
      <c r="GU39" s="27"/>
      <c r="GV39" s="27"/>
      <c r="GW39" s="27"/>
      <c r="GX39" s="27"/>
      <c r="GY39" s="27"/>
      <c r="GZ39" s="27"/>
      <c r="HA39" s="27"/>
      <c r="HB39" s="27"/>
      <c r="HC39" s="27"/>
      <c r="HD39" s="27"/>
      <c r="HE39" s="27"/>
      <c r="HF39" s="27"/>
      <c r="HG39" s="27"/>
      <c r="HH39" s="27"/>
      <c r="HI39" s="27"/>
      <c r="HJ39" s="27"/>
      <c r="HK39" s="27"/>
      <c r="HL39" s="27"/>
      <c r="HM39" s="27"/>
      <c r="HN39" s="27"/>
      <c r="HO39" s="27"/>
      <c r="HP39" s="27"/>
      <c r="HQ39" s="27"/>
      <c r="HR39" s="27"/>
      <c r="HS39" s="27"/>
      <c r="HT39" s="27"/>
      <c r="HU39" s="27"/>
      <c r="HV39" s="27"/>
      <c r="HW39" s="27"/>
      <c r="HX39" s="27"/>
      <c r="HY39" s="27"/>
      <c r="HZ39" s="27"/>
      <c r="IA39" s="27"/>
      <c r="IB39" s="27"/>
      <c r="IC39" s="27"/>
      <c r="ID39" s="27"/>
      <c r="IE39" s="27"/>
      <c r="IF39" s="27"/>
      <c r="IG39" s="27"/>
      <c r="IH39" s="27"/>
      <c r="II39" s="27"/>
      <c r="IJ39" s="27"/>
      <c r="IK39" s="27"/>
      <c r="IL39" s="27"/>
      <c r="IM39" s="27"/>
      <c r="IN39" s="27"/>
      <c r="IO39" s="27"/>
      <c r="IP39" s="27"/>
      <c r="IQ39" s="27"/>
      <c r="IR39" s="27"/>
      <c r="IS39" s="27"/>
      <c r="IT39" s="27"/>
      <c r="IU39" s="27"/>
      <c r="IV39" s="27"/>
      <c r="IW39" s="27"/>
      <c r="IX39" s="27"/>
      <c r="IY39" s="27"/>
      <c r="IZ39" s="27"/>
      <c r="JA39" s="27"/>
      <c r="JB39" s="27"/>
      <c r="JC39" s="27"/>
      <c r="JD39" s="27"/>
      <c r="JE39" s="27"/>
      <c r="JF39" s="27"/>
      <c r="JG39" s="27"/>
      <c r="JH39" s="27"/>
      <c r="JI39" s="27"/>
      <c r="JJ39" s="27"/>
      <c r="JK39" s="27"/>
      <c r="JL39" s="27"/>
      <c r="JM39" s="27"/>
      <c r="JN39" s="27"/>
      <c r="JO39" s="27"/>
      <c r="JP39" s="27"/>
      <c r="JQ39" s="27"/>
      <c r="JR39" s="27"/>
      <c r="JS39" s="27"/>
      <c r="JT39" s="27"/>
      <c r="JU39" s="27"/>
      <c r="JV39" s="27"/>
      <c r="JW39" s="27"/>
      <c r="JX39" s="27"/>
      <c r="JY39" s="27"/>
      <c r="JZ39" s="27"/>
      <c r="KA39" s="27"/>
      <c r="KB39" s="27"/>
      <c r="KC39" s="27"/>
      <c r="KD39" s="27"/>
      <c r="KE39" s="27"/>
      <c r="KF39" s="27"/>
      <c r="KG39" s="27"/>
      <c r="KH39" s="27"/>
      <c r="KI39" s="27"/>
      <c r="KJ39" s="27"/>
      <c r="KK39" s="27"/>
      <c r="KL39" s="27"/>
      <c r="KM39" s="27"/>
      <c r="KN39" s="27"/>
      <c r="KO39" s="27"/>
      <c r="KP39" s="27"/>
      <c r="KQ39" s="27"/>
      <c r="KR39" s="27"/>
      <c r="KS39" s="27"/>
      <c r="KT39" s="27"/>
      <c r="KU39" s="27"/>
      <c r="KV39" s="27"/>
      <c r="KW39" s="27"/>
      <c r="KX39" s="27"/>
      <c r="KY39" s="27"/>
      <c r="KZ39" s="27"/>
      <c r="LA39" s="27"/>
      <c r="LB39" s="27"/>
      <c r="LC39" s="27"/>
      <c r="LD39" s="27"/>
      <c r="LE39" s="27"/>
      <c r="LF39" s="27"/>
      <c r="LG39" s="27"/>
      <c r="LH39" s="27"/>
      <c r="LI39" s="27"/>
      <c r="LJ39" s="27"/>
      <c r="LK39" s="27"/>
      <c r="LL39" s="27"/>
      <c r="LM39" s="27"/>
      <c r="LN39" s="27"/>
      <c r="LO39" s="27"/>
      <c r="LP39" s="27"/>
      <c r="LQ39" s="27"/>
      <c r="LR39" s="27"/>
      <c r="LS39" s="27"/>
      <c r="LT39" s="27"/>
      <c r="LU39" s="27"/>
      <c r="LV39" s="27"/>
      <c r="LW39" s="27"/>
      <c r="LX39" s="27"/>
      <c r="LY39" s="27"/>
      <c r="LZ39" s="27"/>
      <c r="MA39" s="27"/>
      <c r="MB39" s="27"/>
      <c r="MC39" s="27"/>
      <c r="MD39" s="27"/>
      <c r="ME39" s="27"/>
      <c r="MF39" s="27"/>
      <c r="MG39" s="27"/>
      <c r="MH39" s="27"/>
      <c r="MI39" s="27"/>
      <c r="MJ39" s="27"/>
      <c r="MK39" s="27"/>
      <c r="ML39" s="27"/>
      <c r="MM39" s="27"/>
      <c r="MN39" s="27"/>
      <c r="MO39" s="27"/>
      <c r="MP39" s="27"/>
      <c r="MQ39" s="27"/>
      <c r="MR39" s="27"/>
      <c r="MS39" s="27"/>
      <c r="MT39" s="27"/>
      <c r="MU39" s="27"/>
      <c r="MV39" s="27"/>
      <c r="MW39" s="27"/>
      <c r="MX39" s="27"/>
      <c r="MY39" s="27"/>
      <c r="MZ39" s="27"/>
      <c r="NA39" s="27"/>
      <c r="NB39" s="27"/>
      <c r="NC39" s="27"/>
      <c r="ND39" s="27"/>
      <c r="NE39" s="27"/>
      <c r="NF39" s="27"/>
      <c r="NG39" s="27"/>
      <c r="NH39" s="27"/>
      <c r="NI39" s="27"/>
      <c r="NJ39" s="27"/>
      <c r="NK39" s="27"/>
      <c r="NL39" s="27"/>
      <c r="NM39" s="27"/>
      <c r="NN39" s="27"/>
      <c r="NO39" s="27"/>
      <c r="NP39" s="27"/>
      <c r="NQ39" s="27"/>
      <c r="NR39" s="27"/>
      <c r="NS39" s="27"/>
      <c r="NT39" s="27"/>
      <c r="NU39" s="27"/>
      <c r="NV39" s="27"/>
      <c r="NW39" s="27"/>
      <c r="NX39" s="27"/>
      <c r="NY39" s="27"/>
      <c r="NZ39" s="27"/>
      <c r="OA39" s="27"/>
      <c r="OB39" s="27"/>
      <c r="OC39" s="27"/>
      <c r="OD39" s="27"/>
      <c r="OE39" s="27"/>
      <c r="OF39" s="27"/>
      <c r="OG39" s="27"/>
      <c r="OH39" s="27"/>
      <c r="OI39" s="27"/>
      <c r="OJ39" s="27"/>
      <c r="OK39" s="27"/>
      <c r="OL39" s="27"/>
      <c r="OM39" s="27"/>
      <c r="ON39" s="27"/>
      <c r="OO39" s="27"/>
      <c r="OP39" s="27"/>
      <c r="OQ39" s="27"/>
      <c r="OR39" s="27"/>
      <c r="OS39" s="27"/>
      <c r="OT39" s="27"/>
      <c r="OU39" s="27"/>
      <c r="OV39" s="27"/>
      <c r="OW39" s="27"/>
      <c r="OX39" s="27"/>
      <c r="OY39" s="27"/>
      <c r="OZ39" s="27"/>
      <c r="PA39" s="27"/>
      <c r="PB39" s="27"/>
      <c r="PC39" s="27"/>
      <c r="PD39" s="27"/>
      <c r="PE39" s="27"/>
      <c r="PF39" s="27"/>
      <c r="PG39" s="27"/>
      <c r="PH39" s="27"/>
      <c r="PI39" s="27"/>
      <c r="PJ39" s="27"/>
      <c r="PK39" s="27"/>
      <c r="PL39" s="27"/>
      <c r="PM39" s="27"/>
      <c r="PN39" s="27"/>
      <c r="PO39" s="27"/>
      <c r="PP39" s="27"/>
      <c r="PQ39" s="27"/>
      <c r="PR39" s="27"/>
      <c r="PS39" s="27"/>
      <c r="PT39" s="27"/>
      <c r="PU39" s="27"/>
      <c r="PV39" s="27"/>
      <c r="PW39" s="27"/>
      <c r="PX39" s="27"/>
      <c r="PY39" s="27"/>
      <c r="PZ39" s="27"/>
      <c r="QA39" s="27"/>
      <c r="QB39" s="27"/>
      <c r="QC39" s="27"/>
      <c r="QD39" s="27"/>
      <c r="QE39" s="27"/>
      <c r="QF39" s="27"/>
      <c r="QG39" s="27"/>
      <c r="QH39" s="27"/>
      <c r="QI39" s="27"/>
      <c r="QJ39" s="27"/>
      <c r="QK39" s="27"/>
      <c r="QL39" s="27"/>
      <c r="QM39" s="27"/>
      <c r="QN39" s="27"/>
      <c r="QO39" s="27"/>
      <c r="QP39" s="27"/>
      <c r="QQ39" s="27"/>
      <c r="QR39" s="27"/>
      <c r="QS39" s="27"/>
      <c r="QT39" s="27"/>
      <c r="QU39" s="27"/>
      <c r="QV39" s="27"/>
      <c r="QW39" s="27"/>
      <c r="QX39" s="27"/>
      <c r="QY39" s="27"/>
      <c r="QZ39" s="27"/>
      <c r="RA39" s="27"/>
      <c r="RB39" s="27"/>
      <c r="RC39" s="27"/>
      <c r="RD39" s="27"/>
      <c r="RE39" s="27"/>
      <c r="RF39" s="27"/>
      <c r="RG39" s="27"/>
      <c r="RH39" s="27"/>
      <c r="RI39" s="27"/>
      <c r="RJ39" s="27"/>
      <c r="RK39" s="27"/>
      <c r="RL39" s="27"/>
      <c r="RM39" s="27"/>
      <c r="RN39" s="27"/>
      <c r="RO39" s="27"/>
      <c r="RP39" s="27"/>
      <c r="RQ39" s="27"/>
      <c r="RR39" s="27"/>
      <c r="RS39" s="27"/>
      <c r="RT39" s="27"/>
      <c r="RU39" s="27"/>
      <c r="RV39" s="27"/>
      <c r="RW39" s="27"/>
      <c r="RX39" s="27"/>
      <c r="RY39" s="27"/>
      <c r="RZ39" s="27"/>
      <c r="SA39" s="27"/>
      <c r="SB39" s="27"/>
      <c r="SC39" s="27"/>
      <c r="SD39" s="27"/>
      <c r="SE39" s="27"/>
      <c r="SF39" s="27"/>
      <c r="SG39" s="27"/>
      <c r="SH39" s="27"/>
      <c r="SI39" s="27"/>
      <c r="SJ39" s="27"/>
      <c r="SK39" s="27"/>
      <c r="SL39" s="27"/>
      <c r="SM39" s="27"/>
      <c r="SN39" s="27"/>
      <c r="SO39" s="27"/>
      <c r="SP39" s="27"/>
      <c r="SQ39" s="27"/>
      <c r="SR39" s="27"/>
      <c r="SS39" s="27"/>
      <c r="ST39" s="27"/>
      <c r="SU39" s="27"/>
      <c r="SV39" s="27"/>
      <c r="SW39" s="27"/>
      <c r="SX39" s="27"/>
      <c r="SY39" s="27"/>
      <c r="SZ39" s="27"/>
      <c r="TA39" s="27"/>
      <c r="TB39" s="27"/>
      <c r="TC39" s="27"/>
      <c r="TD39" s="27"/>
      <c r="TE39" s="27"/>
      <c r="TF39" s="27"/>
      <c r="TG39" s="27"/>
      <c r="TH39" s="27"/>
      <c r="TI39" s="27"/>
      <c r="TJ39" s="27"/>
      <c r="TK39" s="27"/>
      <c r="TL39" s="27"/>
      <c r="TM39" s="27"/>
      <c r="TN39" s="27"/>
      <c r="TO39" s="27"/>
      <c r="TP39" s="27"/>
      <c r="TQ39" s="27"/>
      <c r="TR39" s="27"/>
      <c r="TS39" s="27"/>
      <c r="TT39" s="27"/>
      <c r="TU39" s="27"/>
      <c r="TV39" s="27"/>
      <c r="TW39" s="27"/>
      <c r="TX39" s="27"/>
      <c r="TY39" s="27"/>
      <c r="TZ39" s="27"/>
      <c r="UA39" s="27"/>
      <c r="UB39" s="27"/>
      <c r="UC39" s="27"/>
      <c r="UD39" s="27"/>
      <c r="UE39" s="27"/>
      <c r="UF39" s="27"/>
      <c r="UG39" s="27"/>
      <c r="UH39" s="27"/>
      <c r="UI39" s="27"/>
      <c r="UJ39" s="27"/>
      <c r="UK39" s="27"/>
      <c r="UL39" s="27"/>
      <c r="UM39" s="27"/>
      <c r="UN39" s="27"/>
      <c r="UO39" s="27"/>
      <c r="UP39" s="27"/>
      <c r="UQ39" s="27"/>
      <c r="UR39" s="27"/>
      <c r="US39" s="27"/>
      <c r="UT39" s="27"/>
      <c r="UU39" s="27"/>
      <c r="UV39" s="27"/>
      <c r="UW39" s="27"/>
      <c r="UX39" s="27"/>
      <c r="UY39" s="27"/>
      <c r="UZ39" s="27"/>
      <c r="VA39" s="27"/>
      <c r="VB39" s="27"/>
      <c r="VC39" s="27"/>
      <c r="VD39" s="27"/>
      <c r="VE39" s="27"/>
      <c r="VF39" s="27"/>
      <c r="VG39" s="27"/>
      <c r="VH39" s="27"/>
      <c r="VI39" s="27"/>
      <c r="VJ39" s="27"/>
      <c r="VK39" s="27"/>
      <c r="VL39" s="27"/>
      <c r="VM39" s="27"/>
      <c r="VN39" s="27"/>
      <c r="VO39" s="27"/>
      <c r="VP39" s="27"/>
      <c r="VQ39" s="27"/>
      <c r="VR39" s="27"/>
      <c r="VS39" s="27"/>
      <c r="VT39" s="27"/>
      <c r="VU39" s="27"/>
      <c r="VV39" s="27"/>
      <c r="VW39" s="27"/>
      <c r="VX39" s="27"/>
      <c r="VY39" s="27"/>
      <c r="VZ39" s="27"/>
      <c r="WA39" s="27"/>
      <c r="WB39" s="27"/>
      <c r="WC39" s="27"/>
      <c r="WD39" s="27"/>
      <c r="WE39" s="27"/>
      <c r="WF39" s="27"/>
      <c r="WG39" s="27"/>
      <c r="WH39" s="27"/>
      <c r="WI39" s="27"/>
      <c r="WJ39" s="27"/>
      <c r="WK39" s="27"/>
      <c r="WL39" s="27"/>
      <c r="WM39" s="27"/>
      <c r="WN39" s="27"/>
      <c r="WO39" s="27"/>
      <c r="WP39" s="27"/>
      <c r="WQ39" s="27"/>
      <c r="WR39" s="27"/>
      <c r="WS39" s="27"/>
      <c r="WT39" s="27"/>
      <c r="WU39" s="27"/>
      <c r="WV39" s="27"/>
      <c r="WW39" s="27"/>
      <c r="WX39" s="27"/>
      <c r="WY39" s="27"/>
      <c r="WZ39" s="27"/>
      <c r="XA39" s="27"/>
      <c r="XB39" s="27"/>
      <c r="XC39" s="27"/>
      <c r="XD39" s="27"/>
      <c r="XE39" s="27"/>
      <c r="XF39" s="27"/>
      <c r="XG39" s="27"/>
      <c r="XH39" s="27"/>
      <c r="XI39" s="27"/>
      <c r="XJ39" s="27"/>
      <c r="XK39" s="27"/>
      <c r="XL39" s="27"/>
      <c r="XM39" s="27"/>
      <c r="XN39" s="27"/>
      <c r="XO39" s="27"/>
      <c r="XP39" s="27"/>
      <c r="XQ39" s="27"/>
      <c r="XR39" s="27"/>
      <c r="XS39" s="27"/>
      <c r="XT39" s="27"/>
      <c r="XU39" s="27"/>
      <c r="XV39" s="27"/>
      <c r="XW39" s="27"/>
      <c r="XX39" s="27"/>
      <c r="XY39" s="27"/>
      <c r="XZ39" s="27"/>
      <c r="YA39" s="27"/>
      <c r="YB39" s="27"/>
      <c r="YC39" s="27"/>
      <c r="YD39" s="27"/>
      <c r="YE39" s="27"/>
      <c r="YF39" s="27"/>
      <c r="YG39" s="27"/>
      <c r="YH39" s="27"/>
      <c r="YI39" s="27"/>
      <c r="YJ39" s="27"/>
      <c r="YK39" s="27"/>
      <c r="YL39" s="27"/>
      <c r="YM39" s="27"/>
      <c r="YN39" s="27"/>
      <c r="YO39" s="27"/>
      <c r="YP39" s="27"/>
      <c r="YQ39" s="27"/>
      <c r="YR39" s="27"/>
      <c r="YS39" s="27"/>
      <c r="YT39" s="27"/>
      <c r="YU39" s="27"/>
      <c r="YV39" s="27"/>
      <c r="YW39" s="27"/>
      <c r="YX39" s="27"/>
      <c r="YY39" s="27"/>
      <c r="YZ39" s="27"/>
      <c r="ZA39" s="27"/>
      <c r="ZB39" s="27"/>
      <c r="ZC39" s="27"/>
      <c r="ZD39" s="27"/>
      <c r="ZE39" s="27"/>
      <c r="ZF39" s="27"/>
      <c r="ZG39" s="27"/>
      <c r="ZH39" s="27"/>
      <c r="ZI39" s="27"/>
      <c r="ZJ39" s="27"/>
      <c r="ZK39" s="27"/>
      <c r="ZL39" s="27"/>
      <c r="ZM39" s="27"/>
      <c r="ZN39" s="27"/>
      <c r="ZO39" s="27"/>
      <c r="ZP39" s="27"/>
      <c r="ZQ39" s="27"/>
      <c r="ZR39" s="27"/>
      <c r="ZS39" s="27"/>
      <c r="ZT39" s="27"/>
      <c r="ZU39" s="27"/>
      <c r="ZV39" s="27"/>
      <c r="ZW39" s="27"/>
      <c r="ZX39" s="27"/>
      <c r="ZY39" s="27"/>
      <c r="ZZ39" s="27"/>
      <c r="AAA39" s="27"/>
      <c r="AAB39" s="27"/>
      <c r="AAC39" s="27"/>
      <c r="AAD39" s="27"/>
      <c r="AAE39" s="27"/>
      <c r="AAF39" s="27"/>
      <c r="AAG39" s="27"/>
      <c r="AAH39" s="27"/>
      <c r="AAI39" s="27"/>
      <c r="AAJ39" s="27"/>
      <c r="AAK39" s="27"/>
      <c r="AAL39" s="27"/>
      <c r="AAM39" s="27"/>
      <c r="AAN39" s="27"/>
      <c r="AAO39" s="27"/>
      <c r="AAP39" s="27"/>
      <c r="AAQ39" s="27"/>
      <c r="AAR39" s="27"/>
      <c r="AAS39" s="27"/>
      <c r="AAT39" s="27"/>
      <c r="AAU39" s="27"/>
      <c r="AAV39" s="27"/>
      <c r="AAW39" s="27"/>
      <c r="AAX39" s="27"/>
      <c r="AAY39" s="27"/>
      <c r="AAZ39" s="27"/>
      <c r="ABA39" s="27"/>
      <c r="ABB39" s="27"/>
      <c r="ABC39" s="27"/>
      <c r="ABD39" s="27"/>
      <c r="ABE39" s="27"/>
      <c r="ABF39" s="27"/>
      <c r="ABG39" s="27"/>
      <c r="ABH39" s="27"/>
      <c r="ABI39" s="27"/>
      <c r="ABJ39" s="27"/>
      <c r="ABK39" s="27"/>
      <c r="ABL39" s="27"/>
      <c r="ABM39" s="27"/>
      <c r="ABN39" s="27"/>
      <c r="ABO39" s="27"/>
      <c r="ABP39" s="27"/>
      <c r="ABQ39" s="27"/>
      <c r="ABR39" s="27"/>
      <c r="ABS39" s="27"/>
      <c r="ABT39" s="27"/>
      <c r="ABU39" s="27"/>
      <c r="ABV39" s="27"/>
      <c r="ABW39" s="27"/>
      <c r="ABX39" s="27"/>
      <c r="ABY39" s="27"/>
      <c r="ABZ39" s="27"/>
      <c r="ACA39" s="27"/>
      <c r="ACB39" s="27"/>
      <c r="ACC39" s="27"/>
      <c r="ACD39" s="27"/>
      <c r="ACE39" s="27"/>
      <c r="ACF39" s="27"/>
      <c r="ACG39" s="27"/>
      <c r="ACH39" s="27"/>
      <c r="ACI39" s="27"/>
      <c r="ACJ39" s="27"/>
      <c r="ACK39" s="27"/>
      <c r="ACL39" s="27"/>
      <c r="ACM39" s="27"/>
      <c r="ACN39" s="27"/>
      <c r="ACO39" s="27"/>
      <c r="ACP39" s="27"/>
      <c r="ACQ39" s="27"/>
      <c r="ACR39" s="27"/>
      <c r="ACS39" s="27"/>
      <c r="ACT39" s="27"/>
      <c r="ACU39" s="27"/>
      <c r="ACV39" s="27"/>
      <c r="ACW39" s="27"/>
      <c r="ACX39" s="27"/>
      <c r="ACY39" s="27"/>
      <c r="ACZ39" s="27"/>
      <c r="ADA39" s="27"/>
      <c r="ADB39" s="27"/>
      <c r="ADC39" s="27"/>
      <c r="ADD39" s="27"/>
      <c r="ADE39" s="27"/>
      <c r="ADF39" s="27"/>
      <c r="ADG39" s="27"/>
      <c r="ADH39" s="27"/>
      <c r="ADI39" s="27"/>
      <c r="ADJ39" s="27"/>
      <c r="ADK39" s="27"/>
      <c r="ADL39" s="27"/>
      <c r="ADM39" s="27"/>
      <c r="ADN39" s="27"/>
      <c r="ADO39" s="27"/>
      <c r="ADP39" s="27"/>
      <c r="ADQ39" s="27"/>
      <c r="ADR39" s="27"/>
      <c r="ADS39" s="27"/>
      <c r="ADT39" s="27"/>
      <c r="ADU39" s="27"/>
      <c r="ADV39" s="27"/>
      <c r="ADW39" s="27"/>
      <c r="ADX39" s="27"/>
      <c r="ADY39" s="27"/>
      <c r="ADZ39" s="27"/>
      <c r="AEA39" s="27"/>
      <c r="AEB39" s="27"/>
      <c r="AEC39" s="27"/>
      <c r="AED39" s="27"/>
      <c r="AEE39" s="27"/>
      <c r="AEF39" s="27"/>
      <c r="AEG39" s="27"/>
      <c r="AEH39" s="27"/>
      <c r="AEI39" s="27"/>
      <c r="AEJ39" s="27"/>
      <c r="AEK39" s="27"/>
      <c r="AEL39" s="27"/>
      <c r="AEM39" s="27"/>
      <c r="AEN39" s="27"/>
      <c r="AEO39" s="27"/>
      <c r="AEP39" s="27"/>
      <c r="AEQ39" s="27"/>
      <c r="AER39" s="27"/>
      <c r="AES39" s="27"/>
      <c r="AET39" s="27"/>
      <c r="AEU39" s="27"/>
      <c r="AEV39" s="27"/>
      <c r="AEW39" s="27"/>
      <c r="AEX39" s="27"/>
      <c r="AEY39" s="27"/>
      <c r="AEZ39" s="27"/>
      <c r="AFA39" s="27"/>
      <c r="AFB39" s="27"/>
      <c r="AFC39" s="27"/>
      <c r="AFD39" s="27"/>
      <c r="AFE39" s="27"/>
      <c r="AFF39" s="27"/>
      <c r="AFG39" s="27"/>
      <c r="AFH39" s="27"/>
      <c r="AFI39" s="27"/>
      <c r="AFJ39" s="27"/>
      <c r="AFK39" s="27"/>
      <c r="AFL39" s="27"/>
      <c r="AFM39" s="27"/>
      <c r="AFN39" s="27"/>
      <c r="AFO39" s="27"/>
      <c r="AFP39" s="27"/>
      <c r="AFQ39" s="27"/>
      <c r="AFR39" s="27"/>
      <c r="AFS39" s="27"/>
      <c r="AFT39" s="27"/>
      <c r="AFU39" s="27"/>
      <c r="AFV39" s="27"/>
      <c r="AFW39" s="27"/>
      <c r="AFX39" s="27"/>
      <c r="AFY39" s="27"/>
      <c r="AFZ39" s="27"/>
      <c r="AGA39" s="27"/>
      <c r="AGB39" s="27"/>
      <c r="AGC39" s="27"/>
      <c r="AGD39" s="27"/>
      <c r="AGE39" s="27"/>
      <c r="AGF39" s="27"/>
      <c r="AGG39" s="27"/>
      <c r="AGH39" s="27"/>
      <c r="AGI39" s="27"/>
      <c r="AGJ39" s="27"/>
      <c r="AGK39" s="27"/>
      <c r="AGL39" s="27"/>
      <c r="AGM39" s="27"/>
      <c r="AGN39" s="27"/>
      <c r="AGO39" s="27"/>
      <c r="AGP39" s="27"/>
      <c r="AGQ39" s="27"/>
      <c r="AGR39" s="27"/>
      <c r="AGS39" s="27"/>
      <c r="AGT39" s="27"/>
      <c r="AGU39" s="27"/>
      <c r="AGV39" s="27"/>
      <c r="AGW39" s="27"/>
      <c r="AGX39" s="27"/>
      <c r="AGY39" s="27"/>
      <c r="AGZ39" s="27"/>
      <c r="AHA39" s="27"/>
      <c r="AHB39" s="27"/>
      <c r="AHC39" s="27"/>
      <c r="AHD39" s="27"/>
      <c r="AHE39" s="27"/>
      <c r="AHF39" s="27"/>
      <c r="AHG39" s="27"/>
      <c r="AHH39" s="27"/>
      <c r="AHI39" s="27"/>
      <c r="AHJ39" s="27"/>
      <c r="AHK39" s="27"/>
      <c r="AHL39" s="27"/>
      <c r="AHM39" s="27"/>
      <c r="AHN39" s="27"/>
      <c r="AHO39" s="27"/>
      <c r="AHP39" s="27"/>
      <c r="AHQ39" s="27"/>
      <c r="AHR39" s="27"/>
      <c r="AHS39" s="27"/>
      <c r="AHT39" s="27"/>
      <c r="AHU39" s="27"/>
      <c r="AHV39" s="27"/>
      <c r="AHW39" s="27"/>
      <c r="AHX39" s="27"/>
      <c r="AHY39" s="27"/>
      <c r="AHZ39" s="27"/>
      <c r="AIA39" s="27"/>
      <c r="AIB39" s="27"/>
      <c r="AIC39" s="27"/>
      <c r="AID39" s="27"/>
      <c r="AIE39" s="27"/>
      <c r="AIF39" s="27"/>
      <c r="AIG39" s="27"/>
      <c r="AIH39" s="27"/>
      <c r="AII39" s="27"/>
      <c r="AIJ39" s="27"/>
      <c r="AIK39" s="27"/>
      <c r="AIL39" s="27"/>
      <c r="AIM39" s="27"/>
      <c r="AIN39" s="27"/>
      <c r="AIO39" s="27"/>
      <c r="AIP39" s="27"/>
      <c r="AIQ39" s="27"/>
      <c r="AIR39" s="27"/>
      <c r="AIS39" s="27"/>
      <c r="AIT39" s="27"/>
      <c r="AIU39" s="27"/>
      <c r="AIV39" s="27"/>
      <c r="AIW39" s="27"/>
      <c r="AIX39" s="27"/>
      <c r="AIY39" s="27"/>
      <c r="AIZ39" s="27"/>
      <c r="AJA39" s="27"/>
      <c r="AJB39" s="27"/>
      <c r="AJC39" s="27"/>
      <c r="AJD39" s="27"/>
      <c r="AJE39" s="27"/>
      <c r="AJF39" s="27"/>
      <c r="AJG39" s="27"/>
      <c r="AJH39" s="27"/>
      <c r="AJI39" s="27"/>
      <c r="AJJ39" s="27"/>
      <c r="AJK39" s="27"/>
      <c r="AJL39" s="27"/>
      <c r="AJM39" s="27"/>
      <c r="AJN39" s="27"/>
      <c r="AJO39" s="27"/>
      <c r="AJP39" s="27"/>
      <c r="AJQ39" s="27"/>
      <c r="AJR39" s="27"/>
      <c r="AJS39" s="27"/>
      <c r="AJT39" s="27"/>
      <c r="AJU39" s="27"/>
      <c r="AJV39" s="27"/>
      <c r="AJW39" s="27"/>
      <c r="AJX39" s="27"/>
      <c r="AJY39" s="27"/>
      <c r="AJZ39" s="27"/>
      <c r="AKA39" s="27"/>
      <c r="AKB39" s="27"/>
      <c r="AKC39" s="27"/>
      <c r="AKD39" s="27"/>
      <c r="AKE39" s="27"/>
      <c r="AKF39" s="27"/>
      <c r="AKG39" s="27"/>
      <c r="AKH39" s="27"/>
      <c r="AKI39" s="27"/>
      <c r="AKJ39" s="27"/>
      <c r="AKK39" s="27"/>
      <c r="AKL39" s="27"/>
      <c r="AKM39" s="27"/>
      <c r="AKN39" s="27"/>
      <c r="AKO39" s="27"/>
      <c r="AKP39" s="27"/>
      <c r="AKQ39" s="27"/>
      <c r="AKR39" s="27"/>
      <c r="AKS39" s="27"/>
      <c r="AKT39" s="27"/>
      <c r="AKU39" s="27"/>
      <c r="AKV39" s="27"/>
      <c r="AKW39" s="27"/>
      <c r="AKX39" s="27"/>
      <c r="AKY39" s="27"/>
      <c r="AKZ39" s="27"/>
      <c r="ALA39" s="27"/>
      <c r="ALB39" s="27"/>
      <c r="ALC39" s="27"/>
      <c r="ALD39" s="27"/>
      <c r="ALE39" s="27"/>
      <c r="ALF39" s="27"/>
      <c r="ALG39" s="27"/>
      <c r="ALH39" s="27"/>
      <c r="ALI39" s="27"/>
      <c r="ALJ39" s="27"/>
      <c r="ALK39" s="27"/>
      <c r="ALL39" s="27"/>
      <c r="ALM39" s="27"/>
      <c r="ALN39" s="27"/>
      <c r="ALO39" s="27"/>
      <c r="ALP39" s="27"/>
      <c r="ALQ39" s="27"/>
      <c r="ALR39" s="27"/>
      <c r="ALS39" s="27"/>
      <c r="ALT39" s="27"/>
      <c r="ALU39" s="27"/>
      <c r="ALV39" s="27"/>
      <c r="ALW39" s="27"/>
      <c r="ALX39" s="27"/>
      <c r="ALY39" s="27"/>
      <c r="ALZ39" s="27"/>
      <c r="AMA39" s="27"/>
      <c r="AMB39" s="27"/>
      <c r="AMC39" s="27"/>
      <c r="AMD39" s="27"/>
      <c r="AME39" s="27"/>
      <c r="AMF39" s="27"/>
      <c r="AMG39" s="27"/>
      <c r="AMH39" s="27"/>
      <c r="AMI39" s="27"/>
      <c r="AMJ39" s="27"/>
      <c r="AMK39" s="27"/>
      <c r="AML39" s="27"/>
      <c r="AMM39" s="27"/>
      <c r="AMN39" s="27"/>
      <c r="AMO39" s="27"/>
      <c r="AMP39" s="27"/>
      <c r="AMQ39" s="27"/>
      <c r="AMR39" s="27"/>
      <c r="AMS39" s="27"/>
      <c r="AMT39" s="27"/>
      <c r="AMU39" s="27"/>
      <c r="AMV39" s="27"/>
      <c r="AMW39" s="27"/>
      <c r="AMX39" s="27"/>
      <c r="AMY39" s="27"/>
      <c r="AMZ39" s="27"/>
      <c r="ANA39" s="27"/>
      <c r="ANB39" s="27"/>
      <c r="ANC39" s="27"/>
      <c r="AND39" s="27"/>
      <c r="ANE39" s="27"/>
      <c r="ANF39" s="27"/>
      <c r="ANG39" s="27"/>
      <c r="ANH39" s="27"/>
      <c r="ANI39" s="27"/>
      <c r="ANJ39" s="27"/>
      <c r="ANK39" s="27"/>
      <c r="ANL39" s="27"/>
      <c r="ANM39" s="27"/>
      <c r="ANN39" s="27"/>
      <c r="ANO39" s="27"/>
      <c r="ANP39" s="27"/>
      <c r="ANQ39" s="27"/>
      <c r="ANR39" s="27"/>
      <c r="ANS39" s="27"/>
      <c r="ANT39" s="27"/>
      <c r="ANU39" s="27"/>
      <c r="ANV39" s="27"/>
      <c r="ANW39" s="27"/>
      <c r="ANX39" s="27"/>
      <c r="ANY39" s="27"/>
      <c r="ANZ39" s="27"/>
      <c r="AOA39" s="27"/>
      <c r="AOB39" s="27"/>
      <c r="AOC39" s="27"/>
      <c r="AOD39" s="27"/>
      <c r="AOE39" s="27"/>
      <c r="AOF39" s="27"/>
      <c r="AOG39" s="27"/>
      <c r="AOH39" s="27"/>
      <c r="AOI39" s="27"/>
      <c r="AOJ39" s="27"/>
      <c r="AOK39" s="27"/>
      <c r="AOL39" s="27"/>
      <c r="AOM39" s="27"/>
      <c r="AON39" s="27"/>
      <c r="AOO39" s="27"/>
      <c r="AOP39" s="27"/>
      <c r="AOQ39" s="27"/>
      <c r="AOR39" s="27"/>
      <c r="AOS39" s="27"/>
      <c r="AOT39" s="27"/>
      <c r="AOU39" s="27"/>
      <c r="AOV39" s="27"/>
      <c r="AOW39" s="27"/>
      <c r="AOX39" s="27"/>
      <c r="AOY39" s="27"/>
      <c r="AOZ39" s="27"/>
      <c r="APA39" s="27"/>
      <c r="APB39" s="27"/>
      <c r="APC39" s="27"/>
      <c r="APD39" s="27"/>
      <c r="APE39" s="27"/>
      <c r="APF39" s="27"/>
      <c r="APG39" s="27"/>
      <c r="APH39" s="27"/>
      <c r="API39" s="27"/>
      <c r="APJ39" s="27"/>
      <c r="APK39" s="27"/>
      <c r="APL39" s="27"/>
      <c r="APM39" s="27"/>
      <c r="APN39" s="27"/>
      <c r="APO39" s="27"/>
      <c r="APP39" s="27"/>
      <c r="APQ39" s="27"/>
      <c r="APR39" s="27"/>
      <c r="APS39" s="27"/>
      <c r="APT39" s="27"/>
      <c r="APU39" s="27"/>
      <c r="APV39" s="27"/>
      <c r="APW39" s="27"/>
      <c r="APX39" s="27"/>
      <c r="APY39" s="27"/>
      <c r="APZ39" s="27"/>
      <c r="AQA39" s="27"/>
      <c r="AQB39" s="27"/>
      <c r="AQC39" s="27"/>
      <c r="AQD39" s="27"/>
      <c r="AQE39" s="27"/>
      <c r="AQF39" s="27"/>
      <c r="AQG39" s="27"/>
      <c r="AQH39" s="27"/>
      <c r="AQI39" s="27"/>
      <c r="AQJ39" s="27"/>
      <c r="AQK39" s="27"/>
      <c r="AQL39" s="27"/>
      <c r="AQM39" s="27"/>
      <c r="AQN39" s="27"/>
      <c r="AQO39" s="27"/>
      <c r="AQP39" s="27"/>
      <c r="AQQ39" s="27"/>
      <c r="AQR39" s="27"/>
      <c r="AQS39" s="27"/>
      <c r="AQT39" s="27"/>
      <c r="AQU39" s="27"/>
      <c r="AQV39" s="27"/>
      <c r="AQW39" s="27"/>
      <c r="AQX39" s="27"/>
      <c r="AQY39" s="27"/>
      <c r="AQZ39" s="27"/>
      <c r="ARA39" s="27"/>
      <c r="ARB39" s="27"/>
      <c r="ARC39" s="27"/>
      <c r="ARD39" s="27"/>
      <c r="ARE39" s="27"/>
      <c r="ARF39" s="27"/>
      <c r="ARG39" s="27"/>
      <c r="ARH39" s="27"/>
      <c r="ARI39" s="27"/>
      <c r="ARJ39" s="27"/>
      <c r="ARK39" s="27"/>
      <c r="ARL39" s="27"/>
      <c r="ARM39" s="27"/>
      <c r="ARN39" s="27"/>
      <c r="ARO39" s="27"/>
      <c r="ARP39" s="27"/>
      <c r="ARQ39" s="27"/>
      <c r="ARR39" s="27"/>
      <c r="ARS39" s="27"/>
      <c r="ART39" s="27"/>
      <c r="ARU39" s="27"/>
      <c r="ARV39" s="27"/>
      <c r="ARW39" s="27"/>
      <c r="ARX39" s="27"/>
      <c r="ARY39" s="27"/>
      <c r="ARZ39" s="27"/>
      <c r="ASA39" s="27"/>
      <c r="ASB39" s="27"/>
      <c r="ASC39" s="27"/>
      <c r="ASD39" s="27"/>
      <c r="ASE39" s="27"/>
      <c r="ASF39" s="27"/>
      <c r="ASG39" s="27"/>
      <c r="ASH39" s="27"/>
      <c r="ASI39" s="27"/>
      <c r="ASJ39" s="27"/>
      <c r="ASK39" s="27"/>
      <c r="ASL39" s="27"/>
      <c r="ASM39" s="27"/>
      <c r="ASN39" s="27"/>
      <c r="ASO39" s="27"/>
      <c r="ASP39" s="27"/>
      <c r="ASQ39" s="27"/>
      <c r="ASR39" s="27"/>
      <c r="ASS39" s="27"/>
      <c r="AST39" s="27"/>
      <c r="ASU39" s="27"/>
      <c r="ASV39" s="27"/>
      <c r="ASW39" s="27"/>
      <c r="ASX39" s="27"/>
      <c r="ASY39" s="27"/>
      <c r="ASZ39" s="27"/>
      <c r="ATA39" s="27"/>
      <c r="ATB39" s="27"/>
      <c r="ATC39" s="27"/>
      <c r="ATD39" s="27"/>
      <c r="ATE39" s="27"/>
      <c r="ATF39" s="27"/>
      <c r="ATG39" s="27"/>
      <c r="ATH39" s="27"/>
      <c r="ATI39" s="27"/>
      <c r="ATJ39" s="27"/>
      <c r="ATK39" s="27"/>
      <c r="ATL39" s="27"/>
      <c r="ATM39" s="27"/>
      <c r="ATN39" s="27"/>
      <c r="ATO39" s="27"/>
      <c r="ATP39" s="27"/>
      <c r="ATQ39" s="27"/>
      <c r="ATR39" s="27"/>
      <c r="ATS39" s="27"/>
      <c r="ATT39" s="27"/>
      <c r="ATU39" s="27"/>
      <c r="ATV39" s="27"/>
      <c r="ATW39" s="27"/>
      <c r="ATX39" s="27"/>
      <c r="ATY39" s="27"/>
      <c r="ATZ39" s="27"/>
      <c r="AUA39" s="27"/>
      <c r="AUB39" s="27"/>
      <c r="AUC39" s="27"/>
      <c r="AUD39" s="27"/>
      <c r="AUE39" s="27"/>
      <c r="AUF39" s="27"/>
      <c r="AUG39" s="27"/>
      <c r="AUH39" s="27"/>
      <c r="AUI39" s="27"/>
      <c r="AUJ39" s="27"/>
      <c r="AUK39" s="27"/>
      <c r="AUL39" s="27"/>
      <c r="AUM39" s="27"/>
      <c r="AUN39" s="27"/>
      <c r="AUO39" s="27"/>
      <c r="AUP39" s="27"/>
      <c r="AUQ39" s="27"/>
      <c r="AUR39" s="27"/>
      <c r="AUS39" s="27"/>
      <c r="AUT39" s="27"/>
      <c r="AUU39" s="27"/>
      <c r="AUV39" s="27"/>
      <c r="AUW39" s="27"/>
      <c r="AUX39" s="27"/>
      <c r="AUY39" s="27"/>
      <c r="AUZ39" s="27"/>
      <c r="AVA39" s="27"/>
      <c r="AVB39" s="27"/>
      <c r="AVC39" s="27"/>
      <c r="AVD39" s="27"/>
      <c r="AVE39" s="27"/>
      <c r="AVF39" s="27"/>
      <c r="AVG39" s="27"/>
      <c r="AVH39" s="27"/>
      <c r="AVI39" s="27"/>
      <c r="AVJ39" s="27"/>
      <c r="AVK39" s="27"/>
      <c r="AVL39" s="27"/>
      <c r="AVM39" s="27"/>
      <c r="AVN39" s="27"/>
      <c r="AVO39" s="27"/>
      <c r="AVP39" s="27"/>
      <c r="AVQ39" s="27"/>
      <c r="AVR39" s="27"/>
      <c r="AVS39" s="27"/>
      <c r="AVT39" s="27"/>
      <c r="AVU39" s="27"/>
      <c r="AVV39" s="27"/>
      <c r="AVW39" s="27"/>
      <c r="AVX39" s="27"/>
      <c r="AVY39" s="27"/>
      <c r="AVZ39" s="27"/>
      <c r="AWA39" s="27"/>
      <c r="AWB39" s="27"/>
      <c r="AWC39" s="27"/>
      <c r="AWD39" s="27"/>
      <c r="AWE39" s="27"/>
      <c r="AWF39" s="27"/>
      <c r="AWG39" s="27"/>
      <c r="AWH39" s="27"/>
      <c r="AWI39" s="27"/>
      <c r="AWJ39" s="27"/>
      <c r="AWK39" s="27"/>
      <c r="AWL39" s="27"/>
      <c r="AWM39" s="27"/>
      <c r="AWN39" s="27"/>
      <c r="AWO39" s="27"/>
      <c r="AWP39" s="27"/>
      <c r="AWQ39" s="27"/>
      <c r="AWR39" s="27"/>
      <c r="AWS39" s="27"/>
      <c r="AWT39" s="27"/>
      <c r="AWU39" s="27"/>
      <c r="AWV39" s="27"/>
      <c r="AWW39" s="27"/>
      <c r="AWX39" s="27"/>
      <c r="AWY39" s="27"/>
      <c r="AWZ39" s="27"/>
      <c r="AXA39" s="27"/>
      <c r="AXB39" s="27"/>
      <c r="AXC39" s="27"/>
      <c r="AXD39" s="27"/>
      <c r="AXE39" s="27"/>
      <c r="AXF39" s="27"/>
      <c r="AXG39" s="27"/>
      <c r="AXH39" s="27"/>
      <c r="AXI39" s="27"/>
      <c r="AXJ39" s="27"/>
      <c r="AXK39" s="27"/>
      <c r="AXL39" s="27"/>
      <c r="AXM39" s="27"/>
      <c r="AXN39" s="27"/>
      <c r="AXO39" s="27"/>
      <c r="AXP39" s="27"/>
      <c r="AXQ39" s="27"/>
      <c r="AXR39" s="27"/>
      <c r="AXS39" s="27"/>
      <c r="AXT39" s="27"/>
      <c r="AXU39" s="27"/>
      <c r="AXV39" s="27"/>
      <c r="AXW39" s="27"/>
      <c r="AXX39" s="27"/>
      <c r="AXY39" s="27"/>
      <c r="AXZ39" s="27"/>
      <c r="AYA39" s="27"/>
      <c r="AYB39" s="27"/>
      <c r="AYC39" s="27"/>
      <c r="AYD39" s="27"/>
      <c r="AYE39" s="27"/>
      <c r="AYF39" s="27"/>
      <c r="AYG39" s="27"/>
      <c r="AYH39" s="27"/>
      <c r="AYI39" s="27"/>
      <c r="AYJ39" s="27"/>
      <c r="AYK39" s="27"/>
      <c r="AYL39" s="27"/>
      <c r="AYM39" s="27"/>
      <c r="AYN39" s="27"/>
      <c r="AYO39" s="27"/>
      <c r="AYP39" s="27"/>
      <c r="AYQ39" s="27"/>
      <c r="AYR39" s="27"/>
      <c r="AYS39" s="27"/>
      <c r="AYT39" s="27"/>
      <c r="AYU39" s="27"/>
      <c r="AYV39" s="27"/>
      <c r="AYW39" s="27"/>
      <c r="AYX39" s="27"/>
      <c r="AYY39" s="27"/>
      <c r="AYZ39" s="27"/>
      <c r="AZA39" s="27"/>
      <c r="AZB39" s="27"/>
      <c r="AZC39" s="27"/>
      <c r="AZD39" s="27"/>
      <c r="AZE39" s="27"/>
      <c r="AZF39" s="27"/>
      <c r="AZG39" s="27"/>
      <c r="AZH39" s="27"/>
      <c r="AZI39" s="27"/>
      <c r="AZJ39" s="27"/>
      <c r="AZK39" s="27"/>
      <c r="AZL39" s="27"/>
      <c r="AZM39" s="27"/>
      <c r="AZN39" s="27"/>
      <c r="AZO39" s="27"/>
      <c r="AZP39" s="27"/>
      <c r="AZQ39" s="27"/>
      <c r="AZR39" s="27"/>
      <c r="AZS39" s="27"/>
      <c r="AZT39" s="27"/>
      <c r="AZU39" s="27"/>
      <c r="AZV39" s="27"/>
      <c r="AZW39" s="27"/>
      <c r="AZX39" s="27"/>
      <c r="AZY39" s="27"/>
      <c r="AZZ39" s="27"/>
      <c r="BAA39" s="27"/>
      <c r="BAB39" s="27"/>
      <c r="BAC39" s="27"/>
      <c r="BAD39" s="27"/>
      <c r="BAE39" s="27"/>
      <c r="BAF39" s="27"/>
      <c r="BAG39" s="27"/>
      <c r="BAH39" s="27"/>
      <c r="BAI39" s="27"/>
      <c r="BAJ39" s="27"/>
      <c r="BAK39" s="27"/>
      <c r="BAL39" s="27"/>
      <c r="BAM39" s="27"/>
      <c r="BAN39" s="27"/>
      <c r="BAO39" s="27"/>
      <c r="BAP39" s="27"/>
      <c r="BAQ39" s="27"/>
      <c r="BAR39" s="27"/>
      <c r="BAS39" s="27"/>
      <c r="BAT39" s="27"/>
      <c r="BAU39" s="27"/>
      <c r="BAV39" s="27"/>
      <c r="BAW39" s="27"/>
      <c r="BAX39" s="27"/>
      <c r="BAY39" s="27"/>
      <c r="BAZ39" s="27"/>
      <c r="BBA39" s="27"/>
      <c r="BBB39" s="27"/>
      <c r="BBC39" s="27"/>
      <c r="BBD39" s="27"/>
      <c r="BBE39" s="27"/>
      <c r="BBF39" s="27"/>
      <c r="BBG39" s="27"/>
      <c r="BBH39" s="27"/>
      <c r="BBI39" s="27"/>
      <c r="BBJ39" s="27"/>
      <c r="BBK39" s="27"/>
      <c r="BBL39" s="27"/>
      <c r="BBM39" s="27"/>
      <c r="BBN39" s="27"/>
      <c r="BBO39" s="27"/>
      <c r="BBP39" s="27"/>
      <c r="BBQ39" s="27"/>
      <c r="BBR39" s="27"/>
      <c r="BBS39" s="27"/>
      <c r="BBT39" s="27"/>
      <c r="BBU39" s="27"/>
      <c r="BBV39" s="27"/>
      <c r="BBW39" s="27"/>
      <c r="BBX39" s="27"/>
      <c r="BBY39" s="27"/>
      <c r="BBZ39" s="27"/>
      <c r="BCA39" s="27"/>
      <c r="BCB39" s="27"/>
      <c r="BCC39" s="27"/>
      <c r="BCD39" s="27"/>
      <c r="BCE39" s="27"/>
      <c r="BCF39" s="27"/>
      <c r="BCG39" s="27"/>
      <c r="BCH39" s="27"/>
      <c r="BCI39" s="27"/>
      <c r="BCJ39" s="27"/>
      <c r="BCK39" s="27"/>
      <c r="BCL39" s="27"/>
      <c r="BCM39" s="27"/>
      <c r="BCN39" s="27"/>
      <c r="BCO39" s="27"/>
      <c r="BCP39" s="27"/>
      <c r="BCQ39" s="27"/>
      <c r="BCR39" s="27"/>
      <c r="BCS39" s="27"/>
      <c r="BCT39" s="27"/>
      <c r="BCU39" s="27"/>
      <c r="BCV39" s="27"/>
      <c r="BCW39" s="27"/>
      <c r="BCX39" s="27"/>
      <c r="BCY39" s="27"/>
      <c r="BCZ39" s="27"/>
      <c r="BDA39" s="27"/>
      <c r="BDB39" s="27"/>
      <c r="BDC39" s="27"/>
      <c r="BDD39" s="27"/>
      <c r="BDE39" s="27"/>
      <c r="BDF39" s="27"/>
      <c r="BDG39" s="27"/>
      <c r="BDH39" s="27"/>
      <c r="BDI39" s="27"/>
      <c r="BDJ39" s="27"/>
      <c r="BDK39" s="27"/>
      <c r="BDL39" s="27"/>
      <c r="BDM39" s="27"/>
      <c r="BDN39" s="27"/>
      <c r="BDO39" s="27"/>
      <c r="BDP39" s="27"/>
      <c r="BDQ39" s="27"/>
      <c r="BDR39" s="27"/>
      <c r="BDS39" s="27"/>
      <c r="BDT39" s="27"/>
      <c r="BDU39" s="27"/>
      <c r="BDV39" s="27"/>
      <c r="BDW39" s="27"/>
      <c r="BDX39" s="27"/>
      <c r="BDY39" s="27"/>
      <c r="BDZ39" s="27"/>
      <c r="BEA39" s="27"/>
      <c r="BEB39" s="27"/>
      <c r="BEC39" s="27"/>
      <c r="BED39" s="27"/>
      <c r="BEE39" s="27"/>
      <c r="BEF39" s="27"/>
      <c r="BEG39" s="27"/>
      <c r="BEH39" s="27"/>
      <c r="BEI39" s="27"/>
      <c r="BEJ39" s="27"/>
      <c r="BEK39" s="27"/>
      <c r="BEL39" s="27"/>
      <c r="BEM39" s="27"/>
      <c r="BEN39" s="27"/>
      <c r="BEO39" s="27"/>
      <c r="BEP39" s="27"/>
      <c r="BEQ39" s="27"/>
      <c r="BER39" s="27"/>
      <c r="BES39" s="27"/>
      <c r="BET39" s="27"/>
      <c r="BEU39" s="27"/>
      <c r="BEV39" s="27"/>
      <c r="BEW39" s="27"/>
      <c r="BEX39" s="27"/>
      <c r="BEY39" s="27"/>
      <c r="BEZ39" s="27"/>
      <c r="BFA39" s="27"/>
      <c r="BFB39" s="27"/>
      <c r="BFC39" s="27"/>
      <c r="BFD39" s="27"/>
      <c r="BFE39" s="27"/>
      <c r="BFF39" s="27"/>
      <c r="BFG39" s="27"/>
      <c r="BFH39" s="27"/>
      <c r="BFI39" s="27"/>
      <c r="BFJ39" s="27"/>
      <c r="BFK39" s="27"/>
      <c r="BFL39" s="27"/>
      <c r="BFM39" s="27"/>
      <c r="BFN39" s="27"/>
      <c r="BFO39" s="27"/>
      <c r="BFP39" s="27"/>
      <c r="BFQ39" s="27"/>
      <c r="BFR39" s="27"/>
      <c r="BFS39" s="27"/>
      <c r="BFT39" s="27"/>
      <c r="BFU39" s="27"/>
      <c r="BFV39" s="27"/>
      <c r="BFW39" s="27"/>
      <c r="BFX39" s="27"/>
      <c r="BFY39" s="27"/>
      <c r="BFZ39" s="27"/>
      <c r="BGA39" s="27"/>
      <c r="BGB39" s="27"/>
      <c r="BGC39" s="27"/>
      <c r="BGD39" s="27"/>
      <c r="BGE39" s="27"/>
      <c r="BGF39" s="27"/>
      <c r="BGG39" s="27"/>
      <c r="BGH39" s="27"/>
      <c r="BGI39" s="27"/>
      <c r="BGJ39" s="27"/>
      <c r="BGK39" s="27"/>
      <c r="BGL39" s="27"/>
      <c r="BGM39" s="27"/>
      <c r="BGN39" s="27"/>
      <c r="BGO39" s="27"/>
      <c r="BGP39" s="27"/>
      <c r="BGQ39" s="27"/>
      <c r="BGR39" s="27"/>
      <c r="BGS39" s="27"/>
      <c r="BGT39" s="27"/>
      <c r="BGU39" s="27"/>
      <c r="BGV39" s="27"/>
      <c r="BGW39" s="27"/>
      <c r="BGX39" s="27"/>
      <c r="BGY39" s="27"/>
      <c r="BGZ39" s="27"/>
      <c r="BHA39" s="27"/>
      <c r="BHB39" s="27"/>
      <c r="BHC39" s="27"/>
      <c r="BHD39" s="27"/>
      <c r="BHE39" s="27"/>
      <c r="BHF39" s="27"/>
      <c r="BHG39" s="27"/>
      <c r="BHH39" s="27"/>
      <c r="BHI39" s="27"/>
      <c r="BHJ39" s="27"/>
      <c r="BHK39" s="27"/>
      <c r="BHL39" s="27"/>
      <c r="BHM39" s="27"/>
      <c r="BHN39" s="27"/>
      <c r="BHO39" s="27"/>
      <c r="BHP39" s="27"/>
      <c r="BHQ39" s="27"/>
      <c r="BHR39" s="27"/>
      <c r="BHS39" s="27"/>
      <c r="BHT39" s="27"/>
      <c r="BHU39" s="27"/>
      <c r="BHV39" s="27"/>
      <c r="BHW39" s="27"/>
      <c r="BHX39" s="27"/>
      <c r="BHY39" s="27"/>
      <c r="BHZ39" s="27"/>
      <c r="BIA39" s="27"/>
      <c r="BIB39" s="27"/>
      <c r="BIC39" s="27"/>
      <c r="BID39" s="27"/>
      <c r="BIE39" s="27"/>
      <c r="BIF39" s="27"/>
      <c r="BIG39" s="27"/>
      <c r="BIH39" s="27"/>
      <c r="BII39" s="27"/>
      <c r="BIJ39" s="27"/>
      <c r="BIK39" s="27"/>
      <c r="BIL39" s="27"/>
      <c r="BIM39" s="27"/>
      <c r="BIN39" s="27"/>
      <c r="BIO39" s="27"/>
      <c r="BIP39" s="27"/>
      <c r="BIQ39" s="27"/>
      <c r="BIR39" s="27"/>
      <c r="BIS39" s="27"/>
      <c r="BIT39" s="27"/>
      <c r="BIU39" s="27"/>
      <c r="BIV39" s="27"/>
      <c r="BIW39" s="27"/>
      <c r="BIX39" s="27"/>
      <c r="BIY39" s="27"/>
      <c r="BIZ39" s="27"/>
      <c r="BJA39" s="27"/>
      <c r="BJB39" s="27"/>
      <c r="BJC39" s="27"/>
      <c r="BJD39" s="27"/>
      <c r="BJE39" s="27"/>
      <c r="BJF39" s="27"/>
      <c r="BJG39" s="27"/>
      <c r="BJH39" s="27"/>
      <c r="BJI39" s="27"/>
      <c r="BJJ39" s="27"/>
      <c r="BJK39" s="27"/>
      <c r="BJL39" s="27"/>
      <c r="BJM39" s="27"/>
      <c r="BJN39" s="27"/>
      <c r="BJO39" s="27"/>
      <c r="BJP39" s="27"/>
      <c r="BJQ39" s="27"/>
      <c r="BJR39" s="27"/>
      <c r="BJS39" s="27"/>
      <c r="BJT39" s="27"/>
      <c r="BJU39" s="27"/>
      <c r="BJV39" s="27"/>
      <c r="BJW39" s="27"/>
      <c r="BJX39" s="27"/>
      <c r="BJY39" s="27"/>
      <c r="BJZ39" s="27"/>
      <c r="BKA39" s="27"/>
      <c r="BKB39" s="27"/>
      <c r="BKC39" s="27"/>
      <c r="BKD39" s="27"/>
      <c r="BKE39" s="27"/>
      <c r="BKF39" s="27"/>
      <c r="BKG39" s="27"/>
      <c r="BKH39" s="27"/>
      <c r="BKI39" s="27"/>
      <c r="BKJ39" s="27"/>
      <c r="BKK39" s="27"/>
      <c r="BKL39" s="27"/>
      <c r="BKM39" s="27"/>
      <c r="BKN39" s="27"/>
      <c r="BKO39" s="27"/>
      <c r="BKP39" s="27"/>
      <c r="BKQ39" s="27"/>
      <c r="BKR39" s="27"/>
      <c r="BKS39" s="27"/>
      <c r="BKT39" s="27"/>
      <c r="BKU39" s="27"/>
      <c r="BKV39" s="27"/>
      <c r="BKW39" s="27"/>
      <c r="BKX39" s="27"/>
      <c r="BKY39" s="27"/>
      <c r="BKZ39" s="27"/>
      <c r="BLA39" s="27"/>
      <c r="BLB39" s="27"/>
      <c r="BLC39" s="27"/>
      <c r="BLD39" s="27"/>
      <c r="BLE39" s="27"/>
      <c r="BLF39" s="27"/>
      <c r="BLG39" s="27"/>
      <c r="BLH39" s="27"/>
      <c r="BLI39" s="27"/>
      <c r="BLJ39" s="27"/>
      <c r="BLK39" s="27"/>
      <c r="BLL39" s="27"/>
      <c r="BLM39" s="27"/>
      <c r="BLN39" s="27"/>
      <c r="BLO39" s="27"/>
      <c r="BLP39" s="27"/>
      <c r="BLQ39" s="27"/>
      <c r="BLR39" s="27"/>
      <c r="BLS39" s="27"/>
      <c r="BLT39" s="27"/>
      <c r="BLU39" s="27"/>
      <c r="BLV39" s="27"/>
      <c r="BLW39" s="27"/>
      <c r="BLX39" s="27"/>
      <c r="BLY39" s="27"/>
      <c r="BLZ39" s="27"/>
      <c r="BMA39" s="27"/>
      <c r="BMB39" s="27"/>
      <c r="BMC39" s="27"/>
      <c r="BMD39" s="27"/>
      <c r="BME39" s="27"/>
      <c r="BMF39" s="27"/>
      <c r="BMG39" s="27"/>
      <c r="BMH39" s="27"/>
      <c r="BMI39" s="27"/>
      <c r="BMJ39" s="27"/>
      <c r="BMK39" s="27"/>
      <c r="BML39" s="27"/>
      <c r="BMM39" s="27"/>
      <c r="BMN39" s="27"/>
      <c r="BMO39" s="27"/>
      <c r="BMP39" s="27"/>
      <c r="BMQ39" s="27"/>
      <c r="BMR39" s="27"/>
      <c r="BMS39" s="27"/>
      <c r="BMT39" s="27"/>
      <c r="BMU39" s="27"/>
      <c r="BMV39" s="27"/>
      <c r="BMW39" s="27"/>
      <c r="BMX39" s="27"/>
      <c r="BMY39" s="27"/>
      <c r="BMZ39" s="27"/>
      <c r="BNA39" s="27"/>
      <c r="BNB39" s="27"/>
      <c r="BNC39" s="27"/>
      <c r="BND39" s="27"/>
      <c r="BNE39" s="27"/>
      <c r="BNF39" s="27"/>
      <c r="BNG39" s="27"/>
      <c r="BNH39" s="27"/>
      <c r="BNI39" s="27"/>
      <c r="BNJ39" s="27"/>
      <c r="BNK39" s="27"/>
      <c r="BNL39" s="27"/>
      <c r="BNM39" s="27"/>
      <c r="BNN39" s="27"/>
      <c r="BNO39" s="27"/>
      <c r="BNP39" s="27"/>
      <c r="BNQ39" s="27"/>
      <c r="BNR39" s="27"/>
      <c r="BNS39" s="27"/>
      <c r="BNT39" s="27"/>
      <c r="BNU39" s="27"/>
      <c r="BNV39" s="27"/>
      <c r="BNW39" s="27"/>
      <c r="BNX39" s="27"/>
      <c r="BNY39" s="27"/>
      <c r="BNZ39" s="27"/>
      <c r="BOA39" s="27"/>
      <c r="BOB39" s="27"/>
      <c r="BOC39" s="27"/>
      <c r="BOD39" s="27"/>
      <c r="BOE39" s="27"/>
      <c r="BOF39" s="27"/>
      <c r="BOG39" s="27"/>
      <c r="BOH39" s="27"/>
      <c r="BOI39" s="27"/>
      <c r="BOJ39" s="27"/>
      <c r="BOK39" s="27"/>
      <c r="BOL39" s="27"/>
      <c r="BOM39" s="27"/>
      <c r="BON39" s="27"/>
      <c r="BOO39" s="27"/>
      <c r="BOP39" s="27"/>
      <c r="BOQ39" s="27"/>
      <c r="BOR39" s="27"/>
      <c r="BOS39" s="27"/>
      <c r="BOT39" s="27"/>
      <c r="BOU39" s="27"/>
      <c r="BOV39" s="27"/>
      <c r="BOW39" s="27"/>
      <c r="BOX39" s="27"/>
      <c r="BOY39" s="27"/>
      <c r="BOZ39" s="27"/>
      <c r="BPA39" s="27"/>
      <c r="BPB39" s="27"/>
      <c r="BPC39" s="27"/>
      <c r="BPD39" s="27"/>
      <c r="BPE39" s="27"/>
      <c r="BPF39" s="27"/>
      <c r="BPG39" s="27"/>
      <c r="BPH39" s="27"/>
      <c r="BPI39" s="27"/>
      <c r="BPJ39" s="27"/>
      <c r="BPK39" s="27"/>
      <c r="BPL39" s="27"/>
      <c r="BPM39" s="27"/>
      <c r="BPN39" s="27"/>
      <c r="BPO39" s="27"/>
      <c r="BPP39" s="27"/>
      <c r="BPQ39" s="27"/>
      <c r="BPR39" s="27"/>
      <c r="BPS39" s="27"/>
      <c r="BPT39" s="27"/>
      <c r="BPU39" s="27"/>
      <c r="BPV39" s="27"/>
      <c r="BPW39" s="27"/>
      <c r="BPX39" s="27"/>
      <c r="BPY39" s="27"/>
      <c r="BPZ39" s="27"/>
      <c r="BQA39" s="27"/>
      <c r="BQB39" s="27"/>
      <c r="BQC39" s="27"/>
      <c r="BQD39" s="27"/>
      <c r="BQE39" s="27"/>
      <c r="BQF39" s="27"/>
      <c r="BQG39" s="27"/>
      <c r="BQH39" s="27"/>
      <c r="BQI39" s="27"/>
      <c r="BQJ39" s="27"/>
      <c r="BQK39" s="27"/>
      <c r="BQL39" s="27"/>
      <c r="BQM39" s="27"/>
      <c r="BQN39" s="27"/>
      <c r="BQO39" s="27"/>
      <c r="BQP39" s="27"/>
      <c r="BQQ39" s="27"/>
      <c r="BQR39" s="27"/>
      <c r="BQS39" s="27"/>
      <c r="BQT39" s="27"/>
      <c r="BQU39" s="27"/>
      <c r="BQV39" s="27"/>
      <c r="BQW39" s="27"/>
      <c r="BQX39" s="27"/>
      <c r="BQY39" s="27"/>
      <c r="BQZ39" s="27"/>
      <c r="BRA39" s="27"/>
      <c r="BRB39" s="27"/>
      <c r="BRC39" s="27"/>
      <c r="BRD39" s="27"/>
      <c r="BRE39" s="27"/>
      <c r="BRF39" s="27"/>
      <c r="BRG39" s="27"/>
      <c r="BRH39" s="27"/>
      <c r="BRI39" s="27"/>
      <c r="BRJ39" s="27"/>
      <c r="BRK39" s="27"/>
      <c r="BRL39" s="27"/>
      <c r="BRM39" s="27"/>
      <c r="BRN39" s="27"/>
      <c r="BRO39" s="27"/>
      <c r="BRP39" s="27"/>
      <c r="BRQ39" s="27"/>
      <c r="BRR39" s="27"/>
      <c r="BRS39" s="27"/>
      <c r="BRT39" s="27"/>
      <c r="BRU39" s="27"/>
      <c r="BRV39" s="27"/>
      <c r="BRW39" s="27"/>
      <c r="BRX39" s="27"/>
      <c r="BRY39" s="27"/>
      <c r="BRZ39" s="27"/>
      <c r="BSA39" s="27"/>
      <c r="BSB39" s="27"/>
      <c r="BSC39" s="27"/>
      <c r="BSD39" s="27"/>
      <c r="BSE39" s="27"/>
      <c r="BSF39" s="27"/>
      <c r="BSG39" s="27"/>
      <c r="BSH39" s="27"/>
      <c r="BSI39" s="27"/>
      <c r="BSJ39" s="27"/>
      <c r="BSK39" s="27"/>
      <c r="BSL39" s="27"/>
      <c r="BSM39" s="27"/>
      <c r="BSN39" s="27"/>
      <c r="BSO39" s="27"/>
      <c r="BSP39" s="27"/>
      <c r="BSQ39" s="27"/>
      <c r="BSR39" s="27"/>
      <c r="BSS39" s="27"/>
      <c r="BST39" s="27"/>
      <c r="BSU39" s="27"/>
      <c r="BSV39" s="27"/>
      <c r="BSW39" s="27"/>
      <c r="BSX39" s="27"/>
      <c r="BSY39" s="27"/>
      <c r="BSZ39" s="27"/>
      <c r="BTA39" s="27"/>
      <c r="BTB39" s="27"/>
      <c r="BTC39" s="27"/>
      <c r="BTD39" s="27"/>
      <c r="BTE39" s="27"/>
      <c r="BTF39" s="27"/>
      <c r="BTG39" s="27"/>
      <c r="BTH39" s="27"/>
      <c r="BTI39" s="27"/>
      <c r="BTJ39" s="27"/>
      <c r="BTK39" s="27"/>
      <c r="BTL39" s="27"/>
      <c r="BTM39" s="27"/>
      <c r="BTN39" s="27"/>
      <c r="BTO39" s="27"/>
      <c r="BTP39" s="27"/>
      <c r="BTQ39" s="27"/>
      <c r="BTR39" s="27"/>
      <c r="BTS39" s="27"/>
      <c r="BTT39" s="27"/>
      <c r="BTU39" s="27"/>
      <c r="BTV39" s="27"/>
      <c r="BTW39" s="27"/>
      <c r="BTX39" s="27"/>
      <c r="BTY39" s="27"/>
      <c r="BTZ39" s="27"/>
      <c r="BUA39" s="27"/>
      <c r="BUB39" s="27"/>
      <c r="BUC39" s="27"/>
      <c r="BUD39" s="27"/>
      <c r="BUE39" s="27"/>
      <c r="BUF39" s="27"/>
      <c r="BUG39" s="27"/>
      <c r="BUH39" s="27"/>
      <c r="BUI39" s="27"/>
      <c r="BUJ39" s="27"/>
      <c r="BUK39" s="27"/>
      <c r="BUL39" s="27"/>
      <c r="BUM39" s="27"/>
      <c r="BUN39" s="27"/>
      <c r="BUO39" s="27"/>
      <c r="BUP39" s="27"/>
      <c r="BUQ39" s="27"/>
      <c r="BUR39" s="27"/>
      <c r="BUS39" s="27"/>
      <c r="BUT39" s="27"/>
      <c r="BUU39" s="27"/>
      <c r="BUV39" s="27"/>
      <c r="BUW39" s="27"/>
      <c r="BUX39" s="27"/>
      <c r="BUY39" s="27"/>
      <c r="BUZ39" s="27"/>
      <c r="BVA39" s="27"/>
      <c r="BVB39" s="27"/>
      <c r="BVC39" s="27"/>
      <c r="BVD39" s="27"/>
      <c r="BVE39" s="27"/>
      <c r="BVF39" s="27"/>
      <c r="BVG39" s="27"/>
      <c r="BVH39" s="27"/>
      <c r="BVI39" s="27"/>
      <c r="BVJ39" s="27"/>
      <c r="BVK39" s="27"/>
      <c r="BVL39" s="27"/>
      <c r="BVM39" s="27"/>
      <c r="BVN39" s="27"/>
      <c r="BVO39" s="27"/>
      <c r="BVP39" s="27"/>
      <c r="BVQ39" s="27"/>
      <c r="BVR39" s="27"/>
      <c r="BVS39" s="27"/>
      <c r="BVT39" s="27"/>
      <c r="BVU39" s="27"/>
      <c r="BVV39" s="27"/>
      <c r="BVW39" s="27"/>
      <c r="BVX39" s="27"/>
      <c r="BVY39" s="27"/>
      <c r="BVZ39" s="27"/>
      <c r="BWA39" s="27"/>
      <c r="BWB39" s="27"/>
      <c r="BWC39" s="27"/>
      <c r="BWD39" s="27"/>
      <c r="BWE39" s="27"/>
      <c r="BWF39" s="27"/>
      <c r="BWG39" s="27"/>
      <c r="BWH39" s="27"/>
      <c r="BWI39" s="27"/>
      <c r="BWJ39" s="27"/>
      <c r="BWK39" s="27"/>
      <c r="BWL39" s="27"/>
      <c r="BWM39" s="27"/>
      <c r="BWN39" s="27"/>
      <c r="BWO39" s="27"/>
      <c r="BWP39" s="27"/>
      <c r="BWQ39" s="27"/>
      <c r="BWR39" s="27"/>
      <c r="BWS39" s="27"/>
      <c r="BWT39" s="27"/>
      <c r="BWU39" s="27"/>
      <c r="BWV39" s="27"/>
      <c r="BWW39" s="27"/>
      <c r="BWX39" s="27"/>
      <c r="BWY39" s="27"/>
      <c r="BWZ39" s="27"/>
      <c r="BXA39" s="27"/>
      <c r="BXB39" s="27"/>
      <c r="BXC39" s="27"/>
      <c r="BXD39" s="27"/>
      <c r="BXE39" s="27"/>
      <c r="BXF39" s="27"/>
      <c r="BXG39" s="27"/>
      <c r="BXH39" s="27"/>
      <c r="BXI39" s="27"/>
      <c r="BXJ39" s="27"/>
      <c r="BXK39" s="27"/>
      <c r="BXL39" s="27"/>
      <c r="BXM39" s="27"/>
      <c r="BXN39" s="27"/>
      <c r="BXO39" s="27"/>
      <c r="BXP39" s="27"/>
      <c r="BXQ39" s="27"/>
      <c r="BXR39" s="27"/>
      <c r="BXS39" s="27"/>
      <c r="BXT39" s="27"/>
      <c r="BXU39" s="27"/>
      <c r="BXV39" s="27"/>
      <c r="BXW39" s="27"/>
      <c r="BXX39" s="27"/>
      <c r="BXY39" s="27"/>
      <c r="BXZ39" s="27"/>
      <c r="BYA39" s="27"/>
      <c r="BYB39" s="27"/>
      <c r="BYC39" s="27"/>
      <c r="BYD39" s="27"/>
      <c r="BYE39" s="27"/>
      <c r="BYF39" s="27"/>
      <c r="BYG39" s="27"/>
      <c r="BYH39" s="27"/>
      <c r="BYI39" s="27"/>
      <c r="BYJ39" s="27"/>
      <c r="BYK39" s="27"/>
      <c r="BYL39" s="27"/>
      <c r="BYM39" s="27"/>
      <c r="BYN39" s="27"/>
      <c r="BYO39" s="27"/>
      <c r="BYP39" s="27"/>
      <c r="BYQ39" s="27"/>
      <c r="BYR39" s="27"/>
      <c r="BYS39" s="27"/>
      <c r="BYT39" s="27"/>
      <c r="BYU39" s="27"/>
      <c r="BYV39" s="27"/>
      <c r="BYW39" s="27"/>
      <c r="BYX39" s="27"/>
      <c r="BYY39" s="27"/>
      <c r="BYZ39" s="27"/>
      <c r="BZA39" s="27"/>
      <c r="BZB39" s="27"/>
      <c r="BZC39" s="27"/>
      <c r="BZD39" s="27"/>
      <c r="BZE39" s="27"/>
      <c r="BZF39" s="27"/>
      <c r="BZG39" s="27"/>
      <c r="BZH39" s="27"/>
      <c r="BZI39" s="27"/>
      <c r="BZJ39" s="27"/>
      <c r="BZK39" s="27"/>
      <c r="BZL39" s="27"/>
      <c r="BZM39" s="27"/>
      <c r="BZN39" s="27"/>
      <c r="BZO39" s="27"/>
      <c r="BZP39" s="27"/>
      <c r="BZQ39" s="27"/>
      <c r="BZR39" s="27"/>
      <c r="BZS39" s="27"/>
      <c r="BZT39" s="27"/>
      <c r="BZU39" s="27"/>
      <c r="BZV39" s="27"/>
      <c r="BZW39" s="27"/>
      <c r="BZX39" s="27"/>
      <c r="BZY39" s="27"/>
      <c r="BZZ39" s="27"/>
      <c r="CAA39" s="27"/>
      <c r="CAB39" s="27"/>
      <c r="CAC39" s="27"/>
      <c r="CAD39" s="27"/>
      <c r="CAE39" s="27"/>
      <c r="CAF39" s="27"/>
      <c r="CAG39" s="27"/>
      <c r="CAH39" s="27"/>
      <c r="CAI39" s="27"/>
      <c r="CAJ39" s="27"/>
      <c r="CAK39" s="27"/>
      <c r="CAL39" s="27"/>
      <c r="CAM39" s="27"/>
      <c r="CAN39" s="27"/>
      <c r="CAO39" s="27"/>
      <c r="CAP39" s="27"/>
      <c r="CAQ39" s="27"/>
      <c r="CAR39" s="27"/>
      <c r="CAS39" s="27"/>
      <c r="CAT39" s="27"/>
      <c r="CAU39" s="27"/>
      <c r="CAV39" s="27"/>
      <c r="CAW39" s="27"/>
      <c r="CAX39" s="27"/>
      <c r="CAY39" s="27"/>
      <c r="CAZ39" s="27"/>
      <c r="CBA39" s="27"/>
      <c r="CBB39" s="27"/>
      <c r="CBC39" s="27"/>
      <c r="CBD39" s="27"/>
      <c r="CBE39" s="27"/>
      <c r="CBF39" s="27"/>
      <c r="CBG39" s="27"/>
      <c r="CBH39" s="27"/>
      <c r="CBI39" s="27"/>
      <c r="CBJ39" s="27"/>
      <c r="CBK39" s="27"/>
      <c r="CBL39" s="27"/>
      <c r="CBM39" s="27"/>
      <c r="CBN39" s="27"/>
      <c r="CBO39" s="27"/>
      <c r="CBP39" s="27"/>
      <c r="CBQ39" s="27"/>
      <c r="CBR39" s="27"/>
      <c r="CBS39" s="27"/>
      <c r="CBT39" s="27"/>
      <c r="CBU39" s="27"/>
      <c r="CBV39" s="27"/>
      <c r="CBW39" s="27"/>
      <c r="CBX39" s="27"/>
      <c r="CBY39" s="27"/>
      <c r="CBZ39" s="27"/>
      <c r="CCA39" s="27"/>
      <c r="CCB39" s="27"/>
      <c r="CCC39" s="27"/>
      <c r="CCD39" s="27"/>
      <c r="CCE39" s="27"/>
      <c r="CCF39" s="27"/>
      <c r="CCG39" s="27"/>
      <c r="CCH39" s="27"/>
      <c r="CCI39" s="27"/>
      <c r="CCJ39" s="27"/>
      <c r="CCK39" s="27"/>
      <c r="CCL39" s="27"/>
      <c r="CCM39" s="27"/>
      <c r="CCN39" s="27"/>
      <c r="CCO39" s="27"/>
      <c r="CCP39" s="27"/>
      <c r="CCQ39" s="27"/>
      <c r="CCR39" s="27"/>
      <c r="CCS39" s="27"/>
      <c r="CCT39" s="27"/>
      <c r="CCU39" s="27"/>
      <c r="CCV39" s="27"/>
      <c r="CCW39" s="27"/>
      <c r="CCX39" s="27"/>
      <c r="CCY39" s="27"/>
      <c r="CCZ39" s="27"/>
      <c r="CDA39" s="27"/>
      <c r="CDB39" s="27"/>
      <c r="CDC39" s="27"/>
      <c r="CDD39" s="27"/>
      <c r="CDE39" s="27"/>
      <c r="CDF39" s="27"/>
      <c r="CDG39" s="27"/>
      <c r="CDH39" s="27"/>
      <c r="CDI39" s="27"/>
      <c r="CDJ39" s="27"/>
      <c r="CDK39" s="27"/>
      <c r="CDL39" s="27"/>
      <c r="CDM39" s="27"/>
      <c r="CDN39" s="27"/>
      <c r="CDO39" s="27"/>
      <c r="CDP39" s="27"/>
      <c r="CDQ39" s="27"/>
      <c r="CDR39" s="27"/>
      <c r="CDS39" s="27"/>
      <c r="CDT39" s="27"/>
      <c r="CDU39" s="27"/>
      <c r="CDV39" s="27"/>
      <c r="CDW39" s="27"/>
      <c r="CDX39" s="27"/>
      <c r="CDY39" s="27"/>
      <c r="CDZ39" s="27"/>
      <c r="CEA39" s="27"/>
      <c r="CEB39" s="27"/>
      <c r="CEC39" s="27"/>
      <c r="CED39" s="27"/>
      <c r="CEE39" s="27"/>
      <c r="CEF39" s="27"/>
      <c r="CEG39" s="27"/>
      <c r="CEH39" s="27"/>
      <c r="CEI39" s="27"/>
      <c r="CEJ39" s="27"/>
      <c r="CEK39" s="27"/>
      <c r="CEL39" s="27"/>
      <c r="CEM39" s="27"/>
      <c r="CEN39" s="27"/>
      <c r="CEO39" s="27"/>
      <c r="CEP39" s="27"/>
      <c r="CEQ39" s="27"/>
      <c r="CER39" s="27"/>
      <c r="CES39" s="27"/>
      <c r="CET39" s="27"/>
      <c r="CEU39" s="27"/>
      <c r="CEV39" s="27"/>
      <c r="CEW39" s="27"/>
      <c r="CEX39" s="27"/>
      <c r="CEY39" s="27"/>
      <c r="CEZ39" s="27"/>
      <c r="CFA39" s="27"/>
      <c r="CFB39" s="27"/>
      <c r="CFC39" s="27"/>
      <c r="CFD39" s="27"/>
      <c r="CFE39" s="27"/>
      <c r="CFF39" s="27"/>
      <c r="CFG39" s="27"/>
      <c r="CFH39" s="27"/>
      <c r="CFI39" s="27"/>
      <c r="CFJ39" s="27"/>
      <c r="CFK39" s="27"/>
      <c r="CFL39" s="27"/>
      <c r="CFM39" s="27"/>
      <c r="CFN39" s="27"/>
      <c r="CFO39" s="27"/>
      <c r="CFP39" s="27"/>
      <c r="CFQ39" s="27"/>
      <c r="CFR39" s="27"/>
      <c r="CFS39" s="27"/>
      <c r="CFT39" s="27"/>
      <c r="CFU39" s="27"/>
      <c r="CFV39" s="27"/>
      <c r="CFW39" s="27"/>
      <c r="CFX39" s="27"/>
      <c r="CFY39" s="27"/>
      <c r="CFZ39" s="27"/>
      <c r="CGA39" s="27"/>
      <c r="CGB39" s="27"/>
      <c r="CGC39" s="27"/>
      <c r="CGD39" s="27"/>
      <c r="CGE39" s="27"/>
      <c r="CGF39" s="27"/>
      <c r="CGG39" s="27"/>
      <c r="CGH39" s="27"/>
      <c r="CGI39" s="27"/>
      <c r="CGJ39" s="27"/>
      <c r="CGK39" s="27"/>
      <c r="CGL39" s="27"/>
      <c r="CGM39" s="27"/>
      <c r="CGN39" s="27"/>
      <c r="CGO39" s="27"/>
      <c r="CGP39" s="27"/>
      <c r="CGQ39" s="27"/>
      <c r="CGR39" s="27"/>
      <c r="CGS39" s="27"/>
      <c r="CGT39" s="27"/>
      <c r="CGU39" s="27"/>
      <c r="CGV39" s="27"/>
      <c r="CGW39" s="27"/>
      <c r="CGX39" s="27"/>
      <c r="CGY39" s="27"/>
      <c r="CGZ39" s="27"/>
      <c r="CHA39" s="27"/>
      <c r="CHB39" s="27"/>
      <c r="CHC39" s="27"/>
      <c r="CHD39" s="27"/>
      <c r="CHE39" s="27"/>
      <c r="CHF39" s="27"/>
      <c r="CHG39" s="27"/>
      <c r="CHH39" s="27"/>
      <c r="CHI39" s="27"/>
      <c r="CHJ39" s="27"/>
      <c r="CHK39" s="27"/>
      <c r="CHL39" s="27"/>
      <c r="CHM39" s="27"/>
      <c r="CHN39" s="27"/>
      <c r="CHO39" s="27"/>
      <c r="CHP39" s="27"/>
      <c r="CHQ39" s="27"/>
      <c r="CHR39" s="27"/>
      <c r="CHS39" s="27"/>
      <c r="CHT39" s="27"/>
      <c r="CHU39" s="27"/>
      <c r="CHV39" s="27"/>
      <c r="CHW39" s="27"/>
      <c r="CHX39" s="27"/>
      <c r="CHY39" s="27"/>
      <c r="CHZ39" s="27"/>
      <c r="CIA39" s="27"/>
      <c r="CIB39" s="27"/>
      <c r="CIC39" s="27"/>
      <c r="CID39" s="27"/>
      <c r="CIE39" s="27"/>
      <c r="CIF39" s="27"/>
      <c r="CIG39" s="27"/>
      <c r="CIH39" s="27"/>
      <c r="CII39" s="27"/>
      <c r="CIJ39" s="27"/>
      <c r="CIK39" s="27"/>
      <c r="CIL39" s="27"/>
      <c r="CIM39" s="27"/>
      <c r="CIN39" s="27"/>
      <c r="CIO39" s="27"/>
      <c r="CIP39" s="27"/>
      <c r="CIQ39" s="27"/>
      <c r="CIR39" s="27"/>
      <c r="CIS39" s="27"/>
      <c r="CIT39" s="27"/>
      <c r="CIU39" s="27"/>
      <c r="CIV39" s="27"/>
      <c r="CIW39" s="27"/>
      <c r="CIX39" s="27"/>
      <c r="CIY39" s="27"/>
      <c r="CIZ39" s="27"/>
      <c r="CJA39" s="27"/>
      <c r="CJB39" s="27"/>
      <c r="CJC39" s="27"/>
      <c r="CJD39" s="27"/>
      <c r="CJE39" s="27"/>
      <c r="CJF39" s="27"/>
      <c r="CJG39" s="27"/>
      <c r="CJH39" s="27"/>
      <c r="CJI39" s="27"/>
      <c r="CJJ39" s="27"/>
      <c r="CJK39" s="27"/>
      <c r="CJL39" s="27"/>
      <c r="CJM39" s="27"/>
      <c r="CJN39" s="27"/>
      <c r="CJO39" s="27"/>
      <c r="CJP39" s="27"/>
      <c r="CJQ39" s="27"/>
      <c r="CJR39" s="27"/>
      <c r="CJS39" s="27"/>
      <c r="CJT39" s="27"/>
      <c r="CJU39" s="27"/>
      <c r="CJV39" s="27"/>
      <c r="CJW39" s="27"/>
      <c r="CJX39" s="27"/>
      <c r="CJY39" s="27"/>
      <c r="CJZ39" s="27"/>
      <c r="CKA39" s="27"/>
      <c r="CKB39" s="27"/>
      <c r="CKC39" s="27"/>
      <c r="CKD39" s="27"/>
      <c r="CKE39" s="27"/>
      <c r="CKF39" s="27"/>
      <c r="CKG39" s="27"/>
      <c r="CKH39" s="27"/>
      <c r="CKI39" s="27"/>
      <c r="CKJ39" s="27"/>
      <c r="CKK39" s="27"/>
      <c r="CKL39" s="27"/>
      <c r="CKM39" s="27"/>
      <c r="CKN39" s="27"/>
      <c r="CKO39" s="27"/>
      <c r="CKP39" s="27"/>
      <c r="CKQ39" s="27"/>
      <c r="CKR39" s="27"/>
      <c r="CKS39" s="27"/>
      <c r="CKT39" s="27"/>
      <c r="CKU39" s="27"/>
      <c r="CKV39" s="27"/>
      <c r="CKW39" s="27"/>
      <c r="CKX39" s="27"/>
      <c r="CKY39" s="27"/>
      <c r="CKZ39" s="27"/>
      <c r="CLA39" s="27"/>
      <c r="CLB39" s="27"/>
      <c r="CLC39" s="27"/>
      <c r="CLD39" s="27"/>
      <c r="CLE39" s="27"/>
      <c r="CLF39" s="27"/>
      <c r="CLG39" s="27"/>
      <c r="CLH39" s="27"/>
      <c r="CLI39" s="27"/>
      <c r="CLJ39" s="27"/>
      <c r="CLK39" s="27"/>
      <c r="CLL39" s="27"/>
      <c r="CLM39" s="27"/>
      <c r="CLN39" s="27"/>
      <c r="CLO39" s="27"/>
      <c r="CLP39" s="27"/>
      <c r="CLQ39" s="27"/>
      <c r="CLR39" s="27"/>
      <c r="CLS39" s="27"/>
      <c r="CLT39" s="27"/>
      <c r="CLU39" s="27"/>
      <c r="CLV39" s="27"/>
      <c r="CLW39" s="27"/>
      <c r="CLX39" s="27"/>
      <c r="CLY39" s="27"/>
      <c r="CLZ39" s="27"/>
      <c r="CMA39" s="27"/>
      <c r="CMB39" s="27"/>
      <c r="CMC39" s="27"/>
      <c r="CMD39" s="27"/>
      <c r="CME39" s="27"/>
      <c r="CMF39" s="27"/>
      <c r="CMG39" s="27"/>
      <c r="CMH39" s="27"/>
      <c r="CMI39" s="27"/>
      <c r="CMJ39" s="27"/>
      <c r="CMK39" s="27"/>
      <c r="CML39" s="27"/>
      <c r="CMM39" s="27"/>
      <c r="CMN39" s="27"/>
      <c r="CMO39" s="27"/>
      <c r="CMP39" s="27"/>
      <c r="CMQ39" s="27"/>
      <c r="CMR39" s="27"/>
      <c r="CMS39" s="27"/>
      <c r="CMT39" s="27"/>
      <c r="CMU39" s="27"/>
      <c r="CMV39" s="27"/>
      <c r="CMW39" s="27"/>
      <c r="CMX39" s="27"/>
      <c r="CMY39" s="27"/>
      <c r="CMZ39" s="27"/>
      <c r="CNA39" s="27"/>
      <c r="CNB39" s="27"/>
      <c r="CNC39" s="27"/>
      <c r="CND39" s="27"/>
      <c r="CNE39" s="27"/>
      <c r="CNF39" s="27"/>
      <c r="CNG39" s="27"/>
      <c r="CNH39" s="27"/>
      <c r="CNI39" s="27"/>
      <c r="CNJ39" s="27"/>
      <c r="CNK39" s="27"/>
      <c r="CNL39" s="27"/>
      <c r="CNM39" s="27"/>
      <c r="CNN39" s="27"/>
      <c r="CNO39" s="27"/>
      <c r="CNP39" s="27"/>
      <c r="CNQ39" s="27"/>
      <c r="CNR39" s="27"/>
      <c r="CNS39" s="27"/>
      <c r="CNT39" s="27"/>
      <c r="CNU39" s="27"/>
      <c r="CNV39" s="27"/>
      <c r="CNW39" s="27"/>
      <c r="CNX39" s="27"/>
      <c r="CNY39" s="27"/>
      <c r="CNZ39" s="27"/>
      <c r="COA39" s="27"/>
      <c r="COB39" s="27"/>
      <c r="COC39" s="27"/>
      <c r="COD39" s="27"/>
      <c r="COE39" s="27"/>
      <c r="COF39" s="27"/>
      <c r="COG39" s="27"/>
      <c r="COH39" s="27"/>
      <c r="COI39" s="27"/>
      <c r="COJ39" s="27"/>
      <c r="COK39" s="27"/>
      <c r="COL39" s="27"/>
      <c r="COM39" s="27"/>
      <c r="CON39" s="27"/>
      <c r="COO39" s="27"/>
      <c r="COP39" s="27"/>
      <c r="COQ39" s="27"/>
      <c r="COR39" s="27"/>
      <c r="COS39" s="27"/>
      <c r="COT39" s="27"/>
      <c r="COU39" s="27"/>
      <c r="COV39" s="27"/>
      <c r="COW39" s="27"/>
      <c r="COX39" s="27"/>
      <c r="COY39" s="27"/>
      <c r="COZ39" s="27"/>
      <c r="CPA39" s="27"/>
      <c r="CPB39" s="27"/>
      <c r="CPC39" s="27"/>
      <c r="CPD39" s="27"/>
      <c r="CPE39" s="27"/>
      <c r="CPF39" s="27"/>
      <c r="CPG39" s="27"/>
      <c r="CPH39" s="27"/>
      <c r="CPI39" s="27"/>
      <c r="CPJ39" s="27"/>
      <c r="CPK39" s="27"/>
      <c r="CPL39" s="27"/>
      <c r="CPM39" s="27"/>
      <c r="CPN39" s="27"/>
      <c r="CPO39" s="27"/>
      <c r="CPP39" s="27"/>
      <c r="CPQ39" s="27"/>
      <c r="CPR39" s="27"/>
      <c r="CPS39" s="27"/>
      <c r="CPT39" s="27"/>
      <c r="CPU39" s="27"/>
      <c r="CPV39" s="27"/>
      <c r="CPW39" s="27"/>
      <c r="CPX39" s="27"/>
      <c r="CPY39" s="27"/>
      <c r="CPZ39" s="27"/>
      <c r="CQA39" s="27"/>
      <c r="CQB39" s="27"/>
      <c r="CQC39" s="27"/>
      <c r="CQD39" s="27"/>
      <c r="CQE39" s="27"/>
      <c r="CQF39" s="27"/>
      <c r="CQG39" s="27"/>
      <c r="CQH39" s="27"/>
      <c r="CQI39" s="27"/>
      <c r="CQJ39" s="27"/>
      <c r="CQK39" s="27"/>
      <c r="CQL39" s="27"/>
      <c r="CQM39" s="27"/>
      <c r="CQN39" s="27"/>
      <c r="CQO39" s="27"/>
      <c r="CQP39" s="27"/>
      <c r="CQQ39" s="27"/>
      <c r="CQR39" s="27"/>
      <c r="CQS39" s="27"/>
      <c r="CQT39" s="27"/>
      <c r="CQU39" s="27"/>
      <c r="CQV39" s="27"/>
      <c r="CQW39" s="27"/>
      <c r="CQX39" s="27"/>
      <c r="CQY39" s="27"/>
      <c r="CQZ39" s="27"/>
      <c r="CRA39" s="27"/>
      <c r="CRB39" s="27"/>
      <c r="CRC39" s="27"/>
      <c r="CRD39" s="27"/>
      <c r="CRE39" s="27"/>
      <c r="CRF39" s="27"/>
      <c r="CRG39" s="27"/>
      <c r="CRH39" s="27"/>
      <c r="CRI39" s="27"/>
      <c r="CRJ39" s="27"/>
      <c r="CRK39" s="27"/>
      <c r="CRL39" s="27"/>
      <c r="CRM39" s="27"/>
      <c r="CRN39" s="27"/>
      <c r="CRO39" s="27"/>
      <c r="CRP39" s="27"/>
      <c r="CRQ39" s="27"/>
      <c r="CRR39" s="27"/>
      <c r="CRS39" s="27"/>
      <c r="CRT39" s="27"/>
      <c r="CRU39" s="27"/>
      <c r="CRV39" s="27"/>
      <c r="CRW39" s="27"/>
      <c r="CRX39" s="27"/>
      <c r="CRY39" s="27"/>
      <c r="CRZ39" s="27"/>
      <c r="CSA39" s="27"/>
      <c r="CSB39" s="27"/>
      <c r="CSC39" s="27"/>
      <c r="CSD39" s="27"/>
      <c r="CSE39" s="27"/>
      <c r="CSF39" s="27"/>
      <c r="CSG39" s="27"/>
      <c r="CSH39" s="27"/>
      <c r="CSI39" s="27"/>
      <c r="CSJ39" s="27"/>
      <c r="CSK39" s="27"/>
      <c r="CSL39" s="27"/>
      <c r="CSM39" s="27"/>
      <c r="CSN39" s="27"/>
      <c r="CSO39" s="27"/>
      <c r="CSP39" s="27"/>
      <c r="CSQ39" s="27"/>
      <c r="CSR39" s="27"/>
      <c r="CSS39" s="27"/>
      <c r="CST39" s="27"/>
      <c r="CSU39" s="27"/>
      <c r="CSV39" s="27"/>
      <c r="CSW39" s="27"/>
      <c r="CSX39" s="27"/>
      <c r="CSY39" s="27"/>
      <c r="CSZ39" s="27"/>
      <c r="CTA39" s="27"/>
      <c r="CTB39" s="27"/>
      <c r="CTC39" s="27"/>
      <c r="CTD39" s="27"/>
      <c r="CTE39" s="27"/>
      <c r="CTF39" s="27"/>
      <c r="CTG39" s="27"/>
      <c r="CTH39" s="27"/>
      <c r="CTI39" s="27"/>
      <c r="CTJ39" s="27"/>
      <c r="CTK39" s="27"/>
      <c r="CTL39" s="27"/>
      <c r="CTM39" s="27"/>
      <c r="CTN39" s="27"/>
      <c r="CTO39" s="27"/>
      <c r="CTP39" s="27"/>
      <c r="CTQ39" s="27"/>
      <c r="CTR39" s="27"/>
      <c r="CTS39" s="27"/>
      <c r="CTT39" s="27"/>
      <c r="CTU39" s="27"/>
      <c r="CTV39" s="27"/>
      <c r="CTW39" s="27"/>
      <c r="CTX39" s="27"/>
      <c r="CTY39" s="27"/>
      <c r="CTZ39" s="27"/>
      <c r="CUA39" s="27"/>
      <c r="CUB39" s="27"/>
      <c r="CUC39" s="27"/>
      <c r="CUD39" s="27"/>
      <c r="CUE39" s="27"/>
      <c r="CUF39" s="27"/>
      <c r="CUG39" s="27"/>
      <c r="CUH39" s="27"/>
      <c r="CUI39" s="27"/>
      <c r="CUJ39" s="27"/>
      <c r="CUK39" s="27"/>
      <c r="CUL39" s="27"/>
      <c r="CUM39" s="27"/>
      <c r="CUN39" s="27"/>
      <c r="CUO39" s="27"/>
      <c r="CUP39" s="27"/>
      <c r="CUQ39" s="27"/>
      <c r="CUR39" s="27"/>
      <c r="CUS39" s="27"/>
      <c r="CUT39" s="27"/>
      <c r="CUU39" s="27"/>
      <c r="CUV39" s="27"/>
      <c r="CUW39" s="27"/>
      <c r="CUX39" s="27"/>
      <c r="CUY39" s="27"/>
      <c r="CUZ39" s="27"/>
      <c r="CVA39" s="27"/>
      <c r="CVB39" s="27"/>
      <c r="CVC39" s="27"/>
      <c r="CVD39" s="27"/>
      <c r="CVE39" s="27"/>
      <c r="CVF39" s="27"/>
      <c r="CVG39" s="27"/>
      <c r="CVH39" s="27"/>
      <c r="CVI39" s="27"/>
      <c r="CVJ39" s="27"/>
      <c r="CVK39" s="27"/>
      <c r="CVL39" s="27"/>
      <c r="CVM39" s="27"/>
      <c r="CVN39" s="27"/>
      <c r="CVO39" s="27"/>
      <c r="CVP39" s="27"/>
      <c r="CVQ39" s="27"/>
      <c r="CVR39" s="27"/>
      <c r="CVS39" s="27"/>
      <c r="CVT39" s="27"/>
      <c r="CVU39" s="27"/>
      <c r="CVV39" s="27"/>
      <c r="CVW39" s="27"/>
      <c r="CVX39" s="27"/>
      <c r="CVY39" s="27"/>
      <c r="CVZ39" s="27"/>
      <c r="CWA39" s="27"/>
      <c r="CWB39" s="27"/>
      <c r="CWC39" s="27"/>
      <c r="CWD39" s="27"/>
      <c r="CWE39" s="27"/>
      <c r="CWF39" s="27"/>
      <c r="CWG39" s="27"/>
      <c r="CWH39" s="27"/>
      <c r="CWI39" s="27"/>
      <c r="CWJ39" s="27"/>
      <c r="CWK39" s="27"/>
      <c r="CWL39" s="27"/>
      <c r="CWM39" s="27"/>
      <c r="CWN39" s="27"/>
      <c r="CWO39" s="27"/>
      <c r="CWP39" s="27"/>
      <c r="CWQ39" s="27"/>
      <c r="CWR39" s="27"/>
      <c r="CWS39" s="27"/>
      <c r="CWT39" s="27"/>
      <c r="CWU39" s="27"/>
      <c r="CWV39" s="27"/>
      <c r="CWW39" s="27"/>
      <c r="CWX39" s="27"/>
      <c r="CWY39" s="27"/>
      <c r="CWZ39" s="27"/>
      <c r="CXA39" s="27"/>
      <c r="CXB39" s="27"/>
      <c r="CXC39" s="27"/>
      <c r="CXD39" s="27"/>
      <c r="CXE39" s="27"/>
      <c r="CXF39" s="27"/>
      <c r="CXG39" s="27"/>
      <c r="CXH39" s="27"/>
      <c r="CXI39" s="27"/>
      <c r="CXJ39" s="27"/>
      <c r="CXK39" s="27"/>
      <c r="CXL39" s="27"/>
      <c r="CXM39" s="27"/>
      <c r="CXN39" s="27"/>
      <c r="CXO39" s="27"/>
      <c r="CXP39" s="27"/>
      <c r="CXQ39" s="27"/>
      <c r="CXR39" s="27"/>
      <c r="CXS39" s="27"/>
      <c r="CXT39" s="27"/>
      <c r="CXU39" s="27"/>
      <c r="CXV39" s="27"/>
      <c r="CXW39" s="27"/>
      <c r="CXX39" s="27"/>
      <c r="CXY39" s="27"/>
      <c r="CXZ39" s="27"/>
      <c r="CYA39" s="27"/>
      <c r="CYB39" s="27"/>
      <c r="CYC39" s="27"/>
      <c r="CYD39" s="27"/>
      <c r="CYE39" s="27"/>
      <c r="CYF39" s="27"/>
      <c r="CYG39" s="27"/>
      <c r="CYH39" s="27"/>
      <c r="CYI39" s="27"/>
      <c r="CYJ39" s="27"/>
      <c r="CYK39" s="27"/>
      <c r="CYL39" s="27"/>
      <c r="CYM39" s="27"/>
      <c r="CYN39" s="27"/>
      <c r="CYO39" s="27"/>
      <c r="CYP39" s="27"/>
      <c r="CYQ39" s="27"/>
      <c r="CYR39" s="27"/>
      <c r="CYS39" s="27"/>
      <c r="CYT39" s="27"/>
      <c r="CYU39" s="27"/>
      <c r="CYV39" s="27"/>
      <c r="CYW39" s="27"/>
      <c r="CYX39" s="27"/>
      <c r="CYY39" s="27"/>
      <c r="CYZ39" s="27"/>
      <c r="CZA39" s="27"/>
      <c r="CZB39" s="27"/>
      <c r="CZC39" s="27"/>
      <c r="CZD39" s="27"/>
      <c r="CZE39" s="27"/>
      <c r="CZF39" s="27"/>
      <c r="CZG39" s="27"/>
      <c r="CZH39" s="27"/>
      <c r="CZI39" s="27"/>
      <c r="CZJ39" s="27"/>
      <c r="CZK39" s="27"/>
      <c r="CZL39" s="27"/>
      <c r="CZM39" s="27"/>
      <c r="CZN39" s="27"/>
      <c r="CZO39" s="27"/>
      <c r="CZP39" s="27"/>
      <c r="CZQ39" s="27"/>
      <c r="CZR39" s="27"/>
      <c r="CZS39" s="27"/>
      <c r="CZT39" s="27"/>
      <c r="CZU39" s="27"/>
      <c r="CZV39" s="27"/>
      <c r="CZW39" s="27"/>
      <c r="CZX39" s="27"/>
      <c r="CZY39" s="27"/>
      <c r="CZZ39" s="27"/>
      <c r="DAA39" s="27"/>
      <c r="DAB39" s="27"/>
      <c r="DAC39" s="27"/>
      <c r="DAD39" s="27"/>
      <c r="DAE39" s="27"/>
      <c r="DAF39" s="27"/>
      <c r="DAG39" s="27"/>
      <c r="DAH39" s="27"/>
      <c r="DAI39" s="27"/>
      <c r="DAJ39" s="27"/>
      <c r="DAK39" s="27"/>
      <c r="DAL39" s="27"/>
      <c r="DAM39" s="27"/>
      <c r="DAN39" s="27"/>
      <c r="DAO39" s="27"/>
      <c r="DAP39" s="27"/>
      <c r="DAQ39" s="27"/>
      <c r="DAR39" s="27"/>
      <c r="DAS39" s="27"/>
      <c r="DAT39" s="27"/>
      <c r="DAU39" s="27"/>
      <c r="DAV39" s="27"/>
      <c r="DAW39" s="27"/>
      <c r="DAX39" s="27"/>
      <c r="DAY39" s="27"/>
      <c r="DAZ39" s="27"/>
      <c r="DBA39" s="27"/>
      <c r="DBB39" s="27"/>
      <c r="DBC39" s="27"/>
      <c r="DBD39" s="27"/>
      <c r="DBE39" s="27"/>
      <c r="DBF39" s="27"/>
      <c r="DBG39" s="27"/>
      <c r="DBH39" s="27"/>
      <c r="DBI39" s="27"/>
      <c r="DBJ39" s="27"/>
      <c r="DBK39" s="27"/>
      <c r="DBL39" s="27"/>
      <c r="DBM39" s="27"/>
      <c r="DBN39" s="27"/>
      <c r="DBO39" s="27"/>
      <c r="DBP39" s="27"/>
      <c r="DBQ39" s="27"/>
      <c r="DBR39" s="27"/>
      <c r="DBS39" s="27"/>
      <c r="DBT39" s="27"/>
      <c r="DBU39" s="27"/>
      <c r="DBV39" s="27"/>
      <c r="DBW39" s="27"/>
      <c r="DBX39" s="27"/>
      <c r="DBY39" s="27"/>
      <c r="DBZ39" s="27"/>
      <c r="DCA39" s="27"/>
      <c r="DCB39" s="27"/>
      <c r="DCC39" s="27"/>
      <c r="DCD39" s="27"/>
      <c r="DCE39" s="27"/>
      <c r="DCF39" s="27"/>
      <c r="DCG39" s="27"/>
      <c r="DCH39" s="27"/>
      <c r="DCI39" s="27"/>
      <c r="DCJ39" s="27"/>
      <c r="DCK39" s="27"/>
      <c r="DCL39" s="27"/>
      <c r="DCM39" s="27"/>
      <c r="DCN39" s="27"/>
      <c r="DCO39" s="27"/>
      <c r="DCP39" s="27"/>
      <c r="DCQ39" s="27"/>
      <c r="DCR39" s="27"/>
      <c r="DCS39" s="27"/>
      <c r="DCT39" s="27"/>
      <c r="DCU39" s="27"/>
      <c r="DCV39" s="27"/>
      <c r="DCW39" s="27"/>
      <c r="DCX39" s="27"/>
      <c r="DCY39" s="27"/>
      <c r="DCZ39" s="27"/>
      <c r="DDA39" s="27"/>
      <c r="DDB39" s="27"/>
      <c r="DDC39" s="27"/>
      <c r="DDD39" s="27"/>
      <c r="DDE39" s="27"/>
      <c r="DDF39" s="27"/>
      <c r="DDG39" s="27"/>
      <c r="DDH39" s="27"/>
      <c r="DDI39" s="27"/>
      <c r="DDJ39" s="27"/>
      <c r="DDK39" s="27"/>
      <c r="DDL39" s="27"/>
      <c r="DDM39" s="27"/>
      <c r="DDN39" s="27"/>
      <c r="DDO39" s="27"/>
      <c r="DDP39" s="27"/>
      <c r="DDQ39" s="27"/>
      <c r="DDR39" s="27"/>
      <c r="DDS39" s="27"/>
      <c r="DDT39" s="27"/>
      <c r="DDU39" s="27"/>
      <c r="DDV39" s="27"/>
      <c r="DDW39" s="27"/>
      <c r="DDX39" s="27"/>
      <c r="DDY39" s="27"/>
      <c r="DDZ39" s="27"/>
      <c r="DEA39" s="27"/>
      <c r="DEB39" s="27"/>
      <c r="DEC39" s="27"/>
      <c r="DED39" s="27"/>
      <c r="DEE39" s="27"/>
      <c r="DEF39" s="27"/>
      <c r="DEG39" s="27"/>
      <c r="DEH39" s="27"/>
      <c r="DEI39" s="27"/>
      <c r="DEJ39" s="27"/>
      <c r="DEK39" s="27"/>
      <c r="DEL39" s="27"/>
      <c r="DEM39" s="27"/>
      <c r="DEN39" s="27"/>
      <c r="DEO39" s="27"/>
      <c r="DEP39" s="27"/>
      <c r="DEQ39" s="27"/>
      <c r="DER39" s="27"/>
      <c r="DES39" s="27"/>
      <c r="DET39" s="27"/>
      <c r="DEU39" s="27"/>
      <c r="DEV39" s="27"/>
      <c r="DEW39" s="27"/>
      <c r="DEX39" s="27"/>
      <c r="DEY39" s="27"/>
      <c r="DEZ39" s="27"/>
      <c r="DFA39" s="27"/>
      <c r="DFB39" s="27"/>
      <c r="DFC39" s="27"/>
      <c r="DFD39" s="27"/>
      <c r="DFE39" s="27"/>
      <c r="DFF39" s="27"/>
      <c r="DFG39" s="27"/>
      <c r="DFH39" s="27"/>
      <c r="DFI39" s="27"/>
      <c r="DFJ39" s="27"/>
      <c r="DFK39" s="27"/>
      <c r="DFL39" s="27"/>
      <c r="DFM39" s="27"/>
      <c r="DFN39" s="27"/>
      <c r="DFO39" s="27"/>
      <c r="DFP39" s="27"/>
      <c r="DFQ39" s="27"/>
      <c r="DFR39" s="27"/>
      <c r="DFS39" s="27"/>
      <c r="DFT39" s="27"/>
      <c r="DFU39" s="27"/>
      <c r="DFV39" s="27"/>
      <c r="DFW39" s="27"/>
      <c r="DFX39" s="27"/>
      <c r="DFY39" s="27"/>
      <c r="DFZ39" s="27"/>
      <c r="DGA39" s="27"/>
      <c r="DGB39" s="27"/>
      <c r="DGC39" s="27"/>
      <c r="DGD39" s="27"/>
      <c r="DGE39" s="27"/>
      <c r="DGF39" s="27"/>
      <c r="DGG39" s="27"/>
      <c r="DGH39" s="27"/>
      <c r="DGI39" s="27"/>
      <c r="DGJ39" s="27"/>
      <c r="DGK39" s="27"/>
      <c r="DGL39" s="27"/>
      <c r="DGM39" s="27"/>
      <c r="DGN39" s="27"/>
      <c r="DGO39" s="27"/>
      <c r="DGP39" s="27"/>
      <c r="DGQ39" s="27"/>
      <c r="DGR39" s="27"/>
      <c r="DGS39" s="27"/>
      <c r="DGT39" s="27"/>
      <c r="DGU39" s="27"/>
      <c r="DGV39" s="27"/>
      <c r="DGW39" s="27"/>
      <c r="DGX39" s="27"/>
      <c r="DGY39" s="27"/>
      <c r="DGZ39" s="27"/>
      <c r="DHA39" s="27"/>
      <c r="DHB39" s="27"/>
      <c r="DHC39" s="27"/>
      <c r="DHD39" s="27"/>
      <c r="DHE39" s="27"/>
      <c r="DHF39" s="27"/>
      <c r="DHG39" s="27"/>
      <c r="DHH39" s="27"/>
      <c r="DHI39" s="27"/>
      <c r="DHJ39" s="27"/>
      <c r="DHK39" s="27"/>
      <c r="DHL39" s="27"/>
      <c r="DHM39" s="27"/>
      <c r="DHN39" s="27"/>
      <c r="DHO39" s="27"/>
      <c r="DHP39" s="27"/>
      <c r="DHQ39" s="27"/>
      <c r="DHR39" s="27"/>
      <c r="DHS39" s="27"/>
      <c r="DHT39" s="27"/>
      <c r="DHU39" s="27"/>
      <c r="DHV39" s="27"/>
      <c r="DHW39" s="27"/>
      <c r="DHX39" s="27"/>
      <c r="DHY39" s="27"/>
      <c r="DHZ39" s="27"/>
      <c r="DIA39" s="27"/>
      <c r="DIB39" s="27"/>
      <c r="DIC39" s="27"/>
      <c r="DID39" s="27"/>
      <c r="DIE39" s="27"/>
      <c r="DIF39" s="27"/>
      <c r="DIG39" s="27"/>
      <c r="DIH39" s="27"/>
      <c r="DII39" s="27"/>
      <c r="DIJ39" s="27"/>
      <c r="DIK39" s="27"/>
      <c r="DIL39" s="27"/>
      <c r="DIM39" s="27"/>
      <c r="DIN39" s="27"/>
      <c r="DIO39" s="27"/>
      <c r="DIP39" s="27"/>
      <c r="DIQ39" s="27"/>
      <c r="DIR39" s="27"/>
      <c r="DIS39" s="27"/>
      <c r="DIT39" s="27"/>
      <c r="DIU39" s="27"/>
      <c r="DIV39" s="27"/>
      <c r="DIW39" s="27"/>
      <c r="DIX39" s="27"/>
      <c r="DIY39" s="27"/>
      <c r="DIZ39" s="27"/>
      <c r="DJA39" s="27"/>
      <c r="DJB39" s="27"/>
      <c r="DJC39" s="27"/>
      <c r="DJD39" s="27"/>
      <c r="DJE39" s="27"/>
      <c r="DJF39" s="27"/>
      <c r="DJG39" s="27"/>
      <c r="DJH39" s="27"/>
      <c r="DJI39" s="27"/>
      <c r="DJJ39" s="27"/>
      <c r="DJK39" s="27"/>
      <c r="DJL39" s="27"/>
      <c r="DJM39" s="27"/>
      <c r="DJN39" s="27"/>
      <c r="DJO39" s="27"/>
      <c r="DJP39" s="27"/>
      <c r="DJQ39" s="27"/>
      <c r="DJR39" s="27"/>
      <c r="DJS39" s="27"/>
      <c r="DJT39" s="27"/>
      <c r="DJU39" s="27"/>
      <c r="DJV39" s="27"/>
      <c r="DJW39" s="27"/>
      <c r="DJX39" s="27"/>
      <c r="DJY39" s="27"/>
      <c r="DJZ39" s="27"/>
      <c r="DKA39" s="27"/>
      <c r="DKB39" s="27"/>
      <c r="DKC39" s="27"/>
      <c r="DKD39" s="27"/>
      <c r="DKE39" s="27"/>
      <c r="DKF39" s="27"/>
      <c r="DKG39" s="27"/>
      <c r="DKH39" s="27"/>
      <c r="DKI39" s="27"/>
      <c r="DKJ39" s="27"/>
      <c r="DKK39" s="27"/>
      <c r="DKL39" s="27"/>
      <c r="DKM39" s="27"/>
      <c r="DKN39" s="27"/>
      <c r="DKO39" s="27"/>
      <c r="DKP39" s="27"/>
      <c r="DKQ39" s="27"/>
      <c r="DKR39" s="27"/>
      <c r="DKS39" s="27"/>
      <c r="DKT39" s="27"/>
      <c r="DKU39" s="27"/>
      <c r="DKV39" s="27"/>
      <c r="DKW39" s="27"/>
      <c r="DKX39" s="27"/>
      <c r="DKY39" s="27"/>
      <c r="DKZ39" s="27"/>
      <c r="DLA39" s="27"/>
      <c r="DLB39" s="27"/>
      <c r="DLC39" s="27"/>
      <c r="DLD39" s="27"/>
      <c r="DLE39" s="27"/>
      <c r="DLF39" s="27"/>
      <c r="DLG39" s="27"/>
      <c r="DLH39" s="27"/>
      <c r="DLI39" s="27"/>
      <c r="DLJ39" s="27"/>
      <c r="DLK39" s="27"/>
      <c r="DLL39" s="27"/>
      <c r="DLM39" s="27"/>
      <c r="DLN39" s="27"/>
      <c r="DLO39" s="27"/>
      <c r="DLP39" s="27"/>
      <c r="DLQ39" s="27"/>
      <c r="DLR39" s="27"/>
      <c r="DLS39" s="27"/>
      <c r="DLT39" s="27"/>
      <c r="DLU39" s="27"/>
      <c r="DLV39" s="27"/>
      <c r="DLW39" s="27"/>
      <c r="DLX39" s="27"/>
      <c r="DLY39" s="27"/>
      <c r="DLZ39" s="27"/>
      <c r="DMA39" s="27"/>
      <c r="DMB39" s="27"/>
      <c r="DMC39" s="27"/>
      <c r="DMD39" s="27"/>
      <c r="DME39" s="27"/>
      <c r="DMF39" s="27"/>
      <c r="DMG39" s="27"/>
      <c r="DMH39" s="27"/>
      <c r="DMI39" s="27"/>
      <c r="DMJ39" s="27"/>
      <c r="DMK39" s="27"/>
      <c r="DML39" s="27"/>
      <c r="DMM39" s="27"/>
      <c r="DMN39" s="27"/>
      <c r="DMO39" s="27"/>
      <c r="DMP39" s="27"/>
      <c r="DMQ39" s="27"/>
      <c r="DMR39" s="27"/>
      <c r="DMS39" s="27"/>
      <c r="DMT39" s="27"/>
      <c r="DMU39" s="27"/>
      <c r="DMV39" s="27"/>
      <c r="DMW39" s="27"/>
      <c r="DMX39" s="27"/>
      <c r="DMY39" s="27"/>
      <c r="DMZ39" s="27"/>
      <c r="DNA39" s="27"/>
      <c r="DNB39" s="27"/>
      <c r="DNC39" s="27"/>
      <c r="DND39" s="27"/>
      <c r="DNE39" s="27"/>
      <c r="DNF39" s="27"/>
      <c r="DNG39" s="27"/>
      <c r="DNH39" s="27"/>
      <c r="DNI39" s="27"/>
      <c r="DNJ39" s="27"/>
      <c r="DNK39" s="27"/>
      <c r="DNL39" s="27"/>
      <c r="DNM39" s="27"/>
      <c r="DNN39" s="27"/>
      <c r="DNO39" s="27"/>
      <c r="DNP39" s="27"/>
      <c r="DNQ39" s="27"/>
      <c r="DNR39" s="27"/>
      <c r="DNS39" s="27"/>
      <c r="DNT39" s="27"/>
      <c r="DNU39" s="27"/>
      <c r="DNV39" s="27"/>
      <c r="DNW39" s="27"/>
      <c r="DNX39" s="27"/>
      <c r="DNY39" s="27"/>
      <c r="DNZ39" s="27"/>
      <c r="DOA39" s="27"/>
      <c r="DOB39" s="27"/>
      <c r="DOC39" s="27"/>
      <c r="DOD39" s="27"/>
      <c r="DOE39" s="27"/>
      <c r="DOF39" s="27"/>
      <c r="DOG39" s="27"/>
      <c r="DOH39" s="27"/>
      <c r="DOI39" s="27"/>
      <c r="DOJ39" s="27"/>
      <c r="DOK39" s="27"/>
      <c r="DOL39" s="27"/>
      <c r="DOM39" s="27"/>
      <c r="DON39" s="27"/>
      <c r="DOO39" s="27"/>
      <c r="DOP39" s="27"/>
      <c r="DOQ39" s="27"/>
      <c r="DOR39" s="27"/>
      <c r="DOS39" s="27"/>
      <c r="DOT39" s="27"/>
      <c r="DOU39" s="27"/>
      <c r="DOV39" s="27"/>
      <c r="DOW39" s="27"/>
      <c r="DOX39" s="27"/>
      <c r="DOY39" s="27"/>
      <c r="DOZ39" s="27"/>
      <c r="DPA39" s="27"/>
      <c r="DPB39" s="27"/>
      <c r="DPC39" s="27"/>
      <c r="DPD39" s="27"/>
      <c r="DPE39" s="27"/>
      <c r="DPF39" s="27"/>
      <c r="DPG39" s="27"/>
      <c r="DPH39" s="27"/>
      <c r="DPI39" s="27"/>
      <c r="DPJ39" s="27"/>
      <c r="DPK39" s="27"/>
      <c r="DPL39" s="27"/>
      <c r="DPM39" s="27"/>
      <c r="DPN39" s="27"/>
      <c r="DPO39" s="27"/>
      <c r="DPP39" s="27"/>
      <c r="DPQ39" s="27"/>
      <c r="DPR39" s="27"/>
      <c r="DPS39" s="27"/>
      <c r="DPT39" s="27"/>
      <c r="DPU39" s="27"/>
      <c r="DPV39" s="27"/>
      <c r="DPW39" s="27"/>
      <c r="DPX39" s="27"/>
      <c r="DPY39" s="27"/>
      <c r="DPZ39" s="27"/>
      <c r="DQA39" s="27"/>
      <c r="DQB39" s="27"/>
      <c r="DQC39" s="27"/>
      <c r="DQD39" s="27"/>
      <c r="DQE39" s="27"/>
      <c r="DQF39" s="27"/>
      <c r="DQG39" s="27"/>
      <c r="DQH39" s="27"/>
      <c r="DQI39" s="27"/>
      <c r="DQJ39" s="27"/>
      <c r="DQK39" s="27"/>
      <c r="DQL39" s="27"/>
      <c r="DQM39" s="27"/>
      <c r="DQN39" s="27"/>
      <c r="DQO39" s="27"/>
      <c r="DQP39" s="27"/>
      <c r="DQQ39" s="27"/>
      <c r="DQR39" s="27"/>
      <c r="DQS39" s="27"/>
      <c r="DQT39" s="27"/>
      <c r="DQU39" s="27"/>
      <c r="DQV39" s="27"/>
      <c r="DQW39" s="27"/>
      <c r="DQX39" s="27"/>
      <c r="DQY39" s="27"/>
      <c r="DQZ39" s="27"/>
      <c r="DRA39" s="27"/>
      <c r="DRB39" s="27"/>
      <c r="DRC39" s="27"/>
      <c r="DRD39" s="27"/>
      <c r="DRE39" s="27"/>
      <c r="DRF39" s="27"/>
      <c r="DRG39" s="27"/>
      <c r="DRH39" s="27"/>
      <c r="DRI39" s="27"/>
      <c r="DRJ39" s="27"/>
      <c r="DRK39" s="27"/>
      <c r="DRL39" s="27"/>
      <c r="DRM39" s="27"/>
      <c r="DRN39" s="27"/>
      <c r="DRO39" s="27"/>
      <c r="DRP39" s="27"/>
      <c r="DRQ39" s="27"/>
      <c r="DRR39" s="27"/>
      <c r="DRS39" s="27"/>
      <c r="DRT39" s="27"/>
      <c r="DRU39" s="27"/>
      <c r="DRV39" s="27"/>
      <c r="DRW39" s="27"/>
      <c r="DRX39" s="27"/>
      <c r="DRY39" s="27"/>
      <c r="DRZ39" s="27"/>
      <c r="DSA39" s="27"/>
      <c r="DSB39" s="27"/>
      <c r="DSC39" s="27"/>
      <c r="DSD39" s="27"/>
      <c r="DSE39" s="27"/>
      <c r="DSF39" s="27"/>
      <c r="DSG39" s="27"/>
      <c r="DSH39" s="27"/>
      <c r="DSI39" s="27"/>
      <c r="DSJ39" s="27"/>
      <c r="DSK39" s="27"/>
      <c r="DSL39" s="27"/>
      <c r="DSM39" s="27"/>
      <c r="DSN39" s="27"/>
      <c r="DSO39" s="27"/>
      <c r="DSP39" s="27"/>
      <c r="DSQ39" s="27"/>
      <c r="DSR39" s="27"/>
      <c r="DSS39" s="27"/>
      <c r="DST39" s="27"/>
      <c r="DSU39" s="27"/>
      <c r="DSV39" s="27"/>
      <c r="DSW39" s="27"/>
      <c r="DSX39" s="27"/>
      <c r="DSY39" s="27"/>
      <c r="DSZ39" s="27"/>
      <c r="DTA39" s="27"/>
      <c r="DTB39" s="27"/>
      <c r="DTC39" s="27"/>
      <c r="DTD39" s="27"/>
      <c r="DTE39" s="27"/>
      <c r="DTF39" s="27"/>
      <c r="DTG39" s="27"/>
      <c r="DTH39" s="27"/>
      <c r="DTI39" s="27"/>
      <c r="DTJ39" s="27"/>
      <c r="DTK39" s="27"/>
      <c r="DTL39" s="27"/>
      <c r="DTM39" s="27"/>
      <c r="DTN39" s="27"/>
      <c r="DTO39" s="27"/>
      <c r="DTP39" s="27"/>
      <c r="DTQ39" s="27"/>
      <c r="DTR39" s="27"/>
      <c r="DTS39" s="27"/>
      <c r="DTT39" s="27"/>
      <c r="DTU39" s="27"/>
      <c r="DTV39" s="27"/>
      <c r="DTW39" s="27"/>
      <c r="DTX39" s="27"/>
      <c r="DTY39" s="27"/>
      <c r="DTZ39" s="27"/>
      <c r="DUA39" s="27"/>
      <c r="DUB39" s="27"/>
      <c r="DUC39" s="27"/>
      <c r="DUD39" s="27"/>
      <c r="DUE39" s="27"/>
      <c r="DUF39" s="27"/>
      <c r="DUG39" s="27"/>
      <c r="DUH39" s="27"/>
      <c r="DUI39" s="27"/>
      <c r="DUJ39" s="27"/>
      <c r="DUK39" s="27"/>
      <c r="DUL39" s="27"/>
      <c r="DUM39" s="27"/>
      <c r="DUN39" s="27"/>
      <c r="DUO39" s="27"/>
      <c r="DUP39" s="27"/>
      <c r="DUQ39" s="27"/>
      <c r="DUR39" s="27"/>
      <c r="DUS39" s="27"/>
      <c r="DUT39" s="27"/>
      <c r="DUU39" s="27"/>
      <c r="DUV39" s="27"/>
      <c r="DUW39" s="27"/>
      <c r="DUX39" s="27"/>
      <c r="DUY39" s="27"/>
      <c r="DUZ39" s="27"/>
      <c r="DVA39" s="27"/>
      <c r="DVB39" s="27"/>
      <c r="DVC39" s="27"/>
      <c r="DVD39" s="27"/>
      <c r="DVE39" s="27"/>
      <c r="DVF39" s="27"/>
      <c r="DVG39" s="27"/>
      <c r="DVH39" s="27"/>
      <c r="DVI39" s="27"/>
      <c r="DVJ39" s="27"/>
      <c r="DVK39" s="27"/>
      <c r="DVL39" s="27"/>
      <c r="DVM39" s="27"/>
      <c r="DVN39" s="27"/>
      <c r="DVO39" s="27"/>
      <c r="DVP39" s="27"/>
      <c r="DVQ39" s="27"/>
      <c r="DVR39" s="27"/>
      <c r="DVS39" s="27"/>
      <c r="DVT39" s="27"/>
      <c r="DVU39" s="27"/>
      <c r="DVV39" s="27"/>
      <c r="DVW39" s="27"/>
      <c r="DVX39" s="27"/>
      <c r="DVY39" s="27"/>
      <c r="DVZ39" s="27"/>
      <c r="DWA39" s="27"/>
      <c r="DWB39" s="27"/>
      <c r="DWC39" s="27"/>
      <c r="DWD39" s="27"/>
      <c r="DWE39" s="27"/>
      <c r="DWF39" s="27"/>
      <c r="DWG39" s="27"/>
      <c r="DWH39" s="27"/>
      <c r="DWI39" s="27"/>
      <c r="DWJ39" s="27"/>
      <c r="DWK39" s="27"/>
      <c r="DWL39" s="27"/>
      <c r="DWM39" s="27"/>
      <c r="DWN39" s="27"/>
      <c r="DWO39" s="27"/>
      <c r="DWP39" s="27"/>
      <c r="DWQ39" s="27"/>
      <c r="DWR39" s="27"/>
      <c r="DWS39" s="27"/>
      <c r="DWT39" s="27"/>
      <c r="DWU39" s="27"/>
      <c r="DWV39" s="27"/>
      <c r="DWW39" s="27"/>
      <c r="DWX39" s="27"/>
      <c r="DWY39" s="27"/>
      <c r="DWZ39" s="27"/>
      <c r="DXA39" s="27"/>
      <c r="DXB39" s="27"/>
      <c r="DXC39" s="27"/>
      <c r="DXD39" s="27"/>
      <c r="DXE39" s="27"/>
      <c r="DXF39" s="27"/>
      <c r="DXG39" s="27"/>
      <c r="DXH39" s="27"/>
      <c r="DXI39" s="27"/>
      <c r="DXJ39" s="27"/>
      <c r="DXK39" s="27"/>
      <c r="DXL39" s="27"/>
      <c r="DXM39" s="27"/>
      <c r="DXN39" s="27"/>
      <c r="DXO39" s="27"/>
      <c r="DXP39" s="27"/>
      <c r="DXQ39" s="27"/>
      <c r="DXR39" s="27"/>
      <c r="DXS39" s="27"/>
      <c r="DXT39" s="27"/>
      <c r="DXU39" s="27"/>
      <c r="DXV39" s="27"/>
      <c r="DXW39" s="27"/>
      <c r="DXX39" s="27"/>
      <c r="DXY39" s="27"/>
      <c r="DXZ39" s="27"/>
      <c r="DYA39" s="27"/>
      <c r="DYB39" s="27"/>
      <c r="DYC39" s="27"/>
      <c r="DYD39" s="27"/>
      <c r="DYE39" s="27"/>
      <c r="DYF39" s="27"/>
      <c r="DYG39" s="27"/>
      <c r="DYH39" s="27"/>
      <c r="DYI39" s="27"/>
      <c r="DYJ39" s="27"/>
      <c r="DYK39" s="27"/>
      <c r="DYL39" s="27"/>
      <c r="DYM39" s="27"/>
      <c r="DYN39" s="27"/>
      <c r="DYO39" s="27"/>
      <c r="DYP39" s="27"/>
      <c r="DYQ39" s="27"/>
      <c r="DYR39" s="27"/>
      <c r="DYS39" s="27"/>
      <c r="DYT39" s="27"/>
      <c r="DYU39" s="27"/>
      <c r="DYV39" s="27"/>
      <c r="DYW39" s="27"/>
      <c r="DYX39" s="27"/>
      <c r="DYY39" s="27"/>
      <c r="DYZ39" s="27"/>
      <c r="DZA39" s="27"/>
      <c r="DZB39" s="27"/>
      <c r="DZC39" s="27"/>
      <c r="DZD39" s="27"/>
      <c r="DZE39" s="27"/>
      <c r="DZF39" s="27"/>
      <c r="DZG39" s="27"/>
      <c r="DZH39" s="27"/>
      <c r="DZI39" s="27"/>
      <c r="DZJ39" s="27"/>
      <c r="DZK39" s="27"/>
      <c r="DZL39" s="27"/>
      <c r="DZM39" s="27"/>
      <c r="DZN39" s="27"/>
      <c r="DZO39" s="27"/>
      <c r="DZP39" s="27"/>
      <c r="DZQ39" s="27"/>
      <c r="DZR39" s="27"/>
      <c r="DZS39" s="27"/>
      <c r="DZT39" s="27"/>
      <c r="DZU39" s="27"/>
      <c r="DZV39" s="27"/>
      <c r="DZW39" s="27"/>
      <c r="DZX39" s="27"/>
      <c r="DZY39" s="27"/>
      <c r="DZZ39" s="27"/>
      <c r="EAA39" s="27"/>
      <c r="EAB39" s="27"/>
      <c r="EAC39" s="27"/>
      <c r="EAD39" s="27"/>
      <c r="EAE39" s="27"/>
      <c r="EAF39" s="27"/>
      <c r="EAG39" s="27"/>
      <c r="EAH39" s="27"/>
      <c r="EAI39" s="27"/>
      <c r="EAJ39" s="27"/>
      <c r="EAK39" s="27"/>
      <c r="EAL39" s="27"/>
      <c r="EAM39" s="27"/>
      <c r="EAN39" s="27"/>
      <c r="EAO39" s="27"/>
      <c r="EAP39" s="27"/>
      <c r="EAQ39" s="27"/>
      <c r="EAR39" s="27"/>
      <c r="EAS39" s="27"/>
      <c r="EAT39" s="27"/>
      <c r="EAU39" s="27"/>
      <c r="EAV39" s="27"/>
      <c r="EAW39" s="27"/>
      <c r="EAX39" s="27"/>
      <c r="EAY39" s="27"/>
      <c r="EAZ39" s="27"/>
      <c r="EBA39" s="27"/>
      <c r="EBB39" s="27"/>
      <c r="EBC39" s="27"/>
      <c r="EBD39" s="27"/>
      <c r="EBE39" s="27"/>
      <c r="EBF39" s="27"/>
      <c r="EBG39" s="27"/>
      <c r="EBH39" s="27"/>
      <c r="EBI39" s="27"/>
      <c r="EBJ39" s="27"/>
      <c r="EBK39" s="27"/>
      <c r="EBL39" s="27"/>
      <c r="EBM39" s="27"/>
      <c r="EBN39" s="27"/>
      <c r="EBO39" s="27"/>
      <c r="EBP39" s="27"/>
      <c r="EBQ39" s="27"/>
      <c r="EBR39" s="27"/>
      <c r="EBS39" s="27"/>
      <c r="EBT39" s="27"/>
      <c r="EBU39" s="27"/>
      <c r="EBV39" s="27"/>
      <c r="EBW39" s="27"/>
      <c r="EBX39" s="27"/>
      <c r="EBY39" s="27"/>
      <c r="EBZ39" s="27"/>
      <c r="ECA39" s="27"/>
      <c r="ECB39" s="27"/>
      <c r="ECC39" s="27"/>
      <c r="ECD39" s="27"/>
      <c r="ECE39" s="27"/>
      <c r="ECF39" s="27"/>
      <c r="ECG39" s="27"/>
      <c r="ECH39" s="27"/>
      <c r="ECI39" s="27"/>
      <c r="ECJ39" s="27"/>
      <c r="ECK39" s="27"/>
      <c r="ECL39" s="27"/>
      <c r="ECM39" s="27"/>
      <c r="ECN39" s="27"/>
      <c r="ECO39" s="27"/>
      <c r="ECP39" s="27"/>
      <c r="ECQ39" s="27"/>
      <c r="ECR39" s="27"/>
      <c r="ECS39" s="27"/>
      <c r="ECT39" s="27"/>
      <c r="ECU39" s="27"/>
      <c r="ECV39" s="27"/>
      <c r="ECW39" s="27"/>
      <c r="ECX39" s="27"/>
      <c r="ECY39" s="27"/>
      <c r="ECZ39" s="27"/>
      <c r="EDA39" s="27"/>
      <c r="EDB39" s="27"/>
      <c r="EDC39" s="27"/>
      <c r="EDD39" s="27"/>
      <c r="EDE39" s="27"/>
      <c r="EDF39" s="27"/>
      <c r="EDG39" s="27"/>
      <c r="EDH39" s="27"/>
      <c r="EDI39" s="27"/>
      <c r="EDJ39" s="27"/>
      <c r="EDK39" s="27"/>
      <c r="EDL39" s="27"/>
      <c r="EDM39" s="27"/>
      <c r="EDN39" s="27"/>
      <c r="EDO39" s="27"/>
      <c r="EDP39" s="27"/>
      <c r="EDQ39" s="27"/>
      <c r="EDR39" s="27"/>
      <c r="EDS39" s="27"/>
      <c r="EDT39" s="27"/>
      <c r="EDU39" s="27"/>
      <c r="EDV39" s="27"/>
      <c r="EDW39" s="27"/>
      <c r="EDX39" s="27"/>
      <c r="EDY39" s="27"/>
      <c r="EDZ39" s="27"/>
      <c r="EEA39" s="27"/>
      <c r="EEB39" s="27"/>
      <c r="EEC39" s="27"/>
      <c r="EED39" s="27"/>
      <c r="EEE39" s="27"/>
      <c r="EEF39" s="27"/>
      <c r="EEG39" s="27"/>
      <c r="EEH39" s="27"/>
      <c r="EEI39" s="27"/>
      <c r="EEJ39" s="27"/>
      <c r="EEK39" s="27"/>
      <c r="EEL39" s="27"/>
      <c r="EEM39" s="27"/>
      <c r="EEN39" s="27"/>
      <c r="EEO39" s="27"/>
      <c r="EEP39" s="27"/>
      <c r="EEQ39" s="27"/>
      <c r="EER39" s="27"/>
      <c r="EES39" s="27"/>
      <c r="EET39" s="27"/>
      <c r="EEU39" s="27"/>
      <c r="EEV39" s="27"/>
      <c r="EEW39" s="27"/>
      <c r="EEX39" s="27"/>
      <c r="EEY39" s="27"/>
      <c r="EEZ39" s="27"/>
      <c r="EFA39" s="27"/>
      <c r="EFB39" s="27"/>
      <c r="EFC39" s="27"/>
      <c r="EFD39" s="27"/>
      <c r="EFE39" s="27"/>
      <c r="EFF39" s="27"/>
      <c r="EFG39" s="27"/>
      <c r="EFH39" s="27"/>
      <c r="EFI39" s="27"/>
      <c r="EFJ39" s="27"/>
      <c r="EFK39" s="27"/>
      <c r="EFL39" s="27"/>
      <c r="EFM39" s="27"/>
      <c r="EFN39" s="27"/>
      <c r="EFO39" s="27"/>
      <c r="EFP39" s="27"/>
      <c r="EFQ39" s="27"/>
      <c r="EFR39" s="27"/>
      <c r="EFS39" s="27"/>
      <c r="EFT39" s="27"/>
      <c r="EFU39" s="27"/>
      <c r="EFV39" s="27"/>
      <c r="EFW39" s="27"/>
      <c r="EFX39" s="27"/>
      <c r="EFY39" s="27"/>
      <c r="EFZ39" s="27"/>
      <c r="EGA39" s="27"/>
      <c r="EGB39" s="27"/>
      <c r="EGC39" s="27"/>
      <c r="EGD39" s="27"/>
      <c r="EGE39" s="27"/>
      <c r="EGF39" s="27"/>
      <c r="EGG39" s="27"/>
      <c r="EGH39" s="27"/>
      <c r="EGI39" s="27"/>
      <c r="EGJ39" s="27"/>
      <c r="EGK39" s="27"/>
      <c r="EGL39" s="27"/>
      <c r="EGM39" s="27"/>
      <c r="EGN39" s="27"/>
      <c r="EGO39" s="27"/>
      <c r="EGP39" s="27"/>
      <c r="EGQ39" s="27"/>
      <c r="EGR39" s="27"/>
      <c r="EGS39" s="27"/>
      <c r="EGT39" s="27"/>
      <c r="EGU39" s="27"/>
      <c r="EGV39" s="27"/>
      <c r="EGW39" s="27"/>
      <c r="EGX39" s="27"/>
      <c r="EGY39" s="27"/>
      <c r="EGZ39" s="27"/>
      <c r="EHA39" s="27"/>
      <c r="EHB39" s="27"/>
      <c r="EHC39" s="27"/>
      <c r="EHD39" s="27"/>
      <c r="EHE39" s="27"/>
      <c r="EHF39" s="27"/>
      <c r="EHG39" s="27"/>
      <c r="EHH39" s="27"/>
      <c r="EHI39" s="27"/>
      <c r="EHJ39" s="27"/>
      <c r="EHK39" s="27"/>
      <c r="EHL39" s="27"/>
      <c r="EHM39" s="27"/>
      <c r="EHN39" s="27"/>
      <c r="EHO39" s="27"/>
      <c r="EHP39" s="27"/>
      <c r="EHQ39" s="27"/>
      <c r="EHR39" s="27"/>
      <c r="EHS39" s="27"/>
      <c r="EHT39" s="27"/>
      <c r="EHU39" s="27"/>
      <c r="EHV39" s="27"/>
      <c r="EHW39" s="27"/>
      <c r="EHX39" s="27"/>
      <c r="EHY39" s="27"/>
      <c r="EHZ39" s="27"/>
      <c r="EIA39" s="27"/>
      <c r="EIB39" s="27"/>
      <c r="EIC39" s="27"/>
      <c r="EID39" s="27"/>
      <c r="EIE39" s="27"/>
      <c r="EIF39" s="27"/>
      <c r="EIG39" s="27"/>
      <c r="EIH39" s="27"/>
      <c r="EII39" s="27"/>
      <c r="EIJ39" s="27"/>
      <c r="EIK39" s="27"/>
      <c r="EIL39" s="27"/>
      <c r="EIM39" s="27"/>
      <c r="EIN39" s="27"/>
      <c r="EIO39" s="27"/>
      <c r="EIP39" s="27"/>
      <c r="EIQ39" s="27"/>
      <c r="EIR39" s="27"/>
      <c r="EIS39" s="27"/>
      <c r="EIT39" s="27"/>
      <c r="EIU39" s="27"/>
      <c r="EIV39" s="27"/>
      <c r="EIW39" s="27"/>
      <c r="EIX39" s="27"/>
      <c r="EIY39" s="27"/>
      <c r="EIZ39" s="27"/>
      <c r="EJA39" s="27"/>
      <c r="EJB39" s="27"/>
      <c r="EJC39" s="27"/>
      <c r="EJD39" s="27"/>
      <c r="EJE39" s="27"/>
      <c r="EJF39" s="27"/>
      <c r="EJG39" s="27"/>
      <c r="EJH39" s="27"/>
      <c r="EJI39" s="27"/>
      <c r="EJJ39" s="27"/>
      <c r="EJK39" s="27"/>
      <c r="EJL39" s="27"/>
      <c r="EJM39" s="27"/>
      <c r="EJN39" s="27"/>
      <c r="EJO39" s="27"/>
      <c r="EJP39" s="27"/>
      <c r="EJQ39" s="27"/>
      <c r="EJR39" s="27"/>
      <c r="EJS39" s="27"/>
      <c r="EJT39" s="27"/>
      <c r="EJU39" s="27"/>
      <c r="EJV39" s="27"/>
      <c r="EJW39" s="27"/>
      <c r="EJX39" s="27"/>
      <c r="EJY39" s="27"/>
      <c r="EJZ39" s="27"/>
      <c r="EKA39" s="27"/>
      <c r="EKB39" s="27"/>
      <c r="EKC39" s="27"/>
      <c r="EKD39" s="27"/>
      <c r="EKE39" s="27"/>
      <c r="EKF39" s="27"/>
      <c r="EKG39" s="27"/>
      <c r="EKH39" s="27"/>
      <c r="EKI39" s="27"/>
      <c r="EKJ39" s="27"/>
      <c r="EKK39" s="27"/>
      <c r="EKL39" s="27"/>
      <c r="EKM39" s="27"/>
      <c r="EKN39" s="27"/>
      <c r="EKO39" s="27"/>
      <c r="EKP39" s="27"/>
      <c r="EKQ39" s="27"/>
      <c r="EKR39" s="27"/>
      <c r="EKS39" s="27"/>
      <c r="EKT39" s="27"/>
      <c r="EKU39" s="27"/>
      <c r="EKV39" s="27"/>
      <c r="EKW39" s="27"/>
      <c r="EKX39" s="27"/>
      <c r="EKY39" s="27"/>
      <c r="EKZ39" s="27"/>
      <c r="ELA39" s="27"/>
      <c r="ELB39" s="27"/>
      <c r="ELC39" s="27"/>
      <c r="ELD39" s="27"/>
      <c r="ELE39" s="27"/>
      <c r="ELF39" s="27"/>
      <c r="ELG39" s="27"/>
      <c r="ELH39" s="27"/>
      <c r="ELI39" s="27"/>
      <c r="ELJ39" s="27"/>
      <c r="ELK39" s="27"/>
      <c r="ELL39" s="27"/>
      <c r="ELM39" s="27"/>
      <c r="ELN39" s="27"/>
      <c r="ELO39" s="27"/>
      <c r="ELP39" s="27"/>
      <c r="ELQ39" s="27"/>
      <c r="ELR39" s="27"/>
      <c r="ELS39" s="27"/>
      <c r="ELT39" s="27"/>
      <c r="ELU39" s="27"/>
      <c r="ELV39" s="27"/>
      <c r="ELW39" s="27"/>
      <c r="ELX39" s="27"/>
      <c r="ELY39" s="27"/>
      <c r="ELZ39" s="27"/>
      <c r="EMA39" s="27"/>
      <c r="EMB39" s="27"/>
      <c r="EMC39" s="27"/>
      <c r="EMD39" s="27"/>
      <c r="EME39" s="27"/>
      <c r="EMF39" s="27"/>
      <c r="EMG39" s="27"/>
      <c r="EMH39" s="27"/>
      <c r="EMI39" s="27"/>
      <c r="EMJ39" s="27"/>
      <c r="EMK39" s="27"/>
      <c r="EML39" s="27"/>
      <c r="EMM39" s="27"/>
      <c r="EMN39" s="27"/>
      <c r="EMO39" s="27"/>
      <c r="EMP39" s="27"/>
      <c r="EMQ39" s="27"/>
      <c r="EMR39" s="27"/>
      <c r="EMS39" s="27"/>
      <c r="EMT39" s="27"/>
      <c r="EMU39" s="27"/>
      <c r="EMV39" s="27"/>
      <c r="EMW39" s="27"/>
      <c r="EMX39" s="27"/>
      <c r="EMY39" s="27"/>
      <c r="EMZ39" s="27"/>
      <c r="ENA39" s="27"/>
      <c r="ENB39" s="27"/>
      <c r="ENC39" s="27"/>
      <c r="END39" s="27"/>
      <c r="ENE39" s="27"/>
      <c r="ENF39" s="27"/>
      <c r="ENG39" s="27"/>
      <c r="ENH39" s="27"/>
      <c r="ENI39" s="27"/>
      <c r="ENJ39" s="27"/>
      <c r="ENK39" s="27"/>
      <c r="ENL39" s="27"/>
      <c r="ENM39" s="27"/>
      <c r="ENN39" s="27"/>
      <c r="ENO39" s="27"/>
      <c r="ENP39" s="27"/>
      <c r="ENQ39" s="27"/>
      <c r="ENR39" s="27"/>
      <c r="ENS39" s="27"/>
      <c r="ENT39" s="27"/>
      <c r="ENU39" s="27"/>
      <c r="ENV39" s="27"/>
      <c r="ENW39" s="27"/>
      <c r="ENX39" s="27"/>
      <c r="ENY39" s="27"/>
      <c r="ENZ39" s="27"/>
      <c r="EOA39" s="27"/>
      <c r="EOB39" s="27"/>
      <c r="EOC39" s="27"/>
      <c r="EOD39" s="27"/>
      <c r="EOE39" s="27"/>
      <c r="EOF39" s="27"/>
      <c r="EOG39" s="27"/>
      <c r="EOH39" s="27"/>
      <c r="EOI39" s="27"/>
      <c r="EOJ39" s="27"/>
      <c r="EOK39" s="27"/>
      <c r="EOL39" s="27"/>
      <c r="EOM39" s="27"/>
      <c r="EON39" s="27"/>
      <c r="EOO39" s="27"/>
      <c r="EOP39" s="27"/>
      <c r="EOQ39" s="27"/>
      <c r="EOR39" s="27"/>
      <c r="EOS39" s="27"/>
      <c r="EOT39" s="27"/>
      <c r="EOU39" s="27"/>
      <c r="EOV39" s="27"/>
      <c r="EOW39" s="27"/>
      <c r="EOX39" s="27"/>
      <c r="EOY39" s="27"/>
      <c r="EOZ39" s="27"/>
      <c r="EPA39" s="27"/>
      <c r="EPB39" s="27"/>
      <c r="EPC39" s="27"/>
      <c r="EPD39" s="27"/>
      <c r="EPE39" s="27"/>
      <c r="EPF39" s="27"/>
      <c r="EPG39" s="27"/>
      <c r="EPH39" s="27"/>
      <c r="EPI39" s="27"/>
      <c r="EPJ39" s="27"/>
      <c r="EPK39" s="27"/>
      <c r="EPL39" s="27"/>
      <c r="EPM39" s="27"/>
      <c r="EPN39" s="27"/>
      <c r="EPO39" s="27"/>
      <c r="EPP39" s="27"/>
      <c r="EPQ39" s="27"/>
      <c r="EPR39" s="27"/>
      <c r="EPS39" s="27"/>
      <c r="EPT39" s="27"/>
      <c r="EPU39" s="27"/>
      <c r="EPV39" s="27"/>
      <c r="EPW39" s="27"/>
      <c r="EPX39" s="27"/>
      <c r="EPY39" s="27"/>
      <c r="EPZ39" s="27"/>
      <c r="EQA39" s="27"/>
      <c r="EQB39" s="27"/>
      <c r="EQC39" s="27"/>
      <c r="EQD39" s="27"/>
      <c r="EQE39" s="27"/>
      <c r="EQF39" s="27"/>
      <c r="EQG39" s="27"/>
      <c r="EQH39" s="27"/>
      <c r="EQI39" s="27"/>
      <c r="EQJ39" s="27"/>
      <c r="EQK39" s="27"/>
      <c r="EQL39" s="27"/>
      <c r="EQM39" s="27"/>
      <c r="EQN39" s="27"/>
      <c r="EQO39" s="27"/>
      <c r="EQP39" s="27"/>
      <c r="EQQ39" s="27"/>
      <c r="EQR39" s="27"/>
      <c r="EQS39" s="27"/>
      <c r="EQT39" s="27"/>
      <c r="EQU39" s="27"/>
      <c r="EQV39" s="27"/>
      <c r="EQW39" s="27"/>
      <c r="EQX39" s="27"/>
      <c r="EQY39" s="27"/>
      <c r="EQZ39" s="27"/>
      <c r="ERA39" s="27"/>
      <c r="ERB39" s="27"/>
      <c r="ERC39" s="27"/>
      <c r="ERD39" s="27"/>
      <c r="ERE39" s="27"/>
      <c r="ERF39" s="27"/>
      <c r="ERG39" s="27"/>
      <c r="ERH39" s="27"/>
      <c r="ERI39" s="27"/>
      <c r="ERJ39" s="27"/>
      <c r="ERK39" s="27"/>
      <c r="ERL39" s="27"/>
      <c r="ERM39" s="27"/>
      <c r="ERN39" s="27"/>
      <c r="ERO39" s="27"/>
      <c r="ERP39" s="27"/>
      <c r="ERQ39" s="27"/>
      <c r="ERR39" s="27"/>
      <c r="ERS39" s="27"/>
      <c r="ERT39" s="27"/>
      <c r="ERU39" s="27"/>
      <c r="ERV39" s="27"/>
      <c r="ERW39" s="27"/>
      <c r="ERX39" s="27"/>
      <c r="ERY39" s="27"/>
      <c r="ERZ39" s="27"/>
      <c r="ESA39" s="27"/>
      <c r="ESB39" s="27"/>
      <c r="ESC39" s="27"/>
      <c r="ESD39" s="27"/>
      <c r="ESE39" s="27"/>
      <c r="ESF39" s="27"/>
      <c r="ESG39" s="27"/>
      <c r="ESH39" s="27"/>
      <c r="ESI39" s="27"/>
      <c r="ESJ39" s="27"/>
      <c r="ESK39" s="27"/>
      <c r="ESL39" s="27"/>
      <c r="ESM39" s="27"/>
      <c r="ESN39" s="27"/>
      <c r="ESO39" s="27"/>
      <c r="ESP39" s="27"/>
      <c r="ESQ39" s="27"/>
      <c r="ESR39" s="27"/>
      <c r="ESS39" s="27"/>
      <c r="EST39" s="27"/>
      <c r="ESU39" s="27"/>
      <c r="ESV39" s="27"/>
      <c r="ESW39" s="27"/>
      <c r="ESX39" s="27"/>
      <c r="ESY39" s="27"/>
      <c r="ESZ39" s="27"/>
      <c r="ETA39" s="27"/>
      <c r="ETB39" s="27"/>
      <c r="ETC39" s="27"/>
      <c r="ETD39" s="27"/>
      <c r="ETE39" s="27"/>
      <c r="ETF39" s="27"/>
      <c r="ETG39" s="27"/>
      <c r="ETH39" s="27"/>
      <c r="ETI39" s="27"/>
      <c r="ETJ39" s="27"/>
      <c r="ETK39" s="27"/>
      <c r="ETL39" s="27"/>
      <c r="ETM39" s="27"/>
      <c r="ETN39" s="27"/>
      <c r="ETO39" s="27"/>
      <c r="ETP39" s="27"/>
      <c r="ETQ39" s="27"/>
      <c r="ETR39" s="27"/>
      <c r="ETS39" s="27"/>
      <c r="ETT39" s="27"/>
      <c r="ETU39" s="27"/>
      <c r="ETV39" s="27"/>
      <c r="ETW39" s="27"/>
      <c r="ETX39" s="27"/>
      <c r="ETY39" s="27"/>
      <c r="ETZ39" s="27"/>
      <c r="EUA39" s="27"/>
      <c r="EUB39" s="27"/>
      <c r="EUC39" s="27"/>
      <c r="EUD39" s="27"/>
      <c r="EUE39" s="27"/>
      <c r="EUF39" s="27"/>
      <c r="EUG39" s="27"/>
      <c r="EUH39" s="27"/>
      <c r="EUI39" s="27"/>
      <c r="EUJ39" s="27"/>
      <c r="EUK39" s="27"/>
      <c r="EUL39" s="27"/>
      <c r="EUM39" s="27"/>
      <c r="EUN39" s="27"/>
      <c r="EUO39" s="27"/>
      <c r="EUP39" s="27"/>
      <c r="EUQ39" s="27"/>
      <c r="EUR39" s="27"/>
      <c r="EUS39" s="27"/>
      <c r="EUT39" s="27"/>
      <c r="EUU39" s="27"/>
      <c r="EUV39" s="27"/>
      <c r="EUW39" s="27"/>
      <c r="EUX39" s="27"/>
      <c r="EUY39" s="27"/>
      <c r="EUZ39" s="27"/>
      <c r="EVA39" s="27"/>
      <c r="EVB39" s="27"/>
      <c r="EVC39" s="27"/>
      <c r="EVD39" s="27"/>
      <c r="EVE39" s="27"/>
      <c r="EVF39" s="27"/>
      <c r="EVG39" s="27"/>
      <c r="EVH39" s="27"/>
      <c r="EVI39" s="27"/>
      <c r="EVJ39" s="27"/>
      <c r="EVK39" s="27"/>
      <c r="EVL39" s="27"/>
      <c r="EVM39" s="27"/>
      <c r="EVN39" s="27"/>
      <c r="EVO39" s="27"/>
      <c r="EVP39" s="27"/>
      <c r="EVQ39" s="27"/>
      <c r="EVR39" s="27"/>
      <c r="EVS39" s="27"/>
      <c r="EVT39" s="27"/>
      <c r="EVU39" s="27"/>
      <c r="EVV39" s="27"/>
      <c r="EVW39" s="27"/>
      <c r="EVX39" s="27"/>
      <c r="EVY39" s="27"/>
      <c r="EVZ39" s="27"/>
      <c r="EWA39" s="27"/>
      <c r="EWB39" s="27"/>
      <c r="EWC39" s="27"/>
      <c r="EWD39" s="27"/>
      <c r="EWE39" s="27"/>
      <c r="EWF39" s="27"/>
      <c r="EWG39" s="27"/>
      <c r="EWH39" s="27"/>
      <c r="EWI39" s="27"/>
      <c r="EWJ39" s="27"/>
      <c r="EWK39" s="27"/>
      <c r="EWL39" s="27"/>
      <c r="EWM39" s="27"/>
      <c r="EWN39" s="27"/>
      <c r="EWO39" s="27"/>
      <c r="EWP39" s="27"/>
      <c r="EWQ39" s="27"/>
      <c r="EWR39" s="27"/>
      <c r="EWS39" s="27"/>
      <c r="EWT39" s="27"/>
      <c r="EWU39" s="27"/>
      <c r="EWV39" s="27"/>
      <c r="EWW39" s="27"/>
      <c r="EWX39" s="27"/>
      <c r="EWY39" s="27"/>
      <c r="EWZ39" s="27"/>
      <c r="EXA39" s="27"/>
      <c r="EXB39" s="27"/>
      <c r="EXC39" s="27"/>
      <c r="EXD39" s="27"/>
      <c r="EXE39" s="27"/>
      <c r="EXF39" s="27"/>
      <c r="EXG39" s="27"/>
      <c r="EXH39" s="27"/>
      <c r="EXI39" s="27"/>
      <c r="EXJ39" s="27"/>
      <c r="EXK39" s="27"/>
      <c r="EXL39" s="27"/>
      <c r="EXM39" s="27"/>
      <c r="EXN39" s="27"/>
      <c r="EXO39" s="27"/>
      <c r="EXP39" s="27"/>
      <c r="EXQ39" s="27"/>
      <c r="EXR39" s="27"/>
      <c r="EXS39" s="27"/>
      <c r="EXT39" s="27"/>
      <c r="EXU39" s="27"/>
      <c r="EXV39" s="27"/>
      <c r="EXW39" s="27"/>
      <c r="EXX39" s="27"/>
      <c r="EXY39" s="27"/>
      <c r="EXZ39" s="27"/>
      <c r="EYA39" s="27"/>
      <c r="EYB39" s="27"/>
      <c r="EYC39" s="27"/>
      <c r="EYD39" s="27"/>
      <c r="EYE39" s="27"/>
      <c r="EYF39" s="27"/>
      <c r="EYG39" s="27"/>
      <c r="EYH39" s="27"/>
      <c r="EYI39" s="27"/>
      <c r="EYJ39" s="27"/>
      <c r="EYK39" s="27"/>
      <c r="EYL39" s="27"/>
      <c r="EYM39" s="27"/>
      <c r="EYN39" s="27"/>
      <c r="EYO39" s="27"/>
      <c r="EYP39" s="27"/>
      <c r="EYQ39" s="27"/>
      <c r="EYR39" s="27"/>
      <c r="EYS39" s="27"/>
      <c r="EYT39" s="27"/>
      <c r="EYU39" s="27"/>
      <c r="EYV39" s="27"/>
      <c r="EYW39" s="27"/>
      <c r="EYX39" s="27"/>
      <c r="EYY39" s="27"/>
      <c r="EYZ39" s="27"/>
      <c r="EZA39" s="27"/>
      <c r="EZB39" s="27"/>
      <c r="EZC39" s="27"/>
      <c r="EZD39" s="27"/>
      <c r="EZE39" s="27"/>
      <c r="EZF39" s="27"/>
      <c r="EZG39" s="27"/>
      <c r="EZH39" s="27"/>
      <c r="EZI39" s="27"/>
      <c r="EZJ39" s="27"/>
      <c r="EZK39" s="27"/>
      <c r="EZL39" s="27"/>
      <c r="EZM39" s="27"/>
      <c r="EZN39" s="27"/>
      <c r="EZO39" s="27"/>
      <c r="EZP39" s="27"/>
      <c r="EZQ39" s="27"/>
      <c r="EZR39" s="27"/>
      <c r="EZS39" s="27"/>
      <c r="EZT39" s="27"/>
      <c r="EZU39" s="27"/>
      <c r="EZV39" s="27"/>
      <c r="EZW39" s="27"/>
      <c r="EZX39" s="27"/>
      <c r="EZY39" s="27"/>
      <c r="EZZ39" s="27"/>
      <c r="FAA39" s="27"/>
      <c r="FAB39" s="27"/>
      <c r="FAC39" s="27"/>
      <c r="FAD39" s="27"/>
      <c r="FAE39" s="27"/>
      <c r="FAF39" s="27"/>
      <c r="FAG39" s="27"/>
      <c r="FAH39" s="27"/>
      <c r="FAI39" s="27"/>
      <c r="FAJ39" s="27"/>
      <c r="FAK39" s="27"/>
      <c r="FAL39" s="27"/>
      <c r="FAM39" s="27"/>
      <c r="FAN39" s="27"/>
      <c r="FAO39" s="27"/>
      <c r="FAP39" s="27"/>
      <c r="FAQ39" s="27"/>
      <c r="FAR39" s="27"/>
      <c r="FAS39" s="27"/>
      <c r="FAT39" s="27"/>
      <c r="FAU39" s="27"/>
      <c r="FAV39" s="27"/>
      <c r="FAW39" s="27"/>
      <c r="FAX39" s="27"/>
      <c r="FAY39" s="27"/>
      <c r="FAZ39" s="27"/>
      <c r="FBA39" s="27"/>
      <c r="FBB39" s="27"/>
      <c r="FBC39" s="27"/>
      <c r="FBD39" s="27"/>
      <c r="FBE39" s="27"/>
      <c r="FBF39" s="27"/>
      <c r="FBG39" s="27"/>
      <c r="FBH39" s="27"/>
      <c r="FBI39" s="27"/>
      <c r="FBJ39" s="27"/>
      <c r="FBK39" s="27"/>
      <c r="FBL39" s="27"/>
      <c r="FBM39" s="27"/>
      <c r="FBN39" s="27"/>
      <c r="FBO39" s="27"/>
      <c r="FBP39" s="27"/>
      <c r="FBQ39" s="27"/>
      <c r="FBR39" s="27"/>
      <c r="FBS39" s="27"/>
      <c r="FBT39" s="27"/>
      <c r="FBU39" s="27"/>
      <c r="FBV39" s="27"/>
      <c r="FBW39" s="27"/>
      <c r="FBX39" s="27"/>
      <c r="FBY39" s="27"/>
      <c r="FBZ39" s="27"/>
      <c r="FCA39" s="27"/>
      <c r="FCB39" s="27"/>
      <c r="FCC39" s="27"/>
      <c r="FCD39" s="27"/>
      <c r="FCE39" s="27"/>
      <c r="FCF39" s="27"/>
      <c r="FCG39" s="27"/>
      <c r="FCH39" s="27"/>
      <c r="FCI39" s="27"/>
      <c r="FCJ39" s="27"/>
      <c r="FCK39" s="27"/>
      <c r="FCL39" s="27"/>
      <c r="FCM39" s="27"/>
      <c r="FCN39" s="27"/>
      <c r="FCO39" s="27"/>
      <c r="FCP39" s="27"/>
      <c r="FCQ39" s="27"/>
      <c r="FCR39" s="27"/>
      <c r="FCS39" s="27"/>
      <c r="FCT39" s="27"/>
      <c r="FCU39" s="27"/>
      <c r="FCV39" s="27"/>
      <c r="FCW39" s="27"/>
      <c r="FCX39" s="27"/>
      <c r="FCY39" s="27"/>
      <c r="FCZ39" s="27"/>
      <c r="FDA39" s="27"/>
      <c r="FDB39" s="27"/>
      <c r="FDC39" s="27"/>
      <c r="FDD39" s="27"/>
      <c r="FDE39" s="27"/>
      <c r="FDF39" s="27"/>
      <c r="FDG39" s="27"/>
      <c r="FDH39" s="27"/>
      <c r="FDI39" s="27"/>
      <c r="FDJ39" s="27"/>
      <c r="FDK39" s="27"/>
      <c r="FDL39" s="27"/>
      <c r="FDM39" s="27"/>
      <c r="FDN39" s="27"/>
      <c r="FDO39" s="27"/>
      <c r="FDP39" s="27"/>
      <c r="FDQ39" s="27"/>
      <c r="FDR39" s="27"/>
      <c r="FDS39" s="27"/>
      <c r="FDT39" s="27"/>
      <c r="FDU39" s="27"/>
      <c r="FDV39" s="27"/>
      <c r="FDW39" s="27"/>
      <c r="FDX39" s="27"/>
      <c r="FDY39" s="27"/>
      <c r="FDZ39" s="27"/>
      <c r="FEA39" s="27"/>
      <c r="FEB39" s="27"/>
      <c r="FEC39" s="27"/>
      <c r="FED39" s="27"/>
      <c r="FEE39" s="27"/>
      <c r="FEF39" s="27"/>
      <c r="FEG39" s="27"/>
      <c r="FEH39" s="27"/>
      <c r="FEI39" s="27"/>
      <c r="FEJ39" s="27"/>
      <c r="FEK39" s="27"/>
      <c r="FEL39" s="27"/>
      <c r="FEM39" s="27"/>
      <c r="FEN39" s="27"/>
      <c r="FEO39" s="27"/>
      <c r="FEP39" s="27"/>
      <c r="FEQ39" s="27"/>
      <c r="FER39" s="27"/>
      <c r="FES39" s="27"/>
      <c r="FET39" s="27"/>
      <c r="FEU39" s="27"/>
      <c r="FEV39" s="27"/>
      <c r="FEW39" s="27"/>
      <c r="FEX39" s="27"/>
      <c r="FEY39" s="27"/>
      <c r="FEZ39" s="27"/>
      <c r="FFA39" s="27"/>
      <c r="FFB39" s="27"/>
      <c r="FFC39" s="27"/>
      <c r="FFD39" s="27"/>
      <c r="FFE39" s="27"/>
      <c r="FFF39" s="27"/>
      <c r="FFG39" s="27"/>
      <c r="FFH39" s="27"/>
      <c r="FFI39" s="27"/>
      <c r="FFJ39" s="27"/>
      <c r="FFK39" s="27"/>
      <c r="FFL39" s="27"/>
      <c r="FFM39" s="27"/>
      <c r="FFN39" s="27"/>
      <c r="FFO39" s="27"/>
      <c r="FFP39" s="27"/>
      <c r="FFQ39" s="27"/>
      <c r="FFR39" s="27"/>
      <c r="FFS39" s="27"/>
      <c r="FFT39" s="27"/>
      <c r="FFU39" s="27"/>
      <c r="FFV39" s="27"/>
      <c r="FFW39" s="27"/>
      <c r="FFX39" s="27"/>
      <c r="FFY39" s="27"/>
      <c r="FFZ39" s="27"/>
      <c r="FGA39" s="27"/>
      <c r="FGB39" s="27"/>
      <c r="FGC39" s="27"/>
      <c r="FGD39" s="27"/>
      <c r="FGE39" s="27"/>
      <c r="FGF39" s="27"/>
      <c r="FGG39" s="27"/>
      <c r="FGH39" s="27"/>
      <c r="FGI39" s="27"/>
      <c r="FGJ39" s="27"/>
      <c r="FGK39" s="27"/>
      <c r="FGL39" s="27"/>
      <c r="FGM39" s="27"/>
      <c r="FGN39" s="27"/>
      <c r="FGO39" s="27"/>
      <c r="FGP39" s="27"/>
      <c r="FGQ39" s="27"/>
      <c r="FGR39" s="27"/>
      <c r="FGS39" s="27"/>
      <c r="FGT39" s="27"/>
      <c r="FGU39" s="27"/>
      <c r="FGV39" s="27"/>
      <c r="FGW39" s="27"/>
      <c r="FGX39" s="27"/>
      <c r="FGY39" s="27"/>
      <c r="FGZ39" s="27"/>
      <c r="FHA39" s="27"/>
      <c r="FHB39" s="27"/>
      <c r="FHC39" s="27"/>
      <c r="FHD39" s="27"/>
      <c r="FHE39" s="27"/>
      <c r="FHF39" s="27"/>
      <c r="FHG39" s="27"/>
      <c r="FHH39" s="27"/>
      <c r="FHI39" s="27"/>
      <c r="FHJ39" s="27"/>
      <c r="FHK39" s="27"/>
      <c r="FHL39" s="27"/>
      <c r="FHM39" s="27"/>
      <c r="FHN39" s="27"/>
      <c r="FHO39" s="27"/>
      <c r="FHP39" s="27"/>
      <c r="FHQ39" s="27"/>
      <c r="FHR39" s="27"/>
      <c r="FHS39" s="27"/>
      <c r="FHT39" s="27"/>
      <c r="FHU39" s="27"/>
      <c r="FHV39" s="27"/>
      <c r="FHW39" s="27"/>
      <c r="FHX39" s="27"/>
      <c r="FHY39" s="27"/>
      <c r="FHZ39" s="27"/>
      <c r="FIA39" s="27"/>
      <c r="FIB39" s="27"/>
      <c r="FIC39" s="27"/>
      <c r="FID39" s="27"/>
      <c r="FIE39" s="27"/>
      <c r="FIF39" s="27"/>
      <c r="FIG39" s="27"/>
      <c r="FIH39" s="27"/>
      <c r="FII39" s="27"/>
      <c r="FIJ39" s="27"/>
      <c r="FIK39" s="27"/>
      <c r="FIL39" s="27"/>
      <c r="FIM39" s="27"/>
      <c r="FIN39" s="27"/>
      <c r="FIO39" s="27"/>
      <c r="FIP39" s="27"/>
      <c r="FIQ39" s="27"/>
      <c r="FIR39" s="27"/>
      <c r="FIS39" s="27"/>
      <c r="FIT39" s="27"/>
      <c r="FIU39" s="27"/>
      <c r="FIV39" s="27"/>
      <c r="FIW39" s="27"/>
      <c r="FIX39" s="27"/>
      <c r="FIY39" s="27"/>
      <c r="FIZ39" s="27"/>
      <c r="FJA39" s="27"/>
      <c r="FJB39" s="27"/>
      <c r="FJC39" s="27"/>
      <c r="FJD39" s="27"/>
      <c r="FJE39" s="27"/>
      <c r="FJF39" s="27"/>
      <c r="FJG39" s="27"/>
      <c r="FJH39" s="27"/>
      <c r="FJI39" s="27"/>
      <c r="FJJ39" s="27"/>
      <c r="FJK39" s="27"/>
      <c r="FJL39" s="27"/>
      <c r="FJM39" s="27"/>
      <c r="FJN39" s="27"/>
      <c r="FJO39" s="27"/>
      <c r="FJP39" s="27"/>
      <c r="FJQ39" s="27"/>
      <c r="FJR39" s="27"/>
      <c r="FJS39" s="27"/>
      <c r="FJT39" s="27"/>
      <c r="FJU39" s="27"/>
      <c r="FJV39" s="27"/>
      <c r="FJW39" s="27"/>
      <c r="FJX39" s="27"/>
      <c r="FJY39" s="27"/>
      <c r="FJZ39" s="27"/>
      <c r="FKA39" s="27"/>
      <c r="FKB39" s="27"/>
      <c r="FKC39" s="27"/>
      <c r="FKD39" s="27"/>
      <c r="FKE39" s="27"/>
      <c r="FKF39" s="27"/>
      <c r="FKG39" s="27"/>
      <c r="FKH39" s="27"/>
      <c r="FKI39" s="27"/>
      <c r="FKJ39" s="27"/>
      <c r="FKK39" s="27"/>
      <c r="FKL39" s="27"/>
      <c r="FKM39" s="27"/>
      <c r="FKN39" s="27"/>
      <c r="FKO39" s="27"/>
      <c r="FKP39" s="27"/>
      <c r="FKQ39" s="27"/>
      <c r="FKR39" s="27"/>
      <c r="FKS39" s="27"/>
      <c r="FKT39" s="27"/>
      <c r="FKU39" s="27"/>
      <c r="FKV39" s="27"/>
      <c r="FKW39" s="27"/>
      <c r="FKX39" s="27"/>
      <c r="FKY39" s="27"/>
      <c r="FKZ39" s="27"/>
      <c r="FLA39" s="27"/>
      <c r="FLB39" s="27"/>
      <c r="FLC39" s="27"/>
      <c r="FLD39" s="27"/>
      <c r="FLE39" s="27"/>
      <c r="FLF39" s="27"/>
      <c r="FLG39" s="27"/>
      <c r="FLH39" s="27"/>
      <c r="FLI39" s="27"/>
      <c r="FLJ39" s="27"/>
      <c r="FLK39" s="27"/>
      <c r="FLL39" s="27"/>
      <c r="FLM39" s="27"/>
      <c r="FLN39" s="27"/>
      <c r="FLO39" s="27"/>
      <c r="FLP39" s="27"/>
      <c r="FLQ39" s="27"/>
      <c r="FLR39" s="27"/>
      <c r="FLS39" s="27"/>
      <c r="FLT39" s="27"/>
      <c r="FLU39" s="27"/>
      <c r="FLV39" s="27"/>
      <c r="FLW39" s="27"/>
      <c r="FLX39" s="27"/>
      <c r="FLY39" s="27"/>
      <c r="FLZ39" s="27"/>
      <c r="FMA39" s="27"/>
      <c r="FMB39" s="27"/>
      <c r="FMC39" s="27"/>
      <c r="FMD39" s="27"/>
      <c r="FME39" s="27"/>
      <c r="FMF39" s="27"/>
      <c r="FMG39" s="27"/>
      <c r="FMH39" s="27"/>
      <c r="FMI39" s="27"/>
      <c r="FMJ39" s="27"/>
      <c r="FMK39" s="27"/>
      <c r="FML39" s="27"/>
      <c r="FMM39" s="27"/>
      <c r="FMN39" s="27"/>
      <c r="FMO39" s="27"/>
      <c r="FMP39" s="27"/>
      <c r="FMQ39" s="27"/>
      <c r="FMR39" s="27"/>
      <c r="FMS39" s="27"/>
      <c r="FMT39" s="27"/>
      <c r="FMU39" s="27"/>
      <c r="FMV39" s="27"/>
      <c r="FMW39" s="27"/>
      <c r="FMX39" s="27"/>
      <c r="FMY39" s="27"/>
      <c r="FMZ39" s="27"/>
      <c r="FNA39" s="27"/>
      <c r="FNB39" s="27"/>
      <c r="FNC39" s="27"/>
      <c r="FND39" s="27"/>
      <c r="FNE39" s="27"/>
      <c r="FNF39" s="27"/>
      <c r="FNG39" s="27"/>
      <c r="FNH39" s="27"/>
      <c r="FNI39" s="27"/>
      <c r="FNJ39" s="27"/>
      <c r="FNK39" s="27"/>
      <c r="FNL39" s="27"/>
      <c r="FNM39" s="27"/>
      <c r="FNN39" s="27"/>
      <c r="FNO39" s="27"/>
      <c r="FNP39" s="27"/>
      <c r="FNQ39" s="27"/>
      <c r="FNR39" s="27"/>
      <c r="FNS39" s="27"/>
      <c r="FNT39" s="27"/>
      <c r="FNU39" s="27"/>
      <c r="FNV39" s="27"/>
      <c r="FNW39" s="27"/>
      <c r="FNX39" s="27"/>
      <c r="FNY39" s="27"/>
      <c r="FNZ39" s="27"/>
      <c r="FOA39" s="27"/>
      <c r="FOB39" s="27"/>
      <c r="FOC39" s="27"/>
      <c r="FOD39" s="27"/>
      <c r="FOE39" s="27"/>
      <c r="FOF39" s="27"/>
      <c r="FOG39" s="27"/>
      <c r="FOH39" s="27"/>
      <c r="FOI39" s="27"/>
      <c r="FOJ39" s="27"/>
      <c r="FOK39" s="27"/>
      <c r="FOL39" s="27"/>
      <c r="FOM39" s="27"/>
      <c r="FON39" s="27"/>
      <c r="FOO39" s="27"/>
      <c r="FOP39" s="27"/>
      <c r="FOQ39" s="27"/>
      <c r="FOR39" s="27"/>
      <c r="FOS39" s="27"/>
      <c r="FOT39" s="27"/>
      <c r="FOU39" s="27"/>
      <c r="FOV39" s="27"/>
      <c r="FOW39" s="27"/>
      <c r="FOX39" s="27"/>
      <c r="FOY39" s="27"/>
      <c r="FOZ39" s="27"/>
      <c r="FPA39" s="27"/>
      <c r="FPB39" s="27"/>
      <c r="FPC39" s="27"/>
      <c r="FPD39" s="27"/>
      <c r="FPE39" s="27"/>
      <c r="FPF39" s="27"/>
      <c r="FPG39" s="27"/>
      <c r="FPH39" s="27"/>
      <c r="FPI39" s="27"/>
      <c r="FPJ39" s="27"/>
      <c r="FPK39" s="27"/>
      <c r="FPL39" s="27"/>
      <c r="FPM39" s="27"/>
      <c r="FPN39" s="27"/>
      <c r="FPO39" s="27"/>
      <c r="FPP39" s="27"/>
      <c r="FPQ39" s="27"/>
      <c r="FPR39" s="27"/>
      <c r="FPS39" s="27"/>
      <c r="FPT39" s="27"/>
      <c r="FPU39" s="27"/>
      <c r="FPV39" s="27"/>
      <c r="FPW39" s="27"/>
      <c r="FPX39" s="27"/>
      <c r="FPY39" s="27"/>
      <c r="FPZ39" s="27"/>
      <c r="FQA39" s="27"/>
      <c r="FQB39" s="27"/>
      <c r="FQC39" s="27"/>
      <c r="FQD39" s="27"/>
      <c r="FQE39" s="27"/>
      <c r="FQF39" s="27"/>
      <c r="FQG39" s="27"/>
      <c r="FQH39" s="27"/>
      <c r="FQI39" s="27"/>
      <c r="FQJ39" s="27"/>
      <c r="FQK39" s="27"/>
      <c r="FQL39" s="27"/>
      <c r="FQM39" s="27"/>
      <c r="FQN39" s="27"/>
      <c r="FQO39" s="27"/>
      <c r="FQP39" s="27"/>
      <c r="FQQ39" s="27"/>
      <c r="FQR39" s="27"/>
      <c r="FQS39" s="27"/>
      <c r="FQT39" s="27"/>
      <c r="FQU39" s="27"/>
      <c r="FQV39" s="27"/>
      <c r="FQW39" s="27"/>
      <c r="FQX39" s="27"/>
      <c r="FQY39" s="27"/>
      <c r="FQZ39" s="27"/>
      <c r="FRA39" s="27"/>
      <c r="FRB39" s="27"/>
      <c r="FRC39" s="27"/>
      <c r="FRD39" s="27"/>
      <c r="FRE39" s="27"/>
      <c r="FRF39" s="27"/>
      <c r="FRG39" s="27"/>
      <c r="FRH39" s="27"/>
      <c r="FRI39" s="27"/>
      <c r="FRJ39" s="27"/>
      <c r="FRK39" s="27"/>
      <c r="FRL39" s="27"/>
      <c r="FRM39" s="27"/>
      <c r="FRN39" s="27"/>
      <c r="FRO39" s="27"/>
      <c r="FRP39" s="27"/>
      <c r="FRQ39" s="27"/>
      <c r="FRR39" s="27"/>
      <c r="FRS39" s="27"/>
      <c r="FRT39" s="27"/>
      <c r="FRU39" s="27"/>
      <c r="FRV39" s="27"/>
      <c r="FRW39" s="27"/>
      <c r="FRX39" s="27"/>
      <c r="FRY39" s="27"/>
      <c r="FRZ39" s="27"/>
      <c r="FSA39" s="27"/>
      <c r="FSB39" s="27"/>
      <c r="FSC39" s="27"/>
      <c r="FSD39" s="27"/>
      <c r="FSE39" s="27"/>
      <c r="FSF39" s="27"/>
      <c r="FSG39" s="27"/>
      <c r="FSH39" s="27"/>
      <c r="FSI39" s="27"/>
      <c r="FSJ39" s="27"/>
      <c r="FSK39" s="27"/>
      <c r="FSL39" s="27"/>
      <c r="FSM39" s="27"/>
      <c r="FSN39" s="27"/>
      <c r="FSO39" s="27"/>
      <c r="FSP39" s="27"/>
      <c r="FSQ39" s="27"/>
      <c r="FSR39" s="27"/>
      <c r="FSS39" s="27"/>
      <c r="FST39" s="27"/>
      <c r="FSU39" s="27"/>
      <c r="FSV39" s="27"/>
      <c r="FSW39" s="27"/>
      <c r="FSX39" s="27"/>
      <c r="FSY39" s="27"/>
      <c r="FSZ39" s="27"/>
      <c r="FTA39" s="27"/>
      <c r="FTB39" s="27"/>
      <c r="FTC39" s="27"/>
      <c r="FTD39" s="27"/>
      <c r="FTE39" s="27"/>
      <c r="FTF39" s="27"/>
      <c r="FTG39" s="27"/>
      <c r="FTH39" s="27"/>
      <c r="FTI39" s="27"/>
      <c r="FTJ39" s="27"/>
      <c r="FTK39" s="27"/>
      <c r="FTL39" s="27"/>
      <c r="FTM39" s="27"/>
      <c r="FTN39" s="27"/>
      <c r="FTO39" s="27"/>
      <c r="FTP39" s="27"/>
      <c r="FTQ39" s="27"/>
      <c r="FTR39" s="27"/>
      <c r="FTS39" s="27"/>
      <c r="FTT39" s="27"/>
      <c r="FTU39" s="27"/>
      <c r="FTV39" s="27"/>
      <c r="FTW39" s="27"/>
      <c r="FTX39" s="27"/>
      <c r="FTY39" s="27"/>
      <c r="FTZ39" s="27"/>
      <c r="FUA39" s="27"/>
      <c r="FUB39" s="27"/>
      <c r="FUC39" s="27"/>
      <c r="FUD39" s="27"/>
      <c r="FUE39" s="27"/>
      <c r="FUF39" s="27"/>
      <c r="FUG39" s="27"/>
      <c r="FUH39" s="27"/>
      <c r="FUI39" s="27"/>
      <c r="FUJ39" s="27"/>
      <c r="FUK39" s="27"/>
      <c r="FUL39" s="27"/>
      <c r="FUM39" s="27"/>
      <c r="FUN39" s="27"/>
      <c r="FUO39" s="27"/>
      <c r="FUP39" s="27"/>
      <c r="FUQ39" s="27"/>
      <c r="FUR39" s="27"/>
      <c r="FUS39" s="27"/>
      <c r="FUT39" s="27"/>
      <c r="FUU39" s="27"/>
      <c r="FUV39" s="27"/>
      <c r="FUW39" s="27"/>
      <c r="FUX39" s="27"/>
      <c r="FUY39" s="27"/>
      <c r="FUZ39" s="27"/>
      <c r="FVA39" s="27"/>
      <c r="FVB39" s="27"/>
      <c r="FVC39" s="27"/>
      <c r="FVD39" s="27"/>
      <c r="FVE39" s="27"/>
      <c r="FVF39" s="27"/>
      <c r="FVG39" s="27"/>
      <c r="FVH39" s="27"/>
      <c r="FVI39" s="27"/>
      <c r="FVJ39" s="27"/>
      <c r="FVK39" s="27"/>
      <c r="FVL39" s="27"/>
      <c r="FVM39" s="27"/>
      <c r="FVN39" s="27"/>
      <c r="FVO39" s="27"/>
      <c r="FVP39" s="27"/>
      <c r="FVQ39" s="27"/>
      <c r="FVR39" s="27"/>
      <c r="FVS39" s="27"/>
      <c r="FVT39" s="27"/>
      <c r="FVU39" s="27"/>
      <c r="FVV39" s="27"/>
      <c r="FVW39" s="27"/>
      <c r="FVX39" s="27"/>
      <c r="FVY39" s="27"/>
      <c r="FVZ39" s="27"/>
      <c r="FWA39" s="27"/>
      <c r="FWB39" s="27"/>
      <c r="FWC39" s="27"/>
      <c r="FWD39" s="27"/>
      <c r="FWE39" s="27"/>
      <c r="FWF39" s="27"/>
      <c r="FWG39" s="27"/>
      <c r="FWH39" s="27"/>
      <c r="FWI39" s="27"/>
      <c r="FWJ39" s="27"/>
      <c r="FWK39" s="27"/>
      <c r="FWL39" s="27"/>
      <c r="FWM39" s="27"/>
      <c r="FWN39" s="27"/>
      <c r="FWO39" s="27"/>
      <c r="FWP39" s="27"/>
      <c r="FWQ39" s="27"/>
      <c r="FWR39" s="27"/>
      <c r="FWS39" s="27"/>
      <c r="FWT39" s="27"/>
      <c r="FWU39" s="27"/>
      <c r="FWV39" s="27"/>
      <c r="FWW39" s="27"/>
      <c r="FWX39" s="27"/>
      <c r="FWY39" s="27"/>
      <c r="FWZ39" s="27"/>
      <c r="FXA39" s="27"/>
      <c r="FXB39" s="27"/>
      <c r="FXC39" s="27"/>
      <c r="FXD39" s="27"/>
      <c r="FXE39" s="27"/>
      <c r="FXF39" s="27"/>
      <c r="FXG39" s="27"/>
      <c r="FXH39" s="27"/>
      <c r="FXI39" s="27"/>
      <c r="FXJ39" s="27"/>
      <c r="FXK39" s="27"/>
      <c r="FXL39" s="27"/>
      <c r="FXM39" s="27"/>
      <c r="FXN39" s="27"/>
      <c r="FXO39" s="27"/>
      <c r="FXP39" s="27"/>
      <c r="FXQ39" s="27"/>
      <c r="FXR39" s="27"/>
      <c r="FXS39" s="27"/>
      <c r="FXT39" s="27"/>
      <c r="FXU39" s="27"/>
      <c r="FXV39" s="27"/>
      <c r="FXW39" s="27"/>
      <c r="FXX39" s="27"/>
      <c r="FXY39" s="27"/>
      <c r="FXZ39" s="27"/>
      <c r="FYA39" s="27"/>
      <c r="FYB39" s="27"/>
      <c r="FYC39" s="27"/>
      <c r="FYD39" s="27"/>
      <c r="FYE39" s="27"/>
      <c r="FYF39" s="27"/>
      <c r="FYG39" s="27"/>
      <c r="FYH39" s="27"/>
      <c r="FYI39" s="27"/>
      <c r="FYJ39" s="27"/>
      <c r="FYK39" s="27"/>
      <c r="FYL39" s="27"/>
      <c r="FYM39" s="27"/>
      <c r="FYN39" s="27"/>
      <c r="FYO39" s="27"/>
      <c r="FYP39" s="27"/>
      <c r="FYQ39" s="27"/>
      <c r="FYR39" s="27"/>
      <c r="FYS39" s="27"/>
      <c r="FYT39" s="27"/>
      <c r="FYU39" s="27"/>
      <c r="FYV39" s="27"/>
      <c r="FYW39" s="27"/>
      <c r="FYX39" s="27"/>
      <c r="FYY39" s="27"/>
      <c r="FYZ39" s="27"/>
      <c r="FZA39" s="27"/>
      <c r="FZB39" s="27"/>
      <c r="FZC39" s="27"/>
      <c r="FZD39" s="27"/>
      <c r="FZE39" s="27"/>
      <c r="FZF39" s="27"/>
      <c r="FZG39" s="27"/>
      <c r="FZH39" s="27"/>
      <c r="FZI39" s="27"/>
      <c r="FZJ39" s="27"/>
      <c r="FZK39" s="27"/>
      <c r="FZL39" s="27"/>
      <c r="FZM39" s="27"/>
      <c r="FZN39" s="27"/>
      <c r="FZO39" s="27"/>
      <c r="FZP39" s="27"/>
      <c r="FZQ39" s="27"/>
      <c r="FZR39" s="27"/>
      <c r="FZS39" s="27"/>
      <c r="FZT39" s="27"/>
      <c r="FZU39" s="27"/>
      <c r="FZV39" s="27"/>
      <c r="FZW39" s="27"/>
      <c r="FZX39" s="27"/>
      <c r="FZY39" s="27"/>
      <c r="FZZ39" s="27"/>
      <c r="GAA39" s="27"/>
      <c r="GAB39" s="27"/>
      <c r="GAC39" s="27"/>
      <c r="GAD39" s="27"/>
      <c r="GAE39" s="27"/>
      <c r="GAF39" s="27"/>
      <c r="GAG39" s="27"/>
      <c r="GAH39" s="27"/>
      <c r="GAI39" s="27"/>
      <c r="GAJ39" s="27"/>
      <c r="GAK39" s="27"/>
      <c r="GAL39" s="27"/>
      <c r="GAM39" s="27"/>
      <c r="GAN39" s="27"/>
      <c r="GAO39" s="27"/>
      <c r="GAP39" s="27"/>
      <c r="GAQ39" s="27"/>
      <c r="GAR39" s="27"/>
      <c r="GAS39" s="27"/>
      <c r="GAT39" s="27"/>
      <c r="GAU39" s="27"/>
      <c r="GAV39" s="27"/>
      <c r="GAW39" s="27"/>
      <c r="GAX39" s="27"/>
      <c r="GAY39" s="27"/>
      <c r="GAZ39" s="27"/>
      <c r="GBA39" s="27"/>
      <c r="GBB39" s="27"/>
      <c r="GBC39" s="27"/>
      <c r="GBD39" s="27"/>
      <c r="GBE39" s="27"/>
      <c r="GBF39" s="27"/>
      <c r="GBG39" s="27"/>
      <c r="GBH39" s="27"/>
      <c r="GBI39" s="27"/>
      <c r="GBJ39" s="27"/>
      <c r="GBK39" s="27"/>
      <c r="GBL39" s="27"/>
      <c r="GBM39" s="27"/>
      <c r="GBN39" s="27"/>
      <c r="GBO39" s="27"/>
      <c r="GBP39" s="27"/>
      <c r="GBQ39" s="27"/>
      <c r="GBR39" s="27"/>
      <c r="GBS39" s="27"/>
      <c r="GBT39" s="27"/>
      <c r="GBU39" s="27"/>
      <c r="GBV39" s="27"/>
      <c r="GBW39" s="27"/>
      <c r="GBX39" s="27"/>
      <c r="GBY39" s="27"/>
      <c r="GBZ39" s="27"/>
      <c r="GCA39" s="27"/>
      <c r="GCB39" s="27"/>
      <c r="GCC39" s="27"/>
      <c r="GCD39" s="27"/>
      <c r="GCE39" s="27"/>
      <c r="GCF39" s="27"/>
      <c r="GCG39" s="27"/>
      <c r="GCH39" s="27"/>
      <c r="GCI39" s="27"/>
      <c r="GCJ39" s="27"/>
      <c r="GCK39" s="27"/>
      <c r="GCL39" s="27"/>
      <c r="GCM39" s="27"/>
      <c r="GCN39" s="27"/>
      <c r="GCO39" s="27"/>
      <c r="GCP39" s="27"/>
      <c r="GCQ39" s="27"/>
      <c r="GCR39" s="27"/>
      <c r="GCS39" s="27"/>
      <c r="GCT39" s="27"/>
      <c r="GCU39" s="27"/>
      <c r="GCV39" s="27"/>
      <c r="GCW39" s="27"/>
      <c r="GCX39" s="27"/>
      <c r="GCY39" s="27"/>
      <c r="GCZ39" s="27"/>
      <c r="GDA39" s="27"/>
      <c r="GDB39" s="27"/>
      <c r="GDC39" s="27"/>
      <c r="GDD39" s="27"/>
      <c r="GDE39" s="27"/>
      <c r="GDF39" s="27"/>
      <c r="GDG39" s="27"/>
      <c r="GDH39" s="27"/>
      <c r="GDI39" s="27"/>
      <c r="GDJ39" s="27"/>
      <c r="GDK39" s="27"/>
      <c r="GDL39" s="27"/>
      <c r="GDM39" s="27"/>
      <c r="GDN39" s="27"/>
      <c r="GDO39" s="27"/>
      <c r="GDP39" s="27"/>
      <c r="GDQ39" s="27"/>
      <c r="GDR39" s="27"/>
      <c r="GDS39" s="27"/>
      <c r="GDT39" s="27"/>
      <c r="GDU39" s="27"/>
      <c r="GDV39" s="27"/>
      <c r="GDW39" s="27"/>
      <c r="GDX39" s="27"/>
      <c r="GDY39" s="27"/>
      <c r="GDZ39" s="27"/>
      <c r="GEA39" s="27"/>
      <c r="GEB39" s="27"/>
      <c r="GEC39" s="27"/>
      <c r="GED39" s="27"/>
      <c r="GEE39" s="27"/>
      <c r="GEF39" s="27"/>
      <c r="GEG39" s="27"/>
      <c r="GEH39" s="27"/>
      <c r="GEI39" s="27"/>
      <c r="GEJ39" s="27"/>
      <c r="GEK39" s="27"/>
      <c r="GEL39" s="27"/>
      <c r="GEM39" s="27"/>
      <c r="GEN39" s="27"/>
      <c r="GEO39" s="27"/>
      <c r="GEP39" s="27"/>
      <c r="GEQ39" s="27"/>
      <c r="GER39" s="27"/>
      <c r="GES39" s="27"/>
      <c r="GET39" s="27"/>
      <c r="GEU39" s="27"/>
      <c r="GEV39" s="27"/>
      <c r="GEW39" s="27"/>
      <c r="GEX39" s="27"/>
      <c r="GEY39" s="27"/>
      <c r="GEZ39" s="27"/>
      <c r="GFA39" s="27"/>
      <c r="GFB39" s="27"/>
      <c r="GFC39" s="27"/>
      <c r="GFD39" s="27"/>
      <c r="GFE39" s="27"/>
      <c r="GFF39" s="27"/>
      <c r="GFG39" s="27"/>
      <c r="GFH39" s="27"/>
      <c r="GFI39" s="27"/>
      <c r="GFJ39" s="27"/>
      <c r="GFK39" s="27"/>
      <c r="GFL39" s="27"/>
      <c r="GFM39" s="27"/>
      <c r="GFN39" s="27"/>
      <c r="GFO39" s="27"/>
      <c r="GFP39" s="27"/>
      <c r="GFQ39" s="27"/>
      <c r="GFR39" s="27"/>
      <c r="GFS39" s="27"/>
      <c r="GFT39" s="27"/>
      <c r="GFU39" s="27"/>
      <c r="GFV39" s="27"/>
      <c r="GFW39" s="27"/>
      <c r="GFX39" s="27"/>
      <c r="GFY39" s="27"/>
      <c r="GFZ39" s="27"/>
      <c r="GGA39" s="27"/>
      <c r="GGB39" s="27"/>
      <c r="GGC39" s="27"/>
      <c r="GGD39" s="27"/>
      <c r="GGE39" s="27"/>
      <c r="GGF39" s="27"/>
      <c r="GGG39" s="27"/>
      <c r="GGH39" s="27"/>
      <c r="GGI39" s="27"/>
      <c r="GGJ39" s="27"/>
      <c r="GGK39" s="27"/>
      <c r="GGL39" s="27"/>
      <c r="GGM39" s="27"/>
      <c r="GGN39" s="27"/>
      <c r="GGO39" s="27"/>
      <c r="GGP39" s="27"/>
      <c r="GGQ39" s="27"/>
      <c r="GGR39" s="27"/>
      <c r="GGS39" s="27"/>
      <c r="GGT39" s="27"/>
      <c r="GGU39" s="27"/>
      <c r="GGV39" s="27"/>
      <c r="GGW39" s="27"/>
      <c r="GGX39" s="27"/>
      <c r="GGY39" s="27"/>
      <c r="GGZ39" s="27"/>
      <c r="GHA39" s="27"/>
      <c r="GHB39" s="27"/>
      <c r="GHC39" s="27"/>
      <c r="GHD39" s="27"/>
      <c r="GHE39" s="27"/>
      <c r="GHF39" s="27"/>
      <c r="GHG39" s="27"/>
      <c r="GHH39" s="27"/>
      <c r="GHI39" s="27"/>
      <c r="GHJ39" s="27"/>
      <c r="GHK39" s="27"/>
      <c r="GHL39" s="27"/>
      <c r="GHM39" s="27"/>
      <c r="GHN39" s="27"/>
      <c r="GHO39" s="27"/>
      <c r="GHP39" s="27"/>
      <c r="GHQ39" s="27"/>
      <c r="GHR39" s="27"/>
      <c r="GHS39" s="27"/>
      <c r="GHT39" s="27"/>
      <c r="GHU39" s="27"/>
      <c r="GHV39" s="27"/>
      <c r="GHW39" s="27"/>
      <c r="GHX39" s="27"/>
      <c r="GHY39" s="27"/>
      <c r="GHZ39" s="27"/>
      <c r="GIA39" s="27"/>
      <c r="GIB39" s="27"/>
      <c r="GIC39" s="27"/>
      <c r="GID39" s="27"/>
      <c r="GIE39" s="27"/>
      <c r="GIF39" s="27"/>
      <c r="GIG39" s="27"/>
      <c r="GIH39" s="27"/>
      <c r="GII39" s="27"/>
      <c r="GIJ39" s="27"/>
      <c r="GIK39" s="27"/>
      <c r="GIL39" s="27"/>
      <c r="GIM39" s="27"/>
      <c r="GIN39" s="27"/>
      <c r="GIO39" s="27"/>
      <c r="GIP39" s="27"/>
      <c r="GIQ39" s="27"/>
      <c r="GIR39" s="27"/>
      <c r="GIS39" s="27"/>
      <c r="GIT39" s="27"/>
      <c r="GIU39" s="27"/>
      <c r="GIV39" s="27"/>
      <c r="GIW39" s="27"/>
      <c r="GIX39" s="27"/>
      <c r="GIY39" s="27"/>
      <c r="GIZ39" s="27"/>
      <c r="GJA39" s="27"/>
      <c r="GJB39" s="27"/>
      <c r="GJC39" s="27"/>
      <c r="GJD39" s="27"/>
      <c r="GJE39" s="27"/>
      <c r="GJF39" s="27"/>
      <c r="GJG39" s="27"/>
      <c r="GJH39" s="27"/>
      <c r="GJI39" s="27"/>
      <c r="GJJ39" s="27"/>
      <c r="GJK39" s="27"/>
      <c r="GJL39" s="27"/>
      <c r="GJM39" s="27"/>
      <c r="GJN39" s="27"/>
      <c r="GJO39" s="27"/>
      <c r="GJP39" s="27"/>
      <c r="GJQ39" s="27"/>
      <c r="GJR39" s="27"/>
      <c r="GJS39" s="27"/>
      <c r="GJT39" s="27"/>
      <c r="GJU39" s="27"/>
      <c r="GJV39" s="27"/>
      <c r="GJW39" s="27"/>
      <c r="GJX39" s="27"/>
      <c r="GJY39" s="27"/>
      <c r="GJZ39" s="27"/>
      <c r="GKA39" s="27"/>
      <c r="GKB39" s="27"/>
      <c r="GKC39" s="27"/>
      <c r="GKD39" s="27"/>
      <c r="GKE39" s="27"/>
      <c r="GKF39" s="27"/>
      <c r="GKG39" s="27"/>
      <c r="GKH39" s="27"/>
      <c r="GKI39" s="27"/>
      <c r="GKJ39" s="27"/>
      <c r="GKK39" s="27"/>
      <c r="GKL39" s="27"/>
      <c r="GKM39" s="27"/>
      <c r="GKN39" s="27"/>
      <c r="GKO39" s="27"/>
      <c r="GKP39" s="27"/>
      <c r="GKQ39" s="27"/>
      <c r="GKR39" s="27"/>
      <c r="GKS39" s="27"/>
      <c r="GKT39" s="27"/>
      <c r="GKU39" s="27"/>
      <c r="GKV39" s="27"/>
      <c r="GKW39" s="27"/>
      <c r="GKX39" s="27"/>
      <c r="GKY39" s="27"/>
      <c r="GKZ39" s="27"/>
      <c r="GLA39" s="27"/>
      <c r="GLB39" s="27"/>
      <c r="GLC39" s="27"/>
      <c r="GLD39" s="27"/>
      <c r="GLE39" s="27"/>
      <c r="GLF39" s="27"/>
      <c r="GLG39" s="27"/>
      <c r="GLH39" s="27"/>
      <c r="GLI39" s="27"/>
      <c r="GLJ39" s="27"/>
      <c r="GLK39" s="27"/>
      <c r="GLL39" s="27"/>
      <c r="GLM39" s="27"/>
      <c r="GLN39" s="27"/>
      <c r="GLO39" s="27"/>
      <c r="GLP39" s="27"/>
      <c r="GLQ39" s="27"/>
      <c r="GLR39" s="27"/>
      <c r="GLS39" s="27"/>
      <c r="GLT39" s="27"/>
      <c r="GLU39" s="27"/>
      <c r="GLV39" s="27"/>
      <c r="GLW39" s="27"/>
      <c r="GLX39" s="27"/>
      <c r="GLY39" s="27"/>
      <c r="GLZ39" s="27"/>
      <c r="GMA39" s="27"/>
      <c r="GMB39" s="27"/>
      <c r="GMC39" s="27"/>
      <c r="GMD39" s="27"/>
      <c r="GME39" s="27"/>
      <c r="GMF39" s="27"/>
      <c r="GMG39" s="27"/>
      <c r="GMH39" s="27"/>
      <c r="GMI39" s="27"/>
      <c r="GMJ39" s="27"/>
      <c r="GMK39" s="27"/>
      <c r="GML39" s="27"/>
      <c r="GMM39" s="27"/>
      <c r="GMN39" s="27"/>
      <c r="GMO39" s="27"/>
      <c r="GMP39" s="27"/>
      <c r="GMQ39" s="27"/>
      <c r="GMR39" s="27"/>
      <c r="GMS39" s="27"/>
      <c r="GMT39" s="27"/>
      <c r="GMU39" s="27"/>
      <c r="GMV39" s="27"/>
      <c r="GMW39" s="27"/>
      <c r="GMX39" s="27"/>
      <c r="GMY39" s="27"/>
      <c r="GMZ39" s="27"/>
      <c r="GNA39" s="27"/>
      <c r="GNB39" s="27"/>
      <c r="GNC39" s="27"/>
      <c r="GND39" s="27"/>
      <c r="GNE39" s="27"/>
      <c r="GNF39" s="27"/>
      <c r="GNG39" s="27"/>
      <c r="GNH39" s="27"/>
      <c r="GNI39" s="27"/>
      <c r="GNJ39" s="27"/>
      <c r="GNK39" s="27"/>
      <c r="GNL39" s="27"/>
      <c r="GNM39" s="27"/>
      <c r="GNN39" s="27"/>
      <c r="GNO39" s="27"/>
      <c r="GNP39" s="27"/>
      <c r="GNQ39" s="27"/>
      <c r="GNR39" s="27"/>
      <c r="GNS39" s="27"/>
      <c r="GNT39" s="27"/>
      <c r="GNU39" s="27"/>
      <c r="GNV39" s="27"/>
      <c r="GNW39" s="27"/>
      <c r="GNX39" s="27"/>
      <c r="GNY39" s="27"/>
      <c r="GNZ39" s="27"/>
      <c r="GOA39" s="27"/>
      <c r="GOB39" s="27"/>
      <c r="GOC39" s="27"/>
      <c r="GOD39" s="27"/>
      <c r="GOE39" s="27"/>
      <c r="GOF39" s="27"/>
      <c r="GOG39" s="27"/>
      <c r="GOH39" s="27"/>
      <c r="GOI39" s="27"/>
      <c r="GOJ39" s="27"/>
      <c r="GOK39" s="27"/>
      <c r="GOL39" s="27"/>
      <c r="GOM39" s="27"/>
      <c r="GON39" s="27"/>
      <c r="GOO39" s="27"/>
      <c r="GOP39" s="27"/>
      <c r="GOQ39" s="27"/>
      <c r="GOR39" s="27"/>
      <c r="GOS39" s="27"/>
      <c r="GOT39" s="27"/>
      <c r="GOU39" s="27"/>
      <c r="GOV39" s="27"/>
      <c r="GOW39" s="27"/>
      <c r="GOX39" s="27"/>
      <c r="GOY39" s="27"/>
      <c r="GOZ39" s="27"/>
      <c r="GPA39" s="27"/>
      <c r="GPB39" s="27"/>
      <c r="GPC39" s="27"/>
      <c r="GPD39" s="27"/>
      <c r="GPE39" s="27"/>
      <c r="GPF39" s="27"/>
      <c r="GPG39" s="27"/>
      <c r="GPH39" s="27"/>
      <c r="GPI39" s="27"/>
      <c r="GPJ39" s="27"/>
      <c r="GPK39" s="27"/>
      <c r="GPL39" s="27"/>
      <c r="GPM39" s="27"/>
      <c r="GPN39" s="27"/>
      <c r="GPO39" s="27"/>
      <c r="GPP39" s="27"/>
      <c r="GPQ39" s="27"/>
      <c r="GPR39" s="27"/>
      <c r="GPS39" s="27"/>
      <c r="GPT39" s="27"/>
      <c r="GPU39" s="27"/>
      <c r="GPV39" s="27"/>
      <c r="GPW39" s="27"/>
      <c r="GPX39" s="27"/>
      <c r="GPY39" s="27"/>
      <c r="GPZ39" s="27"/>
      <c r="GQA39" s="27"/>
      <c r="GQB39" s="27"/>
      <c r="GQC39" s="27"/>
      <c r="GQD39" s="27"/>
      <c r="GQE39" s="27"/>
      <c r="GQF39" s="27"/>
      <c r="GQG39" s="27"/>
      <c r="GQH39" s="27"/>
      <c r="GQI39" s="27"/>
      <c r="GQJ39" s="27"/>
      <c r="GQK39" s="27"/>
      <c r="GQL39" s="27"/>
      <c r="GQM39" s="27"/>
      <c r="GQN39" s="27"/>
      <c r="GQO39" s="27"/>
      <c r="GQP39" s="27"/>
      <c r="GQQ39" s="27"/>
      <c r="GQR39" s="27"/>
      <c r="GQS39" s="27"/>
      <c r="GQT39" s="27"/>
      <c r="GQU39" s="27"/>
      <c r="GQV39" s="27"/>
      <c r="GQW39" s="27"/>
      <c r="GQX39" s="27"/>
      <c r="GQY39" s="27"/>
      <c r="GQZ39" s="27"/>
      <c r="GRA39" s="27"/>
      <c r="GRB39" s="27"/>
      <c r="GRC39" s="27"/>
      <c r="GRD39" s="27"/>
      <c r="GRE39" s="27"/>
      <c r="GRF39" s="27"/>
      <c r="GRG39" s="27"/>
      <c r="GRH39" s="27"/>
      <c r="GRI39" s="27"/>
      <c r="GRJ39" s="27"/>
      <c r="GRK39" s="27"/>
      <c r="GRL39" s="27"/>
      <c r="GRM39" s="27"/>
      <c r="GRN39" s="27"/>
      <c r="GRO39" s="27"/>
      <c r="GRP39" s="27"/>
      <c r="GRQ39" s="27"/>
      <c r="GRR39" s="27"/>
      <c r="GRS39" s="27"/>
      <c r="GRT39" s="27"/>
      <c r="GRU39" s="27"/>
      <c r="GRV39" s="27"/>
      <c r="GRW39" s="27"/>
      <c r="GRX39" s="27"/>
      <c r="GRY39" s="27"/>
      <c r="GRZ39" s="27"/>
      <c r="GSA39" s="27"/>
      <c r="GSB39" s="27"/>
      <c r="GSC39" s="27"/>
      <c r="GSD39" s="27"/>
      <c r="GSE39" s="27"/>
      <c r="GSF39" s="27"/>
      <c r="GSG39" s="27"/>
      <c r="GSH39" s="27"/>
      <c r="GSI39" s="27"/>
      <c r="GSJ39" s="27"/>
      <c r="GSK39" s="27"/>
      <c r="GSL39" s="27"/>
      <c r="GSM39" s="27"/>
      <c r="GSN39" s="27"/>
      <c r="GSO39" s="27"/>
      <c r="GSP39" s="27"/>
      <c r="GSQ39" s="27"/>
      <c r="GSR39" s="27"/>
      <c r="GSS39" s="27"/>
      <c r="GST39" s="27"/>
      <c r="GSU39" s="27"/>
      <c r="GSV39" s="27"/>
      <c r="GSW39" s="27"/>
      <c r="GSX39" s="27"/>
      <c r="GSY39" s="27"/>
      <c r="GSZ39" s="27"/>
      <c r="GTA39" s="27"/>
      <c r="GTB39" s="27"/>
      <c r="GTC39" s="27"/>
      <c r="GTD39" s="27"/>
      <c r="GTE39" s="27"/>
      <c r="GTF39" s="27"/>
      <c r="GTG39" s="27"/>
      <c r="GTH39" s="27"/>
      <c r="GTI39" s="27"/>
      <c r="GTJ39" s="27"/>
      <c r="GTK39" s="27"/>
      <c r="GTL39" s="27"/>
      <c r="GTM39" s="27"/>
      <c r="GTN39" s="27"/>
      <c r="GTO39" s="27"/>
      <c r="GTP39" s="27"/>
      <c r="GTQ39" s="27"/>
      <c r="GTR39" s="27"/>
      <c r="GTS39" s="27"/>
      <c r="GTT39" s="27"/>
      <c r="GTU39" s="27"/>
      <c r="GTV39" s="27"/>
      <c r="GTW39" s="27"/>
      <c r="GTX39" s="27"/>
      <c r="GTY39" s="27"/>
      <c r="GTZ39" s="27"/>
      <c r="GUA39" s="27"/>
      <c r="GUB39" s="27"/>
      <c r="GUC39" s="27"/>
      <c r="GUD39" s="27"/>
      <c r="GUE39" s="27"/>
      <c r="GUF39" s="27"/>
      <c r="GUG39" s="27"/>
      <c r="GUH39" s="27"/>
      <c r="GUI39" s="27"/>
      <c r="GUJ39" s="27"/>
      <c r="GUK39" s="27"/>
      <c r="GUL39" s="27"/>
      <c r="GUM39" s="27"/>
      <c r="GUN39" s="27"/>
      <c r="GUO39" s="27"/>
      <c r="GUP39" s="27"/>
      <c r="GUQ39" s="27"/>
      <c r="GUR39" s="27"/>
      <c r="GUS39" s="27"/>
      <c r="GUT39" s="27"/>
      <c r="GUU39" s="27"/>
      <c r="GUV39" s="27"/>
      <c r="GUW39" s="27"/>
      <c r="GUX39" s="27"/>
      <c r="GUY39" s="27"/>
      <c r="GUZ39" s="27"/>
      <c r="GVA39" s="27"/>
      <c r="GVB39" s="27"/>
      <c r="GVC39" s="27"/>
      <c r="GVD39" s="27"/>
      <c r="GVE39" s="27"/>
      <c r="GVF39" s="27"/>
      <c r="GVG39" s="27"/>
      <c r="GVH39" s="27"/>
      <c r="GVI39" s="27"/>
      <c r="GVJ39" s="27"/>
      <c r="GVK39" s="27"/>
      <c r="GVL39" s="27"/>
      <c r="GVM39" s="27"/>
      <c r="GVN39" s="27"/>
      <c r="GVO39" s="27"/>
      <c r="GVP39" s="27"/>
      <c r="GVQ39" s="27"/>
      <c r="GVR39" s="27"/>
      <c r="GVS39" s="27"/>
      <c r="GVT39" s="27"/>
      <c r="GVU39" s="27"/>
      <c r="GVV39" s="27"/>
      <c r="GVW39" s="27"/>
      <c r="GVX39" s="27"/>
      <c r="GVY39" s="27"/>
      <c r="GVZ39" s="27"/>
      <c r="GWA39" s="27"/>
      <c r="GWB39" s="27"/>
      <c r="GWC39" s="27"/>
      <c r="GWD39" s="27"/>
      <c r="GWE39" s="27"/>
      <c r="GWF39" s="27"/>
      <c r="GWG39" s="27"/>
      <c r="GWH39" s="27"/>
      <c r="GWI39" s="27"/>
      <c r="GWJ39" s="27"/>
      <c r="GWK39" s="27"/>
      <c r="GWL39" s="27"/>
      <c r="GWM39" s="27"/>
      <c r="GWN39" s="27"/>
      <c r="GWO39" s="27"/>
      <c r="GWP39" s="27"/>
      <c r="GWQ39" s="27"/>
      <c r="GWR39" s="27"/>
      <c r="GWS39" s="27"/>
      <c r="GWT39" s="27"/>
      <c r="GWU39" s="27"/>
      <c r="GWV39" s="27"/>
      <c r="GWW39" s="27"/>
      <c r="GWX39" s="27"/>
      <c r="GWY39" s="27"/>
      <c r="GWZ39" s="27"/>
      <c r="GXA39" s="27"/>
      <c r="GXB39" s="27"/>
      <c r="GXC39" s="27"/>
      <c r="GXD39" s="27"/>
      <c r="GXE39" s="27"/>
      <c r="GXF39" s="27"/>
      <c r="GXG39" s="27"/>
      <c r="GXH39" s="27"/>
      <c r="GXI39" s="27"/>
      <c r="GXJ39" s="27"/>
      <c r="GXK39" s="27"/>
      <c r="GXL39" s="27"/>
      <c r="GXM39" s="27"/>
      <c r="GXN39" s="27"/>
      <c r="GXO39" s="27"/>
      <c r="GXP39" s="27"/>
      <c r="GXQ39" s="27"/>
      <c r="GXR39" s="27"/>
      <c r="GXS39" s="27"/>
      <c r="GXT39" s="27"/>
      <c r="GXU39" s="27"/>
      <c r="GXV39" s="27"/>
      <c r="GXW39" s="27"/>
      <c r="GXX39" s="27"/>
      <c r="GXY39" s="27"/>
      <c r="GXZ39" s="27"/>
      <c r="GYA39" s="27"/>
      <c r="GYB39" s="27"/>
      <c r="GYC39" s="27"/>
      <c r="GYD39" s="27"/>
      <c r="GYE39" s="27"/>
      <c r="GYF39" s="27"/>
      <c r="GYG39" s="27"/>
      <c r="GYH39" s="27"/>
      <c r="GYI39" s="27"/>
      <c r="GYJ39" s="27"/>
      <c r="GYK39" s="27"/>
      <c r="GYL39" s="27"/>
      <c r="GYM39" s="27"/>
      <c r="GYN39" s="27"/>
      <c r="GYO39" s="27"/>
      <c r="GYP39" s="27"/>
      <c r="GYQ39" s="27"/>
      <c r="GYR39" s="27"/>
      <c r="GYS39" s="27"/>
      <c r="GYT39" s="27"/>
      <c r="GYU39" s="27"/>
      <c r="GYV39" s="27"/>
      <c r="GYW39" s="27"/>
      <c r="GYX39" s="27"/>
      <c r="GYY39" s="27"/>
      <c r="GYZ39" s="27"/>
      <c r="GZA39" s="27"/>
      <c r="GZB39" s="27"/>
      <c r="GZC39" s="27"/>
      <c r="GZD39" s="27"/>
      <c r="GZE39" s="27"/>
      <c r="GZF39" s="27"/>
      <c r="GZG39" s="27"/>
      <c r="GZH39" s="27"/>
      <c r="GZI39" s="27"/>
      <c r="GZJ39" s="27"/>
      <c r="GZK39" s="27"/>
      <c r="GZL39" s="27"/>
      <c r="GZM39" s="27"/>
      <c r="GZN39" s="27"/>
      <c r="GZO39" s="27"/>
      <c r="GZP39" s="27"/>
      <c r="GZQ39" s="27"/>
      <c r="GZR39" s="27"/>
      <c r="GZS39" s="27"/>
      <c r="GZT39" s="27"/>
      <c r="GZU39" s="27"/>
      <c r="GZV39" s="27"/>
      <c r="GZW39" s="27"/>
      <c r="GZX39" s="27"/>
      <c r="GZY39" s="27"/>
      <c r="GZZ39" s="27"/>
      <c r="HAA39" s="27"/>
      <c r="HAB39" s="27"/>
      <c r="HAC39" s="27"/>
      <c r="HAD39" s="27"/>
      <c r="HAE39" s="27"/>
      <c r="HAF39" s="27"/>
      <c r="HAG39" s="27"/>
      <c r="HAH39" s="27"/>
      <c r="HAI39" s="27"/>
      <c r="HAJ39" s="27"/>
      <c r="HAK39" s="27"/>
      <c r="HAL39" s="27"/>
      <c r="HAM39" s="27"/>
      <c r="HAN39" s="27"/>
      <c r="HAO39" s="27"/>
      <c r="HAP39" s="27"/>
      <c r="HAQ39" s="27"/>
      <c r="HAR39" s="27"/>
      <c r="HAS39" s="27"/>
      <c r="HAT39" s="27"/>
      <c r="HAU39" s="27"/>
      <c r="HAV39" s="27"/>
      <c r="HAW39" s="27"/>
      <c r="HAX39" s="27"/>
      <c r="HAY39" s="27"/>
      <c r="HAZ39" s="27"/>
      <c r="HBA39" s="27"/>
      <c r="HBB39" s="27"/>
      <c r="HBC39" s="27"/>
      <c r="HBD39" s="27"/>
      <c r="HBE39" s="27"/>
      <c r="HBF39" s="27"/>
      <c r="HBG39" s="27"/>
      <c r="HBH39" s="27"/>
      <c r="HBI39" s="27"/>
      <c r="HBJ39" s="27"/>
      <c r="HBK39" s="27"/>
      <c r="HBL39" s="27"/>
      <c r="HBM39" s="27"/>
      <c r="HBN39" s="27"/>
      <c r="HBO39" s="27"/>
      <c r="HBP39" s="27"/>
      <c r="HBQ39" s="27"/>
      <c r="HBR39" s="27"/>
      <c r="HBS39" s="27"/>
      <c r="HBT39" s="27"/>
      <c r="HBU39" s="27"/>
      <c r="HBV39" s="27"/>
      <c r="HBW39" s="27"/>
      <c r="HBX39" s="27"/>
      <c r="HBY39" s="27"/>
      <c r="HBZ39" s="27"/>
      <c r="HCA39" s="27"/>
      <c r="HCB39" s="27"/>
      <c r="HCC39" s="27"/>
      <c r="HCD39" s="27"/>
      <c r="HCE39" s="27"/>
      <c r="HCF39" s="27"/>
      <c r="HCG39" s="27"/>
      <c r="HCH39" s="27"/>
      <c r="HCI39" s="27"/>
      <c r="HCJ39" s="27"/>
      <c r="HCK39" s="27"/>
      <c r="HCL39" s="27"/>
      <c r="HCM39" s="27"/>
      <c r="HCN39" s="27"/>
      <c r="HCO39" s="27"/>
      <c r="HCP39" s="27"/>
      <c r="HCQ39" s="27"/>
      <c r="HCR39" s="27"/>
      <c r="HCS39" s="27"/>
      <c r="HCT39" s="27"/>
      <c r="HCU39" s="27"/>
      <c r="HCV39" s="27"/>
      <c r="HCW39" s="27"/>
      <c r="HCX39" s="27"/>
      <c r="HCY39" s="27"/>
      <c r="HCZ39" s="27"/>
      <c r="HDA39" s="27"/>
      <c r="HDB39" s="27"/>
      <c r="HDC39" s="27"/>
      <c r="HDD39" s="27"/>
      <c r="HDE39" s="27"/>
      <c r="HDF39" s="27"/>
      <c r="HDG39" s="27"/>
      <c r="HDH39" s="27"/>
      <c r="HDI39" s="27"/>
      <c r="HDJ39" s="27"/>
      <c r="HDK39" s="27"/>
      <c r="HDL39" s="27"/>
      <c r="HDM39" s="27"/>
      <c r="HDN39" s="27"/>
      <c r="HDO39" s="27"/>
      <c r="HDP39" s="27"/>
      <c r="HDQ39" s="27"/>
      <c r="HDR39" s="27"/>
      <c r="HDS39" s="27"/>
      <c r="HDT39" s="27"/>
      <c r="HDU39" s="27"/>
      <c r="HDV39" s="27"/>
      <c r="HDW39" s="27"/>
      <c r="HDX39" s="27"/>
      <c r="HDY39" s="27"/>
      <c r="HDZ39" s="27"/>
      <c r="HEA39" s="27"/>
      <c r="HEB39" s="27"/>
      <c r="HEC39" s="27"/>
      <c r="HED39" s="27"/>
      <c r="HEE39" s="27"/>
      <c r="HEF39" s="27"/>
      <c r="HEG39" s="27"/>
      <c r="HEH39" s="27"/>
      <c r="HEI39" s="27"/>
      <c r="HEJ39" s="27"/>
      <c r="HEK39" s="27"/>
      <c r="HEL39" s="27"/>
      <c r="HEM39" s="27"/>
      <c r="HEN39" s="27"/>
      <c r="HEO39" s="27"/>
      <c r="HEP39" s="27"/>
      <c r="HEQ39" s="27"/>
      <c r="HER39" s="27"/>
      <c r="HES39" s="27"/>
      <c r="HET39" s="27"/>
      <c r="HEU39" s="27"/>
      <c r="HEV39" s="27"/>
      <c r="HEW39" s="27"/>
      <c r="HEX39" s="27"/>
      <c r="HEY39" s="27"/>
      <c r="HEZ39" s="27"/>
      <c r="HFA39" s="27"/>
      <c r="HFB39" s="27"/>
      <c r="HFC39" s="27"/>
      <c r="HFD39" s="27"/>
      <c r="HFE39" s="27"/>
      <c r="HFF39" s="27"/>
      <c r="HFG39" s="27"/>
      <c r="HFH39" s="27"/>
      <c r="HFI39" s="27"/>
      <c r="HFJ39" s="27"/>
      <c r="HFK39" s="27"/>
      <c r="HFL39" s="27"/>
      <c r="HFM39" s="27"/>
      <c r="HFN39" s="27"/>
      <c r="HFO39" s="27"/>
      <c r="HFP39" s="27"/>
      <c r="HFQ39" s="27"/>
      <c r="HFR39" s="27"/>
      <c r="HFS39" s="27"/>
      <c r="HFT39" s="27"/>
      <c r="HFU39" s="27"/>
      <c r="HFV39" s="27"/>
      <c r="HFW39" s="27"/>
      <c r="HFX39" s="27"/>
      <c r="HFY39" s="27"/>
      <c r="HFZ39" s="27"/>
      <c r="HGA39" s="27"/>
      <c r="HGB39" s="27"/>
      <c r="HGC39" s="27"/>
      <c r="HGD39" s="27"/>
      <c r="HGE39" s="27"/>
      <c r="HGF39" s="27"/>
      <c r="HGG39" s="27"/>
      <c r="HGH39" s="27"/>
      <c r="HGI39" s="27"/>
      <c r="HGJ39" s="27"/>
      <c r="HGK39" s="27"/>
      <c r="HGL39" s="27"/>
      <c r="HGM39" s="27"/>
      <c r="HGN39" s="27"/>
      <c r="HGO39" s="27"/>
      <c r="HGP39" s="27"/>
      <c r="HGQ39" s="27"/>
      <c r="HGR39" s="27"/>
      <c r="HGS39" s="27"/>
      <c r="HGT39" s="27"/>
      <c r="HGU39" s="27"/>
      <c r="HGV39" s="27"/>
      <c r="HGW39" s="27"/>
      <c r="HGX39" s="27"/>
      <c r="HGY39" s="27"/>
      <c r="HGZ39" s="27"/>
      <c r="HHA39" s="27"/>
      <c r="HHB39" s="27"/>
      <c r="HHC39" s="27"/>
      <c r="HHD39" s="27"/>
      <c r="HHE39" s="27"/>
      <c r="HHF39" s="27"/>
      <c r="HHG39" s="27"/>
      <c r="HHH39" s="27"/>
      <c r="HHI39" s="27"/>
      <c r="HHJ39" s="27"/>
      <c r="HHK39" s="27"/>
      <c r="HHL39" s="27"/>
      <c r="HHM39" s="27"/>
      <c r="HHN39" s="27"/>
      <c r="HHO39" s="27"/>
      <c r="HHP39" s="27"/>
      <c r="HHQ39" s="27"/>
      <c r="HHR39" s="27"/>
      <c r="HHS39" s="27"/>
      <c r="HHT39" s="27"/>
      <c r="HHU39" s="27"/>
      <c r="HHV39" s="27"/>
      <c r="HHW39" s="27"/>
      <c r="HHX39" s="27"/>
      <c r="HHY39" s="27"/>
      <c r="HHZ39" s="27"/>
      <c r="HIA39" s="27"/>
      <c r="HIB39" s="27"/>
      <c r="HIC39" s="27"/>
      <c r="HID39" s="27"/>
      <c r="HIE39" s="27"/>
      <c r="HIF39" s="27"/>
      <c r="HIG39" s="27"/>
      <c r="HIH39" s="27"/>
      <c r="HII39" s="27"/>
      <c r="HIJ39" s="27"/>
      <c r="HIK39" s="27"/>
      <c r="HIL39" s="27"/>
      <c r="HIM39" s="27"/>
      <c r="HIN39" s="27"/>
      <c r="HIO39" s="27"/>
      <c r="HIP39" s="27"/>
      <c r="HIQ39" s="27"/>
      <c r="HIR39" s="27"/>
      <c r="HIS39" s="27"/>
      <c r="HIT39" s="27"/>
      <c r="HIU39" s="27"/>
      <c r="HIV39" s="27"/>
      <c r="HIW39" s="27"/>
      <c r="HIX39" s="27"/>
      <c r="HIY39" s="27"/>
      <c r="HIZ39" s="27"/>
      <c r="HJA39" s="27"/>
      <c r="HJB39" s="27"/>
      <c r="HJC39" s="27"/>
      <c r="HJD39" s="27"/>
      <c r="HJE39" s="27"/>
      <c r="HJF39" s="27"/>
      <c r="HJG39" s="27"/>
      <c r="HJH39" s="27"/>
      <c r="HJI39" s="27"/>
      <c r="HJJ39" s="27"/>
      <c r="HJK39" s="27"/>
      <c r="HJL39" s="27"/>
      <c r="HJM39" s="27"/>
      <c r="HJN39" s="27"/>
      <c r="HJO39" s="27"/>
      <c r="HJP39" s="27"/>
      <c r="HJQ39" s="27"/>
      <c r="HJR39" s="27"/>
      <c r="HJS39" s="27"/>
      <c r="HJT39" s="27"/>
      <c r="HJU39" s="27"/>
      <c r="HJV39" s="27"/>
      <c r="HJW39" s="27"/>
      <c r="HJX39" s="27"/>
      <c r="HJY39" s="27"/>
      <c r="HJZ39" s="27"/>
      <c r="HKA39" s="27"/>
      <c r="HKB39" s="27"/>
      <c r="HKC39" s="27"/>
      <c r="HKD39" s="27"/>
      <c r="HKE39" s="27"/>
      <c r="HKF39" s="27"/>
      <c r="HKG39" s="27"/>
      <c r="HKH39" s="27"/>
      <c r="HKI39" s="27"/>
      <c r="HKJ39" s="27"/>
      <c r="HKK39" s="27"/>
      <c r="HKL39" s="27"/>
      <c r="HKM39" s="27"/>
      <c r="HKN39" s="27"/>
      <c r="HKO39" s="27"/>
      <c r="HKP39" s="27"/>
      <c r="HKQ39" s="27"/>
      <c r="HKR39" s="27"/>
      <c r="HKS39" s="27"/>
      <c r="HKT39" s="27"/>
      <c r="HKU39" s="27"/>
      <c r="HKV39" s="27"/>
      <c r="HKW39" s="27"/>
      <c r="HKX39" s="27"/>
      <c r="HKY39" s="27"/>
      <c r="HKZ39" s="27"/>
      <c r="HLA39" s="27"/>
      <c r="HLB39" s="27"/>
      <c r="HLC39" s="27"/>
      <c r="HLD39" s="27"/>
      <c r="HLE39" s="27"/>
      <c r="HLF39" s="27"/>
      <c r="HLG39" s="27"/>
      <c r="HLH39" s="27"/>
      <c r="HLI39" s="27"/>
      <c r="HLJ39" s="27"/>
      <c r="HLK39" s="27"/>
      <c r="HLL39" s="27"/>
      <c r="HLM39" s="27"/>
      <c r="HLN39" s="27"/>
      <c r="HLO39" s="27"/>
      <c r="HLP39" s="27"/>
      <c r="HLQ39" s="27"/>
      <c r="HLR39" s="27"/>
      <c r="HLS39" s="27"/>
      <c r="HLT39" s="27"/>
      <c r="HLU39" s="27"/>
      <c r="HLV39" s="27"/>
      <c r="HLW39" s="27"/>
      <c r="HLX39" s="27"/>
      <c r="HLY39" s="27"/>
      <c r="HLZ39" s="27"/>
      <c r="HMA39" s="27"/>
      <c r="HMB39" s="27"/>
      <c r="HMC39" s="27"/>
      <c r="HMD39" s="27"/>
      <c r="HME39" s="27"/>
      <c r="HMF39" s="27"/>
      <c r="HMG39" s="27"/>
      <c r="HMH39" s="27"/>
      <c r="HMI39" s="27"/>
      <c r="HMJ39" s="27"/>
      <c r="HMK39" s="27"/>
      <c r="HML39" s="27"/>
      <c r="HMM39" s="27"/>
      <c r="HMN39" s="27"/>
      <c r="HMO39" s="27"/>
      <c r="HMP39" s="27"/>
      <c r="HMQ39" s="27"/>
      <c r="HMR39" s="27"/>
      <c r="HMS39" s="27"/>
      <c r="HMT39" s="27"/>
      <c r="HMU39" s="27"/>
      <c r="HMV39" s="27"/>
      <c r="HMW39" s="27"/>
      <c r="HMX39" s="27"/>
      <c r="HMY39" s="27"/>
      <c r="HMZ39" s="27"/>
      <c r="HNA39" s="27"/>
      <c r="HNB39" s="27"/>
      <c r="HNC39" s="27"/>
      <c r="HND39" s="27"/>
      <c r="HNE39" s="27"/>
      <c r="HNF39" s="27"/>
      <c r="HNG39" s="27"/>
      <c r="HNH39" s="27"/>
      <c r="HNI39" s="27"/>
      <c r="HNJ39" s="27"/>
      <c r="HNK39" s="27"/>
      <c r="HNL39" s="27"/>
      <c r="HNM39" s="27"/>
      <c r="HNN39" s="27"/>
      <c r="HNO39" s="27"/>
      <c r="HNP39" s="27"/>
      <c r="HNQ39" s="27"/>
      <c r="HNR39" s="27"/>
      <c r="HNS39" s="27"/>
      <c r="HNT39" s="27"/>
      <c r="HNU39" s="27"/>
      <c r="HNV39" s="27"/>
      <c r="HNW39" s="27"/>
      <c r="HNX39" s="27"/>
      <c r="HNY39" s="27"/>
      <c r="HNZ39" s="27"/>
      <c r="HOA39" s="27"/>
      <c r="HOB39" s="27"/>
      <c r="HOC39" s="27"/>
      <c r="HOD39" s="27"/>
      <c r="HOE39" s="27"/>
      <c r="HOF39" s="27"/>
      <c r="HOG39" s="27"/>
      <c r="HOH39" s="27"/>
      <c r="HOI39" s="27"/>
      <c r="HOJ39" s="27"/>
      <c r="HOK39" s="27"/>
      <c r="HOL39" s="27"/>
      <c r="HOM39" s="27"/>
      <c r="HON39" s="27"/>
      <c r="HOO39" s="27"/>
      <c r="HOP39" s="27"/>
      <c r="HOQ39" s="27"/>
      <c r="HOR39" s="27"/>
      <c r="HOS39" s="27"/>
      <c r="HOT39" s="27"/>
      <c r="HOU39" s="27"/>
      <c r="HOV39" s="27"/>
      <c r="HOW39" s="27"/>
      <c r="HOX39" s="27"/>
      <c r="HOY39" s="27"/>
      <c r="HOZ39" s="27"/>
      <c r="HPA39" s="27"/>
      <c r="HPB39" s="27"/>
      <c r="HPC39" s="27"/>
      <c r="HPD39" s="27"/>
      <c r="HPE39" s="27"/>
      <c r="HPF39" s="27"/>
      <c r="HPG39" s="27"/>
      <c r="HPH39" s="27"/>
      <c r="HPI39" s="27"/>
      <c r="HPJ39" s="27"/>
      <c r="HPK39" s="27"/>
      <c r="HPL39" s="27"/>
      <c r="HPM39" s="27"/>
      <c r="HPN39" s="27"/>
      <c r="HPO39" s="27"/>
      <c r="HPP39" s="27"/>
      <c r="HPQ39" s="27"/>
      <c r="HPR39" s="27"/>
      <c r="HPS39" s="27"/>
      <c r="HPT39" s="27"/>
      <c r="HPU39" s="27"/>
      <c r="HPV39" s="27"/>
      <c r="HPW39" s="27"/>
      <c r="HPX39" s="27"/>
      <c r="HPY39" s="27"/>
      <c r="HPZ39" s="27"/>
      <c r="HQA39" s="27"/>
      <c r="HQB39" s="27"/>
      <c r="HQC39" s="27"/>
      <c r="HQD39" s="27"/>
      <c r="HQE39" s="27"/>
      <c r="HQF39" s="27"/>
      <c r="HQG39" s="27"/>
      <c r="HQH39" s="27"/>
      <c r="HQI39" s="27"/>
      <c r="HQJ39" s="27"/>
      <c r="HQK39" s="27"/>
      <c r="HQL39" s="27"/>
      <c r="HQM39" s="27"/>
      <c r="HQN39" s="27"/>
      <c r="HQO39" s="27"/>
      <c r="HQP39" s="27"/>
      <c r="HQQ39" s="27"/>
      <c r="HQR39" s="27"/>
      <c r="HQS39" s="27"/>
      <c r="HQT39" s="27"/>
      <c r="HQU39" s="27"/>
      <c r="HQV39" s="27"/>
      <c r="HQW39" s="27"/>
      <c r="HQX39" s="27"/>
      <c r="HQY39" s="27"/>
      <c r="HQZ39" s="27"/>
      <c r="HRA39" s="27"/>
      <c r="HRB39" s="27"/>
      <c r="HRC39" s="27"/>
      <c r="HRD39" s="27"/>
      <c r="HRE39" s="27"/>
      <c r="HRF39" s="27"/>
      <c r="HRG39" s="27"/>
      <c r="HRH39" s="27"/>
      <c r="HRI39" s="27"/>
      <c r="HRJ39" s="27"/>
      <c r="HRK39" s="27"/>
      <c r="HRL39" s="27"/>
      <c r="HRM39" s="27"/>
      <c r="HRN39" s="27"/>
      <c r="HRO39" s="27"/>
      <c r="HRP39" s="27"/>
      <c r="HRQ39" s="27"/>
      <c r="HRR39" s="27"/>
      <c r="HRS39" s="27"/>
      <c r="HRT39" s="27"/>
      <c r="HRU39" s="27"/>
      <c r="HRV39" s="27"/>
      <c r="HRW39" s="27"/>
      <c r="HRX39" s="27"/>
      <c r="HRY39" s="27"/>
      <c r="HRZ39" s="27"/>
      <c r="HSA39" s="27"/>
      <c r="HSB39" s="27"/>
      <c r="HSC39" s="27"/>
      <c r="HSD39" s="27"/>
      <c r="HSE39" s="27"/>
      <c r="HSF39" s="27"/>
      <c r="HSG39" s="27"/>
      <c r="HSH39" s="27"/>
      <c r="HSI39" s="27"/>
      <c r="HSJ39" s="27"/>
      <c r="HSK39" s="27"/>
      <c r="HSL39" s="27"/>
      <c r="HSM39" s="27"/>
      <c r="HSN39" s="27"/>
      <c r="HSO39" s="27"/>
      <c r="HSP39" s="27"/>
      <c r="HSQ39" s="27"/>
      <c r="HSR39" s="27"/>
      <c r="HSS39" s="27"/>
      <c r="HST39" s="27"/>
      <c r="HSU39" s="27"/>
      <c r="HSV39" s="27"/>
      <c r="HSW39" s="27"/>
      <c r="HSX39" s="27"/>
      <c r="HSY39" s="27"/>
      <c r="HSZ39" s="27"/>
      <c r="HTA39" s="27"/>
      <c r="HTB39" s="27"/>
      <c r="HTC39" s="27"/>
      <c r="HTD39" s="27"/>
      <c r="HTE39" s="27"/>
      <c r="HTF39" s="27"/>
      <c r="HTG39" s="27"/>
      <c r="HTH39" s="27"/>
      <c r="HTI39" s="27"/>
      <c r="HTJ39" s="27"/>
      <c r="HTK39" s="27"/>
      <c r="HTL39" s="27"/>
      <c r="HTM39" s="27"/>
      <c r="HTN39" s="27"/>
      <c r="HTO39" s="27"/>
      <c r="HTP39" s="27"/>
      <c r="HTQ39" s="27"/>
      <c r="HTR39" s="27"/>
      <c r="HTS39" s="27"/>
      <c r="HTT39" s="27"/>
      <c r="HTU39" s="27"/>
      <c r="HTV39" s="27"/>
      <c r="HTW39" s="27"/>
      <c r="HTX39" s="27"/>
      <c r="HTY39" s="27"/>
      <c r="HTZ39" s="27"/>
      <c r="HUA39" s="27"/>
      <c r="HUB39" s="27"/>
      <c r="HUC39" s="27"/>
      <c r="HUD39" s="27"/>
      <c r="HUE39" s="27"/>
      <c r="HUF39" s="27"/>
      <c r="HUG39" s="27"/>
      <c r="HUH39" s="27"/>
      <c r="HUI39" s="27"/>
      <c r="HUJ39" s="27"/>
      <c r="HUK39" s="27"/>
      <c r="HUL39" s="27"/>
      <c r="HUM39" s="27"/>
      <c r="HUN39" s="27"/>
      <c r="HUO39" s="27"/>
      <c r="HUP39" s="27"/>
      <c r="HUQ39" s="27"/>
      <c r="HUR39" s="27"/>
      <c r="HUS39" s="27"/>
      <c r="HUT39" s="27"/>
      <c r="HUU39" s="27"/>
      <c r="HUV39" s="27"/>
      <c r="HUW39" s="27"/>
      <c r="HUX39" s="27"/>
      <c r="HUY39" s="27"/>
      <c r="HUZ39" s="27"/>
      <c r="HVA39" s="27"/>
      <c r="HVB39" s="27"/>
      <c r="HVC39" s="27"/>
      <c r="HVD39" s="27"/>
      <c r="HVE39" s="27"/>
      <c r="HVF39" s="27"/>
      <c r="HVG39" s="27"/>
      <c r="HVH39" s="27"/>
      <c r="HVI39" s="27"/>
      <c r="HVJ39" s="27"/>
      <c r="HVK39" s="27"/>
      <c r="HVL39" s="27"/>
      <c r="HVM39" s="27"/>
      <c r="HVN39" s="27"/>
      <c r="HVO39" s="27"/>
      <c r="HVP39" s="27"/>
      <c r="HVQ39" s="27"/>
      <c r="HVR39" s="27"/>
      <c r="HVS39" s="27"/>
      <c r="HVT39" s="27"/>
      <c r="HVU39" s="27"/>
      <c r="HVV39" s="27"/>
      <c r="HVW39" s="27"/>
      <c r="HVX39" s="27"/>
      <c r="HVY39" s="27"/>
      <c r="HVZ39" s="27"/>
      <c r="HWA39" s="27"/>
      <c r="HWB39" s="27"/>
      <c r="HWC39" s="27"/>
      <c r="HWD39" s="27"/>
      <c r="HWE39" s="27"/>
      <c r="HWF39" s="27"/>
      <c r="HWG39" s="27"/>
      <c r="HWH39" s="27"/>
      <c r="HWI39" s="27"/>
      <c r="HWJ39" s="27"/>
      <c r="HWK39" s="27"/>
      <c r="HWL39" s="27"/>
      <c r="HWM39" s="27"/>
      <c r="HWN39" s="27"/>
      <c r="HWO39" s="27"/>
      <c r="HWP39" s="27"/>
      <c r="HWQ39" s="27"/>
      <c r="HWR39" s="27"/>
      <c r="HWS39" s="27"/>
      <c r="HWT39" s="27"/>
      <c r="HWU39" s="27"/>
      <c r="HWV39" s="27"/>
      <c r="HWW39" s="27"/>
      <c r="HWX39" s="27"/>
      <c r="HWY39" s="27"/>
      <c r="HWZ39" s="27"/>
      <c r="HXA39" s="27"/>
      <c r="HXB39" s="27"/>
      <c r="HXC39" s="27"/>
      <c r="HXD39" s="27"/>
      <c r="HXE39" s="27"/>
      <c r="HXF39" s="27"/>
      <c r="HXG39" s="27"/>
      <c r="HXH39" s="27"/>
      <c r="HXI39" s="27"/>
      <c r="HXJ39" s="27"/>
      <c r="HXK39" s="27"/>
      <c r="HXL39" s="27"/>
      <c r="HXM39" s="27"/>
      <c r="HXN39" s="27"/>
      <c r="HXO39" s="27"/>
      <c r="HXP39" s="27"/>
      <c r="HXQ39" s="27"/>
      <c r="HXR39" s="27"/>
      <c r="HXS39" s="27"/>
      <c r="HXT39" s="27"/>
      <c r="HXU39" s="27"/>
      <c r="HXV39" s="27"/>
      <c r="HXW39" s="27"/>
      <c r="HXX39" s="27"/>
      <c r="HXY39" s="27"/>
      <c r="HXZ39" s="27"/>
      <c r="HYA39" s="27"/>
      <c r="HYB39" s="27"/>
      <c r="HYC39" s="27"/>
      <c r="HYD39" s="27"/>
      <c r="HYE39" s="27"/>
      <c r="HYF39" s="27"/>
      <c r="HYG39" s="27"/>
      <c r="HYH39" s="27"/>
      <c r="HYI39" s="27"/>
      <c r="HYJ39" s="27"/>
      <c r="HYK39" s="27"/>
      <c r="HYL39" s="27"/>
      <c r="HYM39" s="27"/>
      <c r="HYN39" s="27"/>
      <c r="HYO39" s="27"/>
      <c r="HYP39" s="27"/>
      <c r="HYQ39" s="27"/>
      <c r="HYR39" s="27"/>
      <c r="HYS39" s="27"/>
      <c r="HYT39" s="27"/>
      <c r="HYU39" s="27"/>
      <c r="HYV39" s="27"/>
      <c r="HYW39" s="27"/>
      <c r="HYX39" s="27"/>
      <c r="HYY39" s="27"/>
      <c r="HYZ39" s="27"/>
      <c r="HZA39" s="27"/>
      <c r="HZB39" s="27"/>
      <c r="HZC39" s="27"/>
      <c r="HZD39" s="27"/>
      <c r="HZE39" s="27"/>
      <c r="HZF39" s="27"/>
      <c r="HZG39" s="27"/>
      <c r="HZH39" s="27"/>
      <c r="HZI39" s="27"/>
      <c r="HZJ39" s="27"/>
      <c r="HZK39" s="27"/>
      <c r="HZL39" s="27"/>
      <c r="HZM39" s="27"/>
      <c r="HZN39" s="27"/>
      <c r="HZO39" s="27"/>
      <c r="HZP39" s="27"/>
      <c r="HZQ39" s="27"/>
      <c r="HZR39" s="27"/>
      <c r="HZS39" s="27"/>
      <c r="HZT39" s="27"/>
      <c r="HZU39" s="27"/>
      <c r="HZV39" s="27"/>
      <c r="HZW39" s="27"/>
      <c r="HZX39" s="27"/>
      <c r="HZY39" s="27"/>
      <c r="HZZ39" s="27"/>
      <c r="IAA39" s="27"/>
      <c r="IAB39" s="27"/>
      <c r="IAC39" s="27"/>
      <c r="IAD39" s="27"/>
      <c r="IAE39" s="27"/>
      <c r="IAF39" s="27"/>
      <c r="IAG39" s="27"/>
      <c r="IAH39" s="27"/>
      <c r="IAI39" s="27"/>
      <c r="IAJ39" s="27"/>
      <c r="IAK39" s="27"/>
      <c r="IAL39" s="27"/>
      <c r="IAM39" s="27"/>
      <c r="IAN39" s="27"/>
      <c r="IAO39" s="27"/>
      <c r="IAP39" s="27"/>
      <c r="IAQ39" s="27"/>
      <c r="IAR39" s="27"/>
      <c r="IAS39" s="27"/>
      <c r="IAT39" s="27"/>
      <c r="IAU39" s="27"/>
      <c r="IAV39" s="27"/>
      <c r="IAW39" s="27"/>
      <c r="IAX39" s="27"/>
      <c r="IAY39" s="27"/>
      <c r="IAZ39" s="27"/>
      <c r="IBA39" s="27"/>
      <c r="IBB39" s="27"/>
      <c r="IBC39" s="27"/>
      <c r="IBD39" s="27"/>
      <c r="IBE39" s="27"/>
      <c r="IBF39" s="27"/>
      <c r="IBG39" s="27"/>
      <c r="IBH39" s="27"/>
      <c r="IBI39" s="27"/>
      <c r="IBJ39" s="27"/>
      <c r="IBK39" s="27"/>
      <c r="IBL39" s="27"/>
      <c r="IBM39" s="27"/>
      <c r="IBN39" s="27"/>
      <c r="IBO39" s="27"/>
      <c r="IBP39" s="27"/>
      <c r="IBQ39" s="27"/>
      <c r="IBR39" s="27"/>
      <c r="IBS39" s="27"/>
      <c r="IBT39" s="27"/>
      <c r="IBU39" s="27"/>
      <c r="IBV39" s="27"/>
      <c r="IBW39" s="27"/>
      <c r="IBX39" s="27"/>
      <c r="IBY39" s="27"/>
      <c r="IBZ39" s="27"/>
      <c r="ICA39" s="27"/>
      <c r="ICB39" s="27"/>
      <c r="ICC39" s="27"/>
      <c r="ICD39" s="27"/>
      <c r="ICE39" s="27"/>
      <c r="ICF39" s="27"/>
      <c r="ICG39" s="27"/>
      <c r="ICH39" s="27"/>
      <c r="ICI39" s="27"/>
      <c r="ICJ39" s="27"/>
      <c r="ICK39" s="27"/>
      <c r="ICL39" s="27"/>
      <c r="ICM39" s="27"/>
      <c r="ICN39" s="27"/>
      <c r="ICO39" s="27"/>
      <c r="ICP39" s="27"/>
      <c r="ICQ39" s="27"/>
      <c r="ICR39" s="27"/>
      <c r="ICS39" s="27"/>
      <c r="ICT39" s="27"/>
      <c r="ICU39" s="27"/>
      <c r="ICV39" s="27"/>
      <c r="ICW39" s="27"/>
      <c r="ICX39" s="27"/>
      <c r="ICY39" s="27"/>
      <c r="ICZ39" s="27"/>
      <c r="IDA39" s="27"/>
      <c r="IDB39" s="27"/>
      <c r="IDC39" s="27"/>
      <c r="IDD39" s="27"/>
      <c r="IDE39" s="27"/>
      <c r="IDF39" s="27"/>
      <c r="IDG39" s="27"/>
      <c r="IDH39" s="27"/>
      <c r="IDI39" s="27"/>
      <c r="IDJ39" s="27"/>
      <c r="IDK39" s="27"/>
      <c r="IDL39" s="27"/>
      <c r="IDM39" s="27"/>
      <c r="IDN39" s="27"/>
      <c r="IDO39" s="27"/>
      <c r="IDP39" s="27"/>
      <c r="IDQ39" s="27"/>
      <c r="IDR39" s="27"/>
      <c r="IDS39" s="27"/>
      <c r="IDT39" s="27"/>
      <c r="IDU39" s="27"/>
      <c r="IDV39" s="27"/>
      <c r="IDW39" s="27"/>
      <c r="IDX39" s="27"/>
      <c r="IDY39" s="27"/>
      <c r="IDZ39" s="27"/>
      <c r="IEA39" s="27"/>
      <c r="IEB39" s="27"/>
      <c r="IEC39" s="27"/>
      <c r="IED39" s="27"/>
      <c r="IEE39" s="27"/>
      <c r="IEF39" s="27"/>
      <c r="IEG39" s="27"/>
      <c r="IEH39" s="27"/>
      <c r="IEI39" s="27"/>
      <c r="IEJ39" s="27"/>
      <c r="IEK39" s="27"/>
      <c r="IEL39" s="27"/>
      <c r="IEM39" s="27"/>
      <c r="IEN39" s="27"/>
      <c r="IEO39" s="27"/>
      <c r="IEP39" s="27"/>
      <c r="IEQ39" s="27"/>
      <c r="IER39" s="27"/>
      <c r="IES39" s="27"/>
      <c r="IET39" s="27"/>
      <c r="IEU39" s="27"/>
      <c r="IEV39" s="27"/>
      <c r="IEW39" s="27"/>
      <c r="IEX39" s="27"/>
      <c r="IEY39" s="27"/>
      <c r="IEZ39" s="27"/>
      <c r="IFA39" s="27"/>
      <c r="IFB39" s="27"/>
      <c r="IFC39" s="27"/>
      <c r="IFD39" s="27"/>
      <c r="IFE39" s="27"/>
      <c r="IFF39" s="27"/>
      <c r="IFG39" s="27"/>
      <c r="IFH39" s="27"/>
      <c r="IFI39" s="27"/>
      <c r="IFJ39" s="27"/>
      <c r="IFK39" s="27"/>
      <c r="IFL39" s="27"/>
      <c r="IFM39" s="27"/>
      <c r="IFN39" s="27"/>
      <c r="IFO39" s="27"/>
      <c r="IFP39" s="27"/>
      <c r="IFQ39" s="27"/>
      <c r="IFR39" s="27"/>
      <c r="IFS39" s="27"/>
      <c r="IFT39" s="27"/>
      <c r="IFU39" s="27"/>
      <c r="IFV39" s="27"/>
      <c r="IFW39" s="27"/>
      <c r="IFX39" s="27"/>
      <c r="IFY39" s="27"/>
      <c r="IFZ39" s="27"/>
      <c r="IGA39" s="27"/>
      <c r="IGB39" s="27"/>
      <c r="IGC39" s="27"/>
      <c r="IGD39" s="27"/>
      <c r="IGE39" s="27"/>
      <c r="IGF39" s="27"/>
      <c r="IGG39" s="27"/>
      <c r="IGH39" s="27"/>
      <c r="IGI39" s="27"/>
      <c r="IGJ39" s="27"/>
      <c r="IGK39" s="27"/>
      <c r="IGL39" s="27"/>
      <c r="IGM39" s="27"/>
      <c r="IGN39" s="27"/>
      <c r="IGO39" s="27"/>
      <c r="IGP39" s="27"/>
      <c r="IGQ39" s="27"/>
      <c r="IGR39" s="27"/>
      <c r="IGS39" s="27"/>
      <c r="IGT39" s="27"/>
      <c r="IGU39" s="27"/>
      <c r="IGV39" s="27"/>
      <c r="IGW39" s="27"/>
      <c r="IGX39" s="27"/>
      <c r="IGY39" s="27"/>
      <c r="IGZ39" s="27"/>
      <c r="IHA39" s="27"/>
      <c r="IHB39" s="27"/>
      <c r="IHC39" s="27"/>
      <c r="IHD39" s="27"/>
      <c r="IHE39" s="27"/>
      <c r="IHF39" s="27"/>
      <c r="IHG39" s="27"/>
      <c r="IHH39" s="27"/>
      <c r="IHI39" s="27"/>
      <c r="IHJ39" s="27"/>
      <c r="IHK39" s="27"/>
      <c r="IHL39" s="27"/>
      <c r="IHM39" s="27"/>
      <c r="IHN39" s="27"/>
      <c r="IHO39" s="27"/>
      <c r="IHP39" s="27"/>
      <c r="IHQ39" s="27"/>
      <c r="IHR39" s="27"/>
      <c r="IHS39" s="27"/>
      <c r="IHT39" s="27"/>
      <c r="IHU39" s="27"/>
      <c r="IHV39" s="27"/>
      <c r="IHW39" s="27"/>
      <c r="IHX39" s="27"/>
      <c r="IHY39" s="27"/>
      <c r="IHZ39" s="27"/>
      <c r="IIA39" s="27"/>
      <c r="IIB39" s="27"/>
      <c r="IIC39" s="27"/>
      <c r="IID39" s="27"/>
      <c r="IIE39" s="27"/>
      <c r="IIF39" s="27"/>
      <c r="IIG39" s="27"/>
      <c r="IIH39" s="27"/>
      <c r="III39" s="27"/>
      <c r="IIJ39" s="27"/>
      <c r="IIK39" s="27"/>
      <c r="IIL39" s="27"/>
      <c r="IIM39" s="27"/>
      <c r="IIN39" s="27"/>
      <c r="IIO39" s="27"/>
      <c r="IIP39" s="27"/>
      <c r="IIQ39" s="27"/>
      <c r="IIR39" s="27"/>
      <c r="IIS39" s="27"/>
      <c r="IIT39" s="27"/>
      <c r="IIU39" s="27"/>
      <c r="IIV39" s="27"/>
      <c r="IIW39" s="27"/>
      <c r="IIX39" s="27"/>
      <c r="IIY39" s="27"/>
      <c r="IIZ39" s="27"/>
      <c r="IJA39" s="27"/>
      <c r="IJB39" s="27"/>
      <c r="IJC39" s="27"/>
      <c r="IJD39" s="27"/>
      <c r="IJE39" s="27"/>
      <c r="IJF39" s="27"/>
      <c r="IJG39" s="27"/>
      <c r="IJH39" s="27"/>
      <c r="IJI39" s="27"/>
      <c r="IJJ39" s="27"/>
      <c r="IJK39" s="27"/>
      <c r="IJL39" s="27"/>
      <c r="IJM39" s="27"/>
      <c r="IJN39" s="27"/>
      <c r="IJO39" s="27"/>
      <c r="IJP39" s="27"/>
      <c r="IJQ39" s="27"/>
      <c r="IJR39" s="27"/>
      <c r="IJS39" s="27"/>
      <c r="IJT39" s="27"/>
      <c r="IJU39" s="27"/>
      <c r="IJV39" s="27"/>
      <c r="IJW39" s="27"/>
      <c r="IJX39" s="27"/>
      <c r="IJY39" s="27"/>
      <c r="IJZ39" s="27"/>
      <c r="IKA39" s="27"/>
      <c r="IKB39" s="27"/>
      <c r="IKC39" s="27"/>
      <c r="IKD39" s="27"/>
      <c r="IKE39" s="27"/>
      <c r="IKF39" s="27"/>
      <c r="IKG39" s="27"/>
      <c r="IKH39" s="27"/>
      <c r="IKI39" s="27"/>
      <c r="IKJ39" s="27"/>
      <c r="IKK39" s="27"/>
      <c r="IKL39" s="27"/>
      <c r="IKM39" s="27"/>
      <c r="IKN39" s="27"/>
      <c r="IKO39" s="27"/>
      <c r="IKP39" s="27"/>
      <c r="IKQ39" s="27"/>
      <c r="IKR39" s="27"/>
      <c r="IKS39" s="27"/>
      <c r="IKT39" s="27"/>
      <c r="IKU39" s="27"/>
      <c r="IKV39" s="27"/>
      <c r="IKW39" s="27"/>
      <c r="IKX39" s="27"/>
      <c r="IKY39" s="27"/>
      <c r="IKZ39" s="27"/>
      <c r="ILA39" s="27"/>
      <c r="ILB39" s="27"/>
      <c r="ILC39" s="27"/>
      <c r="ILD39" s="27"/>
      <c r="ILE39" s="27"/>
      <c r="ILF39" s="27"/>
      <c r="ILG39" s="27"/>
      <c r="ILH39" s="27"/>
      <c r="ILI39" s="27"/>
      <c r="ILJ39" s="27"/>
      <c r="ILK39" s="27"/>
      <c r="ILL39" s="27"/>
      <c r="ILM39" s="27"/>
      <c r="ILN39" s="27"/>
      <c r="ILO39" s="27"/>
      <c r="ILP39" s="27"/>
      <c r="ILQ39" s="27"/>
      <c r="ILR39" s="27"/>
      <c r="ILS39" s="27"/>
      <c r="ILT39" s="27"/>
      <c r="ILU39" s="27"/>
      <c r="ILV39" s="27"/>
      <c r="ILW39" s="27"/>
      <c r="ILX39" s="27"/>
      <c r="ILY39" s="27"/>
      <c r="ILZ39" s="27"/>
      <c r="IMA39" s="27"/>
      <c r="IMB39" s="27"/>
      <c r="IMC39" s="27"/>
      <c r="IMD39" s="27"/>
      <c r="IME39" s="27"/>
      <c r="IMF39" s="27"/>
      <c r="IMG39" s="27"/>
      <c r="IMH39" s="27"/>
      <c r="IMI39" s="27"/>
      <c r="IMJ39" s="27"/>
      <c r="IMK39" s="27"/>
      <c r="IML39" s="27"/>
      <c r="IMM39" s="27"/>
      <c r="IMN39" s="27"/>
      <c r="IMO39" s="27"/>
      <c r="IMP39" s="27"/>
      <c r="IMQ39" s="27"/>
      <c r="IMR39" s="27"/>
      <c r="IMS39" s="27"/>
      <c r="IMT39" s="27"/>
      <c r="IMU39" s="27"/>
      <c r="IMV39" s="27"/>
      <c r="IMW39" s="27"/>
      <c r="IMX39" s="27"/>
      <c r="IMY39" s="27"/>
      <c r="IMZ39" s="27"/>
      <c r="INA39" s="27"/>
      <c r="INB39" s="27"/>
      <c r="INC39" s="27"/>
      <c r="IND39" s="27"/>
      <c r="INE39" s="27"/>
      <c r="INF39" s="27"/>
      <c r="ING39" s="27"/>
      <c r="INH39" s="27"/>
      <c r="INI39" s="27"/>
      <c r="INJ39" s="27"/>
      <c r="INK39" s="27"/>
      <c r="INL39" s="27"/>
      <c r="INM39" s="27"/>
      <c r="INN39" s="27"/>
      <c r="INO39" s="27"/>
      <c r="INP39" s="27"/>
      <c r="INQ39" s="27"/>
      <c r="INR39" s="27"/>
      <c r="INS39" s="27"/>
      <c r="INT39" s="27"/>
      <c r="INU39" s="27"/>
      <c r="INV39" s="27"/>
      <c r="INW39" s="27"/>
      <c r="INX39" s="27"/>
      <c r="INY39" s="27"/>
      <c r="INZ39" s="27"/>
      <c r="IOA39" s="27"/>
      <c r="IOB39" s="27"/>
      <c r="IOC39" s="27"/>
      <c r="IOD39" s="27"/>
      <c r="IOE39" s="27"/>
      <c r="IOF39" s="27"/>
      <c r="IOG39" s="27"/>
      <c r="IOH39" s="27"/>
      <c r="IOI39" s="27"/>
      <c r="IOJ39" s="27"/>
      <c r="IOK39" s="27"/>
      <c r="IOL39" s="27"/>
      <c r="IOM39" s="27"/>
      <c r="ION39" s="27"/>
      <c r="IOO39" s="27"/>
      <c r="IOP39" s="27"/>
      <c r="IOQ39" s="27"/>
      <c r="IOR39" s="27"/>
      <c r="IOS39" s="27"/>
      <c r="IOT39" s="27"/>
      <c r="IOU39" s="27"/>
      <c r="IOV39" s="27"/>
      <c r="IOW39" s="27"/>
      <c r="IOX39" s="27"/>
      <c r="IOY39" s="27"/>
      <c r="IOZ39" s="27"/>
      <c r="IPA39" s="27"/>
      <c r="IPB39" s="27"/>
      <c r="IPC39" s="27"/>
      <c r="IPD39" s="27"/>
      <c r="IPE39" s="27"/>
      <c r="IPF39" s="27"/>
      <c r="IPG39" s="27"/>
      <c r="IPH39" s="27"/>
      <c r="IPI39" s="27"/>
      <c r="IPJ39" s="27"/>
      <c r="IPK39" s="27"/>
      <c r="IPL39" s="27"/>
      <c r="IPM39" s="27"/>
      <c r="IPN39" s="27"/>
      <c r="IPO39" s="27"/>
      <c r="IPP39" s="27"/>
      <c r="IPQ39" s="27"/>
      <c r="IPR39" s="27"/>
      <c r="IPS39" s="27"/>
      <c r="IPT39" s="27"/>
      <c r="IPU39" s="27"/>
      <c r="IPV39" s="27"/>
      <c r="IPW39" s="27"/>
      <c r="IPX39" s="27"/>
      <c r="IPY39" s="27"/>
      <c r="IPZ39" s="27"/>
      <c r="IQA39" s="27"/>
      <c r="IQB39" s="27"/>
      <c r="IQC39" s="27"/>
      <c r="IQD39" s="27"/>
      <c r="IQE39" s="27"/>
      <c r="IQF39" s="27"/>
      <c r="IQG39" s="27"/>
      <c r="IQH39" s="27"/>
      <c r="IQI39" s="27"/>
      <c r="IQJ39" s="27"/>
      <c r="IQK39" s="27"/>
      <c r="IQL39" s="27"/>
      <c r="IQM39" s="27"/>
      <c r="IQN39" s="27"/>
      <c r="IQO39" s="27"/>
      <c r="IQP39" s="27"/>
      <c r="IQQ39" s="27"/>
      <c r="IQR39" s="27"/>
      <c r="IQS39" s="27"/>
      <c r="IQT39" s="27"/>
      <c r="IQU39" s="27"/>
      <c r="IQV39" s="27"/>
      <c r="IQW39" s="27"/>
      <c r="IQX39" s="27"/>
      <c r="IQY39" s="27"/>
      <c r="IQZ39" s="27"/>
      <c r="IRA39" s="27"/>
      <c r="IRB39" s="27"/>
      <c r="IRC39" s="27"/>
      <c r="IRD39" s="27"/>
      <c r="IRE39" s="27"/>
      <c r="IRF39" s="27"/>
      <c r="IRG39" s="27"/>
      <c r="IRH39" s="27"/>
      <c r="IRI39" s="27"/>
      <c r="IRJ39" s="27"/>
      <c r="IRK39" s="27"/>
      <c r="IRL39" s="27"/>
      <c r="IRM39" s="27"/>
      <c r="IRN39" s="27"/>
      <c r="IRO39" s="27"/>
      <c r="IRP39" s="27"/>
      <c r="IRQ39" s="27"/>
      <c r="IRR39" s="27"/>
      <c r="IRS39" s="27"/>
      <c r="IRT39" s="27"/>
      <c r="IRU39" s="27"/>
      <c r="IRV39" s="27"/>
      <c r="IRW39" s="27"/>
      <c r="IRX39" s="27"/>
      <c r="IRY39" s="27"/>
      <c r="IRZ39" s="27"/>
      <c r="ISA39" s="27"/>
      <c r="ISB39" s="27"/>
      <c r="ISC39" s="27"/>
      <c r="ISD39" s="27"/>
      <c r="ISE39" s="27"/>
      <c r="ISF39" s="27"/>
      <c r="ISG39" s="27"/>
      <c r="ISH39" s="27"/>
      <c r="ISI39" s="27"/>
      <c r="ISJ39" s="27"/>
      <c r="ISK39" s="27"/>
      <c r="ISL39" s="27"/>
      <c r="ISM39" s="27"/>
      <c r="ISN39" s="27"/>
      <c r="ISO39" s="27"/>
      <c r="ISP39" s="27"/>
      <c r="ISQ39" s="27"/>
      <c r="ISR39" s="27"/>
      <c r="ISS39" s="27"/>
      <c r="IST39" s="27"/>
      <c r="ISU39" s="27"/>
      <c r="ISV39" s="27"/>
      <c r="ISW39" s="27"/>
      <c r="ISX39" s="27"/>
      <c r="ISY39" s="27"/>
      <c r="ISZ39" s="27"/>
      <c r="ITA39" s="27"/>
      <c r="ITB39" s="27"/>
      <c r="ITC39" s="27"/>
      <c r="ITD39" s="27"/>
      <c r="ITE39" s="27"/>
      <c r="ITF39" s="27"/>
      <c r="ITG39" s="27"/>
      <c r="ITH39" s="27"/>
      <c r="ITI39" s="27"/>
      <c r="ITJ39" s="27"/>
      <c r="ITK39" s="27"/>
      <c r="ITL39" s="27"/>
      <c r="ITM39" s="27"/>
      <c r="ITN39" s="27"/>
      <c r="ITO39" s="27"/>
      <c r="ITP39" s="27"/>
      <c r="ITQ39" s="27"/>
      <c r="ITR39" s="27"/>
      <c r="ITS39" s="27"/>
      <c r="ITT39" s="27"/>
      <c r="ITU39" s="27"/>
      <c r="ITV39" s="27"/>
      <c r="ITW39" s="27"/>
      <c r="ITX39" s="27"/>
      <c r="ITY39" s="27"/>
      <c r="ITZ39" s="27"/>
      <c r="IUA39" s="27"/>
      <c r="IUB39" s="27"/>
      <c r="IUC39" s="27"/>
      <c r="IUD39" s="27"/>
      <c r="IUE39" s="27"/>
      <c r="IUF39" s="27"/>
      <c r="IUG39" s="27"/>
      <c r="IUH39" s="27"/>
      <c r="IUI39" s="27"/>
      <c r="IUJ39" s="27"/>
      <c r="IUK39" s="27"/>
      <c r="IUL39" s="27"/>
      <c r="IUM39" s="27"/>
      <c r="IUN39" s="27"/>
      <c r="IUO39" s="27"/>
      <c r="IUP39" s="27"/>
      <c r="IUQ39" s="27"/>
      <c r="IUR39" s="27"/>
      <c r="IUS39" s="27"/>
      <c r="IUT39" s="27"/>
      <c r="IUU39" s="27"/>
      <c r="IUV39" s="27"/>
      <c r="IUW39" s="27"/>
      <c r="IUX39" s="27"/>
      <c r="IUY39" s="27"/>
      <c r="IUZ39" s="27"/>
      <c r="IVA39" s="27"/>
      <c r="IVB39" s="27"/>
      <c r="IVC39" s="27"/>
      <c r="IVD39" s="27"/>
      <c r="IVE39" s="27"/>
      <c r="IVF39" s="27"/>
      <c r="IVG39" s="27"/>
      <c r="IVH39" s="27"/>
      <c r="IVI39" s="27"/>
      <c r="IVJ39" s="27"/>
      <c r="IVK39" s="27"/>
      <c r="IVL39" s="27"/>
      <c r="IVM39" s="27"/>
      <c r="IVN39" s="27"/>
      <c r="IVO39" s="27"/>
      <c r="IVP39" s="27"/>
      <c r="IVQ39" s="27"/>
      <c r="IVR39" s="27"/>
      <c r="IVS39" s="27"/>
      <c r="IVT39" s="27"/>
      <c r="IVU39" s="27"/>
      <c r="IVV39" s="27"/>
      <c r="IVW39" s="27"/>
      <c r="IVX39" s="27"/>
      <c r="IVY39" s="27"/>
      <c r="IVZ39" s="27"/>
      <c r="IWA39" s="27"/>
      <c r="IWB39" s="27"/>
      <c r="IWC39" s="27"/>
      <c r="IWD39" s="27"/>
      <c r="IWE39" s="27"/>
      <c r="IWF39" s="27"/>
      <c r="IWG39" s="27"/>
      <c r="IWH39" s="27"/>
      <c r="IWI39" s="27"/>
      <c r="IWJ39" s="27"/>
      <c r="IWK39" s="27"/>
      <c r="IWL39" s="27"/>
      <c r="IWM39" s="27"/>
      <c r="IWN39" s="27"/>
      <c r="IWO39" s="27"/>
      <c r="IWP39" s="27"/>
      <c r="IWQ39" s="27"/>
      <c r="IWR39" s="27"/>
      <c r="IWS39" s="27"/>
      <c r="IWT39" s="27"/>
      <c r="IWU39" s="27"/>
      <c r="IWV39" s="27"/>
      <c r="IWW39" s="27"/>
      <c r="IWX39" s="27"/>
      <c r="IWY39" s="27"/>
      <c r="IWZ39" s="27"/>
      <c r="IXA39" s="27"/>
      <c r="IXB39" s="27"/>
      <c r="IXC39" s="27"/>
      <c r="IXD39" s="27"/>
      <c r="IXE39" s="27"/>
      <c r="IXF39" s="27"/>
      <c r="IXG39" s="27"/>
      <c r="IXH39" s="27"/>
      <c r="IXI39" s="27"/>
      <c r="IXJ39" s="27"/>
      <c r="IXK39" s="27"/>
      <c r="IXL39" s="27"/>
      <c r="IXM39" s="27"/>
      <c r="IXN39" s="27"/>
      <c r="IXO39" s="27"/>
      <c r="IXP39" s="27"/>
      <c r="IXQ39" s="27"/>
      <c r="IXR39" s="27"/>
      <c r="IXS39" s="27"/>
      <c r="IXT39" s="27"/>
      <c r="IXU39" s="27"/>
      <c r="IXV39" s="27"/>
      <c r="IXW39" s="27"/>
      <c r="IXX39" s="27"/>
      <c r="IXY39" s="27"/>
      <c r="IXZ39" s="27"/>
      <c r="IYA39" s="27"/>
      <c r="IYB39" s="27"/>
      <c r="IYC39" s="27"/>
      <c r="IYD39" s="27"/>
      <c r="IYE39" s="27"/>
      <c r="IYF39" s="27"/>
      <c r="IYG39" s="27"/>
      <c r="IYH39" s="27"/>
      <c r="IYI39" s="27"/>
      <c r="IYJ39" s="27"/>
      <c r="IYK39" s="27"/>
      <c r="IYL39" s="27"/>
      <c r="IYM39" s="27"/>
      <c r="IYN39" s="27"/>
      <c r="IYO39" s="27"/>
      <c r="IYP39" s="27"/>
      <c r="IYQ39" s="27"/>
      <c r="IYR39" s="27"/>
      <c r="IYS39" s="27"/>
      <c r="IYT39" s="27"/>
      <c r="IYU39" s="27"/>
      <c r="IYV39" s="27"/>
      <c r="IYW39" s="27"/>
      <c r="IYX39" s="27"/>
      <c r="IYY39" s="27"/>
      <c r="IYZ39" s="27"/>
      <c r="IZA39" s="27"/>
      <c r="IZB39" s="27"/>
      <c r="IZC39" s="27"/>
      <c r="IZD39" s="27"/>
      <c r="IZE39" s="27"/>
      <c r="IZF39" s="27"/>
      <c r="IZG39" s="27"/>
      <c r="IZH39" s="27"/>
      <c r="IZI39" s="27"/>
      <c r="IZJ39" s="27"/>
      <c r="IZK39" s="27"/>
      <c r="IZL39" s="27"/>
      <c r="IZM39" s="27"/>
      <c r="IZN39" s="27"/>
      <c r="IZO39" s="27"/>
      <c r="IZP39" s="27"/>
      <c r="IZQ39" s="27"/>
      <c r="IZR39" s="27"/>
      <c r="IZS39" s="27"/>
      <c r="IZT39" s="27"/>
      <c r="IZU39" s="27"/>
      <c r="IZV39" s="27"/>
      <c r="IZW39" s="27"/>
      <c r="IZX39" s="27"/>
      <c r="IZY39" s="27"/>
      <c r="IZZ39" s="27"/>
      <c r="JAA39" s="27"/>
      <c r="JAB39" s="27"/>
      <c r="JAC39" s="27"/>
      <c r="JAD39" s="27"/>
      <c r="JAE39" s="27"/>
      <c r="JAF39" s="27"/>
      <c r="JAG39" s="27"/>
      <c r="JAH39" s="27"/>
      <c r="JAI39" s="27"/>
      <c r="JAJ39" s="27"/>
      <c r="JAK39" s="27"/>
      <c r="JAL39" s="27"/>
      <c r="JAM39" s="27"/>
      <c r="JAN39" s="27"/>
      <c r="JAO39" s="27"/>
      <c r="JAP39" s="27"/>
      <c r="JAQ39" s="27"/>
      <c r="JAR39" s="27"/>
      <c r="JAS39" s="27"/>
      <c r="JAT39" s="27"/>
      <c r="JAU39" s="27"/>
      <c r="JAV39" s="27"/>
      <c r="JAW39" s="27"/>
      <c r="JAX39" s="27"/>
      <c r="JAY39" s="27"/>
      <c r="JAZ39" s="27"/>
      <c r="JBA39" s="27"/>
      <c r="JBB39" s="27"/>
      <c r="JBC39" s="27"/>
      <c r="JBD39" s="27"/>
      <c r="JBE39" s="27"/>
      <c r="JBF39" s="27"/>
      <c r="JBG39" s="27"/>
      <c r="JBH39" s="27"/>
      <c r="JBI39" s="27"/>
      <c r="JBJ39" s="27"/>
      <c r="JBK39" s="27"/>
      <c r="JBL39" s="27"/>
      <c r="JBM39" s="27"/>
      <c r="JBN39" s="27"/>
      <c r="JBO39" s="27"/>
      <c r="JBP39" s="27"/>
      <c r="JBQ39" s="27"/>
      <c r="JBR39" s="27"/>
      <c r="JBS39" s="27"/>
      <c r="JBT39" s="27"/>
      <c r="JBU39" s="27"/>
      <c r="JBV39" s="27"/>
      <c r="JBW39" s="27"/>
      <c r="JBX39" s="27"/>
      <c r="JBY39" s="27"/>
      <c r="JBZ39" s="27"/>
      <c r="JCA39" s="27"/>
      <c r="JCB39" s="27"/>
      <c r="JCC39" s="27"/>
      <c r="JCD39" s="27"/>
      <c r="JCE39" s="27"/>
      <c r="JCF39" s="27"/>
      <c r="JCG39" s="27"/>
      <c r="JCH39" s="27"/>
      <c r="JCI39" s="27"/>
      <c r="JCJ39" s="27"/>
      <c r="JCK39" s="27"/>
      <c r="JCL39" s="27"/>
      <c r="JCM39" s="27"/>
      <c r="JCN39" s="27"/>
      <c r="JCO39" s="27"/>
      <c r="JCP39" s="27"/>
      <c r="JCQ39" s="27"/>
      <c r="JCR39" s="27"/>
      <c r="JCS39" s="27"/>
      <c r="JCT39" s="27"/>
      <c r="JCU39" s="27"/>
      <c r="JCV39" s="27"/>
      <c r="JCW39" s="27"/>
      <c r="JCX39" s="27"/>
      <c r="JCY39" s="27"/>
      <c r="JCZ39" s="27"/>
      <c r="JDA39" s="27"/>
      <c r="JDB39" s="27"/>
      <c r="JDC39" s="27"/>
      <c r="JDD39" s="27"/>
      <c r="JDE39" s="27"/>
      <c r="JDF39" s="27"/>
      <c r="JDG39" s="27"/>
      <c r="JDH39" s="27"/>
      <c r="JDI39" s="27"/>
      <c r="JDJ39" s="27"/>
      <c r="JDK39" s="27"/>
      <c r="JDL39" s="27"/>
      <c r="JDM39" s="27"/>
      <c r="JDN39" s="27"/>
      <c r="JDO39" s="27"/>
      <c r="JDP39" s="27"/>
      <c r="JDQ39" s="27"/>
      <c r="JDR39" s="27"/>
      <c r="JDS39" s="27"/>
      <c r="JDT39" s="27"/>
      <c r="JDU39" s="27"/>
      <c r="JDV39" s="27"/>
      <c r="JDW39" s="27"/>
      <c r="JDX39" s="27"/>
      <c r="JDY39" s="27"/>
      <c r="JDZ39" s="27"/>
      <c r="JEA39" s="27"/>
      <c r="JEB39" s="27"/>
      <c r="JEC39" s="27"/>
      <c r="JED39" s="27"/>
      <c r="JEE39" s="27"/>
      <c r="JEF39" s="27"/>
      <c r="JEG39" s="27"/>
      <c r="JEH39" s="27"/>
      <c r="JEI39" s="27"/>
      <c r="JEJ39" s="27"/>
      <c r="JEK39" s="27"/>
      <c r="JEL39" s="27"/>
      <c r="JEM39" s="27"/>
      <c r="JEN39" s="27"/>
      <c r="JEO39" s="27"/>
      <c r="JEP39" s="27"/>
      <c r="JEQ39" s="27"/>
      <c r="JER39" s="27"/>
      <c r="JES39" s="27"/>
      <c r="JET39" s="27"/>
      <c r="JEU39" s="27"/>
      <c r="JEV39" s="27"/>
      <c r="JEW39" s="27"/>
      <c r="JEX39" s="27"/>
      <c r="JEY39" s="27"/>
      <c r="JEZ39" s="27"/>
      <c r="JFA39" s="27"/>
      <c r="JFB39" s="27"/>
      <c r="JFC39" s="27"/>
      <c r="JFD39" s="27"/>
      <c r="JFE39" s="27"/>
      <c r="JFF39" s="27"/>
      <c r="JFG39" s="27"/>
      <c r="JFH39" s="27"/>
      <c r="JFI39" s="27"/>
      <c r="JFJ39" s="27"/>
      <c r="JFK39" s="27"/>
      <c r="JFL39" s="27"/>
      <c r="JFM39" s="27"/>
      <c r="JFN39" s="27"/>
      <c r="JFO39" s="27"/>
      <c r="JFP39" s="27"/>
      <c r="JFQ39" s="27"/>
      <c r="JFR39" s="27"/>
      <c r="JFS39" s="27"/>
      <c r="JFT39" s="27"/>
      <c r="JFU39" s="27"/>
      <c r="JFV39" s="27"/>
      <c r="JFW39" s="27"/>
      <c r="JFX39" s="27"/>
      <c r="JFY39" s="27"/>
      <c r="JFZ39" s="27"/>
      <c r="JGA39" s="27"/>
      <c r="JGB39" s="27"/>
      <c r="JGC39" s="27"/>
      <c r="JGD39" s="27"/>
      <c r="JGE39" s="27"/>
      <c r="JGF39" s="27"/>
      <c r="JGG39" s="27"/>
      <c r="JGH39" s="27"/>
      <c r="JGI39" s="27"/>
      <c r="JGJ39" s="27"/>
      <c r="JGK39" s="27"/>
      <c r="JGL39" s="27"/>
      <c r="JGM39" s="27"/>
      <c r="JGN39" s="27"/>
      <c r="JGO39" s="27"/>
      <c r="JGP39" s="27"/>
      <c r="JGQ39" s="27"/>
      <c r="JGR39" s="27"/>
      <c r="JGS39" s="27"/>
      <c r="JGT39" s="27"/>
      <c r="JGU39" s="27"/>
      <c r="JGV39" s="27"/>
      <c r="JGW39" s="27"/>
      <c r="JGX39" s="27"/>
      <c r="JGY39" s="27"/>
      <c r="JGZ39" s="27"/>
      <c r="JHA39" s="27"/>
      <c r="JHB39" s="27"/>
      <c r="JHC39" s="27"/>
      <c r="JHD39" s="27"/>
      <c r="JHE39" s="27"/>
      <c r="JHF39" s="27"/>
      <c r="JHG39" s="27"/>
      <c r="JHH39" s="27"/>
      <c r="JHI39" s="27"/>
      <c r="JHJ39" s="27"/>
      <c r="JHK39" s="27"/>
      <c r="JHL39" s="27"/>
      <c r="JHM39" s="27"/>
      <c r="JHN39" s="27"/>
      <c r="JHO39" s="27"/>
      <c r="JHP39" s="27"/>
      <c r="JHQ39" s="27"/>
      <c r="JHR39" s="27"/>
      <c r="JHS39" s="27"/>
      <c r="JHT39" s="27"/>
      <c r="JHU39" s="27"/>
      <c r="JHV39" s="27"/>
      <c r="JHW39" s="27"/>
      <c r="JHX39" s="27"/>
      <c r="JHY39" s="27"/>
      <c r="JHZ39" s="27"/>
      <c r="JIA39" s="27"/>
      <c r="JIB39" s="27"/>
      <c r="JIC39" s="27"/>
      <c r="JID39" s="27"/>
      <c r="JIE39" s="27"/>
      <c r="JIF39" s="27"/>
      <c r="JIG39" s="27"/>
      <c r="JIH39" s="27"/>
      <c r="JII39" s="27"/>
      <c r="JIJ39" s="27"/>
      <c r="JIK39" s="27"/>
      <c r="JIL39" s="27"/>
      <c r="JIM39" s="27"/>
      <c r="JIN39" s="27"/>
      <c r="JIO39" s="27"/>
      <c r="JIP39" s="27"/>
      <c r="JIQ39" s="27"/>
      <c r="JIR39" s="27"/>
      <c r="JIS39" s="27"/>
      <c r="JIT39" s="27"/>
      <c r="JIU39" s="27"/>
      <c r="JIV39" s="27"/>
      <c r="JIW39" s="27"/>
      <c r="JIX39" s="27"/>
      <c r="JIY39" s="27"/>
      <c r="JIZ39" s="27"/>
      <c r="JJA39" s="27"/>
      <c r="JJB39" s="27"/>
      <c r="JJC39" s="27"/>
      <c r="JJD39" s="27"/>
      <c r="JJE39" s="27"/>
      <c r="JJF39" s="27"/>
      <c r="JJG39" s="27"/>
      <c r="JJH39" s="27"/>
      <c r="JJI39" s="27"/>
      <c r="JJJ39" s="27"/>
      <c r="JJK39" s="27"/>
      <c r="JJL39" s="27"/>
      <c r="JJM39" s="27"/>
      <c r="JJN39" s="27"/>
      <c r="JJO39" s="27"/>
      <c r="JJP39" s="27"/>
      <c r="JJQ39" s="27"/>
      <c r="JJR39" s="27"/>
      <c r="JJS39" s="27"/>
      <c r="JJT39" s="27"/>
      <c r="JJU39" s="27"/>
      <c r="JJV39" s="27"/>
      <c r="JJW39" s="27"/>
      <c r="JJX39" s="27"/>
      <c r="JJY39" s="27"/>
      <c r="JJZ39" s="27"/>
      <c r="JKA39" s="27"/>
      <c r="JKB39" s="27"/>
      <c r="JKC39" s="27"/>
      <c r="JKD39" s="27"/>
      <c r="JKE39" s="27"/>
      <c r="JKF39" s="27"/>
      <c r="JKG39" s="27"/>
      <c r="JKH39" s="27"/>
      <c r="JKI39" s="27"/>
      <c r="JKJ39" s="27"/>
      <c r="JKK39" s="27"/>
      <c r="JKL39" s="27"/>
      <c r="JKM39" s="27"/>
      <c r="JKN39" s="27"/>
      <c r="JKO39" s="27"/>
      <c r="JKP39" s="27"/>
      <c r="JKQ39" s="27"/>
      <c r="JKR39" s="27"/>
      <c r="JKS39" s="27"/>
      <c r="JKT39" s="27"/>
      <c r="JKU39" s="27"/>
      <c r="JKV39" s="27"/>
      <c r="JKW39" s="27"/>
      <c r="JKX39" s="27"/>
      <c r="JKY39" s="27"/>
      <c r="JKZ39" s="27"/>
      <c r="JLA39" s="27"/>
      <c r="JLB39" s="27"/>
      <c r="JLC39" s="27"/>
      <c r="JLD39" s="27"/>
      <c r="JLE39" s="27"/>
      <c r="JLF39" s="27"/>
      <c r="JLG39" s="27"/>
      <c r="JLH39" s="27"/>
      <c r="JLI39" s="27"/>
      <c r="JLJ39" s="27"/>
      <c r="JLK39" s="27"/>
      <c r="JLL39" s="27"/>
      <c r="JLM39" s="27"/>
      <c r="JLN39" s="27"/>
      <c r="JLO39" s="27"/>
      <c r="JLP39" s="27"/>
      <c r="JLQ39" s="27"/>
      <c r="JLR39" s="27"/>
      <c r="JLS39" s="27"/>
      <c r="JLT39" s="27"/>
      <c r="JLU39" s="27"/>
      <c r="JLV39" s="27"/>
      <c r="JLW39" s="27"/>
      <c r="JLX39" s="27"/>
      <c r="JLY39" s="27"/>
      <c r="JLZ39" s="27"/>
      <c r="JMA39" s="27"/>
      <c r="JMB39" s="27"/>
      <c r="JMC39" s="27"/>
      <c r="JMD39" s="27"/>
      <c r="JME39" s="27"/>
      <c r="JMF39" s="27"/>
      <c r="JMG39" s="27"/>
      <c r="JMH39" s="27"/>
      <c r="JMI39" s="27"/>
      <c r="JMJ39" s="27"/>
      <c r="JMK39" s="27"/>
      <c r="JML39" s="27"/>
      <c r="JMM39" s="27"/>
      <c r="JMN39" s="27"/>
      <c r="JMO39" s="27"/>
      <c r="JMP39" s="27"/>
      <c r="JMQ39" s="27"/>
      <c r="JMR39" s="27"/>
      <c r="JMS39" s="27"/>
      <c r="JMT39" s="27"/>
      <c r="JMU39" s="27"/>
      <c r="JMV39" s="27"/>
      <c r="JMW39" s="27"/>
      <c r="JMX39" s="27"/>
      <c r="JMY39" s="27"/>
      <c r="JMZ39" s="27"/>
      <c r="JNA39" s="27"/>
      <c r="JNB39" s="27"/>
      <c r="JNC39" s="27"/>
      <c r="JND39" s="27"/>
      <c r="JNE39" s="27"/>
      <c r="JNF39" s="27"/>
      <c r="JNG39" s="27"/>
      <c r="JNH39" s="27"/>
      <c r="JNI39" s="27"/>
      <c r="JNJ39" s="27"/>
      <c r="JNK39" s="27"/>
      <c r="JNL39" s="27"/>
      <c r="JNM39" s="27"/>
      <c r="JNN39" s="27"/>
      <c r="JNO39" s="27"/>
      <c r="JNP39" s="27"/>
      <c r="JNQ39" s="27"/>
      <c r="JNR39" s="27"/>
      <c r="JNS39" s="27"/>
      <c r="JNT39" s="27"/>
      <c r="JNU39" s="27"/>
      <c r="JNV39" s="27"/>
      <c r="JNW39" s="27"/>
      <c r="JNX39" s="27"/>
      <c r="JNY39" s="27"/>
      <c r="JNZ39" s="27"/>
      <c r="JOA39" s="27"/>
      <c r="JOB39" s="27"/>
      <c r="JOC39" s="27"/>
      <c r="JOD39" s="27"/>
      <c r="JOE39" s="27"/>
      <c r="JOF39" s="27"/>
      <c r="JOG39" s="27"/>
      <c r="JOH39" s="27"/>
      <c r="JOI39" s="27"/>
      <c r="JOJ39" s="27"/>
      <c r="JOK39" s="27"/>
      <c r="JOL39" s="27"/>
      <c r="JOM39" s="27"/>
      <c r="JON39" s="27"/>
      <c r="JOO39" s="27"/>
      <c r="JOP39" s="27"/>
      <c r="JOQ39" s="27"/>
      <c r="JOR39" s="27"/>
      <c r="JOS39" s="27"/>
      <c r="JOT39" s="27"/>
      <c r="JOU39" s="27"/>
      <c r="JOV39" s="27"/>
      <c r="JOW39" s="27"/>
      <c r="JOX39" s="27"/>
      <c r="JOY39" s="27"/>
      <c r="JOZ39" s="27"/>
      <c r="JPA39" s="27"/>
      <c r="JPB39" s="27"/>
      <c r="JPC39" s="27"/>
      <c r="JPD39" s="27"/>
      <c r="JPE39" s="27"/>
      <c r="JPF39" s="27"/>
      <c r="JPG39" s="27"/>
      <c r="JPH39" s="27"/>
      <c r="JPI39" s="27"/>
      <c r="JPJ39" s="27"/>
      <c r="JPK39" s="27"/>
      <c r="JPL39" s="27"/>
      <c r="JPM39" s="27"/>
      <c r="JPN39" s="27"/>
      <c r="JPO39" s="27"/>
      <c r="JPP39" s="27"/>
      <c r="JPQ39" s="27"/>
      <c r="JPR39" s="27"/>
      <c r="JPS39" s="27"/>
      <c r="JPT39" s="27"/>
      <c r="JPU39" s="27"/>
      <c r="JPV39" s="27"/>
      <c r="JPW39" s="27"/>
      <c r="JPX39" s="27"/>
      <c r="JPY39" s="27"/>
      <c r="JPZ39" s="27"/>
      <c r="JQA39" s="27"/>
      <c r="JQB39" s="27"/>
      <c r="JQC39" s="27"/>
      <c r="JQD39" s="27"/>
      <c r="JQE39" s="27"/>
      <c r="JQF39" s="27"/>
      <c r="JQG39" s="27"/>
      <c r="JQH39" s="27"/>
      <c r="JQI39" s="27"/>
      <c r="JQJ39" s="27"/>
      <c r="JQK39" s="27"/>
      <c r="JQL39" s="27"/>
      <c r="JQM39" s="27"/>
      <c r="JQN39" s="27"/>
      <c r="JQO39" s="27"/>
      <c r="JQP39" s="27"/>
      <c r="JQQ39" s="27"/>
      <c r="JQR39" s="27"/>
      <c r="JQS39" s="27"/>
      <c r="JQT39" s="27"/>
      <c r="JQU39" s="27"/>
      <c r="JQV39" s="27"/>
      <c r="JQW39" s="27"/>
      <c r="JQX39" s="27"/>
      <c r="JQY39" s="27"/>
      <c r="JQZ39" s="27"/>
      <c r="JRA39" s="27"/>
      <c r="JRB39" s="27"/>
      <c r="JRC39" s="27"/>
      <c r="JRD39" s="27"/>
      <c r="JRE39" s="27"/>
      <c r="JRF39" s="27"/>
      <c r="JRG39" s="27"/>
      <c r="JRH39" s="27"/>
      <c r="JRI39" s="27"/>
      <c r="JRJ39" s="27"/>
      <c r="JRK39" s="27"/>
      <c r="JRL39" s="27"/>
      <c r="JRM39" s="27"/>
      <c r="JRN39" s="27"/>
      <c r="JRO39" s="27"/>
      <c r="JRP39" s="27"/>
      <c r="JRQ39" s="27"/>
      <c r="JRR39" s="27"/>
      <c r="JRS39" s="27"/>
      <c r="JRT39" s="27"/>
      <c r="JRU39" s="27"/>
      <c r="JRV39" s="27"/>
      <c r="JRW39" s="27"/>
      <c r="JRX39" s="27"/>
      <c r="JRY39" s="27"/>
      <c r="JRZ39" s="27"/>
      <c r="JSA39" s="27"/>
      <c r="JSB39" s="27"/>
      <c r="JSC39" s="27"/>
      <c r="JSD39" s="27"/>
      <c r="JSE39" s="27"/>
      <c r="JSF39" s="27"/>
      <c r="JSG39" s="27"/>
      <c r="JSH39" s="27"/>
      <c r="JSI39" s="27"/>
      <c r="JSJ39" s="27"/>
      <c r="JSK39" s="27"/>
      <c r="JSL39" s="27"/>
      <c r="JSM39" s="27"/>
      <c r="JSN39" s="27"/>
      <c r="JSO39" s="27"/>
      <c r="JSP39" s="27"/>
      <c r="JSQ39" s="27"/>
      <c r="JSR39" s="27"/>
      <c r="JSS39" s="27"/>
      <c r="JST39" s="27"/>
      <c r="JSU39" s="27"/>
      <c r="JSV39" s="27"/>
      <c r="JSW39" s="27"/>
      <c r="JSX39" s="27"/>
      <c r="JSY39" s="27"/>
      <c r="JSZ39" s="27"/>
      <c r="JTA39" s="27"/>
      <c r="JTB39" s="27"/>
      <c r="JTC39" s="27"/>
      <c r="JTD39" s="27"/>
      <c r="JTE39" s="27"/>
      <c r="JTF39" s="27"/>
      <c r="JTG39" s="27"/>
      <c r="JTH39" s="27"/>
      <c r="JTI39" s="27"/>
      <c r="JTJ39" s="27"/>
      <c r="JTK39" s="27"/>
      <c r="JTL39" s="27"/>
      <c r="JTM39" s="27"/>
      <c r="JTN39" s="27"/>
      <c r="JTO39" s="27"/>
      <c r="JTP39" s="27"/>
      <c r="JTQ39" s="27"/>
      <c r="JTR39" s="27"/>
      <c r="JTS39" s="27"/>
      <c r="JTT39" s="27"/>
      <c r="JTU39" s="27"/>
      <c r="JTV39" s="27"/>
      <c r="JTW39" s="27"/>
      <c r="JTX39" s="27"/>
      <c r="JTY39" s="27"/>
      <c r="JTZ39" s="27"/>
      <c r="JUA39" s="27"/>
      <c r="JUB39" s="27"/>
      <c r="JUC39" s="27"/>
      <c r="JUD39" s="27"/>
      <c r="JUE39" s="27"/>
      <c r="JUF39" s="27"/>
      <c r="JUG39" s="27"/>
      <c r="JUH39" s="27"/>
      <c r="JUI39" s="27"/>
      <c r="JUJ39" s="27"/>
      <c r="JUK39" s="27"/>
      <c r="JUL39" s="27"/>
      <c r="JUM39" s="27"/>
      <c r="JUN39" s="27"/>
      <c r="JUO39" s="27"/>
      <c r="JUP39" s="27"/>
      <c r="JUQ39" s="27"/>
      <c r="JUR39" s="27"/>
      <c r="JUS39" s="27"/>
      <c r="JUT39" s="27"/>
      <c r="JUU39" s="27"/>
      <c r="JUV39" s="27"/>
      <c r="JUW39" s="27"/>
      <c r="JUX39" s="27"/>
      <c r="JUY39" s="27"/>
      <c r="JUZ39" s="27"/>
      <c r="JVA39" s="27"/>
      <c r="JVB39" s="27"/>
      <c r="JVC39" s="27"/>
      <c r="JVD39" s="27"/>
      <c r="JVE39" s="27"/>
      <c r="JVF39" s="27"/>
      <c r="JVG39" s="27"/>
      <c r="JVH39" s="27"/>
      <c r="JVI39" s="27"/>
      <c r="JVJ39" s="27"/>
      <c r="JVK39" s="27"/>
      <c r="JVL39" s="27"/>
      <c r="JVM39" s="27"/>
      <c r="JVN39" s="27"/>
      <c r="JVO39" s="27"/>
      <c r="JVP39" s="27"/>
      <c r="JVQ39" s="27"/>
      <c r="JVR39" s="27"/>
      <c r="JVS39" s="27"/>
      <c r="JVT39" s="27"/>
      <c r="JVU39" s="27"/>
      <c r="JVV39" s="27"/>
      <c r="JVW39" s="27"/>
      <c r="JVX39" s="27"/>
      <c r="JVY39" s="27"/>
      <c r="JVZ39" s="27"/>
      <c r="JWA39" s="27"/>
      <c r="JWB39" s="27"/>
      <c r="JWC39" s="27"/>
      <c r="JWD39" s="27"/>
      <c r="JWE39" s="27"/>
      <c r="JWF39" s="27"/>
      <c r="JWG39" s="27"/>
      <c r="JWH39" s="27"/>
      <c r="JWI39" s="27"/>
      <c r="JWJ39" s="27"/>
      <c r="JWK39" s="27"/>
      <c r="JWL39" s="27"/>
      <c r="JWM39" s="27"/>
      <c r="JWN39" s="27"/>
      <c r="JWO39" s="27"/>
      <c r="JWP39" s="27"/>
      <c r="JWQ39" s="27"/>
      <c r="JWR39" s="27"/>
      <c r="JWS39" s="27"/>
      <c r="JWT39" s="27"/>
      <c r="JWU39" s="27"/>
      <c r="JWV39" s="27"/>
      <c r="JWW39" s="27"/>
      <c r="JWX39" s="27"/>
      <c r="JWY39" s="27"/>
      <c r="JWZ39" s="27"/>
      <c r="JXA39" s="27"/>
      <c r="JXB39" s="27"/>
      <c r="JXC39" s="27"/>
      <c r="JXD39" s="27"/>
      <c r="JXE39" s="27"/>
      <c r="JXF39" s="27"/>
      <c r="JXG39" s="27"/>
      <c r="JXH39" s="27"/>
      <c r="JXI39" s="27"/>
      <c r="JXJ39" s="27"/>
      <c r="JXK39" s="27"/>
      <c r="JXL39" s="27"/>
      <c r="JXM39" s="27"/>
      <c r="JXN39" s="27"/>
      <c r="JXO39" s="27"/>
      <c r="JXP39" s="27"/>
      <c r="JXQ39" s="27"/>
      <c r="JXR39" s="27"/>
      <c r="JXS39" s="27"/>
      <c r="JXT39" s="27"/>
      <c r="JXU39" s="27"/>
      <c r="JXV39" s="27"/>
      <c r="JXW39" s="27"/>
      <c r="JXX39" s="27"/>
      <c r="JXY39" s="27"/>
      <c r="JXZ39" s="27"/>
      <c r="JYA39" s="27"/>
      <c r="JYB39" s="27"/>
      <c r="JYC39" s="27"/>
      <c r="JYD39" s="27"/>
      <c r="JYE39" s="27"/>
      <c r="JYF39" s="27"/>
      <c r="JYG39" s="27"/>
      <c r="JYH39" s="27"/>
      <c r="JYI39" s="27"/>
      <c r="JYJ39" s="27"/>
      <c r="JYK39" s="27"/>
      <c r="JYL39" s="27"/>
      <c r="JYM39" s="27"/>
      <c r="JYN39" s="27"/>
      <c r="JYO39" s="27"/>
      <c r="JYP39" s="27"/>
      <c r="JYQ39" s="27"/>
      <c r="JYR39" s="27"/>
      <c r="JYS39" s="27"/>
      <c r="JYT39" s="27"/>
      <c r="JYU39" s="27"/>
      <c r="JYV39" s="27"/>
      <c r="JYW39" s="27"/>
      <c r="JYX39" s="27"/>
      <c r="JYY39" s="27"/>
      <c r="JYZ39" s="27"/>
      <c r="JZA39" s="27"/>
      <c r="JZB39" s="27"/>
      <c r="JZC39" s="27"/>
      <c r="JZD39" s="27"/>
      <c r="JZE39" s="27"/>
      <c r="JZF39" s="27"/>
      <c r="JZG39" s="27"/>
      <c r="JZH39" s="27"/>
      <c r="JZI39" s="27"/>
      <c r="JZJ39" s="27"/>
      <c r="JZK39" s="27"/>
      <c r="JZL39" s="27"/>
      <c r="JZM39" s="27"/>
      <c r="JZN39" s="27"/>
      <c r="JZO39" s="27"/>
      <c r="JZP39" s="27"/>
      <c r="JZQ39" s="27"/>
      <c r="JZR39" s="27"/>
      <c r="JZS39" s="27"/>
      <c r="JZT39" s="27"/>
      <c r="JZU39" s="27"/>
      <c r="JZV39" s="27"/>
      <c r="JZW39" s="27"/>
      <c r="JZX39" s="27"/>
      <c r="JZY39" s="27"/>
      <c r="JZZ39" s="27"/>
      <c r="KAA39" s="27"/>
      <c r="KAB39" s="27"/>
      <c r="KAC39" s="27"/>
      <c r="KAD39" s="27"/>
      <c r="KAE39" s="27"/>
      <c r="KAF39" s="27"/>
      <c r="KAG39" s="27"/>
      <c r="KAH39" s="27"/>
      <c r="KAI39" s="27"/>
      <c r="KAJ39" s="27"/>
      <c r="KAK39" s="27"/>
      <c r="KAL39" s="27"/>
      <c r="KAM39" s="27"/>
      <c r="KAN39" s="27"/>
      <c r="KAO39" s="27"/>
      <c r="KAP39" s="27"/>
      <c r="KAQ39" s="27"/>
      <c r="KAR39" s="27"/>
      <c r="KAS39" s="27"/>
      <c r="KAT39" s="27"/>
      <c r="KAU39" s="27"/>
      <c r="KAV39" s="27"/>
      <c r="KAW39" s="27"/>
      <c r="KAX39" s="27"/>
      <c r="KAY39" s="27"/>
      <c r="KAZ39" s="27"/>
      <c r="KBA39" s="27"/>
      <c r="KBB39" s="27"/>
      <c r="KBC39" s="27"/>
      <c r="KBD39" s="27"/>
      <c r="KBE39" s="27"/>
      <c r="KBF39" s="27"/>
      <c r="KBG39" s="27"/>
      <c r="KBH39" s="27"/>
      <c r="KBI39" s="27"/>
      <c r="KBJ39" s="27"/>
      <c r="KBK39" s="27"/>
      <c r="KBL39" s="27"/>
      <c r="KBM39" s="27"/>
      <c r="KBN39" s="27"/>
      <c r="KBO39" s="27"/>
      <c r="KBP39" s="27"/>
      <c r="KBQ39" s="27"/>
      <c r="KBR39" s="27"/>
      <c r="KBS39" s="27"/>
      <c r="KBT39" s="27"/>
      <c r="KBU39" s="27"/>
      <c r="KBV39" s="27"/>
      <c r="KBW39" s="27"/>
      <c r="KBX39" s="27"/>
      <c r="KBY39" s="27"/>
      <c r="KBZ39" s="27"/>
      <c r="KCA39" s="27"/>
      <c r="KCB39" s="27"/>
      <c r="KCC39" s="27"/>
      <c r="KCD39" s="27"/>
      <c r="KCE39" s="27"/>
      <c r="KCF39" s="27"/>
      <c r="KCG39" s="27"/>
      <c r="KCH39" s="27"/>
      <c r="KCI39" s="27"/>
      <c r="KCJ39" s="27"/>
      <c r="KCK39" s="27"/>
      <c r="KCL39" s="27"/>
      <c r="KCM39" s="27"/>
      <c r="KCN39" s="27"/>
      <c r="KCO39" s="27"/>
      <c r="KCP39" s="27"/>
      <c r="KCQ39" s="27"/>
      <c r="KCR39" s="27"/>
      <c r="KCS39" s="27"/>
      <c r="KCT39" s="27"/>
      <c r="KCU39" s="27"/>
      <c r="KCV39" s="27"/>
      <c r="KCW39" s="27"/>
      <c r="KCX39" s="27"/>
      <c r="KCY39" s="27"/>
      <c r="KCZ39" s="27"/>
      <c r="KDA39" s="27"/>
      <c r="KDB39" s="27"/>
      <c r="KDC39" s="27"/>
      <c r="KDD39" s="27"/>
      <c r="KDE39" s="27"/>
      <c r="KDF39" s="27"/>
      <c r="KDG39" s="27"/>
      <c r="KDH39" s="27"/>
      <c r="KDI39" s="27"/>
      <c r="KDJ39" s="27"/>
      <c r="KDK39" s="27"/>
      <c r="KDL39" s="27"/>
      <c r="KDM39" s="27"/>
      <c r="KDN39" s="27"/>
      <c r="KDO39" s="27"/>
      <c r="KDP39" s="27"/>
      <c r="KDQ39" s="27"/>
      <c r="KDR39" s="27"/>
      <c r="KDS39" s="27"/>
      <c r="KDT39" s="27"/>
      <c r="KDU39" s="27"/>
      <c r="KDV39" s="27"/>
      <c r="KDW39" s="27"/>
      <c r="KDX39" s="27"/>
      <c r="KDY39" s="27"/>
      <c r="KDZ39" s="27"/>
      <c r="KEA39" s="27"/>
      <c r="KEB39" s="27"/>
      <c r="KEC39" s="27"/>
      <c r="KED39" s="27"/>
      <c r="KEE39" s="27"/>
      <c r="KEF39" s="27"/>
      <c r="KEG39" s="27"/>
      <c r="KEH39" s="27"/>
      <c r="KEI39" s="27"/>
      <c r="KEJ39" s="27"/>
      <c r="KEK39" s="27"/>
      <c r="KEL39" s="27"/>
      <c r="KEM39" s="27"/>
      <c r="KEN39" s="27"/>
      <c r="KEO39" s="27"/>
      <c r="KEP39" s="27"/>
      <c r="KEQ39" s="27"/>
      <c r="KER39" s="27"/>
      <c r="KES39" s="27"/>
      <c r="KET39" s="27"/>
      <c r="KEU39" s="27"/>
      <c r="KEV39" s="27"/>
      <c r="KEW39" s="27"/>
      <c r="KEX39" s="27"/>
      <c r="KEY39" s="27"/>
      <c r="KEZ39" s="27"/>
      <c r="KFA39" s="27"/>
      <c r="KFB39" s="27"/>
      <c r="KFC39" s="27"/>
      <c r="KFD39" s="27"/>
      <c r="KFE39" s="27"/>
      <c r="KFF39" s="27"/>
      <c r="KFG39" s="27"/>
      <c r="KFH39" s="27"/>
      <c r="KFI39" s="27"/>
      <c r="KFJ39" s="27"/>
      <c r="KFK39" s="27"/>
      <c r="KFL39" s="27"/>
      <c r="KFM39" s="27"/>
      <c r="KFN39" s="27"/>
      <c r="KFO39" s="27"/>
      <c r="KFP39" s="27"/>
      <c r="KFQ39" s="27"/>
      <c r="KFR39" s="27"/>
      <c r="KFS39" s="27"/>
      <c r="KFT39" s="27"/>
      <c r="KFU39" s="27"/>
      <c r="KFV39" s="27"/>
      <c r="KFW39" s="27"/>
      <c r="KFX39" s="27"/>
      <c r="KFY39" s="27"/>
      <c r="KFZ39" s="27"/>
      <c r="KGA39" s="27"/>
      <c r="KGB39" s="27"/>
      <c r="KGC39" s="27"/>
      <c r="KGD39" s="27"/>
      <c r="KGE39" s="27"/>
      <c r="KGF39" s="27"/>
      <c r="KGG39" s="27"/>
      <c r="KGH39" s="27"/>
      <c r="KGI39" s="27"/>
      <c r="KGJ39" s="27"/>
      <c r="KGK39" s="27"/>
      <c r="KGL39" s="27"/>
      <c r="KGM39" s="27"/>
      <c r="KGN39" s="27"/>
      <c r="KGO39" s="27"/>
      <c r="KGP39" s="27"/>
      <c r="KGQ39" s="27"/>
      <c r="KGR39" s="27"/>
      <c r="KGS39" s="27"/>
      <c r="KGT39" s="27"/>
      <c r="KGU39" s="27"/>
      <c r="KGV39" s="27"/>
      <c r="KGW39" s="27"/>
      <c r="KGX39" s="27"/>
      <c r="KGY39" s="27"/>
      <c r="KGZ39" s="27"/>
      <c r="KHA39" s="27"/>
      <c r="KHB39" s="27"/>
      <c r="KHC39" s="27"/>
      <c r="KHD39" s="27"/>
      <c r="KHE39" s="27"/>
      <c r="KHF39" s="27"/>
      <c r="KHG39" s="27"/>
      <c r="KHH39" s="27"/>
      <c r="KHI39" s="27"/>
      <c r="KHJ39" s="27"/>
      <c r="KHK39" s="27"/>
      <c r="KHL39" s="27"/>
      <c r="KHM39" s="27"/>
      <c r="KHN39" s="27"/>
      <c r="KHO39" s="27"/>
      <c r="KHP39" s="27"/>
      <c r="KHQ39" s="27"/>
      <c r="KHR39" s="27"/>
      <c r="KHS39" s="27"/>
      <c r="KHT39" s="27"/>
      <c r="KHU39" s="27"/>
      <c r="KHV39" s="27"/>
      <c r="KHW39" s="27"/>
      <c r="KHX39" s="27"/>
      <c r="KHY39" s="27"/>
      <c r="KHZ39" s="27"/>
      <c r="KIA39" s="27"/>
      <c r="KIB39" s="27"/>
      <c r="KIC39" s="27"/>
      <c r="KID39" s="27"/>
      <c r="KIE39" s="27"/>
      <c r="KIF39" s="27"/>
      <c r="KIG39" s="27"/>
      <c r="KIH39" s="27"/>
      <c r="KII39" s="27"/>
      <c r="KIJ39" s="27"/>
      <c r="KIK39" s="27"/>
      <c r="KIL39" s="27"/>
      <c r="KIM39" s="27"/>
      <c r="KIN39" s="27"/>
      <c r="KIO39" s="27"/>
      <c r="KIP39" s="27"/>
      <c r="KIQ39" s="27"/>
      <c r="KIR39" s="27"/>
      <c r="KIS39" s="27"/>
      <c r="KIT39" s="27"/>
      <c r="KIU39" s="27"/>
      <c r="KIV39" s="27"/>
      <c r="KIW39" s="27"/>
      <c r="KIX39" s="27"/>
      <c r="KIY39" s="27"/>
      <c r="KIZ39" s="27"/>
      <c r="KJA39" s="27"/>
      <c r="KJB39" s="27"/>
      <c r="KJC39" s="27"/>
      <c r="KJD39" s="27"/>
      <c r="KJE39" s="27"/>
      <c r="KJF39" s="27"/>
      <c r="KJG39" s="27"/>
      <c r="KJH39" s="27"/>
      <c r="KJI39" s="27"/>
      <c r="KJJ39" s="27"/>
      <c r="KJK39" s="27"/>
      <c r="KJL39" s="27"/>
      <c r="KJM39" s="27"/>
      <c r="KJN39" s="27"/>
      <c r="KJO39" s="27"/>
      <c r="KJP39" s="27"/>
      <c r="KJQ39" s="27"/>
      <c r="KJR39" s="27"/>
      <c r="KJS39" s="27"/>
      <c r="KJT39" s="27"/>
      <c r="KJU39" s="27"/>
      <c r="KJV39" s="27"/>
      <c r="KJW39" s="27"/>
      <c r="KJX39" s="27"/>
      <c r="KJY39" s="27"/>
      <c r="KJZ39" s="27"/>
      <c r="KKA39" s="27"/>
      <c r="KKB39" s="27"/>
      <c r="KKC39" s="27"/>
      <c r="KKD39" s="27"/>
      <c r="KKE39" s="27"/>
      <c r="KKF39" s="27"/>
      <c r="KKG39" s="27"/>
      <c r="KKH39" s="27"/>
      <c r="KKI39" s="27"/>
      <c r="KKJ39" s="27"/>
      <c r="KKK39" s="27"/>
      <c r="KKL39" s="27"/>
      <c r="KKM39" s="27"/>
      <c r="KKN39" s="27"/>
      <c r="KKO39" s="27"/>
      <c r="KKP39" s="27"/>
      <c r="KKQ39" s="27"/>
      <c r="KKR39" s="27"/>
      <c r="KKS39" s="27"/>
      <c r="KKT39" s="27"/>
      <c r="KKU39" s="27"/>
      <c r="KKV39" s="27"/>
      <c r="KKW39" s="27"/>
      <c r="KKX39" s="27"/>
      <c r="KKY39" s="27"/>
      <c r="KKZ39" s="27"/>
      <c r="KLA39" s="27"/>
      <c r="KLB39" s="27"/>
      <c r="KLC39" s="27"/>
      <c r="KLD39" s="27"/>
      <c r="KLE39" s="27"/>
      <c r="KLF39" s="27"/>
      <c r="KLG39" s="27"/>
      <c r="KLH39" s="27"/>
      <c r="KLI39" s="27"/>
      <c r="KLJ39" s="27"/>
      <c r="KLK39" s="27"/>
      <c r="KLL39" s="27"/>
      <c r="KLM39" s="27"/>
      <c r="KLN39" s="27"/>
      <c r="KLO39" s="27"/>
      <c r="KLP39" s="27"/>
      <c r="KLQ39" s="27"/>
      <c r="KLR39" s="27"/>
      <c r="KLS39" s="27"/>
      <c r="KLT39" s="27"/>
      <c r="KLU39" s="27"/>
      <c r="KLV39" s="27"/>
      <c r="KLW39" s="27"/>
      <c r="KLX39" s="27"/>
      <c r="KLY39" s="27"/>
      <c r="KLZ39" s="27"/>
      <c r="KMA39" s="27"/>
      <c r="KMB39" s="27"/>
      <c r="KMC39" s="27"/>
      <c r="KMD39" s="27"/>
      <c r="KME39" s="27"/>
      <c r="KMF39" s="27"/>
      <c r="KMG39" s="27"/>
      <c r="KMH39" s="27"/>
      <c r="KMI39" s="27"/>
      <c r="KMJ39" s="27"/>
      <c r="KMK39" s="27"/>
      <c r="KML39" s="27"/>
      <c r="KMM39" s="27"/>
      <c r="KMN39" s="27"/>
      <c r="KMO39" s="27"/>
      <c r="KMP39" s="27"/>
      <c r="KMQ39" s="27"/>
      <c r="KMR39" s="27"/>
      <c r="KMS39" s="27"/>
      <c r="KMT39" s="27"/>
      <c r="KMU39" s="27"/>
      <c r="KMV39" s="27"/>
      <c r="KMW39" s="27"/>
      <c r="KMX39" s="27"/>
      <c r="KMY39" s="27"/>
      <c r="KMZ39" s="27"/>
      <c r="KNA39" s="27"/>
      <c r="KNB39" s="27"/>
      <c r="KNC39" s="27"/>
      <c r="KND39" s="27"/>
      <c r="KNE39" s="27"/>
      <c r="KNF39" s="27"/>
      <c r="KNG39" s="27"/>
      <c r="KNH39" s="27"/>
      <c r="KNI39" s="27"/>
      <c r="KNJ39" s="27"/>
      <c r="KNK39" s="27"/>
      <c r="KNL39" s="27"/>
      <c r="KNM39" s="27"/>
      <c r="KNN39" s="27"/>
      <c r="KNO39" s="27"/>
      <c r="KNP39" s="27"/>
      <c r="KNQ39" s="27"/>
      <c r="KNR39" s="27"/>
      <c r="KNS39" s="27"/>
      <c r="KNT39" s="27"/>
      <c r="KNU39" s="27"/>
      <c r="KNV39" s="27"/>
      <c r="KNW39" s="27"/>
      <c r="KNX39" s="27"/>
      <c r="KNY39" s="27"/>
      <c r="KNZ39" s="27"/>
      <c r="KOA39" s="27"/>
      <c r="KOB39" s="27"/>
      <c r="KOC39" s="27"/>
      <c r="KOD39" s="27"/>
      <c r="KOE39" s="27"/>
      <c r="KOF39" s="27"/>
      <c r="KOG39" s="27"/>
      <c r="KOH39" s="27"/>
      <c r="KOI39" s="27"/>
      <c r="KOJ39" s="27"/>
      <c r="KOK39" s="27"/>
      <c r="KOL39" s="27"/>
      <c r="KOM39" s="27"/>
      <c r="KON39" s="27"/>
      <c r="KOO39" s="27"/>
      <c r="KOP39" s="27"/>
      <c r="KOQ39" s="27"/>
      <c r="KOR39" s="27"/>
      <c r="KOS39" s="27"/>
      <c r="KOT39" s="27"/>
      <c r="KOU39" s="27"/>
      <c r="KOV39" s="27"/>
      <c r="KOW39" s="27"/>
      <c r="KOX39" s="27"/>
      <c r="KOY39" s="27"/>
      <c r="KOZ39" s="27"/>
      <c r="KPA39" s="27"/>
      <c r="KPB39" s="27"/>
      <c r="KPC39" s="27"/>
      <c r="KPD39" s="27"/>
      <c r="KPE39" s="27"/>
      <c r="KPF39" s="27"/>
      <c r="KPG39" s="27"/>
      <c r="KPH39" s="27"/>
      <c r="KPI39" s="27"/>
      <c r="KPJ39" s="27"/>
      <c r="KPK39" s="27"/>
      <c r="KPL39" s="27"/>
      <c r="KPM39" s="27"/>
      <c r="KPN39" s="27"/>
      <c r="KPO39" s="27"/>
      <c r="KPP39" s="27"/>
      <c r="KPQ39" s="27"/>
      <c r="KPR39" s="27"/>
      <c r="KPS39" s="27"/>
      <c r="KPT39" s="27"/>
      <c r="KPU39" s="27"/>
      <c r="KPV39" s="27"/>
      <c r="KPW39" s="27"/>
      <c r="KPX39" s="27"/>
      <c r="KPY39" s="27"/>
      <c r="KPZ39" s="27"/>
      <c r="KQA39" s="27"/>
      <c r="KQB39" s="27"/>
      <c r="KQC39" s="27"/>
      <c r="KQD39" s="27"/>
      <c r="KQE39" s="27"/>
      <c r="KQF39" s="27"/>
      <c r="KQG39" s="27"/>
      <c r="KQH39" s="27"/>
      <c r="KQI39" s="27"/>
      <c r="KQJ39" s="27"/>
      <c r="KQK39" s="27"/>
      <c r="KQL39" s="27"/>
      <c r="KQM39" s="27"/>
      <c r="KQN39" s="27"/>
      <c r="KQO39" s="27"/>
      <c r="KQP39" s="27"/>
      <c r="KQQ39" s="27"/>
      <c r="KQR39" s="27"/>
      <c r="KQS39" s="27"/>
      <c r="KQT39" s="27"/>
      <c r="KQU39" s="27"/>
      <c r="KQV39" s="27"/>
      <c r="KQW39" s="27"/>
      <c r="KQX39" s="27"/>
      <c r="KQY39" s="27"/>
      <c r="KQZ39" s="27"/>
      <c r="KRA39" s="27"/>
      <c r="KRB39" s="27"/>
      <c r="KRC39" s="27"/>
      <c r="KRD39" s="27"/>
      <c r="KRE39" s="27"/>
      <c r="KRF39" s="27"/>
      <c r="KRG39" s="27"/>
      <c r="KRH39" s="27"/>
      <c r="KRI39" s="27"/>
      <c r="KRJ39" s="27"/>
      <c r="KRK39" s="27"/>
      <c r="KRL39" s="27"/>
      <c r="KRM39" s="27"/>
      <c r="KRN39" s="27"/>
      <c r="KRO39" s="27"/>
      <c r="KRP39" s="27"/>
      <c r="KRQ39" s="27"/>
      <c r="KRR39" s="27"/>
      <c r="KRS39" s="27"/>
      <c r="KRT39" s="27"/>
      <c r="KRU39" s="27"/>
      <c r="KRV39" s="27"/>
      <c r="KRW39" s="27"/>
      <c r="KRX39" s="27"/>
      <c r="KRY39" s="27"/>
      <c r="KRZ39" s="27"/>
      <c r="KSA39" s="27"/>
      <c r="KSB39" s="27"/>
      <c r="KSC39" s="27"/>
      <c r="KSD39" s="27"/>
      <c r="KSE39" s="27"/>
      <c r="KSF39" s="27"/>
      <c r="KSG39" s="27"/>
      <c r="KSH39" s="27"/>
      <c r="KSI39" s="27"/>
      <c r="KSJ39" s="27"/>
      <c r="KSK39" s="27"/>
      <c r="KSL39" s="27"/>
      <c r="KSM39" s="27"/>
      <c r="KSN39" s="27"/>
      <c r="KSO39" s="27"/>
      <c r="KSP39" s="27"/>
      <c r="KSQ39" s="27"/>
      <c r="KSR39" s="27"/>
      <c r="KSS39" s="27"/>
      <c r="KST39" s="27"/>
      <c r="KSU39" s="27"/>
      <c r="KSV39" s="27"/>
      <c r="KSW39" s="27"/>
      <c r="KSX39" s="27"/>
      <c r="KSY39" s="27"/>
      <c r="KSZ39" s="27"/>
      <c r="KTA39" s="27"/>
      <c r="KTB39" s="27"/>
      <c r="KTC39" s="27"/>
      <c r="KTD39" s="27"/>
      <c r="KTE39" s="27"/>
      <c r="KTF39" s="27"/>
      <c r="KTG39" s="27"/>
      <c r="KTH39" s="27"/>
      <c r="KTI39" s="27"/>
      <c r="KTJ39" s="27"/>
      <c r="KTK39" s="27"/>
      <c r="KTL39" s="27"/>
      <c r="KTM39" s="27"/>
      <c r="KTN39" s="27"/>
      <c r="KTO39" s="27"/>
      <c r="KTP39" s="27"/>
      <c r="KTQ39" s="27"/>
      <c r="KTR39" s="27"/>
      <c r="KTS39" s="27"/>
      <c r="KTT39" s="27"/>
      <c r="KTU39" s="27"/>
      <c r="KTV39" s="27"/>
      <c r="KTW39" s="27"/>
      <c r="KTX39" s="27"/>
      <c r="KTY39" s="27"/>
      <c r="KTZ39" s="27"/>
      <c r="KUA39" s="27"/>
      <c r="KUB39" s="27"/>
      <c r="KUC39" s="27"/>
      <c r="KUD39" s="27"/>
      <c r="KUE39" s="27"/>
      <c r="KUF39" s="27"/>
      <c r="KUG39" s="27"/>
      <c r="KUH39" s="27"/>
      <c r="KUI39" s="27"/>
      <c r="KUJ39" s="27"/>
      <c r="KUK39" s="27"/>
      <c r="KUL39" s="27"/>
      <c r="KUM39" s="27"/>
      <c r="KUN39" s="27"/>
      <c r="KUO39" s="27"/>
      <c r="KUP39" s="27"/>
      <c r="KUQ39" s="27"/>
      <c r="KUR39" s="27"/>
      <c r="KUS39" s="27"/>
      <c r="KUT39" s="27"/>
      <c r="KUU39" s="27"/>
      <c r="KUV39" s="27"/>
      <c r="KUW39" s="27"/>
      <c r="KUX39" s="27"/>
      <c r="KUY39" s="27"/>
      <c r="KUZ39" s="27"/>
      <c r="KVA39" s="27"/>
      <c r="KVB39" s="27"/>
      <c r="KVC39" s="27"/>
      <c r="KVD39" s="27"/>
      <c r="KVE39" s="27"/>
      <c r="KVF39" s="27"/>
      <c r="KVG39" s="27"/>
      <c r="KVH39" s="27"/>
      <c r="KVI39" s="27"/>
      <c r="KVJ39" s="27"/>
      <c r="KVK39" s="27"/>
      <c r="KVL39" s="27"/>
      <c r="KVM39" s="27"/>
      <c r="KVN39" s="27"/>
      <c r="KVO39" s="27"/>
      <c r="KVP39" s="27"/>
      <c r="KVQ39" s="27"/>
      <c r="KVR39" s="27"/>
      <c r="KVS39" s="27"/>
      <c r="KVT39" s="27"/>
      <c r="KVU39" s="27"/>
      <c r="KVV39" s="27"/>
      <c r="KVW39" s="27"/>
      <c r="KVX39" s="27"/>
      <c r="KVY39" s="27"/>
      <c r="KVZ39" s="27"/>
      <c r="KWA39" s="27"/>
      <c r="KWB39" s="27"/>
      <c r="KWC39" s="27"/>
      <c r="KWD39" s="27"/>
      <c r="KWE39" s="27"/>
      <c r="KWF39" s="27"/>
      <c r="KWG39" s="27"/>
      <c r="KWH39" s="27"/>
      <c r="KWI39" s="27"/>
      <c r="KWJ39" s="27"/>
      <c r="KWK39" s="27"/>
      <c r="KWL39" s="27"/>
      <c r="KWM39" s="27"/>
      <c r="KWN39" s="27"/>
      <c r="KWO39" s="27"/>
      <c r="KWP39" s="27"/>
      <c r="KWQ39" s="27"/>
      <c r="KWR39" s="27"/>
      <c r="KWS39" s="27"/>
      <c r="KWT39" s="27"/>
      <c r="KWU39" s="27"/>
      <c r="KWV39" s="27"/>
      <c r="KWW39" s="27"/>
      <c r="KWX39" s="27"/>
      <c r="KWY39" s="27"/>
      <c r="KWZ39" s="27"/>
      <c r="KXA39" s="27"/>
      <c r="KXB39" s="27"/>
      <c r="KXC39" s="27"/>
      <c r="KXD39" s="27"/>
      <c r="KXE39" s="27"/>
      <c r="KXF39" s="27"/>
      <c r="KXG39" s="27"/>
      <c r="KXH39" s="27"/>
      <c r="KXI39" s="27"/>
      <c r="KXJ39" s="27"/>
      <c r="KXK39" s="27"/>
      <c r="KXL39" s="27"/>
      <c r="KXM39" s="27"/>
      <c r="KXN39" s="27"/>
      <c r="KXO39" s="27"/>
      <c r="KXP39" s="27"/>
      <c r="KXQ39" s="27"/>
      <c r="KXR39" s="27"/>
      <c r="KXS39" s="27"/>
      <c r="KXT39" s="27"/>
      <c r="KXU39" s="27"/>
      <c r="KXV39" s="27"/>
      <c r="KXW39" s="27"/>
      <c r="KXX39" s="27"/>
      <c r="KXY39" s="27"/>
      <c r="KXZ39" s="27"/>
      <c r="KYA39" s="27"/>
      <c r="KYB39" s="27"/>
      <c r="KYC39" s="27"/>
      <c r="KYD39" s="27"/>
      <c r="KYE39" s="27"/>
      <c r="KYF39" s="27"/>
      <c r="KYG39" s="27"/>
      <c r="KYH39" s="27"/>
      <c r="KYI39" s="27"/>
      <c r="KYJ39" s="27"/>
      <c r="KYK39" s="27"/>
      <c r="KYL39" s="27"/>
      <c r="KYM39" s="27"/>
      <c r="KYN39" s="27"/>
      <c r="KYO39" s="27"/>
      <c r="KYP39" s="27"/>
      <c r="KYQ39" s="27"/>
      <c r="KYR39" s="27"/>
      <c r="KYS39" s="27"/>
      <c r="KYT39" s="27"/>
      <c r="KYU39" s="27"/>
      <c r="KYV39" s="27"/>
      <c r="KYW39" s="27"/>
      <c r="KYX39" s="27"/>
      <c r="KYY39" s="27"/>
      <c r="KYZ39" s="27"/>
      <c r="KZA39" s="27"/>
      <c r="KZB39" s="27"/>
      <c r="KZC39" s="27"/>
      <c r="KZD39" s="27"/>
      <c r="KZE39" s="27"/>
      <c r="KZF39" s="27"/>
      <c r="KZG39" s="27"/>
      <c r="KZH39" s="27"/>
      <c r="KZI39" s="27"/>
      <c r="KZJ39" s="27"/>
      <c r="KZK39" s="27"/>
      <c r="KZL39" s="27"/>
      <c r="KZM39" s="27"/>
      <c r="KZN39" s="27"/>
      <c r="KZO39" s="27"/>
      <c r="KZP39" s="27"/>
      <c r="KZQ39" s="27"/>
      <c r="KZR39" s="27"/>
      <c r="KZS39" s="27"/>
      <c r="KZT39" s="27"/>
      <c r="KZU39" s="27"/>
      <c r="KZV39" s="27"/>
      <c r="KZW39" s="27"/>
      <c r="KZX39" s="27"/>
      <c r="KZY39" s="27"/>
      <c r="KZZ39" s="27"/>
      <c r="LAA39" s="27"/>
      <c r="LAB39" s="27"/>
      <c r="LAC39" s="27"/>
      <c r="LAD39" s="27"/>
      <c r="LAE39" s="27"/>
      <c r="LAF39" s="27"/>
      <c r="LAG39" s="27"/>
      <c r="LAH39" s="27"/>
      <c r="LAI39" s="27"/>
      <c r="LAJ39" s="27"/>
      <c r="LAK39" s="27"/>
      <c r="LAL39" s="27"/>
      <c r="LAM39" s="27"/>
      <c r="LAN39" s="27"/>
      <c r="LAO39" s="27"/>
      <c r="LAP39" s="27"/>
      <c r="LAQ39" s="27"/>
      <c r="LAR39" s="27"/>
      <c r="LAS39" s="27"/>
      <c r="LAT39" s="27"/>
      <c r="LAU39" s="27"/>
      <c r="LAV39" s="27"/>
      <c r="LAW39" s="27"/>
      <c r="LAX39" s="27"/>
      <c r="LAY39" s="27"/>
      <c r="LAZ39" s="27"/>
      <c r="LBA39" s="27"/>
      <c r="LBB39" s="27"/>
      <c r="LBC39" s="27"/>
      <c r="LBD39" s="27"/>
      <c r="LBE39" s="27"/>
      <c r="LBF39" s="27"/>
      <c r="LBG39" s="27"/>
      <c r="LBH39" s="27"/>
      <c r="LBI39" s="27"/>
      <c r="LBJ39" s="27"/>
      <c r="LBK39" s="27"/>
      <c r="LBL39" s="27"/>
      <c r="LBM39" s="27"/>
      <c r="LBN39" s="27"/>
      <c r="LBO39" s="27"/>
      <c r="LBP39" s="27"/>
      <c r="LBQ39" s="27"/>
      <c r="LBR39" s="27"/>
      <c r="LBS39" s="27"/>
      <c r="LBT39" s="27"/>
      <c r="LBU39" s="27"/>
      <c r="LBV39" s="27"/>
      <c r="LBW39" s="27"/>
      <c r="LBX39" s="27"/>
      <c r="LBY39" s="27"/>
      <c r="LBZ39" s="27"/>
      <c r="LCA39" s="27"/>
      <c r="LCB39" s="27"/>
      <c r="LCC39" s="27"/>
      <c r="LCD39" s="27"/>
      <c r="LCE39" s="27"/>
      <c r="LCF39" s="27"/>
      <c r="LCG39" s="27"/>
      <c r="LCH39" s="27"/>
      <c r="LCI39" s="27"/>
      <c r="LCJ39" s="27"/>
      <c r="LCK39" s="27"/>
      <c r="LCL39" s="27"/>
      <c r="LCM39" s="27"/>
      <c r="LCN39" s="27"/>
      <c r="LCO39" s="27"/>
      <c r="LCP39" s="27"/>
      <c r="LCQ39" s="27"/>
      <c r="LCR39" s="27"/>
      <c r="LCS39" s="27"/>
      <c r="LCT39" s="27"/>
      <c r="LCU39" s="27"/>
      <c r="LCV39" s="27"/>
      <c r="LCW39" s="27"/>
      <c r="LCX39" s="27"/>
      <c r="LCY39" s="27"/>
      <c r="LCZ39" s="27"/>
      <c r="LDA39" s="27"/>
      <c r="LDB39" s="27"/>
      <c r="LDC39" s="27"/>
      <c r="LDD39" s="27"/>
      <c r="LDE39" s="27"/>
      <c r="LDF39" s="27"/>
      <c r="LDG39" s="27"/>
      <c r="LDH39" s="27"/>
      <c r="LDI39" s="27"/>
      <c r="LDJ39" s="27"/>
      <c r="LDK39" s="27"/>
      <c r="LDL39" s="27"/>
      <c r="LDM39" s="27"/>
      <c r="LDN39" s="27"/>
      <c r="LDO39" s="27"/>
      <c r="LDP39" s="27"/>
      <c r="LDQ39" s="27"/>
      <c r="LDR39" s="27"/>
      <c r="LDS39" s="27"/>
      <c r="LDT39" s="27"/>
      <c r="LDU39" s="27"/>
      <c r="LDV39" s="27"/>
      <c r="LDW39" s="27"/>
      <c r="LDX39" s="27"/>
      <c r="LDY39" s="27"/>
      <c r="LDZ39" s="27"/>
      <c r="LEA39" s="27"/>
      <c r="LEB39" s="27"/>
      <c r="LEC39" s="27"/>
      <c r="LED39" s="27"/>
      <c r="LEE39" s="27"/>
      <c r="LEF39" s="27"/>
      <c r="LEG39" s="27"/>
      <c r="LEH39" s="27"/>
      <c r="LEI39" s="27"/>
      <c r="LEJ39" s="27"/>
      <c r="LEK39" s="27"/>
      <c r="LEL39" s="27"/>
      <c r="LEM39" s="27"/>
      <c r="LEN39" s="27"/>
      <c r="LEO39" s="27"/>
      <c r="LEP39" s="27"/>
      <c r="LEQ39" s="27"/>
      <c r="LER39" s="27"/>
      <c r="LES39" s="27"/>
      <c r="LET39" s="27"/>
      <c r="LEU39" s="27"/>
      <c r="LEV39" s="27"/>
      <c r="LEW39" s="27"/>
      <c r="LEX39" s="27"/>
      <c r="LEY39" s="27"/>
      <c r="LEZ39" s="27"/>
      <c r="LFA39" s="27"/>
      <c r="LFB39" s="27"/>
      <c r="LFC39" s="27"/>
      <c r="LFD39" s="27"/>
      <c r="LFE39" s="27"/>
      <c r="LFF39" s="27"/>
      <c r="LFG39" s="27"/>
      <c r="LFH39" s="27"/>
      <c r="LFI39" s="27"/>
      <c r="LFJ39" s="27"/>
      <c r="LFK39" s="27"/>
      <c r="LFL39" s="27"/>
      <c r="LFM39" s="27"/>
      <c r="LFN39" s="27"/>
      <c r="LFO39" s="27"/>
      <c r="LFP39" s="27"/>
      <c r="LFQ39" s="27"/>
      <c r="LFR39" s="27"/>
      <c r="LFS39" s="27"/>
      <c r="LFT39" s="27"/>
      <c r="LFU39" s="27"/>
      <c r="LFV39" s="27"/>
      <c r="LFW39" s="27"/>
      <c r="LFX39" s="27"/>
      <c r="LFY39" s="27"/>
      <c r="LFZ39" s="27"/>
      <c r="LGA39" s="27"/>
      <c r="LGB39" s="27"/>
      <c r="LGC39" s="27"/>
      <c r="LGD39" s="27"/>
      <c r="LGE39" s="27"/>
      <c r="LGF39" s="27"/>
      <c r="LGG39" s="27"/>
      <c r="LGH39" s="27"/>
      <c r="LGI39" s="27"/>
      <c r="LGJ39" s="27"/>
      <c r="LGK39" s="27"/>
      <c r="LGL39" s="27"/>
      <c r="LGM39" s="27"/>
      <c r="LGN39" s="27"/>
      <c r="LGO39" s="27"/>
      <c r="LGP39" s="27"/>
      <c r="LGQ39" s="27"/>
      <c r="LGR39" s="27"/>
      <c r="LGS39" s="27"/>
      <c r="LGT39" s="27"/>
      <c r="LGU39" s="27"/>
      <c r="LGV39" s="27"/>
      <c r="LGW39" s="27"/>
      <c r="LGX39" s="27"/>
      <c r="LGY39" s="27"/>
      <c r="LGZ39" s="27"/>
      <c r="LHA39" s="27"/>
      <c r="LHB39" s="27"/>
      <c r="LHC39" s="27"/>
      <c r="LHD39" s="27"/>
      <c r="LHE39" s="27"/>
      <c r="LHF39" s="27"/>
      <c r="LHG39" s="27"/>
      <c r="LHH39" s="27"/>
      <c r="LHI39" s="27"/>
      <c r="LHJ39" s="27"/>
      <c r="LHK39" s="27"/>
      <c r="LHL39" s="27"/>
      <c r="LHM39" s="27"/>
      <c r="LHN39" s="27"/>
      <c r="LHO39" s="27"/>
      <c r="LHP39" s="27"/>
      <c r="LHQ39" s="27"/>
      <c r="LHR39" s="27"/>
      <c r="LHS39" s="27"/>
      <c r="LHT39" s="27"/>
      <c r="LHU39" s="27"/>
      <c r="LHV39" s="27"/>
      <c r="LHW39" s="27"/>
      <c r="LHX39" s="27"/>
      <c r="LHY39" s="27"/>
      <c r="LHZ39" s="27"/>
      <c r="LIA39" s="27"/>
      <c r="LIB39" s="27"/>
      <c r="LIC39" s="27"/>
      <c r="LID39" s="27"/>
      <c r="LIE39" s="27"/>
      <c r="LIF39" s="27"/>
      <c r="LIG39" s="27"/>
      <c r="LIH39" s="27"/>
      <c r="LII39" s="27"/>
      <c r="LIJ39" s="27"/>
      <c r="LIK39" s="27"/>
      <c r="LIL39" s="27"/>
      <c r="LIM39" s="27"/>
      <c r="LIN39" s="27"/>
      <c r="LIO39" s="27"/>
      <c r="LIP39" s="27"/>
      <c r="LIQ39" s="27"/>
      <c r="LIR39" s="27"/>
      <c r="LIS39" s="27"/>
      <c r="LIT39" s="27"/>
      <c r="LIU39" s="27"/>
      <c r="LIV39" s="27"/>
      <c r="LIW39" s="27"/>
      <c r="LIX39" s="27"/>
      <c r="LIY39" s="27"/>
      <c r="LIZ39" s="27"/>
      <c r="LJA39" s="27"/>
      <c r="LJB39" s="27"/>
      <c r="LJC39" s="27"/>
      <c r="LJD39" s="27"/>
      <c r="LJE39" s="27"/>
      <c r="LJF39" s="27"/>
      <c r="LJG39" s="27"/>
      <c r="LJH39" s="27"/>
      <c r="LJI39" s="27"/>
      <c r="LJJ39" s="27"/>
      <c r="LJK39" s="27"/>
      <c r="LJL39" s="27"/>
      <c r="LJM39" s="27"/>
      <c r="LJN39" s="27"/>
      <c r="LJO39" s="27"/>
      <c r="LJP39" s="27"/>
      <c r="LJQ39" s="27"/>
      <c r="LJR39" s="27"/>
      <c r="LJS39" s="27"/>
      <c r="LJT39" s="27"/>
      <c r="LJU39" s="27"/>
      <c r="LJV39" s="27"/>
      <c r="LJW39" s="27"/>
      <c r="LJX39" s="27"/>
      <c r="LJY39" s="27"/>
      <c r="LJZ39" s="27"/>
      <c r="LKA39" s="27"/>
      <c r="LKB39" s="27"/>
      <c r="LKC39" s="27"/>
      <c r="LKD39" s="27"/>
      <c r="LKE39" s="27"/>
      <c r="LKF39" s="27"/>
      <c r="LKG39" s="27"/>
      <c r="LKH39" s="27"/>
      <c r="LKI39" s="27"/>
      <c r="LKJ39" s="27"/>
      <c r="LKK39" s="27"/>
      <c r="LKL39" s="27"/>
      <c r="LKM39" s="27"/>
      <c r="LKN39" s="27"/>
      <c r="LKO39" s="27"/>
      <c r="LKP39" s="27"/>
      <c r="LKQ39" s="27"/>
      <c r="LKR39" s="27"/>
      <c r="LKS39" s="27"/>
      <c r="LKT39" s="27"/>
      <c r="LKU39" s="27"/>
      <c r="LKV39" s="27"/>
      <c r="LKW39" s="27"/>
      <c r="LKX39" s="27"/>
      <c r="LKY39" s="27"/>
      <c r="LKZ39" s="27"/>
      <c r="LLA39" s="27"/>
      <c r="LLB39" s="27"/>
      <c r="LLC39" s="27"/>
      <c r="LLD39" s="27"/>
      <c r="LLE39" s="27"/>
      <c r="LLF39" s="27"/>
      <c r="LLG39" s="27"/>
      <c r="LLH39" s="27"/>
      <c r="LLI39" s="27"/>
      <c r="LLJ39" s="27"/>
      <c r="LLK39" s="27"/>
      <c r="LLL39" s="27"/>
      <c r="LLM39" s="27"/>
      <c r="LLN39" s="27"/>
      <c r="LLO39" s="27"/>
      <c r="LLP39" s="27"/>
      <c r="LLQ39" s="27"/>
      <c r="LLR39" s="27"/>
      <c r="LLS39" s="27"/>
      <c r="LLT39" s="27"/>
      <c r="LLU39" s="27"/>
      <c r="LLV39" s="27"/>
      <c r="LLW39" s="27"/>
      <c r="LLX39" s="27"/>
      <c r="LLY39" s="27"/>
      <c r="LLZ39" s="27"/>
      <c r="LMA39" s="27"/>
      <c r="LMB39" s="27"/>
      <c r="LMC39" s="27"/>
      <c r="LMD39" s="27"/>
      <c r="LME39" s="27"/>
      <c r="LMF39" s="27"/>
      <c r="LMG39" s="27"/>
      <c r="LMH39" s="27"/>
      <c r="LMI39" s="27"/>
      <c r="LMJ39" s="27"/>
      <c r="LMK39" s="27"/>
      <c r="LML39" s="27"/>
      <c r="LMM39" s="27"/>
      <c r="LMN39" s="27"/>
      <c r="LMO39" s="27"/>
      <c r="LMP39" s="27"/>
      <c r="LMQ39" s="27"/>
      <c r="LMR39" s="27"/>
      <c r="LMS39" s="27"/>
      <c r="LMT39" s="27"/>
      <c r="LMU39" s="27"/>
      <c r="LMV39" s="27"/>
      <c r="LMW39" s="27"/>
      <c r="LMX39" s="27"/>
      <c r="LMY39" s="27"/>
      <c r="LMZ39" s="27"/>
      <c r="LNA39" s="27"/>
      <c r="LNB39" s="27"/>
      <c r="LNC39" s="27"/>
      <c r="LND39" s="27"/>
      <c r="LNE39" s="27"/>
      <c r="LNF39" s="27"/>
      <c r="LNG39" s="27"/>
      <c r="LNH39" s="27"/>
      <c r="LNI39" s="27"/>
      <c r="LNJ39" s="27"/>
      <c r="LNK39" s="27"/>
      <c r="LNL39" s="27"/>
      <c r="LNM39" s="27"/>
      <c r="LNN39" s="27"/>
      <c r="LNO39" s="27"/>
      <c r="LNP39" s="27"/>
      <c r="LNQ39" s="27"/>
      <c r="LNR39" s="27"/>
      <c r="LNS39" s="27"/>
      <c r="LNT39" s="27"/>
      <c r="LNU39" s="27"/>
      <c r="LNV39" s="27"/>
      <c r="LNW39" s="27"/>
      <c r="LNX39" s="27"/>
      <c r="LNY39" s="27"/>
      <c r="LNZ39" s="27"/>
      <c r="LOA39" s="27"/>
      <c r="LOB39" s="27"/>
      <c r="LOC39" s="27"/>
      <c r="LOD39" s="27"/>
      <c r="LOE39" s="27"/>
      <c r="LOF39" s="27"/>
      <c r="LOG39" s="27"/>
      <c r="LOH39" s="27"/>
      <c r="LOI39" s="27"/>
      <c r="LOJ39" s="27"/>
      <c r="LOK39" s="27"/>
      <c r="LOL39" s="27"/>
      <c r="LOM39" s="27"/>
      <c r="LON39" s="27"/>
      <c r="LOO39" s="27"/>
      <c r="LOP39" s="27"/>
      <c r="LOQ39" s="27"/>
      <c r="LOR39" s="27"/>
      <c r="LOS39" s="27"/>
      <c r="LOT39" s="27"/>
      <c r="LOU39" s="27"/>
      <c r="LOV39" s="27"/>
      <c r="LOW39" s="27"/>
      <c r="LOX39" s="27"/>
      <c r="LOY39" s="27"/>
      <c r="LOZ39" s="27"/>
      <c r="LPA39" s="27"/>
      <c r="LPB39" s="27"/>
      <c r="LPC39" s="27"/>
      <c r="LPD39" s="27"/>
      <c r="LPE39" s="27"/>
      <c r="LPF39" s="27"/>
      <c r="LPG39" s="27"/>
      <c r="LPH39" s="27"/>
      <c r="LPI39" s="27"/>
      <c r="LPJ39" s="27"/>
      <c r="LPK39" s="27"/>
      <c r="LPL39" s="27"/>
      <c r="LPM39" s="27"/>
      <c r="LPN39" s="27"/>
      <c r="LPO39" s="27"/>
      <c r="LPP39" s="27"/>
      <c r="LPQ39" s="27"/>
      <c r="LPR39" s="27"/>
      <c r="LPS39" s="27"/>
      <c r="LPT39" s="27"/>
      <c r="LPU39" s="27"/>
      <c r="LPV39" s="27"/>
      <c r="LPW39" s="27"/>
      <c r="LPX39" s="27"/>
      <c r="LPY39" s="27"/>
      <c r="LPZ39" s="27"/>
      <c r="LQA39" s="27"/>
      <c r="LQB39" s="27"/>
      <c r="LQC39" s="27"/>
      <c r="LQD39" s="27"/>
      <c r="LQE39" s="27"/>
      <c r="LQF39" s="27"/>
      <c r="LQG39" s="27"/>
      <c r="LQH39" s="27"/>
      <c r="LQI39" s="27"/>
      <c r="LQJ39" s="27"/>
      <c r="LQK39" s="27"/>
      <c r="LQL39" s="27"/>
      <c r="LQM39" s="27"/>
      <c r="LQN39" s="27"/>
      <c r="LQO39" s="27"/>
      <c r="LQP39" s="27"/>
      <c r="LQQ39" s="27"/>
      <c r="LQR39" s="27"/>
      <c r="LQS39" s="27"/>
      <c r="LQT39" s="27"/>
      <c r="LQU39" s="27"/>
      <c r="LQV39" s="27"/>
      <c r="LQW39" s="27"/>
      <c r="LQX39" s="27"/>
      <c r="LQY39" s="27"/>
      <c r="LQZ39" s="27"/>
      <c r="LRA39" s="27"/>
      <c r="LRB39" s="27"/>
      <c r="LRC39" s="27"/>
      <c r="LRD39" s="27"/>
      <c r="LRE39" s="27"/>
      <c r="LRF39" s="27"/>
      <c r="LRG39" s="27"/>
      <c r="LRH39" s="27"/>
      <c r="LRI39" s="27"/>
      <c r="LRJ39" s="27"/>
      <c r="LRK39" s="27"/>
      <c r="LRL39" s="27"/>
      <c r="LRM39" s="27"/>
      <c r="LRN39" s="27"/>
      <c r="LRO39" s="27"/>
      <c r="LRP39" s="27"/>
      <c r="LRQ39" s="27"/>
      <c r="LRR39" s="27"/>
      <c r="LRS39" s="27"/>
      <c r="LRT39" s="27"/>
      <c r="LRU39" s="27"/>
      <c r="LRV39" s="27"/>
      <c r="LRW39" s="27"/>
      <c r="LRX39" s="27"/>
      <c r="LRY39" s="27"/>
      <c r="LRZ39" s="27"/>
      <c r="LSA39" s="27"/>
      <c r="LSB39" s="27"/>
      <c r="LSC39" s="27"/>
      <c r="LSD39" s="27"/>
      <c r="LSE39" s="27"/>
      <c r="LSF39" s="27"/>
      <c r="LSG39" s="27"/>
      <c r="LSH39" s="27"/>
      <c r="LSI39" s="27"/>
      <c r="LSJ39" s="27"/>
      <c r="LSK39" s="27"/>
      <c r="LSL39" s="27"/>
      <c r="LSM39" s="27"/>
      <c r="LSN39" s="27"/>
      <c r="LSO39" s="27"/>
      <c r="LSP39" s="27"/>
      <c r="LSQ39" s="27"/>
      <c r="LSR39" s="27"/>
      <c r="LSS39" s="27"/>
      <c r="LST39" s="27"/>
      <c r="LSU39" s="27"/>
      <c r="LSV39" s="27"/>
      <c r="LSW39" s="27"/>
      <c r="LSX39" s="27"/>
      <c r="LSY39" s="27"/>
      <c r="LSZ39" s="27"/>
      <c r="LTA39" s="27"/>
      <c r="LTB39" s="27"/>
      <c r="LTC39" s="27"/>
      <c r="LTD39" s="27"/>
      <c r="LTE39" s="27"/>
      <c r="LTF39" s="27"/>
      <c r="LTG39" s="27"/>
      <c r="LTH39" s="27"/>
      <c r="LTI39" s="27"/>
      <c r="LTJ39" s="27"/>
      <c r="LTK39" s="27"/>
      <c r="LTL39" s="27"/>
      <c r="LTM39" s="27"/>
      <c r="LTN39" s="27"/>
      <c r="LTO39" s="27"/>
      <c r="LTP39" s="27"/>
      <c r="LTQ39" s="27"/>
      <c r="LTR39" s="27"/>
      <c r="LTS39" s="27"/>
      <c r="LTT39" s="27"/>
      <c r="LTU39" s="27"/>
      <c r="LTV39" s="27"/>
      <c r="LTW39" s="27"/>
      <c r="LTX39" s="27"/>
      <c r="LTY39" s="27"/>
      <c r="LTZ39" s="27"/>
      <c r="LUA39" s="27"/>
      <c r="LUB39" s="27"/>
      <c r="LUC39" s="27"/>
      <c r="LUD39" s="27"/>
      <c r="LUE39" s="27"/>
      <c r="LUF39" s="27"/>
      <c r="LUG39" s="27"/>
      <c r="LUH39" s="27"/>
      <c r="LUI39" s="27"/>
      <c r="LUJ39" s="27"/>
      <c r="LUK39" s="27"/>
      <c r="LUL39" s="27"/>
      <c r="LUM39" s="27"/>
      <c r="LUN39" s="27"/>
      <c r="LUO39" s="27"/>
      <c r="LUP39" s="27"/>
      <c r="LUQ39" s="27"/>
      <c r="LUR39" s="27"/>
      <c r="LUS39" s="27"/>
      <c r="LUT39" s="27"/>
      <c r="LUU39" s="27"/>
      <c r="LUV39" s="27"/>
      <c r="LUW39" s="27"/>
      <c r="LUX39" s="27"/>
      <c r="LUY39" s="27"/>
      <c r="LUZ39" s="27"/>
      <c r="LVA39" s="27"/>
      <c r="LVB39" s="27"/>
      <c r="LVC39" s="27"/>
      <c r="LVD39" s="27"/>
      <c r="LVE39" s="27"/>
      <c r="LVF39" s="27"/>
      <c r="LVG39" s="27"/>
      <c r="LVH39" s="27"/>
      <c r="LVI39" s="27"/>
      <c r="LVJ39" s="27"/>
      <c r="LVK39" s="27"/>
      <c r="LVL39" s="27"/>
      <c r="LVM39" s="27"/>
      <c r="LVN39" s="27"/>
      <c r="LVO39" s="27"/>
      <c r="LVP39" s="27"/>
      <c r="LVQ39" s="27"/>
      <c r="LVR39" s="27"/>
      <c r="LVS39" s="27"/>
      <c r="LVT39" s="27"/>
      <c r="LVU39" s="27"/>
      <c r="LVV39" s="27"/>
      <c r="LVW39" s="27"/>
      <c r="LVX39" s="27"/>
      <c r="LVY39" s="27"/>
      <c r="LVZ39" s="27"/>
      <c r="LWA39" s="27"/>
      <c r="LWB39" s="27"/>
      <c r="LWC39" s="27"/>
      <c r="LWD39" s="27"/>
      <c r="LWE39" s="27"/>
      <c r="LWF39" s="27"/>
      <c r="LWG39" s="27"/>
      <c r="LWH39" s="27"/>
      <c r="LWI39" s="27"/>
      <c r="LWJ39" s="27"/>
      <c r="LWK39" s="27"/>
      <c r="LWL39" s="27"/>
      <c r="LWM39" s="27"/>
      <c r="LWN39" s="27"/>
      <c r="LWO39" s="27"/>
      <c r="LWP39" s="27"/>
      <c r="LWQ39" s="27"/>
      <c r="LWR39" s="27"/>
      <c r="LWS39" s="27"/>
      <c r="LWT39" s="27"/>
      <c r="LWU39" s="27"/>
      <c r="LWV39" s="27"/>
      <c r="LWW39" s="27"/>
      <c r="LWX39" s="27"/>
      <c r="LWY39" s="27"/>
      <c r="LWZ39" s="27"/>
      <c r="LXA39" s="27"/>
      <c r="LXB39" s="27"/>
      <c r="LXC39" s="27"/>
      <c r="LXD39" s="27"/>
      <c r="LXE39" s="27"/>
      <c r="LXF39" s="27"/>
      <c r="LXG39" s="27"/>
      <c r="LXH39" s="27"/>
      <c r="LXI39" s="27"/>
      <c r="LXJ39" s="27"/>
      <c r="LXK39" s="27"/>
      <c r="LXL39" s="27"/>
      <c r="LXM39" s="27"/>
      <c r="LXN39" s="27"/>
      <c r="LXO39" s="27"/>
      <c r="LXP39" s="27"/>
      <c r="LXQ39" s="27"/>
      <c r="LXR39" s="27"/>
      <c r="LXS39" s="27"/>
      <c r="LXT39" s="27"/>
      <c r="LXU39" s="27"/>
      <c r="LXV39" s="27"/>
      <c r="LXW39" s="27"/>
      <c r="LXX39" s="27"/>
      <c r="LXY39" s="27"/>
      <c r="LXZ39" s="27"/>
      <c r="LYA39" s="27"/>
      <c r="LYB39" s="27"/>
      <c r="LYC39" s="27"/>
      <c r="LYD39" s="27"/>
      <c r="LYE39" s="27"/>
      <c r="LYF39" s="27"/>
      <c r="LYG39" s="27"/>
      <c r="LYH39" s="27"/>
      <c r="LYI39" s="27"/>
      <c r="LYJ39" s="27"/>
      <c r="LYK39" s="27"/>
      <c r="LYL39" s="27"/>
      <c r="LYM39" s="27"/>
      <c r="LYN39" s="27"/>
      <c r="LYO39" s="27"/>
      <c r="LYP39" s="27"/>
      <c r="LYQ39" s="27"/>
      <c r="LYR39" s="27"/>
      <c r="LYS39" s="27"/>
      <c r="LYT39" s="27"/>
      <c r="LYU39" s="27"/>
      <c r="LYV39" s="27"/>
      <c r="LYW39" s="27"/>
      <c r="LYX39" s="27"/>
      <c r="LYY39" s="27"/>
      <c r="LYZ39" s="27"/>
      <c r="LZA39" s="27"/>
      <c r="LZB39" s="27"/>
      <c r="LZC39" s="27"/>
      <c r="LZD39" s="27"/>
      <c r="LZE39" s="27"/>
      <c r="LZF39" s="27"/>
      <c r="LZG39" s="27"/>
      <c r="LZH39" s="27"/>
      <c r="LZI39" s="27"/>
      <c r="LZJ39" s="27"/>
      <c r="LZK39" s="27"/>
      <c r="LZL39" s="27"/>
      <c r="LZM39" s="27"/>
      <c r="LZN39" s="27"/>
      <c r="LZO39" s="27"/>
      <c r="LZP39" s="27"/>
      <c r="LZQ39" s="27"/>
      <c r="LZR39" s="27"/>
      <c r="LZS39" s="27"/>
      <c r="LZT39" s="27"/>
      <c r="LZU39" s="27"/>
      <c r="LZV39" s="27"/>
      <c r="LZW39" s="27"/>
      <c r="LZX39" s="27"/>
      <c r="LZY39" s="27"/>
      <c r="LZZ39" s="27"/>
      <c r="MAA39" s="27"/>
      <c r="MAB39" s="27"/>
      <c r="MAC39" s="27"/>
      <c r="MAD39" s="27"/>
      <c r="MAE39" s="27"/>
      <c r="MAF39" s="27"/>
      <c r="MAG39" s="27"/>
      <c r="MAH39" s="27"/>
      <c r="MAI39" s="27"/>
      <c r="MAJ39" s="27"/>
      <c r="MAK39" s="27"/>
      <c r="MAL39" s="27"/>
      <c r="MAM39" s="27"/>
      <c r="MAN39" s="27"/>
      <c r="MAO39" s="27"/>
      <c r="MAP39" s="27"/>
      <c r="MAQ39" s="27"/>
      <c r="MAR39" s="27"/>
      <c r="MAS39" s="27"/>
      <c r="MAT39" s="27"/>
      <c r="MAU39" s="27"/>
      <c r="MAV39" s="27"/>
      <c r="MAW39" s="27"/>
      <c r="MAX39" s="27"/>
      <c r="MAY39" s="27"/>
      <c r="MAZ39" s="27"/>
      <c r="MBA39" s="27"/>
      <c r="MBB39" s="27"/>
      <c r="MBC39" s="27"/>
      <c r="MBD39" s="27"/>
      <c r="MBE39" s="27"/>
      <c r="MBF39" s="27"/>
      <c r="MBG39" s="27"/>
      <c r="MBH39" s="27"/>
      <c r="MBI39" s="27"/>
      <c r="MBJ39" s="27"/>
      <c r="MBK39" s="27"/>
      <c r="MBL39" s="27"/>
      <c r="MBM39" s="27"/>
      <c r="MBN39" s="27"/>
      <c r="MBO39" s="27"/>
      <c r="MBP39" s="27"/>
      <c r="MBQ39" s="27"/>
      <c r="MBR39" s="27"/>
      <c r="MBS39" s="27"/>
      <c r="MBT39" s="27"/>
      <c r="MBU39" s="27"/>
      <c r="MBV39" s="27"/>
      <c r="MBW39" s="27"/>
      <c r="MBX39" s="27"/>
      <c r="MBY39" s="27"/>
      <c r="MBZ39" s="27"/>
      <c r="MCA39" s="27"/>
      <c r="MCB39" s="27"/>
      <c r="MCC39" s="27"/>
      <c r="MCD39" s="27"/>
      <c r="MCE39" s="27"/>
      <c r="MCF39" s="27"/>
      <c r="MCG39" s="27"/>
      <c r="MCH39" s="27"/>
      <c r="MCI39" s="27"/>
      <c r="MCJ39" s="27"/>
      <c r="MCK39" s="27"/>
      <c r="MCL39" s="27"/>
      <c r="MCM39" s="27"/>
      <c r="MCN39" s="27"/>
      <c r="MCO39" s="27"/>
      <c r="MCP39" s="27"/>
      <c r="MCQ39" s="27"/>
      <c r="MCR39" s="27"/>
      <c r="MCS39" s="27"/>
      <c r="MCT39" s="27"/>
      <c r="MCU39" s="27"/>
      <c r="MCV39" s="27"/>
      <c r="MCW39" s="27"/>
      <c r="MCX39" s="27"/>
      <c r="MCY39" s="27"/>
      <c r="MCZ39" s="27"/>
      <c r="MDA39" s="27"/>
      <c r="MDB39" s="27"/>
      <c r="MDC39" s="27"/>
      <c r="MDD39" s="27"/>
      <c r="MDE39" s="27"/>
      <c r="MDF39" s="27"/>
      <c r="MDG39" s="27"/>
      <c r="MDH39" s="27"/>
      <c r="MDI39" s="27"/>
      <c r="MDJ39" s="27"/>
      <c r="MDK39" s="27"/>
      <c r="MDL39" s="27"/>
      <c r="MDM39" s="27"/>
      <c r="MDN39" s="27"/>
      <c r="MDO39" s="27"/>
      <c r="MDP39" s="27"/>
      <c r="MDQ39" s="27"/>
      <c r="MDR39" s="27"/>
      <c r="MDS39" s="27"/>
      <c r="MDT39" s="27"/>
      <c r="MDU39" s="27"/>
      <c r="MDV39" s="27"/>
      <c r="MDW39" s="27"/>
      <c r="MDX39" s="27"/>
      <c r="MDY39" s="27"/>
      <c r="MDZ39" s="27"/>
      <c r="MEA39" s="27"/>
      <c r="MEB39" s="27"/>
      <c r="MEC39" s="27"/>
      <c r="MED39" s="27"/>
      <c r="MEE39" s="27"/>
      <c r="MEF39" s="27"/>
      <c r="MEG39" s="27"/>
      <c r="MEH39" s="27"/>
      <c r="MEI39" s="27"/>
      <c r="MEJ39" s="27"/>
      <c r="MEK39" s="27"/>
      <c r="MEL39" s="27"/>
      <c r="MEM39" s="27"/>
      <c r="MEN39" s="27"/>
      <c r="MEO39" s="27"/>
      <c r="MEP39" s="27"/>
      <c r="MEQ39" s="27"/>
      <c r="MER39" s="27"/>
      <c r="MES39" s="27"/>
      <c r="MET39" s="27"/>
      <c r="MEU39" s="27"/>
      <c r="MEV39" s="27"/>
      <c r="MEW39" s="27"/>
      <c r="MEX39" s="27"/>
      <c r="MEY39" s="27"/>
      <c r="MEZ39" s="27"/>
      <c r="MFA39" s="27"/>
      <c r="MFB39" s="27"/>
      <c r="MFC39" s="27"/>
      <c r="MFD39" s="27"/>
      <c r="MFE39" s="27"/>
      <c r="MFF39" s="27"/>
      <c r="MFG39" s="27"/>
      <c r="MFH39" s="27"/>
      <c r="MFI39" s="27"/>
      <c r="MFJ39" s="27"/>
      <c r="MFK39" s="27"/>
      <c r="MFL39" s="27"/>
      <c r="MFM39" s="27"/>
      <c r="MFN39" s="27"/>
      <c r="MFO39" s="27"/>
      <c r="MFP39" s="27"/>
      <c r="MFQ39" s="27"/>
      <c r="MFR39" s="27"/>
      <c r="MFS39" s="27"/>
      <c r="MFT39" s="27"/>
      <c r="MFU39" s="27"/>
      <c r="MFV39" s="27"/>
      <c r="MFW39" s="27"/>
      <c r="MFX39" s="27"/>
      <c r="MFY39" s="27"/>
      <c r="MFZ39" s="27"/>
      <c r="MGA39" s="27"/>
      <c r="MGB39" s="27"/>
      <c r="MGC39" s="27"/>
      <c r="MGD39" s="27"/>
      <c r="MGE39" s="27"/>
      <c r="MGF39" s="27"/>
      <c r="MGG39" s="27"/>
      <c r="MGH39" s="27"/>
      <c r="MGI39" s="27"/>
      <c r="MGJ39" s="27"/>
      <c r="MGK39" s="27"/>
      <c r="MGL39" s="27"/>
      <c r="MGM39" s="27"/>
      <c r="MGN39" s="27"/>
      <c r="MGO39" s="27"/>
      <c r="MGP39" s="27"/>
      <c r="MGQ39" s="27"/>
      <c r="MGR39" s="27"/>
      <c r="MGS39" s="27"/>
      <c r="MGT39" s="27"/>
      <c r="MGU39" s="27"/>
      <c r="MGV39" s="27"/>
      <c r="MGW39" s="27"/>
      <c r="MGX39" s="27"/>
      <c r="MGY39" s="27"/>
      <c r="MGZ39" s="27"/>
      <c r="MHA39" s="27"/>
      <c r="MHB39" s="27"/>
      <c r="MHC39" s="27"/>
      <c r="MHD39" s="27"/>
      <c r="MHE39" s="27"/>
      <c r="MHF39" s="27"/>
      <c r="MHG39" s="27"/>
      <c r="MHH39" s="27"/>
      <c r="MHI39" s="27"/>
      <c r="MHJ39" s="27"/>
      <c r="MHK39" s="27"/>
      <c r="MHL39" s="27"/>
      <c r="MHM39" s="27"/>
      <c r="MHN39" s="27"/>
      <c r="MHO39" s="27"/>
      <c r="MHP39" s="27"/>
      <c r="MHQ39" s="27"/>
      <c r="MHR39" s="27"/>
      <c r="MHS39" s="27"/>
      <c r="MHT39" s="27"/>
      <c r="MHU39" s="27"/>
      <c r="MHV39" s="27"/>
      <c r="MHW39" s="27"/>
      <c r="MHX39" s="27"/>
      <c r="MHY39" s="27"/>
      <c r="MHZ39" s="27"/>
      <c r="MIA39" s="27"/>
      <c r="MIB39" s="27"/>
      <c r="MIC39" s="27"/>
      <c r="MID39" s="27"/>
      <c r="MIE39" s="27"/>
      <c r="MIF39" s="27"/>
      <c r="MIG39" s="27"/>
      <c r="MIH39" s="27"/>
      <c r="MII39" s="27"/>
      <c r="MIJ39" s="27"/>
      <c r="MIK39" s="27"/>
      <c r="MIL39" s="27"/>
      <c r="MIM39" s="27"/>
      <c r="MIN39" s="27"/>
      <c r="MIO39" s="27"/>
      <c r="MIP39" s="27"/>
      <c r="MIQ39" s="27"/>
      <c r="MIR39" s="27"/>
      <c r="MIS39" s="27"/>
      <c r="MIT39" s="27"/>
      <c r="MIU39" s="27"/>
      <c r="MIV39" s="27"/>
      <c r="MIW39" s="27"/>
      <c r="MIX39" s="27"/>
      <c r="MIY39" s="27"/>
      <c r="MIZ39" s="27"/>
      <c r="MJA39" s="27"/>
      <c r="MJB39" s="27"/>
      <c r="MJC39" s="27"/>
      <c r="MJD39" s="27"/>
      <c r="MJE39" s="27"/>
      <c r="MJF39" s="27"/>
      <c r="MJG39" s="27"/>
      <c r="MJH39" s="27"/>
      <c r="MJI39" s="27"/>
      <c r="MJJ39" s="27"/>
      <c r="MJK39" s="27"/>
      <c r="MJL39" s="27"/>
      <c r="MJM39" s="27"/>
      <c r="MJN39" s="27"/>
      <c r="MJO39" s="27"/>
      <c r="MJP39" s="27"/>
      <c r="MJQ39" s="27"/>
      <c r="MJR39" s="27"/>
      <c r="MJS39" s="27"/>
      <c r="MJT39" s="27"/>
      <c r="MJU39" s="27"/>
      <c r="MJV39" s="27"/>
      <c r="MJW39" s="27"/>
      <c r="MJX39" s="27"/>
      <c r="MJY39" s="27"/>
      <c r="MJZ39" s="27"/>
      <c r="MKA39" s="27"/>
      <c r="MKB39" s="27"/>
      <c r="MKC39" s="27"/>
      <c r="MKD39" s="27"/>
      <c r="MKE39" s="27"/>
      <c r="MKF39" s="27"/>
      <c r="MKG39" s="27"/>
      <c r="MKH39" s="27"/>
      <c r="MKI39" s="27"/>
      <c r="MKJ39" s="27"/>
      <c r="MKK39" s="27"/>
      <c r="MKL39" s="27"/>
      <c r="MKM39" s="27"/>
      <c r="MKN39" s="27"/>
      <c r="MKO39" s="27"/>
      <c r="MKP39" s="27"/>
      <c r="MKQ39" s="27"/>
      <c r="MKR39" s="27"/>
      <c r="MKS39" s="27"/>
      <c r="MKT39" s="27"/>
      <c r="MKU39" s="27"/>
      <c r="MKV39" s="27"/>
      <c r="MKW39" s="27"/>
      <c r="MKX39" s="27"/>
      <c r="MKY39" s="27"/>
      <c r="MKZ39" s="27"/>
      <c r="MLA39" s="27"/>
      <c r="MLB39" s="27"/>
      <c r="MLC39" s="27"/>
      <c r="MLD39" s="27"/>
      <c r="MLE39" s="27"/>
      <c r="MLF39" s="27"/>
      <c r="MLG39" s="27"/>
      <c r="MLH39" s="27"/>
      <c r="MLI39" s="27"/>
      <c r="MLJ39" s="27"/>
      <c r="MLK39" s="27"/>
      <c r="MLL39" s="27"/>
      <c r="MLM39" s="27"/>
      <c r="MLN39" s="27"/>
      <c r="MLO39" s="27"/>
      <c r="MLP39" s="27"/>
      <c r="MLQ39" s="27"/>
      <c r="MLR39" s="27"/>
      <c r="MLS39" s="27"/>
      <c r="MLT39" s="27"/>
      <c r="MLU39" s="27"/>
      <c r="MLV39" s="27"/>
      <c r="MLW39" s="27"/>
      <c r="MLX39" s="27"/>
      <c r="MLY39" s="27"/>
      <c r="MLZ39" s="27"/>
      <c r="MMA39" s="27"/>
      <c r="MMB39" s="27"/>
      <c r="MMC39" s="27"/>
      <c r="MMD39" s="27"/>
      <c r="MME39" s="27"/>
      <c r="MMF39" s="27"/>
      <c r="MMG39" s="27"/>
      <c r="MMH39" s="27"/>
      <c r="MMI39" s="27"/>
      <c r="MMJ39" s="27"/>
      <c r="MMK39" s="27"/>
      <c r="MML39" s="27"/>
      <c r="MMM39" s="27"/>
      <c r="MMN39" s="27"/>
      <c r="MMO39" s="27"/>
      <c r="MMP39" s="27"/>
      <c r="MMQ39" s="27"/>
      <c r="MMR39" s="27"/>
      <c r="MMS39" s="27"/>
      <c r="MMT39" s="27"/>
      <c r="MMU39" s="27"/>
      <c r="MMV39" s="27"/>
      <c r="MMW39" s="27"/>
      <c r="MMX39" s="27"/>
      <c r="MMY39" s="27"/>
      <c r="MMZ39" s="27"/>
      <c r="MNA39" s="27"/>
      <c r="MNB39" s="27"/>
      <c r="MNC39" s="27"/>
      <c r="MND39" s="27"/>
      <c r="MNE39" s="27"/>
      <c r="MNF39" s="27"/>
      <c r="MNG39" s="27"/>
      <c r="MNH39" s="27"/>
      <c r="MNI39" s="27"/>
      <c r="MNJ39" s="27"/>
      <c r="MNK39" s="27"/>
      <c r="MNL39" s="27"/>
      <c r="MNM39" s="27"/>
      <c r="MNN39" s="27"/>
      <c r="MNO39" s="27"/>
      <c r="MNP39" s="27"/>
      <c r="MNQ39" s="27"/>
      <c r="MNR39" s="27"/>
      <c r="MNS39" s="27"/>
      <c r="MNT39" s="27"/>
      <c r="MNU39" s="27"/>
      <c r="MNV39" s="27"/>
      <c r="MNW39" s="27"/>
      <c r="MNX39" s="27"/>
      <c r="MNY39" s="27"/>
      <c r="MNZ39" s="27"/>
      <c r="MOA39" s="27"/>
      <c r="MOB39" s="27"/>
      <c r="MOC39" s="27"/>
      <c r="MOD39" s="27"/>
      <c r="MOE39" s="27"/>
      <c r="MOF39" s="27"/>
      <c r="MOG39" s="27"/>
      <c r="MOH39" s="27"/>
      <c r="MOI39" s="27"/>
      <c r="MOJ39" s="27"/>
      <c r="MOK39" s="27"/>
      <c r="MOL39" s="27"/>
      <c r="MOM39" s="27"/>
      <c r="MON39" s="27"/>
      <c r="MOO39" s="27"/>
      <c r="MOP39" s="27"/>
      <c r="MOQ39" s="27"/>
      <c r="MOR39" s="27"/>
      <c r="MOS39" s="27"/>
      <c r="MOT39" s="27"/>
      <c r="MOU39" s="27"/>
      <c r="MOV39" s="27"/>
      <c r="MOW39" s="27"/>
      <c r="MOX39" s="27"/>
      <c r="MOY39" s="27"/>
      <c r="MOZ39" s="27"/>
      <c r="MPA39" s="27"/>
      <c r="MPB39" s="27"/>
      <c r="MPC39" s="27"/>
      <c r="MPD39" s="27"/>
      <c r="MPE39" s="27"/>
      <c r="MPF39" s="27"/>
      <c r="MPG39" s="27"/>
      <c r="MPH39" s="27"/>
      <c r="MPI39" s="27"/>
      <c r="MPJ39" s="27"/>
      <c r="MPK39" s="27"/>
      <c r="MPL39" s="27"/>
      <c r="MPM39" s="27"/>
      <c r="MPN39" s="27"/>
      <c r="MPO39" s="27"/>
      <c r="MPP39" s="27"/>
      <c r="MPQ39" s="27"/>
      <c r="MPR39" s="27"/>
      <c r="MPS39" s="27"/>
      <c r="MPT39" s="27"/>
      <c r="MPU39" s="27"/>
      <c r="MPV39" s="27"/>
      <c r="MPW39" s="27"/>
      <c r="MPX39" s="27"/>
      <c r="MPY39" s="27"/>
      <c r="MPZ39" s="27"/>
      <c r="MQA39" s="27"/>
      <c r="MQB39" s="27"/>
      <c r="MQC39" s="27"/>
      <c r="MQD39" s="27"/>
      <c r="MQE39" s="27"/>
      <c r="MQF39" s="27"/>
      <c r="MQG39" s="27"/>
      <c r="MQH39" s="27"/>
      <c r="MQI39" s="27"/>
      <c r="MQJ39" s="27"/>
      <c r="MQK39" s="27"/>
      <c r="MQL39" s="27"/>
      <c r="MQM39" s="27"/>
      <c r="MQN39" s="27"/>
      <c r="MQO39" s="27"/>
      <c r="MQP39" s="27"/>
      <c r="MQQ39" s="27"/>
      <c r="MQR39" s="27"/>
      <c r="MQS39" s="27"/>
      <c r="MQT39" s="27"/>
      <c r="MQU39" s="27"/>
      <c r="MQV39" s="27"/>
      <c r="MQW39" s="27"/>
      <c r="MQX39" s="27"/>
      <c r="MQY39" s="27"/>
      <c r="MQZ39" s="27"/>
      <c r="MRA39" s="27"/>
      <c r="MRB39" s="27"/>
      <c r="MRC39" s="27"/>
      <c r="MRD39" s="27"/>
      <c r="MRE39" s="27"/>
      <c r="MRF39" s="27"/>
      <c r="MRG39" s="27"/>
      <c r="MRH39" s="27"/>
      <c r="MRI39" s="27"/>
      <c r="MRJ39" s="27"/>
      <c r="MRK39" s="27"/>
      <c r="MRL39" s="27"/>
      <c r="MRM39" s="27"/>
      <c r="MRN39" s="27"/>
      <c r="MRO39" s="27"/>
      <c r="MRP39" s="27"/>
      <c r="MRQ39" s="27"/>
      <c r="MRR39" s="27"/>
      <c r="MRS39" s="27"/>
      <c r="MRT39" s="27"/>
      <c r="MRU39" s="27"/>
      <c r="MRV39" s="27"/>
      <c r="MRW39" s="27"/>
      <c r="MRX39" s="27"/>
      <c r="MRY39" s="27"/>
      <c r="MRZ39" s="27"/>
      <c r="MSA39" s="27"/>
      <c r="MSB39" s="27"/>
      <c r="MSC39" s="27"/>
      <c r="MSD39" s="27"/>
      <c r="MSE39" s="27"/>
      <c r="MSF39" s="27"/>
      <c r="MSG39" s="27"/>
      <c r="MSH39" s="27"/>
      <c r="MSI39" s="27"/>
      <c r="MSJ39" s="27"/>
      <c r="MSK39" s="27"/>
      <c r="MSL39" s="27"/>
      <c r="MSM39" s="27"/>
      <c r="MSN39" s="27"/>
      <c r="MSO39" s="27"/>
      <c r="MSP39" s="27"/>
      <c r="MSQ39" s="27"/>
      <c r="MSR39" s="27"/>
      <c r="MSS39" s="27"/>
      <c r="MST39" s="27"/>
      <c r="MSU39" s="27"/>
      <c r="MSV39" s="27"/>
      <c r="MSW39" s="27"/>
      <c r="MSX39" s="27"/>
      <c r="MSY39" s="27"/>
      <c r="MSZ39" s="27"/>
      <c r="MTA39" s="27"/>
      <c r="MTB39" s="27"/>
      <c r="MTC39" s="27"/>
      <c r="MTD39" s="27"/>
      <c r="MTE39" s="27"/>
      <c r="MTF39" s="27"/>
      <c r="MTG39" s="27"/>
      <c r="MTH39" s="27"/>
      <c r="MTI39" s="27"/>
      <c r="MTJ39" s="27"/>
      <c r="MTK39" s="27"/>
      <c r="MTL39" s="27"/>
      <c r="MTM39" s="27"/>
      <c r="MTN39" s="27"/>
      <c r="MTO39" s="27"/>
      <c r="MTP39" s="27"/>
      <c r="MTQ39" s="27"/>
      <c r="MTR39" s="27"/>
      <c r="MTS39" s="27"/>
      <c r="MTT39" s="27"/>
      <c r="MTU39" s="27"/>
      <c r="MTV39" s="27"/>
      <c r="MTW39" s="27"/>
      <c r="MTX39" s="27"/>
      <c r="MTY39" s="27"/>
      <c r="MTZ39" s="27"/>
      <c r="MUA39" s="27"/>
      <c r="MUB39" s="27"/>
      <c r="MUC39" s="27"/>
      <c r="MUD39" s="27"/>
      <c r="MUE39" s="27"/>
      <c r="MUF39" s="27"/>
      <c r="MUG39" s="27"/>
      <c r="MUH39" s="27"/>
      <c r="MUI39" s="27"/>
      <c r="MUJ39" s="27"/>
      <c r="MUK39" s="27"/>
      <c r="MUL39" s="27"/>
      <c r="MUM39" s="27"/>
      <c r="MUN39" s="27"/>
      <c r="MUO39" s="27"/>
      <c r="MUP39" s="27"/>
      <c r="MUQ39" s="27"/>
      <c r="MUR39" s="27"/>
      <c r="MUS39" s="27"/>
      <c r="MUT39" s="27"/>
      <c r="MUU39" s="27"/>
      <c r="MUV39" s="27"/>
      <c r="MUW39" s="27"/>
      <c r="MUX39" s="27"/>
      <c r="MUY39" s="27"/>
      <c r="MUZ39" s="27"/>
      <c r="MVA39" s="27"/>
      <c r="MVB39" s="27"/>
      <c r="MVC39" s="27"/>
      <c r="MVD39" s="27"/>
      <c r="MVE39" s="27"/>
      <c r="MVF39" s="27"/>
      <c r="MVG39" s="27"/>
      <c r="MVH39" s="27"/>
      <c r="MVI39" s="27"/>
      <c r="MVJ39" s="27"/>
      <c r="MVK39" s="27"/>
      <c r="MVL39" s="27"/>
      <c r="MVM39" s="27"/>
      <c r="MVN39" s="27"/>
      <c r="MVO39" s="27"/>
      <c r="MVP39" s="27"/>
      <c r="MVQ39" s="27"/>
      <c r="MVR39" s="27"/>
      <c r="MVS39" s="27"/>
      <c r="MVT39" s="27"/>
      <c r="MVU39" s="27"/>
      <c r="MVV39" s="27"/>
      <c r="MVW39" s="27"/>
      <c r="MVX39" s="27"/>
      <c r="MVY39" s="27"/>
      <c r="MVZ39" s="27"/>
      <c r="MWA39" s="27"/>
      <c r="MWB39" s="27"/>
      <c r="MWC39" s="27"/>
      <c r="MWD39" s="27"/>
      <c r="MWE39" s="27"/>
      <c r="MWF39" s="27"/>
      <c r="MWG39" s="27"/>
      <c r="MWH39" s="27"/>
      <c r="MWI39" s="27"/>
      <c r="MWJ39" s="27"/>
      <c r="MWK39" s="27"/>
      <c r="MWL39" s="27"/>
      <c r="MWM39" s="27"/>
      <c r="MWN39" s="27"/>
      <c r="MWO39" s="27"/>
      <c r="MWP39" s="27"/>
      <c r="MWQ39" s="27"/>
      <c r="MWR39" s="27"/>
      <c r="MWS39" s="27"/>
      <c r="MWT39" s="27"/>
      <c r="MWU39" s="27"/>
      <c r="MWV39" s="27"/>
      <c r="MWW39" s="27"/>
      <c r="MWX39" s="27"/>
      <c r="MWY39" s="27"/>
      <c r="MWZ39" s="27"/>
      <c r="MXA39" s="27"/>
      <c r="MXB39" s="27"/>
      <c r="MXC39" s="27"/>
      <c r="MXD39" s="27"/>
      <c r="MXE39" s="27"/>
      <c r="MXF39" s="27"/>
      <c r="MXG39" s="27"/>
      <c r="MXH39" s="27"/>
      <c r="MXI39" s="27"/>
      <c r="MXJ39" s="27"/>
      <c r="MXK39" s="27"/>
      <c r="MXL39" s="27"/>
      <c r="MXM39" s="27"/>
      <c r="MXN39" s="27"/>
      <c r="MXO39" s="27"/>
      <c r="MXP39" s="27"/>
      <c r="MXQ39" s="27"/>
      <c r="MXR39" s="27"/>
      <c r="MXS39" s="27"/>
      <c r="MXT39" s="27"/>
      <c r="MXU39" s="27"/>
      <c r="MXV39" s="27"/>
      <c r="MXW39" s="27"/>
      <c r="MXX39" s="27"/>
      <c r="MXY39" s="27"/>
      <c r="MXZ39" s="27"/>
      <c r="MYA39" s="27"/>
      <c r="MYB39" s="27"/>
      <c r="MYC39" s="27"/>
      <c r="MYD39" s="27"/>
      <c r="MYE39" s="27"/>
      <c r="MYF39" s="27"/>
      <c r="MYG39" s="27"/>
      <c r="MYH39" s="27"/>
      <c r="MYI39" s="27"/>
      <c r="MYJ39" s="27"/>
      <c r="MYK39" s="27"/>
      <c r="MYL39" s="27"/>
      <c r="MYM39" s="27"/>
      <c r="MYN39" s="27"/>
      <c r="MYO39" s="27"/>
      <c r="MYP39" s="27"/>
      <c r="MYQ39" s="27"/>
      <c r="MYR39" s="27"/>
      <c r="MYS39" s="27"/>
      <c r="MYT39" s="27"/>
      <c r="MYU39" s="27"/>
      <c r="MYV39" s="27"/>
      <c r="MYW39" s="27"/>
      <c r="MYX39" s="27"/>
      <c r="MYY39" s="27"/>
      <c r="MYZ39" s="27"/>
      <c r="MZA39" s="27"/>
      <c r="MZB39" s="27"/>
      <c r="MZC39" s="27"/>
      <c r="MZD39" s="27"/>
      <c r="MZE39" s="27"/>
      <c r="MZF39" s="27"/>
      <c r="MZG39" s="27"/>
      <c r="MZH39" s="27"/>
      <c r="MZI39" s="27"/>
      <c r="MZJ39" s="27"/>
      <c r="MZK39" s="27"/>
      <c r="MZL39" s="27"/>
      <c r="MZM39" s="27"/>
      <c r="MZN39" s="27"/>
      <c r="MZO39" s="27"/>
      <c r="MZP39" s="27"/>
      <c r="MZQ39" s="27"/>
      <c r="MZR39" s="27"/>
      <c r="MZS39" s="27"/>
      <c r="MZT39" s="27"/>
      <c r="MZU39" s="27"/>
      <c r="MZV39" s="27"/>
      <c r="MZW39" s="27"/>
      <c r="MZX39" s="27"/>
      <c r="MZY39" s="27"/>
      <c r="MZZ39" s="27"/>
      <c r="NAA39" s="27"/>
      <c r="NAB39" s="27"/>
      <c r="NAC39" s="27"/>
      <c r="NAD39" s="27"/>
      <c r="NAE39" s="27"/>
      <c r="NAF39" s="27"/>
      <c r="NAG39" s="27"/>
      <c r="NAH39" s="27"/>
      <c r="NAI39" s="27"/>
      <c r="NAJ39" s="27"/>
      <c r="NAK39" s="27"/>
      <c r="NAL39" s="27"/>
      <c r="NAM39" s="27"/>
      <c r="NAN39" s="27"/>
      <c r="NAO39" s="27"/>
      <c r="NAP39" s="27"/>
      <c r="NAQ39" s="27"/>
      <c r="NAR39" s="27"/>
      <c r="NAS39" s="27"/>
      <c r="NAT39" s="27"/>
      <c r="NAU39" s="27"/>
      <c r="NAV39" s="27"/>
      <c r="NAW39" s="27"/>
      <c r="NAX39" s="27"/>
      <c r="NAY39" s="27"/>
      <c r="NAZ39" s="27"/>
      <c r="NBA39" s="27"/>
      <c r="NBB39" s="27"/>
      <c r="NBC39" s="27"/>
      <c r="NBD39" s="27"/>
      <c r="NBE39" s="27"/>
      <c r="NBF39" s="27"/>
      <c r="NBG39" s="27"/>
      <c r="NBH39" s="27"/>
      <c r="NBI39" s="27"/>
      <c r="NBJ39" s="27"/>
      <c r="NBK39" s="27"/>
      <c r="NBL39" s="27"/>
      <c r="NBM39" s="27"/>
      <c r="NBN39" s="27"/>
      <c r="NBO39" s="27"/>
      <c r="NBP39" s="27"/>
      <c r="NBQ39" s="27"/>
      <c r="NBR39" s="27"/>
      <c r="NBS39" s="27"/>
      <c r="NBT39" s="27"/>
      <c r="NBU39" s="27"/>
      <c r="NBV39" s="27"/>
      <c r="NBW39" s="27"/>
      <c r="NBX39" s="27"/>
      <c r="NBY39" s="27"/>
      <c r="NBZ39" s="27"/>
      <c r="NCA39" s="27"/>
      <c r="NCB39" s="27"/>
      <c r="NCC39" s="27"/>
      <c r="NCD39" s="27"/>
      <c r="NCE39" s="27"/>
      <c r="NCF39" s="27"/>
      <c r="NCG39" s="27"/>
      <c r="NCH39" s="27"/>
      <c r="NCI39" s="27"/>
      <c r="NCJ39" s="27"/>
      <c r="NCK39" s="27"/>
      <c r="NCL39" s="27"/>
      <c r="NCM39" s="27"/>
      <c r="NCN39" s="27"/>
      <c r="NCO39" s="27"/>
      <c r="NCP39" s="27"/>
      <c r="NCQ39" s="27"/>
      <c r="NCR39" s="27"/>
      <c r="NCS39" s="27"/>
      <c r="NCT39" s="27"/>
      <c r="NCU39" s="27"/>
      <c r="NCV39" s="27"/>
      <c r="NCW39" s="27"/>
      <c r="NCX39" s="27"/>
      <c r="NCY39" s="27"/>
      <c r="NCZ39" s="27"/>
      <c r="NDA39" s="27"/>
      <c r="NDB39" s="27"/>
      <c r="NDC39" s="27"/>
      <c r="NDD39" s="27"/>
      <c r="NDE39" s="27"/>
      <c r="NDF39" s="27"/>
      <c r="NDG39" s="27"/>
      <c r="NDH39" s="27"/>
      <c r="NDI39" s="27"/>
      <c r="NDJ39" s="27"/>
      <c r="NDK39" s="27"/>
      <c r="NDL39" s="27"/>
      <c r="NDM39" s="27"/>
      <c r="NDN39" s="27"/>
      <c r="NDO39" s="27"/>
      <c r="NDP39" s="27"/>
      <c r="NDQ39" s="27"/>
      <c r="NDR39" s="27"/>
      <c r="NDS39" s="27"/>
      <c r="NDT39" s="27"/>
      <c r="NDU39" s="27"/>
      <c r="NDV39" s="27"/>
      <c r="NDW39" s="27"/>
      <c r="NDX39" s="27"/>
      <c r="NDY39" s="27"/>
      <c r="NDZ39" s="27"/>
      <c r="NEA39" s="27"/>
      <c r="NEB39" s="27"/>
      <c r="NEC39" s="27"/>
      <c r="NED39" s="27"/>
      <c r="NEE39" s="27"/>
      <c r="NEF39" s="27"/>
      <c r="NEG39" s="27"/>
      <c r="NEH39" s="27"/>
      <c r="NEI39" s="27"/>
      <c r="NEJ39" s="27"/>
      <c r="NEK39" s="27"/>
      <c r="NEL39" s="27"/>
      <c r="NEM39" s="27"/>
      <c r="NEN39" s="27"/>
      <c r="NEO39" s="27"/>
      <c r="NEP39" s="27"/>
      <c r="NEQ39" s="27"/>
      <c r="NER39" s="27"/>
      <c r="NES39" s="27"/>
      <c r="NET39" s="27"/>
      <c r="NEU39" s="27"/>
      <c r="NEV39" s="27"/>
      <c r="NEW39" s="27"/>
      <c r="NEX39" s="27"/>
      <c r="NEY39" s="27"/>
      <c r="NEZ39" s="27"/>
      <c r="NFA39" s="27"/>
      <c r="NFB39" s="27"/>
      <c r="NFC39" s="27"/>
      <c r="NFD39" s="27"/>
      <c r="NFE39" s="27"/>
      <c r="NFF39" s="27"/>
      <c r="NFG39" s="27"/>
      <c r="NFH39" s="27"/>
      <c r="NFI39" s="27"/>
      <c r="NFJ39" s="27"/>
      <c r="NFK39" s="27"/>
      <c r="NFL39" s="27"/>
      <c r="NFM39" s="27"/>
      <c r="NFN39" s="27"/>
      <c r="NFO39" s="27"/>
      <c r="NFP39" s="27"/>
      <c r="NFQ39" s="27"/>
      <c r="NFR39" s="27"/>
      <c r="NFS39" s="27"/>
      <c r="NFT39" s="27"/>
      <c r="NFU39" s="27"/>
      <c r="NFV39" s="27"/>
      <c r="NFW39" s="27"/>
      <c r="NFX39" s="27"/>
      <c r="NFY39" s="27"/>
      <c r="NFZ39" s="27"/>
      <c r="NGA39" s="27"/>
      <c r="NGB39" s="27"/>
      <c r="NGC39" s="27"/>
      <c r="NGD39" s="27"/>
      <c r="NGE39" s="27"/>
      <c r="NGF39" s="27"/>
      <c r="NGG39" s="27"/>
      <c r="NGH39" s="27"/>
      <c r="NGI39" s="27"/>
      <c r="NGJ39" s="27"/>
      <c r="NGK39" s="27"/>
      <c r="NGL39" s="27"/>
      <c r="NGM39" s="27"/>
      <c r="NGN39" s="27"/>
      <c r="NGO39" s="27"/>
      <c r="NGP39" s="27"/>
      <c r="NGQ39" s="27"/>
      <c r="NGR39" s="27"/>
      <c r="NGS39" s="27"/>
      <c r="NGT39" s="27"/>
      <c r="NGU39" s="27"/>
      <c r="NGV39" s="27"/>
      <c r="NGW39" s="27"/>
      <c r="NGX39" s="27"/>
      <c r="NGY39" s="27"/>
      <c r="NGZ39" s="27"/>
      <c r="NHA39" s="27"/>
      <c r="NHB39" s="27"/>
      <c r="NHC39" s="27"/>
      <c r="NHD39" s="27"/>
      <c r="NHE39" s="27"/>
      <c r="NHF39" s="27"/>
      <c r="NHG39" s="27"/>
      <c r="NHH39" s="27"/>
      <c r="NHI39" s="27"/>
      <c r="NHJ39" s="27"/>
      <c r="NHK39" s="27"/>
      <c r="NHL39" s="27"/>
      <c r="NHM39" s="27"/>
      <c r="NHN39" s="27"/>
      <c r="NHO39" s="27"/>
      <c r="NHP39" s="27"/>
      <c r="NHQ39" s="27"/>
      <c r="NHR39" s="27"/>
      <c r="NHS39" s="27"/>
      <c r="NHT39" s="27"/>
      <c r="NHU39" s="27"/>
      <c r="NHV39" s="27"/>
      <c r="NHW39" s="27"/>
      <c r="NHX39" s="27"/>
      <c r="NHY39" s="27"/>
      <c r="NHZ39" s="27"/>
      <c r="NIA39" s="27"/>
      <c r="NIB39" s="27"/>
      <c r="NIC39" s="27"/>
      <c r="NID39" s="27"/>
      <c r="NIE39" s="27"/>
      <c r="NIF39" s="27"/>
      <c r="NIG39" s="27"/>
      <c r="NIH39" s="27"/>
      <c r="NII39" s="27"/>
      <c r="NIJ39" s="27"/>
      <c r="NIK39" s="27"/>
      <c r="NIL39" s="27"/>
      <c r="NIM39" s="27"/>
      <c r="NIN39" s="27"/>
      <c r="NIO39" s="27"/>
      <c r="NIP39" s="27"/>
      <c r="NIQ39" s="27"/>
      <c r="NIR39" s="27"/>
      <c r="NIS39" s="27"/>
      <c r="NIT39" s="27"/>
      <c r="NIU39" s="27"/>
      <c r="NIV39" s="27"/>
      <c r="NIW39" s="27"/>
      <c r="NIX39" s="27"/>
      <c r="NIY39" s="27"/>
      <c r="NIZ39" s="27"/>
      <c r="NJA39" s="27"/>
      <c r="NJB39" s="27"/>
      <c r="NJC39" s="27"/>
      <c r="NJD39" s="27"/>
      <c r="NJE39" s="27"/>
      <c r="NJF39" s="27"/>
      <c r="NJG39" s="27"/>
      <c r="NJH39" s="27"/>
      <c r="NJI39" s="27"/>
      <c r="NJJ39" s="27"/>
      <c r="NJK39" s="27"/>
      <c r="NJL39" s="27"/>
      <c r="NJM39" s="27"/>
      <c r="NJN39" s="27"/>
      <c r="NJO39" s="27"/>
      <c r="NJP39" s="27"/>
      <c r="NJQ39" s="27"/>
      <c r="NJR39" s="27"/>
      <c r="NJS39" s="27"/>
      <c r="NJT39" s="27"/>
      <c r="NJU39" s="27"/>
      <c r="NJV39" s="27"/>
      <c r="NJW39" s="27"/>
      <c r="NJX39" s="27"/>
      <c r="NJY39" s="27"/>
      <c r="NJZ39" s="27"/>
      <c r="NKA39" s="27"/>
      <c r="NKB39" s="27"/>
      <c r="NKC39" s="27"/>
      <c r="NKD39" s="27"/>
      <c r="NKE39" s="27"/>
      <c r="NKF39" s="27"/>
      <c r="NKG39" s="27"/>
      <c r="NKH39" s="27"/>
      <c r="NKI39" s="27"/>
      <c r="NKJ39" s="27"/>
      <c r="NKK39" s="27"/>
      <c r="NKL39" s="27"/>
      <c r="NKM39" s="27"/>
      <c r="NKN39" s="27"/>
      <c r="NKO39" s="27"/>
      <c r="NKP39" s="27"/>
      <c r="NKQ39" s="27"/>
      <c r="NKR39" s="27"/>
      <c r="NKS39" s="27"/>
      <c r="NKT39" s="27"/>
      <c r="NKU39" s="27"/>
      <c r="NKV39" s="27"/>
      <c r="NKW39" s="27"/>
      <c r="NKX39" s="27"/>
      <c r="NKY39" s="27"/>
      <c r="NKZ39" s="27"/>
      <c r="NLA39" s="27"/>
      <c r="NLB39" s="27"/>
      <c r="NLC39" s="27"/>
      <c r="NLD39" s="27"/>
      <c r="NLE39" s="27"/>
      <c r="NLF39" s="27"/>
      <c r="NLG39" s="27"/>
      <c r="NLH39" s="27"/>
      <c r="NLI39" s="27"/>
      <c r="NLJ39" s="27"/>
      <c r="NLK39" s="27"/>
      <c r="NLL39" s="27"/>
      <c r="NLM39" s="27"/>
      <c r="NLN39" s="27"/>
      <c r="NLO39" s="27"/>
      <c r="NLP39" s="27"/>
      <c r="NLQ39" s="27"/>
      <c r="NLR39" s="27"/>
      <c r="NLS39" s="27"/>
      <c r="NLT39" s="27"/>
      <c r="NLU39" s="27"/>
      <c r="NLV39" s="27"/>
      <c r="NLW39" s="27"/>
      <c r="NLX39" s="27"/>
      <c r="NLY39" s="27"/>
      <c r="NLZ39" s="27"/>
      <c r="NMA39" s="27"/>
      <c r="NMB39" s="27"/>
      <c r="NMC39" s="27"/>
      <c r="NMD39" s="27"/>
      <c r="NME39" s="27"/>
      <c r="NMF39" s="27"/>
      <c r="NMG39" s="27"/>
      <c r="NMH39" s="27"/>
      <c r="NMI39" s="27"/>
      <c r="NMJ39" s="27"/>
      <c r="NMK39" s="27"/>
      <c r="NML39" s="27"/>
      <c r="NMM39" s="27"/>
      <c r="NMN39" s="27"/>
      <c r="NMO39" s="27"/>
      <c r="NMP39" s="27"/>
      <c r="NMQ39" s="27"/>
      <c r="NMR39" s="27"/>
      <c r="NMS39" s="27"/>
      <c r="NMT39" s="27"/>
      <c r="NMU39" s="27"/>
      <c r="NMV39" s="27"/>
      <c r="NMW39" s="27"/>
      <c r="NMX39" s="27"/>
      <c r="NMY39" s="27"/>
      <c r="NMZ39" s="27"/>
      <c r="NNA39" s="27"/>
      <c r="NNB39" s="27"/>
      <c r="NNC39" s="27"/>
      <c r="NND39" s="27"/>
      <c r="NNE39" s="27"/>
      <c r="NNF39" s="27"/>
      <c r="NNG39" s="27"/>
      <c r="NNH39" s="27"/>
      <c r="NNI39" s="27"/>
      <c r="NNJ39" s="27"/>
      <c r="NNK39" s="27"/>
      <c r="NNL39" s="27"/>
      <c r="NNM39" s="27"/>
      <c r="NNN39" s="27"/>
      <c r="NNO39" s="27"/>
      <c r="NNP39" s="27"/>
      <c r="NNQ39" s="27"/>
      <c r="NNR39" s="27"/>
      <c r="NNS39" s="27"/>
      <c r="NNT39" s="27"/>
      <c r="NNU39" s="27"/>
      <c r="NNV39" s="27"/>
      <c r="NNW39" s="27"/>
      <c r="NNX39" s="27"/>
      <c r="NNY39" s="27"/>
      <c r="NNZ39" s="27"/>
      <c r="NOA39" s="27"/>
      <c r="NOB39" s="27"/>
      <c r="NOC39" s="27"/>
      <c r="NOD39" s="27"/>
      <c r="NOE39" s="27"/>
      <c r="NOF39" s="27"/>
      <c r="NOG39" s="27"/>
      <c r="NOH39" s="27"/>
      <c r="NOI39" s="27"/>
      <c r="NOJ39" s="27"/>
      <c r="NOK39" s="27"/>
      <c r="NOL39" s="27"/>
      <c r="NOM39" s="27"/>
      <c r="NON39" s="27"/>
      <c r="NOO39" s="27"/>
      <c r="NOP39" s="27"/>
      <c r="NOQ39" s="27"/>
      <c r="NOR39" s="27"/>
      <c r="NOS39" s="27"/>
      <c r="NOT39" s="27"/>
      <c r="NOU39" s="27"/>
      <c r="NOV39" s="27"/>
      <c r="NOW39" s="27"/>
      <c r="NOX39" s="27"/>
      <c r="NOY39" s="27"/>
      <c r="NOZ39" s="27"/>
      <c r="NPA39" s="27"/>
      <c r="NPB39" s="27"/>
      <c r="NPC39" s="27"/>
      <c r="NPD39" s="27"/>
      <c r="NPE39" s="27"/>
      <c r="NPF39" s="27"/>
      <c r="NPG39" s="27"/>
      <c r="NPH39" s="27"/>
      <c r="NPI39" s="27"/>
      <c r="NPJ39" s="27"/>
      <c r="NPK39" s="27"/>
      <c r="NPL39" s="27"/>
      <c r="NPM39" s="27"/>
      <c r="NPN39" s="27"/>
      <c r="NPO39" s="27"/>
      <c r="NPP39" s="27"/>
      <c r="NPQ39" s="27"/>
      <c r="NPR39" s="27"/>
      <c r="NPS39" s="27"/>
      <c r="NPT39" s="27"/>
      <c r="NPU39" s="27"/>
      <c r="NPV39" s="27"/>
      <c r="NPW39" s="27"/>
      <c r="NPX39" s="27"/>
      <c r="NPY39" s="27"/>
      <c r="NPZ39" s="27"/>
      <c r="NQA39" s="27"/>
      <c r="NQB39" s="27"/>
      <c r="NQC39" s="27"/>
      <c r="NQD39" s="27"/>
      <c r="NQE39" s="27"/>
      <c r="NQF39" s="27"/>
      <c r="NQG39" s="27"/>
      <c r="NQH39" s="27"/>
      <c r="NQI39" s="27"/>
      <c r="NQJ39" s="27"/>
      <c r="NQK39" s="27"/>
      <c r="NQL39" s="27"/>
      <c r="NQM39" s="27"/>
      <c r="NQN39" s="27"/>
      <c r="NQO39" s="27"/>
      <c r="NQP39" s="27"/>
      <c r="NQQ39" s="27"/>
      <c r="NQR39" s="27"/>
      <c r="NQS39" s="27"/>
      <c r="NQT39" s="27"/>
      <c r="NQU39" s="27"/>
      <c r="NQV39" s="27"/>
      <c r="NQW39" s="27"/>
      <c r="NQX39" s="27"/>
      <c r="NQY39" s="27"/>
      <c r="NQZ39" s="27"/>
      <c r="NRA39" s="27"/>
      <c r="NRB39" s="27"/>
      <c r="NRC39" s="27"/>
      <c r="NRD39" s="27"/>
      <c r="NRE39" s="27"/>
      <c r="NRF39" s="27"/>
      <c r="NRG39" s="27"/>
      <c r="NRH39" s="27"/>
      <c r="NRI39" s="27"/>
      <c r="NRJ39" s="27"/>
      <c r="NRK39" s="27"/>
      <c r="NRL39" s="27"/>
      <c r="NRM39" s="27"/>
      <c r="NRN39" s="27"/>
      <c r="NRO39" s="27"/>
      <c r="NRP39" s="27"/>
      <c r="NRQ39" s="27"/>
      <c r="NRR39" s="27"/>
      <c r="NRS39" s="27"/>
      <c r="NRT39" s="27"/>
      <c r="NRU39" s="27"/>
      <c r="NRV39" s="27"/>
      <c r="NRW39" s="27"/>
      <c r="NRX39" s="27"/>
      <c r="NRY39" s="27"/>
      <c r="NRZ39" s="27"/>
      <c r="NSA39" s="27"/>
      <c r="NSB39" s="27"/>
      <c r="NSC39" s="27"/>
      <c r="NSD39" s="27"/>
      <c r="NSE39" s="27"/>
      <c r="NSF39" s="27"/>
      <c r="NSG39" s="27"/>
      <c r="NSH39" s="27"/>
      <c r="NSI39" s="27"/>
      <c r="NSJ39" s="27"/>
      <c r="NSK39" s="27"/>
      <c r="NSL39" s="27"/>
      <c r="NSM39" s="27"/>
      <c r="NSN39" s="27"/>
      <c r="NSO39" s="27"/>
      <c r="NSP39" s="27"/>
      <c r="NSQ39" s="27"/>
      <c r="NSR39" s="27"/>
      <c r="NSS39" s="27"/>
      <c r="NST39" s="27"/>
      <c r="NSU39" s="27"/>
      <c r="NSV39" s="27"/>
      <c r="NSW39" s="27"/>
      <c r="NSX39" s="27"/>
      <c r="NSY39" s="27"/>
      <c r="NSZ39" s="27"/>
      <c r="NTA39" s="27"/>
      <c r="NTB39" s="27"/>
      <c r="NTC39" s="27"/>
      <c r="NTD39" s="27"/>
      <c r="NTE39" s="27"/>
      <c r="NTF39" s="27"/>
      <c r="NTG39" s="27"/>
      <c r="NTH39" s="27"/>
      <c r="NTI39" s="27"/>
      <c r="NTJ39" s="27"/>
      <c r="NTK39" s="27"/>
      <c r="NTL39" s="27"/>
      <c r="NTM39" s="27"/>
      <c r="NTN39" s="27"/>
      <c r="NTO39" s="27"/>
      <c r="NTP39" s="27"/>
      <c r="NTQ39" s="27"/>
      <c r="NTR39" s="27"/>
      <c r="NTS39" s="27"/>
      <c r="NTT39" s="27"/>
      <c r="NTU39" s="27"/>
      <c r="NTV39" s="27"/>
      <c r="NTW39" s="27"/>
      <c r="NTX39" s="27"/>
      <c r="NTY39" s="27"/>
      <c r="NTZ39" s="27"/>
      <c r="NUA39" s="27"/>
      <c r="NUB39" s="27"/>
      <c r="NUC39" s="27"/>
      <c r="NUD39" s="27"/>
      <c r="NUE39" s="27"/>
      <c r="NUF39" s="27"/>
      <c r="NUG39" s="27"/>
      <c r="NUH39" s="27"/>
      <c r="NUI39" s="27"/>
      <c r="NUJ39" s="27"/>
      <c r="NUK39" s="27"/>
      <c r="NUL39" s="27"/>
      <c r="NUM39" s="27"/>
      <c r="NUN39" s="27"/>
      <c r="NUO39" s="27"/>
      <c r="NUP39" s="27"/>
      <c r="NUQ39" s="27"/>
      <c r="NUR39" s="27"/>
      <c r="NUS39" s="27"/>
      <c r="NUT39" s="27"/>
      <c r="NUU39" s="27"/>
      <c r="NUV39" s="27"/>
      <c r="NUW39" s="27"/>
      <c r="NUX39" s="27"/>
      <c r="NUY39" s="27"/>
      <c r="NUZ39" s="27"/>
      <c r="NVA39" s="27"/>
      <c r="NVB39" s="27"/>
      <c r="NVC39" s="27"/>
      <c r="NVD39" s="27"/>
      <c r="NVE39" s="27"/>
      <c r="NVF39" s="27"/>
      <c r="NVG39" s="27"/>
      <c r="NVH39" s="27"/>
      <c r="NVI39" s="27"/>
      <c r="NVJ39" s="27"/>
      <c r="NVK39" s="27"/>
      <c r="NVL39" s="27"/>
      <c r="NVM39" s="27"/>
      <c r="NVN39" s="27"/>
      <c r="NVO39" s="27"/>
      <c r="NVP39" s="27"/>
      <c r="NVQ39" s="27"/>
      <c r="NVR39" s="27"/>
      <c r="NVS39" s="27"/>
      <c r="NVT39" s="27"/>
      <c r="NVU39" s="27"/>
      <c r="NVV39" s="27"/>
      <c r="NVW39" s="27"/>
      <c r="NVX39" s="27"/>
      <c r="NVY39" s="27"/>
      <c r="NVZ39" s="27"/>
      <c r="NWA39" s="27"/>
      <c r="NWB39" s="27"/>
      <c r="NWC39" s="27"/>
      <c r="NWD39" s="27"/>
      <c r="NWE39" s="27"/>
      <c r="NWF39" s="27"/>
      <c r="NWG39" s="27"/>
      <c r="NWH39" s="27"/>
      <c r="NWI39" s="27"/>
      <c r="NWJ39" s="27"/>
      <c r="NWK39" s="27"/>
      <c r="NWL39" s="27"/>
      <c r="NWM39" s="27"/>
      <c r="NWN39" s="27"/>
      <c r="NWO39" s="27"/>
      <c r="NWP39" s="27"/>
      <c r="NWQ39" s="27"/>
      <c r="NWR39" s="27"/>
      <c r="NWS39" s="27"/>
      <c r="NWT39" s="27"/>
      <c r="NWU39" s="27"/>
      <c r="NWV39" s="27"/>
      <c r="NWW39" s="27"/>
      <c r="NWX39" s="27"/>
      <c r="NWY39" s="27"/>
      <c r="NWZ39" s="27"/>
      <c r="NXA39" s="27"/>
      <c r="NXB39" s="27"/>
      <c r="NXC39" s="27"/>
      <c r="NXD39" s="27"/>
      <c r="NXE39" s="27"/>
      <c r="NXF39" s="27"/>
      <c r="NXG39" s="27"/>
      <c r="NXH39" s="27"/>
      <c r="NXI39" s="27"/>
      <c r="NXJ39" s="27"/>
      <c r="NXK39" s="27"/>
      <c r="NXL39" s="27"/>
      <c r="NXM39" s="27"/>
      <c r="NXN39" s="27"/>
      <c r="NXO39" s="27"/>
      <c r="NXP39" s="27"/>
      <c r="NXQ39" s="27"/>
      <c r="NXR39" s="27"/>
      <c r="NXS39" s="27"/>
      <c r="NXT39" s="27"/>
      <c r="NXU39" s="27"/>
      <c r="NXV39" s="27"/>
      <c r="NXW39" s="27"/>
      <c r="NXX39" s="27"/>
      <c r="NXY39" s="27"/>
      <c r="NXZ39" s="27"/>
      <c r="NYA39" s="27"/>
      <c r="NYB39" s="27"/>
      <c r="NYC39" s="27"/>
      <c r="NYD39" s="27"/>
      <c r="NYE39" s="27"/>
      <c r="NYF39" s="27"/>
      <c r="NYG39" s="27"/>
      <c r="NYH39" s="27"/>
      <c r="NYI39" s="27"/>
      <c r="NYJ39" s="27"/>
      <c r="NYK39" s="27"/>
      <c r="NYL39" s="27"/>
      <c r="NYM39" s="27"/>
      <c r="NYN39" s="27"/>
      <c r="NYO39" s="27"/>
      <c r="NYP39" s="27"/>
      <c r="NYQ39" s="27"/>
      <c r="NYR39" s="27"/>
      <c r="NYS39" s="27"/>
      <c r="NYT39" s="27"/>
      <c r="NYU39" s="27"/>
      <c r="NYV39" s="27"/>
      <c r="NYW39" s="27"/>
      <c r="NYX39" s="27"/>
      <c r="NYY39" s="27"/>
      <c r="NYZ39" s="27"/>
      <c r="NZA39" s="27"/>
      <c r="NZB39" s="27"/>
      <c r="NZC39" s="27"/>
      <c r="NZD39" s="27"/>
      <c r="NZE39" s="27"/>
      <c r="NZF39" s="27"/>
      <c r="NZG39" s="27"/>
      <c r="NZH39" s="27"/>
      <c r="NZI39" s="27"/>
      <c r="NZJ39" s="27"/>
      <c r="NZK39" s="27"/>
      <c r="NZL39" s="27"/>
      <c r="NZM39" s="27"/>
      <c r="NZN39" s="27"/>
      <c r="NZO39" s="27"/>
      <c r="NZP39" s="27"/>
      <c r="NZQ39" s="27"/>
      <c r="NZR39" s="27"/>
      <c r="NZS39" s="27"/>
      <c r="NZT39" s="27"/>
      <c r="NZU39" s="27"/>
      <c r="NZV39" s="27"/>
      <c r="NZW39" s="27"/>
      <c r="NZX39" s="27"/>
      <c r="NZY39" s="27"/>
      <c r="NZZ39" s="27"/>
      <c r="OAA39" s="27"/>
      <c r="OAB39" s="27"/>
      <c r="OAC39" s="27"/>
      <c r="OAD39" s="27"/>
      <c r="OAE39" s="27"/>
      <c r="OAF39" s="27"/>
      <c r="OAG39" s="27"/>
      <c r="OAH39" s="27"/>
      <c r="OAI39" s="27"/>
      <c r="OAJ39" s="27"/>
      <c r="OAK39" s="27"/>
      <c r="OAL39" s="27"/>
      <c r="OAM39" s="27"/>
      <c r="OAN39" s="27"/>
      <c r="OAO39" s="27"/>
      <c r="OAP39" s="27"/>
      <c r="OAQ39" s="27"/>
      <c r="OAR39" s="27"/>
      <c r="OAS39" s="27"/>
      <c r="OAT39" s="27"/>
      <c r="OAU39" s="27"/>
      <c r="OAV39" s="27"/>
      <c r="OAW39" s="27"/>
      <c r="OAX39" s="27"/>
      <c r="OAY39" s="27"/>
      <c r="OAZ39" s="27"/>
      <c r="OBA39" s="27"/>
      <c r="OBB39" s="27"/>
      <c r="OBC39" s="27"/>
      <c r="OBD39" s="27"/>
      <c r="OBE39" s="27"/>
      <c r="OBF39" s="27"/>
      <c r="OBG39" s="27"/>
      <c r="OBH39" s="27"/>
      <c r="OBI39" s="27"/>
      <c r="OBJ39" s="27"/>
      <c r="OBK39" s="27"/>
      <c r="OBL39" s="27"/>
      <c r="OBM39" s="27"/>
      <c r="OBN39" s="27"/>
      <c r="OBO39" s="27"/>
      <c r="OBP39" s="27"/>
      <c r="OBQ39" s="27"/>
      <c r="OBR39" s="27"/>
      <c r="OBS39" s="27"/>
      <c r="OBT39" s="27"/>
      <c r="OBU39" s="27"/>
      <c r="OBV39" s="27"/>
      <c r="OBW39" s="27"/>
      <c r="OBX39" s="27"/>
      <c r="OBY39" s="27"/>
      <c r="OBZ39" s="27"/>
      <c r="OCA39" s="27"/>
      <c r="OCB39" s="27"/>
      <c r="OCC39" s="27"/>
      <c r="OCD39" s="27"/>
      <c r="OCE39" s="27"/>
      <c r="OCF39" s="27"/>
      <c r="OCG39" s="27"/>
      <c r="OCH39" s="27"/>
      <c r="OCI39" s="27"/>
      <c r="OCJ39" s="27"/>
      <c r="OCK39" s="27"/>
      <c r="OCL39" s="27"/>
      <c r="OCM39" s="27"/>
      <c r="OCN39" s="27"/>
      <c r="OCO39" s="27"/>
      <c r="OCP39" s="27"/>
      <c r="OCQ39" s="27"/>
      <c r="OCR39" s="27"/>
      <c r="OCS39" s="27"/>
      <c r="OCT39" s="27"/>
      <c r="OCU39" s="27"/>
      <c r="OCV39" s="27"/>
      <c r="OCW39" s="27"/>
      <c r="OCX39" s="27"/>
      <c r="OCY39" s="27"/>
      <c r="OCZ39" s="27"/>
      <c r="ODA39" s="27"/>
      <c r="ODB39" s="27"/>
      <c r="ODC39" s="27"/>
      <c r="ODD39" s="27"/>
      <c r="ODE39" s="27"/>
      <c r="ODF39" s="27"/>
      <c r="ODG39" s="27"/>
      <c r="ODH39" s="27"/>
      <c r="ODI39" s="27"/>
      <c r="ODJ39" s="27"/>
      <c r="ODK39" s="27"/>
      <c r="ODL39" s="27"/>
      <c r="ODM39" s="27"/>
      <c r="ODN39" s="27"/>
      <c r="ODO39" s="27"/>
      <c r="ODP39" s="27"/>
      <c r="ODQ39" s="27"/>
      <c r="ODR39" s="27"/>
      <c r="ODS39" s="27"/>
      <c r="ODT39" s="27"/>
      <c r="ODU39" s="27"/>
      <c r="ODV39" s="27"/>
      <c r="ODW39" s="27"/>
      <c r="ODX39" s="27"/>
      <c r="ODY39" s="27"/>
      <c r="ODZ39" s="27"/>
      <c r="OEA39" s="27"/>
      <c r="OEB39" s="27"/>
      <c r="OEC39" s="27"/>
      <c r="OED39" s="27"/>
      <c r="OEE39" s="27"/>
      <c r="OEF39" s="27"/>
      <c r="OEG39" s="27"/>
      <c r="OEH39" s="27"/>
      <c r="OEI39" s="27"/>
      <c r="OEJ39" s="27"/>
      <c r="OEK39" s="27"/>
      <c r="OEL39" s="27"/>
      <c r="OEM39" s="27"/>
      <c r="OEN39" s="27"/>
      <c r="OEO39" s="27"/>
      <c r="OEP39" s="27"/>
      <c r="OEQ39" s="27"/>
      <c r="OER39" s="27"/>
      <c r="OES39" s="27"/>
      <c r="OET39" s="27"/>
      <c r="OEU39" s="27"/>
      <c r="OEV39" s="27"/>
      <c r="OEW39" s="27"/>
      <c r="OEX39" s="27"/>
      <c r="OEY39" s="27"/>
      <c r="OEZ39" s="27"/>
      <c r="OFA39" s="27"/>
      <c r="OFB39" s="27"/>
      <c r="OFC39" s="27"/>
      <c r="OFD39" s="27"/>
      <c r="OFE39" s="27"/>
      <c r="OFF39" s="27"/>
      <c r="OFG39" s="27"/>
      <c r="OFH39" s="27"/>
      <c r="OFI39" s="27"/>
      <c r="OFJ39" s="27"/>
      <c r="OFK39" s="27"/>
      <c r="OFL39" s="27"/>
      <c r="OFM39" s="27"/>
      <c r="OFN39" s="27"/>
      <c r="OFO39" s="27"/>
      <c r="OFP39" s="27"/>
      <c r="OFQ39" s="27"/>
      <c r="OFR39" s="27"/>
      <c r="OFS39" s="27"/>
      <c r="OFT39" s="27"/>
      <c r="OFU39" s="27"/>
      <c r="OFV39" s="27"/>
      <c r="OFW39" s="27"/>
      <c r="OFX39" s="27"/>
      <c r="OFY39" s="27"/>
      <c r="OFZ39" s="27"/>
      <c r="OGA39" s="27"/>
      <c r="OGB39" s="27"/>
      <c r="OGC39" s="27"/>
      <c r="OGD39" s="27"/>
      <c r="OGE39" s="27"/>
      <c r="OGF39" s="27"/>
      <c r="OGG39" s="27"/>
      <c r="OGH39" s="27"/>
      <c r="OGI39" s="27"/>
      <c r="OGJ39" s="27"/>
      <c r="OGK39" s="27"/>
      <c r="OGL39" s="27"/>
      <c r="OGM39" s="27"/>
      <c r="OGN39" s="27"/>
      <c r="OGO39" s="27"/>
      <c r="OGP39" s="27"/>
      <c r="OGQ39" s="27"/>
      <c r="OGR39" s="27"/>
      <c r="OGS39" s="27"/>
      <c r="OGT39" s="27"/>
      <c r="OGU39" s="27"/>
      <c r="OGV39" s="27"/>
      <c r="OGW39" s="27"/>
      <c r="OGX39" s="27"/>
      <c r="OGY39" s="27"/>
      <c r="OGZ39" s="27"/>
      <c r="OHA39" s="27"/>
      <c r="OHB39" s="27"/>
      <c r="OHC39" s="27"/>
      <c r="OHD39" s="27"/>
      <c r="OHE39" s="27"/>
      <c r="OHF39" s="27"/>
      <c r="OHG39" s="27"/>
      <c r="OHH39" s="27"/>
      <c r="OHI39" s="27"/>
      <c r="OHJ39" s="27"/>
      <c r="OHK39" s="27"/>
      <c r="OHL39" s="27"/>
      <c r="OHM39" s="27"/>
      <c r="OHN39" s="27"/>
      <c r="OHO39" s="27"/>
      <c r="OHP39" s="27"/>
      <c r="OHQ39" s="27"/>
      <c r="OHR39" s="27"/>
      <c r="OHS39" s="27"/>
      <c r="OHT39" s="27"/>
      <c r="OHU39" s="27"/>
      <c r="OHV39" s="27"/>
      <c r="OHW39" s="27"/>
      <c r="OHX39" s="27"/>
      <c r="OHY39" s="27"/>
      <c r="OHZ39" s="27"/>
      <c r="OIA39" s="27"/>
      <c r="OIB39" s="27"/>
      <c r="OIC39" s="27"/>
      <c r="OID39" s="27"/>
      <c r="OIE39" s="27"/>
      <c r="OIF39" s="27"/>
      <c r="OIG39" s="27"/>
      <c r="OIH39" s="27"/>
      <c r="OII39" s="27"/>
      <c r="OIJ39" s="27"/>
      <c r="OIK39" s="27"/>
      <c r="OIL39" s="27"/>
      <c r="OIM39" s="27"/>
      <c r="OIN39" s="27"/>
      <c r="OIO39" s="27"/>
      <c r="OIP39" s="27"/>
      <c r="OIQ39" s="27"/>
      <c r="OIR39" s="27"/>
      <c r="OIS39" s="27"/>
      <c r="OIT39" s="27"/>
      <c r="OIU39" s="27"/>
      <c r="OIV39" s="27"/>
      <c r="OIW39" s="27"/>
      <c r="OIX39" s="27"/>
      <c r="OIY39" s="27"/>
      <c r="OIZ39" s="27"/>
      <c r="OJA39" s="27"/>
      <c r="OJB39" s="27"/>
      <c r="OJC39" s="27"/>
      <c r="OJD39" s="27"/>
      <c r="OJE39" s="27"/>
      <c r="OJF39" s="27"/>
      <c r="OJG39" s="27"/>
      <c r="OJH39" s="27"/>
      <c r="OJI39" s="27"/>
      <c r="OJJ39" s="27"/>
      <c r="OJK39" s="27"/>
      <c r="OJL39" s="27"/>
      <c r="OJM39" s="27"/>
      <c r="OJN39" s="27"/>
      <c r="OJO39" s="27"/>
      <c r="OJP39" s="27"/>
      <c r="OJQ39" s="27"/>
      <c r="OJR39" s="27"/>
      <c r="OJS39" s="27"/>
      <c r="OJT39" s="27"/>
      <c r="OJU39" s="27"/>
      <c r="OJV39" s="27"/>
      <c r="OJW39" s="27"/>
      <c r="OJX39" s="27"/>
      <c r="OJY39" s="27"/>
      <c r="OJZ39" s="27"/>
      <c r="OKA39" s="27"/>
      <c r="OKB39" s="27"/>
      <c r="OKC39" s="27"/>
      <c r="OKD39" s="27"/>
      <c r="OKE39" s="27"/>
      <c r="OKF39" s="27"/>
      <c r="OKG39" s="27"/>
      <c r="OKH39" s="27"/>
      <c r="OKI39" s="27"/>
      <c r="OKJ39" s="27"/>
      <c r="OKK39" s="27"/>
      <c r="OKL39" s="27"/>
      <c r="OKM39" s="27"/>
      <c r="OKN39" s="27"/>
      <c r="OKO39" s="27"/>
      <c r="OKP39" s="27"/>
      <c r="OKQ39" s="27"/>
      <c r="OKR39" s="27"/>
      <c r="OKS39" s="27"/>
      <c r="OKT39" s="27"/>
      <c r="OKU39" s="27"/>
      <c r="OKV39" s="27"/>
      <c r="OKW39" s="27"/>
      <c r="OKX39" s="27"/>
      <c r="OKY39" s="27"/>
      <c r="OKZ39" s="27"/>
      <c r="OLA39" s="27"/>
      <c r="OLB39" s="27"/>
      <c r="OLC39" s="27"/>
      <c r="OLD39" s="27"/>
      <c r="OLE39" s="27"/>
      <c r="OLF39" s="27"/>
      <c r="OLG39" s="27"/>
      <c r="OLH39" s="27"/>
      <c r="OLI39" s="27"/>
      <c r="OLJ39" s="27"/>
      <c r="OLK39" s="27"/>
      <c r="OLL39" s="27"/>
      <c r="OLM39" s="27"/>
      <c r="OLN39" s="27"/>
      <c r="OLO39" s="27"/>
      <c r="OLP39" s="27"/>
      <c r="OLQ39" s="27"/>
      <c r="OLR39" s="27"/>
      <c r="OLS39" s="27"/>
      <c r="OLT39" s="27"/>
      <c r="OLU39" s="27"/>
      <c r="OLV39" s="27"/>
      <c r="OLW39" s="27"/>
      <c r="OLX39" s="27"/>
      <c r="OLY39" s="27"/>
      <c r="OLZ39" s="27"/>
      <c r="OMA39" s="27"/>
      <c r="OMB39" s="27"/>
      <c r="OMC39" s="27"/>
      <c r="OMD39" s="27"/>
      <c r="OME39" s="27"/>
      <c r="OMF39" s="27"/>
      <c r="OMG39" s="27"/>
      <c r="OMH39" s="27"/>
      <c r="OMI39" s="27"/>
      <c r="OMJ39" s="27"/>
      <c r="OMK39" s="27"/>
      <c r="OML39" s="27"/>
      <c r="OMM39" s="27"/>
      <c r="OMN39" s="27"/>
      <c r="OMO39" s="27"/>
      <c r="OMP39" s="27"/>
      <c r="OMQ39" s="27"/>
      <c r="OMR39" s="27"/>
      <c r="OMS39" s="27"/>
      <c r="OMT39" s="27"/>
      <c r="OMU39" s="27"/>
      <c r="OMV39" s="27"/>
      <c r="OMW39" s="27"/>
      <c r="OMX39" s="27"/>
      <c r="OMY39" s="27"/>
      <c r="OMZ39" s="27"/>
      <c r="ONA39" s="27"/>
      <c r="ONB39" s="27"/>
      <c r="ONC39" s="27"/>
      <c r="OND39" s="27"/>
      <c r="ONE39" s="27"/>
      <c r="ONF39" s="27"/>
      <c r="ONG39" s="27"/>
      <c r="ONH39" s="27"/>
      <c r="ONI39" s="27"/>
      <c r="ONJ39" s="27"/>
      <c r="ONK39" s="27"/>
      <c r="ONL39" s="27"/>
      <c r="ONM39" s="27"/>
      <c r="ONN39" s="27"/>
      <c r="ONO39" s="27"/>
      <c r="ONP39" s="27"/>
      <c r="ONQ39" s="27"/>
      <c r="ONR39" s="27"/>
      <c r="ONS39" s="27"/>
      <c r="ONT39" s="27"/>
      <c r="ONU39" s="27"/>
      <c r="ONV39" s="27"/>
      <c r="ONW39" s="27"/>
      <c r="ONX39" s="27"/>
      <c r="ONY39" s="27"/>
      <c r="ONZ39" s="27"/>
      <c r="OOA39" s="27"/>
      <c r="OOB39" s="27"/>
      <c r="OOC39" s="27"/>
      <c r="OOD39" s="27"/>
      <c r="OOE39" s="27"/>
      <c r="OOF39" s="27"/>
      <c r="OOG39" s="27"/>
      <c r="OOH39" s="27"/>
      <c r="OOI39" s="27"/>
      <c r="OOJ39" s="27"/>
      <c r="OOK39" s="27"/>
      <c r="OOL39" s="27"/>
      <c r="OOM39" s="27"/>
      <c r="OON39" s="27"/>
      <c r="OOO39" s="27"/>
      <c r="OOP39" s="27"/>
      <c r="OOQ39" s="27"/>
      <c r="OOR39" s="27"/>
      <c r="OOS39" s="27"/>
      <c r="OOT39" s="27"/>
      <c r="OOU39" s="27"/>
      <c r="OOV39" s="27"/>
      <c r="OOW39" s="27"/>
      <c r="OOX39" s="27"/>
      <c r="OOY39" s="27"/>
      <c r="OOZ39" s="27"/>
      <c r="OPA39" s="27"/>
      <c r="OPB39" s="27"/>
      <c r="OPC39" s="27"/>
      <c r="OPD39" s="27"/>
      <c r="OPE39" s="27"/>
      <c r="OPF39" s="27"/>
      <c r="OPG39" s="27"/>
      <c r="OPH39" s="27"/>
      <c r="OPI39" s="27"/>
      <c r="OPJ39" s="27"/>
      <c r="OPK39" s="27"/>
      <c r="OPL39" s="27"/>
      <c r="OPM39" s="27"/>
      <c r="OPN39" s="27"/>
      <c r="OPO39" s="27"/>
      <c r="OPP39" s="27"/>
      <c r="OPQ39" s="27"/>
      <c r="OPR39" s="27"/>
      <c r="OPS39" s="27"/>
      <c r="OPT39" s="27"/>
      <c r="OPU39" s="27"/>
      <c r="OPV39" s="27"/>
      <c r="OPW39" s="27"/>
      <c r="OPX39" s="27"/>
      <c r="OPY39" s="27"/>
      <c r="OPZ39" s="27"/>
      <c r="OQA39" s="27"/>
      <c r="OQB39" s="27"/>
      <c r="OQC39" s="27"/>
      <c r="OQD39" s="27"/>
      <c r="OQE39" s="27"/>
      <c r="OQF39" s="27"/>
      <c r="OQG39" s="27"/>
      <c r="OQH39" s="27"/>
      <c r="OQI39" s="27"/>
      <c r="OQJ39" s="27"/>
      <c r="OQK39" s="27"/>
      <c r="OQL39" s="27"/>
      <c r="OQM39" s="27"/>
      <c r="OQN39" s="27"/>
      <c r="OQO39" s="27"/>
      <c r="OQP39" s="27"/>
      <c r="OQQ39" s="27"/>
      <c r="OQR39" s="27"/>
      <c r="OQS39" s="27"/>
      <c r="OQT39" s="27"/>
      <c r="OQU39" s="27"/>
      <c r="OQV39" s="27"/>
      <c r="OQW39" s="27"/>
      <c r="OQX39" s="27"/>
      <c r="OQY39" s="27"/>
      <c r="OQZ39" s="27"/>
      <c r="ORA39" s="27"/>
      <c r="ORB39" s="27"/>
      <c r="ORC39" s="27"/>
      <c r="ORD39" s="27"/>
      <c r="ORE39" s="27"/>
      <c r="ORF39" s="27"/>
      <c r="ORG39" s="27"/>
      <c r="ORH39" s="27"/>
      <c r="ORI39" s="27"/>
      <c r="ORJ39" s="27"/>
      <c r="ORK39" s="27"/>
      <c r="ORL39" s="27"/>
      <c r="ORM39" s="27"/>
      <c r="ORN39" s="27"/>
      <c r="ORO39" s="27"/>
      <c r="ORP39" s="27"/>
      <c r="ORQ39" s="27"/>
      <c r="ORR39" s="27"/>
      <c r="ORS39" s="27"/>
      <c r="ORT39" s="27"/>
      <c r="ORU39" s="27"/>
      <c r="ORV39" s="27"/>
      <c r="ORW39" s="27"/>
      <c r="ORX39" s="27"/>
      <c r="ORY39" s="27"/>
      <c r="ORZ39" s="27"/>
      <c r="OSA39" s="27"/>
      <c r="OSB39" s="27"/>
      <c r="OSC39" s="27"/>
      <c r="OSD39" s="27"/>
      <c r="OSE39" s="27"/>
      <c r="OSF39" s="27"/>
      <c r="OSG39" s="27"/>
      <c r="OSH39" s="27"/>
      <c r="OSI39" s="27"/>
      <c r="OSJ39" s="27"/>
      <c r="OSK39" s="27"/>
      <c r="OSL39" s="27"/>
      <c r="OSM39" s="27"/>
      <c r="OSN39" s="27"/>
      <c r="OSO39" s="27"/>
      <c r="OSP39" s="27"/>
      <c r="OSQ39" s="27"/>
      <c r="OSR39" s="27"/>
      <c r="OSS39" s="27"/>
      <c r="OST39" s="27"/>
      <c r="OSU39" s="27"/>
      <c r="OSV39" s="27"/>
      <c r="OSW39" s="27"/>
      <c r="OSX39" s="27"/>
      <c r="OSY39" s="27"/>
      <c r="OSZ39" s="27"/>
      <c r="OTA39" s="27"/>
      <c r="OTB39" s="27"/>
      <c r="OTC39" s="27"/>
      <c r="OTD39" s="27"/>
      <c r="OTE39" s="27"/>
      <c r="OTF39" s="27"/>
      <c r="OTG39" s="27"/>
      <c r="OTH39" s="27"/>
      <c r="OTI39" s="27"/>
      <c r="OTJ39" s="27"/>
      <c r="OTK39" s="27"/>
      <c r="OTL39" s="27"/>
      <c r="OTM39" s="27"/>
      <c r="OTN39" s="27"/>
      <c r="OTO39" s="27"/>
      <c r="OTP39" s="27"/>
      <c r="OTQ39" s="27"/>
      <c r="OTR39" s="27"/>
      <c r="OTS39" s="27"/>
      <c r="OTT39" s="27"/>
      <c r="OTU39" s="27"/>
      <c r="OTV39" s="27"/>
      <c r="OTW39" s="27"/>
      <c r="OTX39" s="27"/>
      <c r="OTY39" s="27"/>
      <c r="OTZ39" s="27"/>
      <c r="OUA39" s="27"/>
      <c r="OUB39" s="27"/>
      <c r="OUC39" s="27"/>
      <c r="OUD39" s="27"/>
      <c r="OUE39" s="27"/>
      <c r="OUF39" s="27"/>
      <c r="OUG39" s="27"/>
      <c r="OUH39" s="27"/>
      <c r="OUI39" s="27"/>
      <c r="OUJ39" s="27"/>
      <c r="OUK39" s="27"/>
      <c r="OUL39" s="27"/>
      <c r="OUM39" s="27"/>
      <c r="OUN39" s="27"/>
      <c r="OUO39" s="27"/>
      <c r="OUP39" s="27"/>
      <c r="OUQ39" s="27"/>
      <c r="OUR39" s="27"/>
      <c r="OUS39" s="27"/>
      <c r="OUT39" s="27"/>
      <c r="OUU39" s="27"/>
      <c r="OUV39" s="27"/>
      <c r="OUW39" s="27"/>
      <c r="OUX39" s="27"/>
      <c r="OUY39" s="27"/>
      <c r="OUZ39" s="27"/>
      <c r="OVA39" s="27"/>
      <c r="OVB39" s="27"/>
      <c r="OVC39" s="27"/>
      <c r="OVD39" s="27"/>
      <c r="OVE39" s="27"/>
      <c r="OVF39" s="27"/>
      <c r="OVG39" s="27"/>
      <c r="OVH39" s="27"/>
      <c r="OVI39" s="27"/>
      <c r="OVJ39" s="27"/>
      <c r="OVK39" s="27"/>
      <c r="OVL39" s="27"/>
      <c r="OVM39" s="27"/>
      <c r="OVN39" s="27"/>
      <c r="OVO39" s="27"/>
      <c r="OVP39" s="27"/>
      <c r="OVQ39" s="27"/>
      <c r="OVR39" s="27"/>
      <c r="OVS39" s="27"/>
      <c r="OVT39" s="27"/>
      <c r="OVU39" s="27"/>
      <c r="OVV39" s="27"/>
      <c r="OVW39" s="27"/>
      <c r="OVX39" s="27"/>
      <c r="OVY39" s="27"/>
      <c r="OVZ39" s="27"/>
      <c r="OWA39" s="27"/>
      <c r="OWB39" s="27"/>
      <c r="OWC39" s="27"/>
      <c r="OWD39" s="27"/>
      <c r="OWE39" s="27"/>
      <c r="OWF39" s="27"/>
      <c r="OWG39" s="27"/>
      <c r="OWH39" s="27"/>
      <c r="OWI39" s="27"/>
      <c r="OWJ39" s="27"/>
      <c r="OWK39" s="27"/>
      <c r="OWL39" s="27"/>
      <c r="OWM39" s="27"/>
      <c r="OWN39" s="27"/>
      <c r="OWO39" s="27"/>
      <c r="OWP39" s="27"/>
      <c r="OWQ39" s="27"/>
      <c r="OWR39" s="27"/>
      <c r="OWS39" s="27"/>
      <c r="OWT39" s="27"/>
      <c r="OWU39" s="27"/>
      <c r="OWV39" s="27"/>
      <c r="OWW39" s="27"/>
      <c r="OWX39" s="27"/>
      <c r="OWY39" s="27"/>
      <c r="OWZ39" s="27"/>
      <c r="OXA39" s="27"/>
      <c r="OXB39" s="27"/>
      <c r="OXC39" s="27"/>
      <c r="OXD39" s="27"/>
      <c r="OXE39" s="27"/>
      <c r="OXF39" s="27"/>
      <c r="OXG39" s="27"/>
      <c r="OXH39" s="27"/>
      <c r="OXI39" s="27"/>
      <c r="OXJ39" s="27"/>
      <c r="OXK39" s="27"/>
      <c r="OXL39" s="27"/>
      <c r="OXM39" s="27"/>
      <c r="OXN39" s="27"/>
      <c r="OXO39" s="27"/>
      <c r="OXP39" s="27"/>
      <c r="OXQ39" s="27"/>
      <c r="OXR39" s="27"/>
      <c r="OXS39" s="27"/>
      <c r="OXT39" s="27"/>
      <c r="OXU39" s="27"/>
      <c r="OXV39" s="27"/>
      <c r="OXW39" s="27"/>
      <c r="OXX39" s="27"/>
      <c r="OXY39" s="27"/>
      <c r="OXZ39" s="27"/>
      <c r="OYA39" s="27"/>
      <c r="OYB39" s="27"/>
      <c r="OYC39" s="27"/>
      <c r="OYD39" s="27"/>
      <c r="OYE39" s="27"/>
      <c r="OYF39" s="27"/>
      <c r="OYG39" s="27"/>
      <c r="OYH39" s="27"/>
      <c r="OYI39" s="27"/>
      <c r="OYJ39" s="27"/>
      <c r="OYK39" s="27"/>
      <c r="OYL39" s="27"/>
      <c r="OYM39" s="27"/>
      <c r="OYN39" s="27"/>
      <c r="OYO39" s="27"/>
      <c r="OYP39" s="27"/>
      <c r="OYQ39" s="27"/>
      <c r="OYR39" s="27"/>
      <c r="OYS39" s="27"/>
      <c r="OYT39" s="27"/>
      <c r="OYU39" s="27"/>
      <c r="OYV39" s="27"/>
      <c r="OYW39" s="27"/>
      <c r="OYX39" s="27"/>
      <c r="OYY39" s="27"/>
      <c r="OYZ39" s="27"/>
      <c r="OZA39" s="27"/>
      <c r="OZB39" s="27"/>
      <c r="OZC39" s="27"/>
      <c r="OZD39" s="27"/>
      <c r="OZE39" s="27"/>
      <c r="OZF39" s="27"/>
      <c r="OZG39" s="27"/>
      <c r="OZH39" s="27"/>
      <c r="OZI39" s="27"/>
      <c r="OZJ39" s="27"/>
      <c r="OZK39" s="27"/>
      <c r="OZL39" s="27"/>
      <c r="OZM39" s="27"/>
      <c r="OZN39" s="27"/>
      <c r="OZO39" s="27"/>
      <c r="OZP39" s="27"/>
      <c r="OZQ39" s="27"/>
      <c r="OZR39" s="27"/>
      <c r="OZS39" s="27"/>
      <c r="OZT39" s="27"/>
      <c r="OZU39" s="27"/>
      <c r="OZV39" s="27"/>
      <c r="OZW39" s="27"/>
      <c r="OZX39" s="27"/>
      <c r="OZY39" s="27"/>
      <c r="OZZ39" s="27"/>
      <c r="PAA39" s="27"/>
      <c r="PAB39" s="27"/>
      <c r="PAC39" s="27"/>
      <c r="PAD39" s="27"/>
      <c r="PAE39" s="27"/>
      <c r="PAF39" s="27"/>
      <c r="PAG39" s="27"/>
      <c r="PAH39" s="27"/>
      <c r="PAI39" s="27"/>
      <c r="PAJ39" s="27"/>
      <c r="PAK39" s="27"/>
      <c r="PAL39" s="27"/>
      <c r="PAM39" s="27"/>
      <c r="PAN39" s="27"/>
      <c r="PAO39" s="27"/>
      <c r="PAP39" s="27"/>
      <c r="PAQ39" s="27"/>
      <c r="PAR39" s="27"/>
      <c r="PAS39" s="27"/>
      <c r="PAT39" s="27"/>
      <c r="PAU39" s="27"/>
      <c r="PAV39" s="27"/>
      <c r="PAW39" s="27"/>
      <c r="PAX39" s="27"/>
      <c r="PAY39" s="27"/>
      <c r="PAZ39" s="27"/>
      <c r="PBA39" s="27"/>
      <c r="PBB39" s="27"/>
      <c r="PBC39" s="27"/>
      <c r="PBD39" s="27"/>
      <c r="PBE39" s="27"/>
      <c r="PBF39" s="27"/>
      <c r="PBG39" s="27"/>
      <c r="PBH39" s="27"/>
      <c r="PBI39" s="27"/>
      <c r="PBJ39" s="27"/>
      <c r="PBK39" s="27"/>
      <c r="PBL39" s="27"/>
      <c r="PBM39" s="27"/>
      <c r="PBN39" s="27"/>
      <c r="PBO39" s="27"/>
      <c r="PBP39" s="27"/>
      <c r="PBQ39" s="27"/>
      <c r="PBR39" s="27"/>
      <c r="PBS39" s="27"/>
      <c r="PBT39" s="27"/>
      <c r="PBU39" s="27"/>
      <c r="PBV39" s="27"/>
      <c r="PBW39" s="27"/>
      <c r="PBX39" s="27"/>
      <c r="PBY39" s="27"/>
      <c r="PBZ39" s="27"/>
      <c r="PCA39" s="27"/>
      <c r="PCB39" s="27"/>
      <c r="PCC39" s="27"/>
      <c r="PCD39" s="27"/>
      <c r="PCE39" s="27"/>
      <c r="PCF39" s="27"/>
      <c r="PCG39" s="27"/>
      <c r="PCH39" s="27"/>
      <c r="PCI39" s="27"/>
      <c r="PCJ39" s="27"/>
      <c r="PCK39" s="27"/>
      <c r="PCL39" s="27"/>
      <c r="PCM39" s="27"/>
      <c r="PCN39" s="27"/>
      <c r="PCO39" s="27"/>
      <c r="PCP39" s="27"/>
      <c r="PCQ39" s="27"/>
      <c r="PCR39" s="27"/>
      <c r="PCS39" s="27"/>
      <c r="PCT39" s="27"/>
      <c r="PCU39" s="27"/>
      <c r="PCV39" s="27"/>
      <c r="PCW39" s="27"/>
      <c r="PCX39" s="27"/>
      <c r="PCY39" s="27"/>
      <c r="PCZ39" s="27"/>
      <c r="PDA39" s="27"/>
      <c r="PDB39" s="27"/>
      <c r="PDC39" s="27"/>
      <c r="PDD39" s="27"/>
      <c r="PDE39" s="27"/>
      <c r="PDF39" s="27"/>
      <c r="PDG39" s="27"/>
      <c r="PDH39" s="27"/>
      <c r="PDI39" s="27"/>
      <c r="PDJ39" s="27"/>
      <c r="PDK39" s="27"/>
      <c r="PDL39" s="27"/>
      <c r="PDM39" s="27"/>
      <c r="PDN39" s="27"/>
      <c r="PDO39" s="27"/>
      <c r="PDP39" s="27"/>
      <c r="PDQ39" s="27"/>
      <c r="PDR39" s="27"/>
      <c r="PDS39" s="27"/>
      <c r="PDT39" s="27"/>
      <c r="PDU39" s="27"/>
      <c r="PDV39" s="27"/>
      <c r="PDW39" s="27"/>
      <c r="PDX39" s="27"/>
      <c r="PDY39" s="27"/>
      <c r="PDZ39" s="27"/>
      <c r="PEA39" s="27"/>
      <c r="PEB39" s="27"/>
      <c r="PEC39" s="27"/>
      <c r="PED39" s="27"/>
      <c r="PEE39" s="27"/>
      <c r="PEF39" s="27"/>
      <c r="PEG39" s="27"/>
      <c r="PEH39" s="27"/>
      <c r="PEI39" s="27"/>
      <c r="PEJ39" s="27"/>
      <c r="PEK39" s="27"/>
      <c r="PEL39" s="27"/>
      <c r="PEM39" s="27"/>
      <c r="PEN39" s="27"/>
      <c r="PEO39" s="27"/>
      <c r="PEP39" s="27"/>
      <c r="PEQ39" s="27"/>
      <c r="PER39" s="27"/>
      <c r="PES39" s="27"/>
      <c r="PET39" s="27"/>
      <c r="PEU39" s="27"/>
      <c r="PEV39" s="27"/>
      <c r="PEW39" s="27"/>
      <c r="PEX39" s="27"/>
      <c r="PEY39" s="27"/>
      <c r="PEZ39" s="27"/>
      <c r="PFA39" s="27"/>
      <c r="PFB39" s="27"/>
      <c r="PFC39" s="27"/>
      <c r="PFD39" s="27"/>
      <c r="PFE39" s="27"/>
      <c r="PFF39" s="27"/>
      <c r="PFG39" s="27"/>
      <c r="PFH39" s="27"/>
      <c r="PFI39" s="27"/>
      <c r="PFJ39" s="27"/>
      <c r="PFK39" s="27"/>
      <c r="PFL39" s="27"/>
      <c r="PFM39" s="27"/>
      <c r="PFN39" s="27"/>
      <c r="PFO39" s="27"/>
      <c r="PFP39" s="27"/>
      <c r="PFQ39" s="27"/>
      <c r="PFR39" s="27"/>
      <c r="PFS39" s="27"/>
      <c r="PFT39" s="27"/>
      <c r="PFU39" s="27"/>
      <c r="PFV39" s="27"/>
      <c r="PFW39" s="27"/>
      <c r="PFX39" s="27"/>
      <c r="PFY39" s="27"/>
      <c r="PFZ39" s="27"/>
      <c r="PGA39" s="27"/>
      <c r="PGB39" s="27"/>
      <c r="PGC39" s="27"/>
      <c r="PGD39" s="27"/>
      <c r="PGE39" s="27"/>
      <c r="PGF39" s="27"/>
      <c r="PGG39" s="27"/>
      <c r="PGH39" s="27"/>
      <c r="PGI39" s="27"/>
      <c r="PGJ39" s="27"/>
      <c r="PGK39" s="27"/>
      <c r="PGL39" s="27"/>
      <c r="PGM39" s="27"/>
      <c r="PGN39" s="27"/>
      <c r="PGO39" s="27"/>
      <c r="PGP39" s="27"/>
      <c r="PGQ39" s="27"/>
      <c r="PGR39" s="27"/>
      <c r="PGS39" s="27"/>
      <c r="PGT39" s="27"/>
      <c r="PGU39" s="27"/>
      <c r="PGV39" s="27"/>
      <c r="PGW39" s="27"/>
      <c r="PGX39" s="27"/>
      <c r="PGY39" s="27"/>
      <c r="PGZ39" s="27"/>
      <c r="PHA39" s="27"/>
      <c r="PHB39" s="27"/>
      <c r="PHC39" s="27"/>
      <c r="PHD39" s="27"/>
      <c r="PHE39" s="27"/>
      <c r="PHF39" s="27"/>
      <c r="PHG39" s="27"/>
      <c r="PHH39" s="27"/>
      <c r="PHI39" s="27"/>
      <c r="PHJ39" s="27"/>
      <c r="PHK39" s="27"/>
      <c r="PHL39" s="27"/>
      <c r="PHM39" s="27"/>
      <c r="PHN39" s="27"/>
      <c r="PHO39" s="27"/>
      <c r="PHP39" s="27"/>
      <c r="PHQ39" s="27"/>
      <c r="PHR39" s="27"/>
      <c r="PHS39" s="27"/>
      <c r="PHT39" s="27"/>
      <c r="PHU39" s="27"/>
      <c r="PHV39" s="27"/>
      <c r="PHW39" s="27"/>
      <c r="PHX39" s="27"/>
      <c r="PHY39" s="27"/>
      <c r="PHZ39" s="27"/>
      <c r="PIA39" s="27"/>
      <c r="PIB39" s="27"/>
      <c r="PIC39" s="27"/>
      <c r="PID39" s="27"/>
      <c r="PIE39" s="27"/>
      <c r="PIF39" s="27"/>
      <c r="PIG39" s="27"/>
      <c r="PIH39" s="27"/>
      <c r="PII39" s="27"/>
      <c r="PIJ39" s="27"/>
      <c r="PIK39" s="27"/>
      <c r="PIL39" s="27"/>
      <c r="PIM39" s="27"/>
      <c r="PIN39" s="27"/>
      <c r="PIO39" s="27"/>
      <c r="PIP39" s="27"/>
      <c r="PIQ39" s="27"/>
      <c r="PIR39" s="27"/>
      <c r="PIS39" s="27"/>
      <c r="PIT39" s="27"/>
      <c r="PIU39" s="27"/>
      <c r="PIV39" s="27"/>
      <c r="PIW39" s="27"/>
      <c r="PIX39" s="27"/>
      <c r="PIY39" s="27"/>
      <c r="PIZ39" s="27"/>
      <c r="PJA39" s="27"/>
      <c r="PJB39" s="27"/>
      <c r="PJC39" s="27"/>
      <c r="PJD39" s="27"/>
      <c r="PJE39" s="27"/>
      <c r="PJF39" s="27"/>
      <c r="PJG39" s="27"/>
      <c r="PJH39" s="27"/>
      <c r="PJI39" s="27"/>
      <c r="PJJ39" s="27"/>
      <c r="PJK39" s="27"/>
      <c r="PJL39" s="27"/>
      <c r="PJM39" s="27"/>
      <c r="PJN39" s="27"/>
      <c r="PJO39" s="27"/>
      <c r="PJP39" s="27"/>
      <c r="PJQ39" s="27"/>
      <c r="PJR39" s="27"/>
      <c r="PJS39" s="27"/>
      <c r="PJT39" s="27"/>
      <c r="PJU39" s="27"/>
      <c r="PJV39" s="27"/>
      <c r="PJW39" s="27"/>
      <c r="PJX39" s="27"/>
      <c r="PJY39" s="27"/>
      <c r="PJZ39" s="27"/>
      <c r="PKA39" s="27"/>
      <c r="PKB39" s="27"/>
      <c r="PKC39" s="27"/>
      <c r="PKD39" s="27"/>
      <c r="PKE39" s="27"/>
      <c r="PKF39" s="27"/>
      <c r="PKG39" s="27"/>
      <c r="PKH39" s="27"/>
      <c r="PKI39" s="27"/>
      <c r="PKJ39" s="27"/>
      <c r="PKK39" s="27"/>
      <c r="PKL39" s="27"/>
      <c r="PKM39" s="27"/>
      <c r="PKN39" s="27"/>
      <c r="PKO39" s="27"/>
      <c r="PKP39" s="27"/>
      <c r="PKQ39" s="27"/>
      <c r="PKR39" s="27"/>
      <c r="PKS39" s="27"/>
      <c r="PKT39" s="27"/>
      <c r="PKU39" s="27"/>
      <c r="PKV39" s="27"/>
      <c r="PKW39" s="27"/>
      <c r="PKX39" s="27"/>
      <c r="PKY39" s="27"/>
      <c r="PKZ39" s="27"/>
      <c r="PLA39" s="27"/>
      <c r="PLB39" s="27"/>
      <c r="PLC39" s="27"/>
      <c r="PLD39" s="27"/>
      <c r="PLE39" s="27"/>
      <c r="PLF39" s="27"/>
      <c r="PLG39" s="27"/>
      <c r="PLH39" s="27"/>
      <c r="PLI39" s="27"/>
      <c r="PLJ39" s="27"/>
      <c r="PLK39" s="27"/>
      <c r="PLL39" s="27"/>
      <c r="PLM39" s="27"/>
      <c r="PLN39" s="27"/>
      <c r="PLO39" s="27"/>
      <c r="PLP39" s="27"/>
      <c r="PLQ39" s="27"/>
      <c r="PLR39" s="27"/>
      <c r="PLS39" s="27"/>
      <c r="PLT39" s="27"/>
      <c r="PLU39" s="27"/>
      <c r="PLV39" s="27"/>
      <c r="PLW39" s="27"/>
      <c r="PLX39" s="27"/>
      <c r="PLY39" s="27"/>
      <c r="PLZ39" s="27"/>
      <c r="PMA39" s="27"/>
      <c r="PMB39" s="27"/>
      <c r="PMC39" s="27"/>
      <c r="PMD39" s="27"/>
      <c r="PME39" s="27"/>
      <c r="PMF39" s="27"/>
      <c r="PMG39" s="27"/>
      <c r="PMH39" s="27"/>
      <c r="PMI39" s="27"/>
      <c r="PMJ39" s="27"/>
      <c r="PMK39" s="27"/>
      <c r="PML39" s="27"/>
      <c r="PMM39" s="27"/>
      <c r="PMN39" s="27"/>
      <c r="PMO39" s="27"/>
      <c r="PMP39" s="27"/>
      <c r="PMQ39" s="27"/>
      <c r="PMR39" s="27"/>
      <c r="PMS39" s="27"/>
      <c r="PMT39" s="27"/>
      <c r="PMU39" s="27"/>
      <c r="PMV39" s="27"/>
      <c r="PMW39" s="27"/>
      <c r="PMX39" s="27"/>
      <c r="PMY39" s="27"/>
      <c r="PMZ39" s="27"/>
      <c r="PNA39" s="27"/>
      <c r="PNB39" s="27"/>
      <c r="PNC39" s="27"/>
      <c r="PND39" s="27"/>
      <c r="PNE39" s="27"/>
      <c r="PNF39" s="27"/>
      <c r="PNG39" s="27"/>
      <c r="PNH39" s="27"/>
      <c r="PNI39" s="27"/>
      <c r="PNJ39" s="27"/>
      <c r="PNK39" s="27"/>
      <c r="PNL39" s="27"/>
      <c r="PNM39" s="27"/>
      <c r="PNN39" s="27"/>
      <c r="PNO39" s="27"/>
      <c r="PNP39" s="27"/>
      <c r="PNQ39" s="27"/>
      <c r="PNR39" s="27"/>
      <c r="PNS39" s="27"/>
      <c r="PNT39" s="27"/>
      <c r="PNU39" s="27"/>
      <c r="PNV39" s="27"/>
      <c r="PNW39" s="27"/>
      <c r="PNX39" s="27"/>
      <c r="PNY39" s="27"/>
      <c r="PNZ39" s="27"/>
      <c r="POA39" s="27"/>
      <c r="POB39" s="27"/>
      <c r="POC39" s="27"/>
      <c r="POD39" s="27"/>
      <c r="POE39" s="27"/>
      <c r="POF39" s="27"/>
      <c r="POG39" s="27"/>
      <c r="POH39" s="27"/>
      <c r="POI39" s="27"/>
      <c r="POJ39" s="27"/>
      <c r="POK39" s="27"/>
      <c r="POL39" s="27"/>
      <c r="POM39" s="27"/>
      <c r="PON39" s="27"/>
      <c r="POO39" s="27"/>
      <c r="POP39" s="27"/>
      <c r="POQ39" s="27"/>
      <c r="POR39" s="27"/>
      <c r="POS39" s="27"/>
      <c r="POT39" s="27"/>
      <c r="POU39" s="27"/>
      <c r="POV39" s="27"/>
      <c r="POW39" s="27"/>
      <c r="POX39" s="27"/>
      <c r="POY39" s="27"/>
      <c r="POZ39" s="27"/>
      <c r="PPA39" s="27"/>
      <c r="PPB39" s="27"/>
      <c r="PPC39" s="27"/>
      <c r="PPD39" s="27"/>
      <c r="PPE39" s="27"/>
      <c r="PPF39" s="27"/>
      <c r="PPG39" s="27"/>
      <c r="PPH39" s="27"/>
      <c r="PPI39" s="27"/>
      <c r="PPJ39" s="27"/>
      <c r="PPK39" s="27"/>
      <c r="PPL39" s="27"/>
      <c r="PPM39" s="27"/>
      <c r="PPN39" s="27"/>
      <c r="PPO39" s="27"/>
      <c r="PPP39" s="27"/>
      <c r="PPQ39" s="27"/>
      <c r="PPR39" s="27"/>
      <c r="PPS39" s="27"/>
      <c r="PPT39" s="27"/>
      <c r="PPU39" s="27"/>
      <c r="PPV39" s="27"/>
      <c r="PPW39" s="27"/>
      <c r="PPX39" s="27"/>
      <c r="PPY39" s="27"/>
      <c r="PPZ39" s="27"/>
      <c r="PQA39" s="27"/>
      <c r="PQB39" s="27"/>
      <c r="PQC39" s="27"/>
      <c r="PQD39" s="27"/>
      <c r="PQE39" s="27"/>
      <c r="PQF39" s="27"/>
      <c r="PQG39" s="27"/>
      <c r="PQH39" s="27"/>
      <c r="PQI39" s="27"/>
      <c r="PQJ39" s="27"/>
      <c r="PQK39" s="27"/>
      <c r="PQL39" s="27"/>
      <c r="PQM39" s="27"/>
      <c r="PQN39" s="27"/>
      <c r="PQO39" s="27"/>
      <c r="PQP39" s="27"/>
      <c r="PQQ39" s="27"/>
      <c r="PQR39" s="27"/>
      <c r="PQS39" s="27"/>
      <c r="PQT39" s="27"/>
      <c r="PQU39" s="27"/>
      <c r="PQV39" s="27"/>
      <c r="PQW39" s="27"/>
      <c r="PQX39" s="27"/>
      <c r="PQY39" s="27"/>
      <c r="PQZ39" s="27"/>
      <c r="PRA39" s="27"/>
      <c r="PRB39" s="27"/>
      <c r="PRC39" s="27"/>
      <c r="PRD39" s="27"/>
      <c r="PRE39" s="27"/>
      <c r="PRF39" s="27"/>
      <c r="PRG39" s="27"/>
      <c r="PRH39" s="27"/>
      <c r="PRI39" s="27"/>
      <c r="PRJ39" s="27"/>
      <c r="PRK39" s="27"/>
      <c r="PRL39" s="27"/>
      <c r="PRM39" s="27"/>
      <c r="PRN39" s="27"/>
      <c r="PRO39" s="27"/>
      <c r="PRP39" s="27"/>
      <c r="PRQ39" s="27"/>
      <c r="PRR39" s="27"/>
      <c r="PRS39" s="27"/>
      <c r="PRT39" s="27"/>
      <c r="PRU39" s="27"/>
      <c r="PRV39" s="27"/>
      <c r="PRW39" s="27"/>
      <c r="PRX39" s="27"/>
      <c r="PRY39" s="27"/>
      <c r="PRZ39" s="27"/>
      <c r="PSA39" s="27"/>
      <c r="PSB39" s="27"/>
      <c r="PSC39" s="27"/>
      <c r="PSD39" s="27"/>
      <c r="PSE39" s="27"/>
      <c r="PSF39" s="27"/>
      <c r="PSG39" s="27"/>
      <c r="PSH39" s="27"/>
      <c r="PSI39" s="27"/>
      <c r="PSJ39" s="27"/>
      <c r="PSK39" s="27"/>
      <c r="PSL39" s="27"/>
      <c r="PSM39" s="27"/>
      <c r="PSN39" s="27"/>
      <c r="PSO39" s="27"/>
      <c r="PSP39" s="27"/>
      <c r="PSQ39" s="27"/>
      <c r="PSR39" s="27"/>
      <c r="PSS39" s="27"/>
      <c r="PST39" s="27"/>
      <c r="PSU39" s="27"/>
      <c r="PSV39" s="27"/>
      <c r="PSW39" s="27"/>
      <c r="PSX39" s="27"/>
      <c r="PSY39" s="27"/>
      <c r="PSZ39" s="27"/>
      <c r="PTA39" s="27"/>
      <c r="PTB39" s="27"/>
      <c r="PTC39" s="27"/>
      <c r="PTD39" s="27"/>
      <c r="PTE39" s="27"/>
      <c r="PTF39" s="27"/>
      <c r="PTG39" s="27"/>
      <c r="PTH39" s="27"/>
      <c r="PTI39" s="27"/>
      <c r="PTJ39" s="27"/>
      <c r="PTK39" s="27"/>
      <c r="PTL39" s="27"/>
      <c r="PTM39" s="27"/>
      <c r="PTN39" s="27"/>
      <c r="PTO39" s="27"/>
      <c r="PTP39" s="27"/>
      <c r="PTQ39" s="27"/>
      <c r="PTR39" s="27"/>
      <c r="PTS39" s="27"/>
      <c r="PTT39" s="27"/>
      <c r="PTU39" s="27"/>
      <c r="PTV39" s="27"/>
      <c r="PTW39" s="27"/>
      <c r="PTX39" s="27"/>
      <c r="PTY39" s="27"/>
      <c r="PTZ39" s="27"/>
      <c r="PUA39" s="27"/>
      <c r="PUB39" s="27"/>
      <c r="PUC39" s="27"/>
      <c r="PUD39" s="27"/>
      <c r="PUE39" s="27"/>
      <c r="PUF39" s="27"/>
      <c r="PUG39" s="27"/>
      <c r="PUH39" s="27"/>
      <c r="PUI39" s="27"/>
      <c r="PUJ39" s="27"/>
      <c r="PUK39" s="27"/>
      <c r="PUL39" s="27"/>
      <c r="PUM39" s="27"/>
      <c r="PUN39" s="27"/>
      <c r="PUO39" s="27"/>
      <c r="PUP39" s="27"/>
      <c r="PUQ39" s="27"/>
      <c r="PUR39" s="27"/>
      <c r="PUS39" s="27"/>
      <c r="PUT39" s="27"/>
      <c r="PUU39" s="27"/>
      <c r="PUV39" s="27"/>
      <c r="PUW39" s="27"/>
      <c r="PUX39" s="27"/>
      <c r="PUY39" s="27"/>
      <c r="PUZ39" s="27"/>
      <c r="PVA39" s="27"/>
      <c r="PVB39" s="27"/>
      <c r="PVC39" s="27"/>
      <c r="PVD39" s="27"/>
      <c r="PVE39" s="27"/>
      <c r="PVF39" s="27"/>
      <c r="PVG39" s="27"/>
      <c r="PVH39" s="27"/>
      <c r="PVI39" s="27"/>
      <c r="PVJ39" s="27"/>
      <c r="PVK39" s="27"/>
      <c r="PVL39" s="27"/>
      <c r="PVM39" s="27"/>
      <c r="PVN39" s="27"/>
      <c r="PVO39" s="27"/>
      <c r="PVP39" s="27"/>
      <c r="PVQ39" s="27"/>
      <c r="PVR39" s="27"/>
      <c r="PVS39" s="27"/>
      <c r="PVT39" s="27"/>
      <c r="PVU39" s="27"/>
      <c r="PVV39" s="27"/>
      <c r="PVW39" s="27"/>
      <c r="PVX39" s="27"/>
      <c r="PVY39" s="27"/>
      <c r="PVZ39" s="27"/>
      <c r="PWA39" s="27"/>
      <c r="PWB39" s="27"/>
      <c r="PWC39" s="27"/>
      <c r="PWD39" s="27"/>
      <c r="PWE39" s="27"/>
      <c r="PWF39" s="27"/>
      <c r="PWG39" s="27"/>
      <c r="PWH39" s="27"/>
      <c r="PWI39" s="27"/>
      <c r="PWJ39" s="27"/>
      <c r="PWK39" s="27"/>
      <c r="PWL39" s="27"/>
      <c r="PWM39" s="27"/>
      <c r="PWN39" s="27"/>
      <c r="PWO39" s="27"/>
      <c r="PWP39" s="27"/>
      <c r="PWQ39" s="27"/>
      <c r="PWR39" s="27"/>
      <c r="PWS39" s="27"/>
      <c r="PWT39" s="27"/>
      <c r="PWU39" s="27"/>
      <c r="PWV39" s="27"/>
      <c r="PWW39" s="27"/>
      <c r="PWX39" s="27"/>
      <c r="PWY39" s="27"/>
      <c r="PWZ39" s="27"/>
      <c r="PXA39" s="27"/>
      <c r="PXB39" s="27"/>
      <c r="PXC39" s="27"/>
      <c r="PXD39" s="27"/>
      <c r="PXE39" s="27"/>
      <c r="PXF39" s="27"/>
      <c r="PXG39" s="27"/>
      <c r="PXH39" s="27"/>
      <c r="PXI39" s="27"/>
      <c r="PXJ39" s="27"/>
      <c r="PXK39" s="27"/>
      <c r="PXL39" s="27"/>
      <c r="PXM39" s="27"/>
      <c r="PXN39" s="27"/>
      <c r="PXO39" s="27"/>
      <c r="PXP39" s="27"/>
      <c r="PXQ39" s="27"/>
      <c r="PXR39" s="27"/>
      <c r="PXS39" s="27"/>
      <c r="PXT39" s="27"/>
      <c r="PXU39" s="27"/>
      <c r="PXV39" s="27"/>
      <c r="PXW39" s="27"/>
      <c r="PXX39" s="27"/>
      <c r="PXY39" s="27"/>
      <c r="PXZ39" s="27"/>
      <c r="PYA39" s="27"/>
      <c r="PYB39" s="27"/>
      <c r="PYC39" s="27"/>
      <c r="PYD39" s="27"/>
      <c r="PYE39" s="27"/>
      <c r="PYF39" s="27"/>
      <c r="PYG39" s="27"/>
      <c r="PYH39" s="27"/>
      <c r="PYI39" s="27"/>
      <c r="PYJ39" s="27"/>
      <c r="PYK39" s="27"/>
      <c r="PYL39" s="27"/>
      <c r="PYM39" s="27"/>
      <c r="PYN39" s="27"/>
      <c r="PYO39" s="27"/>
      <c r="PYP39" s="27"/>
      <c r="PYQ39" s="27"/>
      <c r="PYR39" s="27"/>
      <c r="PYS39" s="27"/>
      <c r="PYT39" s="27"/>
      <c r="PYU39" s="27"/>
      <c r="PYV39" s="27"/>
      <c r="PYW39" s="27"/>
      <c r="PYX39" s="27"/>
      <c r="PYY39" s="27"/>
      <c r="PYZ39" s="27"/>
      <c r="PZA39" s="27"/>
      <c r="PZB39" s="27"/>
      <c r="PZC39" s="27"/>
      <c r="PZD39" s="27"/>
      <c r="PZE39" s="27"/>
      <c r="PZF39" s="27"/>
      <c r="PZG39" s="27"/>
      <c r="PZH39" s="27"/>
      <c r="PZI39" s="27"/>
      <c r="PZJ39" s="27"/>
      <c r="PZK39" s="27"/>
      <c r="PZL39" s="27"/>
      <c r="PZM39" s="27"/>
      <c r="PZN39" s="27"/>
      <c r="PZO39" s="27"/>
      <c r="PZP39" s="27"/>
      <c r="PZQ39" s="27"/>
      <c r="PZR39" s="27"/>
      <c r="PZS39" s="27"/>
      <c r="PZT39" s="27"/>
      <c r="PZU39" s="27"/>
      <c r="PZV39" s="27"/>
      <c r="PZW39" s="27"/>
      <c r="PZX39" s="27"/>
      <c r="PZY39" s="27"/>
      <c r="PZZ39" s="27"/>
      <c r="QAA39" s="27"/>
      <c r="QAB39" s="27"/>
      <c r="QAC39" s="27"/>
      <c r="QAD39" s="27"/>
      <c r="QAE39" s="27"/>
      <c r="QAF39" s="27"/>
      <c r="QAG39" s="27"/>
      <c r="QAH39" s="27"/>
      <c r="QAI39" s="27"/>
      <c r="QAJ39" s="27"/>
      <c r="QAK39" s="27"/>
      <c r="QAL39" s="27"/>
      <c r="QAM39" s="27"/>
      <c r="QAN39" s="27"/>
      <c r="QAO39" s="27"/>
      <c r="QAP39" s="27"/>
      <c r="QAQ39" s="27"/>
      <c r="QAR39" s="27"/>
      <c r="QAS39" s="27"/>
      <c r="QAT39" s="27"/>
      <c r="QAU39" s="27"/>
      <c r="QAV39" s="27"/>
      <c r="QAW39" s="27"/>
      <c r="QAX39" s="27"/>
      <c r="QAY39" s="27"/>
      <c r="QAZ39" s="27"/>
      <c r="QBA39" s="27"/>
      <c r="QBB39" s="27"/>
      <c r="QBC39" s="27"/>
      <c r="QBD39" s="27"/>
      <c r="QBE39" s="27"/>
      <c r="QBF39" s="27"/>
      <c r="QBG39" s="27"/>
      <c r="QBH39" s="27"/>
      <c r="QBI39" s="27"/>
      <c r="QBJ39" s="27"/>
      <c r="QBK39" s="27"/>
      <c r="QBL39" s="27"/>
      <c r="QBM39" s="27"/>
      <c r="QBN39" s="27"/>
      <c r="QBO39" s="27"/>
      <c r="QBP39" s="27"/>
      <c r="QBQ39" s="27"/>
      <c r="QBR39" s="27"/>
      <c r="QBS39" s="27"/>
      <c r="QBT39" s="27"/>
      <c r="QBU39" s="27"/>
      <c r="QBV39" s="27"/>
      <c r="QBW39" s="27"/>
      <c r="QBX39" s="27"/>
      <c r="QBY39" s="27"/>
      <c r="QBZ39" s="27"/>
      <c r="QCA39" s="27"/>
      <c r="QCB39" s="27"/>
      <c r="QCC39" s="27"/>
      <c r="QCD39" s="27"/>
      <c r="QCE39" s="27"/>
      <c r="QCF39" s="27"/>
      <c r="QCG39" s="27"/>
      <c r="QCH39" s="27"/>
      <c r="QCI39" s="27"/>
      <c r="QCJ39" s="27"/>
      <c r="QCK39" s="27"/>
      <c r="QCL39" s="27"/>
      <c r="QCM39" s="27"/>
      <c r="QCN39" s="27"/>
      <c r="QCO39" s="27"/>
      <c r="QCP39" s="27"/>
      <c r="QCQ39" s="27"/>
      <c r="QCR39" s="27"/>
      <c r="QCS39" s="27"/>
      <c r="QCT39" s="27"/>
      <c r="QCU39" s="27"/>
      <c r="QCV39" s="27"/>
      <c r="QCW39" s="27"/>
      <c r="QCX39" s="27"/>
      <c r="QCY39" s="27"/>
      <c r="QCZ39" s="27"/>
      <c r="QDA39" s="27"/>
      <c r="QDB39" s="27"/>
      <c r="QDC39" s="27"/>
      <c r="QDD39" s="27"/>
      <c r="QDE39" s="27"/>
      <c r="QDF39" s="27"/>
      <c r="QDG39" s="27"/>
      <c r="QDH39" s="27"/>
      <c r="QDI39" s="27"/>
      <c r="QDJ39" s="27"/>
      <c r="QDK39" s="27"/>
      <c r="QDL39" s="27"/>
      <c r="QDM39" s="27"/>
      <c r="QDN39" s="27"/>
      <c r="QDO39" s="27"/>
      <c r="QDP39" s="27"/>
      <c r="QDQ39" s="27"/>
      <c r="QDR39" s="27"/>
      <c r="QDS39" s="27"/>
      <c r="QDT39" s="27"/>
      <c r="QDU39" s="27"/>
      <c r="QDV39" s="27"/>
      <c r="QDW39" s="27"/>
      <c r="QDX39" s="27"/>
      <c r="QDY39" s="27"/>
      <c r="QDZ39" s="27"/>
      <c r="QEA39" s="27"/>
      <c r="QEB39" s="27"/>
      <c r="QEC39" s="27"/>
      <c r="QED39" s="27"/>
      <c r="QEE39" s="27"/>
      <c r="QEF39" s="27"/>
      <c r="QEG39" s="27"/>
      <c r="QEH39" s="27"/>
      <c r="QEI39" s="27"/>
      <c r="QEJ39" s="27"/>
      <c r="QEK39" s="27"/>
      <c r="QEL39" s="27"/>
      <c r="QEM39" s="27"/>
      <c r="QEN39" s="27"/>
      <c r="QEO39" s="27"/>
      <c r="QEP39" s="27"/>
      <c r="QEQ39" s="27"/>
      <c r="QER39" s="27"/>
      <c r="QES39" s="27"/>
      <c r="QET39" s="27"/>
      <c r="QEU39" s="27"/>
      <c r="QEV39" s="27"/>
      <c r="QEW39" s="27"/>
      <c r="QEX39" s="27"/>
      <c r="QEY39" s="27"/>
      <c r="QEZ39" s="27"/>
      <c r="QFA39" s="27"/>
      <c r="QFB39" s="27"/>
      <c r="QFC39" s="27"/>
      <c r="QFD39" s="27"/>
      <c r="QFE39" s="27"/>
      <c r="QFF39" s="27"/>
      <c r="QFG39" s="27"/>
      <c r="QFH39" s="27"/>
      <c r="QFI39" s="27"/>
      <c r="QFJ39" s="27"/>
      <c r="QFK39" s="27"/>
      <c r="QFL39" s="27"/>
      <c r="QFM39" s="27"/>
      <c r="QFN39" s="27"/>
      <c r="QFO39" s="27"/>
      <c r="QFP39" s="27"/>
      <c r="QFQ39" s="27"/>
      <c r="QFR39" s="27"/>
      <c r="QFS39" s="27"/>
      <c r="QFT39" s="27"/>
      <c r="QFU39" s="27"/>
      <c r="QFV39" s="27"/>
      <c r="QFW39" s="27"/>
      <c r="QFX39" s="27"/>
      <c r="QFY39" s="27"/>
      <c r="QFZ39" s="27"/>
      <c r="QGA39" s="27"/>
      <c r="QGB39" s="27"/>
      <c r="QGC39" s="27"/>
      <c r="QGD39" s="27"/>
      <c r="QGE39" s="27"/>
      <c r="QGF39" s="27"/>
      <c r="QGG39" s="27"/>
      <c r="QGH39" s="27"/>
      <c r="QGI39" s="27"/>
      <c r="QGJ39" s="27"/>
      <c r="QGK39" s="27"/>
      <c r="QGL39" s="27"/>
      <c r="QGM39" s="27"/>
      <c r="QGN39" s="27"/>
      <c r="QGO39" s="27"/>
      <c r="QGP39" s="27"/>
      <c r="QGQ39" s="27"/>
      <c r="QGR39" s="27"/>
      <c r="QGS39" s="27"/>
      <c r="QGT39" s="27"/>
      <c r="QGU39" s="27"/>
      <c r="QGV39" s="27"/>
      <c r="QGW39" s="27"/>
      <c r="QGX39" s="27"/>
      <c r="QGY39" s="27"/>
      <c r="QGZ39" s="27"/>
      <c r="QHA39" s="27"/>
      <c r="QHB39" s="27"/>
      <c r="QHC39" s="27"/>
      <c r="QHD39" s="27"/>
      <c r="QHE39" s="27"/>
      <c r="QHF39" s="27"/>
      <c r="QHG39" s="27"/>
      <c r="QHH39" s="27"/>
      <c r="QHI39" s="27"/>
      <c r="QHJ39" s="27"/>
      <c r="QHK39" s="27"/>
      <c r="QHL39" s="27"/>
      <c r="QHM39" s="27"/>
      <c r="QHN39" s="27"/>
      <c r="QHO39" s="27"/>
      <c r="QHP39" s="27"/>
      <c r="QHQ39" s="27"/>
      <c r="QHR39" s="27"/>
      <c r="QHS39" s="27"/>
      <c r="QHT39" s="27"/>
      <c r="QHU39" s="27"/>
      <c r="QHV39" s="27"/>
      <c r="QHW39" s="27"/>
      <c r="QHX39" s="27"/>
      <c r="QHY39" s="27"/>
      <c r="QHZ39" s="27"/>
      <c r="QIA39" s="27"/>
      <c r="QIB39" s="27"/>
      <c r="QIC39" s="27"/>
      <c r="QID39" s="27"/>
      <c r="QIE39" s="27"/>
      <c r="QIF39" s="27"/>
      <c r="QIG39" s="27"/>
      <c r="QIH39" s="27"/>
      <c r="QII39" s="27"/>
      <c r="QIJ39" s="27"/>
      <c r="QIK39" s="27"/>
      <c r="QIL39" s="27"/>
      <c r="QIM39" s="27"/>
      <c r="QIN39" s="27"/>
      <c r="QIO39" s="27"/>
      <c r="QIP39" s="27"/>
      <c r="QIQ39" s="27"/>
      <c r="QIR39" s="27"/>
      <c r="QIS39" s="27"/>
      <c r="QIT39" s="27"/>
      <c r="QIU39" s="27"/>
      <c r="QIV39" s="27"/>
      <c r="QIW39" s="27"/>
      <c r="QIX39" s="27"/>
      <c r="QIY39" s="27"/>
      <c r="QIZ39" s="27"/>
      <c r="QJA39" s="27"/>
      <c r="QJB39" s="27"/>
      <c r="QJC39" s="27"/>
      <c r="QJD39" s="27"/>
      <c r="QJE39" s="27"/>
      <c r="QJF39" s="27"/>
      <c r="QJG39" s="27"/>
      <c r="QJH39" s="27"/>
      <c r="QJI39" s="27"/>
      <c r="QJJ39" s="27"/>
      <c r="QJK39" s="27"/>
      <c r="QJL39" s="27"/>
      <c r="QJM39" s="27"/>
      <c r="QJN39" s="27"/>
      <c r="QJO39" s="27"/>
      <c r="QJP39" s="27"/>
      <c r="QJQ39" s="27"/>
      <c r="QJR39" s="27"/>
      <c r="QJS39" s="27"/>
      <c r="QJT39" s="27"/>
      <c r="QJU39" s="27"/>
      <c r="QJV39" s="27"/>
      <c r="QJW39" s="27"/>
      <c r="QJX39" s="27"/>
      <c r="QJY39" s="27"/>
      <c r="QJZ39" s="27"/>
      <c r="QKA39" s="27"/>
      <c r="QKB39" s="27"/>
      <c r="QKC39" s="27"/>
      <c r="QKD39" s="27"/>
      <c r="QKE39" s="27"/>
      <c r="QKF39" s="27"/>
      <c r="QKG39" s="27"/>
      <c r="QKH39" s="27"/>
      <c r="QKI39" s="27"/>
      <c r="QKJ39" s="27"/>
      <c r="QKK39" s="27"/>
      <c r="QKL39" s="27"/>
      <c r="QKM39" s="27"/>
      <c r="QKN39" s="27"/>
      <c r="QKO39" s="27"/>
      <c r="QKP39" s="27"/>
      <c r="QKQ39" s="27"/>
      <c r="QKR39" s="27"/>
      <c r="QKS39" s="27"/>
      <c r="QKT39" s="27"/>
      <c r="QKU39" s="27"/>
      <c r="QKV39" s="27"/>
      <c r="QKW39" s="27"/>
      <c r="QKX39" s="27"/>
      <c r="QKY39" s="27"/>
      <c r="QKZ39" s="27"/>
      <c r="QLA39" s="27"/>
      <c r="QLB39" s="27"/>
      <c r="QLC39" s="27"/>
      <c r="QLD39" s="27"/>
      <c r="QLE39" s="27"/>
      <c r="QLF39" s="27"/>
      <c r="QLG39" s="27"/>
      <c r="QLH39" s="27"/>
      <c r="QLI39" s="27"/>
      <c r="QLJ39" s="27"/>
      <c r="QLK39" s="27"/>
      <c r="QLL39" s="27"/>
      <c r="QLM39" s="27"/>
      <c r="QLN39" s="27"/>
      <c r="QLO39" s="27"/>
      <c r="QLP39" s="27"/>
      <c r="QLQ39" s="27"/>
      <c r="QLR39" s="27"/>
      <c r="QLS39" s="27"/>
      <c r="QLT39" s="27"/>
      <c r="QLU39" s="27"/>
      <c r="QLV39" s="27"/>
      <c r="QLW39" s="27"/>
      <c r="QLX39" s="27"/>
      <c r="QLY39" s="27"/>
      <c r="QLZ39" s="27"/>
      <c r="QMA39" s="27"/>
      <c r="QMB39" s="27"/>
      <c r="QMC39" s="27"/>
      <c r="QMD39" s="27"/>
      <c r="QME39" s="27"/>
      <c r="QMF39" s="27"/>
      <c r="QMG39" s="27"/>
      <c r="QMH39" s="27"/>
      <c r="QMI39" s="27"/>
      <c r="QMJ39" s="27"/>
      <c r="QMK39" s="27"/>
      <c r="QML39" s="27"/>
      <c r="QMM39" s="27"/>
      <c r="QMN39" s="27"/>
      <c r="QMO39" s="27"/>
      <c r="QMP39" s="27"/>
      <c r="QMQ39" s="27"/>
      <c r="QMR39" s="27"/>
      <c r="QMS39" s="27"/>
      <c r="QMT39" s="27"/>
      <c r="QMU39" s="27"/>
      <c r="QMV39" s="27"/>
      <c r="QMW39" s="27"/>
      <c r="QMX39" s="27"/>
      <c r="QMY39" s="27"/>
      <c r="QMZ39" s="27"/>
      <c r="QNA39" s="27"/>
      <c r="QNB39" s="27"/>
      <c r="QNC39" s="27"/>
      <c r="QND39" s="27"/>
      <c r="QNE39" s="27"/>
      <c r="QNF39" s="27"/>
      <c r="QNG39" s="27"/>
      <c r="QNH39" s="27"/>
      <c r="QNI39" s="27"/>
      <c r="QNJ39" s="27"/>
      <c r="QNK39" s="27"/>
      <c r="QNL39" s="27"/>
      <c r="QNM39" s="27"/>
      <c r="QNN39" s="27"/>
      <c r="QNO39" s="27"/>
      <c r="QNP39" s="27"/>
      <c r="QNQ39" s="27"/>
      <c r="QNR39" s="27"/>
      <c r="QNS39" s="27"/>
      <c r="QNT39" s="27"/>
      <c r="QNU39" s="27"/>
      <c r="QNV39" s="27"/>
      <c r="QNW39" s="27"/>
      <c r="QNX39" s="27"/>
      <c r="QNY39" s="27"/>
      <c r="QNZ39" s="27"/>
      <c r="QOA39" s="27"/>
      <c r="QOB39" s="27"/>
      <c r="QOC39" s="27"/>
      <c r="QOD39" s="27"/>
      <c r="QOE39" s="27"/>
      <c r="QOF39" s="27"/>
      <c r="QOG39" s="27"/>
      <c r="QOH39" s="27"/>
      <c r="QOI39" s="27"/>
      <c r="QOJ39" s="27"/>
      <c r="QOK39" s="27"/>
      <c r="QOL39" s="27"/>
      <c r="QOM39" s="27"/>
      <c r="QON39" s="27"/>
      <c r="QOO39" s="27"/>
      <c r="QOP39" s="27"/>
      <c r="QOQ39" s="27"/>
      <c r="QOR39" s="27"/>
      <c r="QOS39" s="27"/>
      <c r="QOT39" s="27"/>
      <c r="QOU39" s="27"/>
      <c r="QOV39" s="27"/>
      <c r="QOW39" s="27"/>
      <c r="QOX39" s="27"/>
      <c r="QOY39" s="27"/>
      <c r="QOZ39" s="27"/>
      <c r="QPA39" s="27"/>
      <c r="QPB39" s="27"/>
      <c r="QPC39" s="27"/>
      <c r="QPD39" s="27"/>
      <c r="QPE39" s="27"/>
      <c r="QPF39" s="27"/>
      <c r="QPG39" s="27"/>
      <c r="QPH39" s="27"/>
      <c r="QPI39" s="27"/>
      <c r="QPJ39" s="27"/>
      <c r="QPK39" s="27"/>
      <c r="QPL39" s="27"/>
      <c r="QPM39" s="27"/>
      <c r="QPN39" s="27"/>
      <c r="QPO39" s="27"/>
      <c r="QPP39" s="27"/>
      <c r="QPQ39" s="27"/>
      <c r="QPR39" s="27"/>
      <c r="QPS39" s="27"/>
      <c r="QPT39" s="27"/>
      <c r="QPU39" s="27"/>
      <c r="QPV39" s="27"/>
      <c r="QPW39" s="27"/>
      <c r="QPX39" s="27"/>
      <c r="QPY39" s="27"/>
      <c r="QPZ39" s="27"/>
      <c r="QQA39" s="27"/>
      <c r="QQB39" s="27"/>
      <c r="QQC39" s="27"/>
      <c r="QQD39" s="27"/>
      <c r="QQE39" s="27"/>
      <c r="QQF39" s="27"/>
      <c r="QQG39" s="27"/>
      <c r="QQH39" s="27"/>
      <c r="QQI39" s="27"/>
      <c r="QQJ39" s="27"/>
      <c r="QQK39" s="27"/>
      <c r="QQL39" s="27"/>
      <c r="QQM39" s="27"/>
      <c r="QQN39" s="27"/>
      <c r="QQO39" s="27"/>
      <c r="QQP39" s="27"/>
      <c r="QQQ39" s="27"/>
      <c r="QQR39" s="27"/>
      <c r="QQS39" s="27"/>
      <c r="QQT39" s="27"/>
      <c r="QQU39" s="27"/>
      <c r="QQV39" s="27"/>
      <c r="QQW39" s="27"/>
      <c r="QQX39" s="27"/>
      <c r="QQY39" s="27"/>
      <c r="QQZ39" s="27"/>
      <c r="QRA39" s="27"/>
      <c r="QRB39" s="27"/>
      <c r="QRC39" s="27"/>
      <c r="QRD39" s="27"/>
      <c r="QRE39" s="27"/>
      <c r="QRF39" s="27"/>
      <c r="QRG39" s="27"/>
      <c r="QRH39" s="27"/>
      <c r="QRI39" s="27"/>
      <c r="QRJ39" s="27"/>
      <c r="QRK39" s="27"/>
      <c r="QRL39" s="27"/>
      <c r="QRM39" s="27"/>
      <c r="QRN39" s="27"/>
      <c r="QRO39" s="27"/>
      <c r="QRP39" s="27"/>
      <c r="QRQ39" s="27"/>
      <c r="QRR39" s="27"/>
      <c r="QRS39" s="27"/>
      <c r="QRT39" s="27"/>
      <c r="QRU39" s="27"/>
      <c r="QRV39" s="27"/>
      <c r="QRW39" s="27"/>
      <c r="QRX39" s="27"/>
      <c r="QRY39" s="27"/>
      <c r="QRZ39" s="27"/>
      <c r="QSA39" s="27"/>
      <c r="QSB39" s="27"/>
      <c r="QSC39" s="27"/>
      <c r="QSD39" s="27"/>
      <c r="QSE39" s="27"/>
      <c r="QSF39" s="27"/>
      <c r="QSG39" s="27"/>
      <c r="QSH39" s="27"/>
      <c r="QSI39" s="27"/>
      <c r="QSJ39" s="27"/>
      <c r="QSK39" s="27"/>
      <c r="QSL39" s="27"/>
      <c r="QSM39" s="27"/>
      <c r="QSN39" s="27"/>
      <c r="QSO39" s="27"/>
      <c r="QSP39" s="27"/>
      <c r="QSQ39" s="27"/>
      <c r="QSR39" s="27"/>
      <c r="QSS39" s="27"/>
      <c r="QST39" s="27"/>
      <c r="QSU39" s="27"/>
      <c r="QSV39" s="27"/>
      <c r="QSW39" s="27"/>
      <c r="QSX39" s="27"/>
      <c r="QSY39" s="27"/>
      <c r="QSZ39" s="27"/>
      <c r="QTA39" s="27"/>
      <c r="QTB39" s="27"/>
      <c r="QTC39" s="27"/>
      <c r="QTD39" s="27"/>
      <c r="QTE39" s="27"/>
      <c r="QTF39" s="27"/>
      <c r="QTG39" s="27"/>
      <c r="QTH39" s="27"/>
      <c r="QTI39" s="27"/>
      <c r="QTJ39" s="27"/>
      <c r="QTK39" s="27"/>
      <c r="QTL39" s="27"/>
      <c r="QTM39" s="27"/>
      <c r="QTN39" s="27"/>
      <c r="QTO39" s="27"/>
      <c r="QTP39" s="27"/>
      <c r="QTQ39" s="27"/>
      <c r="QTR39" s="27"/>
      <c r="QTS39" s="27"/>
      <c r="QTT39" s="27"/>
      <c r="QTU39" s="27"/>
      <c r="QTV39" s="27"/>
      <c r="QTW39" s="27"/>
      <c r="QTX39" s="27"/>
      <c r="QTY39" s="27"/>
      <c r="QTZ39" s="27"/>
      <c r="QUA39" s="27"/>
      <c r="QUB39" s="27"/>
      <c r="QUC39" s="27"/>
      <c r="QUD39" s="27"/>
      <c r="QUE39" s="27"/>
      <c r="QUF39" s="27"/>
      <c r="QUG39" s="27"/>
      <c r="QUH39" s="27"/>
      <c r="QUI39" s="27"/>
      <c r="QUJ39" s="27"/>
      <c r="QUK39" s="27"/>
      <c r="QUL39" s="27"/>
      <c r="QUM39" s="27"/>
      <c r="QUN39" s="27"/>
      <c r="QUO39" s="27"/>
      <c r="QUP39" s="27"/>
      <c r="QUQ39" s="27"/>
      <c r="QUR39" s="27"/>
      <c r="QUS39" s="27"/>
      <c r="QUT39" s="27"/>
      <c r="QUU39" s="27"/>
      <c r="QUV39" s="27"/>
      <c r="QUW39" s="27"/>
      <c r="QUX39" s="27"/>
      <c r="QUY39" s="27"/>
      <c r="QUZ39" s="27"/>
      <c r="QVA39" s="27"/>
      <c r="QVB39" s="27"/>
      <c r="QVC39" s="27"/>
      <c r="QVD39" s="27"/>
      <c r="QVE39" s="27"/>
      <c r="QVF39" s="27"/>
      <c r="QVG39" s="27"/>
      <c r="QVH39" s="27"/>
      <c r="QVI39" s="27"/>
      <c r="QVJ39" s="27"/>
      <c r="QVK39" s="27"/>
      <c r="QVL39" s="27"/>
      <c r="QVM39" s="27"/>
      <c r="QVN39" s="27"/>
      <c r="QVO39" s="27"/>
      <c r="QVP39" s="27"/>
      <c r="QVQ39" s="27"/>
      <c r="QVR39" s="27"/>
      <c r="QVS39" s="27"/>
      <c r="QVT39" s="27"/>
      <c r="QVU39" s="27"/>
      <c r="QVV39" s="27"/>
      <c r="QVW39" s="27"/>
      <c r="QVX39" s="27"/>
      <c r="QVY39" s="27"/>
      <c r="QVZ39" s="27"/>
      <c r="QWA39" s="27"/>
      <c r="QWB39" s="27"/>
      <c r="QWC39" s="27"/>
      <c r="QWD39" s="27"/>
      <c r="QWE39" s="27"/>
      <c r="QWF39" s="27"/>
      <c r="QWG39" s="27"/>
      <c r="QWH39" s="27"/>
      <c r="QWI39" s="27"/>
      <c r="QWJ39" s="27"/>
      <c r="QWK39" s="27"/>
      <c r="QWL39" s="27"/>
      <c r="QWM39" s="27"/>
      <c r="QWN39" s="27"/>
      <c r="QWO39" s="27"/>
      <c r="QWP39" s="27"/>
      <c r="QWQ39" s="27"/>
      <c r="QWR39" s="27"/>
      <c r="QWS39" s="27"/>
      <c r="QWT39" s="27"/>
      <c r="QWU39" s="27"/>
      <c r="QWV39" s="27"/>
      <c r="QWW39" s="27"/>
      <c r="QWX39" s="27"/>
      <c r="QWY39" s="27"/>
      <c r="QWZ39" s="27"/>
      <c r="QXA39" s="27"/>
      <c r="QXB39" s="27"/>
      <c r="QXC39" s="27"/>
      <c r="QXD39" s="27"/>
      <c r="QXE39" s="27"/>
      <c r="QXF39" s="27"/>
      <c r="QXG39" s="27"/>
      <c r="QXH39" s="27"/>
      <c r="QXI39" s="27"/>
      <c r="QXJ39" s="27"/>
      <c r="QXK39" s="27"/>
      <c r="QXL39" s="27"/>
      <c r="QXM39" s="27"/>
      <c r="QXN39" s="27"/>
      <c r="QXO39" s="27"/>
      <c r="QXP39" s="27"/>
      <c r="QXQ39" s="27"/>
      <c r="QXR39" s="27"/>
      <c r="QXS39" s="27"/>
      <c r="QXT39" s="27"/>
      <c r="QXU39" s="27"/>
      <c r="QXV39" s="27"/>
      <c r="QXW39" s="27"/>
      <c r="QXX39" s="27"/>
      <c r="QXY39" s="27"/>
      <c r="QXZ39" s="27"/>
      <c r="QYA39" s="27"/>
      <c r="QYB39" s="27"/>
      <c r="QYC39" s="27"/>
      <c r="QYD39" s="27"/>
      <c r="QYE39" s="27"/>
      <c r="QYF39" s="27"/>
      <c r="QYG39" s="27"/>
      <c r="QYH39" s="27"/>
      <c r="QYI39" s="27"/>
      <c r="QYJ39" s="27"/>
      <c r="QYK39" s="27"/>
      <c r="QYL39" s="27"/>
      <c r="QYM39" s="27"/>
      <c r="QYN39" s="27"/>
      <c r="QYO39" s="27"/>
      <c r="QYP39" s="27"/>
      <c r="QYQ39" s="27"/>
      <c r="QYR39" s="27"/>
      <c r="QYS39" s="27"/>
      <c r="QYT39" s="27"/>
      <c r="QYU39" s="27"/>
      <c r="QYV39" s="27"/>
      <c r="QYW39" s="27"/>
      <c r="QYX39" s="27"/>
      <c r="QYY39" s="27"/>
      <c r="QYZ39" s="27"/>
      <c r="QZA39" s="27"/>
      <c r="QZB39" s="27"/>
      <c r="QZC39" s="27"/>
      <c r="QZD39" s="27"/>
      <c r="QZE39" s="27"/>
      <c r="QZF39" s="27"/>
      <c r="QZG39" s="27"/>
      <c r="QZH39" s="27"/>
      <c r="QZI39" s="27"/>
      <c r="QZJ39" s="27"/>
      <c r="QZK39" s="27"/>
      <c r="QZL39" s="27"/>
      <c r="QZM39" s="27"/>
      <c r="QZN39" s="27"/>
      <c r="QZO39" s="27"/>
      <c r="QZP39" s="27"/>
      <c r="QZQ39" s="27"/>
      <c r="QZR39" s="27"/>
      <c r="QZS39" s="27"/>
      <c r="QZT39" s="27"/>
      <c r="QZU39" s="27"/>
      <c r="QZV39" s="27"/>
      <c r="QZW39" s="27"/>
      <c r="QZX39" s="27"/>
      <c r="QZY39" s="27"/>
      <c r="QZZ39" s="27"/>
      <c r="RAA39" s="27"/>
      <c r="RAB39" s="27"/>
      <c r="RAC39" s="27"/>
      <c r="RAD39" s="27"/>
      <c r="RAE39" s="27"/>
      <c r="RAF39" s="27"/>
      <c r="RAG39" s="27"/>
      <c r="RAH39" s="27"/>
      <c r="RAI39" s="27"/>
      <c r="RAJ39" s="27"/>
      <c r="RAK39" s="27"/>
      <c r="RAL39" s="27"/>
      <c r="RAM39" s="27"/>
      <c r="RAN39" s="27"/>
      <c r="RAO39" s="27"/>
      <c r="RAP39" s="27"/>
      <c r="RAQ39" s="27"/>
      <c r="RAR39" s="27"/>
      <c r="RAS39" s="27"/>
      <c r="RAT39" s="27"/>
      <c r="RAU39" s="27"/>
      <c r="RAV39" s="27"/>
      <c r="RAW39" s="27"/>
      <c r="RAX39" s="27"/>
      <c r="RAY39" s="27"/>
      <c r="RAZ39" s="27"/>
      <c r="RBA39" s="27"/>
      <c r="RBB39" s="27"/>
      <c r="RBC39" s="27"/>
      <c r="RBD39" s="27"/>
      <c r="RBE39" s="27"/>
      <c r="RBF39" s="27"/>
      <c r="RBG39" s="27"/>
      <c r="RBH39" s="27"/>
      <c r="RBI39" s="27"/>
      <c r="RBJ39" s="27"/>
      <c r="RBK39" s="27"/>
      <c r="RBL39" s="27"/>
      <c r="RBM39" s="27"/>
      <c r="RBN39" s="27"/>
      <c r="RBO39" s="27"/>
      <c r="RBP39" s="27"/>
      <c r="RBQ39" s="27"/>
      <c r="RBR39" s="27"/>
      <c r="RBS39" s="27"/>
      <c r="RBT39" s="27"/>
      <c r="RBU39" s="27"/>
      <c r="RBV39" s="27"/>
      <c r="RBW39" s="27"/>
      <c r="RBX39" s="27"/>
      <c r="RBY39" s="27"/>
      <c r="RBZ39" s="27"/>
      <c r="RCA39" s="27"/>
      <c r="RCB39" s="27"/>
      <c r="RCC39" s="27"/>
      <c r="RCD39" s="27"/>
      <c r="RCE39" s="27"/>
      <c r="RCF39" s="27"/>
      <c r="RCG39" s="27"/>
      <c r="RCH39" s="27"/>
      <c r="RCI39" s="27"/>
      <c r="RCJ39" s="27"/>
      <c r="RCK39" s="27"/>
      <c r="RCL39" s="27"/>
      <c r="RCM39" s="27"/>
      <c r="RCN39" s="27"/>
      <c r="RCO39" s="27"/>
      <c r="RCP39" s="27"/>
      <c r="RCQ39" s="27"/>
      <c r="RCR39" s="27"/>
      <c r="RCS39" s="27"/>
      <c r="RCT39" s="27"/>
      <c r="RCU39" s="27"/>
      <c r="RCV39" s="27"/>
      <c r="RCW39" s="27"/>
      <c r="RCX39" s="27"/>
      <c r="RCY39" s="27"/>
      <c r="RCZ39" s="27"/>
      <c r="RDA39" s="27"/>
      <c r="RDB39" s="27"/>
      <c r="RDC39" s="27"/>
      <c r="RDD39" s="27"/>
      <c r="RDE39" s="27"/>
      <c r="RDF39" s="27"/>
      <c r="RDG39" s="27"/>
      <c r="RDH39" s="27"/>
      <c r="RDI39" s="27"/>
      <c r="RDJ39" s="27"/>
      <c r="RDK39" s="27"/>
      <c r="RDL39" s="27"/>
      <c r="RDM39" s="27"/>
      <c r="RDN39" s="27"/>
      <c r="RDO39" s="27"/>
      <c r="RDP39" s="27"/>
      <c r="RDQ39" s="27"/>
      <c r="RDR39" s="27"/>
      <c r="RDS39" s="27"/>
      <c r="RDT39" s="27"/>
      <c r="RDU39" s="27"/>
      <c r="RDV39" s="27"/>
      <c r="RDW39" s="27"/>
      <c r="RDX39" s="27"/>
      <c r="RDY39" s="27"/>
      <c r="RDZ39" s="27"/>
      <c r="REA39" s="27"/>
      <c r="REB39" s="27"/>
      <c r="REC39" s="27"/>
      <c r="RED39" s="27"/>
      <c r="REE39" s="27"/>
      <c r="REF39" s="27"/>
      <c r="REG39" s="27"/>
      <c r="REH39" s="27"/>
      <c r="REI39" s="27"/>
      <c r="REJ39" s="27"/>
      <c r="REK39" s="27"/>
      <c r="REL39" s="27"/>
      <c r="REM39" s="27"/>
      <c r="REN39" s="27"/>
      <c r="REO39" s="27"/>
      <c r="REP39" s="27"/>
      <c r="REQ39" s="27"/>
      <c r="RER39" s="27"/>
      <c r="RES39" s="27"/>
      <c r="RET39" s="27"/>
      <c r="REU39" s="27"/>
      <c r="REV39" s="27"/>
      <c r="REW39" s="27"/>
      <c r="REX39" s="27"/>
      <c r="REY39" s="27"/>
      <c r="REZ39" s="27"/>
      <c r="RFA39" s="27"/>
      <c r="RFB39" s="27"/>
      <c r="RFC39" s="27"/>
      <c r="RFD39" s="27"/>
      <c r="RFE39" s="27"/>
      <c r="RFF39" s="27"/>
      <c r="RFG39" s="27"/>
      <c r="RFH39" s="27"/>
      <c r="RFI39" s="27"/>
      <c r="RFJ39" s="27"/>
      <c r="RFK39" s="27"/>
      <c r="RFL39" s="27"/>
      <c r="RFM39" s="27"/>
      <c r="RFN39" s="27"/>
      <c r="RFO39" s="27"/>
      <c r="RFP39" s="27"/>
      <c r="RFQ39" s="27"/>
      <c r="RFR39" s="27"/>
      <c r="RFS39" s="27"/>
      <c r="RFT39" s="27"/>
      <c r="RFU39" s="27"/>
      <c r="RFV39" s="27"/>
      <c r="RFW39" s="27"/>
      <c r="RFX39" s="27"/>
      <c r="RFY39" s="27"/>
      <c r="RFZ39" s="27"/>
      <c r="RGA39" s="27"/>
      <c r="RGB39" s="27"/>
      <c r="RGC39" s="27"/>
      <c r="RGD39" s="27"/>
      <c r="RGE39" s="27"/>
      <c r="RGF39" s="27"/>
      <c r="RGG39" s="27"/>
      <c r="RGH39" s="27"/>
      <c r="RGI39" s="27"/>
      <c r="RGJ39" s="27"/>
      <c r="RGK39" s="27"/>
      <c r="RGL39" s="27"/>
      <c r="RGM39" s="27"/>
      <c r="RGN39" s="27"/>
      <c r="RGO39" s="27"/>
      <c r="RGP39" s="27"/>
      <c r="RGQ39" s="27"/>
      <c r="RGR39" s="27"/>
      <c r="RGS39" s="27"/>
      <c r="RGT39" s="27"/>
      <c r="RGU39" s="27"/>
      <c r="RGV39" s="27"/>
      <c r="RGW39" s="27"/>
      <c r="RGX39" s="27"/>
      <c r="RGY39" s="27"/>
      <c r="RGZ39" s="27"/>
      <c r="RHA39" s="27"/>
      <c r="RHB39" s="27"/>
      <c r="RHC39" s="27"/>
      <c r="RHD39" s="27"/>
      <c r="RHE39" s="27"/>
      <c r="RHF39" s="27"/>
      <c r="RHG39" s="27"/>
      <c r="RHH39" s="27"/>
      <c r="RHI39" s="27"/>
      <c r="RHJ39" s="27"/>
      <c r="RHK39" s="27"/>
      <c r="RHL39" s="27"/>
      <c r="RHM39" s="27"/>
      <c r="RHN39" s="27"/>
      <c r="RHO39" s="27"/>
      <c r="RHP39" s="27"/>
      <c r="RHQ39" s="27"/>
      <c r="RHR39" s="27"/>
      <c r="RHS39" s="27"/>
      <c r="RHT39" s="27"/>
      <c r="RHU39" s="27"/>
      <c r="RHV39" s="27"/>
      <c r="RHW39" s="27"/>
      <c r="RHX39" s="27"/>
      <c r="RHY39" s="27"/>
      <c r="RHZ39" s="27"/>
      <c r="RIA39" s="27"/>
      <c r="RIB39" s="27"/>
      <c r="RIC39" s="27"/>
      <c r="RID39" s="27"/>
      <c r="RIE39" s="27"/>
      <c r="RIF39" s="27"/>
      <c r="RIG39" s="27"/>
      <c r="RIH39" s="27"/>
      <c r="RII39" s="27"/>
      <c r="RIJ39" s="27"/>
      <c r="RIK39" s="27"/>
      <c r="RIL39" s="27"/>
      <c r="RIM39" s="27"/>
      <c r="RIN39" s="27"/>
      <c r="RIO39" s="27"/>
      <c r="RIP39" s="27"/>
      <c r="RIQ39" s="27"/>
      <c r="RIR39" s="27"/>
      <c r="RIS39" s="27"/>
      <c r="RIT39" s="27"/>
      <c r="RIU39" s="27"/>
      <c r="RIV39" s="27"/>
      <c r="RIW39" s="27"/>
      <c r="RIX39" s="27"/>
      <c r="RIY39" s="27"/>
      <c r="RIZ39" s="27"/>
      <c r="RJA39" s="27"/>
      <c r="RJB39" s="27"/>
      <c r="RJC39" s="27"/>
      <c r="RJD39" s="27"/>
      <c r="RJE39" s="27"/>
      <c r="RJF39" s="27"/>
      <c r="RJG39" s="27"/>
      <c r="RJH39" s="27"/>
      <c r="RJI39" s="27"/>
      <c r="RJJ39" s="27"/>
      <c r="RJK39" s="27"/>
      <c r="RJL39" s="27"/>
      <c r="RJM39" s="27"/>
      <c r="RJN39" s="27"/>
      <c r="RJO39" s="27"/>
      <c r="RJP39" s="27"/>
      <c r="RJQ39" s="27"/>
      <c r="RJR39" s="27"/>
      <c r="RJS39" s="27"/>
      <c r="RJT39" s="27"/>
      <c r="RJU39" s="27"/>
      <c r="RJV39" s="27"/>
      <c r="RJW39" s="27"/>
      <c r="RJX39" s="27"/>
      <c r="RJY39" s="27"/>
      <c r="RJZ39" s="27"/>
      <c r="RKA39" s="27"/>
      <c r="RKB39" s="27"/>
      <c r="RKC39" s="27"/>
      <c r="RKD39" s="27"/>
      <c r="RKE39" s="27"/>
      <c r="RKF39" s="27"/>
      <c r="RKG39" s="27"/>
      <c r="RKH39" s="27"/>
      <c r="RKI39" s="27"/>
      <c r="RKJ39" s="27"/>
      <c r="RKK39" s="27"/>
      <c r="RKL39" s="27"/>
      <c r="RKM39" s="27"/>
      <c r="RKN39" s="27"/>
      <c r="RKO39" s="27"/>
      <c r="RKP39" s="27"/>
      <c r="RKQ39" s="27"/>
      <c r="RKR39" s="27"/>
      <c r="RKS39" s="27"/>
      <c r="RKT39" s="27"/>
      <c r="RKU39" s="27"/>
      <c r="RKV39" s="27"/>
      <c r="RKW39" s="27"/>
      <c r="RKX39" s="27"/>
      <c r="RKY39" s="27"/>
      <c r="RKZ39" s="27"/>
      <c r="RLA39" s="27"/>
      <c r="RLB39" s="27"/>
      <c r="RLC39" s="27"/>
      <c r="RLD39" s="27"/>
      <c r="RLE39" s="27"/>
      <c r="RLF39" s="27"/>
      <c r="RLG39" s="27"/>
      <c r="RLH39" s="27"/>
      <c r="RLI39" s="27"/>
      <c r="RLJ39" s="27"/>
      <c r="RLK39" s="27"/>
      <c r="RLL39" s="27"/>
      <c r="RLM39" s="27"/>
      <c r="RLN39" s="27"/>
      <c r="RLO39" s="27"/>
      <c r="RLP39" s="27"/>
      <c r="RLQ39" s="27"/>
      <c r="RLR39" s="27"/>
      <c r="RLS39" s="27"/>
      <c r="RLT39" s="27"/>
      <c r="RLU39" s="27"/>
      <c r="RLV39" s="27"/>
      <c r="RLW39" s="27"/>
      <c r="RLX39" s="27"/>
      <c r="RLY39" s="27"/>
      <c r="RLZ39" s="27"/>
      <c r="RMA39" s="27"/>
      <c r="RMB39" s="27"/>
      <c r="RMC39" s="27"/>
      <c r="RMD39" s="27"/>
      <c r="RME39" s="27"/>
      <c r="RMF39" s="27"/>
      <c r="RMG39" s="27"/>
      <c r="RMH39" s="27"/>
      <c r="RMI39" s="27"/>
      <c r="RMJ39" s="27"/>
      <c r="RMK39" s="27"/>
      <c r="RML39" s="27"/>
      <c r="RMM39" s="27"/>
      <c r="RMN39" s="27"/>
      <c r="RMO39" s="27"/>
      <c r="RMP39" s="27"/>
      <c r="RMQ39" s="27"/>
      <c r="RMR39" s="27"/>
      <c r="RMS39" s="27"/>
      <c r="RMT39" s="27"/>
      <c r="RMU39" s="27"/>
      <c r="RMV39" s="27"/>
      <c r="RMW39" s="27"/>
      <c r="RMX39" s="27"/>
      <c r="RMY39" s="27"/>
      <c r="RMZ39" s="27"/>
      <c r="RNA39" s="27"/>
      <c r="RNB39" s="27"/>
      <c r="RNC39" s="27"/>
      <c r="RND39" s="27"/>
      <c r="RNE39" s="27"/>
      <c r="RNF39" s="27"/>
      <c r="RNG39" s="27"/>
      <c r="RNH39" s="27"/>
      <c r="RNI39" s="27"/>
      <c r="RNJ39" s="27"/>
      <c r="RNK39" s="27"/>
      <c r="RNL39" s="27"/>
      <c r="RNM39" s="27"/>
      <c r="RNN39" s="27"/>
      <c r="RNO39" s="27"/>
      <c r="RNP39" s="27"/>
      <c r="RNQ39" s="27"/>
      <c r="RNR39" s="27"/>
      <c r="RNS39" s="27"/>
      <c r="RNT39" s="27"/>
      <c r="RNU39" s="27"/>
      <c r="RNV39" s="27"/>
      <c r="RNW39" s="27"/>
      <c r="RNX39" s="27"/>
      <c r="RNY39" s="27"/>
      <c r="RNZ39" s="27"/>
      <c r="ROA39" s="27"/>
      <c r="ROB39" s="27"/>
      <c r="ROC39" s="27"/>
      <c r="ROD39" s="27"/>
      <c r="ROE39" s="27"/>
      <c r="ROF39" s="27"/>
      <c r="ROG39" s="27"/>
      <c r="ROH39" s="27"/>
      <c r="ROI39" s="27"/>
      <c r="ROJ39" s="27"/>
      <c r="ROK39" s="27"/>
      <c r="ROL39" s="27"/>
      <c r="ROM39" s="27"/>
      <c r="RON39" s="27"/>
      <c r="ROO39" s="27"/>
      <c r="ROP39" s="27"/>
      <c r="ROQ39" s="27"/>
      <c r="ROR39" s="27"/>
      <c r="ROS39" s="27"/>
      <c r="ROT39" s="27"/>
      <c r="ROU39" s="27"/>
      <c r="ROV39" s="27"/>
      <c r="ROW39" s="27"/>
      <c r="ROX39" s="27"/>
      <c r="ROY39" s="27"/>
      <c r="ROZ39" s="27"/>
      <c r="RPA39" s="27"/>
      <c r="RPB39" s="27"/>
      <c r="RPC39" s="27"/>
      <c r="RPD39" s="27"/>
      <c r="RPE39" s="27"/>
      <c r="RPF39" s="27"/>
      <c r="RPG39" s="27"/>
      <c r="RPH39" s="27"/>
      <c r="RPI39" s="27"/>
      <c r="RPJ39" s="27"/>
      <c r="RPK39" s="27"/>
      <c r="RPL39" s="27"/>
      <c r="RPM39" s="27"/>
      <c r="RPN39" s="27"/>
      <c r="RPO39" s="27"/>
      <c r="RPP39" s="27"/>
      <c r="RPQ39" s="27"/>
      <c r="RPR39" s="27"/>
      <c r="RPS39" s="27"/>
      <c r="RPT39" s="27"/>
      <c r="RPU39" s="27"/>
      <c r="RPV39" s="27"/>
      <c r="RPW39" s="27"/>
      <c r="RPX39" s="27"/>
      <c r="RPY39" s="27"/>
      <c r="RPZ39" s="27"/>
      <c r="RQA39" s="27"/>
      <c r="RQB39" s="27"/>
      <c r="RQC39" s="27"/>
      <c r="RQD39" s="27"/>
      <c r="RQE39" s="27"/>
      <c r="RQF39" s="27"/>
      <c r="RQG39" s="27"/>
      <c r="RQH39" s="27"/>
      <c r="RQI39" s="27"/>
      <c r="RQJ39" s="27"/>
      <c r="RQK39" s="27"/>
      <c r="RQL39" s="27"/>
      <c r="RQM39" s="27"/>
      <c r="RQN39" s="27"/>
      <c r="RQO39" s="27"/>
      <c r="RQP39" s="27"/>
      <c r="RQQ39" s="27"/>
      <c r="RQR39" s="27"/>
      <c r="RQS39" s="27"/>
      <c r="RQT39" s="27"/>
      <c r="RQU39" s="27"/>
      <c r="RQV39" s="27"/>
      <c r="RQW39" s="27"/>
      <c r="RQX39" s="27"/>
      <c r="RQY39" s="27"/>
      <c r="RQZ39" s="27"/>
      <c r="RRA39" s="27"/>
      <c r="RRB39" s="27"/>
      <c r="RRC39" s="27"/>
      <c r="RRD39" s="27"/>
      <c r="RRE39" s="27"/>
      <c r="RRF39" s="27"/>
      <c r="RRG39" s="27"/>
      <c r="RRH39" s="27"/>
      <c r="RRI39" s="27"/>
      <c r="RRJ39" s="27"/>
      <c r="RRK39" s="27"/>
      <c r="RRL39" s="27"/>
      <c r="RRM39" s="27"/>
      <c r="RRN39" s="27"/>
      <c r="RRO39" s="27"/>
      <c r="RRP39" s="27"/>
      <c r="RRQ39" s="27"/>
      <c r="RRR39" s="27"/>
      <c r="RRS39" s="27"/>
      <c r="RRT39" s="27"/>
      <c r="RRU39" s="27"/>
      <c r="RRV39" s="27"/>
      <c r="RRW39" s="27"/>
      <c r="RRX39" s="27"/>
      <c r="RRY39" s="27"/>
      <c r="RRZ39" s="27"/>
      <c r="RSA39" s="27"/>
      <c r="RSB39" s="27"/>
      <c r="RSC39" s="27"/>
      <c r="RSD39" s="27"/>
      <c r="RSE39" s="27"/>
      <c r="RSF39" s="27"/>
      <c r="RSG39" s="27"/>
      <c r="RSH39" s="27"/>
      <c r="RSI39" s="27"/>
      <c r="RSJ39" s="27"/>
      <c r="RSK39" s="27"/>
      <c r="RSL39" s="27"/>
      <c r="RSM39" s="27"/>
      <c r="RSN39" s="27"/>
      <c r="RSO39" s="27"/>
      <c r="RSP39" s="27"/>
      <c r="RSQ39" s="27"/>
      <c r="RSR39" s="27"/>
      <c r="RSS39" s="27"/>
      <c r="RST39" s="27"/>
      <c r="RSU39" s="27"/>
      <c r="RSV39" s="27"/>
      <c r="RSW39" s="27"/>
      <c r="RSX39" s="27"/>
      <c r="RSY39" s="27"/>
      <c r="RSZ39" s="27"/>
      <c r="RTA39" s="27"/>
      <c r="RTB39" s="27"/>
      <c r="RTC39" s="27"/>
      <c r="RTD39" s="27"/>
      <c r="RTE39" s="27"/>
      <c r="RTF39" s="27"/>
      <c r="RTG39" s="27"/>
      <c r="RTH39" s="27"/>
      <c r="RTI39" s="27"/>
      <c r="RTJ39" s="27"/>
      <c r="RTK39" s="27"/>
      <c r="RTL39" s="27"/>
      <c r="RTM39" s="27"/>
      <c r="RTN39" s="27"/>
      <c r="RTO39" s="27"/>
      <c r="RTP39" s="27"/>
      <c r="RTQ39" s="27"/>
      <c r="RTR39" s="27"/>
      <c r="RTS39" s="27"/>
      <c r="RTT39" s="27"/>
      <c r="RTU39" s="27"/>
      <c r="RTV39" s="27"/>
      <c r="RTW39" s="27"/>
      <c r="RTX39" s="27"/>
      <c r="RTY39" s="27"/>
      <c r="RTZ39" s="27"/>
      <c r="RUA39" s="27"/>
      <c r="RUB39" s="27"/>
      <c r="RUC39" s="27"/>
      <c r="RUD39" s="27"/>
      <c r="RUE39" s="27"/>
      <c r="RUF39" s="27"/>
      <c r="RUG39" s="27"/>
      <c r="RUH39" s="27"/>
      <c r="RUI39" s="27"/>
      <c r="RUJ39" s="27"/>
      <c r="RUK39" s="27"/>
      <c r="RUL39" s="27"/>
      <c r="RUM39" s="27"/>
      <c r="RUN39" s="27"/>
      <c r="RUO39" s="27"/>
      <c r="RUP39" s="27"/>
      <c r="RUQ39" s="27"/>
      <c r="RUR39" s="27"/>
      <c r="RUS39" s="27"/>
      <c r="RUT39" s="27"/>
      <c r="RUU39" s="27"/>
      <c r="RUV39" s="27"/>
      <c r="RUW39" s="27"/>
      <c r="RUX39" s="27"/>
      <c r="RUY39" s="27"/>
      <c r="RUZ39" s="27"/>
      <c r="RVA39" s="27"/>
      <c r="RVB39" s="27"/>
      <c r="RVC39" s="27"/>
      <c r="RVD39" s="27"/>
      <c r="RVE39" s="27"/>
      <c r="RVF39" s="27"/>
      <c r="RVG39" s="27"/>
      <c r="RVH39" s="27"/>
      <c r="RVI39" s="27"/>
      <c r="RVJ39" s="27"/>
      <c r="RVK39" s="27"/>
      <c r="RVL39" s="27"/>
      <c r="RVM39" s="27"/>
      <c r="RVN39" s="27"/>
      <c r="RVO39" s="27"/>
      <c r="RVP39" s="27"/>
      <c r="RVQ39" s="27"/>
      <c r="RVR39" s="27"/>
      <c r="RVS39" s="27"/>
      <c r="RVT39" s="27"/>
      <c r="RVU39" s="27"/>
      <c r="RVV39" s="27"/>
      <c r="RVW39" s="27"/>
      <c r="RVX39" s="27"/>
      <c r="RVY39" s="27"/>
      <c r="RVZ39" s="27"/>
      <c r="RWA39" s="27"/>
      <c r="RWB39" s="27"/>
      <c r="RWC39" s="27"/>
      <c r="RWD39" s="27"/>
      <c r="RWE39" s="27"/>
      <c r="RWF39" s="27"/>
      <c r="RWG39" s="27"/>
      <c r="RWH39" s="27"/>
      <c r="RWI39" s="27"/>
      <c r="RWJ39" s="27"/>
      <c r="RWK39" s="27"/>
      <c r="RWL39" s="27"/>
      <c r="RWM39" s="27"/>
      <c r="RWN39" s="27"/>
      <c r="RWO39" s="27"/>
      <c r="RWP39" s="27"/>
      <c r="RWQ39" s="27"/>
      <c r="RWR39" s="27"/>
      <c r="RWS39" s="27"/>
      <c r="RWT39" s="27"/>
      <c r="RWU39" s="27"/>
      <c r="RWV39" s="27"/>
      <c r="RWW39" s="27"/>
      <c r="RWX39" s="27"/>
      <c r="RWY39" s="27"/>
      <c r="RWZ39" s="27"/>
      <c r="RXA39" s="27"/>
      <c r="RXB39" s="27"/>
      <c r="RXC39" s="27"/>
      <c r="RXD39" s="27"/>
      <c r="RXE39" s="27"/>
      <c r="RXF39" s="27"/>
      <c r="RXG39" s="27"/>
      <c r="RXH39" s="27"/>
      <c r="RXI39" s="27"/>
      <c r="RXJ39" s="27"/>
      <c r="RXK39" s="27"/>
      <c r="RXL39" s="27"/>
      <c r="RXM39" s="27"/>
      <c r="RXN39" s="27"/>
      <c r="RXO39" s="27"/>
      <c r="RXP39" s="27"/>
      <c r="RXQ39" s="27"/>
      <c r="RXR39" s="27"/>
      <c r="RXS39" s="27"/>
      <c r="RXT39" s="27"/>
      <c r="RXU39" s="27"/>
      <c r="RXV39" s="27"/>
      <c r="RXW39" s="27"/>
      <c r="RXX39" s="27"/>
      <c r="RXY39" s="27"/>
      <c r="RXZ39" s="27"/>
      <c r="RYA39" s="27"/>
      <c r="RYB39" s="27"/>
      <c r="RYC39" s="27"/>
      <c r="RYD39" s="27"/>
      <c r="RYE39" s="27"/>
      <c r="RYF39" s="27"/>
      <c r="RYG39" s="27"/>
      <c r="RYH39" s="27"/>
      <c r="RYI39" s="27"/>
      <c r="RYJ39" s="27"/>
      <c r="RYK39" s="27"/>
      <c r="RYL39" s="27"/>
      <c r="RYM39" s="27"/>
      <c r="RYN39" s="27"/>
      <c r="RYO39" s="27"/>
      <c r="RYP39" s="27"/>
      <c r="RYQ39" s="27"/>
      <c r="RYR39" s="27"/>
      <c r="RYS39" s="27"/>
      <c r="RYT39" s="27"/>
      <c r="RYU39" s="27"/>
      <c r="RYV39" s="27"/>
      <c r="RYW39" s="27"/>
      <c r="RYX39" s="27"/>
      <c r="RYY39" s="27"/>
      <c r="RYZ39" s="27"/>
      <c r="RZA39" s="27"/>
      <c r="RZB39" s="27"/>
      <c r="RZC39" s="27"/>
      <c r="RZD39" s="27"/>
      <c r="RZE39" s="27"/>
      <c r="RZF39" s="27"/>
      <c r="RZG39" s="27"/>
      <c r="RZH39" s="27"/>
      <c r="RZI39" s="27"/>
      <c r="RZJ39" s="27"/>
      <c r="RZK39" s="27"/>
      <c r="RZL39" s="27"/>
      <c r="RZM39" s="27"/>
      <c r="RZN39" s="27"/>
      <c r="RZO39" s="27"/>
      <c r="RZP39" s="27"/>
      <c r="RZQ39" s="27"/>
      <c r="RZR39" s="27"/>
      <c r="RZS39" s="27"/>
      <c r="RZT39" s="27"/>
      <c r="RZU39" s="27"/>
      <c r="RZV39" s="27"/>
      <c r="RZW39" s="27"/>
      <c r="RZX39" s="27"/>
      <c r="RZY39" s="27"/>
      <c r="RZZ39" s="27"/>
      <c r="SAA39" s="27"/>
      <c r="SAB39" s="27"/>
      <c r="SAC39" s="27"/>
      <c r="SAD39" s="27"/>
      <c r="SAE39" s="27"/>
      <c r="SAF39" s="27"/>
      <c r="SAG39" s="27"/>
      <c r="SAH39" s="27"/>
      <c r="SAI39" s="27"/>
      <c r="SAJ39" s="27"/>
      <c r="SAK39" s="27"/>
      <c r="SAL39" s="27"/>
      <c r="SAM39" s="27"/>
      <c r="SAN39" s="27"/>
      <c r="SAO39" s="27"/>
      <c r="SAP39" s="27"/>
      <c r="SAQ39" s="27"/>
      <c r="SAR39" s="27"/>
      <c r="SAS39" s="27"/>
      <c r="SAT39" s="27"/>
      <c r="SAU39" s="27"/>
      <c r="SAV39" s="27"/>
      <c r="SAW39" s="27"/>
      <c r="SAX39" s="27"/>
      <c r="SAY39" s="27"/>
      <c r="SAZ39" s="27"/>
      <c r="SBA39" s="27"/>
      <c r="SBB39" s="27"/>
      <c r="SBC39" s="27"/>
      <c r="SBD39" s="27"/>
      <c r="SBE39" s="27"/>
      <c r="SBF39" s="27"/>
      <c r="SBG39" s="27"/>
      <c r="SBH39" s="27"/>
      <c r="SBI39" s="27"/>
      <c r="SBJ39" s="27"/>
      <c r="SBK39" s="27"/>
      <c r="SBL39" s="27"/>
      <c r="SBM39" s="27"/>
      <c r="SBN39" s="27"/>
      <c r="SBO39" s="27"/>
      <c r="SBP39" s="27"/>
      <c r="SBQ39" s="27"/>
      <c r="SBR39" s="27"/>
      <c r="SBS39" s="27"/>
      <c r="SBT39" s="27"/>
      <c r="SBU39" s="27"/>
      <c r="SBV39" s="27"/>
      <c r="SBW39" s="27"/>
      <c r="SBX39" s="27"/>
      <c r="SBY39" s="27"/>
      <c r="SBZ39" s="27"/>
      <c r="SCA39" s="27"/>
      <c r="SCB39" s="27"/>
      <c r="SCC39" s="27"/>
      <c r="SCD39" s="27"/>
      <c r="SCE39" s="27"/>
      <c r="SCF39" s="27"/>
      <c r="SCG39" s="27"/>
      <c r="SCH39" s="27"/>
      <c r="SCI39" s="27"/>
      <c r="SCJ39" s="27"/>
      <c r="SCK39" s="27"/>
      <c r="SCL39" s="27"/>
      <c r="SCM39" s="27"/>
      <c r="SCN39" s="27"/>
      <c r="SCO39" s="27"/>
      <c r="SCP39" s="27"/>
      <c r="SCQ39" s="27"/>
      <c r="SCR39" s="27"/>
      <c r="SCS39" s="27"/>
      <c r="SCT39" s="27"/>
      <c r="SCU39" s="27"/>
      <c r="SCV39" s="27"/>
      <c r="SCW39" s="27"/>
      <c r="SCX39" s="27"/>
      <c r="SCY39" s="27"/>
      <c r="SCZ39" s="27"/>
      <c r="SDA39" s="27"/>
      <c r="SDB39" s="27"/>
      <c r="SDC39" s="27"/>
      <c r="SDD39" s="27"/>
      <c r="SDE39" s="27"/>
      <c r="SDF39" s="27"/>
      <c r="SDG39" s="27"/>
      <c r="SDH39" s="27"/>
      <c r="SDI39" s="27"/>
      <c r="SDJ39" s="27"/>
      <c r="SDK39" s="27"/>
      <c r="SDL39" s="27"/>
      <c r="SDM39" s="27"/>
      <c r="SDN39" s="27"/>
      <c r="SDO39" s="27"/>
      <c r="SDP39" s="27"/>
      <c r="SDQ39" s="27"/>
      <c r="SDR39" s="27"/>
      <c r="SDS39" s="27"/>
      <c r="SDT39" s="27"/>
      <c r="SDU39" s="27"/>
      <c r="SDV39" s="27"/>
      <c r="SDW39" s="27"/>
      <c r="SDX39" s="27"/>
      <c r="SDY39" s="27"/>
      <c r="SDZ39" s="27"/>
      <c r="SEA39" s="27"/>
      <c r="SEB39" s="27"/>
      <c r="SEC39" s="27"/>
      <c r="SED39" s="27"/>
      <c r="SEE39" s="27"/>
      <c r="SEF39" s="27"/>
      <c r="SEG39" s="27"/>
      <c r="SEH39" s="27"/>
      <c r="SEI39" s="27"/>
      <c r="SEJ39" s="27"/>
      <c r="SEK39" s="27"/>
      <c r="SEL39" s="27"/>
      <c r="SEM39" s="27"/>
      <c r="SEN39" s="27"/>
      <c r="SEO39" s="27"/>
      <c r="SEP39" s="27"/>
      <c r="SEQ39" s="27"/>
      <c r="SER39" s="27"/>
      <c r="SES39" s="27"/>
      <c r="SET39" s="27"/>
      <c r="SEU39" s="27"/>
      <c r="SEV39" s="27"/>
      <c r="SEW39" s="27"/>
      <c r="SEX39" s="27"/>
      <c r="SEY39" s="27"/>
      <c r="SEZ39" s="27"/>
      <c r="SFA39" s="27"/>
      <c r="SFB39" s="27"/>
      <c r="SFC39" s="27"/>
      <c r="SFD39" s="27"/>
      <c r="SFE39" s="27"/>
      <c r="SFF39" s="27"/>
      <c r="SFG39" s="27"/>
      <c r="SFH39" s="27"/>
      <c r="SFI39" s="27"/>
      <c r="SFJ39" s="27"/>
      <c r="SFK39" s="27"/>
      <c r="SFL39" s="27"/>
      <c r="SFM39" s="27"/>
      <c r="SFN39" s="27"/>
      <c r="SFO39" s="27"/>
      <c r="SFP39" s="27"/>
      <c r="SFQ39" s="27"/>
      <c r="SFR39" s="27"/>
      <c r="SFS39" s="27"/>
      <c r="SFT39" s="27"/>
      <c r="SFU39" s="27"/>
      <c r="SFV39" s="27"/>
      <c r="SFW39" s="27"/>
      <c r="SFX39" s="27"/>
      <c r="SFY39" s="27"/>
      <c r="SFZ39" s="27"/>
      <c r="SGA39" s="27"/>
      <c r="SGB39" s="27"/>
      <c r="SGC39" s="27"/>
      <c r="SGD39" s="27"/>
      <c r="SGE39" s="27"/>
      <c r="SGF39" s="27"/>
      <c r="SGG39" s="27"/>
      <c r="SGH39" s="27"/>
      <c r="SGI39" s="27"/>
      <c r="SGJ39" s="27"/>
      <c r="SGK39" s="27"/>
      <c r="SGL39" s="27"/>
      <c r="SGM39" s="27"/>
      <c r="SGN39" s="27"/>
      <c r="SGO39" s="27"/>
      <c r="SGP39" s="27"/>
      <c r="SGQ39" s="27"/>
      <c r="SGR39" s="27"/>
      <c r="SGS39" s="27"/>
      <c r="SGT39" s="27"/>
      <c r="SGU39" s="27"/>
      <c r="SGV39" s="27"/>
      <c r="SGW39" s="27"/>
      <c r="SGX39" s="27"/>
      <c r="SGY39" s="27"/>
      <c r="SGZ39" s="27"/>
      <c r="SHA39" s="27"/>
      <c r="SHB39" s="27"/>
      <c r="SHC39" s="27"/>
      <c r="SHD39" s="27"/>
      <c r="SHE39" s="27"/>
      <c r="SHF39" s="27"/>
      <c r="SHG39" s="27"/>
      <c r="SHH39" s="27"/>
      <c r="SHI39" s="27"/>
      <c r="SHJ39" s="27"/>
      <c r="SHK39" s="27"/>
      <c r="SHL39" s="27"/>
      <c r="SHM39" s="27"/>
      <c r="SHN39" s="27"/>
      <c r="SHO39" s="27"/>
      <c r="SHP39" s="27"/>
      <c r="SHQ39" s="27"/>
      <c r="SHR39" s="27"/>
      <c r="SHS39" s="27"/>
      <c r="SHT39" s="27"/>
      <c r="SHU39" s="27"/>
      <c r="SHV39" s="27"/>
      <c r="SHW39" s="27"/>
      <c r="SHX39" s="27"/>
      <c r="SHY39" s="27"/>
      <c r="SHZ39" s="27"/>
      <c r="SIA39" s="27"/>
      <c r="SIB39" s="27"/>
      <c r="SIC39" s="27"/>
      <c r="SID39" s="27"/>
      <c r="SIE39" s="27"/>
      <c r="SIF39" s="27"/>
      <c r="SIG39" s="27"/>
      <c r="SIH39" s="27"/>
      <c r="SII39" s="27"/>
      <c r="SIJ39" s="27"/>
      <c r="SIK39" s="27"/>
      <c r="SIL39" s="27"/>
      <c r="SIM39" s="27"/>
      <c r="SIN39" s="27"/>
      <c r="SIO39" s="27"/>
      <c r="SIP39" s="27"/>
      <c r="SIQ39" s="27"/>
      <c r="SIR39" s="27"/>
      <c r="SIS39" s="27"/>
      <c r="SIT39" s="27"/>
      <c r="SIU39" s="27"/>
      <c r="SIV39" s="27"/>
      <c r="SIW39" s="27"/>
      <c r="SIX39" s="27"/>
      <c r="SIY39" s="27"/>
      <c r="SIZ39" s="27"/>
      <c r="SJA39" s="27"/>
      <c r="SJB39" s="27"/>
      <c r="SJC39" s="27"/>
      <c r="SJD39" s="27"/>
      <c r="SJE39" s="27"/>
      <c r="SJF39" s="27"/>
      <c r="SJG39" s="27"/>
      <c r="SJH39" s="27"/>
      <c r="SJI39" s="27"/>
      <c r="SJJ39" s="27"/>
      <c r="SJK39" s="27"/>
      <c r="SJL39" s="27"/>
      <c r="SJM39" s="27"/>
      <c r="SJN39" s="27"/>
      <c r="SJO39" s="27"/>
      <c r="SJP39" s="27"/>
      <c r="SJQ39" s="27"/>
      <c r="SJR39" s="27"/>
      <c r="SJS39" s="27"/>
      <c r="SJT39" s="27"/>
      <c r="SJU39" s="27"/>
      <c r="SJV39" s="27"/>
      <c r="SJW39" s="27"/>
      <c r="SJX39" s="27"/>
      <c r="SJY39" s="27"/>
      <c r="SJZ39" s="27"/>
      <c r="SKA39" s="27"/>
      <c r="SKB39" s="27"/>
      <c r="SKC39" s="27"/>
      <c r="SKD39" s="27"/>
      <c r="SKE39" s="27"/>
      <c r="SKF39" s="27"/>
      <c r="SKG39" s="27"/>
      <c r="SKH39" s="27"/>
      <c r="SKI39" s="27"/>
      <c r="SKJ39" s="27"/>
      <c r="SKK39" s="27"/>
      <c r="SKL39" s="27"/>
      <c r="SKM39" s="27"/>
      <c r="SKN39" s="27"/>
      <c r="SKO39" s="27"/>
      <c r="SKP39" s="27"/>
      <c r="SKQ39" s="27"/>
      <c r="SKR39" s="27"/>
      <c r="SKS39" s="27"/>
      <c r="SKT39" s="27"/>
      <c r="SKU39" s="27"/>
      <c r="SKV39" s="27"/>
      <c r="SKW39" s="27"/>
      <c r="SKX39" s="27"/>
      <c r="SKY39" s="27"/>
      <c r="SKZ39" s="27"/>
      <c r="SLA39" s="27"/>
      <c r="SLB39" s="27"/>
      <c r="SLC39" s="27"/>
      <c r="SLD39" s="27"/>
      <c r="SLE39" s="27"/>
      <c r="SLF39" s="27"/>
      <c r="SLG39" s="27"/>
      <c r="SLH39" s="27"/>
      <c r="SLI39" s="27"/>
      <c r="SLJ39" s="27"/>
      <c r="SLK39" s="27"/>
      <c r="SLL39" s="27"/>
      <c r="SLM39" s="27"/>
      <c r="SLN39" s="27"/>
      <c r="SLO39" s="27"/>
      <c r="SLP39" s="27"/>
      <c r="SLQ39" s="27"/>
      <c r="SLR39" s="27"/>
      <c r="SLS39" s="27"/>
      <c r="SLT39" s="27"/>
      <c r="SLU39" s="27"/>
      <c r="SLV39" s="27"/>
      <c r="SLW39" s="27"/>
      <c r="SLX39" s="27"/>
      <c r="SLY39" s="27"/>
      <c r="SLZ39" s="27"/>
      <c r="SMA39" s="27"/>
      <c r="SMB39" s="27"/>
      <c r="SMC39" s="27"/>
      <c r="SMD39" s="27"/>
      <c r="SME39" s="27"/>
      <c r="SMF39" s="27"/>
      <c r="SMG39" s="27"/>
      <c r="SMH39" s="27"/>
      <c r="SMI39" s="27"/>
      <c r="SMJ39" s="27"/>
      <c r="SMK39" s="27"/>
      <c r="SML39" s="27"/>
      <c r="SMM39" s="27"/>
      <c r="SMN39" s="27"/>
      <c r="SMO39" s="27"/>
      <c r="SMP39" s="27"/>
      <c r="SMQ39" s="27"/>
      <c r="SMR39" s="27"/>
      <c r="SMS39" s="27"/>
      <c r="SMT39" s="27"/>
      <c r="SMU39" s="27"/>
      <c r="SMV39" s="27"/>
      <c r="SMW39" s="27"/>
      <c r="SMX39" s="27"/>
      <c r="SMY39" s="27"/>
      <c r="SMZ39" s="27"/>
      <c r="SNA39" s="27"/>
      <c r="SNB39" s="27"/>
      <c r="SNC39" s="27"/>
      <c r="SND39" s="27"/>
      <c r="SNE39" s="27"/>
      <c r="SNF39" s="27"/>
      <c r="SNG39" s="27"/>
      <c r="SNH39" s="27"/>
      <c r="SNI39" s="27"/>
      <c r="SNJ39" s="27"/>
      <c r="SNK39" s="27"/>
      <c r="SNL39" s="27"/>
      <c r="SNM39" s="27"/>
      <c r="SNN39" s="27"/>
      <c r="SNO39" s="27"/>
      <c r="SNP39" s="27"/>
      <c r="SNQ39" s="27"/>
      <c r="SNR39" s="27"/>
      <c r="SNS39" s="27"/>
      <c r="SNT39" s="27"/>
      <c r="SNU39" s="27"/>
      <c r="SNV39" s="27"/>
      <c r="SNW39" s="27"/>
      <c r="SNX39" s="27"/>
      <c r="SNY39" s="27"/>
      <c r="SNZ39" s="27"/>
      <c r="SOA39" s="27"/>
      <c r="SOB39" s="27"/>
      <c r="SOC39" s="27"/>
      <c r="SOD39" s="27"/>
      <c r="SOE39" s="27"/>
      <c r="SOF39" s="27"/>
      <c r="SOG39" s="27"/>
      <c r="SOH39" s="27"/>
      <c r="SOI39" s="27"/>
      <c r="SOJ39" s="27"/>
      <c r="SOK39" s="27"/>
      <c r="SOL39" s="27"/>
      <c r="SOM39" s="27"/>
      <c r="SON39" s="27"/>
      <c r="SOO39" s="27"/>
      <c r="SOP39" s="27"/>
      <c r="SOQ39" s="27"/>
      <c r="SOR39" s="27"/>
      <c r="SOS39" s="27"/>
      <c r="SOT39" s="27"/>
      <c r="SOU39" s="27"/>
      <c r="SOV39" s="27"/>
      <c r="SOW39" s="27"/>
      <c r="SOX39" s="27"/>
      <c r="SOY39" s="27"/>
      <c r="SOZ39" s="27"/>
      <c r="SPA39" s="27"/>
      <c r="SPB39" s="27"/>
      <c r="SPC39" s="27"/>
      <c r="SPD39" s="27"/>
      <c r="SPE39" s="27"/>
      <c r="SPF39" s="27"/>
      <c r="SPG39" s="27"/>
      <c r="SPH39" s="27"/>
      <c r="SPI39" s="27"/>
      <c r="SPJ39" s="27"/>
      <c r="SPK39" s="27"/>
      <c r="SPL39" s="27"/>
      <c r="SPM39" s="27"/>
      <c r="SPN39" s="27"/>
      <c r="SPO39" s="27"/>
      <c r="SPP39" s="27"/>
      <c r="SPQ39" s="27"/>
      <c r="SPR39" s="27"/>
      <c r="SPS39" s="27"/>
      <c r="SPT39" s="27"/>
      <c r="SPU39" s="27"/>
      <c r="SPV39" s="27"/>
      <c r="SPW39" s="27"/>
      <c r="SPX39" s="27"/>
      <c r="SPY39" s="27"/>
      <c r="SPZ39" s="27"/>
      <c r="SQA39" s="27"/>
      <c r="SQB39" s="27"/>
      <c r="SQC39" s="27"/>
      <c r="SQD39" s="27"/>
      <c r="SQE39" s="27"/>
      <c r="SQF39" s="27"/>
      <c r="SQG39" s="27"/>
      <c r="SQH39" s="27"/>
      <c r="SQI39" s="27"/>
      <c r="SQJ39" s="27"/>
      <c r="SQK39" s="27"/>
      <c r="SQL39" s="27"/>
      <c r="SQM39" s="27"/>
      <c r="SQN39" s="27"/>
      <c r="SQO39" s="27"/>
      <c r="SQP39" s="27"/>
      <c r="SQQ39" s="27"/>
      <c r="SQR39" s="27"/>
      <c r="SQS39" s="27"/>
      <c r="SQT39" s="27"/>
      <c r="SQU39" s="27"/>
      <c r="SQV39" s="27"/>
      <c r="SQW39" s="27"/>
      <c r="SQX39" s="27"/>
      <c r="SQY39" s="27"/>
      <c r="SQZ39" s="27"/>
      <c r="SRA39" s="27"/>
      <c r="SRB39" s="27"/>
      <c r="SRC39" s="27"/>
      <c r="SRD39" s="27"/>
      <c r="SRE39" s="27"/>
      <c r="SRF39" s="27"/>
      <c r="SRG39" s="27"/>
      <c r="SRH39" s="27"/>
      <c r="SRI39" s="27"/>
      <c r="SRJ39" s="27"/>
      <c r="SRK39" s="27"/>
      <c r="SRL39" s="27"/>
      <c r="SRM39" s="27"/>
      <c r="SRN39" s="27"/>
      <c r="SRO39" s="27"/>
      <c r="SRP39" s="27"/>
      <c r="SRQ39" s="27"/>
      <c r="SRR39" s="27"/>
      <c r="SRS39" s="27"/>
      <c r="SRT39" s="27"/>
      <c r="SRU39" s="27"/>
      <c r="SRV39" s="27"/>
      <c r="SRW39" s="27"/>
      <c r="SRX39" s="27"/>
      <c r="SRY39" s="27"/>
      <c r="SRZ39" s="27"/>
      <c r="SSA39" s="27"/>
      <c r="SSB39" s="27"/>
      <c r="SSC39" s="27"/>
      <c r="SSD39" s="27"/>
      <c r="SSE39" s="27"/>
      <c r="SSF39" s="27"/>
      <c r="SSG39" s="27"/>
      <c r="SSH39" s="27"/>
      <c r="SSI39" s="27"/>
      <c r="SSJ39" s="27"/>
      <c r="SSK39" s="27"/>
      <c r="SSL39" s="27"/>
      <c r="SSM39" s="27"/>
      <c r="SSN39" s="27"/>
      <c r="SSO39" s="27"/>
      <c r="SSP39" s="27"/>
      <c r="SSQ39" s="27"/>
      <c r="SSR39" s="27"/>
      <c r="SSS39" s="27"/>
      <c r="SST39" s="27"/>
      <c r="SSU39" s="27"/>
      <c r="SSV39" s="27"/>
      <c r="SSW39" s="27"/>
      <c r="SSX39" s="27"/>
      <c r="SSY39" s="27"/>
      <c r="SSZ39" s="27"/>
      <c r="STA39" s="27"/>
      <c r="STB39" s="27"/>
      <c r="STC39" s="27"/>
      <c r="STD39" s="27"/>
      <c r="STE39" s="27"/>
      <c r="STF39" s="27"/>
      <c r="STG39" s="27"/>
      <c r="STH39" s="27"/>
      <c r="STI39" s="27"/>
      <c r="STJ39" s="27"/>
      <c r="STK39" s="27"/>
      <c r="STL39" s="27"/>
      <c r="STM39" s="27"/>
      <c r="STN39" s="27"/>
      <c r="STO39" s="27"/>
      <c r="STP39" s="27"/>
      <c r="STQ39" s="27"/>
      <c r="STR39" s="27"/>
      <c r="STS39" s="27"/>
      <c r="STT39" s="27"/>
      <c r="STU39" s="27"/>
      <c r="STV39" s="27"/>
      <c r="STW39" s="27"/>
      <c r="STX39" s="27"/>
      <c r="STY39" s="27"/>
      <c r="STZ39" s="27"/>
      <c r="SUA39" s="27"/>
      <c r="SUB39" s="27"/>
      <c r="SUC39" s="27"/>
      <c r="SUD39" s="27"/>
      <c r="SUE39" s="27"/>
      <c r="SUF39" s="27"/>
      <c r="SUG39" s="27"/>
      <c r="SUH39" s="27"/>
      <c r="SUI39" s="27"/>
      <c r="SUJ39" s="27"/>
      <c r="SUK39" s="27"/>
      <c r="SUL39" s="27"/>
      <c r="SUM39" s="27"/>
      <c r="SUN39" s="27"/>
      <c r="SUO39" s="27"/>
      <c r="SUP39" s="27"/>
      <c r="SUQ39" s="27"/>
      <c r="SUR39" s="27"/>
      <c r="SUS39" s="27"/>
      <c r="SUT39" s="27"/>
      <c r="SUU39" s="27"/>
      <c r="SUV39" s="27"/>
      <c r="SUW39" s="27"/>
      <c r="SUX39" s="27"/>
      <c r="SUY39" s="27"/>
      <c r="SUZ39" s="27"/>
      <c r="SVA39" s="27"/>
      <c r="SVB39" s="27"/>
      <c r="SVC39" s="27"/>
      <c r="SVD39" s="27"/>
      <c r="SVE39" s="27"/>
      <c r="SVF39" s="27"/>
      <c r="SVG39" s="27"/>
      <c r="SVH39" s="27"/>
      <c r="SVI39" s="27"/>
      <c r="SVJ39" s="27"/>
      <c r="SVK39" s="27"/>
      <c r="SVL39" s="27"/>
      <c r="SVM39" s="27"/>
      <c r="SVN39" s="27"/>
      <c r="SVO39" s="27"/>
      <c r="SVP39" s="27"/>
      <c r="SVQ39" s="27"/>
      <c r="SVR39" s="27"/>
      <c r="SVS39" s="27"/>
      <c r="SVT39" s="27"/>
      <c r="SVU39" s="27"/>
      <c r="SVV39" s="27"/>
      <c r="SVW39" s="27"/>
      <c r="SVX39" s="27"/>
      <c r="SVY39" s="27"/>
      <c r="SVZ39" s="27"/>
      <c r="SWA39" s="27"/>
      <c r="SWB39" s="27"/>
      <c r="SWC39" s="27"/>
      <c r="SWD39" s="27"/>
      <c r="SWE39" s="27"/>
      <c r="SWF39" s="27"/>
      <c r="SWG39" s="27"/>
      <c r="SWH39" s="27"/>
      <c r="SWI39" s="27"/>
      <c r="SWJ39" s="27"/>
      <c r="SWK39" s="27"/>
      <c r="SWL39" s="27"/>
      <c r="SWM39" s="27"/>
      <c r="SWN39" s="27"/>
      <c r="SWO39" s="27"/>
      <c r="SWP39" s="27"/>
      <c r="SWQ39" s="27"/>
      <c r="SWR39" s="27"/>
      <c r="SWS39" s="27"/>
      <c r="SWT39" s="27"/>
      <c r="SWU39" s="27"/>
      <c r="SWV39" s="27"/>
      <c r="SWW39" s="27"/>
      <c r="SWX39" s="27"/>
      <c r="SWY39" s="27"/>
      <c r="SWZ39" s="27"/>
      <c r="SXA39" s="27"/>
      <c r="SXB39" s="27"/>
      <c r="SXC39" s="27"/>
      <c r="SXD39" s="27"/>
      <c r="SXE39" s="27"/>
      <c r="SXF39" s="27"/>
      <c r="SXG39" s="27"/>
      <c r="SXH39" s="27"/>
      <c r="SXI39" s="27"/>
      <c r="SXJ39" s="27"/>
      <c r="SXK39" s="27"/>
      <c r="SXL39" s="27"/>
      <c r="SXM39" s="27"/>
      <c r="SXN39" s="27"/>
      <c r="SXO39" s="27"/>
      <c r="SXP39" s="27"/>
      <c r="SXQ39" s="27"/>
      <c r="SXR39" s="27"/>
      <c r="SXS39" s="27"/>
      <c r="SXT39" s="27"/>
      <c r="SXU39" s="27"/>
      <c r="SXV39" s="27"/>
      <c r="SXW39" s="27"/>
      <c r="SXX39" s="27"/>
      <c r="SXY39" s="27"/>
      <c r="SXZ39" s="27"/>
      <c r="SYA39" s="27"/>
      <c r="SYB39" s="27"/>
      <c r="SYC39" s="27"/>
      <c r="SYD39" s="27"/>
      <c r="SYE39" s="27"/>
      <c r="SYF39" s="27"/>
      <c r="SYG39" s="27"/>
      <c r="SYH39" s="27"/>
      <c r="SYI39" s="27"/>
      <c r="SYJ39" s="27"/>
      <c r="SYK39" s="27"/>
      <c r="SYL39" s="27"/>
      <c r="SYM39" s="27"/>
      <c r="SYN39" s="27"/>
      <c r="SYO39" s="27"/>
      <c r="SYP39" s="27"/>
      <c r="SYQ39" s="27"/>
      <c r="SYR39" s="27"/>
      <c r="SYS39" s="27"/>
      <c r="SYT39" s="27"/>
      <c r="SYU39" s="27"/>
      <c r="SYV39" s="27"/>
      <c r="SYW39" s="27"/>
      <c r="SYX39" s="27"/>
      <c r="SYY39" s="27"/>
      <c r="SYZ39" s="27"/>
      <c r="SZA39" s="27"/>
      <c r="SZB39" s="27"/>
      <c r="SZC39" s="27"/>
      <c r="SZD39" s="27"/>
      <c r="SZE39" s="27"/>
      <c r="SZF39" s="27"/>
      <c r="SZG39" s="27"/>
      <c r="SZH39" s="27"/>
      <c r="SZI39" s="27"/>
      <c r="SZJ39" s="27"/>
      <c r="SZK39" s="27"/>
      <c r="SZL39" s="27"/>
      <c r="SZM39" s="27"/>
      <c r="SZN39" s="27"/>
      <c r="SZO39" s="27"/>
      <c r="SZP39" s="27"/>
      <c r="SZQ39" s="27"/>
      <c r="SZR39" s="27"/>
      <c r="SZS39" s="27"/>
      <c r="SZT39" s="27"/>
      <c r="SZU39" s="27"/>
      <c r="SZV39" s="27"/>
      <c r="SZW39" s="27"/>
      <c r="SZX39" s="27"/>
      <c r="SZY39" s="27"/>
      <c r="SZZ39" s="27"/>
      <c r="TAA39" s="27"/>
      <c r="TAB39" s="27"/>
      <c r="TAC39" s="27"/>
      <c r="TAD39" s="27"/>
      <c r="TAE39" s="27"/>
      <c r="TAF39" s="27"/>
      <c r="TAG39" s="27"/>
      <c r="TAH39" s="27"/>
      <c r="TAI39" s="27"/>
      <c r="TAJ39" s="27"/>
      <c r="TAK39" s="27"/>
      <c r="TAL39" s="27"/>
      <c r="TAM39" s="27"/>
      <c r="TAN39" s="27"/>
      <c r="TAO39" s="27"/>
      <c r="TAP39" s="27"/>
      <c r="TAQ39" s="27"/>
      <c r="TAR39" s="27"/>
      <c r="TAS39" s="27"/>
      <c r="TAT39" s="27"/>
      <c r="TAU39" s="27"/>
      <c r="TAV39" s="27"/>
      <c r="TAW39" s="27"/>
      <c r="TAX39" s="27"/>
      <c r="TAY39" s="27"/>
      <c r="TAZ39" s="27"/>
      <c r="TBA39" s="27"/>
      <c r="TBB39" s="27"/>
      <c r="TBC39" s="27"/>
      <c r="TBD39" s="27"/>
      <c r="TBE39" s="27"/>
      <c r="TBF39" s="27"/>
      <c r="TBG39" s="27"/>
      <c r="TBH39" s="27"/>
      <c r="TBI39" s="27"/>
      <c r="TBJ39" s="27"/>
      <c r="TBK39" s="27"/>
      <c r="TBL39" s="27"/>
      <c r="TBM39" s="27"/>
      <c r="TBN39" s="27"/>
      <c r="TBO39" s="27"/>
      <c r="TBP39" s="27"/>
      <c r="TBQ39" s="27"/>
      <c r="TBR39" s="27"/>
      <c r="TBS39" s="27"/>
      <c r="TBT39" s="27"/>
      <c r="TBU39" s="27"/>
      <c r="TBV39" s="27"/>
      <c r="TBW39" s="27"/>
      <c r="TBX39" s="27"/>
      <c r="TBY39" s="27"/>
      <c r="TBZ39" s="27"/>
      <c r="TCA39" s="27"/>
      <c r="TCB39" s="27"/>
      <c r="TCC39" s="27"/>
      <c r="TCD39" s="27"/>
      <c r="TCE39" s="27"/>
      <c r="TCF39" s="27"/>
      <c r="TCG39" s="27"/>
      <c r="TCH39" s="27"/>
      <c r="TCI39" s="27"/>
      <c r="TCJ39" s="27"/>
      <c r="TCK39" s="27"/>
      <c r="TCL39" s="27"/>
      <c r="TCM39" s="27"/>
      <c r="TCN39" s="27"/>
      <c r="TCO39" s="27"/>
      <c r="TCP39" s="27"/>
      <c r="TCQ39" s="27"/>
      <c r="TCR39" s="27"/>
      <c r="TCS39" s="27"/>
      <c r="TCT39" s="27"/>
      <c r="TCU39" s="27"/>
      <c r="TCV39" s="27"/>
      <c r="TCW39" s="27"/>
      <c r="TCX39" s="27"/>
      <c r="TCY39" s="27"/>
      <c r="TCZ39" s="27"/>
      <c r="TDA39" s="27"/>
      <c r="TDB39" s="27"/>
      <c r="TDC39" s="27"/>
      <c r="TDD39" s="27"/>
      <c r="TDE39" s="27"/>
      <c r="TDF39" s="27"/>
      <c r="TDG39" s="27"/>
      <c r="TDH39" s="27"/>
      <c r="TDI39" s="27"/>
      <c r="TDJ39" s="27"/>
      <c r="TDK39" s="27"/>
      <c r="TDL39" s="27"/>
      <c r="TDM39" s="27"/>
      <c r="TDN39" s="27"/>
      <c r="TDO39" s="27"/>
      <c r="TDP39" s="27"/>
      <c r="TDQ39" s="27"/>
      <c r="TDR39" s="27"/>
      <c r="TDS39" s="27"/>
      <c r="TDT39" s="27"/>
      <c r="TDU39" s="27"/>
      <c r="TDV39" s="27"/>
      <c r="TDW39" s="27"/>
      <c r="TDX39" s="27"/>
      <c r="TDY39" s="27"/>
      <c r="TDZ39" s="27"/>
      <c r="TEA39" s="27"/>
      <c r="TEB39" s="27"/>
      <c r="TEC39" s="27"/>
      <c r="TED39" s="27"/>
      <c r="TEE39" s="27"/>
      <c r="TEF39" s="27"/>
      <c r="TEG39" s="27"/>
      <c r="TEH39" s="27"/>
      <c r="TEI39" s="27"/>
      <c r="TEJ39" s="27"/>
      <c r="TEK39" s="27"/>
      <c r="TEL39" s="27"/>
      <c r="TEM39" s="27"/>
      <c r="TEN39" s="27"/>
      <c r="TEO39" s="27"/>
      <c r="TEP39" s="27"/>
      <c r="TEQ39" s="27"/>
      <c r="TER39" s="27"/>
      <c r="TES39" s="27"/>
      <c r="TET39" s="27"/>
      <c r="TEU39" s="27"/>
      <c r="TEV39" s="27"/>
      <c r="TEW39" s="27"/>
      <c r="TEX39" s="27"/>
      <c r="TEY39" s="27"/>
      <c r="TEZ39" s="27"/>
      <c r="TFA39" s="27"/>
      <c r="TFB39" s="27"/>
      <c r="TFC39" s="27"/>
      <c r="TFD39" s="27"/>
      <c r="TFE39" s="27"/>
      <c r="TFF39" s="27"/>
      <c r="TFG39" s="27"/>
      <c r="TFH39" s="27"/>
      <c r="TFI39" s="27"/>
      <c r="TFJ39" s="27"/>
      <c r="TFK39" s="27"/>
      <c r="TFL39" s="27"/>
      <c r="TFM39" s="27"/>
      <c r="TFN39" s="27"/>
      <c r="TFO39" s="27"/>
      <c r="TFP39" s="27"/>
      <c r="TFQ39" s="27"/>
      <c r="TFR39" s="27"/>
      <c r="TFS39" s="27"/>
      <c r="TFT39" s="27"/>
      <c r="TFU39" s="27"/>
      <c r="TFV39" s="27"/>
      <c r="TFW39" s="27"/>
      <c r="TFX39" s="27"/>
      <c r="TFY39" s="27"/>
      <c r="TFZ39" s="27"/>
      <c r="TGA39" s="27"/>
      <c r="TGB39" s="27"/>
      <c r="TGC39" s="27"/>
      <c r="TGD39" s="27"/>
      <c r="TGE39" s="27"/>
      <c r="TGF39" s="27"/>
      <c r="TGG39" s="27"/>
      <c r="TGH39" s="27"/>
      <c r="TGI39" s="27"/>
      <c r="TGJ39" s="27"/>
      <c r="TGK39" s="27"/>
      <c r="TGL39" s="27"/>
      <c r="TGM39" s="27"/>
      <c r="TGN39" s="27"/>
      <c r="TGO39" s="27"/>
      <c r="TGP39" s="27"/>
      <c r="TGQ39" s="27"/>
      <c r="TGR39" s="27"/>
      <c r="TGS39" s="27"/>
      <c r="TGT39" s="27"/>
      <c r="TGU39" s="27"/>
      <c r="TGV39" s="27"/>
      <c r="TGW39" s="27"/>
      <c r="TGX39" s="27"/>
      <c r="TGY39" s="27"/>
      <c r="TGZ39" s="27"/>
      <c r="THA39" s="27"/>
      <c r="THB39" s="27"/>
      <c r="THC39" s="27"/>
      <c r="THD39" s="27"/>
      <c r="THE39" s="27"/>
      <c r="THF39" s="27"/>
      <c r="THG39" s="27"/>
      <c r="THH39" s="27"/>
      <c r="THI39" s="27"/>
      <c r="THJ39" s="27"/>
      <c r="THK39" s="27"/>
      <c r="THL39" s="27"/>
      <c r="THM39" s="27"/>
      <c r="THN39" s="27"/>
      <c r="THO39" s="27"/>
      <c r="THP39" s="27"/>
      <c r="THQ39" s="27"/>
      <c r="THR39" s="27"/>
      <c r="THS39" s="27"/>
      <c r="THT39" s="27"/>
      <c r="THU39" s="27"/>
      <c r="THV39" s="27"/>
      <c r="THW39" s="27"/>
      <c r="THX39" s="27"/>
      <c r="THY39" s="27"/>
      <c r="THZ39" s="27"/>
      <c r="TIA39" s="27"/>
      <c r="TIB39" s="27"/>
      <c r="TIC39" s="27"/>
      <c r="TID39" s="27"/>
      <c r="TIE39" s="27"/>
      <c r="TIF39" s="27"/>
      <c r="TIG39" s="27"/>
      <c r="TIH39" s="27"/>
      <c r="TII39" s="27"/>
      <c r="TIJ39" s="27"/>
      <c r="TIK39" s="27"/>
      <c r="TIL39" s="27"/>
      <c r="TIM39" s="27"/>
      <c r="TIN39" s="27"/>
      <c r="TIO39" s="27"/>
      <c r="TIP39" s="27"/>
      <c r="TIQ39" s="27"/>
      <c r="TIR39" s="27"/>
      <c r="TIS39" s="27"/>
      <c r="TIT39" s="27"/>
      <c r="TIU39" s="27"/>
      <c r="TIV39" s="27"/>
      <c r="TIW39" s="27"/>
      <c r="TIX39" s="27"/>
      <c r="TIY39" s="27"/>
      <c r="TIZ39" s="27"/>
      <c r="TJA39" s="27"/>
      <c r="TJB39" s="27"/>
      <c r="TJC39" s="27"/>
      <c r="TJD39" s="27"/>
      <c r="TJE39" s="27"/>
      <c r="TJF39" s="27"/>
      <c r="TJG39" s="27"/>
      <c r="TJH39" s="27"/>
      <c r="TJI39" s="27"/>
      <c r="TJJ39" s="27"/>
      <c r="TJK39" s="27"/>
      <c r="TJL39" s="27"/>
      <c r="TJM39" s="27"/>
      <c r="TJN39" s="27"/>
      <c r="TJO39" s="27"/>
      <c r="TJP39" s="27"/>
      <c r="TJQ39" s="27"/>
      <c r="TJR39" s="27"/>
      <c r="TJS39" s="27"/>
      <c r="TJT39" s="27"/>
      <c r="TJU39" s="27"/>
      <c r="TJV39" s="27"/>
      <c r="TJW39" s="27"/>
      <c r="TJX39" s="27"/>
      <c r="TJY39" s="27"/>
      <c r="TJZ39" s="27"/>
      <c r="TKA39" s="27"/>
      <c r="TKB39" s="27"/>
      <c r="TKC39" s="27"/>
      <c r="TKD39" s="27"/>
      <c r="TKE39" s="27"/>
      <c r="TKF39" s="27"/>
      <c r="TKG39" s="27"/>
      <c r="TKH39" s="27"/>
      <c r="TKI39" s="27"/>
      <c r="TKJ39" s="27"/>
      <c r="TKK39" s="27"/>
      <c r="TKL39" s="27"/>
      <c r="TKM39" s="27"/>
      <c r="TKN39" s="27"/>
      <c r="TKO39" s="27"/>
      <c r="TKP39" s="27"/>
      <c r="TKQ39" s="27"/>
      <c r="TKR39" s="27"/>
      <c r="TKS39" s="27"/>
      <c r="TKT39" s="27"/>
      <c r="TKU39" s="27"/>
      <c r="TKV39" s="27"/>
      <c r="TKW39" s="27"/>
      <c r="TKX39" s="27"/>
      <c r="TKY39" s="27"/>
      <c r="TKZ39" s="27"/>
      <c r="TLA39" s="27"/>
      <c r="TLB39" s="27"/>
      <c r="TLC39" s="27"/>
      <c r="TLD39" s="27"/>
      <c r="TLE39" s="27"/>
      <c r="TLF39" s="27"/>
      <c r="TLG39" s="27"/>
      <c r="TLH39" s="27"/>
      <c r="TLI39" s="27"/>
      <c r="TLJ39" s="27"/>
      <c r="TLK39" s="27"/>
      <c r="TLL39" s="27"/>
      <c r="TLM39" s="27"/>
      <c r="TLN39" s="27"/>
      <c r="TLO39" s="27"/>
      <c r="TLP39" s="27"/>
      <c r="TLQ39" s="27"/>
      <c r="TLR39" s="27"/>
      <c r="TLS39" s="27"/>
      <c r="TLT39" s="27"/>
      <c r="TLU39" s="27"/>
      <c r="TLV39" s="27"/>
      <c r="TLW39" s="27"/>
      <c r="TLX39" s="27"/>
      <c r="TLY39" s="27"/>
      <c r="TLZ39" s="27"/>
      <c r="TMA39" s="27"/>
      <c r="TMB39" s="27"/>
      <c r="TMC39" s="27"/>
      <c r="TMD39" s="27"/>
      <c r="TME39" s="27"/>
      <c r="TMF39" s="27"/>
      <c r="TMG39" s="27"/>
      <c r="TMH39" s="27"/>
      <c r="TMI39" s="27"/>
      <c r="TMJ39" s="27"/>
      <c r="TMK39" s="27"/>
      <c r="TML39" s="27"/>
      <c r="TMM39" s="27"/>
      <c r="TMN39" s="27"/>
      <c r="TMO39" s="27"/>
      <c r="TMP39" s="27"/>
      <c r="TMQ39" s="27"/>
      <c r="TMR39" s="27"/>
      <c r="TMS39" s="27"/>
      <c r="TMT39" s="27"/>
      <c r="TMU39" s="27"/>
      <c r="TMV39" s="27"/>
      <c r="TMW39" s="27"/>
      <c r="TMX39" s="27"/>
      <c r="TMY39" s="27"/>
      <c r="TMZ39" s="27"/>
      <c r="TNA39" s="27"/>
      <c r="TNB39" s="27"/>
      <c r="TNC39" s="27"/>
      <c r="TND39" s="27"/>
      <c r="TNE39" s="27"/>
      <c r="TNF39" s="27"/>
      <c r="TNG39" s="27"/>
      <c r="TNH39" s="27"/>
      <c r="TNI39" s="27"/>
      <c r="TNJ39" s="27"/>
      <c r="TNK39" s="27"/>
      <c r="TNL39" s="27"/>
      <c r="TNM39" s="27"/>
      <c r="TNN39" s="27"/>
      <c r="TNO39" s="27"/>
      <c r="TNP39" s="27"/>
      <c r="TNQ39" s="27"/>
      <c r="TNR39" s="27"/>
      <c r="TNS39" s="27"/>
      <c r="TNT39" s="27"/>
      <c r="TNU39" s="27"/>
      <c r="TNV39" s="27"/>
      <c r="TNW39" s="27"/>
      <c r="TNX39" s="27"/>
      <c r="TNY39" s="27"/>
      <c r="TNZ39" s="27"/>
      <c r="TOA39" s="27"/>
      <c r="TOB39" s="27"/>
      <c r="TOC39" s="27"/>
      <c r="TOD39" s="27"/>
      <c r="TOE39" s="27"/>
      <c r="TOF39" s="27"/>
      <c r="TOG39" s="27"/>
      <c r="TOH39" s="27"/>
      <c r="TOI39" s="27"/>
      <c r="TOJ39" s="27"/>
      <c r="TOK39" s="27"/>
      <c r="TOL39" s="27"/>
      <c r="TOM39" s="27"/>
      <c r="TON39" s="27"/>
      <c r="TOO39" s="27"/>
      <c r="TOP39" s="27"/>
      <c r="TOQ39" s="27"/>
      <c r="TOR39" s="27"/>
      <c r="TOS39" s="27"/>
      <c r="TOT39" s="27"/>
      <c r="TOU39" s="27"/>
      <c r="TOV39" s="27"/>
      <c r="TOW39" s="27"/>
      <c r="TOX39" s="27"/>
      <c r="TOY39" s="27"/>
      <c r="TOZ39" s="27"/>
      <c r="TPA39" s="27"/>
      <c r="TPB39" s="27"/>
      <c r="TPC39" s="27"/>
      <c r="TPD39" s="27"/>
      <c r="TPE39" s="27"/>
      <c r="TPF39" s="27"/>
      <c r="TPG39" s="27"/>
      <c r="TPH39" s="27"/>
      <c r="TPI39" s="27"/>
      <c r="TPJ39" s="27"/>
      <c r="TPK39" s="27"/>
      <c r="TPL39" s="27"/>
      <c r="TPM39" s="27"/>
      <c r="TPN39" s="27"/>
      <c r="TPO39" s="27"/>
      <c r="TPP39" s="27"/>
      <c r="TPQ39" s="27"/>
      <c r="TPR39" s="27"/>
      <c r="TPS39" s="27"/>
      <c r="TPT39" s="27"/>
      <c r="TPU39" s="27"/>
      <c r="TPV39" s="27"/>
      <c r="TPW39" s="27"/>
      <c r="TPX39" s="27"/>
      <c r="TPY39" s="27"/>
      <c r="TPZ39" s="27"/>
      <c r="TQA39" s="27"/>
      <c r="TQB39" s="27"/>
      <c r="TQC39" s="27"/>
      <c r="TQD39" s="27"/>
      <c r="TQE39" s="27"/>
      <c r="TQF39" s="27"/>
      <c r="TQG39" s="27"/>
      <c r="TQH39" s="27"/>
      <c r="TQI39" s="27"/>
      <c r="TQJ39" s="27"/>
      <c r="TQK39" s="27"/>
      <c r="TQL39" s="27"/>
      <c r="TQM39" s="27"/>
      <c r="TQN39" s="27"/>
      <c r="TQO39" s="27"/>
      <c r="TQP39" s="27"/>
      <c r="TQQ39" s="27"/>
      <c r="TQR39" s="27"/>
      <c r="TQS39" s="27"/>
      <c r="TQT39" s="27"/>
      <c r="TQU39" s="27"/>
      <c r="TQV39" s="27"/>
      <c r="TQW39" s="27"/>
      <c r="TQX39" s="27"/>
      <c r="TQY39" s="27"/>
      <c r="TQZ39" s="27"/>
      <c r="TRA39" s="27"/>
      <c r="TRB39" s="27"/>
      <c r="TRC39" s="27"/>
      <c r="TRD39" s="27"/>
      <c r="TRE39" s="27"/>
      <c r="TRF39" s="27"/>
      <c r="TRG39" s="27"/>
      <c r="TRH39" s="27"/>
      <c r="TRI39" s="27"/>
      <c r="TRJ39" s="27"/>
      <c r="TRK39" s="27"/>
      <c r="TRL39" s="27"/>
      <c r="TRM39" s="27"/>
      <c r="TRN39" s="27"/>
      <c r="TRO39" s="27"/>
      <c r="TRP39" s="27"/>
      <c r="TRQ39" s="27"/>
      <c r="TRR39" s="27"/>
      <c r="TRS39" s="27"/>
      <c r="TRT39" s="27"/>
      <c r="TRU39" s="27"/>
      <c r="TRV39" s="27"/>
      <c r="TRW39" s="27"/>
      <c r="TRX39" s="27"/>
      <c r="TRY39" s="27"/>
      <c r="TRZ39" s="27"/>
      <c r="TSA39" s="27"/>
      <c r="TSB39" s="27"/>
      <c r="TSC39" s="27"/>
      <c r="TSD39" s="27"/>
      <c r="TSE39" s="27"/>
      <c r="TSF39" s="27"/>
      <c r="TSG39" s="27"/>
      <c r="TSH39" s="27"/>
      <c r="TSI39" s="27"/>
      <c r="TSJ39" s="27"/>
      <c r="TSK39" s="27"/>
      <c r="TSL39" s="27"/>
      <c r="TSM39" s="27"/>
      <c r="TSN39" s="27"/>
      <c r="TSO39" s="27"/>
      <c r="TSP39" s="27"/>
      <c r="TSQ39" s="27"/>
      <c r="TSR39" s="27"/>
      <c r="TSS39" s="27"/>
      <c r="TST39" s="27"/>
      <c r="TSU39" s="27"/>
      <c r="TSV39" s="27"/>
      <c r="TSW39" s="27"/>
      <c r="TSX39" s="27"/>
      <c r="TSY39" s="27"/>
      <c r="TSZ39" s="27"/>
      <c r="TTA39" s="27"/>
      <c r="TTB39" s="27"/>
      <c r="TTC39" s="27"/>
      <c r="TTD39" s="27"/>
      <c r="TTE39" s="27"/>
      <c r="TTF39" s="27"/>
      <c r="TTG39" s="27"/>
      <c r="TTH39" s="27"/>
      <c r="TTI39" s="27"/>
      <c r="TTJ39" s="27"/>
      <c r="TTK39" s="27"/>
      <c r="TTL39" s="27"/>
      <c r="TTM39" s="27"/>
      <c r="TTN39" s="27"/>
      <c r="TTO39" s="27"/>
      <c r="TTP39" s="27"/>
      <c r="TTQ39" s="27"/>
      <c r="TTR39" s="27"/>
      <c r="TTS39" s="27"/>
      <c r="TTT39" s="27"/>
      <c r="TTU39" s="27"/>
      <c r="TTV39" s="27"/>
      <c r="TTW39" s="27"/>
      <c r="TTX39" s="27"/>
      <c r="TTY39" s="27"/>
      <c r="TTZ39" s="27"/>
      <c r="TUA39" s="27"/>
      <c r="TUB39" s="27"/>
      <c r="TUC39" s="27"/>
      <c r="TUD39" s="27"/>
      <c r="TUE39" s="27"/>
      <c r="TUF39" s="27"/>
      <c r="TUG39" s="27"/>
      <c r="TUH39" s="27"/>
      <c r="TUI39" s="27"/>
      <c r="TUJ39" s="27"/>
      <c r="TUK39" s="27"/>
      <c r="TUL39" s="27"/>
      <c r="TUM39" s="27"/>
      <c r="TUN39" s="27"/>
      <c r="TUO39" s="27"/>
      <c r="TUP39" s="27"/>
      <c r="TUQ39" s="27"/>
      <c r="TUR39" s="27"/>
      <c r="TUS39" s="27"/>
      <c r="TUT39" s="27"/>
      <c r="TUU39" s="27"/>
      <c r="TUV39" s="27"/>
      <c r="TUW39" s="27"/>
      <c r="TUX39" s="27"/>
      <c r="TUY39" s="27"/>
      <c r="TUZ39" s="27"/>
      <c r="TVA39" s="27"/>
      <c r="TVB39" s="27"/>
      <c r="TVC39" s="27"/>
      <c r="TVD39" s="27"/>
      <c r="TVE39" s="27"/>
      <c r="TVF39" s="27"/>
      <c r="TVG39" s="27"/>
      <c r="TVH39" s="27"/>
      <c r="TVI39" s="27"/>
      <c r="TVJ39" s="27"/>
      <c r="TVK39" s="27"/>
      <c r="TVL39" s="27"/>
      <c r="TVM39" s="27"/>
      <c r="TVN39" s="27"/>
      <c r="TVO39" s="27"/>
      <c r="TVP39" s="27"/>
      <c r="TVQ39" s="27"/>
      <c r="TVR39" s="27"/>
      <c r="TVS39" s="27"/>
      <c r="TVT39" s="27"/>
      <c r="TVU39" s="27"/>
      <c r="TVV39" s="27"/>
      <c r="TVW39" s="27"/>
      <c r="TVX39" s="27"/>
      <c r="TVY39" s="27"/>
      <c r="TVZ39" s="27"/>
      <c r="TWA39" s="27"/>
      <c r="TWB39" s="27"/>
      <c r="TWC39" s="27"/>
      <c r="TWD39" s="27"/>
      <c r="TWE39" s="27"/>
      <c r="TWF39" s="27"/>
      <c r="TWG39" s="27"/>
      <c r="TWH39" s="27"/>
      <c r="TWI39" s="27"/>
      <c r="TWJ39" s="27"/>
      <c r="TWK39" s="27"/>
      <c r="TWL39" s="27"/>
      <c r="TWM39" s="27"/>
      <c r="TWN39" s="27"/>
      <c r="TWO39" s="27"/>
      <c r="TWP39" s="27"/>
      <c r="TWQ39" s="27"/>
      <c r="TWR39" s="27"/>
      <c r="TWS39" s="27"/>
      <c r="TWT39" s="27"/>
      <c r="TWU39" s="27"/>
      <c r="TWV39" s="27"/>
      <c r="TWW39" s="27"/>
      <c r="TWX39" s="27"/>
      <c r="TWY39" s="27"/>
      <c r="TWZ39" s="27"/>
      <c r="TXA39" s="27"/>
      <c r="TXB39" s="27"/>
      <c r="TXC39" s="27"/>
      <c r="TXD39" s="27"/>
      <c r="TXE39" s="27"/>
      <c r="TXF39" s="27"/>
      <c r="TXG39" s="27"/>
      <c r="TXH39" s="27"/>
      <c r="TXI39" s="27"/>
      <c r="TXJ39" s="27"/>
      <c r="TXK39" s="27"/>
      <c r="TXL39" s="27"/>
      <c r="TXM39" s="27"/>
      <c r="TXN39" s="27"/>
      <c r="TXO39" s="27"/>
      <c r="TXP39" s="27"/>
      <c r="TXQ39" s="27"/>
      <c r="TXR39" s="27"/>
      <c r="TXS39" s="27"/>
      <c r="TXT39" s="27"/>
      <c r="TXU39" s="27"/>
      <c r="TXV39" s="27"/>
      <c r="TXW39" s="27"/>
      <c r="TXX39" s="27"/>
      <c r="TXY39" s="27"/>
      <c r="TXZ39" s="27"/>
      <c r="TYA39" s="27"/>
      <c r="TYB39" s="27"/>
      <c r="TYC39" s="27"/>
      <c r="TYD39" s="27"/>
      <c r="TYE39" s="27"/>
      <c r="TYF39" s="27"/>
      <c r="TYG39" s="27"/>
      <c r="TYH39" s="27"/>
      <c r="TYI39" s="27"/>
      <c r="TYJ39" s="27"/>
      <c r="TYK39" s="27"/>
      <c r="TYL39" s="27"/>
      <c r="TYM39" s="27"/>
      <c r="TYN39" s="27"/>
      <c r="TYO39" s="27"/>
      <c r="TYP39" s="27"/>
      <c r="TYQ39" s="27"/>
      <c r="TYR39" s="27"/>
      <c r="TYS39" s="27"/>
      <c r="TYT39" s="27"/>
      <c r="TYU39" s="27"/>
      <c r="TYV39" s="27"/>
      <c r="TYW39" s="27"/>
      <c r="TYX39" s="27"/>
      <c r="TYY39" s="27"/>
      <c r="TYZ39" s="27"/>
      <c r="TZA39" s="27"/>
      <c r="TZB39" s="27"/>
      <c r="TZC39" s="27"/>
      <c r="TZD39" s="27"/>
      <c r="TZE39" s="27"/>
      <c r="TZF39" s="27"/>
      <c r="TZG39" s="27"/>
      <c r="TZH39" s="27"/>
      <c r="TZI39" s="27"/>
      <c r="TZJ39" s="27"/>
      <c r="TZK39" s="27"/>
      <c r="TZL39" s="27"/>
      <c r="TZM39" s="27"/>
      <c r="TZN39" s="27"/>
      <c r="TZO39" s="27"/>
      <c r="TZP39" s="27"/>
      <c r="TZQ39" s="27"/>
      <c r="TZR39" s="27"/>
      <c r="TZS39" s="27"/>
      <c r="TZT39" s="27"/>
      <c r="TZU39" s="27"/>
      <c r="TZV39" s="27"/>
      <c r="TZW39" s="27"/>
      <c r="TZX39" s="27"/>
      <c r="TZY39" s="27"/>
      <c r="TZZ39" s="27"/>
      <c r="UAA39" s="27"/>
      <c r="UAB39" s="27"/>
      <c r="UAC39" s="27"/>
      <c r="UAD39" s="27"/>
      <c r="UAE39" s="27"/>
      <c r="UAF39" s="27"/>
      <c r="UAG39" s="27"/>
      <c r="UAH39" s="27"/>
      <c r="UAI39" s="27"/>
      <c r="UAJ39" s="27"/>
      <c r="UAK39" s="27"/>
      <c r="UAL39" s="27"/>
      <c r="UAM39" s="27"/>
      <c r="UAN39" s="27"/>
      <c r="UAO39" s="27"/>
      <c r="UAP39" s="27"/>
      <c r="UAQ39" s="27"/>
      <c r="UAR39" s="27"/>
      <c r="UAS39" s="27"/>
      <c r="UAT39" s="27"/>
      <c r="UAU39" s="27"/>
      <c r="UAV39" s="27"/>
      <c r="UAW39" s="27"/>
      <c r="UAX39" s="27"/>
      <c r="UAY39" s="27"/>
      <c r="UAZ39" s="27"/>
      <c r="UBA39" s="27"/>
      <c r="UBB39" s="27"/>
      <c r="UBC39" s="27"/>
      <c r="UBD39" s="27"/>
      <c r="UBE39" s="27"/>
      <c r="UBF39" s="27"/>
      <c r="UBG39" s="27"/>
      <c r="UBH39" s="27"/>
      <c r="UBI39" s="27"/>
      <c r="UBJ39" s="27"/>
      <c r="UBK39" s="27"/>
      <c r="UBL39" s="27"/>
      <c r="UBM39" s="27"/>
      <c r="UBN39" s="27"/>
      <c r="UBO39" s="27"/>
      <c r="UBP39" s="27"/>
      <c r="UBQ39" s="27"/>
      <c r="UBR39" s="27"/>
      <c r="UBS39" s="27"/>
      <c r="UBT39" s="27"/>
      <c r="UBU39" s="27"/>
      <c r="UBV39" s="27"/>
      <c r="UBW39" s="27"/>
      <c r="UBX39" s="27"/>
      <c r="UBY39" s="27"/>
      <c r="UBZ39" s="27"/>
      <c r="UCA39" s="27"/>
      <c r="UCB39" s="27"/>
      <c r="UCC39" s="27"/>
      <c r="UCD39" s="27"/>
      <c r="UCE39" s="27"/>
      <c r="UCF39" s="27"/>
      <c r="UCG39" s="27"/>
      <c r="UCH39" s="27"/>
      <c r="UCI39" s="27"/>
      <c r="UCJ39" s="27"/>
      <c r="UCK39" s="27"/>
      <c r="UCL39" s="27"/>
      <c r="UCM39" s="27"/>
      <c r="UCN39" s="27"/>
      <c r="UCO39" s="27"/>
      <c r="UCP39" s="27"/>
      <c r="UCQ39" s="27"/>
      <c r="UCR39" s="27"/>
      <c r="UCS39" s="27"/>
      <c r="UCT39" s="27"/>
      <c r="UCU39" s="27"/>
      <c r="UCV39" s="27"/>
      <c r="UCW39" s="27"/>
      <c r="UCX39" s="27"/>
      <c r="UCY39" s="27"/>
      <c r="UCZ39" s="27"/>
      <c r="UDA39" s="27"/>
      <c r="UDB39" s="27"/>
      <c r="UDC39" s="27"/>
      <c r="UDD39" s="27"/>
      <c r="UDE39" s="27"/>
      <c r="UDF39" s="27"/>
      <c r="UDG39" s="27"/>
      <c r="UDH39" s="27"/>
      <c r="UDI39" s="27"/>
      <c r="UDJ39" s="27"/>
      <c r="UDK39" s="27"/>
      <c r="UDL39" s="27"/>
      <c r="UDM39" s="27"/>
      <c r="UDN39" s="27"/>
      <c r="UDO39" s="27"/>
      <c r="UDP39" s="27"/>
      <c r="UDQ39" s="27"/>
      <c r="UDR39" s="27"/>
      <c r="UDS39" s="27"/>
      <c r="UDT39" s="27"/>
      <c r="UDU39" s="27"/>
      <c r="UDV39" s="27"/>
      <c r="UDW39" s="27"/>
      <c r="UDX39" s="27"/>
      <c r="UDY39" s="27"/>
      <c r="UDZ39" s="27"/>
      <c r="UEA39" s="27"/>
      <c r="UEB39" s="27"/>
      <c r="UEC39" s="27"/>
      <c r="UED39" s="27"/>
      <c r="UEE39" s="27"/>
      <c r="UEF39" s="27"/>
      <c r="UEG39" s="27"/>
      <c r="UEH39" s="27"/>
      <c r="UEI39" s="27"/>
      <c r="UEJ39" s="27"/>
      <c r="UEK39" s="27"/>
      <c r="UEL39" s="27"/>
      <c r="UEM39" s="27"/>
      <c r="UEN39" s="27"/>
      <c r="UEO39" s="27"/>
      <c r="UEP39" s="27"/>
      <c r="UEQ39" s="27"/>
      <c r="UER39" s="27"/>
      <c r="UES39" s="27"/>
      <c r="UET39" s="27"/>
      <c r="UEU39" s="27"/>
      <c r="UEV39" s="27"/>
      <c r="UEW39" s="27"/>
      <c r="UEX39" s="27"/>
      <c r="UEY39" s="27"/>
      <c r="UEZ39" s="27"/>
      <c r="UFA39" s="27"/>
      <c r="UFB39" s="27"/>
      <c r="UFC39" s="27"/>
      <c r="UFD39" s="27"/>
      <c r="UFE39" s="27"/>
      <c r="UFF39" s="27"/>
      <c r="UFG39" s="27"/>
      <c r="UFH39" s="27"/>
      <c r="UFI39" s="27"/>
      <c r="UFJ39" s="27"/>
      <c r="UFK39" s="27"/>
      <c r="UFL39" s="27"/>
      <c r="UFM39" s="27"/>
      <c r="UFN39" s="27"/>
      <c r="UFO39" s="27"/>
      <c r="UFP39" s="27"/>
      <c r="UFQ39" s="27"/>
      <c r="UFR39" s="27"/>
      <c r="UFS39" s="27"/>
      <c r="UFT39" s="27"/>
      <c r="UFU39" s="27"/>
      <c r="UFV39" s="27"/>
      <c r="UFW39" s="27"/>
      <c r="UFX39" s="27"/>
      <c r="UFY39" s="27"/>
      <c r="UFZ39" s="27"/>
      <c r="UGA39" s="27"/>
      <c r="UGB39" s="27"/>
      <c r="UGC39" s="27"/>
      <c r="UGD39" s="27"/>
      <c r="UGE39" s="27"/>
      <c r="UGF39" s="27"/>
      <c r="UGG39" s="27"/>
      <c r="UGH39" s="27"/>
      <c r="UGI39" s="27"/>
      <c r="UGJ39" s="27"/>
      <c r="UGK39" s="27"/>
      <c r="UGL39" s="27"/>
      <c r="UGM39" s="27"/>
      <c r="UGN39" s="27"/>
      <c r="UGO39" s="27"/>
      <c r="UGP39" s="27"/>
      <c r="UGQ39" s="27"/>
      <c r="UGR39" s="27"/>
      <c r="UGS39" s="27"/>
      <c r="UGT39" s="27"/>
      <c r="UGU39" s="27"/>
      <c r="UGV39" s="27"/>
      <c r="UGW39" s="27"/>
      <c r="UGX39" s="27"/>
      <c r="UGY39" s="27"/>
      <c r="UGZ39" s="27"/>
      <c r="UHA39" s="27"/>
      <c r="UHB39" s="27"/>
      <c r="UHC39" s="27"/>
      <c r="UHD39" s="27"/>
      <c r="UHE39" s="27"/>
      <c r="UHF39" s="27"/>
      <c r="UHG39" s="27"/>
      <c r="UHH39" s="27"/>
      <c r="UHI39" s="27"/>
      <c r="UHJ39" s="27"/>
      <c r="UHK39" s="27"/>
      <c r="UHL39" s="27"/>
      <c r="UHM39" s="27"/>
      <c r="UHN39" s="27"/>
      <c r="UHO39" s="27"/>
      <c r="UHP39" s="27"/>
      <c r="UHQ39" s="27"/>
      <c r="UHR39" s="27"/>
      <c r="UHS39" s="27"/>
      <c r="UHT39" s="27"/>
      <c r="UHU39" s="27"/>
      <c r="UHV39" s="27"/>
      <c r="UHW39" s="27"/>
      <c r="UHX39" s="27"/>
      <c r="UHY39" s="27"/>
      <c r="UHZ39" s="27"/>
      <c r="UIA39" s="27"/>
      <c r="UIB39" s="27"/>
      <c r="UIC39" s="27"/>
      <c r="UID39" s="27"/>
      <c r="UIE39" s="27"/>
      <c r="UIF39" s="27"/>
      <c r="UIG39" s="27"/>
      <c r="UIH39" s="27"/>
      <c r="UII39" s="27"/>
      <c r="UIJ39" s="27"/>
      <c r="UIK39" s="27"/>
      <c r="UIL39" s="27"/>
      <c r="UIM39" s="27"/>
      <c r="UIN39" s="27"/>
      <c r="UIO39" s="27"/>
      <c r="UIP39" s="27"/>
      <c r="UIQ39" s="27"/>
      <c r="UIR39" s="27"/>
      <c r="UIS39" s="27"/>
      <c r="UIT39" s="27"/>
      <c r="UIU39" s="27"/>
      <c r="UIV39" s="27"/>
      <c r="UIW39" s="27"/>
      <c r="UIX39" s="27"/>
      <c r="UIY39" s="27"/>
      <c r="UIZ39" s="27"/>
      <c r="UJA39" s="27"/>
      <c r="UJB39" s="27"/>
      <c r="UJC39" s="27"/>
      <c r="UJD39" s="27"/>
      <c r="UJE39" s="27"/>
      <c r="UJF39" s="27"/>
      <c r="UJG39" s="27"/>
      <c r="UJH39" s="27"/>
      <c r="UJI39" s="27"/>
      <c r="UJJ39" s="27"/>
      <c r="UJK39" s="27"/>
      <c r="UJL39" s="27"/>
      <c r="UJM39" s="27"/>
      <c r="UJN39" s="27"/>
      <c r="UJO39" s="27"/>
      <c r="UJP39" s="27"/>
      <c r="UJQ39" s="27"/>
      <c r="UJR39" s="27"/>
      <c r="UJS39" s="27"/>
      <c r="UJT39" s="27"/>
      <c r="UJU39" s="27"/>
      <c r="UJV39" s="27"/>
      <c r="UJW39" s="27"/>
      <c r="UJX39" s="27"/>
      <c r="UJY39" s="27"/>
      <c r="UJZ39" s="27"/>
      <c r="UKA39" s="27"/>
      <c r="UKB39" s="27"/>
      <c r="UKC39" s="27"/>
      <c r="UKD39" s="27"/>
      <c r="UKE39" s="27"/>
      <c r="UKF39" s="27"/>
      <c r="UKG39" s="27"/>
      <c r="UKH39" s="27"/>
      <c r="UKI39" s="27"/>
      <c r="UKJ39" s="27"/>
      <c r="UKK39" s="27"/>
      <c r="UKL39" s="27"/>
      <c r="UKM39" s="27"/>
      <c r="UKN39" s="27"/>
      <c r="UKO39" s="27"/>
      <c r="UKP39" s="27"/>
      <c r="UKQ39" s="27"/>
      <c r="UKR39" s="27"/>
      <c r="UKS39" s="27"/>
      <c r="UKT39" s="27"/>
      <c r="UKU39" s="27"/>
      <c r="UKV39" s="27"/>
      <c r="UKW39" s="27"/>
      <c r="UKX39" s="27"/>
      <c r="UKY39" s="27"/>
      <c r="UKZ39" s="27"/>
      <c r="ULA39" s="27"/>
      <c r="ULB39" s="27"/>
      <c r="ULC39" s="27"/>
      <c r="ULD39" s="27"/>
      <c r="ULE39" s="27"/>
      <c r="ULF39" s="27"/>
      <c r="ULG39" s="27"/>
      <c r="ULH39" s="27"/>
      <c r="ULI39" s="27"/>
      <c r="ULJ39" s="27"/>
      <c r="ULK39" s="27"/>
      <c r="ULL39" s="27"/>
      <c r="ULM39" s="27"/>
      <c r="ULN39" s="27"/>
      <c r="ULO39" s="27"/>
      <c r="ULP39" s="27"/>
      <c r="ULQ39" s="27"/>
      <c r="ULR39" s="27"/>
      <c r="ULS39" s="27"/>
      <c r="ULT39" s="27"/>
      <c r="ULU39" s="27"/>
      <c r="ULV39" s="27"/>
      <c r="ULW39" s="27"/>
      <c r="ULX39" s="27"/>
      <c r="ULY39" s="27"/>
      <c r="ULZ39" s="27"/>
      <c r="UMA39" s="27"/>
      <c r="UMB39" s="27"/>
      <c r="UMC39" s="27"/>
      <c r="UMD39" s="27"/>
      <c r="UME39" s="27"/>
      <c r="UMF39" s="27"/>
      <c r="UMG39" s="27"/>
      <c r="UMH39" s="27"/>
      <c r="UMI39" s="27"/>
      <c r="UMJ39" s="27"/>
      <c r="UMK39" s="27"/>
      <c r="UML39" s="27"/>
      <c r="UMM39" s="27"/>
      <c r="UMN39" s="27"/>
      <c r="UMO39" s="27"/>
      <c r="UMP39" s="27"/>
      <c r="UMQ39" s="27"/>
      <c r="UMR39" s="27"/>
      <c r="UMS39" s="27"/>
      <c r="UMT39" s="27"/>
      <c r="UMU39" s="27"/>
      <c r="UMV39" s="27"/>
      <c r="UMW39" s="27"/>
      <c r="UMX39" s="27"/>
      <c r="UMY39" s="27"/>
      <c r="UMZ39" s="27"/>
      <c r="UNA39" s="27"/>
      <c r="UNB39" s="27"/>
      <c r="UNC39" s="27"/>
      <c r="UND39" s="27"/>
      <c r="UNE39" s="27"/>
      <c r="UNF39" s="27"/>
      <c r="UNG39" s="27"/>
      <c r="UNH39" s="27"/>
      <c r="UNI39" s="27"/>
      <c r="UNJ39" s="27"/>
      <c r="UNK39" s="27"/>
      <c r="UNL39" s="27"/>
      <c r="UNM39" s="27"/>
      <c r="UNN39" s="27"/>
      <c r="UNO39" s="27"/>
      <c r="UNP39" s="27"/>
      <c r="UNQ39" s="27"/>
      <c r="UNR39" s="27"/>
      <c r="UNS39" s="27"/>
      <c r="UNT39" s="27"/>
      <c r="UNU39" s="27"/>
      <c r="UNV39" s="27"/>
      <c r="UNW39" s="27"/>
      <c r="UNX39" s="27"/>
      <c r="UNY39" s="27"/>
      <c r="UNZ39" s="27"/>
      <c r="UOA39" s="27"/>
      <c r="UOB39" s="27"/>
      <c r="UOC39" s="27"/>
      <c r="UOD39" s="27"/>
      <c r="UOE39" s="27"/>
      <c r="UOF39" s="27"/>
      <c r="UOG39" s="27"/>
      <c r="UOH39" s="27"/>
      <c r="UOI39" s="27"/>
      <c r="UOJ39" s="27"/>
      <c r="UOK39" s="27"/>
      <c r="UOL39" s="27"/>
      <c r="UOM39" s="27"/>
      <c r="UON39" s="27"/>
      <c r="UOO39" s="27"/>
      <c r="UOP39" s="27"/>
      <c r="UOQ39" s="27"/>
      <c r="UOR39" s="27"/>
      <c r="UOS39" s="27"/>
      <c r="UOT39" s="27"/>
      <c r="UOU39" s="27"/>
      <c r="UOV39" s="27"/>
      <c r="UOW39" s="27"/>
      <c r="UOX39" s="27"/>
      <c r="UOY39" s="27"/>
      <c r="UOZ39" s="27"/>
      <c r="UPA39" s="27"/>
      <c r="UPB39" s="27"/>
      <c r="UPC39" s="27"/>
      <c r="UPD39" s="27"/>
      <c r="UPE39" s="27"/>
      <c r="UPF39" s="27"/>
      <c r="UPG39" s="27"/>
      <c r="UPH39" s="27"/>
      <c r="UPI39" s="27"/>
      <c r="UPJ39" s="27"/>
      <c r="UPK39" s="27"/>
      <c r="UPL39" s="27"/>
      <c r="UPM39" s="27"/>
      <c r="UPN39" s="27"/>
      <c r="UPO39" s="27"/>
      <c r="UPP39" s="27"/>
      <c r="UPQ39" s="27"/>
      <c r="UPR39" s="27"/>
      <c r="UPS39" s="27"/>
      <c r="UPT39" s="27"/>
      <c r="UPU39" s="27"/>
      <c r="UPV39" s="27"/>
      <c r="UPW39" s="27"/>
      <c r="UPX39" s="27"/>
      <c r="UPY39" s="27"/>
      <c r="UPZ39" s="27"/>
      <c r="UQA39" s="27"/>
      <c r="UQB39" s="27"/>
      <c r="UQC39" s="27"/>
      <c r="UQD39" s="27"/>
      <c r="UQE39" s="27"/>
      <c r="UQF39" s="27"/>
      <c r="UQG39" s="27"/>
      <c r="UQH39" s="27"/>
      <c r="UQI39" s="27"/>
      <c r="UQJ39" s="27"/>
      <c r="UQK39" s="27"/>
      <c r="UQL39" s="27"/>
      <c r="UQM39" s="27"/>
      <c r="UQN39" s="27"/>
      <c r="UQO39" s="27"/>
      <c r="UQP39" s="27"/>
      <c r="UQQ39" s="27"/>
      <c r="UQR39" s="27"/>
      <c r="UQS39" s="27"/>
      <c r="UQT39" s="27"/>
      <c r="UQU39" s="27"/>
      <c r="UQV39" s="27"/>
      <c r="UQW39" s="27"/>
      <c r="UQX39" s="27"/>
      <c r="UQY39" s="27"/>
      <c r="UQZ39" s="27"/>
      <c r="URA39" s="27"/>
      <c r="URB39" s="27"/>
      <c r="URC39" s="27"/>
      <c r="URD39" s="27"/>
      <c r="URE39" s="27"/>
      <c r="URF39" s="27"/>
      <c r="URG39" s="27"/>
      <c r="URH39" s="27"/>
      <c r="URI39" s="27"/>
      <c r="URJ39" s="27"/>
      <c r="URK39" s="27"/>
      <c r="URL39" s="27"/>
      <c r="URM39" s="27"/>
      <c r="URN39" s="27"/>
      <c r="URO39" s="27"/>
      <c r="URP39" s="27"/>
      <c r="URQ39" s="27"/>
      <c r="URR39" s="27"/>
      <c r="URS39" s="27"/>
      <c r="URT39" s="27"/>
      <c r="URU39" s="27"/>
      <c r="URV39" s="27"/>
      <c r="URW39" s="27"/>
      <c r="URX39" s="27"/>
      <c r="URY39" s="27"/>
      <c r="URZ39" s="27"/>
      <c r="USA39" s="27"/>
      <c r="USB39" s="27"/>
      <c r="USC39" s="27"/>
      <c r="USD39" s="27"/>
      <c r="USE39" s="27"/>
      <c r="USF39" s="27"/>
      <c r="USG39" s="27"/>
      <c r="USH39" s="27"/>
      <c r="USI39" s="27"/>
      <c r="USJ39" s="27"/>
      <c r="USK39" s="27"/>
      <c r="USL39" s="27"/>
      <c r="USM39" s="27"/>
      <c r="USN39" s="27"/>
      <c r="USO39" s="27"/>
      <c r="USP39" s="27"/>
      <c r="USQ39" s="27"/>
      <c r="USR39" s="27"/>
      <c r="USS39" s="27"/>
      <c r="UST39" s="27"/>
      <c r="USU39" s="27"/>
      <c r="USV39" s="27"/>
      <c r="USW39" s="27"/>
      <c r="USX39" s="27"/>
      <c r="USY39" s="27"/>
      <c r="USZ39" s="27"/>
      <c r="UTA39" s="27"/>
      <c r="UTB39" s="27"/>
      <c r="UTC39" s="27"/>
      <c r="UTD39" s="27"/>
      <c r="UTE39" s="27"/>
      <c r="UTF39" s="27"/>
      <c r="UTG39" s="27"/>
      <c r="UTH39" s="27"/>
      <c r="UTI39" s="27"/>
      <c r="UTJ39" s="27"/>
      <c r="UTK39" s="27"/>
      <c r="UTL39" s="27"/>
      <c r="UTM39" s="27"/>
      <c r="UTN39" s="27"/>
      <c r="UTO39" s="27"/>
      <c r="UTP39" s="27"/>
      <c r="UTQ39" s="27"/>
      <c r="UTR39" s="27"/>
      <c r="UTS39" s="27"/>
      <c r="UTT39" s="27"/>
      <c r="UTU39" s="27"/>
      <c r="UTV39" s="27"/>
      <c r="UTW39" s="27"/>
      <c r="UTX39" s="27"/>
      <c r="UTY39" s="27"/>
      <c r="UTZ39" s="27"/>
      <c r="UUA39" s="27"/>
      <c r="UUB39" s="27"/>
      <c r="UUC39" s="27"/>
      <c r="UUD39" s="27"/>
      <c r="UUE39" s="27"/>
      <c r="UUF39" s="27"/>
      <c r="UUG39" s="27"/>
      <c r="UUH39" s="27"/>
      <c r="UUI39" s="27"/>
      <c r="UUJ39" s="27"/>
      <c r="UUK39" s="27"/>
      <c r="UUL39" s="27"/>
      <c r="UUM39" s="27"/>
      <c r="UUN39" s="27"/>
      <c r="UUO39" s="27"/>
      <c r="UUP39" s="27"/>
      <c r="UUQ39" s="27"/>
      <c r="UUR39" s="27"/>
      <c r="UUS39" s="27"/>
      <c r="UUT39" s="27"/>
      <c r="UUU39" s="27"/>
      <c r="UUV39" s="27"/>
      <c r="UUW39" s="27"/>
      <c r="UUX39" s="27"/>
      <c r="UUY39" s="27"/>
      <c r="UUZ39" s="27"/>
      <c r="UVA39" s="27"/>
      <c r="UVB39" s="27"/>
      <c r="UVC39" s="27"/>
      <c r="UVD39" s="27"/>
      <c r="UVE39" s="27"/>
      <c r="UVF39" s="27"/>
      <c r="UVG39" s="27"/>
      <c r="UVH39" s="27"/>
      <c r="UVI39" s="27"/>
      <c r="UVJ39" s="27"/>
      <c r="UVK39" s="27"/>
      <c r="UVL39" s="27"/>
      <c r="UVM39" s="27"/>
      <c r="UVN39" s="27"/>
      <c r="UVO39" s="27"/>
      <c r="UVP39" s="27"/>
      <c r="UVQ39" s="27"/>
      <c r="UVR39" s="27"/>
      <c r="UVS39" s="27"/>
      <c r="UVT39" s="27"/>
      <c r="UVU39" s="27"/>
      <c r="UVV39" s="27"/>
      <c r="UVW39" s="27"/>
      <c r="UVX39" s="27"/>
      <c r="UVY39" s="27"/>
      <c r="UVZ39" s="27"/>
      <c r="UWA39" s="27"/>
      <c r="UWB39" s="27"/>
      <c r="UWC39" s="27"/>
      <c r="UWD39" s="27"/>
      <c r="UWE39" s="27"/>
      <c r="UWF39" s="27"/>
      <c r="UWG39" s="27"/>
      <c r="UWH39" s="27"/>
      <c r="UWI39" s="27"/>
      <c r="UWJ39" s="27"/>
      <c r="UWK39" s="27"/>
      <c r="UWL39" s="27"/>
      <c r="UWM39" s="27"/>
      <c r="UWN39" s="27"/>
      <c r="UWO39" s="27"/>
      <c r="UWP39" s="27"/>
      <c r="UWQ39" s="27"/>
      <c r="UWR39" s="27"/>
      <c r="UWS39" s="27"/>
      <c r="UWT39" s="27"/>
      <c r="UWU39" s="27"/>
      <c r="UWV39" s="27"/>
      <c r="UWW39" s="27"/>
      <c r="UWX39" s="27"/>
      <c r="UWY39" s="27"/>
      <c r="UWZ39" s="27"/>
      <c r="UXA39" s="27"/>
      <c r="UXB39" s="27"/>
      <c r="UXC39" s="27"/>
      <c r="UXD39" s="27"/>
      <c r="UXE39" s="27"/>
      <c r="UXF39" s="27"/>
      <c r="UXG39" s="27"/>
      <c r="UXH39" s="27"/>
      <c r="UXI39" s="27"/>
      <c r="UXJ39" s="27"/>
      <c r="UXK39" s="27"/>
      <c r="UXL39" s="27"/>
      <c r="UXM39" s="27"/>
      <c r="UXN39" s="27"/>
      <c r="UXO39" s="27"/>
      <c r="UXP39" s="27"/>
      <c r="UXQ39" s="27"/>
      <c r="UXR39" s="27"/>
      <c r="UXS39" s="27"/>
      <c r="UXT39" s="27"/>
      <c r="UXU39" s="27"/>
      <c r="UXV39" s="27"/>
      <c r="UXW39" s="27"/>
      <c r="UXX39" s="27"/>
      <c r="UXY39" s="27"/>
      <c r="UXZ39" s="27"/>
      <c r="UYA39" s="27"/>
      <c r="UYB39" s="27"/>
      <c r="UYC39" s="27"/>
      <c r="UYD39" s="27"/>
      <c r="UYE39" s="27"/>
      <c r="UYF39" s="27"/>
      <c r="UYG39" s="27"/>
      <c r="UYH39" s="27"/>
      <c r="UYI39" s="27"/>
      <c r="UYJ39" s="27"/>
      <c r="UYK39" s="27"/>
      <c r="UYL39" s="27"/>
      <c r="UYM39" s="27"/>
      <c r="UYN39" s="27"/>
      <c r="UYO39" s="27"/>
      <c r="UYP39" s="27"/>
      <c r="UYQ39" s="27"/>
      <c r="UYR39" s="27"/>
      <c r="UYS39" s="27"/>
      <c r="UYT39" s="27"/>
      <c r="UYU39" s="27"/>
      <c r="UYV39" s="27"/>
      <c r="UYW39" s="27"/>
      <c r="UYX39" s="27"/>
      <c r="UYY39" s="27"/>
      <c r="UYZ39" s="27"/>
      <c r="UZA39" s="27"/>
      <c r="UZB39" s="27"/>
      <c r="UZC39" s="27"/>
      <c r="UZD39" s="27"/>
      <c r="UZE39" s="27"/>
      <c r="UZF39" s="27"/>
      <c r="UZG39" s="27"/>
      <c r="UZH39" s="27"/>
      <c r="UZI39" s="27"/>
      <c r="UZJ39" s="27"/>
      <c r="UZK39" s="27"/>
      <c r="UZL39" s="27"/>
      <c r="UZM39" s="27"/>
      <c r="UZN39" s="27"/>
      <c r="UZO39" s="27"/>
      <c r="UZP39" s="27"/>
      <c r="UZQ39" s="27"/>
      <c r="UZR39" s="27"/>
      <c r="UZS39" s="27"/>
      <c r="UZT39" s="27"/>
      <c r="UZU39" s="27"/>
      <c r="UZV39" s="27"/>
      <c r="UZW39" s="27"/>
      <c r="UZX39" s="27"/>
      <c r="UZY39" s="27"/>
      <c r="UZZ39" s="27"/>
      <c r="VAA39" s="27"/>
      <c r="VAB39" s="27"/>
      <c r="VAC39" s="27"/>
      <c r="VAD39" s="27"/>
      <c r="VAE39" s="27"/>
      <c r="VAF39" s="27"/>
      <c r="VAG39" s="27"/>
      <c r="VAH39" s="27"/>
      <c r="VAI39" s="27"/>
      <c r="VAJ39" s="27"/>
      <c r="VAK39" s="27"/>
      <c r="VAL39" s="27"/>
      <c r="VAM39" s="27"/>
      <c r="VAN39" s="27"/>
      <c r="VAO39" s="27"/>
      <c r="VAP39" s="27"/>
      <c r="VAQ39" s="27"/>
      <c r="VAR39" s="27"/>
      <c r="VAS39" s="27"/>
      <c r="VAT39" s="27"/>
      <c r="VAU39" s="27"/>
      <c r="VAV39" s="27"/>
      <c r="VAW39" s="27"/>
      <c r="VAX39" s="27"/>
      <c r="VAY39" s="27"/>
      <c r="VAZ39" s="27"/>
      <c r="VBA39" s="27"/>
      <c r="VBB39" s="27"/>
      <c r="VBC39" s="27"/>
      <c r="VBD39" s="27"/>
      <c r="VBE39" s="27"/>
      <c r="VBF39" s="27"/>
      <c r="VBG39" s="27"/>
      <c r="VBH39" s="27"/>
      <c r="VBI39" s="27"/>
      <c r="VBJ39" s="27"/>
      <c r="VBK39" s="27"/>
      <c r="VBL39" s="27"/>
      <c r="VBM39" s="27"/>
      <c r="VBN39" s="27"/>
      <c r="VBO39" s="27"/>
      <c r="VBP39" s="27"/>
      <c r="VBQ39" s="27"/>
      <c r="VBR39" s="27"/>
      <c r="VBS39" s="27"/>
      <c r="VBT39" s="27"/>
      <c r="VBU39" s="27"/>
      <c r="VBV39" s="27"/>
      <c r="VBW39" s="27"/>
      <c r="VBX39" s="27"/>
      <c r="VBY39" s="27"/>
      <c r="VBZ39" s="27"/>
      <c r="VCA39" s="27"/>
      <c r="VCB39" s="27"/>
      <c r="VCC39" s="27"/>
      <c r="VCD39" s="27"/>
      <c r="VCE39" s="27"/>
      <c r="VCF39" s="27"/>
      <c r="VCG39" s="27"/>
      <c r="VCH39" s="27"/>
      <c r="VCI39" s="27"/>
      <c r="VCJ39" s="27"/>
      <c r="VCK39" s="27"/>
      <c r="VCL39" s="27"/>
      <c r="VCM39" s="27"/>
      <c r="VCN39" s="27"/>
      <c r="VCO39" s="27"/>
      <c r="VCP39" s="27"/>
      <c r="VCQ39" s="27"/>
      <c r="VCR39" s="27"/>
      <c r="VCS39" s="27"/>
      <c r="VCT39" s="27"/>
      <c r="VCU39" s="27"/>
      <c r="VCV39" s="27"/>
      <c r="VCW39" s="27"/>
      <c r="VCX39" s="27"/>
      <c r="VCY39" s="27"/>
      <c r="VCZ39" s="27"/>
      <c r="VDA39" s="27"/>
      <c r="VDB39" s="27"/>
      <c r="VDC39" s="27"/>
      <c r="VDD39" s="27"/>
      <c r="VDE39" s="27"/>
      <c r="VDF39" s="27"/>
      <c r="VDG39" s="27"/>
      <c r="VDH39" s="27"/>
      <c r="VDI39" s="27"/>
      <c r="VDJ39" s="27"/>
      <c r="VDK39" s="27"/>
      <c r="VDL39" s="27"/>
      <c r="VDM39" s="27"/>
      <c r="VDN39" s="27"/>
      <c r="VDO39" s="27"/>
      <c r="VDP39" s="27"/>
      <c r="VDQ39" s="27"/>
      <c r="VDR39" s="27"/>
      <c r="VDS39" s="27"/>
      <c r="VDT39" s="27"/>
      <c r="VDU39" s="27"/>
      <c r="VDV39" s="27"/>
      <c r="VDW39" s="27"/>
      <c r="VDX39" s="27"/>
      <c r="VDY39" s="27"/>
      <c r="VDZ39" s="27"/>
      <c r="VEA39" s="27"/>
      <c r="VEB39" s="27"/>
      <c r="VEC39" s="27"/>
      <c r="VED39" s="27"/>
      <c r="VEE39" s="27"/>
      <c r="VEF39" s="27"/>
      <c r="VEG39" s="27"/>
      <c r="VEH39" s="27"/>
      <c r="VEI39" s="27"/>
      <c r="VEJ39" s="27"/>
      <c r="VEK39" s="27"/>
      <c r="VEL39" s="27"/>
      <c r="VEM39" s="27"/>
      <c r="VEN39" s="27"/>
      <c r="VEO39" s="27"/>
      <c r="VEP39" s="27"/>
      <c r="VEQ39" s="27"/>
      <c r="VER39" s="27"/>
      <c r="VES39" s="27"/>
      <c r="VET39" s="27"/>
      <c r="VEU39" s="27"/>
      <c r="VEV39" s="27"/>
      <c r="VEW39" s="27"/>
      <c r="VEX39" s="27"/>
      <c r="VEY39" s="27"/>
      <c r="VEZ39" s="27"/>
      <c r="VFA39" s="27"/>
      <c r="VFB39" s="27"/>
      <c r="VFC39" s="27"/>
      <c r="VFD39" s="27"/>
      <c r="VFE39" s="27"/>
      <c r="VFF39" s="27"/>
      <c r="VFG39" s="27"/>
      <c r="VFH39" s="27"/>
      <c r="VFI39" s="27"/>
      <c r="VFJ39" s="27"/>
      <c r="VFK39" s="27"/>
      <c r="VFL39" s="27"/>
      <c r="VFM39" s="27"/>
      <c r="VFN39" s="27"/>
      <c r="VFO39" s="27"/>
      <c r="VFP39" s="27"/>
      <c r="VFQ39" s="27"/>
      <c r="VFR39" s="27"/>
      <c r="VFS39" s="27"/>
      <c r="VFT39" s="27"/>
      <c r="VFU39" s="27"/>
      <c r="VFV39" s="27"/>
      <c r="VFW39" s="27"/>
      <c r="VFX39" s="27"/>
      <c r="VFY39" s="27"/>
      <c r="VFZ39" s="27"/>
      <c r="VGA39" s="27"/>
      <c r="VGB39" s="27"/>
      <c r="VGC39" s="27"/>
      <c r="VGD39" s="27"/>
      <c r="VGE39" s="27"/>
      <c r="VGF39" s="27"/>
      <c r="VGG39" s="27"/>
      <c r="VGH39" s="27"/>
      <c r="VGI39" s="27"/>
      <c r="VGJ39" s="27"/>
      <c r="VGK39" s="27"/>
      <c r="VGL39" s="27"/>
      <c r="VGM39" s="27"/>
      <c r="VGN39" s="27"/>
      <c r="VGO39" s="27"/>
      <c r="VGP39" s="27"/>
      <c r="VGQ39" s="27"/>
      <c r="VGR39" s="27"/>
      <c r="VGS39" s="27"/>
      <c r="VGT39" s="27"/>
      <c r="VGU39" s="27"/>
      <c r="VGV39" s="27"/>
      <c r="VGW39" s="27"/>
      <c r="VGX39" s="27"/>
      <c r="VGY39" s="27"/>
      <c r="VGZ39" s="27"/>
      <c r="VHA39" s="27"/>
      <c r="VHB39" s="27"/>
      <c r="VHC39" s="27"/>
      <c r="VHD39" s="27"/>
      <c r="VHE39" s="27"/>
      <c r="VHF39" s="27"/>
      <c r="VHG39" s="27"/>
      <c r="VHH39" s="27"/>
      <c r="VHI39" s="27"/>
      <c r="VHJ39" s="27"/>
      <c r="VHK39" s="27"/>
      <c r="VHL39" s="27"/>
      <c r="VHM39" s="27"/>
      <c r="VHN39" s="27"/>
      <c r="VHO39" s="27"/>
      <c r="VHP39" s="27"/>
      <c r="VHQ39" s="27"/>
      <c r="VHR39" s="27"/>
      <c r="VHS39" s="27"/>
      <c r="VHT39" s="27"/>
      <c r="VHU39" s="27"/>
      <c r="VHV39" s="27"/>
      <c r="VHW39" s="27"/>
      <c r="VHX39" s="27"/>
      <c r="VHY39" s="27"/>
      <c r="VHZ39" s="27"/>
      <c r="VIA39" s="27"/>
      <c r="VIB39" s="27"/>
      <c r="VIC39" s="27"/>
      <c r="VID39" s="27"/>
      <c r="VIE39" s="27"/>
      <c r="VIF39" s="27"/>
      <c r="VIG39" s="27"/>
      <c r="VIH39" s="27"/>
      <c r="VII39" s="27"/>
      <c r="VIJ39" s="27"/>
      <c r="VIK39" s="27"/>
      <c r="VIL39" s="27"/>
      <c r="VIM39" s="27"/>
      <c r="VIN39" s="27"/>
      <c r="VIO39" s="27"/>
      <c r="VIP39" s="27"/>
      <c r="VIQ39" s="27"/>
      <c r="VIR39" s="27"/>
      <c r="VIS39" s="27"/>
      <c r="VIT39" s="27"/>
      <c r="VIU39" s="27"/>
      <c r="VIV39" s="27"/>
      <c r="VIW39" s="27"/>
      <c r="VIX39" s="27"/>
      <c r="VIY39" s="27"/>
      <c r="VIZ39" s="27"/>
      <c r="VJA39" s="27"/>
      <c r="VJB39" s="27"/>
      <c r="VJC39" s="27"/>
      <c r="VJD39" s="27"/>
      <c r="VJE39" s="27"/>
      <c r="VJF39" s="27"/>
      <c r="VJG39" s="27"/>
      <c r="VJH39" s="27"/>
      <c r="VJI39" s="27"/>
      <c r="VJJ39" s="27"/>
      <c r="VJK39" s="27"/>
      <c r="VJL39" s="27"/>
      <c r="VJM39" s="27"/>
      <c r="VJN39" s="27"/>
      <c r="VJO39" s="27"/>
      <c r="VJP39" s="27"/>
      <c r="VJQ39" s="27"/>
      <c r="VJR39" s="27"/>
      <c r="VJS39" s="27"/>
      <c r="VJT39" s="27"/>
      <c r="VJU39" s="27"/>
      <c r="VJV39" s="27"/>
      <c r="VJW39" s="27"/>
      <c r="VJX39" s="27"/>
      <c r="VJY39" s="27"/>
      <c r="VJZ39" s="27"/>
      <c r="VKA39" s="27"/>
      <c r="VKB39" s="27"/>
      <c r="VKC39" s="27"/>
      <c r="VKD39" s="27"/>
      <c r="VKE39" s="27"/>
      <c r="VKF39" s="27"/>
      <c r="VKG39" s="27"/>
      <c r="VKH39" s="27"/>
      <c r="VKI39" s="27"/>
      <c r="VKJ39" s="27"/>
      <c r="VKK39" s="27"/>
      <c r="VKL39" s="27"/>
      <c r="VKM39" s="27"/>
      <c r="VKN39" s="27"/>
      <c r="VKO39" s="27"/>
      <c r="VKP39" s="27"/>
      <c r="VKQ39" s="27"/>
      <c r="VKR39" s="27"/>
      <c r="VKS39" s="27"/>
      <c r="VKT39" s="27"/>
      <c r="VKU39" s="27"/>
      <c r="VKV39" s="27"/>
      <c r="VKW39" s="27"/>
      <c r="VKX39" s="27"/>
      <c r="VKY39" s="27"/>
      <c r="VKZ39" s="27"/>
      <c r="VLA39" s="27"/>
      <c r="VLB39" s="27"/>
      <c r="VLC39" s="27"/>
      <c r="VLD39" s="27"/>
      <c r="VLE39" s="27"/>
      <c r="VLF39" s="27"/>
      <c r="VLG39" s="27"/>
      <c r="VLH39" s="27"/>
      <c r="VLI39" s="27"/>
      <c r="VLJ39" s="27"/>
      <c r="VLK39" s="27"/>
      <c r="VLL39" s="27"/>
      <c r="VLM39" s="27"/>
      <c r="VLN39" s="27"/>
      <c r="VLO39" s="27"/>
      <c r="VLP39" s="27"/>
      <c r="VLQ39" s="27"/>
      <c r="VLR39" s="27"/>
      <c r="VLS39" s="27"/>
      <c r="VLT39" s="27"/>
      <c r="VLU39" s="27"/>
      <c r="VLV39" s="27"/>
      <c r="VLW39" s="27"/>
      <c r="VLX39" s="27"/>
      <c r="VLY39" s="27"/>
      <c r="VLZ39" s="27"/>
      <c r="VMA39" s="27"/>
      <c r="VMB39" s="27"/>
      <c r="VMC39" s="27"/>
      <c r="VMD39" s="27"/>
      <c r="VME39" s="27"/>
      <c r="VMF39" s="27"/>
      <c r="VMG39" s="27"/>
      <c r="VMH39" s="27"/>
      <c r="VMI39" s="27"/>
      <c r="VMJ39" s="27"/>
      <c r="VMK39" s="27"/>
      <c r="VML39" s="27"/>
      <c r="VMM39" s="27"/>
      <c r="VMN39" s="27"/>
      <c r="VMO39" s="27"/>
      <c r="VMP39" s="27"/>
      <c r="VMQ39" s="27"/>
      <c r="VMR39" s="27"/>
      <c r="VMS39" s="27"/>
      <c r="VMT39" s="27"/>
      <c r="VMU39" s="27"/>
      <c r="VMV39" s="27"/>
      <c r="VMW39" s="27"/>
      <c r="VMX39" s="27"/>
      <c r="VMY39" s="27"/>
      <c r="VMZ39" s="27"/>
      <c r="VNA39" s="27"/>
      <c r="VNB39" s="27"/>
      <c r="VNC39" s="27"/>
      <c r="VND39" s="27"/>
      <c r="VNE39" s="27"/>
      <c r="VNF39" s="27"/>
      <c r="VNG39" s="27"/>
      <c r="VNH39" s="27"/>
      <c r="VNI39" s="27"/>
      <c r="VNJ39" s="27"/>
      <c r="VNK39" s="27"/>
      <c r="VNL39" s="27"/>
      <c r="VNM39" s="27"/>
      <c r="VNN39" s="27"/>
      <c r="VNO39" s="27"/>
      <c r="VNP39" s="27"/>
      <c r="VNQ39" s="27"/>
      <c r="VNR39" s="27"/>
      <c r="VNS39" s="27"/>
      <c r="VNT39" s="27"/>
      <c r="VNU39" s="27"/>
      <c r="VNV39" s="27"/>
      <c r="VNW39" s="27"/>
      <c r="VNX39" s="27"/>
      <c r="VNY39" s="27"/>
      <c r="VNZ39" s="27"/>
      <c r="VOA39" s="27"/>
      <c r="VOB39" s="27"/>
      <c r="VOC39" s="27"/>
      <c r="VOD39" s="27"/>
      <c r="VOE39" s="27"/>
      <c r="VOF39" s="27"/>
      <c r="VOG39" s="27"/>
      <c r="VOH39" s="27"/>
      <c r="VOI39" s="27"/>
      <c r="VOJ39" s="27"/>
      <c r="VOK39" s="27"/>
      <c r="VOL39" s="27"/>
      <c r="VOM39" s="27"/>
      <c r="VON39" s="27"/>
      <c r="VOO39" s="27"/>
      <c r="VOP39" s="27"/>
      <c r="VOQ39" s="27"/>
      <c r="VOR39" s="27"/>
      <c r="VOS39" s="27"/>
      <c r="VOT39" s="27"/>
      <c r="VOU39" s="27"/>
      <c r="VOV39" s="27"/>
      <c r="VOW39" s="27"/>
      <c r="VOX39" s="27"/>
      <c r="VOY39" s="27"/>
      <c r="VOZ39" s="27"/>
      <c r="VPA39" s="27"/>
      <c r="VPB39" s="27"/>
      <c r="VPC39" s="27"/>
      <c r="VPD39" s="27"/>
      <c r="VPE39" s="27"/>
      <c r="VPF39" s="27"/>
      <c r="VPG39" s="27"/>
      <c r="VPH39" s="27"/>
      <c r="VPI39" s="27"/>
      <c r="VPJ39" s="27"/>
      <c r="VPK39" s="27"/>
      <c r="VPL39" s="27"/>
      <c r="VPM39" s="27"/>
      <c r="VPN39" s="27"/>
      <c r="VPO39" s="27"/>
      <c r="VPP39" s="27"/>
      <c r="VPQ39" s="27"/>
      <c r="VPR39" s="27"/>
      <c r="VPS39" s="27"/>
      <c r="VPT39" s="27"/>
      <c r="VPU39" s="27"/>
      <c r="VPV39" s="27"/>
      <c r="VPW39" s="27"/>
      <c r="VPX39" s="27"/>
      <c r="VPY39" s="27"/>
      <c r="VPZ39" s="27"/>
      <c r="VQA39" s="27"/>
      <c r="VQB39" s="27"/>
      <c r="VQC39" s="27"/>
      <c r="VQD39" s="27"/>
      <c r="VQE39" s="27"/>
      <c r="VQF39" s="27"/>
      <c r="VQG39" s="27"/>
      <c r="VQH39" s="27"/>
      <c r="VQI39" s="27"/>
      <c r="VQJ39" s="27"/>
      <c r="VQK39" s="27"/>
      <c r="VQL39" s="27"/>
      <c r="VQM39" s="27"/>
      <c r="VQN39" s="27"/>
      <c r="VQO39" s="27"/>
      <c r="VQP39" s="27"/>
      <c r="VQQ39" s="27"/>
      <c r="VQR39" s="27"/>
      <c r="VQS39" s="27"/>
      <c r="VQT39" s="27"/>
      <c r="VQU39" s="27"/>
      <c r="VQV39" s="27"/>
      <c r="VQW39" s="27"/>
      <c r="VQX39" s="27"/>
      <c r="VQY39" s="27"/>
      <c r="VQZ39" s="27"/>
      <c r="VRA39" s="27"/>
      <c r="VRB39" s="27"/>
      <c r="VRC39" s="27"/>
      <c r="VRD39" s="27"/>
      <c r="VRE39" s="27"/>
      <c r="VRF39" s="27"/>
      <c r="VRG39" s="27"/>
      <c r="VRH39" s="27"/>
      <c r="VRI39" s="27"/>
      <c r="VRJ39" s="27"/>
      <c r="VRK39" s="27"/>
      <c r="VRL39" s="27"/>
      <c r="VRM39" s="27"/>
      <c r="VRN39" s="27"/>
      <c r="VRO39" s="27"/>
      <c r="VRP39" s="27"/>
      <c r="VRQ39" s="27"/>
      <c r="VRR39" s="27"/>
      <c r="VRS39" s="27"/>
      <c r="VRT39" s="27"/>
      <c r="VRU39" s="27"/>
      <c r="VRV39" s="27"/>
      <c r="VRW39" s="27"/>
      <c r="VRX39" s="27"/>
      <c r="VRY39" s="27"/>
      <c r="VRZ39" s="27"/>
      <c r="VSA39" s="27"/>
      <c r="VSB39" s="27"/>
      <c r="VSC39" s="27"/>
      <c r="VSD39" s="27"/>
      <c r="VSE39" s="27"/>
      <c r="VSF39" s="27"/>
      <c r="VSG39" s="27"/>
      <c r="VSH39" s="27"/>
      <c r="VSI39" s="27"/>
      <c r="VSJ39" s="27"/>
      <c r="VSK39" s="27"/>
      <c r="VSL39" s="27"/>
      <c r="VSM39" s="27"/>
      <c r="VSN39" s="27"/>
      <c r="VSO39" s="27"/>
      <c r="VSP39" s="27"/>
      <c r="VSQ39" s="27"/>
      <c r="VSR39" s="27"/>
      <c r="VSS39" s="27"/>
      <c r="VST39" s="27"/>
      <c r="VSU39" s="27"/>
      <c r="VSV39" s="27"/>
      <c r="VSW39" s="27"/>
      <c r="VSX39" s="27"/>
      <c r="VSY39" s="27"/>
      <c r="VSZ39" s="27"/>
      <c r="VTA39" s="27"/>
      <c r="VTB39" s="27"/>
      <c r="VTC39" s="27"/>
      <c r="VTD39" s="27"/>
      <c r="VTE39" s="27"/>
      <c r="VTF39" s="27"/>
      <c r="VTG39" s="27"/>
      <c r="VTH39" s="27"/>
      <c r="VTI39" s="27"/>
      <c r="VTJ39" s="27"/>
      <c r="VTK39" s="27"/>
      <c r="VTL39" s="27"/>
      <c r="VTM39" s="27"/>
      <c r="VTN39" s="27"/>
      <c r="VTO39" s="27"/>
      <c r="VTP39" s="27"/>
      <c r="VTQ39" s="27"/>
      <c r="VTR39" s="27"/>
      <c r="VTS39" s="27"/>
      <c r="VTT39" s="27"/>
      <c r="VTU39" s="27"/>
      <c r="VTV39" s="27"/>
      <c r="VTW39" s="27"/>
      <c r="VTX39" s="27"/>
      <c r="VTY39" s="27"/>
      <c r="VTZ39" s="27"/>
      <c r="VUA39" s="27"/>
      <c r="VUB39" s="27"/>
      <c r="VUC39" s="27"/>
      <c r="VUD39" s="27"/>
      <c r="VUE39" s="27"/>
      <c r="VUF39" s="27"/>
      <c r="VUG39" s="27"/>
      <c r="VUH39" s="27"/>
      <c r="VUI39" s="27"/>
      <c r="VUJ39" s="27"/>
      <c r="VUK39" s="27"/>
      <c r="VUL39" s="27"/>
      <c r="VUM39" s="27"/>
      <c r="VUN39" s="27"/>
      <c r="VUO39" s="27"/>
      <c r="VUP39" s="27"/>
      <c r="VUQ39" s="27"/>
      <c r="VUR39" s="27"/>
      <c r="VUS39" s="27"/>
      <c r="VUT39" s="27"/>
      <c r="VUU39" s="27"/>
      <c r="VUV39" s="27"/>
      <c r="VUW39" s="27"/>
      <c r="VUX39" s="27"/>
      <c r="VUY39" s="27"/>
      <c r="VUZ39" s="27"/>
      <c r="VVA39" s="27"/>
      <c r="VVB39" s="27"/>
      <c r="VVC39" s="27"/>
      <c r="VVD39" s="27"/>
      <c r="VVE39" s="27"/>
      <c r="VVF39" s="27"/>
      <c r="VVG39" s="27"/>
      <c r="VVH39" s="27"/>
      <c r="VVI39" s="27"/>
      <c r="VVJ39" s="27"/>
      <c r="VVK39" s="27"/>
      <c r="VVL39" s="27"/>
      <c r="VVM39" s="27"/>
      <c r="VVN39" s="27"/>
      <c r="VVO39" s="27"/>
      <c r="VVP39" s="27"/>
      <c r="VVQ39" s="27"/>
      <c r="VVR39" s="27"/>
      <c r="VVS39" s="27"/>
      <c r="VVT39" s="27"/>
      <c r="VVU39" s="27"/>
      <c r="VVV39" s="27"/>
      <c r="VVW39" s="27"/>
      <c r="VVX39" s="27"/>
      <c r="VVY39" s="27"/>
      <c r="VVZ39" s="27"/>
      <c r="VWA39" s="27"/>
      <c r="VWB39" s="27"/>
      <c r="VWC39" s="27"/>
      <c r="VWD39" s="27"/>
      <c r="VWE39" s="27"/>
      <c r="VWF39" s="27"/>
      <c r="VWG39" s="27"/>
      <c r="VWH39" s="27"/>
      <c r="VWI39" s="27"/>
      <c r="VWJ39" s="27"/>
      <c r="VWK39" s="27"/>
      <c r="VWL39" s="27"/>
      <c r="VWM39" s="27"/>
      <c r="VWN39" s="27"/>
      <c r="VWO39" s="27"/>
      <c r="VWP39" s="27"/>
      <c r="VWQ39" s="27"/>
      <c r="VWR39" s="27"/>
      <c r="VWS39" s="27"/>
      <c r="VWT39" s="27"/>
      <c r="VWU39" s="27"/>
      <c r="VWV39" s="27"/>
      <c r="VWW39" s="27"/>
      <c r="VWX39" s="27"/>
      <c r="VWY39" s="27"/>
      <c r="VWZ39" s="27"/>
      <c r="VXA39" s="27"/>
      <c r="VXB39" s="27"/>
      <c r="VXC39" s="27"/>
      <c r="VXD39" s="27"/>
      <c r="VXE39" s="27"/>
      <c r="VXF39" s="27"/>
      <c r="VXG39" s="27"/>
      <c r="VXH39" s="27"/>
      <c r="VXI39" s="27"/>
      <c r="VXJ39" s="27"/>
      <c r="VXK39" s="27"/>
      <c r="VXL39" s="27"/>
      <c r="VXM39" s="27"/>
      <c r="VXN39" s="27"/>
      <c r="VXO39" s="27"/>
      <c r="VXP39" s="27"/>
      <c r="VXQ39" s="27"/>
      <c r="VXR39" s="27"/>
      <c r="VXS39" s="27"/>
      <c r="VXT39" s="27"/>
      <c r="VXU39" s="27"/>
      <c r="VXV39" s="27"/>
      <c r="VXW39" s="27"/>
      <c r="VXX39" s="27"/>
      <c r="VXY39" s="27"/>
      <c r="VXZ39" s="27"/>
      <c r="VYA39" s="27"/>
      <c r="VYB39" s="27"/>
      <c r="VYC39" s="27"/>
      <c r="VYD39" s="27"/>
      <c r="VYE39" s="27"/>
      <c r="VYF39" s="27"/>
      <c r="VYG39" s="27"/>
      <c r="VYH39" s="27"/>
      <c r="VYI39" s="27"/>
      <c r="VYJ39" s="27"/>
      <c r="VYK39" s="27"/>
      <c r="VYL39" s="27"/>
      <c r="VYM39" s="27"/>
      <c r="VYN39" s="27"/>
      <c r="VYO39" s="27"/>
      <c r="VYP39" s="27"/>
      <c r="VYQ39" s="27"/>
      <c r="VYR39" s="27"/>
      <c r="VYS39" s="27"/>
      <c r="VYT39" s="27"/>
      <c r="VYU39" s="27"/>
      <c r="VYV39" s="27"/>
      <c r="VYW39" s="27"/>
      <c r="VYX39" s="27"/>
      <c r="VYY39" s="27"/>
      <c r="VYZ39" s="27"/>
      <c r="VZA39" s="27"/>
      <c r="VZB39" s="27"/>
      <c r="VZC39" s="27"/>
      <c r="VZD39" s="27"/>
      <c r="VZE39" s="27"/>
      <c r="VZF39" s="27"/>
      <c r="VZG39" s="27"/>
      <c r="VZH39" s="27"/>
      <c r="VZI39" s="27"/>
      <c r="VZJ39" s="27"/>
      <c r="VZK39" s="27"/>
      <c r="VZL39" s="27"/>
      <c r="VZM39" s="27"/>
      <c r="VZN39" s="27"/>
      <c r="VZO39" s="27"/>
      <c r="VZP39" s="27"/>
      <c r="VZQ39" s="27"/>
      <c r="VZR39" s="27"/>
      <c r="VZS39" s="27"/>
      <c r="VZT39" s="27"/>
      <c r="VZU39" s="27"/>
      <c r="VZV39" s="27"/>
      <c r="VZW39" s="27"/>
      <c r="VZX39" s="27"/>
      <c r="VZY39" s="27"/>
      <c r="VZZ39" s="27"/>
      <c r="WAA39" s="27"/>
      <c r="WAB39" s="27"/>
      <c r="WAC39" s="27"/>
      <c r="WAD39" s="27"/>
      <c r="WAE39" s="27"/>
      <c r="WAF39" s="27"/>
      <c r="WAG39" s="27"/>
      <c r="WAH39" s="27"/>
      <c r="WAI39" s="27"/>
      <c r="WAJ39" s="27"/>
      <c r="WAK39" s="27"/>
      <c r="WAL39" s="27"/>
      <c r="WAM39" s="27"/>
      <c r="WAN39" s="27"/>
      <c r="WAO39" s="27"/>
      <c r="WAP39" s="27"/>
      <c r="WAQ39" s="27"/>
      <c r="WAR39" s="27"/>
      <c r="WAS39" s="27"/>
      <c r="WAT39" s="27"/>
      <c r="WAU39" s="27"/>
      <c r="WAV39" s="27"/>
      <c r="WAW39" s="27"/>
      <c r="WAX39" s="27"/>
      <c r="WAY39" s="27"/>
      <c r="WAZ39" s="27"/>
      <c r="WBA39" s="27"/>
      <c r="WBB39" s="27"/>
      <c r="WBC39" s="27"/>
      <c r="WBD39" s="27"/>
      <c r="WBE39" s="27"/>
      <c r="WBF39" s="27"/>
      <c r="WBG39" s="27"/>
      <c r="WBH39" s="27"/>
      <c r="WBI39" s="27"/>
      <c r="WBJ39" s="27"/>
      <c r="WBK39" s="27"/>
      <c r="WBL39" s="27"/>
      <c r="WBM39" s="27"/>
      <c r="WBN39" s="27"/>
      <c r="WBO39" s="27"/>
      <c r="WBP39" s="27"/>
      <c r="WBQ39" s="27"/>
      <c r="WBR39" s="27"/>
      <c r="WBS39" s="27"/>
      <c r="WBT39" s="27"/>
      <c r="WBU39" s="27"/>
      <c r="WBV39" s="27"/>
      <c r="WBW39" s="27"/>
      <c r="WBX39" s="27"/>
      <c r="WBY39" s="27"/>
      <c r="WBZ39" s="27"/>
      <c r="WCA39" s="27"/>
      <c r="WCB39" s="27"/>
      <c r="WCC39" s="27"/>
      <c r="WCD39" s="27"/>
      <c r="WCE39" s="27"/>
      <c r="WCF39" s="27"/>
      <c r="WCG39" s="27"/>
      <c r="WCH39" s="27"/>
      <c r="WCI39" s="27"/>
      <c r="WCJ39" s="27"/>
      <c r="WCK39" s="27"/>
      <c r="WCL39" s="27"/>
      <c r="WCM39" s="27"/>
      <c r="WCN39" s="27"/>
      <c r="WCO39" s="27"/>
      <c r="WCP39" s="27"/>
      <c r="WCQ39" s="27"/>
      <c r="WCR39" s="27"/>
      <c r="WCS39" s="27"/>
      <c r="WCT39" s="27"/>
      <c r="WCU39" s="27"/>
      <c r="WCV39" s="27"/>
      <c r="WCW39" s="27"/>
      <c r="WCX39" s="27"/>
      <c r="WCY39" s="27"/>
      <c r="WCZ39" s="27"/>
      <c r="WDA39" s="27"/>
      <c r="WDB39" s="27"/>
      <c r="WDC39" s="27"/>
      <c r="WDD39" s="27"/>
      <c r="WDE39" s="27"/>
      <c r="WDF39" s="27"/>
      <c r="WDG39" s="27"/>
      <c r="WDH39" s="27"/>
      <c r="WDI39" s="27"/>
      <c r="WDJ39" s="27"/>
      <c r="WDK39" s="27"/>
      <c r="WDL39" s="27"/>
      <c r="WDM39" s="27"/>
      <c r="WDN39" s="27"/>
      <c r="WDO39" s="27"/>
      <c r="WDP39" s="27"/>
      <c r="WDQ39" s="27"/>
      <c r="WDR39" s="27"/>
      <c r="WDS39" s="27"/>
      <c r="WDT39" s="27"/>
      <c r="WDU39" s="27"/>
      <c r="WDV39" s="27"/>
      <c r="WDW39" s="27"/>
      <c r="WDX39" s="27"/>
      <c r="WDY39" s="27"/>
      <c r="WDZ39" s="27"/>
      <c r="WEA39" s="27"/>
      <c r="WEB39" s="27"/>
      <c r="WEC39" s="27"/>
      <c r="WED39" s="27"/>
      <c r="WEE39" s="27"/>
      <c r="WEF39" s="27"/>
      <c r="WEG39" s="27"/>
      <c r="WEH39" s="27"/>
      <c r="WEI39" s="27"/>
      <c r="WEJ39" s="27"/>
      <c r="WEK39" s="27"/>
      <c r="WEL39" s="27"/>
      <c r="WEM39" s="27"/>
      <c r="WEN39" s="27"/>
      <c r="WEO39" s="27"/>
      <c r="WEP39" s="27"/>
      <c r="WEQ39" s="27"/>
      <c r="WER39" s="27"/>
      <c r="WES39" s="27"/>
      <c r="WET39" s="27"/>
      <c r="WEU39" s="27"/>
      <c r="WEV39" s="27"/>
      <c r="WEW39" s="27"/>
      <c r="WEX39" s="27"/>
      <c r="WEY39" s="27"/>
      <c r="WEZ39" s="27"/>
      <c r="WFA39" s="27"/>
      <c r="WFB39" s="27"/>
      <c r="WFC39" s="27"/>
      <c r="WFD39" s="27"/>
      <c r="WFE39" s="27"/>
      <c r="WFF39" s="27"/>
      <c r="WFG39" s="27"/>
      <c r="WFH39" s="27"/>
      <c r="WFI39" s="27"/>
      <c r="WFJ39" s="27"/>
      <c r="WFK39" s="27"/>
      <c r="WFL39" s="27"/>
      <c r="WFM39" s="27"/>
      <c r="WFN39" s="27"/>
      <c r="WFO39" s="27"/>
      <c r="WFP39" s="27"/>
      <c r="WFQ39" s="27"/>
      <c r="WFR39" s="27"/>
      <c r="WFS39" s="27"/>
      <c r="WFT39" s="27"/>
      <c r="WFU39" s="27"/>
      <c r="WFV39" s="27"/>
      <c r="WFW39" s="27"/>
      <c r="WFX39" s="27"/>
      <c r="WFY39" s="27"/>
      <c r="WFZ39" s="27"/>
      <c r="WGA39" s="27"/>
      <c r="WGB39" s="27"/>
      <c r="WGC39" s="27"/>
      <c r="WGD39" s="27"/>
      <c r="WGE39" s="27"/>
      <c r="WGF39" s="27"/>
      <c r="WGG39" s="27"/>
      <c r="WGH39" s="27"/>
      <c r="WGI39" s="27"/>
      <c r="WGJ39" s="27"/>
      <c r="WGK39" s="27"/>
      <c r="WGL39" s="27"/>
      <c r="WGM39" s="27"/>
      <c r="WGN39" s="27"/>
      <c r="WGO39" s="27"/>
      <c r="WGP39" s="27"/>
      <c r="WGQ39" s="27"/>
      <c r="WGR39" s="27"/>
      <c r="WGS39" s="27"/>
      <c r="WGT39" s="27"/>
      <c r="WGU39" s="27"/>
      <c r="WGV39" s="27"/>
      <c r="WGW39" s="27"/>
      <c r="WGX39" s="27"/>
      <c r="WGY39" s="27"/>
      <c r="WGZ39" s="27"/>
      <c r="WHA39" s="27"/>
      <c r="WHB39" s="27"/>
      <c r="WHC39" s="27"/>
      <c r="WHD39" s="27"/>
      <c r="WHE39" s="27"/>
      <c r="WHF39" s="27"/>
      <c r="WHG39" s="27"/>
      <c r="WHH39" s="27"/>
      <c r="WHI39" s="27"/>
      <c r="WHJ39" s="27"/>
      <c r="WHK39" s="27"/>
      <c r="WHL39" s="27"/>
      <c r="WHM39" s="27"/>
      <c r="WHN39" s="27"/>
      <c r="WHO39" s="27"/>
      <c r="WHP39" s="27"/>
      <c r="WHQ39" s="27"/>
      <c r="WHR39" s="27"/>
      <c r="WHS39" s="27"/>
      <c r="WHT39" s="27"/>
      <c r="WHU39" s="27"/>
      <c r="WHV39" s="27"/>
      <c r="WHW39" s="27"/>
      <c r="WHX39" s="27"/>
      <c r="WHY39" s="27"/>
      <c r="WHZ39" s="27"/>
      <c r="WIA39" s="27"/>
      <c r="WIB39" s="27"/>
      <c r="WIC39" s="27"/>
      <c r="WID39" s="27"/>
      <c r="WIE39" s="27"/>
      <c r="WIF39" s="27"/>
      <c r="WIG39" s="27"/>
      <c r="WIH39" s="27"/>
      <c r="WII39" s="27"/>
      <c r="WIJ39" s="27"/>
      <c r="WIK39" s="27"/>
      <c r="WIL39" s="27"/>
      <c r="WIM39" s="27"/>
      <c r="WIN39" s="27"/>
      <c r="WIO39" s="27"/>
      <c r="WIP39" s="27"/>
      <c r="WIQ39" s="27"/>
      <c r="WIR39" s="27"/>
      <c r="WIS39" s="27"/>
      <c r="WIT39" s="27"/>
      <c r="WIU39" s="27"/>
      <c r="WIV39" s="27"/>
      <c r="WIW39" s="27"/>
      <c r="WIX39" s="27"/>
      <c r="WIY39" s="27"/>
      <c r="WIZ39" s="27"/>
      <c r="WJA39" s="27"/>
      <c r="WJB39" s="27"/>
      <c r="WJC39" s="27"/>
      <c r="WJD39" s="27"/>
      <c r="WJE39" s="27"/>
      <c r="WJF39" s="27"/>
      <c r="WJG39" s="27"/>
      <c r="WJH39" s="27"/>
      <c r="WJI39" s="27"/>
      <c r="WJJ39" s="27"/>
      <c r="WJK39" s="27"/>
      <c r="WJL39" s="27"/>
      <c r="WJM39" s="27"/>
      <c r="WJN39" s="27"/>
      <c r="WJO39" s="27"/>
      <c r="WJP39" s="27"/>
      <c r="WJQ39" s="27"/>
      <c r="WJR39" s="27"/>
      <c r="WJS39" s="27"/>
      <c r="WJT39" s="27"/>
      <c r="WJU39" s="27"/>
      <c r="WJV39" s="27"/>
      <c r="WJW39" s="27"/>
      <c r="WJX39" s="27"/>
      <c r="WJY39" s="27"/>
      <c r="WJZ39" s="27"/>
      <c r="WKA39" s="27"/>
      <c r="WKB39" s="27"/>
      <c r="WKC39" s="27"/>
      <c r="WKD39" s="27"/>
      <c r="WKE39" s="27"/>
      <c r="WKF39" s="27"/>
      <c r="WKG39" s="27"/>
      <c r="WKH39" s="27"/>
      <c r="WKI39" s="27"/>
      <c r="WKJ39" s="27"/>
      <c r="WKK39" s="27"/>
      <c r="WKL39" s="27"/>
      <c r="WKM39" s="27"/>
      <c r="WKN39" s="27"/>
      <c r="WKO39" s="27"/>
      <c r="WKP39" s="27"/>
      <c r="WKQ39" s="27"/>
      <c r="WKR39" s="27"/>
      <c r="WKS39" s="27"/>
      <c r="WKT39" s="27"/>
      <c r="WKU39" s="27"/>
      <c r="WKV39" s="27"/>
      <c r="WKW39" s="27"/>
      <c r="WKX39" s="27"/>
      <c r="WKY39" s="27"/>
      <c r="WKZ39" s="27"/>
      <c r="WLA39" s="27"/>
      <c r="WLB39" s="27"/>
      <c r="WLC39" s="27"/>
      <c r="WLD39" s="27"/>
      <c r="WLE39" s="27"/>
      <c r="WLF39" s="27"/>
      <c r="WLG39" s="27"/>
      <c r="WLH39" s="27"/>
      <c r="WLI39" s="27"/>
      <c r="WLJ39" s="27"/>
      <c r="WLK39" s="27"/>
      <c r="WLL39" s="27"/>
      <c r="WLM39" s="27"/>
      <c r="WLN39" s="27"/>
      <c r="WLO39" s="27"/>
      <c r="WLP39" s="27"/>
      <c r="WLQ39" s="27"/>
      <c r="WLR39" s="27"/>
      <c r="WLS39" s="27"/>
      <c r="WLT39" s="27"/>
      <c r="WLU39" s="27"/>
      <c r="WLV39" s="27"/>
      <c r="WLW39" s="27"/>
      <c r="WLX39" s="27"/>
      <c r="WLY39" s="27"/>
      <c r="WLZ39" s="27"/>
      <c r="WMA39" s="27"/>
      <c r="WMB39" s="27"/>
      <c r="WMC39" s="27"/>
      <c r="WMD39" s="27"/>
      <c r="WME39" s="27"/>
      <c r="WMF39" s="27"/>
      <c r="WMG39" s="27"/>
      <c r="WMH39" s="27"/>
      <c r="WMI39" s="27"/>
      <c r="WMJ39" s="27"/>
      <c r="WMK39" s="27"/>
      <c r="WML39" s="27"/>
      <c r="WMM39" s="27"/>
      <c r="WMN39" s="27"/>
      <c r="WMO39" s="27"/>
      <c r="WMP39" s="27"/>
      <c r="WMQ39" s="27"/>
      <c r="WMR39" s="27"/>
      <c r="WMS39" s="27"/>
      <c r="WMT39" s="27"/>
      <c r="WMU39" s="27"/>
      <c r="WMV39" s="27"/>
      <c r="WMW39" s="27"/>
      <c r="WMX39" s="27"/>
      <c r="WMY39" s="27"/>
      <c r="WMZ39" s="27"/>
      <c r="WNA39" s="27"/>
      <c r="WNB39" s="27"/>
      <c r="WNC39" s="27"/>
      <c r="WND39" s="27"/>
      <c r="WNE39" s="27"/>
      <c r="WNF39" s="27"/>
      <c r="WNG39" s="27"/>
      <c r="WNH39" s="27"/>
      <c r="WNI39" s="27"/>
      <c r="WNJ39" s="27"/>
      <c r="WNK39" s="27"/>
      <c r="WNL39" s="27"/>
      <c r="WNM39" s="27"/>
      <c r="WNN39" s="27"/>
      <c r="WNO39" s="27"/>
      <c r="WNP39" s="27"/>
      <c r="WNQ39" s="27"/>
      <c r="WNR39" s="27"/>
      <c r="WNS39" s="27"/>
      <c r="WNT39" s="27"/>
      <c r="WNU39" s="27"/>
      <c r="WNV39" s="27"/>
      <c r="WNW39" s="27"/>
      <c r="WNX39" s="27"/>
      <c r="WNY39" s="27"/>
      <c r="WNZ39" s="27"/>
      <c r="WOA39" s="27"/>
      <c r="WOB39" s="27"/>
      <c r="WOC39" s="27"/>
      <c r="WOD39" s="27"/>
      <c r="WOE39" s="27"/>
      <c r="WOF39" s="27"/>
      <c r="WOG39" s="27"/>
      <c r="WOH39" s="27"/>
      <c r="WOI39" s="27"/>
      <c r="WOJ39" s="27"/>
      <c r="WOK39" s="27"/>
      <c r="WOL39" s="27"/>
      <c r="WOM39" s="27"/>
      <c r="WON39" s="27"/>
      <c r="WOO39" s="27"/>
      <c r="WOP39" s="27"/>
      <c r="WOQ39" s="27"/>
      <c r="WOR39" s="27"/>
      <c r="WOS39" s="27"/>
      <c r="WOT39" s="27"/>
      <c r="WOU39" s="27"/>
      <c r="WOV39" s="27"/>
      <c r="WOW39" s="27"/>
      <c r="WOX39" s="27"/>
      <c r="WOY39" s="27"/>
      <c r="WOZ39" s="27"/>
      <c r="WPA39" s="27"/>
      <c r="WPB39" s="27"/>
      <c r="WPC39" s="27"/>
      <c r="WPD39" s="27"/>
      <c r="WPE39" s="27"/>
      <c r="WPF39" s="27"/>
      <c r="WPG39" s="27"/>
      <c r="WPH39" s="27"/>
      <c r="WPI39" s="27"/>
      <c r="WPJ39" s="27"/>
      <c r="WPK39" s="27"/>
      <c r="WPL39" s="27"/>
      <c r="WPM39" s="27"/>
      <c r="WPN39" s="27"/>
      <c r="WPO39" s="27"/>
      <c r="WPP39" s="27"/>
      <c r="WPQ39" s="27"/>
      <c r="WPR39" s="27"/>
      <c r="WPS39" s="27"/>
      <c r="WPT39" s="27"/>
      <c r="WPU39" s="27"/>
      <c r="WPV39" s="27"/>
      <c r="WPW39" s="27"/>
      <c r="WPX39" s="27"/>
      <c r="WPY39" s="27"/>
      <c r="WPZ39" s="27"/>
      <c r="WQA39" s="27"/>
      <c r="WQB39" s="27"/>
      <c r="WQC39" s="27"/>
      <c r="WQD39" s="27"/>
      <c r="WQE39" s="27"/>
      <c r="WQF39" s="27"/>
      <c r="WQG39" s="27"/>
      <c r="WQH39" s="27"/>
      <c r="WQI39" s="27"/>
      <c r="WQJ39" s="27"/>
      <c r="WQK39" s="27"/>
      <c r="WQL39" s="27"/>
      <c r="WQM39" s="27"/>
      <c r="WQN39" s="27"/>
      <c r="WQO39" s="27"/>
      <c r="WQP39" s="27"/>
      <c r="WQQ39" s="27"/>
      <c r="WQR39" s="27"/>
      <c r="WQS39" s="27"/>
      <c r="WQT39" s="27"/>
      <c r="WQU39" s="27"/>
      <c r="WQV39" s="27"/>
      <c r="WQW39" s="27"/>
      <c r="WQX39" s="27"/>
      <c r="WQY39" s="27"/>
      <c r="WQZ39" s="27"/>
      <c r="WRA39" s="27"/>
      <c r="WRB39" s="27"/>
      <c r="WRC39" s="27"/>
      <c r="WRD39" s="27"/>
      <c r="WRE39" s="27"/>
      <c r="WRF39" s="27"/>
      <c r="WRG39" s="27"/>
      <c r="WRH39" s="27"/>
      <c r="WRI39" s="27"/>
      <c r="WRJ39" s="27"/>
      <c r="WRK39" s="27"/>
      <c r="WRL39" s="27"/>
      <c r="WRM39" s="27"/>
      <c r="WRN39" s="27"/>
      <c r="WRO39" s="27"/>
      <c r="WRP39" s="27"/>
      <c r="WRQ39" s="27"/>
      <c r="WRR39" s="27"/>
      <c r="WRS39" s="27"/>
      <c r="WRT39" s="27"/>
      <c r="WRU39" s="27"/>
      <c r="WRV39" s="27"/>
      <c r="WRW39" s="27"/>
      <c r="WRX39" s="27"/>
      <c r="WRY39" s="27"/>
      <c r="WRZ39" s="27"/>
      <c r="WSA39" s="27"/>
      <c r="WSB39" s="27"/>
      <c r="WSC39" s="27"/>
      <c r="WSD39" s="27"/>
      <c r="WSE39" s="27"/>
      <c r="WSF39" s="27"/>
      <c r="WSG39" s="27"/>
      <c r="WSH39" s="27"/>
      <c r="WSI39" s="27"/>
      <c r="WSJ39" s="27"/>
      <c r="WSK39" s="27"/>
      <c r="WSL39" s="27"/>
      <c r="WSM39" s="27"/>
      <c r="WSN39" s="27"/>
      <c r="WSO39" s="27"/>
      <c r="WSP39" s="27"/>
      <c r="WSQ39" s="27"/>
      <c r="WSR39" s="27"/>
      <c r="WSS39" s="27"/>
      <c r="WST39" s="27"/>
      <c r="WSU39" s="27"/>
      <c r="WSV39" s="27"/>
      <c r="WSW39" s="27"/>
      <c r="WSX39" s="27"/>
      <c r="WSY39" s="27"/>
      <c r="WSZ39" s="27"/>
      <c r="WTA39" s="27"/>
      <c r="WTB39" s="27"/>
      <c r="WTC39" s="27"/>
      <c r="WTD39" s="27"/>
      <c r="WTE39" s="27"/>
      <c r="WTF39" s="27"/>
      <c r="WTG39" s="27"/>
      <c r="WTH39" s="27"/>
      <c r="WTI39" s="27"/>
      <c r="WTJ39" s="27"/>
      <c r="WTK39" s="27"/>
      <c r="WTL39" s="27"/>
      <c r="WTM39" s="27"/>
      <c r="WTN39" s="27"/>
      <c r="WTO39" s="27"/>
      <c r="WTP39" s="27"/>
      <c r="WTQ39" s="27"/>
      <c r="WTR39" s="27"/>
      <c r="WTS39" s="27"/>
      <c r="WTT39" s="27"/>
      <c r="WTU39" s="27"/>
      <c r="WTV39" s="27"/>
      <c r="WTW39" s="27"/>
      <c r="WTX39" s="27"/>
      <c r="WTY39" s="27"/>
      <c r="WTZ39" s="27"/>
      <c r="WUA39" s="27"/>
      <c r="WUB39" s="27"/>
      <c r="WUC39" s="27"/>
      <c r="WUD39" s="27"/>
      <c r="WUE39" s="27"/>
      <c r="WUF39" s="27"/>
      <c r="WUG39" s="27"/>
      <c r="WUH39" s="27"/>
      <c r="WUI39" s="27"/>
      <c r="WUJ39" s="27"/>
      <c r="WUK39" s="27"/>
      <c r="WUL39" s="27"/>
      <c r="WUM39" s="27"/>
      <c r="WUN39" s="27"/>
      <c r="WUO39" s="27"/>
      <c r="WUP39" s="27"/>
      <c r="WUQ39" s="27"/>
      <c r="WUR39" s="27"/>
      <c r="WUS39" s="27"/>
      <c r="WUT39" s="27"/>
      <c r="WUU39" s="27"/>
      <c r="WUV39" s="27"/>
      <c r="WUW39" s="27"/>
      <c r="WUX39" s="27"/>
      <c r="WUY39" s="27"/>
      <c r="WUZ39" s="27"/>
      <c r="WVA39" s="27"/>
      <c r="WVB39" s="27"/>
      <c r="WVC39" s="27"/>
      <c r="WVD39" s="27"/>
      <c r="WVE39" s="27"/>
      <c r="WVF39" s="27"/>
      <c r="WVG39" s="27"/>
      <c r="WVH39" s="27"/>
      <c r="WVI39" s="27"/>
      <c r="WVJ39" s="27"/>
      <c r="WVK39" s="27"/>
      <c r="WVL39" s="27"/>
      <c r="WVM39" s="27"/>
      <c r="WVN39" s="27"/>
      <c r="WVO39" s="27"/>
      <c r="WVP39" s="27"/>
      <c r="WVQ39" s="27"/>
      <c r="WVR39" s="27"/>
      <c r="WVS39" s="27"/>
      <c r="WVT39" s="27"/>
      <c r="WVU39" s="27"/>
      <c r="WVV39" s="27"/>
      <c r="WVW39" s="27"/>
      <c r="WVX39" s="27"/>
    </row>
    <row r="40" spans="1:16144" s="70" customFormat="1" ht="13.5" customHeight="1" x14ac:dyDescent="0.25">
      <c r="A40" s="581" t="s">
        <v>19</v>
      </c>
      <c r="B40" s="581"/>
      <c r="C40" s="581"/>
      <c r="D40" s="581"/>
      <c r="E40" s="581"/>
      <c r="F40" s="581"/>
      <c r="G40" s="581"/>
      <c r="H40" s="581"/>
      <c r="I40" s="581"/>
      <c r="J40" s="581"/>
      <c r="K40" s="581"/>
      <c r="L40" s="581"/>
      <c r="M40" s="581"/>
      <c r="N40" s="581"/>
      <c r="O40" s="581"/>
      <c r="P40" s="581"/>
    </row>
    <row r="41" spans="1:16144" s="70" customFormat="1" ht="13.5" hidden="1" customHeight="1" x14ac:dyDescent="0.25">
      <c r="A41" s="113"/>
      <c r="B41" s="113"/>
      <c r="C41" s="113"/>
      <c r="D41" s="113"/>
      <c r="E41" s="113"/>
      <c r="F41" s="113"/>
      <c r="G41" s="113"/>
      <c r="H41" s="113"/>
      <c r="I41" s="113"/>
      <c r="J41" s="113"/>
      <c r="K41" s="113"/>
      <c r="L41" s="113"/>
      <c r="M41" s="113"/>
      <c r="N41" s="113"/>
      <c r="O41" s="173"/>
    </row>
    <row r="42" spans="1:16144" s="70" customFormat="1" ht="49.5" hidden="1" customHeight="1" x14ac:dyDescent="0.25">
      <c r="A42" s="113"/>
      <c r="B42" s="113"/>
      <c r="C42" s="113"/>
      <c r="D42" s="113"/>
      <c r="E42" s="113"/>
      <c r="F42" s="113"/>
      <c r="G42" s="113"/>
      <c r="H42" s="113"/>
      <c r="I42" s="113"/>
      <c r="J42" s="113"/>
      <c r="K42" s="113"/>
      <c r="L42" s="113"/>
      <c r="M42" s="113"/>
      <c r="N42" s="113"/>
      <c r="O42" s="173"/>
    </row>
    <row r="43" spans="1:16144" s="70" customFormat="1" ht="10.5" hidden="1" x14ac:dyDescent="0.25">
      <c r="A43" s="113"/>
      <c r="B43" s="113"/>
      <c r="C43" s="113"/>
      <c r="D43" s="113"/>
      <c r="E43" s="113"/>
      <c r="F43" s="113"/>
      <c r="G43" s="113"/>
      <c r="H43" s="113"/>
      <c r="I43" s="113"/>
      <c r="J43" s="113"/>
      <c r="K43" s="113"/>
      <c r="L43" s="113"/>
      <c r="M43" s="113"/>
      <c r="N43" s="113"/>
      <c r="O43" s="173"/>
    </row>
    <row r="44" spans="1:16144" s="70" customFormat="1" ht="10.5" hidden="1" x14ac:dyDescent="0.25">
      <c r="A44" s="113"/>
      <c r="B44" s="113"/>
      <c r="C44" s="113"/>
      <c r="D44" s="113"/>
      <c r="E44" s="113"/>
      <c r="F44" s="113"/>
      <c r="G44" s="113"/>
      <c r="H44" s="113"/>
      <c r="I44" s="113"/>
      <c r="J44" s="113"/>
      <c r="K44" s="113"/>
      <c r="L44" s="113"/>
      <c r="M44" s="113"/>
      <c r="N44" s="113"/>
      <c r="O44" s="173"/>
    </row>
    <row r="45" spans="1:16144" s="70" customFormat="1" ht="24.75" hidden="1" customHeight="1" x14ac:dyDescent="0.25">
      <c r="A45" s="113"/>
      <c r="B45" s="113"/>
      <c r="C45" s="113"/>
      <c r="D45" s="113"/>
      <c r="E45" s="113"/>
      <c r="F45" s="113"/>
      <c r="G45" s="113"/>
      <c r="H45" s="113"/>
      <c r="I45" s="113"/>
      <c r="J45" s="113"/>
      <c r="K45" s="113"/>
      <c r="L45" s="113"/>
      <c r="M45" s="113"/>
      <c r="N45" s="113"/>
      <c r="O45" s="173"/>
    </row>
    <row r="46" spans="1:16144" s="70" customFormat="1" ht="10.5" hidden="1" x14ac:dyDescent="0.25">
      <c r="A46" s="113"/>
      <c r="B46" s="113"/>
      <c r="C46" s="113"/>
      <c r="D46" s="113"/>
      <c r="E46" s="113"/>
      <c r="F46" s="113"/>
      <c r="G46" s="113"/>
      <c r="H46" s="113"/>
      <c r="I46" s="113"/>
      <c r="J46" s="113"/>
      <c r="K46" s="113"/>
      <c r="L46" s="113"/>
      <c r="M46" s="113"/>
      <c r="N46" s="113"/>
      <c r="O46" s="173"/>
    </row>
    <row r="47" spans="1:16144" s="70" customFormat="1" ht="10.5" hidden="1" x14ac:dyDescent="0.25">
      <c r="A47" s="113"/>
      <c r="B47" s="113"/>
      <c r="C47" s="113"/>
      <c r="D47" s="113"/>
      <c r="E47" s="113"/>
      <c r="F47" s="113"/>
      <c r="G47" s="113"/>
      <c r="H47" s="113"/>
      <c r="I47" s="113"/>
      <c r="J47" s="113"/>
      <c r="K47" s="113"/>
      <c r="L47" s="113"/>
      <c r="M47" s="113"/>
      <c r="N47" s="113"/>
      <c r="O47" s="173"/>
    </row>
    <row r="48" spans="1:16144" s="70" customFormat="1" ht="10.5" hidden="1" x14ac:dyDescent="0.25">
      <c r="A48" s="113"/>
      <c r="B48" s="113"/>
      <c r="C48" s="113"/>
      <c r="D48" s="113"/>
      <c r="E48" s="113"/>
      <c r="F48" s="113"/>
      <c r="G48" s="113"/>
      <c r="H48" s="113"/>
      <c r="I48" s="113"/>
      <c r="J48" s="113"/>
      <c r="K48" s="113"/>
      <c r="L48" s="113"/>
      <c r="M48" s="113"/>
      <c r="N48" s="113"/>
      <c r="O48" s="173"/>
    </row>
    <row r="49" spans="1:15" s="70" customFormat="1" ht="12.75" hidden="1" customHeight="1" x14ac:dyDescent="0.25">
      <c r="A49" s="113"/>
      <c r="B49" s="113"/>
      <c r="C49" s="113"/>
      <c r="D49" s="113"/>
      <c r="E49" s="113"/>
      <c r="F49" s="113"/>
      <c r="G49" s="113"/>
      <c r="H49" s="113"/>
      <c r="I49" s="113"/>
      <c r="J49" s="113"/>
      <c r="K49" s="113"/>
      <c r="L49" s="113"/>
      <c r="M49" s="113"/>
      <c r="N49" s="113"/>
      <c r="O49" s="173"/>
    </row>
    <row r="50" spans="1:15" s="70" customFormat="1" ht="10.5" hidden="1" x14ac:dyDescent="0.25">
      <c r="A50" s="113"/>
      <c r="B50" s="113"/>
      <c r="C50" s="113"/>
      <c r="D50" s="113"/>
      <c r="E50" s="113"/>
      <c r="F50" s="113"/>
      <c r="G50" s="113"/>
      <c r="H50" s="113"/>
      <c r="I50" s="113"/>
      <c r="J50" s="113"/>
      <c r="K50" s="113"/>
      <c r="L50" s="113"/>
      <c r="M50" s="113"/>
      <c r="N50" s="113" t="s">
        <v>368</v>
      </c>
      <c r="O50" s="173" t="s">
        <v>368</v>
      </c>
    </row>
    <row r="51" spans="1:15" s="70" customFormat="1" ht="12.75" hidden="1" customHeight="1" x14ac:dyDescent="0.25">
      <c r="A51" s="113"/>
      <c r="B51" s="113"/>
      <c r="C51" s="113"/>
      <c r="D51" s="113"/>
      <c r="E51" s="113"/>
      <c r="F51" s="113"/>
      <c r="G51" s="113"/>
      <c r="H51" s="113"/>
      <c r="I51" s="113"/>
      <c r="J51" s="113"/>
      <c r="K51" s="113"/>
      <c r="L51" s="113"/>
      <c r="M51" s="113"/>
      <c r="N51" s="113"/>
      <c r="O51" s="173"/>
    </row>
    <row r="52" spans="1:15" s="70" customFormat="1" ht="12.75" hidden="1" customHeight="1" x14ac:dyDescent="0.25">
      <c r="A52" s="113"/>
      <c r="B52" s="113"/>
      <c r="C52" s="113"/>
      <c r="D52" s="113"/>
      <c r="E52" s="113"/>
      <c r="F52" s="113"/>
      <c r="G52" s="113"/>
      <c r="H52" s="113"/>
      <c r="I52" s="113"/>
      <c r="J52" s="113"/>
      <c r="K52" s="113"/>
      <c r="L52" s="113"/>
      <c r="M52" s="113"/>
      <c r="N52" s="113"/>
      <c r="O52" s="173"/>
    </row>
    <row r="53" spans="1:15" s="70" customFormat="1" ht="10.5" hidden="1" x14ac:dyDescent="0.25">
      <c r="A53" s="113"/>
      <c r="B53" s="113"/>
      <c r="C53" s="113"/>
      <c r="D53" s="113"/>
      <c r="E53" s="113"/>
      <c r="F53" s="113"/>
      <c r="G53" s="113"/>
      <c r="H53" s="113"/>
      <c r="I53" s="113"/>
      <c r="J53" s="113"/>
      <c r="K53" s="113"/>
      <c r="L53" s="113"/>
      <c r="M53" s="113"/>
      <c r="N53" s="113"/>
      <c r="O53" s="173"/>
    </row>
    <row r="54" spans="1:15" s="70" customFormat="1" ht="10.5" hidden="1" x14ac:dyDescent="0.25">
      <c r="A54" s="113"/>
      <c r="B54" s="113"/>
      <c r="C54" s="113"/>
      <c r="D54" s="113"/>
      <c r="E54" s="113"/>
      <c r="F54" s="113"/>
      <c r="G54" s="113"/>
      <c r="H54" s="113"/>
      <c r="I54" s="113"/>
      <c r="J54" s="113"/>
      <c r="K54" s="113"/>
      <c r="L54" s="113"/>
      <c r="M54" s="113"/>
      <c r="N54" s="113"/>
      <c r="O54" s="173"/>
    </row>
    <row r="55" spans="1:15" s="70" customFormat="1" ht="10.5" hidden="1" x14ac:dyDescent="0.25">
      <c r="A55" s="113"/>
      <c r="B55" s="113"/>
      <c r="C55" s="113"/>
      <c r="D55" s="113"/>
      <c r="E55" s="113"/>
      <c r="F55" s="113"/>
      <c r="G55" s="113"/>
      <c r="H55" s="113"/>
      <c r="I55" s="113"/>
      <c r="J55" s="113"/>
      <c r="K55" s="113"/>
      <c r="L55" s="113"/>
      <c r="M55" s="113"/>
      <c r="N55" s="113"/>
      <c r="O55" s="173"/>
    </row>
    <row r="56" spans="1:15" s="70" customFormat="1" ht="12.75" hidden="1" customHeight="1" x14ac:dyDescent="0.25">
      <c r="A56" s="113"/>
      <c r="B56" s="113"/>
      <c r="C56" s="113"/>
      <c r="D56" s="113"/>
      <c r="E56" s="113"/>
      <c r="F56" s="113"/>
      <c r="G56" s="113"/>
      <c r="H56" s="113"/>
      <c r="I56" s="113"/>
      <c r="J56" s="113"/>
      <c r="K56" s="113"/>
      <c r="L56" s="113"/>
      <c r="M56" s="113"/>
      <c r="N56" s="113"/>
      <c r="O56" s="173"/>
    </row>
    <row r="57" spans="1:15" s="70" customFormat="1" ht="24" hidden="1" customHeight="1" x14ac:dyDescent="0.25">
      <c r="A57" s="113"/>
      <c r="B57" s="113"/>
      <c r="C57" s="113"/>
      <c r="D57" s="113"/>
      <c r="E57" s="113"/>
      <c r="F57" s="113"/>
      <c r="G57" s="113"/>
      <c r="H57" s="113"/>
      <c r="I57" s="113"/>
      <c r="J57" s="113"/>
      <c r="K57" s="113"/>
      <c r="L57" s="113"/>
      <c r="M57" s="113"/>
      <c r="N57" s="113"/>
      <c r="O57" s="173"/>
    </row>
    <row r="58" spans="1:15" s="70" customFormat="1" ht="10.5" hidden="1" x14ac:dyDescent="0.25">
      <c r="A58" s="113"/>
      <c r="B58" s="113"/>
      <c r="C58" s="113"/>
      <c r="D58" s="113"/>
      <c r="E58" s="113"/>
      <c r="F58" s="113"/>
      <c r="G58" s="113"/>
      <c r="H58" s="113"/>
      <c r="I58" s="113"/>
      <c r="J58" s="113"/>
      <c r="K58" s="113"/>
      <c r="L58" s="113"/>
      <c r="M58" s="113"/>
      <c r="N58" s="113"/>
      <c r="O58" s="173"/>
    </row>
    <row r="59" spans="1:15" s="70" customFormat="1" ht="10.5" hidden="1" x14ac:dyDescent="0.25">
      <c r="A59" s="113"/>
      <c r="B59" s="113"/>
      <c r="C59" s="113"/>
      <c r="D59" s="113"/>
      <c r="E59" s="113"/>
      <c r="F59" s="113"/>
      <c r="G59" s="113"/>
      <c r="H59" s="113"/>
      <c r="I59" s="113"/>
      <c r="J59" s="113"/>
      <c r="K59" s="113"/>
      <c r="L59" s="113"/>
      <c r="M59" s="113"/>
      <c r="N59" s="113"/>
      <c r="O59" s="173"/>
    </row>
    <row r="60" spans="1:15" s="70" customFormat="1" ht="13.5" hidden="1" customHeight="1" x14ac:dyDescent="0.25">
      <c r="A60" s="113"/>
      <c r="B60" s="113"/>
      <c r="C60" s="113"/>
      <c r="D60" s="113"/>
      <c r="E60" s="113"/>
      <c r="F60" s="113"/>
      <c r="G60" s="113"/>
      <c r="H60" s="113"/>
      <c r="I60" s="113"/>
      <c r="J60" s="113"/>
      <c r="K60" s="113"/>
      <c r="L60" s="113"/>
      <c r="M60" s="113"/>
      <c r="N60" s="113"/>
      <c r="O60" s="173"/>
    </row>
    <row r="61" spans="1:15" s="70" customFormat="1" ht="12.75" hidden="1" customHeight="1" x14ac:dyDescent="0.25">
      <c r="A61" s="113"/>
      <c r="B61" s="113"/>
      <c r="C61" s="113"/>
      <c r="D61" s="113"/>
      <c r="E61" s="113"/>
      <c r="F61" s="113"/>
      <c r="G61" s="113"/>
      <c r="H61" s="113"/>
      <c r="I61" s="113"/>
      <c r="J61" s="113"/>
      <c r="K61" s="113"/>
      <c r="L61" s="113"/>
      <c r="M61" s="113"/>
      <c r="N61" s="113"/>
      <c r="O61" s="173"/>
    </row>
    <row r="62" spans="1:15" s="70" customFormat="1" ht="10.5" hidden="1" x14ac:dyDescent="0.25">
      <c r="A62" s="113"/>
      <c r="B62" s="113"/>
      <c r="C62" s="113"/>
      <c r="D62" s="113"/>
      <c r="E62" s="113"/>
      <c r="F62" s="113"/>
      <c r="G62" s="113"/>
      <c r="H62" s="113"/>
      <c r="I62" s="113"/>
      <c r="J62" s="113"/>
      <c r="K62" s="113"/>
      <c r="L62" s="113"/>
      <c r="M62" s="113"/>
      <c r="N62" s="113"/>
      <c r="O62" s="173"/>
    </row>
    <row r="63" spans="1:15" s="70" customFormat="1" ht="10.5" hidden="1" x14ac:dyDescent="0.25">
      <c r="A63" s="113"/>
      <c r="B63" s="113"/>
      <c r="C63" s="113"/>
      <c r="D63" s="113"/>
      <c r="E63" s="113"/>
      <c r="F63" s="113"/>
      <c r="G63" s="113"/>
      <c r="H63" s="113"/>
      <c r="I63" s="113"/>
      <c r="J63" s="113"/>
      <c r="K63" s="113"/>
      <c r="L63" s="113"/>
      <c r="M63" s="113"/>
      <c r="N63" s="113"/>
      <c r="O63" s="173"/>
    </row>
    <row r="64" spans="1:15" s="70" customFormat="1" ht="10.5" hidden="1" x14ac:dyDescent="0.25">
      <c r="A64" s="113"/>
      <c r="B64" s="113"/>
      <c r="C64" s="113"/>
      <c r="D64" s="113"/>
      <c r="E64" s="113"/>
      <c r="F64" s="113"/>
      <c r="G64" s="113"/>
      <c r="H64" s="113"/>
      <c r="I64" s="113"/>
      <c r="J64" s="113"/>
      <c r="K64" s="113"/>
      <c r="L64" s="113"/>
      <c r="M64" s="113"/>
      <c r="N64" s="113"/>
      <c r="O64" s="173"/>
    </row>
    <row r="65" spans="1:15" s="70" customFormat="1" ht="13.5" hidden="1" customHeight="1" x14ac:dyDescent="0.25">
      <c r="A65" s="113"/>
      <c r="B65" s="113"/>
      <c r="C65" s="113"/>
      <c r="D65" s="113"/>
      <c r="E65" s="113"/>
      <c r="F65" s="113"/>
      <c r="G65" s="113"/>
      <c r="H65" s="113"/>
      <c r="I65" s="113"/>
      <c r="J65" s="113"/>
      <c r="K65" s="113"/>
      <c r="L65" s="113"/>
      <c r="M65" s="113"/>
      <c r="N65" s="113"/>
      <c r="O65" s="173"/>
    </row>
    <row r="66" spans="1:15" s="70" customFormat="1" ht="10.5" hidden="1" x14ac:dyDescent="0.25">
      <c r="A66" s="113"/>
      <c r="B66" s="113"/>
      <c r="C66" s="113"/>
      <c r="D66" s="113"/>
      <c r="E66" s="113"/>
      <c r="F66" s="113"/>
      <c r="G66" s="113"/>
      <c r="H66" s="113"/>
      <c r="I66" s="113"/>
      <c r="J66" s="113"/>
      <c r="K66" s="113"/>
      <c r="L66" s="113"/>
      <c r="M66" s="113"/>
      <c r="N66" s="113"/>
      <c r="O66" s="173"/>
    </row>
    <row r="67" spans="1:15" s="70" customFormat="1" ht="10.5" hidden="1" x14ac:dyDescent="0.25">
      <c r="A67" s="113"/>
      <c r="B67" s="113"/>
      <c r="C67" s="113"/>
      <c r="D67" s="113"/>
      <c r="E67" s="113"/>
      <c r="F67" s="113"/>
      <c r="G67" s="113"/>
      <c r="H67" s="113"/>
      <c r="I67" s="113"/>
      <c r="J67" s="113"/>
      <c r="K67" s="113"/>
      <c r="L67" s="113"/>
      <c r="M67" s="113"/>
      <c r="N67" s="113"/>
      <c r="O67" s="173"/>
    </row>
    <row r="68" spans="1:15" s="70" customFormat="1" ht="10.5" hidden="1" x14ac:dyDescent="0.25">
      <c r="A68" s="113"/>
      <c r="B68" s="113"/>
      <c r="C68" s="113"/>
      <c r="D68" s="113"/>
      <c r="E68" s="113"/>
      <c r="F68" s="113"/>
      <c r="G68" s="113"/>
      <c r="H68" s="113"/>
      <c r="I68" s="113"/>
      <c r="J68" s="113"/>
      <c r="K68" s="113"/>
      <c r="L68" s="113"/>
      <c r="M68" s="113"/>
      <c r="N68" s="113"/>
      <c r="O68" s="173"/>
    </row>
    <row r="69" spans="1:15" s="70" customFormat="1" ht="10.5" hidden="1" x14ac:dyDescent="0.25">
      <c r="A69" s="113"/>
      <c r="B69" s="113"/>
      <c r="C69" s="113"/>
      <c r="D69" s="113"/>
      <c r="E69" s="113"/>
      <c r="F69" s="113"/>
      <c r="G69" s="113"/>
      <c r="H69" s="113"/>
      <c r="I69" s="113"/>
      <c r="J69" s="113"/>
      <c r="K69" s="113"/>
      <c r="L69" s="113"/>
      <c r="M69" s="113"/>
      <c r="N69" s="113"/>
      <c r="O69" s="173"/>
    </row>
    <row r="70" spans="1:15" s="70" customFormat="1" ht="10.5" hidden="1" x14ac:dyDescent="0.25">
      <c r="A70" s="113"/>
      <c r="B70" s="113"/>
      <c r="C70" s="113"/>
      <c r="D70" s="113"/>
      <c r="E70" s="113"/>
      <c r="F70" s="113"/>
      <c r="G70" s="113"/>
      <c r="H70" s="113"/>
      <c r="I70" s="113"/>
      <c r="J70" s="113"/>
      <c r="K70" s="113"/>
      <c r="L70" s="113"/>
      <c r="M70" s="113"/>
      <c r="N70" s="113"/>
      <c r="O70" s="173"/>
    </row>
    <row r="71" spans="1:15" s="70" customFormat="1" ht="10.5" hidden="1" x14ac:dyDescent="0.25">
      <c r="A71" s="113"/>
      <c r="B71" s="113"/>
      <c r="C71" s="113"/>
      <c r="D71" s="113"/>
      <c r="E71" s="113"/>
      <c r="F71" s="113"/>
      <c r="G71" s="113"/>
      <c r="H71" s="113"/>
      <c r="I71" s="113"/>
      <c r="J71" s="113"/>
      <c r="K71" s="113"/>
      <c r="L71" s="113"/>
      <c r="M71" s="113"/>
      <c r="N71" s="113"/>
      <c r="O71" s="173"/>
    </row>
    <row r="72" spans="1:15" s="70" customFormat="1" ht="10.5" hidden="1" x14ac:dyDescent="0.25">
      <c r="A72" s="113"/>
      <c r="B72" s="113"/>
      <c r="C72" s="113"/>
      <c r="D72" s="113"/>
      <c r="E72" s="113"/>
      <c r="F72" s="113"/>
      <c r="G72" s="113"/>
      <c r="H72" s="113"/>
      <c r="I72" s="113"/>
      <c r="J72" s="113"/>
      <c r="K72" s="113"/>
      <c r="L72" s="113"/>
      <c r="M72" s="113"/>
      <c r="N72" s="113"/>
      <c r="O72" s="173"/>
    </row>
    <row r="73" spans="1:15" s="70" customFormat="1" ht="10.5" hidden="1" x14ac:dyDescent="0.25">
      <c r="A73" s="113"/>
      <c r="B73" s="113"/>
      <c r="C73" s="113"/>
      <c r="D73" s="113"/>
      <c r="E73" s="113"/>
      <c r="F73" s="113"/>
      <c r="G73" s="113"/>
      <c r="H73" s="113"/>
      <c r="I73" s="113"/>
      <c r="J73" s="113"/>
      <c r="K73" s="113"/>
      <c r="L73" s="113"/>
      <c r="M73" s="113"/>
      <c r="N73" s="113"/>
      <c r="O73" s="173"/>
    </row>
    <row r="74" spans="1:15" s="70" customFormat="1" ht="10.5" hidden="1" x14ac:dyDescent="0.25">
      <c r="A74" s="113"/>
      <c r="B74" s="113"/>
      <c r="C74" s="113"/>
      <c r="D74" s="113"/>
      <c r="E74" s="113"/>
      <c r="F74" s="113"/>
      <c r="G74" s="113"/>
      <c r="H74" s="113"/>
      <c r="I74" s="113"/>
      <c r="J74" s="113"/>
      <c r="K74" s="113"/>
      <c r="L74" s="113"/>
      <c r="M74" s="113"/>
      <c r="N74" s="113"/>
      <c r="O74" s="173"/>
    </row>
    <row r="75" spans="1:15" s="70" customFormat="1" ht="10.5" hidden="1" x14ac:dyDescent="0.25">
      <c r="A75" s="113"/>
      <c r="B75" s="113"/>
      <c r="C75" s="113"/>
      <c r="D75" s="113"/>
      <c r="E75" s="113"/>
      <c r="F75" s="113"/>
      <c r="G75" s="113"/>
      <c r="H75" s="113"/>
      <c r="I75" s="113"/>
      <c r="J75" s="113"/>
      <c r="K75" s="113"/>
      <c r="L75" s="113"/>
      <c r="M75" s="113"/>
      <c r="N75" s="113"/>
      <c r="O75" s="173"/>
    </row>
    <row r="76" spans="1:15" s="70" customFormat="1" ht="10.5" hidden="1" x14ac:dyDescent="0.25">
      <c r="A76" s="113"/>
      <c r="B76" s="113"/>
      <c r="C76" s="113"/>
      <c r="D76" s="113"/>
      <c r="E76" s="113"/>
      <c r="F76" s="113"/>
      <c r="G76" s="113"/>
      <c r="H76" s="113"/>
      <c r="I76" s="113"/>
      <c r="J76" s="113"/>
      <c r="K76" s="113"/>
      <c r="L76" s="113"/>
      <c r="M76" s="113"/>
      <c r="N76" s="113"/>
      <c r="O76" s="173"/>
    </row>
    <row r="77" spans="1:15" s="70" customFormat="1" ht="10.5" hidden="1" x14ac:dyDescent="0.25">
      <c r="A77" s="113"/>
      <c r="B77" s="113"/>
      <c r="C77" s="113"/>
      <c r="D77" s="113"/>
      <c r="E77" s="113"/>
      <c r="F77" s="113"/>
      <c r="G77" s="113"/>
      <c r="H77" s="113"/>
      <c r="I77" s="113"/>
      <c r="J77" s="113"/>
      <c r="K77" s="113"/>
      <c r="L77" s="113"/>
      <c r="M77" s="113"/>
      <c r="N77" s="113"/>
      <c r="O77" s="173"/>
    </row>
    <row r="78" spans="1:15" s="70" customFormat="1" ht="10.5" hidden="1" x14ac:dyDescent="0.25">
      <c r="A78" s="113"/>
      <c r="B78" s="113"/>
      <c r="C78" s="113"/>
      <c r="D78" s="113"/>
      <c r="E78" s="113"/>
      <c r="F78" s="113"/>
      <c r="G78" s="113"/>
      <c r="H78" s="113"/>
      <c r="I78" s="113"/>
      <c r="J78" s="113"/>
      <c r="K78" s="113"/>
      <c r="L78" s="113"/>
      <c r="M78" s="113"/>
      <c r="N78" s="113"/>
      <c r="O78" s="173"/>
    </row>
    <row r="79" spans="1:15" s="70" customFormat="1" ht="36" hidden="1" customHeight="1" x14ac:dyDescent="0.25">
      <c r="A79" s="113"/>
      <c r="B79" s="113"/>
      <c r="C79" s="113"/>
      <c r="D79" s="113"/>
      <c r="E79" s="113"/>
      <c r="F79" s="113"/>
      <c r="G79" s="113"/>
      <c r="H79" s="113"/>
      <c r="I79" s="113"/>
      <c r="J79" s="113"/>
      <c r="K79" s="113"/>
      <c r="L79" s="113"/>
      <c r="M79" s="113"/>
      <c r="N79" s="113"/>
      <c r="O79" s="173"/>
    </row>
    <row r="80" spans="1:15" s="70" customFormat="1" ht="10.5" hidden="1" x14ac:dyDescent="0.25">
      <c r="A80" s="113"/>
      <c r="B80" s="113"/>
      <c r="C80" s="113"/>
      <c r="D80" s="113"/>
      <c r="E80" s="113"/>
      <c r="F80" s="113"/>
      <c r="G80" s="113"/>
      <c r="H80" s="113"/>
      <c r="I80" s="113"/>
      <c r="J80" s="113"/>
      <c r="K80" s="113"/>
      <c r="L80" s="113"/>
      <c r="M80" s="113"/>
      <c r="N80" s="113"/>
      <c r="O80" s="173"/>
    </row>
    <row r="81" spans="1:15" s="70" customFormat="1" ht="10.5" hidden="1" x14ac:dyDescent="0.25">
      <c r="A81" s="113"/>
      <c r="B81" s="113"/>
      <c r="C81" s="113"/>
      <c r="D81" s="113"/>
      <c r="E81" s="113"/>
      <c r="F81" s="113"/>
      <c r="G81" s="113"/>
      <c r="H81" s="113"/>
      <c r="I81" s="113"/>
      <c r="J81" s="113"/>
      <c r="K81" s="113"/>
      <c r="L81" s="113"/>
      <c r="M81" s="113"/>
      <c r="N81" s="113"/>
      <c r="O81" s="173"/>
    </row>
    <row r="82" spans="1:15" s="70" customFormat="1" ht="10.5" hidden="1" x14ac:dyDescent="0.25">
      <c r="A82" s="113"/>
      <c r="B82" s="113"/>
      <c r="C82" s="113"/>
      <c r="D82" s="113"/>
      <c r="E82" s="113"/>
      <c r="F82" s="113"/>
      <c r="G82" s="113"/>
      <c r="H82" s="113"/>
      <c r="I82" s="113"/>
      <c r="J82" s="113"/>
      <c r="K82" s="113"/>
      <c r="L82" s="113"/>
      <c r="M82" s="113"/>
      <c r="N82" s="113"/>
      <c r="O82" s="173"/>
    </row>
    <row r="83" spans="1:15" s="70" customFormat="1" ht="24" hidden="1" customHeight="1" x14ac:dyDescent="0.25">
      <c r="A83" s="113"/>
      <c r="B83" s="113"/>
      <c r="C83" s="113"/>
      <c r="D83" s="113"/>
      <c r="E83" s="113"/>
      <c r="F83" s="113"/>
      <c r="G83" s="113"/>
      <c r="H83" s="113"/>
      <c r="I83" s="113"/>
      <c r="J83" s="113"/>
      <c r="K83" s="113"/>
      <c r="L83" s="113"/>
      <c r="M83" s="113"/>
      <c r="N83" s="113"/>
      <c r="O83" s="173"/>
    </row>
    <row r="84" spans="1:15" s="70" customFormat="1" ht="10.5" hidden="1" x14ac:dyDescent="0.25">
      <c r="A84" s="113"/>
      <c r="B84" s="113"/>
      <c r="C84" s="113"/>
      <c r="D84" s="113"/>
      <c r="E84" s="113"/>
      <c r="F84" s="113"/>
      <c r="G84" s="113"/>
      <c r="H84" s="113"/>
      <c r="I84" s="113"/>
      <c r="J84" s="113"/>
      <c r="K84" s="113"/>
      <c r="L84" s="113"/>
      <c r="M84" s="113"/>
      <c r="N84" s="113"/>
      <c r="O84" s="173"/>
    </row>
    <row r="85" spans="1:15" s="70" customFormat="1" ht="10.5" hidden="1" x14ac:dyDescent="0.25">
      <c r="A85" s="113"/>
      <c r="B85" s="113"/>
      <c r="C85" s="113"/>
      <c r="D85" s="113"/>
      <c r="E85" s="113"/>
      <c r="F85" s="113"/>
      <c r="G85" s="113"/>
      <c r="H85" s="113"/>
      <c r="I85" s="113"/>
      <c r="J85" s="113"/>
      <c r="K85" s="113"/>
      <c r="L85" s="113"/>
      <c r="M85" s="113"/>
      <c r="N85" s="113"/>
      <c r="O85" s="173"/>
    </row>
    <row r="86" spans="1:15" s="70" customFormat="1" ht="10.5" hidden="1" x14ac:dyDescent="0.25">
      <c r="A86" s="113"/>
      <c r="B86" s="113"/>
      <c r="C86" s="113"/>
      <c r="D86" s="113"/>
      <c r="E86" s="113"/>
      <c r="F86" s="113"/>
      <c r="G86" s="113"/>
      <c r="H86" s="113"/>
      <c r="I86" s="113"/>
      <c r="J86" s="113"/>
      <c r="K86" s="113"/>
      <c r="L86" s="113"/>
      <c r="M86" s="113"/>
      <c r="N86" s="113"/>
      <c r="O86" s="173"/>
    </row>
    <row r="87" spans="1:15" s="70" customFormat="1" ht="24" hidden="1" customHeight="1" x14ac:dyDescent="0.25">
      <c r="A87" s="113"/>
      <c r="B87" s="113"/>
      <c r="C87" s="113"/>
      <c r="D87" s="113"/>
      <c r="E87" s="113"/>
      <c r="F87" s="113"/>
      <c r="G87" s="113"/>
      <c r="H87" s="113"/>
      <c r="I87" s="113"/>
      <c r="J87" s="113"/>
      <c r="K87" s="113"/>
      <c r="L87" s="113"/>
      <c r="M87" s="113"/>
      <c r="N87" s="113"/>
      <c r="O87" s="173"/>
    </row>
    <row r="88" spans="1:15" s="70" customFormat="1" ht="10.5" hidden="1" x14ac:dyDescent="0.25">
      <c r="A88" s="113"/>
      <c r="B88" s="113"/>
      <c r="C88" s="113"/>
      <c r="D88" s="113"/>
      <c r="E88" s="113"/>
      <c r="F88" s="113"/>
      <c r="G88" s="113"/>
      <c r="H88" s="113"/>
      <c r="I88" s="113"/>
      <c r="J88" s="113"/>
      <c r="K88" s="113"/>
      <c r="L88" s="113"/>
      <c r="M88" s="113"/>
      <c r="N88" s="113"/>
      <c r="O88" s="173"/>
    </row>
    <row r="89" spans="1:15" s="70" customFormat="1" ht="10.5" hidden="1" x14ac:dyDescent="0.25">
      <c r="A89" s="113"/>
      <c r="B89" s="113"/>
      <c r="C89" s="113"/>
      <c r="D89" s="113"/>
      <c r="E89" s="113"/>
      <c r="F89" s="113"/>
      <c r="G89" s="113"/>
      <c r="H89" s="113"/>
      <c r="I89" s="113"/>
      <c r="J89" s="113"/>
      <c r="K89" s="113"/>
      <c r="L89" s="113"/>
      <c r="M89" s="113"/>
      <c r="N89" s="113"/>
      <c r="O89" s="173"/>
    </row>
    <row r="100" spans="1:16144" s="70" customFormat="1" ht="14.25" hidden="1" customHeight="1" x14ac:dyDescent="0.25">
      <c r="A100" s="174"/>
      <c r="B100" s="174"/>
      <c r="C100" s="174"/>
      <c r="D100" s="174"/>
      <c r="E100" s="174"/>
      <c r="F100" s="174"/>
      <c r="G100" s="174"/>
      <c r="H100" s="174"/>
      <c r="I100" s="174"/>
      <c r="J100" s="174"/>
      <c r="K100" s="174"/>
      <c r="L100" s="174"/>
      <c r="M100" s="174"/>
      <c r="N100" s="174"/>
      <c r="O100" s="175"/>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c r="DA100" s="27"/>
      <c r="DB100" s="27"/>
      <c r="DC100" s="27"/>
      <c r="DD100" s="27"/>
      <c r="DE100" s="27"/>
      <c r="DF100" s="27"/>
      <c r="DG100" s="27"/>
      <c r="DH100" s="27"/>
      <c r="DI100" s="27"/>
      <c r="DJ100" s="27"/>
      <c r="DK100" s="27"/>
      <c r="DL100" s="27"/>
      <c r="DM100" s="27"/>
      <c r="DN100" s="27"/>
      <c r="DO100" s="27"/>
      <c r="DP100" s="27"/>
      <c r="DQ100" s="27"/>
      <c r="DR100" s="27"/>
      <c r="DS100" s="27"/>
      <c r="DT100" s="27"/>
      <c r="DU100" s="27"/>
      <c r="DV100" s="27"/>
      <c r="DW100" s="27"/>
      <c r="DX100" s="27"/>
      <c r="DY100" s="27"/>
      <c r="DZ100" s="27"/>
      <c r="EA100" s="27"/>
      <c r="EB100" s="27"/>
      <c r="EC100" s="27"/>
      <c r="ED100" s="27"/>
      <c r="EE100" s="27"/>
      <c r="EF100" s="27"/>
      <c r="EG100" s="27"/>
      <c r="EH100" s="27"/>
      <c r="EI100" s="27"/>
      <c r="EJ100" s="27"/>
      <c r="EK100" s="27"/>
      <c r="EL100" s="27"/>
      <c r="EM100" s="27"/>
      <c r="EN100" s="27"/>
      <c r="EO100" s="27"/>
      <c r="EP100" s="27"/>
      <c r="EQ100" s="27"/>
      <c r="ER100" s="27"/>
      <c r="ES100" s="27"/>
      <c r="ET100" s="27"/>
      <c r="EU100" s="27"/>
      <c r="EV100" s="27"/>
      <c r="EW100" s="27"/>
      <c r="EX100" s="27"/>
      <c r="EY100" s="27"/>
      <c r="EZ100" s="27"/>
      <c r="FA100" s="27"/>
      <c r="FB100" s="27"/>
      <c r="FC100" s="27"/>
      <c r="FD100" s="27"/>
      <c r="FE100" s="27"/>
      <c r="FF100" s="27"/>
      <c r="FG100" s="27"/>
      <c r="FH100" s="27"/>
      <c r="FI100" s="27"/>
      <c r="FJ100" s="27"/>
      <c r="FK100" s="27"/>
      <c r="FL100" s="27"/>
      <c r="FM100" s="27"/>
      <c r="FN100" s="27"/>
      <c r="FO100" s="27"/>
      <c r="FP100" s="27"/>
      <c r="FQ100" s="27"/>
      <c r="FR100" s="27"/>
      <c r="FS100" s="27"/>
      <c r="FT100" s="27"/>
      <c r="FU100" s="27"/>
      <c r="FV100" s="27"/>
      <c r="FW100" s="27"/>
      <c r="FX100" s="27"/>
      <c r="FY100" s="27"/>
      <c r="FZ100" s="27"/>
      <c r="GA100" s="27"/>
      <c r="GB100" s="27"/>
      <c r="GC100" s="27"/>
      <c r="GD100" s="27"/>
      <c r="GE100" s="27"/>
      <c r="GF100" s="27"/>
      <c r="GG100" s="27"/>
      <c r="GH100" s="27"/>
      <c r="GI100" s="27"/>
      <c r="GJ100" s="27"/>
      <c r="GK100" s="27"/>
      <c r="GL100" s="27"/>
      <c r="GM100" s="27"/>
      <c r="GN100" s="27"/>
      <c r="GO100" s="27"/>
      <c r="GP100" s="27"/>
      <c r="GQ100" s="27"/>
      <c r="GR100" s="27"/>
      <c r="GS100" s="27"/>
      <c r="GT100" s="27"/>
      <c r="GU100" s="27"/>
      <c r="GV100" s="27"/>
      <c r="GW100" s="27"/>
      <c r="GX100" s="27"/>
      <c r="GY100" s="27"/>
      <c r="GZ100" s="27"/>
      <c r="HA100" s="27"/>
      <c r="HB100" s="27"/>
      <c r="HC100" s="27"/>
      <c r="HD100" s="27"/>
      <c r="HE100" s="27"/>
      <c r="HF100" s="27"/>
      <c r="HG100" s="27"/>
      <c r="HH100" s="27"/>
      <c r="HI100" s="27"/>
      <c r="HJ100" s="27"/>
      <c r="HK100" s="27"/>
      <c r="HL100" s="27"/>
      <c r="HM100" s="27"/>
      <c r="HN100" s="27"/>
      <c r="HO100" s="27"/>
      <c r="HP100" s="27"/>
      <c r="HQ100" s="27"/>
      <c r="HR100" s="27"/>
      <c r="HS100" s="27"/>
      <c r="HT100" s="27"/>
      <c r="HU100" s="27"/>
      <c r="HV100" s="27"/>
      <c r="HW100" s="27"/>
      <c r="HX100" s="27"/>
      <c r="HY100" s="27"/>
      <c r="HZ100" s="27"/>
      <c r="IA100" s="27"/>
      <c r="IB100" s="27"/>
      <c r="IC100" s="27"/>
      <c r="ID100" s="27"/>
      <c r="IE100" s="27"/>
      <c r="IF100" s="27"/>
      <c r="IG100" s="27"/>
      <c r="IH100" s="27"/>
      <c r="II100" s="27"/>
      <c r="IJ100" s="27"/>
      <c r="IK100" s="27"/>
      <c r="IL100" s="27"/>
      <c r="IM100" s="27"/>
      <c r="IN100" s="27"/>
      <c r="IO100" s="27"/>
      <c r="IP100" s="27"/>
      <c r="IQ100" s="27"/>
      <c r="IR100" s="27"/>
      <c r="IS100" s="27"/>
      <c r="IT100" s="27"/>
      <c r="IU100" s="27"/>
      <c r="IV100" s="27"/>
      <c r="IW100" s="27"/>
      <c r="IX100" s="27"/>
      <c r="IY100" s="27"/>
      <c r="IZ100" s="27"/>
      <c r="JA100" s="27"/>
      <c r="JB100" s="27"/>
      <c r="JC100" s="27"/>
      <c r="JD100" s="27"/>
      <c r="JE100" s="27"/>
      <c r="JF100" s="27"/>
      <c r="JG100" s="27"/>
      <c r="JH100" s="27"/>
      <c r="JI100" s="27"/>
      <c r="JJ100" s="27"/>
      <c r="JK100" s="27"/>
      <c r="JL100" s="27"/>
      <c r="JM100" s="27"/>
      <c r="JN100" s="27"/>
      <c r="JO100" s="27"/>
      <c r="JP100" s="27"/>
      <c r="JQ100" s="27"/>
      <c r="JR100" s="27"/>
      <c r="JS100" s="27"/>
      <c r="JT100" s="27"/>
      <c r="JU100" s="27"/>
      <c r="JV100" s="27"/>
      <c r="JW100" s="27"/>
      <c r="JX100" s="27"/>
      <c r="JY100" s="27"/>
      <c r="JZ100" s="27"/>
      <c r="KA100" s="27"/>
      <c r="KB100" s="27"/>
      <c r="KC100" s="27"/>
      <c r="KD100" s="27"/>
      <c r="KE100" s="27"/>
      <c r="KF100" s="27"/>
      <c r="KG100" s="27"/>
      <c r="KH100" s="27"/>
      <c r="KI100" s="27"/>
      <c r="KJ100" s="27"/>
      <c r="KK100" s="27"/>
      <c r="KL100" s="27"/>
      <c r="KM100" s="27"/>
      <c r="KN100" s="27"/>
      <c r="KO100" s="27"/>
      <c r="KP100" s="27"/>
      <c r="KQ100" s="27"/>
      <c r="KR100" s="27"/>
      <c r="KS100" s="27"/>
      <c r="KT100" s="27"/>
      <c r="KU100" s="27"/>
      <c r="KV100" s="27"/>
      <c r="KW100" s="27"/>
      <c r="KX100" s="27"/>
      <c r="KY100" s="27"/>
      <c r="KZ100" s="27"/>
      <c r="LA100" s="27"/>
      <c r="LB100" s="27"/>
      <c r="LC100" s="27"/>
      <c r="LD100" s="27"/>
      <c r="LE100" s="27"/>
      <c r="LF100" s="27"/>
      <c r="LG100" s="27"/>
      <c r="LH100" s="27"/>
      <c r="LI100" s="27"/>
      <c r="LJ100" s="27"/>
      <c r="LK100" s="27"/>
      <c r="LL100" s="27"/>
      <c r="LM100" s="27"/>
      <c r="LN100" s="27"/>
      <c r="LO100" s="27"/>
      <c r="LP100" s="27"/>
      <c r="LQ100" s="27"/>
      <c r="LR100" s="27"/>
      <c r="LS100" s="27"/>
      <c r="LT100" s="27"/>
      <c r="LU100" s="27"/>
      <c r="LV100" s="27"/>
      <c r="LW100" s="27"/>
      <c r="LX100" s="27"/>
      <c r="LY100" s="27"/>
      <c r="LZ100" s="27"/>
      <c r="MA100" s="27"/>
      <c r="MB100" s="27"/>
      <c r="MC100" s="27"/>
      <c r="MD100" s="27"/>
      <c r="ME100" s="27"/>
      <c r="MF100" s="27"/>
      <c r="MG100" s="27"/>
      <c r="MH100" s="27"/>
      <c r="MI100" s="27"/>
      <c r="MJ100" s="27"/>
      <c r="MK100" s="27"/>
      <c r="ML100" s="27"/>
      <c r="MM100" s="27"/>
      <c r="MN100" s="27"/>
      <c r="MO100" s="27"/>
      <c r="MP100" s="27"/>
      <c r="MQ100" s="27"/>
      <c r="MR100" s="27"/>
      <c r="MS100" s="27"/>
      <c r="MT100" s="27"/>
      <c r="MU100" s="27"/>
      <c r="MV100" s="27"/>
      <c r="MW100" s="27"/>
      <c r="MX100" s="27"/>
      <c r="MY100" s="27"/>
      <c r="MZ100" s="27"/>
      <c r="NA100" s="27"/>
      <c r="NB100" s="27"/>
      <c r="NC100" s="27"/>
      <c r="ND100" s="27"/>
      <c r="NE100" s="27"/>
      <c r="NF100" s="27"/>
      <c r="NG100" s="27"/>
      <c r="NH100" s="27"/>
      <c r="NI100" s="27"/>
      <c r="NJ100" s="27"/>
      <c r="NK100" s="27"/>
      <c r="NL100" s="27"/>
      <c r="NM100" s="27"/>
      <c r="NN100" s="27"/>
      <c r="NO100" s="27"/>
      <c r="NP100" s="27"/>
      <c r="NQ100" s="27"/>
      <c r="NR100" s="27"/>
      <c r="NS100" s="27"/>
      <c r="NT100" s="27"/>
      <c r="NU100" s="27"/>
      <c r="NV100" s="27"/>
      <c r="NW100" s="27"/>
      <c r="NX100" s="27"/>
      <c r="NY100" s="27"/>
      <c r="NZ100" s="27"/>
      <c r="OA100" s="27"/>
      <c r="OB100" s="27"/>
      <c r="OC100" s="27"/>
      <c r="OD100" s="27"/>
      <c r="OE100" s="27"/>
      <c r="OF100" s="27"/>
      <c r="OG100" s="27"/>
      <c r="OH100" s="27"/>
      <c r="OI100" s="27"/>
      <c r="OJ100" s="27"/>
      <c r="OK100" s="27"/>
      <c r="OL100" s="27"/>
      <c r="OM100" s="27"/>
      <c r="ON100" s="27"/>
      <c r="OO100" s="27"/>
      <c r="OP100" s="27"/>
      <c r="OQ100" s="27"/>
      <c r="OR100" s="27"/>
      <c r="OS100" s="27"/>
      <c r="OT100" s="27"/>
      <c r="OU100" s="27"/>
      <c r="OV100" s="27"/>
      <c r="OW100" s="27"/>
      <c r="OX100" s="27"/>
      <c r="OY100" s="27"/>
      <c r="OZ100" s="27"/>
      <c r="PA100" s="27"/>
      <c r="PB100" s="27"/>
      <c r="PC100" s="27"/>
      <c r="PD100" s="27"/>
      <c r="PE100" s="27"/>
      <c r="PF100" s="27"/>
      <c r="PG100" s="27"/>
      <c r="PH100" s="27"/>
      <c r="PI100" s="27"/>
      <c r="PJ100" s="27"/>
      <c r="PK100" s="27"/>
      <c r="PL100" s="27"/>
      <c r="PM100" s="27"/>
      <c r="PN100" s="27"/>
      <c r="PO100" s="27"/>
      <c r="PP100" s="27"/>
      <c r="PQ100" s="27"/>
      <c r="PR100" s="27"/>
      <c r="PS100" s="27"/>
      <c r="PT100" s="27"/>
      <c r="PU100" s="27"/>
      <c r="PV100" s="27"/>
      <c r="PW100" s="27"/>
      <c r="PX100" s="27"/>
      <c r="PY100" s="27"/>
      <c r="PZ100" s="27"/>
      <c r="QA100" s="27"/>
      <c r="QB100" s="27"/>
      <c r="QC100" s="27"/>
      <c r="QD100" s="27"/>
      <c r="QE100" s="27"/>
      <c r="QF100" s="27"/>
      <c r="QG100" s="27"/>
      <c r="QH100" s="27"/>
      <c r="QI100" s="27"/>
      <c r="QJ100" s="27"/>
      <c r="QK100" s="27"/>
      <c r="QL100" s="27"/>
      <c r="QM100" s="27"/>
      <c r="QN100" s="27"/>
      <c r="QO100" s="27"/>
      <c r="QP100" s="27"/>
      <c r="QQ100" s="27"/>
      <c r="QR100" s="27"/>
      <c r="QS100" s="27"/>
      <c r="QT100" s="27"/>
      <c r="QU100" s="27"/>
      <c r="QV100" s="27"/>
      <c r="QW100" s="27"/>
      <c r="QX100" s="27"/>
      <c r="QY100" s="27"/>
      <c r="QZ100" s="27"/>
      <c r="RA100" s="27"/>
      <c r="RB100" s="27"/>
      <c r="RC100" s="27"/>
      <c r="RD100" s="27"/>
      <c r="RE100" s="27"/>
      <c r="RF100" s="27"/>
      <c r="RG100" s="27"/>
      <c r="RH100" s="27"/>
      <c r="RI100" s="27"/>
      <c r="RJ100" s="27"/>
      <c r="RK100" s="27"/>
      <c r="RL100" s="27"/>
      <c r="RM100" s="27"/>
      <c r="RN100" s="27"/>
      <c r="RO100" s="27"/>
      <c r="RP100" s="27"/>
      <c r="RQ100" s="27"/>
      <c r="RR100" s="27"/>
      <c r="RS100" s="27"/>
      <c r="RT100" s="27"/>
      <c r="RU100" s="27"/>
      <c r="RV100" s="27"/>
      <c r="RW100" s="27"/>
      <c r="RX100" s="27"/>
      <c r="RY100" s="27"/>
      <c r="RZ100" s="27"/>
      <c r="SA100" s="27"/>
      <c r="SB100" s="27"/>
      <c r="SC100" s="27"/>
      <c r="SD100" s="27"/>
      <c r="SE100" s="27"/>
      <c r="SF100" s="27"/>
      <c r="SG100" s="27"/>
      <c r="SH100" s="27"/>
      <c r="SI100" s="27"/>
      <c r="SJ100" s="27"/>
      <c r="SK100" s="27"/>
      <c r="SL100" s="27"/>
      <c r="SM100" s="27"/>
      <c r="SN100" s="27"/>
      <c r="SO100" s="27"/>
      <c r="SP100" s="27"/>
      <c r="SQ100" s="27"/>
      <c r="SR100" s="27"/>
      <c r="SS100" s="27"/>
      <c r="ST100" s="27"/>
      <c r="SU100" s="27"/>
      <c r="SV100" s="27"/>
      <c r="SW100" s="27"/>
      <c r="SX100" s="27"/>
      <c r="SY100" s="27"/>
      <c r="SZ100" s="27"/>
      <c r="TA100" s="27"/>
      <c r="TB100" s="27"/>
      <c r="TC100" s="27"/>
      <c r="TD100" s="27"/>
      <c r="TE100" s="27"/>
      <c r="TF100" s="27"/>
      <c r="TG100" s="27"/>
      <c r="TH100" s="27"/>
      <c r="TI100" s="27"/>
      <c r="TJ100" s="27"/>
      <c r="TK100" s="27"/>
      <c r="TL100" s="27"/>
      <c r="TM100" s="27"/>
      <c r="TN100" s="27"/>
      <c r="TO100" s="27"/>
      <c r="TP100" s="27"/>
      <c r="TQ100" s="27"/>
      <c r="TR100" s="27"/>
      <c r="TS100" s="27"/>
      <c r="TT100" s="27"/>
      <c r="TU100" s="27"/>
      <c r="TV100" s="27"/>
      <c r="TW100" s="27"/>
      <c r="TX100" s="27"/>
      <c r="TY100" s="27"/>
      <c r="TZ100" s="27"/>
      <c r="UA100" s="27"/>
      <c r="UB100" s="27"/>
      <c r="UC100" s="27"/>
      <c r="UD100" s="27"/>
      <c r="UE100" s="27"/>
      <c r="UF100" s="27"/>
      <c r="UG100" s="27"/>
      <c r="UH100" s="27"/>
      <c r="UI100" s="27"/>
      <c r="UJ100" s="27"/>
      <c r="UK100" s="27"/>
      <c r="UL100" s="27"/>
      <c r="UM100" s="27"/>
      <c r="UN100" s="27"/>
      <c r="UO100" s="27"/>
      <c r="UP100" s="27"/>
      <c r="UQ100" s="27"/>
      <c r="UR100" s="27"/>
      <c r="US100" s="27"/>
      <c r="UT100" s="27"/>
      <c r="UU100" s="27"/>
      <c r="UV100" s="27"/>
      <c r="UW100" s="27"/>
      <c r="UX100" s="27"/>
      <c r="UY100" s="27"/>
      <c r="UZ100" s="27"/>
      <c r="VA100" s="27"/>
      <c r="VB100" s="27"/>
      <c r="VC100" s="27"/>
      <c r="VD100" s="27"/>
      <c r="VE100" s="27"/>
      <c r="VF100" s="27"/>
      <c r="VG100" s="27"/>
      <c r="VH100" s="27"/>
      <c r="VI100" s="27"/>
      <c r="VJ100" s="27"/>
      <c r="VK100" s="27"/>
      <c r="VL100" s="27"/>
      <c r="VM100" s="27"/>
      <c r="VN100" s="27"/>
      <c r="VO100" s="27"/>
      <c r="VP100" s="27"/>
      <c r="VQ100" s="27"/>
      <c r="VR100" s="27"/>
      <c r="VS100" s="27"/>
      <c r="VT100" s="27"/>
      <c r="VU100" s="27"/>
      <c r="VV100" s="27"/>
      <c r="VW100" s="27"/>
      <c r="VX100" s="27"/>
      <c r="VY100" s="27"/>
      <c r="VZ100" s="27"/>
      <c r="WA100" s="27"/>
      <c r="WB100" s="27"/>
      <c r="WC100" s="27"/>
      <c r="WD100" s="27"/>
      <c r="WE100" s="27"/>
      <c r="WF100" s="27"/>
      <c r="WG100" s="27"/>
      <c r="WH100" s="27"/>
      <c r="WI100" s="27"/>
      <c r="WJ100" s="27"/>
      <c r="WK100" s="27"/>
      <c r="WL100" s="27"/>
      <c r="WM100" s="27"/>
      <c r="WN100" s="27"/>
      <c r="WO100" s="27"/>
      <c r="WP100" s="27"/>
      <c r="WQ100" s="27"/>
      <c r="WR100" s="27"/>
      <c r="WS100" s="27"/>
      <c r="WT100" s="27"/>
      <c r="WU100" s="27"/>
      <c r="WV100" s="27"/>
      <c r="WW100" s="27"/>
      <c r="WX100" s="27"/>
      <c r="WY100" s="27"/>
      <c r="WZ100" s="27"/>
      <c r="XA100" s="27"/>
      <c r="XB100" s="27"/>
      <c r="XC100" s="27"/>
      <c r="XD100" s="27"/>
      <c r="XE100" s="27"/>
      <c r="XF100" s="27"/>
      <c r="XG100" s="27"/>
      <c r="XH100" s="27"/>
      <c r="XI100" s="27"/>
      <c r="XJ100" s="27"/>
      <c r="XK100" s="27"/>
      <c r="XL100" s="27"/>
      <c r="XM100" s="27"/>
      <c r="XN100" s="27"/>
      <c r="XO100" s="27"/>
      <c r="XP100" s="27"/>
      <c r="XQ100" s="27"/>
      <c r="XR100" s="27"/>
      <c r="XS100" s="27"/>
      <c r="XT100" s="27"/>
      <c r="XU100" s="27"/>
      <c r="XV100" s="27"/>
      <c r="XW100" s="27"/>
      <c r="XX100" s="27"/>
      <c r="XY100" s="27"/>
      <c r="XZ100" s="27"/>
      <c r="YA100" s="27"/>
      <c r="YB100" s="27"/>
      <c r="YC100" s="27"/>
      <c r="YD100" s="27"/>
      <c r="YE100" s="27"/>
      <c r="YF100" s="27"/>
      <c r="YG100" s="27"/>
      <c r="YH100" s="27"/>
      <c r="YI100" s="27"/>
      <c r="YJ100" s="27"/>
      <c r="YK100" s="27"/>
      <c r="YL100" s="27"/>
      <c r="YM100" s="27"/>
      <c r="YN100" s="27"/>
      <c r="YO100" s="27"/>
      <c r="YP100" s="27"/>
      <c r="YQ100" s="27"/>
      <c r="YR100" s="27"/>
      <c r="YS100" s="27"/>
      <c r="YT100" s="27"/>
      <c r="YU100" s="27"/>
      <c r="YV100" s="27"/>
      <c r="YW100" s="27"/>
      <c r="YX100" s="27"/>
      <c r="YY100" s="27"/>
      <c r="YZ100" s="27"/>
      <c r="ZA100" s="27"/>
      <c r="ZB100" s="27"/>
      <c r="ZC100" s="27"/>
      <c r="ZD100" s="27"/>
      <c r="ZE100" s="27"/>
      <c r="ZF100" s="27"/>
      <c r="ZG100" s="27"/>
      <c r="ZH100" s="27"/>
      <c r="ZI100" s="27"/>
      <c r="ZJ100" s="27"/>
      <c r="ZK100" s="27"/>
      <c r="ZL100" s="27"/>
      <c r="ZM100" s="27"/>
      <c r="ZN100" s="27"/>
      <c r="ZO100" s="27"/>
      <c r="ZP100" s="27"/>
      <c r="ZQ100" s="27"/>
      <c r="ZR100" s="27"/>
      <c r="ZS100" s="27"/>
      <c r="ZT100" s="27"/>
      <c r="ZU100" s="27"/>
      <c r="ZV100" s="27"/>
      <c r="ZW100" s="27"/>
      <c r="ZX100" s="27"/>
      <c r="ZY100" s="27"/>
      <c r="ZZ100" s="27"/>
      <c r="AAA100" s="27"/>
      <c r="AAB100" s="27"/>
      <c r="AAC100" s="27"/>
      <c r="AAD100" s="27"/>
      <c r="AAE100" s="27"/>
      <c r="AAF100" s="27"/>
      <c r="AAG100" s="27"/>
      <c r="AAH100" s="27"/>
      <c r="AAI100" s="27"/>
      <c r="AAJ100" s="27"/>
      <c r="AAK100" s="27"/>
      <c r="AAL100" s="27"/>
      <c r="AAM100" s="27"/>
      <c r="AAN100" s="27"/>
      <c r="AAO100" s="27"/>
      <c r="AAP100" s="27"/>
      <c r="AAQ100" s="27"/>
      <c r="AAR100" s="27"/>
      <c r="AAS100" s="27"/>
      <c r="AAT100" s="27"/>
      <c r="AAU100" s="27"/>
      <c r="AAV100" s="27"/>
      <c r="AAW100" s="27"/>
      <c r="AAX100" s="27"/>
      <c r="AAY100" s="27"/>
      <c r="AAZ100" s="27"/>
      <c r="ABA100" s="27"/>
      <c r="ABB100" s="27"/>
      <c r="ABC100" s="27"/>
      <c r="ABD100" s="27"/>
      <c r="ABE100" s="27"/>
      <c r="ABF100" s="27"/>
      <c r="ABG100" s="27"/>
      <c r="ABH100" s="27"/>
      <c r="ABI100" s="27"/>
      <c r="ABJ100" s="27"/>
      <c r="ABK100" s="27"/>
      <c r="ABL100" s="27"/>
      <c r="ABM100" s="27"/>
      <c r="ABN100" s="27"/>
      <c r="ABO100" s="27"/>
      <c r="ABP100" s="27"/>
      <c r="ABQ100" s="27"/>
      <c r="ABR100" s="27"/>
      <c r="ABS100" s="27"/>
      <c r="ABT100" s="27"/>
      <c r="ABU100" s="27"/>
      <c r="ABV100" s="27"/>
      <c r="ABW100" s="27"/>
      <c r="ABX100" s="27"/>
      <c r="ABY100" s="27"/>
      <c r="ABZ100" s="27"/>
      <c r="ACA100" s="27"/>
      <c r="ACB100" s="27"/>
      <c r="ACC100" s="27"/>
      <c r="ACD100" s="27"/>
      <c r="ACE100" s="27"/>
      <c r="ACF100" s="27"/>
      <c r="ACG100" s="27"/>
      <c r="ACH100" s="27"/>
      <c r="ACI100" s="27"/>
      <c r="ACJ100" s="27"/>
      <c r="ACK100" s="27"/>
      <c r="ACL100" s="27"/>
      <c r="ACM100" s="27"/>
      <c r="ACN100" s="27"/>
      <c r="ACO100" s="27"/>
      <c r="ACP100" s="27"/>
      <c r="ACQ100" s="27"/>
      <c r="ACR100" s="27"/>
      <c r="ACS100" s="27"/>
      <c r="ACT100" s="27"/>
      <c r="ACU100" s="27"/>
      <c r="ACV100" s="27"/>
      <c r="ACW100" s="27"/>
      <c r="ACX100" s="27"/>
      <c r="ACY100" s="27"/>
      <c r="ACZ100" s="27"/>
      <c r="ADA100" s="27"/>
      <c r="ADB100" s="27"/>
      <c r="ADC100" s="27"/>
      <c r="ADD100" s="27"/>
      <c r="ADE100" s="27"/>
      <c r="ADF100" s="27"/>
      <c r="ADG100" s="27"/>
      <c r="ADH100" s="27"/>
      <c r="ADI100" s="27"/>
      <c r="ADJ100" s="27"/>
      <c r="ADK100" s="27"/>
      <c r="ADL100" s="27"/>
      <c r="ADM100" s="27"/>
      <c r="ADN100" s="27"/>
      <c r="ADO100" s="27"/>
      <c r="ADP100" s="27"/>
      <c r="ADQ100" s="27"/>
      <c r="ADR100" s="27"/>
      <c r="ADS100" s="27"/>
      <c r="ADT100" s="27"/>
      <c r="ADU100" s="27"/>
      <c r="ADV100" s="27"/>
      <c r="ADW100" s="27"/>
      <c r="ADX100" s="27"/>
      <c r="ADY100" s="27"/>
      <c r="ADZ100" s="27"/>
      <c r="AEA100" s="27"/>
      <c r="AEB100" s="27"/>
      <c r="AEC100" s="27"/>
      <c r="AED100" s="27"/>
      <c r="AEE100" s="27"/>
      <c r="AEF100" s="27"/>
      <c r="AEG100" s="27"/>
      <c r="AEH100" s="27"/>
      <c r="AEI100" s="27"/>
      <c r="AEJ100" s="27"/>
      <c r="AEK100" s="27"/>
      <c r="AEL100" s="27"/>
      <c r="AEM100" s="27"/>
      <c r="AEN100" s="27"/>
      <c r="AEO100" s="27"/>
      <c r="AEP100" s="27"/>
      <c r="AEQ100" s="27"/>
      <c r="AER100" s="27"/>
      <c r="AES100" s="27"/>
      <c r="AET100" s="27"/>
      <c r="AEU100" s="27"/>
      <c r="AEV100" s="27"/>
      <c r="AEW100" s="27"/>
      <c r="AEX100" s="27"/>
      <c r="AEY100" s="27"/>
      <c r="AEZ100" s="27"/>
      <c r="AFA100" s="27"/>
      <c r="AFB100" s="27"/>
      <c r="AFC100" s="27"/>
      <c r="AFD100" s="27"/>
      <c r="AFE100" s="27"/>
      <c r="AFF100" s="27"/>
      <c r="AFG100" s="27"/>
      <c r="AFH100" s="27"/>
      <c r="AFI100" s="27"/>
      <c r="AFJ100" s="27"/>
      <c r="AFK100" s="27"/>
      <c r="AFL100" s="27"/>
      <c r="AFM100" s="27"/>
      <c r="AFN100" s="27"/>
      <c r="AFO100" s="27"/>
      <c r="AFP100" s="27"/>
      <c r="AFQ100" s="27"/>
      <c r="AFR100" s="27"/>
      <c r="AFS100" s="27"/>
      <c r="AFT100" s="27"/>
      <c r="AFU100" s="27"/>
      <c r="AFV100" s="27"/>
      <c r="AFW100" s="27"/>
      <c r="AFX100" s="27"/>
      <c r="AFY100" s="27"/>
      <c r="AFZ100" s="27"/>
      <c r="AGA100" s="27"/>
      <c r="AGB100" s="27"/>
      <c r="AGC100" s="27"/>
      <c r="AGD100" s="27"/>
      <c r="AGE100" s="27"/>
      <c r="AGF100" s="27"/>
      <c r="AGG100" s="27"/>
      <c r="AGH100" s="27"/>
      <c r="AGI100" s="27"/>
      <c r="AGJ100" s="27"/>
      <c r="AGK100" s="27"/>
      <c r="AGL100" s="27"/>
      <c r="AGM100" s="27"/>
      <c r="AGN100" s="27"/>
      <c r="AGO100" s="27"/>
      <c r="AGP100" s="27"/>
      <c r="AGQ100" s="27"/>
      <c r="AGR100" s="27"/>
      <c r="AGS100" s="27"/>
      <c r="AGT100" s="27"/>
      <c r="AGU100" s="27"/>
      <c r="AGV100" s="27"/>
      <c r="AGW100" s="27"/>
      <c r="AGX100" s="27"/>
      <c r="AGY100" s="27"/>
      <c r="AGZ100" s="27"/>
      <c r="AHA100" s="27"/>
      <c r="AHB100" s="27"/>
      <c r="AHC100" s="27"/>
      <c r="AHD100" s="27"/>
      <c r="AHE100" s="27"/>
      <c r="AHF100" s="27"/>
      <c r="AHG100" s="27"/>
      <c r="AHH100" s="27"/>
      <c r="AHI100" s="27"/>
      <c r="AHJ100" s="27"/>
      <c r="AHK100" s="27"/>
      <c r="AHL100" s="27"/>
      <c r="AHM100" s="27"/>
      <c r="AHN100" s="27"/>
      <c r="AHO100" s="27"/>
      <c r="AHP100" s="27"/>
      <c r="AHQ100" s="27"/>
      <c r="AHR100" s="27"/>
      <c r="AHS100" s="27"/>
      <c r="AHT100" s="27"/>
      <c r="AHU100" s="27"/>
      <c r="AHV100" s="27"/>
      <c r="AHW100" s="27"/>
      <c r="AHX100" s="27"/>
      <c r="AHY100" s="27"/>
      <c r="AHZ100" s="27"/>
      <c r="AIA100" s="27"/>
      <c r="AIB100" s="27"/>
      <c r="AIC100" s="27"/>
      <c r="AID100" s="27"/>
      <c r="AIE100" s="27"/>
      <c r="AIF100" s="27"/>
      <c r="AIG100" s="27"/>
      <c r="AIH100" s="27"/>
      <c r="AII100" s="27"/>
      <c r="AIJ100" s="27"/>
      <c r="AIK100" s="27"/>
      <c r="AIL100" s="27"/>
      <c r="AIM100" s="27"/>
      <c r="AIN100" s="27"/>
      <c r="AIO100" s="27"/>
      <c r="AIP100" s="27"/>
      <c r="AIQ100" s="27"/>
      <c r="AIR100" s="27"/>
      <c r="AIS100" s="27"/>
      <c r="AIT100" s="27"/>
      <c r="AIU100" s="27"/>
      <c r="AIV100" s="27"/>
      <c r="AIW100" s="27"/>
      <c r="AIX100" s="27"/>
      <c r="AIY100" s="27"/>
      <c r="AIZ100" s="27"/>
      <c r="AJA100" s="27"/>
      <c r="AJB100" s="27"/>
      <c r="AJC100" s="27"/>
      <c r="AJD100" s="27"/>
      <c r="AJE100" s="27"/>
      <c r="AJF100" s="27"/>
      <c r="AJG100" s="27"/>
      <c r="AJH100" s="27"/>
      <c r="AJI100" s="27"/>
      <c r="AJJ100" s="27"/>
      <c r="AJK100" s="27"/>
      <c r="AJL100" s="27"/>
      <c r="AJM100" s="27"/>
      <c r="AJN100" s="27"/>
      <c r="AJO100" s="27"/>
      <c r="AJP100" s="27"/>
      <c r="AJQ100" s="27"/>
      <c r="AJR100" s="27"/>
      <c r="AJS100" s="27"/>
      <c r="AJT100" s="27"/>
      <c r="AJU100" s="27"/>
      <c r="AJV100" s="27"/>
      <c r="AJW100" s="27"/>
      <c r="AJX100" s="27"/>
      <c r="AJY100" s="27"/>
      <c r="AJZ100" s="27"/>
      <c r="AKA100" s="27"/>
      <c r="AKB100" s="27"/>
      <c r="AKC100" s="27"/>
      <c r="AKD100" s="27"/>
      <c r="AKE100" s="27"/>
      <c r="AKF100" s="27"/>
      <c r="AKG100" s="27"/>
      <c r="AKH100" s="27"/>
      <c r="AKI100" s="27"/>
      <c r="AKJ100" s="27"/>
      <c r="AKK100" s="27"/>
      <c r="AKL100" s="27"/>
      <c r="AKM100" s="27"/>
      <c r="AKN100" s="27"/>
      <c r="AKO100" s="27"/>
      <c r="AKP100" s="27"/>
      <c r="AKQ100" s="27"/>
      <c r="AKR100" s="27"/>
      <c r="AKS100" s="27"/>
      <c r="AKT100" s="27"/>
      <c r="AKU100" s="27"/>
      <c r="AKV100" s="27"/>
      <c r="AKW100" s="27"/>
      <c r="AKX100" s="27"/>
      <c r="AKY100" s="27"/>
      <c r="AKZ100" s="27"/>
      <c r="ALA100" s="27"/>
      <c r="ALB100" s="27"/>
      <c r="ALC100" s="27"/>
      <c r="ALD100" s="27"/>
      <c r="ALE100" s="27"/>
      <c r="ALF100" s="27"/>
      <c r="ALG100" s="27"/>
      <c r="ALH100" s="27"/>
      <c r="ALI100" s="27"/>
      <c r="ALJ100" s="27"/>
      <c r="ALK100" s="27"/>
      <c r="ALL100" s="27"/>
      <c r="ALM100" s="27"/>
      <c r="ALN100" s="27"/>
      <c r="ALO100" s="27"/>
      <c r="ALP100" s="27"/>
      <c r="ALQ100" s="27"/>
      <c r="ALR100" s="27"/>
      <c r="ALS100" s="27"/>
      <c r="ALT100" s="27"/>
      <c r="ALU100" s="27"/>
      <c r="ALV100" s="27"/>
      <c r="ALW100" s="27"/>
      <c r="ALX100" s="27"/>
      <c r="ALY100" s="27"/>
      <c r="ALZ100" s="27"/>
      <c r="AMA100" s="27"/>
      <c r="AMB100" s="27"/>
      <c r="AMC100" s="27"/>
      <c r="AMD100" s="27"/>
      <c r="AME100" s="27"/>
      <c r="AMF100" s="27"/>
      <c r="AMG100" s="27"/>
      <c r="AMH100" s="27"/>
      <c r="AMI100" s="27"/>
      <c r="AMJ100" s="27"/>
      <c r="AMK100" s="27"/>
      <c r="AML100" s="27"/>
      <c r="AMM100" s="27"/>
      <c r="AMN100" s="27"/>
      <c r="AMO100" s="27"/>
      <c r="AMP100" s="27"/>
      <c r="AMQ100" s="27"/>
      <c r="AMR100" s="27"/>
      <c r="AMS100" s="27"/>
      <c r="AMT100" s="27"/>
      <c r="AMU100" s="27"/>
      <c r="AMV100" s="27"/>
      <c r="AMW100" s="27"/>
      <c r="AMX100" s="27"/>
      <c r="AMY100" s="27"/>
      <c r="AMZ100" s="27"/>
      <c r="ANA100" s="27"/>
      <c r="ANB100" s="27"/>
      <c r="ANC100" s="27"/>
      <c r="AND100" s="27"/>
      <c r="ANE100" s="27"/>
      <c r="ANF100" s="27"/>
      <c r="ANG100" s="27"/>
      <c r="ANH100" s="27"/>
      <c r="ANI100" s="27"/>
      <c r="ANJ100" s="27"/>
      <c r="ANK100" s="27"/>
      <c r="ANL100" s="27"/>
      <c r="ANM100" s="27"/>
      <c r="ANN100" s="27"/>
      <c r="ANO100" s="27"/>
      <c r="ANP100" s="27"/>
      <c r="ANQ100" s="27"/>
      <c r="ANR100" s="27"/>
      <c r="ANS100" s="27"/>
      <c r="ANT100" s="27"/>
      <c r="ANU100" s="27"/>
      <c r="ANV100" s="27"/>
      <c r="ANW100" s="27"/>
      <c r="ANX100" s="27"/>
      <c r="ANY100" s="27"/>
      <c r="ANZ100" s="27"/>
      <c r="AOA100" s="27"/>
      <c r="AOB100" s="27"/>
      <c r="AOC100" s="27"/>
      <c r="AOD100" s="27"/>
      <c r="AOE100" s="27"/>
      <c r="AOF100" s="27"/>
      <c r="AOG100" s="27"/>
      <c r="AOH100" s="27"/>
      <c r="AOI100" s="27"/>
      <c r="AOJ100" s="27"/>
      <c r="AOK100" s="27"/>
      <c r="AOL100" s="27"/>
      <c r="AOM100" s="27"/>
      <c r="AON100" s="27"/>
      <c r="AOO100" s="27"/>
      <c r="AOP100" s="27"/>
      <c r="AOQ100" s="27"/>
      <c r="AOR100" s="27"/>
      <c r="AOS100" s="27"/>
      <c r="AOT100" s="27"/>
      <c r="AOU100" s="27"/>
      <c r="AOV100" s="27"/>
      <c r="AOW100" s="27"/>
      <c r="AOX100" s="27"/>
      <c r="AOY100" s="27"/>
      <c r="AOZ100" s="27"/>
      <c r="APA100" s="27"/>
      <c r="APB100" s="27"/>
      <c r="APC100" s="27"/>
      <c r="APD100" s="27"/>
      <c r="APE100" s="27"/>
      <c r="APF100" s="27"/>
      <c r="APG100" s="27"/>
      <c r="APH100" s="27"/>
      <c r="API100" s="27"/>
      <c r="APJ100" s="27"/>
      <c r="APK100" s="27"/>
      <c r="APL100" s="27"/>
      <c r="APM100" s="27"/>
      <c r="APN100" s="27"/>
      <c r="APO100" s="27"/>
      <c r="APP100" s="27"/>
      <c r="APQ100" s="27"/>
      <c r="APR100" s="27"/>
      <c r="APS100" s="27"/>
      <c r="APT100" s="27"/>
      <c r="APU100" s="27"/>
      <c r="APV100" s="27"/>
      <c r="APW100" s="27"/>
      <c r="APX100" s="27"/>
      <c r="APY100" s="27"/>
      <c r="APZ100" s="27"/>
      <c r="AQA100" s="27"/>
      <c r="AQB100" s="27"/>
      <c r="AQC100" s="27"/>
      <c r="AQD100" s="27"/>
      <c r="AQE100" s="27"/>
      <c r="AQF100" s="27"/>
      <c r="AQG100" s="27"/>
      <c r="AQH100" s="27"/>
      <c r="AQI100" s="27"/>
      <c r="AQJ100" s="27"/>
      <c r="AQK100" s="27"/>
      <c r="AQL100" s="27"/>
      <c r="AQM100" s="27"/>
      <c r="AQN100" s="27"/>
      <c r="AQO100" s="27"/>
      <c r="AQP100" s="27"/>
      <c r="AQQ100" s="27"/>
      <c r="AQR100" s="27"/>
      <c r="AQS100" s="27"/>
      <c r="AQT100" s="27"/>
      <c r="AQU100" s="27"/>
      <c r="AQV100" s="27"/>
      <c r="AQW100" s="27"/>
      <c r="AQX100" s="27"/>
      <c r="AQY100" s="27"/>
      <c r="AQZ100" s="27"/>
      <c r="ARA100" s="27"/>
      <c r="ARB100" s="27"/>
      <c r="ARC100" s="27"/>
      <c r="ARD100" s="27"/>
      <c r="ARE100" s="27"/>
      <c r="ARF100" s="27"/>
      <c r="ARG100" s="27"/>
      <c r="ARH100" s="27"/>
      <c r="ARI100" s="27"/>
      <c r="ARJ100" s="27"/>
      <c r="ARK100" s="27"/>
      <c r="ARL100" s="27"/>
      <c r="ARM100" s="27"/>
      <c r="ARN100" s="27"/>
      <c r="ARO100" s="27"/>
      <c r="ARP100" s="27"/>
      <c r="ARQ100" s="27"/>
      <c r="ARR100" s="27"/>
      <c r="ARS100" s="27"/>
      <c r="ART100" s="27"/>
      <c r="ARU100" s="27"/>
      <c r="ARV100" s="27"/>
      <c r="ARW100" s="27"/>
      <c r="ARX100" s="27"/>
      <c r="ARY100" s="27"/>
      <c r="ARZ100" s="27"/>
      <c r="ASA100" s="27"/>
      <c r="ASB100" s="27"/>
      <c r="ASC100" s="27"/>
      <c r="ASD100" s="27"/>
      <c r="ASE100" s="27"/>
      <c r="ASF100" s="27"/>
      <c r="ASG100" s="27"/>
      <c r="ASH100" s="27"/>
      <c r="ASI100" s="27"/>
      <c r="ASJ100" s="27"/>
      <c r="ASK100" s="27"/>
      <c r="ASL100" s="27"/>
      <c r="ASM100" s="27"/>
      <c r="ASN100" s="27"/>
      <c r="ASO100" s="27"/>
      <c r="ASP100" s="27"/>
      <c r="ASQ100" s="27"/>
      <c r="ASR100" s="27"/>
      <c r="ASS100" s="27"/>
      <c r="AST100" s="27"/>
      <c r="ASU100" s="27"/>
      <c r="ASV100" s="27"/>
      <c r="ASW100" s="27"/>
      <c r="ASX100" s="27"/>
      <c r="ASY100" s="27"/>
      <c r="ASZ100" s="27"/>
      <c r="ATA100" s="27"/>
      <c r="ATB100" s="27"/>
      <c r="ATC100" s="27"/>
      <c r="ATD100" s="27"/>
      <c r="ATE100" s="27"/>
      <c r="ATF100" s="27"/>
      <c r="ATG100" s="27"/>
      <c r="ATH100" s="27"/>
      <c r="ATI100" s="27"/>
      <c r="ATJ100" s="27"/>
      <c r="ATK100" s="27"/>
      <c r="ATL100" s="27"/>
      <c r="ATM100" s="27"/>
      <c r="ATN100" s="27"/>
      <c r="ATO100" s="27"/>
      <c r="ATP100" s="27"/>
      <c r="ATQ100" s="27"/>
      <c r="ATR100" s="27"/>
      <c r="ATS100" s="27"/>
      <c r="ATT100" s="27"/>
      <c r="ATU100" s="27"/>
      <c r="ATV100" s="27"/>
      <c r="ATW100" s="27"/>
      <c r="ATX100" s="27"/>
      <c r="ATY100" s="27"/>
      <c r="ATZ100" s="27"/>
      <c r="AUA100" s="27"/>
      <c r="AUB100" s="27"/>
      <c r="AUC100" s="27"/>
      <c r="AUD100" s="27"/>
      <c r="AUE100" s="27"/>
      <c r="AUF100" s="27"/>
      <c r="AUG100" s="27"/>
      <c r="AUH100" s="27"/>
      <c r="AUI100" s="27"/>
      <c r="AUJ100" s="27"/>
      <c r="AUK100" s="27"/>
      <c r="AUL100" s="27"/>
      <c r="AUM100" s="27"/>
      <c r="AUN100" s="27"/>
      <c r="AUO100" s="27"/>
      <c r="AUP100" s="27"/>
      <c r="AUQ100" s="27"/>
      <c r="AUR100" s="27"/>
      <c r="AUS100" s="27"/>
      <c r="AUT100" s="27"/>
      <c r="AUU100" s="27"/>
      <c r="AUV100" s="27"/>
      <c r="AUW100" s="27"/>
      <c r="AUX100" s="27"/>
      <c r="AUY100" s="27"/>
      <c r="AUZ100" s="27"/>
      <c r="AVA100" s="27"/>
      <c r="AVB100" s="27"/>
      <c r="AVC100" s="27"/>
      <c r="AVD100" s="27"/>
      <c r="AVE100" s="27"/>
      <c r="AVF100" s="27"/>
      <c r="AVG100" s="27"/>
      <c r="AVH100" s="27"/>
      <c r="AVI100" s="27"/>
      <c r="AVJ100" s="27"/>
      <c r="AVK100" s="27"/>
      <c r="AVL100" s="27"/>
      <c r="AVM100" s="27"/>
      <c r="AVN100" s="27"/>
      <c r="AVO100" s="27"/>
      <c r="AVP100" s="27"/>
      <c r="AVQ100" s="27"/>
      <c r="AVR100" s="27"/>
      <c r="AVS100" s="27"/>
      <c r="AVT100" s="27"/>
      <c r="AVU100" s="27"/>
      <c r="AVV100" s="27"/>
      <c r="AVW100" s="27"/>
      <c r="AVX100" s="27"/>
      <c r="AVY100" s="27"/>
      <c r="AVZ100" s="27"/>
      <c r="AWA100" s="27"/>
      <c r="AWB100" s="27"/>
      <c r="AWC100" s="27"/>
      <c r="AWD100" s="27"/>
      <c r="AWE100" s="27"/>
      <c r="AWF100" s="27"/>
      <c r="AWG100" s="27"/>
      <c r="AWH100" s="27"/>
      <c r="AWI100" s="27"/>
      <c r="AWJ100" s="27"/>
      <c r="AWK100" s="27"/>
      <c r="AWL100" s="27"/>
      <c r="AWM100" s="27"/>
      <c r="AWN100" s="27"/>
      <c r="AWO100" s="27"/>
      <c r="AWP100" s="27"/>
      <c r="AWQ100" s="27"/>
      <c r="AWR100" s="27"/>
      <c r="AWS100" s="27"/>
      <c r="AWT100" s="27"/>
      <c r="AWU100" s="27"/>
      <c r="AWV100" s="27"/>
      <c r="AWW100" s="27"/>
      <c r="AWX100" s="27"/>
      <c r="AWY100" s="27"/>
      <c r="AWZ100" s="27"/>
      <c r="AXA100" s="27"/>
      <c r="AXB100" s="27"/>
      <c r="AXC100" s="27"/>
      <c r="AXD100" s="27"/>
      <c r="AXE100" s="27"/>
      <c r="AXF100" s="27"/>
      <c r="AXG100" s="27"/>
      <c r="AXH100" s="27"/>
      <c r="AXI100" s="27"/>
      <c r="AXJ100" s="27"/>
      <c r="AXK100" s="27"/>
      <c r="AXL100" s="27"/>
      <c r="AXM100" s="27"/>
      <c r="AXN100" s="27"/>
      <c r="AXO100" s="27"/>
      <c r="AXP100" s="27"/>
      <c r="AXQ100" s="27"/>
      <c r="AXR100" s="27"/>
      <c r="AXS100" s="27"/>
      <c r="AXT100" s="27"/>
      <c r="AXU100" s="27"/>
      <c r="AXV100" s="27"/>
      <c r="AXW100" s="27"/>
      <c r="AXX100" s="27"/>
      <c r="AXY100" s="27"/>
      <c r="AXZ100" s="27"/>
      <c r="AYA100" s="27"/>
      <c r="AYB100" s="27"/>
      <c r="AYC100" s="27"/>
      <c r="AYD100" s="27"/>
      <c r="AYE100" s="27"/>
      <c r="AYF100" s="27"/>
      <c r="AYG100" s="27"/>
      <c r="AYH100" s="27"/>
      <c r="AYI100" s="27"/>
      <c r="AYJ100" s="27"/>
      <c r="AYK100" s="27"/>
      <c r="AYL100" s="27"/>
      <c r="AYM100" s="27"/>
      <c r="AYN100" s="27"/>
      <c r="AYO100" s="27"/>
      <c r="AYP100" s="27"/>
      <c r="AYQ100" s="27"/>
      <c r="AYR100" s="27"/>
      <c r="AYS100" s="27"/>
      <c r="AYT100" s="27"/>
      <c r="AYU100" s="27"/>
      <c r="AYV100" s="27"/>
      <c r="AYW100" s="27"/>
      <c r="AYX100" s="27"/>
      <c r="AYY100" s="27"/>
      <c r="AYZ100" s="27"/>
      <c r="AZA100" s="27"/>
      <c r="AZB100" s="27"/>
      <c r="AZC100" s="27"/>
      <c r="AZD100" s="27"/>
      <c r="AZE100" s="27"/>
      <c r="AZF100" s="27"/>
      <c r="AZG100" s="27"/>
      <c r="AZH100" s="27"/>
      <c r="AZI100" s="27"/>
      <c r="AZJ100" s="27"/>
      <c r="AZK100" s="27"/>
      <c r="AZL100" s="27"/>
      <c r="AZM100" s="27"/>
      <c r="AZN100" s="27"/>
      <c r="AZO100" s="27"/>
      <c r="AZP100" s="27"/>
      <c r="AZQ100" s="27"/>
      <c r="AZR100" s="27"/>
      <c r="AZS100" s="27"/>
      <c r="AZT100" s="27"/>
      <c r="AZU100" s="27"/>
      <c r="AZV100" s="27"/>
      <c r="AZW100" s="27"/>
      <c r="AZX100" s="27"/>
      <c r="AZY100" s="27"/>
      <c r="AZZ100" s="27"/>
      <c r="BAA100" s="27"/>
      <c r="BAB100" s="27"/>
      <c r="BAC100" s="27"/>
      <c r="BAD100" s="27"/>
      <c r="BAE100" s="27"/>
      <c r="BAF100" s="27"/>
      <c r="BAG100" s="27"/>
      <c r="BAH100" s="27"/>
      <c r="BAI100" s="27"/>
      <c r="BAJ100" s="27"/>
      <c r="BAK100" s="27"/>
      <c r="BAL100" s="27"/>
      <c r="BAM100" s="27"/>
      <c r="BAN100" s="27"/>
      <c r="BAO100" s="27"/>
      <c r="BAP100" s="27"/>
      <c r="BAQ100" s="27"/>
      <c r="BAR100" s="27"/>
      <c r="BAS100" s="27"/>
      <c r="BAT100" s="27"/>
      <c r="BAU100" s="27"/>
      <c r="BAV100" s="27"/>
      <c r="BAW100" s="27"/>
      <c r="BAX100" s="27"/>
      <c r="BAY100" s="27"/>
      <c r="BAZ100" s="27"/>
      <c r="BBA100" s="27"/>
      <c r="BBB100" s="27"/>
      <c r="BBC100" s="27"/>
      <c r="BBD100" s="27"/>
      <c r="BBE100" s="27"/>
      <c r="BBF100" s="27"/>
      <c r="BBG100" s="27"/>
      <c r="BBH100" s="27"/>
      <c r="BBI100" s="27"/>
      <c r="BBJ100" s="27"/>
      <c r="BBK100" s="27"/>
      <c r="BBL100" s="27"/>
      <c r="BBM100" s="27"/>
      <c r="BBN100" s="27"/>
      <c r="BBO100" s="27"/>
      <c r="BBP100" s="27"/>
      <c r="BBQ100" s="27"/>
      <c r="BBR100" s="27"/>
      <c r="BBS100" s="27"/>
      <c r="BBT100" s="27"/>
      <c r="BBU100" s="27"/>
      <c r="BBV100" s="27"/>
      <c r="BBW100" s="27"/>
      <c r="BBX100" s="27"/>
      <c r="BBY100" s="27"/>
      <c r="BBZ100" s="27"/>
      <c r="BCA100" s="27"/>
      <c r="BCB100" s="27"/>
      <c r="BCC100" s="27"/>
      <c r="BCD100" s="27"/>
      <c r="BCE100" s="27"/>
      <c r="BCF100" s="27"/>
      <c r="BCG100" s="27"/>
      <c r="BCH100" s="27"/>
      <c r="BCI100" s="27"/>
      <c r="BCJ100" s="27"/>
      <c r="BCK100" s="27"/>
      <c r="BCL100" s="27"/>
      <c r="BCM100" s="27"/>
      <c r="BCN100" s="27"/>
      <c r="BCO100" s="27"/>
      <c r="BCP100" s="27"/>
      <c r="BCQ100" s="27"/>
      <c r="BCR100" s="27"/>
      <c r="BCS100" s="27"/>
      <c r="BCT100" s="27"/>
      <c r="BCU100" s="27"/>
      <c r="BCV100" s="27"/>
      <c r="BCW100" s="27"/>
      <c r="BCX100" s="27"/>
      <c r="BCY100" s="27"/>
      <c r="BCZ100" s="27"/>
      <c r="BDA100" s="27"/>
      <c r="BDB100" s="27"/>
      <c r="BDC100" s="27"/>
      <c r="BDD100" s="27"/>
      <c r="BDE100" s="27"/>
      <c r="BDF100" s="27"/>
      <c r="BDG100" s="27"/>
      <c r="BDH100" s="27"/>
      <c r="BDI100" s="27"/>
      <c r="BDJ100" s="27"/>
      <c r="BDK100" s="27"/>
      <c r="BDL100" s="27"/>
      <c r="BDM100" s="27"/>
      <c r="BDN100" s="27"/>
      <c r="BDO100" s="27"/>
      <c r="BDP100" s="27"/>
      <c r="BDQ100" s="27"/>
      <c r="BDR100" s="27"/>
      <c r="BDS100" s="27"/>
      <c r="BDT100" s="27"/>
      <c r="BDU100" s="27"/>
      <c r="BDV100" s="27"/>
      <c r="BDW100" s="27"/>
      <c r="BDX100" s="27"/>
      <c r="BDY100" s="27"/>
      <c r="BDZ100" s="27"/>
      <c r="BEA100" s="27"/>
      <c r="BEB100" s="27"/>
      <c r="BEC100" s="27"/>
      <c r="BED100" s="27"/>
      <c r="BEE100" s="27"/>
      <c r="BEF100" s="27"/>
      <c r="BEG100" s="27"/>
      <c r="BEH100" s="27"/>
      <c r="BEI100" s="27"/>
      <c r="BEJ100" s="27"/>
      <c r="BEK100" s="27"/>
      <c r="BEL100" s="27"/>
      <c r="BEM100" s="27"/>
      <c r="BEN100" s="27"/>
      <c r="BEO100" s="27"/>
      <c r="BEP100" s="27"/>
      <c r="BEQ100" s="27"/>
      <c r="BER100" s="27"/>
      <c r="BES100" s="27"/>
      <c r="BET100" s="27"/>
      <c r="BEU100" s="27"/>
      <c r="BEV100" s="27"/>
      <c r="BEW100" s="27"/>
      <c r="BEX100" s="27"/>
      <c r="BEY100" s="27"/>
      <c r="BEZ100" s="27"/>
      <c r="BFA100" s="27"/>
      <c r="BFB100" s="27"/>
      <c r="BFC100" s="27"/>
      <c r="BFD100" s="27"/>
      <c r="BFE100" s="27"/>
      <c r="BFF100" s="27"/>
      <c r="BFG100" s="27"/>
      <c r="BFH100" s="27"/>
      <c r="BFI100" s="27"/>
      <c r="BFJ100" s="27"/>
      <c r="BFK100" s="27"/>
      <c r="BFL100" s="27"/>
      <c r="BFM100" s="27"/>
      <c r="BFN100" s="27"/>
      <c r="BFO100" s="27"/>
      <c r="BFP100" s="27"/>
      <c r="BFQ100" s="27"/>
      <c r="BFR100" s="27"/>
      <c r="BFS100" s="27"/>
      <c r="BFT100" s="27"/>
      <c r="BFU100" s="27"/>
      <c r="BFV100" s="27"/>
      <c r="BFW100" s="27"/>
      <c r="BFX100" s="27"/>
      <c r="BFY100" s="27"/>
      <c r="BFZ100" s="27"/>
      <c r="BGA100" s="27"/>
      <c r="BGB100" s="27"/>
      <c r="BGC100" s="27"/>
      <c r="BGD100" s="27"/>
      <c r="BGE100" s="27"/>
      <c r="BGF100" s="27"/>
      <c r="BGG100" s="27"/>
      <c r="BGH100" s="27"/>
      <c r="BGI100" s="27"/>
      <c r="BGJ100" s="27"/>
      <c r="BGK100" s="27"/>
      <c r="BGL100" s="27"/>
      <c r="BGM100" s="27"/>
      <c r="BGN100" s="27"/>
      <c r="BGO100" s="27"/>
      <c r="BGP100" s="27"/>
      <c r="BGQ100" s="27"/>
      <c r="BGR100" s="27"/>
      <c r="BGS100" s="27"/>
      <c r="BGT100" s="27"/>
      <c r="BGU100" s="27"/>
      <c r="BGV100" s="27"/>
      <c r="BGW100" s="27"/>
      <c r="BGX100" s="27"/>
      <c r="BGY100" s="27"/>
      <c r="BGZ100" s="27"/>
      <c r="BHA100" s="27"/>
      <c r="BHB100" s="27"/>
      <c r="BHC100" s="27"/>
      <c r="BHD100" s="27"/>
      <c r="BHE100" s="27"/>
      <c r="BHF100" s="27"/>
      <c r="BHG100" s="27"/>
      <c r="BHH100" s="27"/>
      <c r="BHI100" s="27"/>
      <c r="BHJ100" s="27"/>
      <c r="BHK100" s="27"/>
      <c r="BHL100" s="27"/>
      <c r="BHM100" s="27"/>
      <c r="BHN100" s="27"/>
      <c r="BHO100" s="27"/>
      <c r="BHP100" s="27"/>
      <c r="BHQ100" s="27"/>
      <c r="BHR100" s="27"/>
      <c r="BHS100" s="27"/>
      <c r="BHT100" s="27"/>
      <c r="BHU100" s="27"/>
      <c r="BHV100" s="27"/>
      <c r="BHW100" s="27"/>
      <c r="BHX100" s="27"/>
      <c r="BHY100" s="27"/>
      <c r="BHZ100" s="27"/>
      <c r="BIA100" s="27"/>
      <c r="BIB100" s="27"/>
      <c r="BIC100" s="27"/>
      <c r="BID100" s="27"/>
      <c r="BIE100" s="27"/>
      <c r="BIF100" s="27"/>
      <c r="BIG100" s="27"/>
      <c r="BIH100" s="27"/>
      <c r="BII100" s="27"/>
      <c r="BIJ100" s="27"/>
      <c r="BIK100" s="27"/>
      <c r="BIL100" s="27"/>
      <c r="BIM100" s="27"/>
      <c r="BIN100" s="27"/>
      <c r="BIO100" s="27"/>
      <c r="BIP100" s="27"/>
      <c r="BIQ100" s="27"/>
      <c r="BIR100" s="27"/>
      <c r="BIS100" s="27"/>
      <c r="BIT100" s="27"/>
      <c r="BIU100" s="27"/>
      <c r="BIV100" s="27"/>
      <c r="BIW100" s="27"/>
      <c r="BIX100" s="27"/>
      <c r="BIY100" s="27"/>
      <c r="BIZ100" s="27"/>
      <c r="BJA100" s="27"/>
      <c r="BJB100" s="27"/>
      <c r="BJC100" s="27"/>
      <c r="BJD100" s="27"/>
      <c r="BJE100" s="27"/>
      <c r="BJF100" s="27"/>
      <c r="BJG100" s="27"/>
      <c r="BJH100" s="27"/>
      <c r="BJI100" s="27"/>
      <c r="BJJ100" s="27"/>
      <c r="BJK100" s="27"/>
      <c r="BJL100" s="27"/>
      <c r="BJM100" s="27"/>
      <c r="BJN100" s="27"/>
      <c r="BJO100" s="27"/>
      <c r="BJP100" s="27"/>
      <c r="BJQ100" s="27"/>
      <c r="BJR100" s="27"/>
      <c r="BJS100" s="27"/>
      <c r="BJT100" s="27"/>
      <c r="BJU100" s="27"/>
      <c r="BJV100" s="27"/>
      <c r="BJW100" s="27"/>
      <c r="BJX100" s="27"/>
      <c r="BJY100" s="27"/>
      <c r="BJZ100" s="27"/>
      <c r="BKA100" s="27"/>
      <c r="BKB100" s="27"/>
      <c r="BKC100" s="27"/>
      <c r="BKD100" s="27"/>
      <c r="BKE100" s="27"/>
      <c r="BKF100" s="27"/>
      <c r="BKG100" s="27"/>
      <c r="BKH100" s="27"/>
      <c r="BKI100" s="27"/>
      <c r="BKJ100" s="27"/>
      <c r="BKK100" s="27"/>
      <c r="BKL100" s="27"/>
      <c r="BKM100" s="27"/>
      <c r="BKN100" s="27"/>
      <c r="BKO100" s="27"/>
      <c r="BKP100" s="27"/>
      <c r="BKQ100" s="27"/>
      <c r="BKR100" s="27"/>
      <c r="BKS100" s="27"/>
      <c r="BKT100" s="27"/>
      <c r="BKU100" s="27"/>
      <c r="BKV100" s="27"/>
      <c r="BKW100" s="27"/>
      <c r="BKX100" s="27"/>
      <c r="BKY100" s="27"/>
      <c r="BKZ100" s="27"/>
      <c r="BLA100" s="27"/>
      <c r="BLB100" s="27"/>
      <c r="BLC100" s="27"/>
      <c r="BLD100" s="27"/>
      <c r="BLE100" s="27"/>
      <c r="BLF100" s="27"/>
      <c r="BLG100" s="27"/>
      <c r="BLH100" s="27"/>
      <c r="BLI100" s="27"/>
      <c r="BLJ100" s="27"/>
      <c r="BLK100" s="27"/>
      <c r="BLL100" s="27"/>
      <c r="BLM100" s="27"/>
      <c r="BLN100" s="27"/>
      <c r="BLO100" s="27"/>
      <c r="BLP100" s="27"/>
      <c r="BLQ100" s="27"/>
      <c r="BLR100" s="27"/>
      <c r="BLS100" s="27"/>
      <c r="BLT100" s="27"/>
      <c r="BLU100" s="27"/>
      <c r="BLV100" s="27"/>
      <c r="BLW100" s="27"/>
      <c r="BLX100" s="27"/>
      <c r="BLY100" s="27"/>
      <c r="BLZ100" s="27"/>
      <c r="BMA100" s="27"/>
      <c r="BMB100" s="27"/>
      <c r="BMC100" s="27"/>
      <c r="BMD100" s="27"/>
      <c r="BME100" s="27"/>
      <c r="BMF100" s="27"/>
      <c r="BMG100" s="27"/>
      <c r="BMH100" s="27"/>
      <c r="BMI100" s="27"/>
      <c r="BMJ100" s="27"/>
      <c r="BMK100" s="27"/>
      <c r="BML100" s="27"/>
      <c r="BMM100" s="27"/>
      <c r="BMN100" s="27"/>
      <c r="BMO100" s="27"/>
      <c r="BMP100" s="27"/>
      <c r="BMQ100" s="27"/>
      <c r="BMR100" s="27"/>
      <c r="BMS100" s="27"/>
      <c r="BMT100" s="27"/>
      <c r="BMU100" s="27"/>
      <c r="BMV100" s="27"/>
      <c r="BMW100" s="27"/>
      <c r="BMX100" s="27"/>
      <c r="BMY100" s="27"/>
      <c r="BMZ100" s="27"/>
      <c r="BNA100" s="27"/>
      <c r="BNB100" s="27"/>
      <c r="BNC100" s="27"/>
      <c r="BND100" s="27"/>
      <c r="BNE100" s="27"/>
      <c r="BNF100" s="27"/>
      <c r="BNG100" s="27"/>
      <c r="BNH100" s="27"/>
      <c r="BNI100" s="27"/>
      <c r="BNJ100" s="27"/>
      <c r="BNK100" s="27"/>
      <c r="BNL100" s="27"/>
      <c r="BNM100" s="27"/>
      <c r="BNN100" s="27"/>
      <c r="BNO100" s="27"/>
      <c r="BNP100" s="27"/>
      <c r="BNQ100" s="27"/>
      <c r="BNR100" s="27"/>
      <c r="BNS100" s="27"/>
      <c r="BNT100" s="27"/>
      <c r="BNU100" s="27"/>
      <c r="BNV100" s="27"/>
      <c r="BNW100" s="27"/>
      <c r="BNX100" s="27"/>
      <c r="BNY100" s="27"/>
      <c r="BNZ100" s="27"/>
      <c r="BOA100" s="27"/>
      <c r="BOB100" s="27"/>
      <c r="BOC100" s="27"/>
      <c r="BOD100" s="27"/>
      <c r="BOE100" s="27"/>
      <c r="BOF100" s="27"/>
      <c r="BOG100" s="27"/>
      <c r="BOH100" s="27"/>
      <c r="BOI100" s="27"/>
      <c r="BOJ100" s="27"/>
      <c r="BOK100" s="27"/>
      <c r="BOL100" s="27"/>
      <c r="BOM100" s="27"/>
      <c r="BON100" s="27"/>
      <c r="BOO100" s="27"/>
      <c r="BOP100" s="27"/>
      <c r="BOQ100" s="27"/>
      <c r="BOR100" s="27"/>
      <c r="BOS100" s="27"/>
      <c r="BOT100" s="27"/>
      <c r="BOU100" s="27"/>
      <c r="BOV100" s="27"/>
      <c r="BOW100" s="27"/>
      <c r="BOX100" s="27"/>
      <c r="BOY100" s="27"/>
      <c r="BOZ100" s="27"/>
      <c r="BPA100" s="27"/>
      <c r="BPB100" s="27"/>
      <c r="BPC100" s="27"/>
      <c r="BPD100" s="27"/>
      <c r="BPE100" s="27"/>
      <c r="BPF100" s="27"/>
      <c r="BPG100" s="27"/>
      <c r="BPH100" s="27"/>
      <c r="BPI100" s="27"/>
      <c r="BPJ100" s="27"/>
      <c r="BPK100" s="27"/>
      <c r="BPL100" s="27"/>
      <c r="BPM100" s="27"/>
      <c r="BPN100" s="27"/>
      <c r="BPO100" s="27"/>
      <c r="BPP100" s="27"/>
      <c r="BPQ100" s="27"/>
      <c r="BPR100" s="27"/>
      <c r="BPS100" s="27"/>
      <c r="BPT100" s="27"/>
      <c r="BPU100" s="27"/>
      <c r="BPV100" s="27"/>
      <c r="BPW100" s="27"/>
      <c r="BPX100" s="27"/>
      <c r="BPY100" s="27"/>
      <c r="BPZ100" s="27"/>
      <c r="BQA100" s="27"/>
      <c r="BQB100" s="27"/>
      <c r="BQC100" s="27"/>
      <c r="BQD100" s="27"/>
      <c r="BQE100" s="27"/>
      <c r="BQF100" s="27"/>
      <c r="BQG100" s="27"/>
      <c r="BQH100" s="27"/>
      <c r="BQI100" s="27"/>
      <c r="BQJ100" s="27"/>
      <c r="BQK100" s="27"/>
      <c r="BQL100" s="27"/>
      <c r="BQM100" s="27"/>
      <c r="BQN100" s="27"/>
      <c r="BQO100" s="27"/>
      <c r="BQP100" s="27"/>
      <c r="BQQ100" s="27"/>
      <c r="BQR100" s="27"/>
      <c r="BQS100" s="27"/>
      <c r="BQT100" s="27"/>
      <c r="BQU100" s="27"/>
      <c r="BQV100" s="27"/>
      <c r="BQW100" s="27"/>
      <c r="BQX100" s="27"/>
      <c r="BQY100" s="27"/>
      <c r="BQZ100" s="27"/>
      <c r="BRA100" s="27"/>
      <c r="BRB100" s="27"/>
      <c r="BRC100" s="27"/>
      <c r="BRD100" s="27"/>
      <c r="BRE100" s="27"/>
      <c r="BRF100" s="27"/>
      <c r="BRG100" s="27"/>
      <c r="BRH100" s="27"/>
      <c r="BRI100" s="27"/>
      <c r="BRJ100" s="27"/>
      <c r="BRK100" s="27"/>
      <c r="BRL100" s="27"/>
      <c r="BRM100" s="27"/>
      <c r="BRN100" s="27"/>
      <c r="BRO100" s="27"/>
      <c r="BRP100" s="27"/>
      <c r="BRQ100" s="27"/>
      <c r="BRR100" s="27"/>
      <c r="BRS100" s="27"/>
      <c r="BRT100" s="27"/>
      <c r="BRU100" s="27"/>
      <c r="BRV100" s="27"/>
      <c r="BRW100" s="27"/>
      <c r="BRX100" s="27"/>
      <c r="BRY100" s="27"/>
      <c r="BRZ100" s="27"/>
      <c r="BSA100" s="27"/>
      <c r="BSB100" s="27"/>
      <c r="BSC100" s="27"/>
      <c r="BSD100" s="27"/>
      <c r="BSE100" s="27"/>
      <c r="BSF100" s="27"/>
      <c r="BSG100" s="27"/>
      <c r="BSH100" s="27"/>
      <c r="BSI100" s="27"/>
      <c r="BSJ100" s="27"/>
      <c r="BSK100" s="27"/>
      <c r="BSL100" s="27"/>
      <c r="BSM100" s="27"/>
      <c r="BSN100" s="27"/>
      <c r="BSO100" s="27"/>
      <c r="BSP100" s="27"/>
      <c r="BSQ100" s="27"/>
      <c r="BSR100" s="27"/>
      <c r="BSS100" s="27"/>
      <c r="BST100" s="27"/>
      <c r="BSU100" s="27"/>
      <c r="BSV100" s="27"/>
      <c r="BSW100" s="27"/>
      <c r="BSX100" s="27"/>
      <c r="BSY100" s="27"/>
      <c r="BSZ100" s="27"/>
      <c r="BTA100" s="27"/>
      <c r="BTB100" s="27"/>
      <c r="BTC100" s="27"/>
      <c r="BTD100" s="27"/>
      <c r="BTE100" s="27"/>
      <c r="BTF100" s="27"/>
      <c r="BTG100" s="27"/>
      <c r="BTH100" s="27"/>
      <c r="BTI100" s="27"/>
      <c r="BTJ100" s="27"/>
      <c r="BTK100" s="27"/>
      <c r="BTL100" s="27"/>
      <c r="BTM100" s="27"/>
      <c r="BTN100" s="27"/>
      <c r="BTO100" s="27"/>
      <c r="BTP100" s="27"/>
      <c r="BTQ100" s="27"/>
      <c r="BTR100" s="27"/>
      <c r="BTS100" s="27"/>
      <c r="BTT100" s="27"/>
      <c r="BTU100" s="27"/>
      <c r="BTV100" s="27"/>
      <c r="BTW100" s="27"/>
      <c r="BTX100" s="27"/>
      <c r="BTY100" s="27"/>
      <c r="BTZ100" s="27"/>
      <c r="BUA100" s="27"/>
      <c r="BUB100" s="27"/>
      <c r="BUC100" s="27"/>
      <c r="BUD100" s="27"/>
      <c r="BUE100" s="27"/>
      <c r="BUF100" s="27"/>
      <c r="BUG100" s="27"/>
      <c r="BUH100" s="27"/>
      <c r="BUI100" s="27"/>
      <c r="BUJ100" s="27"/>
      <c r="BUK100" s="27"/>
      <c r="BUL100" s="27"/>
      <c r="BUM100" s="27"/>
      <c r="BUN100" s="27"/>
      <c r="BUO100" s="27"/>
      <c r="BUP100" s="27"/>
      <c r="BUQ100" s="27"/>
      <c r="BUR100" s="27"/>
      <c r="BUS100" s="27"/>
      <c r="BUT100" s="27"/>
      <c r="BUU100" s="27"/>
      <c r="BUV100" s="27"/>
      <c r="BUW100" s="27"/>
      <c r="BUX100" s="27"/>
      <c r="BUY100" s="27"/>
      <c r="BUZ100" s="27"/>
      <c r="BVA100" s="27"/>
      <c r="BVB100" s="27"/>
      <c r="BVC100" s="27"/>
      <c r="BVD100" s="27"/>
      <c r="BVE100" s="27"/>
      <c r="BVF100" s="27"/>
      <c r="BVG100" s="27"/>
      <c r="BVH100" s="27"/>
      <c r="BVI100" s="27"/>
      <c r="BVJ100" s="27"/>
      <c r="BVK100" s="27"/>
      <c r="BVL100" s="27"/>
      <c r="BVM100" s="27"/>
      <c r="BVN100" s="27"/>
      <c r="BVO100" s="27"/>
      <c r="BVP100" s="27"/>
      <c r="BVQ100" s="27"/>
      <c r="BVR100" s="27"/>
      <c r="BVS100" s="27"/>
      <c r="BVT100" s="27"/>
      <c r="BVU100" s="27"/>
      <c r="BVV100" s="27"/>
      <c r="BVW100" s="27"/>
      <c r="BVX100" s="27"/>
      <c r="BVY100" s="27"/>
      <c r="BVZ100" s="27"/>
      <c r="BWA100" s="27"/>
      <c r="BWB100" s="27"/>
      <c r="BWC100" s="27"/>
      <c r="BWD100" s="27"/>
      <c r="BWE100" s="27"/>
      <c r="BWF100" s="27"/>
      <c r="BWG100" s="27"/>
      <c r="BWH100" s="27"/>
      <c r="BWI100" s="27"/>
      <c r="BWJ100" s="27"/>
      <c r="BWK100" s="27"/>
      <c r="BWL100" s="27"/>
      <c r="BWM100" s="27"/>
      <c r="BWN100" s="27"/>
      <c r="BWO100" s="27"/>
      <c r="BWP100" s="27"/>
      <c r="BWQ100" s="27"/>
      <c r="BWR100" s="27"/>
      <c r="BWS100" s="27"/>
      <c r="BWT100" s="27"/>
      <c r="BWU100" s="27"/>
      <c r="BWV100" s="27"/>
      <c r="BWW100" s="27"/>
      <c r="BWX100" s="27"/>
      <c r="BWY100" s="27"/>
      <c r="BWZ100" s="27"/>
      <c r="BXA100" s="27"/>
      <c r="BXB100" s="27"/>
      <c r="BXC100" s="27"/>
      <c r="BXD100" s="27"/>
      <c r="BXE100" s="27"/>
      <c r="BXF100" s="27"/>
      <c r="BXG100" s="27"/>
      <c r="BXH100" s="27"/>
      <c r="BXI100" s="27"/>
      <c r="BXJ100" s="27"/>
      <c r="BXK100" s="27"/>
      <c r="BXL100" s="27"/>
      <c r="BXM100" s="27"/>
      <c r="BXN100" s="27"/>
      <c r="BXO100" s="27"/>
      <c r="BXP100" s="27"/>
      <c r="BXQ100" s="27"/>
      <c r="BXR100" s="27"/>
      <c r="BXS100" s="27"/>
      <c r="BXT100" s="27"/>
      <c r="BXU100" s="27"/>
      <c r="BXV100" s="27"/>
      <c r="BXW100" s="27"/>
      <c r="BXX100" s="27"/>
      <c r="BXY100" s="27"/>
      <c r="BXZ100" s="27"/>
      <c r="BYA100" s="27"/>
      <c r="BYB100" s="27"/>
      <c r="BYC100" s="27"/>
      <c r="BYD100" s="27"/>
      <c r="BYE100" s="27"/>
      <c r="BYF100" s="27"/>
      <c r="BYG100" s="27"/>
      <c r="BYH100" s="27"/>
      <c r="BYI100" s="27"/>
      <c r="BYJ100" s="27"/>
      <c r="BYK100" s="27"/>
      <c r="BYL100" s="27"/>
      <c r="BYM100" s="27"/>
      <c r="BYN100" s="27"/>
      <c r="BYO100" s="27"/>
      <c r="BYP100" s="27"/>
      <c r="BYQ100" s="27"/>
      <c r="BYR100" s="27"/>
      <c r="BYS100" s="27"/>
      <c r="BYT100" s="27"/>
      <c r="BYU100" s="27"/>
      <c r="BYV100" s="27"/>
      <c r="BYW100" s="27"/>
      <c r="BYX100" s="27"/>
      <c r="BYY100" s="27"/>
      <c r="BYZ100" s="27"/>
      <c r="BZA100" s="27"/>
      <c r="BZB100" s="27"/>
      <c r="BZC100" s="27"/>
      <c r="BZD100" s="27"/>
      <c r="BZE100" s="27"/>
      <c r="BZF100" s="27"/>
      <c r="BZG100" s="27"/>
      <c r="BZH100" s="27"/>
      <c r="BZI100" s="27"/>
      <c r="BZJ100" s="27"/>
      <c r="BZK100" s="27"/>
      <c r="BZL100" s="27"/>
      <c r="BZM100" s="27"/>
      <c r="BZN100" s="27"/>
      <c r="BZO100" s="27"/>
      <c r="BZP100" s="27"/>
      <c r="BZQ100" s="27"/>
      <c r="BZR100" s="27"/>
      <c r="BZS100" s="27"/>
      <c r="BZT100" s="27"/>
      <c r="BZU100" s="27"/>
      <c r="BZV100" s="27"/>
      <c r="BZW100" s="27"/>
      <c r="BZX100" s="27"/>
      <c r="BZY100" s="27"/>
      <c r="BZZ100" s="27"/>
      <c r="CAA100" s="27"/>
      <c r="CAB100" s="27"/>
      <c r="CAC100" s="27"/>
      <c r="CAD100" s="27"/>
      <c r="CAE100" s="27"/>
      <c r="CAF100" s="27"/>
      <c r="CAG100" s="27"/>
      <c r="CAH100" s="27"/>
      <c r="CAI100" s="27"/>
      <c r="CAJ100" s="27"/>
      <c r="CAK100" s="27"/>
      <c r="CAL100" s="27"/>
      <c r="CAM100" s="27"/>
      <c r="CAN100" s="27"/>
      <c r="CAO100" s="27"/>
      <c r="CAP100" s="27"/>
      <c r="CAQ100" s="27"/>
      <c r="CAR100" s="27"/>
      <c r="CAS100" s="27"/>
      <c r="CAT100" s="27"/>
      <c r="CAU100" s="27"/>
      <c r="CAV100" s="27"/>
      <c r="CAW100" s="27"/>
      <c r="CAX100" s="27"/>
      <c r="CAY100" s="27"/>
      <c r="CAZ100" s="27"/>
      <c r="CBA100" s="27"/>
      <c r="CBB100" s="27"/>
      <c r="CBC100" s="27"/>
      <c r="CBD100" s="27"/>
      <c r="CBE100" s="27"/>
      <c r="CBF100" s="27"/>
      <c r="CBG100" s="27"/>
      <c r="CBH100" s="27"/>
      <c r="CBI100" s="27"/>
      <c r="CBJ100" s="27"/>
      <c r="CBK100" s="27"/>
      <c r="CBL100" s="27"/>
      <c r="CBM100" s="27"/>
      <c r="CBN100" s="27"/>
      <c r="CBO100" s="27"/>
      <c r="CBP100" s="27"/>
      <c r="CBQ100" s="27"/>
      <c r="CBR100" s="27"/>
      <c r="CBS100" s="27"/>
      <c r="CBT100" s="27"/>
      <c r="CBU100" s="27"/>
      <c r="CBV100" s="27"/>
      <c r="CBW100" s="27"/>
      <c r="CBX100" s="27"/>
      <c r="CBY100" s="27"/>
      <c r="CBZ100" s="27"/>
      <c r="CCA100" s="27"/>
      <c r="CCB100" s="27"/>
      <c r="CCC100" s="27"/>
      <c r="CCD100" s="27"/>
      <c r="CCE100" s="27"/>
      <c r="CCF100" s="27"/>
      <c r="CCG100" s="27"/>
      <c r="CCH100" s="27"/>
      <c r="CCI100" s="27"/>
      <c r="CCJ100" s="27"/>
      <c r="CCK100" s="27"/>
      <c r="CCL100" s="27"/>
      <c r="CCM100" s="27"/>
      <c r="CCN100" s="27"/>
      <c r="CCO100" s="27"/>
      <c r="CCP100" s="27"/>
      <c r="CCQ100" s="27"/>
      <c r="CCR100" s="27"/>
      <c r="CCS100" s="27"/>
      <c r="CCT100" s="27"/>
      <c r="CCU100" s="27"/>
      <c r="CCV100" s="27"/>
      <c r="CCW100" s="27"/>
      <c r="CCX100" s="27"/>
      <c r="CCY100" s="27"/>
      <c r="CCZ100" s="27"/>
      <c r="CDA100" s="27"/>
      <c r="CDB100" s="27"/>
      <c r="CDC100" s="27"/>
      <c r="CDD100" s="27"/>
      <c r="CDE100" s="27"/>
      <c r="CDF100" s="27"/>
      <c r="CDG100" s="27"/>
      <c r="CDH100" s="27"/>
      <c r="CDI100" s="27"/>
      <c r="CDJ100" s="27"/>
      <c r="CDK100" s="27"/>
      <c r="CDL100" s="27"/>
      <c r="CDM100" s="27"/>
      <c r="CDN100" s="27"/>
      <c r="CDO100" s="27"/>
      <c r="CDP100" s="27"/>
      <c r="CDQ100" s="27"/>
      <c r="CDR100" s="27"/>
      <c r="CDS100" s="27"/>
      <c r="CDT100" s="27"/>
      <c r="CDU100" s="27"/>
      <c r="CDV100" s="27"/>
      <c r="CDW100" s="27"/>
      <c r="CDX100" s="27"/>
      <c r="CDY100" s="27"/>
      <c r="CDZ100" s="27"/>
      <c r="CEA100" s="27"/>
      <c r="CEB100" s="27"/>
      <c r="CEC100" s="27"/>
      <c r="CED100" s="27"/>
      <c r="CEE100" s="27"/>
      <c r="CEF100" s="27"/>
      <c r="CEG100" s="27"/>
      <c r="CEH100" s="27"/>
      <c r="CEI100" s="27"/>
      <c r="CEJ100" s="27"/>
      <c r="CEK100" s="27"/>
      <c r="CEL100" s="27"/>
      <c r="CEM100" s="27"/>
      <c r="CEN100" s="27"/>
      <c r="CEO100" s="27"/>
      <c r="CEP100" s="27"/>
      <c r="CEQ100" s="27"/>
      <c r="CER100" s="27"/>
      <c r="CES100" s="27"/>
      <c r="CET100" s="27"/>
      <c r="CEU100" s="27"/>
      <c r="CEV100" s="27"/>
      <c r="CEW100" s="27"/>
      <c r="CEX100" s="27"/>
      <c r="CEY100" s="27"/>
      <c r="CEZ100" s="27"/>
      <c r="CFA100" s="27"/>
      <c r="CFB100" s="27"/>
      <c r="CFC100" s="27"/>
      <c r="CFD100" s="27"/>
      <c r="CFE100" s="27"/>
      <c r="CFF100" s="27"/>
      <c r="CFG100" s="27"/>
      <c r="CFH100" s="27"/>
      <c r="CFI100" s="27"/>
      <c r="CFJ100" s="27"/>
      <c r="CFK100" s="27"/>
      <c r="CFL100" s="27"/>
      <c r="CFM100" s="27"/>
      <c r="CFN100" s="27"/>
      <c r="CFO100" s="27"/>
      <c r="CFP100" s="27"/>
      <c r="CFQ100" s="27"/>
      <c r="CFR100" s="27"/>
      <c r="CFS100" s="27"/>
      <c r="CFT100" s="27"/>
      <c r="CFU100" s="27"/>
      <c r="CFV100" s="27"/>
      <c r="CFW100" s="27"/>
      <c r="CFX100" s="27"/>
      <c r="CFY100" s="27"/>
      <c r="CFZ100" s="27"/>
      <c r="CGA100" s="27"/>
      <c r="CGB100" s="27"/>
      <c r="CGC100" s="27"/>
      <c r="CGD100" s="27"/>
      <c r="CGE100" s="27"/>
      <c r="CGF100" s="27"/>
      <c r="CGG100" s="27"/>
      <c r="CGH100" s="27"/>
      <c r="CGI100" s="27"/>
      <c r="CGJ100" s="27"/>
      <c r="CGK100" s="27"/>
      <c r="CGL100" s="27"/>
      <c r="CGM100" s="27"/>
      <c r="CGN100" s="27"/>
      <c r="CGO100" s="27"/>
      <c r="CGP100" s="27"/>
      <c r="CGQ100" s="27"/>
      <c r="CGR100" s="27"/>
      <c r="CGS100" s="27"/>
      <c r="CGT100" s="27"/>
      <c r="CGU100" s="27"/>
      <c r="CGV100" s="27"/>
      <c r="CGW100" s="27"/>
      <c r="CGX100" s="27"/>
      <c r="CGY100" s="27"/>
      <c r="CGZ100" s="27"/>
      <c r="CHA100" s="27"/>
      <c r="CHB100" s="27"/>
      <c r="CHC100" s="27"/>
      <c r="CHD100" s="27"/>
      <c r="CHE100" s="27"/>
      <c r="CHF100" s="27"/>
      <c r="CHG100" s="27"/>
      <c r="CHH100" s="27"/>
      <c r="CHI100" s="27"/>
      <c r="CHJ100" s="27"/>
      <c r="CHK100" s="27"/>
      <c r="CHL100" s="27"/>
      <c r="CHM100" s="27"/>
      <c r="CHN100" s="27"/>
      <c r="CHO100" s="27"/>
      <c r="CHP100" s="27"/>
      <c r="CHQ100" s="27"/>
      <c r="CHR100" s="27"/>
      <c r="CHS100" s="27"/>
      <c r="CHT100" s="27"/>
      <c r="CHU100" s="27"/>
      <c r="CHV100" s="27"/>
      <c r="CHW100" s="27"/>
      <c r="CHX100" s="27"/>
      <c r="CHY100" s="27"/>
      <c r="CHZ100" s="27"/>
      <c r="CIA100" s="27"/>
      <c r="CIB100" s="27"/>
      <c r="CIC100" s="27"/>
      <c r="CID100" s="27"/>
      <c r="CIE100" s="27"/>
      <c r="CIF100" s="27"/>
      <c r="CIG100" s="27"/>
      <c r="CIH100" s="27"/>
      <c r="CII100" s="27"/>
      <c r="CIJ100" s="27"/>
      <c r="CIK100" s="27"/>
      <c r="CIL100" s="27"/>
      <c r="CIM100" s="27"/>
      <c r="CIN100" s="27"/>
      <c r="CIO100" s="27"/>
      <c r="CIP100" s="27"/>
      <c r="CIQ100" s="27"/>
      <c r="CIR100" s="27"/>
      <c r="CIS100" s="27"/>
      <c r="CIT100" s="27"/>
      <c r="CIU100" s="27"/>
      <c r="CIV100" s="27"/>
      <c r="CIW100" s="27"/>
      <c r="CIX100" s="27"/>
      <c r="CIY100" s="27"/>
      <c r="CIZ100" s="27"/>
      <c r="CJA100" s="27"/>
      <c r="CJB100" s="27"/>
      <c r="CJC100" s="27"/>
      <c r="CJD100" s="27"/>
      <c r="CJE100" s="27"/>
      <c r="CJF100" s="27"/>
      <c r="CJG100" s="27"/>
      <c r="CJH100" s="27"/>
      <c r="CJI100" s="27"/>
      <c r="CJJ100" s="27"/>
      <c r="CJK100" s="27"/>
      <c r="CJL100" s="27"/>
      <c r="CJM100" s="27"/>
      <c r="CJN100" s="27"/>
      <c r="CJO100" s="27"/>
      <c r="CJP100" s="27"/>
      <c r="CJQ100" s="27"/>
      <c r="CJR100" s="27"/>
      <c r="CJS100" s="27"/>
      <c r="CJT100" s="27"/>
      <c r="CJU100" s="27"/>
      <c r="CJV100" s="27"/>
      <c r="CJW100" s="27"/>
      <c r="CJX100" s="27"/>
      <c r="CJY100" s="27"/>
      <c r="CJZ100" s="27"/>
      <c r="CKA100" s="27"/>
      <c r="CKB100" s="27"/>
      <c r="CKC100" s="27"/>
      <c r="CKD100" s="27"/>
      <c r="CKE100" s="27"/>
      <c r="CKF100" s="27"/>
      <c r="CKG100" s="27"/>
      <c r="CKH100" s="27"/>
      <c r="CKI100" s="27"/>
      <c r="CKJ100" s="27"/>
      <c r="CKK100" s="27"/>
      <c r="CKL100" s="27"/>
      <c r="CKM100" s="27"/>
      <c r="CKN100" s="27"/>
      <c r="CKO100" s="27"/>
      <c r="CKP100" s="27"/>
      <c r="CKQ100" s="27"/>
      <c r="CKR100" s="27"/>
      <c r="CKS100" s="27"/>
      <c r="CKT100" s="27"/>
      <c r="CKU100" s="27"/>
      <c r="CKV100" s="27"/>
      <c r="CKW100" s="27"/>
      <c r="CKX100" s="27"/>
      <c r="CKY100" s="27"/>
      <c r="CKZ100" s="27"/>
      <c r="CLA100" s="27"/>
      <c r="CLB100" s="27"/>
      <c r="CLC100" s="27"/>
      <c r="CLD100" s="27"/>
      <c r="CLE100" s="27"/>
      <c r="CLF100" s="27"/>
      <c r="CLG100" s="27"/>
      <c r="CLH100" s="27"/>
      <c r="CLI100" s="27"/>
      <c r="CLJ100" s="27"/>
      <c r="CLK100" s="27"/>
      <c r="CLL100" s="27"/>
      <c r="CLM100" s="27"/>
      <c r="CLN100" s="27"/>
      <c r="CLO100" s="27"/>
      <c r="CLP100" s="27"/>
      <c r="CLQ100" s="27"/>
      <c r="CLR100" s="27"/>
      <c r="CLS100" s="27"/>
      <c r="CLT100" s="27"/>
      <c r="CLU100" s="27"/>
      <c r="CLV100" s="27"/>
      <c r="CLW100" s="27"/>
      <c r="CLX100" s="27"/>
      <c r="CLY100" s="27"/>
      <c r="CLZ100" s="27"/>
      <c r="CMA100" s="27"/>
      <c r="CMB100" s="27"/>
      <c r="CMC100" s="27"/>
      <c r="CMD100" s="27"/>
      <c r="CME100" s="27"/>
      <c r="CMF100" s="27"/>
      <c r="CMG100" s="27"/>
      <c r="CMH100" s="27"/>
      <c r="CMI100" s="27"/>
      <c r="CMJ100" s="27"/>
      <c r="CMK100" s="27"/>
      <c r="CML100" s="27"/>
      <c r="CMM100" s="27"/>
      <c r="CMN100" s="27"/>
      <c r="CMO100" s="27"/>
      <c r="CMP100" s="27"/>
      <c r="CMQ100" s="27"/>
      <c r="CMR100" s="27"/>
      <c r="CMS100" s="27"/>
      <c r="CMT100" s="27"/>
      <c r="CMU100" s="27"/>
      <c r="CMV100" s="27"/>
      <c r="CMW100" s="27"/>
      <c r="CMX100" s="27"/>
      <c r="CMY100" s="27"/>
      <c r="CMZ100" s="27"/>
      <c r="CNA100" s="27"/>
      <c r="CNB100" s="27"/>
      <c r="CNC100" s="27"/>
      <c r="CND100" s="27"/>
      <c r="CNE100" s="27"/>
      <c r="CNF100" s="27"/>
      <c r="CNG100" s="27"/>
      <c r="CNH100" s="27"/>
      <c r="CNI100" s="27"/>
      <c r="CNJ100" s="27"/>
      <c r="CNK100" s="27"/>
      <c r="CNL100" s="27"/>
      <c r="CNM100" s="27"/>
      <c r="CNN100" s="27"/>
      <c r="CNO100" s="27"/>
      <c r="CNP100" s="27"/>
      <c r="CNQ100" s="27"/>
      <c r="CNR100" s="27"/>
      <c r="CNS100" s="27"/>
      <c r="CNT100" s="27"/>
      <c r="CNU100" s="27"/>
      <c r="CNV100" s="27"/>
      <c r="CNW100" s="27"/>
      <c r="CNX100" s="27"/>
      <c r="CNY100" s="27"/>
      <c r="CNZ100" s="27"/>
      <c r="COA100" s="27"/>
      <c r="COB100" s="27"/>
      <c r="COC100" s="27"/>
      <c r="COD100" s="27"/>
      <c r="COE100" s="27"/>
      <c r="COF100" s="27"/>
      <c r="COG100" s="27"/>
      <c r="COH100" s="27"/>
      <c r="COI100" s="27"/>
      <c r="COJ100" s="27"/>
      <c r="COK100" s="27"/>
      <c r="COL100" s="27"/>
      <c r="COM100" s="27"/>
      <c r="CON100" s="27"/>
      <c r="COO100" s="27"/>
      <c r="COP100" s="27"/>
      <c r="COQ100" s="27"/>
      <c r="COR100" s="27"/>
      <c r="COS100" s="27"/>
      <c r="COT100" s="27"/>
      <c r="COU100" s="27"/>
      <c r="COV100" s="27"/>
      <c r="COW100" s="27"/>
      <c r="COX100" s="27"/>
      <c r="COY100" s="27"/>
      <c r="COZ100" s="27"/>
      <c r="CPA100" s="27"/>
      <c r="CPB100" s="27"/>
      <c r="CPC100" s="27"/>
      <c r="CPD100" s="27"/>
      <c r="CPE100" s="27"/>
      <c r="CPF100" s="27"/>
      <c r="CPG100" s="27"/>
      <c r="CPH100" s="27"/>
      <c r="CPI100" s="27"/>
      <c r="CPJ100" s="27"/>
      <c r="CPK100" s="27"/>
      <c r="CPL100" s="27"/>
      <c r="CPM100" s="27"/>
      <c r="CPN100" s="27"/>
      <c r="CPO100" s="27"/>
      <c r="CPP100" s="27"/>
      <c r="CPQ100" s="27"/>
      <c r="CPR100" s="27"/>
      <c r="CPS100" s="27"/>
      <c r="CPT100" s="27"/>
      <c r="CPU100" s="27"/>
      <c r="CPV100" s="27"/>
      <c r="CPW100" s="27"/>
      <c r="CPX100" s="27"/>
      <c r="CPY100" s="27"/>
      <c r="CPZ100" s="27"/>
      <c r="CQA100" s="27"/>
      <c r="CQB100" s="27"/>
      <c r="CQC100" s="27"/>
      <c r="CQD100" s="27"/>
      <c r="CQE100" s="27"/>
      <c r="CQF100" s="27"/>
      <c r="CQG100" s="27"/>
      <c r="CQH100" s="27"/>
      <c r="CQI100" s="27"/>
      <c r="CQJ100" s="27"/>
      <c r="CQK100" s="27"/>
      <c r="CQL100" s="27"/>
      <c r="CQM100" s="27"/>
      <c r="CQN100" s="27"/>
      <c r="CQO100" s="27"/>
      <c r="CQP100" s="27"/>
      <c r="CQQ100" s="27"/>
      <c r="CQR100" s="27"/>
      <c r="CQS100" s="27"/>
      <c r="CQT100" s="27"/>
      <c r="CQU100" s="27"/>
      <c r="CQV100" s="27"/>
      <c r="CQW100" s="27"/>
      <c r="CQX100" s="27"/>
      <c r="CQY100" s="27"/>
      <c r="CQZ100" s="27"/>
      <c r="CRA100" s="27"/>
      <c r="CRB100" s="27"/>
      <c r="CRC100" s="27"/>
      <c r="CRD100" s="27"/>
      <c r="CRE100" s="27"/>
      <c r="CRF100" s="27"/>
      <c r="CRG100" s="27"/>
      <c r="CRH100" s="27"/>
      <c r="CRI100" s="27"/>
      <c r="CRJ100" s="27"/>
      <c r="CRK100" s="27"/>
      <c r="CRL100" s="27"/>
      <c r="CRM100" s="27"/>
      <c r="CRN100" s="27"/>
      <c r="CRO100" s="27"/>
      <c r="CRP100" s="27"/>
      <c r="CRQ100" s="27"/>
      <c r="CRR100" s="27"/>
      <c r="CRS100" s="27"/>
      <c r="CRT100" s="27"/>
      <c r="CRU100" s="27"/>
      <c r="CRV100" s="27"/>
      <c r="CRW100" s="27"/>
      <c r="CRX100" s="27"/>
      <c r="CRY100" s="27"/>
      <c r="CRZ100" s="27"/>
      <c r="CSA100" s="27"/>
      <c r="CSB100" s="27"/>
      <c r="CSC100" s="27"/>
      <c r="CSD100" s="27"/>
      <c r="CSE100" s="27"/>
      <c r="CSF100" s="27"/>
      <c r="CSG100" s="27"/>
      <c r="CSH100" s="27"/>
      <c r="CSI100" s="27"/>
      <c r="CSJ100" s="27"/>
      <c r="CSK100" s="27"/>
      <c r="CSL100" s="27"/>
      <c r="CSM100" s="27"/>
      <c r="CSN100" s="27"/>
      <c r="CSO100" s="27"/>
      <c r="CSP100" s="27"/>
      <c r="CSQ100" s="27"/>
      <c r="CSR100" s="27"/>
      <c r="CSS100" s="27"/>
      <c r="CST100" s="27"/>
      <c r="CSU100" s="27"/>
      <c r="CSV100" s="27"/>
      <c r="CSW100" s="27"/>
      <c r="CSX100" s="27"/>
      <c r="CSY100" s="27"/>
      <c r="CSZ100" s="27"/>
      <c r="CTA100" s="27"/>
      <c r="CTB100" s="27"/>
      <c r="CTC100" s="27"/>
      <c r="CTD100" s="27"/>
      <c r="CTE100" s="27"/>
      <c r="CTF100" s="27"/>
      <c r="CTG100" s="27"/>
      <c r="CTH100" s="27"/>
      <c r="CTI100" s="27"/>
      <c r="CTJ100" s="27"/>
      <c r="CTK100" s="27"/>
      <c r="CTL100" s="27"/>
      <c r="CTM100" s="27"/>
      <c r="CTN100" s="27"/>
      <c r="CTO100" s="27"/>
      <c r="CTP100" s="27"/>
      <c r="CTQ100" s="27"/>
      <c r="CTR100" s="27"/>
      <c r="CTS100" s="27"/>
      <c r="CTT100" s="27"/>
      <c r="CTU100" s="27"/>
      <c r="CTV100" s="27"/>
      <c r="CTW100" s="27"/>
      <c r="CTX100" s="27"/>
      <c r="CTY100" s="27"/>
      <c r="CTZ100" s="27"/>
      <c r="CUA100" s="27"/>
      <c r="CUB100" s="27"/>
      <c r="CUC100" s="27"/>
      <c r="CUD100" s="27"/>
      <c r="CUE100" s="27"/>
      <c r="CUF100" s="27"/>
      <c r="CUG100" s="27"/>
      <c r="CUH100" s="27"/>
      <c r="CUI100" s="27"/>
      <c r="CUJ100" s="27"/>
      <c r="CUK100" s="27"/>
      <c r="CUL100" s="27"/>
      <c r="CUM100" s="27"/>
      <c r="CUN100" s="27"/>
      <c r="CUO100" s="27"/>
      <c r="CUP100" s="27"/>
      <c r="CUQ100" s="27"/>
      <c r="CUR100" s="27"/>
      <c r="CUS100" s="27"/>
      <c r="CUT100" s="27"/>
      <c r="CUU100" s="27"/>
      <c r="CUV100" s="27"/>
      <c r="CUW100" s="27"/>
      <c r="CUX100" s="27"/>
      <c r="CUY100" s="27"/>
      <c r="CUZ100" s="27"/>
      <c r="CVA100" s="27"/>
      <c r="CVB100" s="27"/>
      <c r="CVC100" s="27"/>
      <c r="CVD100" s="27"/>
      <c r="CVE100" s="27"/>
      <c r="CVF100" s="27"/>
      <c r="CVG100" s="27"/>
      <c r="CVH100" s="27"/>
      <c r="CVI100" s="27"/>
      <c r="CVJ100" s="27"/>
      <c r="CVK100" s="27"/>
      <c r="CVL100" s="27"/>
      <c r="CVM100" s="27"/>
      <c r="CVN100" s="27"/>
      <c r="CVO100" s="27"/>
      <c r="CVP100" s="27"/>
      <c r="CVQ100" s="27"/>
      <c r="CVR100" s="27"/>
      <c r="CVS100" s="27"/>
      <c r="CVT100" s="27"/>
      <c r="CVU100" s="27"/>
      <c r="CVV100" s="27"/>
      <c r="CVW100" s="27"/>
      <c r="CVX100" s="27"/>
      <c r="CVY100" s="27"/>
      <c r="CVZ100" s="27"/>
      <c r="CWA100" s="27"/>
      <c r="CWB100" s="27"/>
      <c r="CWC100" s="27"/>
      <c r="CWD100" s="27"/>
      <c r="CWE100" s="27"/>
      <c r="CWF100" s="27"/>
      <c r="CWG100" s="27"/>
      <c r="CWH100" s="27"/>
      <c r="CWI100" s="27"/>
      <c r="CWJ100" s="27"/>
      <c r="CWK100" s="27"/>
      <c r="CWL100" s="27"/>
      <c r="CWM100" s="27"/>
      <c r="CWN100" s="27"/>
      <c r="CWO100" s="27"/>
      <c r="CWP100" s="27"/>
      <c r="CWQ100" s="27"/>
      <c r="CWR100" s="27"/>
      <c r="CWS100" s="27"/>
      <c r="CWT100" s="27"/>
      <c r="CWU100" s="27"/>
      <c r="CWV100" s="27"/>
      <c r="CWW100" s="27"/>
      <c r="CWX100" s="27"/>
      <c r="CWY100" s="27"/>
      <c r="CWZ100" s="27"/>
      <c r="CXA100" s="27"/>
      <c r="CXB100" s="27"/>
      <c r="CXC100" s="27"/>
      <c r="CXD100" s="27"/>
      <c r="CXE100" s="27"/>
      <c r="CXF100" s="27"/>
      <c r="CXG100" s="27"/>
      <c r="CXH100" s="27"/>
      <c r="CXI100" s="27"/>
      <c r="CXJ100" s="27"/>
      <c r="CXK100" s="27"/>
      <c r="CXL100" s="27"/>
      <c r="CXM100" s="27"/>
      <c r="CXN100" s="27"/>
      <c r="CXO100" s="27"/>
      <c r="CXP100" s="27"/>
      <c r="CXQ100" s="27"/>
      <c r="CXR100" s="27"/>
      <c r="CXS100" s="27"/>
      <c r="CXT100" s="27"/>
      <c r="CXU100" s="27"/>
      <c r="CXV100" s="27"/>
      <c r="CXW100" s="27"/>
      <c r="CXX100" s="27"/>
      <c r="CXY100" s="27"/>
      <c r="CXZ100" s="27"/>
      <c r="CYA100" s="27"/>
      <c r="CYB100" s="27"/>
      <c r="CYC100" s="27"/>
      <c r="CYD100" s="27"/>
      <c r="CYE100" s="27"/>
      <c r="CYF100" s="27"/>
      <c r="CYG100" s="27"/>
      <c r="CYH100" s="27"/>
      <c r="CYI100" s="27"/>
      <c r="CYJ100" s="27"/>
      <c r="CYK100" s="27"/>
      <c r="CYL100" s="27"/>
      <c r="CYM100" s="27"/>
      <c r="CYN100" s="27"/>
      <c r="CYO100" s="27"/>
      <c r="CYP100" s="27"/>
      <c r="CYQ100" s="27"/>
      <c r="CYR100" s="27"/>
      <c r="CYS100" s="27"/>
      <c r="CYT100" s="27"/>
      <c r="CYU100" s="27"/>
      <c r="CYV100" s="27"/>
      <c r="CYW100" s="27"/>
      <c r="CYX100" s="27"/>
      <c r="CYY100" s="27"/>
      <c r="CYZ100" s="27"/>
      <c r="CZA100" s="27"/>
      <c r="CZB100" s="27"/>
      <c r="CZC100" s="27"/>
      <c r="CZD100" s="27"/>
      <c r="CZE100" s="27"/>
      <c r="CZF100" s="27"/>
      <c r="CZG100" s="27"/>
      <c r="CZH100" s="27"/>
      <c r="CZI100" s="27"/>
      <c r="CZJ100" s="27"/>
      <c r="CZK100" s="27"/>
      <c r="CZL100" s="27"/>
      <c r="CZM100" s="27"/>
      <c r="CZN100" s="27"/>
      <c r="CZO100" s="27"/>
      <c r="CZP100" s="27"/>
      <c r="CZQ100" s="27"/>
      <c r="CZR100" s="27"/>
      <c r="CZS100" s="27"/>
      <c r="CZT100" s="27"/>
      <c r="CZU100" s="27"/>
      <c r="CZV100" s="27"/>
      <c r="CZW100" s="27"/>
      <c r="CZX100" s="27"/>
      <c r="CZY100" s="27"/>
      <c r="CZZ100" s="27"/>
      <c r="DAA100" s="27"/>
      <c r="DAB100" s="27"/>
      <c r="DAC100" s="27"/>
      <c r="DAD100" s="27"/>
      <c r="DAE100" s="27"/>
      <c r="DAF100" s="27"/>
      <c r="DAG100" s="27"/>
      <c r="DAH100" s="27"/>
      <c r="DAI100" s="27"/>
      <c r="DAJ100" s="27"/>
      <c r="DAK100" s="27"/>
      <c r="DAL100" s="27"/>
      <c r="DAM100" s="27"/>
      <c r="DAN100" s="27"/>
      <c r="DAO100" s="27"/>
      <c r="DAP100" s="27"/>
      <c r="DAQ100" s="27"/>
      <c r="DAR100" s="27"/>
      <c r="DAS100" s="27"/>
      <c r="DAT100" s="27"/>
      <c r="DAU100" s="27"/>
      <c r="DAV100" s="27"/>
      <c r="DAW100" s="27"/>
      <c r="DAX100" s="27"/>
      <c r="DAY100" s="27"/>
      <c r="DAZ100" s="27"/>
      <c r="DBA100" s="27"/>
      <c r="DBB100" s="27"/>
      <c r="DBC100" s="27"/>
      <c r="DBD100" s="27"/>
      <c r="DBE100" s="27"/>
      <c r="DBF100" s="27"/>
      <c r="DBG100" s="27"/>
      <c r="DBH100" s="27"/>
      <c r="DBI100" s="27"/>
      <c r="DBJ100" s="27"/>
      <c r="DBK100" s="27"/>
      <c r="DBL100" s="27"/>
      <c r="DBM100" s="27"/>
      <c r="DBN100" s="27"/>
      <c r="DBO100" s="27"/>
      <c r="DBP100" s="27"/>
      <c r="DBQ100" s="27"/>
      <c r="DBR100" s="27"/>
      <c r="DBS100" s="27"/>
      <c r="DBT100" s="27"/>
      <c r="DBU100" s="27"/>
      <c r="DBV100" s="27"/>
      <c r="DBW100" s="27"/>
      <c r="DBX100" s="27"/>
      <c r="DBY100" s="27"/>
      <c r="DBZ100" s="27"/>
      <c r="DCA100" s="27"/>
      <c r="DCB100" s="27"/>
      <c r="DCC100" s="27"/>
      <c r="DCD100" s="27"/>
      <c r="DCE100" s="27"/>
      <c r="DCF100" s="27"/>
      <c r="DCG100" s="27"/>
      <c r="DCH100" s="27"/>
      <c r="DCI100" s="27"/>
      <c r="DCJ100" s="27"/>
      <c r="DCK100" s="27"/>
      <c r="DCL100" s="27"/>
      <c r="DCM100" s="27"/>
      <c r="DCN100" s="27"/>
      <c r="DCO100" s="27"/>
      <c r="DCP100" s="27"/>
      <c r="DCQ100" s="27"/>
      <c r="DCR100" s="27"/>
      <c r="DCS100" s="27"/>
      <c r="DCT100" s="27"/>
      <c r="DCU100" s="27"/>
      <c r="DCV100" s="27"/>
      <c r="DCW100" s="27"/>
      <c r="DCX100" s="27"/>
      <c r="DCY100" s="27"/>
      <c r="DCZ100" s="27"/>
      <c r="DDA100" s="27"/>
      <c r="DDB100" s="27"/>
      <c r="DDC100" s="27"/>
      <c r="DDD100" s="27"/>
      <c r="DDE100" s="27"/>
      <c r="DDF100" s="27"/>
      <c r="DDG100" s="27"/>
      <c r="DDH100" s="27"/>
      <c r="DDI100" s="27"/>
      <c r="DDJ100" s="27"/>
      <c r="DDK100" s="27"/>
      <c r="DDL100" s="27"/>
      <c r="DDM100" s="27"/>
      <c r="DDN100" s="27"/>
      <c r="DDO100" s="27"/>
      <c r="DDP100" s="27"/>
      <c r="DDQ100" s="27"/>
      <c r="DDR100" s="27"/>
      <c r="DDS100" s="27"/>
      <c r="DDT100" s="27"/>
      <c r="DDU100" s="27"/>
      <c r="DDV100" s="27"/>
      <c r="DDW100" s="27"/>
      <c r="DDX100" s="27"/>
      <c r="DDY100" s="27"/>
      <c r="DDZ100" s="27"/>
      <c r="DEA100" s="27"/>
      <c r="DEB100" s="27"/>
      <c r="DEC100" s="27"/>
      <c r="DED100" s="27"/>
      <c r="DEE100" s="27"/>
      <c r="DEF100" s="27"/>
      <c r="DEG100" s="27"/>
      <c r="DEH100" s="27"/>
      <c r="DEI100" s="27"/>
      <c r="DEJ100" s="27"/>
      <c r="DEK100" s="27"/>
      <c r="DEL100" s="27"/>
      <c r="DEM100" s="27"/>
      <c r="DEN100" s="27"/>
      <c r="DEO100" s="27"/>
      <c r="DEP100" s="27"/>
      <c r="DEQ100" s="27"/>
      <c r="DER100" s="27"/>
      <c r="DES100" s="27"/>
      <c r="DET100" s="27"/>
      <c r="DEU100" s="27"/>
      <c r="DEV100" s="27"/>
      <c r="DEW100" s="27"/>
      <c r="DEX100" s="27"/>
      <c r="DEY100" s="27"/>
      <c r="DEZ100" s="27"/>
      <c r="DFA100" s="27"/>
      <c r="DFB100" s="27"/>
      <c r="DFC100" s="27"/>
      <c r="DFD100" s="27"/>
      <c r="DFE100" s="27"/>
      <c r="DFF100" s="27"/>
      <c r="DFG100" s="27"/>
      <c r="DFH100" s="27"/>
      <c r="DFI100" s="27"/>
      <c r="DFJ100" s="27"/>
      <c r="DFK100" s="27"/>
      <c r="DFL100" s="27"/>
      <c r="DFM100" s="27"/>
      <c r="DFN100" s="27"/>
      <c r="DFO100" s="27"/>
      <c r="DFP100" s="27"/>
      <c r="DFQ100" s="27"/>
      <c r="DFR100" s="27"/>
      <c r="DFS100" s="27"/>
      <c r="DFT100" s="27"/>
      <c r="DFU100" s="27"/>
      <c r="DFV100" s="27"/>
      <c r="DFW100" s="27"/>
      <c r="DFX100" s="27"/>
      <c r="DFY100" s="27"/>
      <c r="DFZ100" s="27"/>
      <c r="DGA100" s="27"/>
      <c r="DGB100" s="27"/>
      <c r="DGC100" s="27"/>
      <c r="DGD100" s="27"/>
      <c r="DGE100" s="27"/>
      <c r="DGF100" s="27"/>
      <c r="DGG100" s="27"/>
      <c r="DGH100" s="27"/>
      <c r="DGI100" s="27"/>
      <c r="DGJ100" s="27"/>
      <c r="DGK100" s="27"/>
      <c r="DGL100" s="27"/>
      <c r="DGM100" s="27"/>
      <c r="DGN100" s="27"/>
      <c r="DGO100" s="27"/>
      <c r="DGP100" s="27"/>
      <c r="DGQ100" s="27"/>
      <c r="DGR100" s="27"/>
      <c r="DGS100" s="27"/>
      <c r="DGT100" s="27"/>
      <c r="DGU100" s="27"/>
      <c r="DGV100" s="27"/>
      <c r="DGW100" s="27"/>
      <c r="DGX100" s="27"/>
      <c r="DGY100" s="27"/>
      <c r="DGZ100" s="27"/>
      <c r="DHA100" s="27"/>
      <c r="DHB100" s="27"/>
      <c r="DHC100" s="27"/>
      <c r="DHD100" s="27"/>
      <c r="DHE100" s="27"/>
      <c r="DHF100" s="27"/>
      <c r="DHG100" s="27"/>
      <c r="DHH100" s="27"/>
      <c r="DHI100" s="27"/>
      <c r="DHJ100" s="27"/>
      <c r="DHK100" s="27"/>
      <c r="DHL100" s="27"/>
      <c r="DHM100" s="27"/>
      <c r="DHN100" s="27"/>
      <c r="DHO100" s="27"/>
      <c r="DHP100" s="27"/>
      <c r="DHQ100" s="27"/>
      <c r="DHR100" s="27"/>
      <c r="DHS100" s="27"/>
      <c r="DHT100" s="27"/>
      <c r="DHU100" s="27"/>
      <c r="DHV100" s="27"/>
      <c r="DHW100" s="27"/>
      <c r="DHX100" s="27"/>
      <c r="DHY100" s="27"/>
      <c r="DHZ100" s="27"/>
      <c r="DIA100" s="27"/>
      <c r="DIB100" s="27"/>
      <c r="DIC100" s="27"/>
      <c r="DID100" s="27"/>
      <c r="DIE100" s="27"/>
      <c r="DIF100" s="27"/>
      <c r="DIG100" s="27"/>
      <c r="DIH100" s="27"/>
      <c r="DII100" s="27"/>
      <c r="DIJ100" s="27"/>
      <c r="DIK100" s="27"/>
      <c r="DIL100" s="27"/>
      <c r="DIM100" s="27"/>
      <c r="DIN100" s="27"/>
      <c r="DIO100" s="27"/>
      <c r="DIP100" s="27"/>
      <c r="DIQ100" s="27"/>
      <c r="DIR100" s="27"/>
      <c r="DIS100" s="27"/>
      <c r="DIT100" s="27"/>
      <c r="DIU100" s="27"/>
      <c r="DIV100" s="27"/>
      <c r="DIW100" s="27"/>
      <c r="DIX100" s="27"/>
      <c r="DIY100" s="27"/>
      <c r="DIZ100" s="27"/>
      <c r="DJA100" s="27"/>
      <c r="DJB100" s="27"/>
      <c r="DJC100" s="27"/>
      <c r="DJD100" s="27"/>
      <c r="DJE100" s="27"/>
      <c r="DJF100" s="27"/>
      <c r="DJG100" s="27"/>
      <c r="DJH100" s="27"/>
      <c r="DJI100" s="27"/>
      <c r="DJJ100" s="27"/>
      <c r="DJK100" s="27"/>
      <c r="DJL100" s="27"/>
      <c r="DJM100" s="27"/>
      <c r="DJN100" s="27"/>
      <c r="DJO100" s="27"/>
      <c r="DJP100" s="27"/>
      <c r="DJQ100" s="27"/>
      <c r="DJR100" s="27"/>
      <c r="DJS100" s="27"/>
      <c r="DJT100" s="27"/>
      <c r="DJU100" s="27"/>
      <c r="DJV100" s="27"/>
      <c r="DJW100" s="27"/>
      <c r="DJX100" s="27"/>
      <c r="DJY100" s="27"/>
      <c r="DJZ100" s="27"/>
      <c r="DKA100" s="27"/>
      <c r="DKB100" s="27"/>
      <c r="DKC100" s="27"/>
      <c r="DKD100" s="27"/>
      <c r="DKE100" s="27"/>
      <c r="DKF100" s="27"/>
      <c r="DKG100" s="27"/>
      <c r="DKH100" s="27"/>
      <c r="DKI100" s="27"/>
      <c r="DKJ100" s="27"/>
      <c r="DKK100" s="27"/>
      <c r="DKL100" s="27"/>
      <c r="DKM100" s="27"/>
      <c r="DKN100" s="27"/>
      <c r="DKO100" s="27"/>
      <c r="DKP100" s="27"/>
      <c r="DKQ100" s="27"/>
      <c r="DKR100" s="27"/>
      <c r="DKS100" s="27"/>
      <c r="DKT100" s="27"/>
      <c r="DKU100" s="27"/>
      <c r="DKV100" s="27"/>
      <c r="DKW100" s="27"/>
      <c r="DKX100" s="27"/>
      <c r="DKY100" s="27"/>
      <c r="DKZ100" s="27"/>
      <c r="DLA100" s="27"/>
      <c r="DLB100" s="27"/>
      <c r="DLC100" s="27"/>
      <c r="DLD100" s="27"/>
      <c r="DLE100" s="27"/>
      <c r="DLF100" s="27"/>
      <c r="DLG100" s="27"/>
      <c r="DLH100" s="27"/>
      <c r="DLI100" s="27"/>
      <c r="DLJ100" s="27"/>
      <c r="DLK100" s="27"/>
      <c r="DLL100" s="27"/>
      <c r="DLM100" s="27"/>
      <c r="DLN100" s="27"/>
      <c r="DLO100" s="27"/>
      <c r="DLP100" s="27"/>
      <c r="DLQ100" s="27"/>
      <c r="DLR100" s="27"/>
      <c r="DLS100" s="27"/>
      <c r="DLT100" s="27"/>
      <c r="DLU100" s="27"/>
      <c r="DLV100" s="27"/>
      <c r="DLW100" s="27"/>
      <c r="DLX100" s="27"/>
      <c r="DLY100" s="27"/>
      <c r="DLZ100" s="27"/>
      <c r="DMA100" s="27"/>
      <c r="DMB100" s="27"/>
      <c r="DMC100" s="27"/>
      <c r="DMD100" s="27"/>
      <c r="DME100" s="27"/>
      <c r="DMF100" s="27"/>
      <c r="DMG100" s="27"/>
      <c r="DMH100" s="27"/>
      <c r="DMI100" s="27"/>
      <c r="DMJ100" s="27"/>
      <c r="DMK100" s="27"/>
      <c r="DML100" s="27"/>
      <c r="DMM100" s="27"/>
      <c r="DMN100" s="27"/>
      <c r="DMO100" s="27"/>
      <c r="DMP100" s="27"/>
      <c r="DMQ100" s="27"/>
      <c r="DMR100" s="27"/>
      <c r="DMS100" s="27"/>
      <c r="DMT100" s="27"/>
      <c r="DMU100" s="27"/>
      <c r="DMV100" s="27"/>
      <c r="DMW100" s="27"/>
      <c r="DMX100" s="27"/>
      <c r="DMY100" s="27"/>
      <c r="DMZ100" s="27"/>
      <c r="DNA100" s="27"/>
      <c r="DNB100" s="27"/>
      <c r="DNC100" s="27"/>
      <c r="DND100" s="27"/>
      <c r="DNE100" s="27"/>
      <c r="DNF100" s="27"/>
      <c r="DNG100" s="27"/>
      <c r="DNH100" s="27"/>
      <c r="DNI100" s="27"/>
      <c r="DNJ100" s="27"/>
      <c r="DNK100" s="27"/>
      <c r="DNL100" s="27"/>
      <c r="DNM100" s="27"/>
      <c r="DNN100" s="27"/>
      <c r="DNO100" s="27"/>
      <c r="DNP100" s="27"/>
      <c r="DNQ100" s="27"/>
      <c r="DNR100" s="27"/>
      <c r="DNS100" s="27"/>
      <c r="DNT100" s="27"/>
      <c r="DNU100" s="27"/>
      <c r="DNV100" s="27"/>
      <c r="DNW100" s="27"/>
      <c r="DNX100" s="27"/>
      <c r="DNY100" s="27"/>
      <c r="DNZ100" s="27"/>
      <c r="DOA100" s="27"/>
      <c r="DOB100" s="27"/>
      <c r="DOC100" s="27"/>
      <c r="DOD100" s="27"/>
      <c r="DOE100" s="27"/>
      <c r="DOF100" s="27"/>
      <c r="DOG100" s="27"/>
      <c r="DOH100" s="27"/>
      <c r="DOI100" s="27"/>
      <c r="DOJ100" s="27"/>
      <c r="DOK100" s="27"/>
      <c r="DOL100" s="27"/>
      <c r="DOM100" s="27"/>
      <c r="DON100" s="27"/>
      <c r="DOO100" s="27"/>
      <c r="DOP100" s="27"/>
      <c r="DOQ100" s="27"/>
      <c r="DOR100" s="27"/>
      <c r="DOS100" s="27"/>
      <c r="DOT100" s="27"/>
      <c r="DOU100" s="27"/>
      <c r="DOV100" s="27"/>
      <c r="DOW100" s="27"/>
      <c r="DOX100" s="27"/>
      <c r="DOY100" s="27"/>
      <c r="DOZ100" s="27"/>
      <c r="DPA100" s="27"/>
      <c r="DPB100" s="27"/>
      <c r="DPC100" s="27"/>
      <c r="DPD100" s="27"/>
      <c r="DPE100" s="27"/>
      <c r="DPF100" s="27"/>
      <c r="DPG100" s="27"/>
      <c r="DPH100" s="27"/>
      <c r="DPI100" s="27"/>
      <c r="DPJ100" s="27"/>
      <c r="DPK100" s="27"/>
      <c r="DPL100" s="27"/>
      <c r="DPM100" s="27"/>
      <c r="DPN100" s="27"/>
      <c r="DPO100" s="27"/>
      <c r="DPP100" s="27"/>
      <c r="DPQ100" s="27"/>
      <c r="DPR100" s="27"/>
      <c r="DPS100" s="27"/>
      <c r="DPT100" s="27"/>
      <c r="DPU100" s="27"/>
      <c r="DPV100" s="27"/>
      <c r="DPW100" s="27"/>
      <c r="DPX100" s="27"/>
      <c r="DPY100" s="27"/>
      <c r="DPZ100" s="27"/>
      <c r="DQA100" s="27"/>
      <c r="DQB100" s="27"/>
      <c r="DQC100" s="27"/>
      <c r="DQD100" s="27"/>
      <c r="DQE100" s="27"/>
      <c r="DQF100" s="27"/>
      <c r="DQG100" s="27"/>
      <c r="DQH100" s="27"/>
      <c r="DQI100" s="27"/>
      <c r="DQJ100" s="27"/>
      <c r="DQK100" s="27"/>
      <c r="DQL100" s="27"/>
      <c r="DQM100" s="27"/>
      <c r="DQN100" s="27"/>
      <c r="DQO100" s="27"/>
      <c r="DQP100" s="27"/>
      <c r="DQQ100" s="27"/>
      <c r="DQR100" s="27"/>
      <c r="DQS100" s="27"/>
      <c r="DQT100" s="27"/>
      <c r="DQU100" s="27"/>
      <c r="DQV100" s="27"/>
      <c r="DQW100" s="27"/>
      <c r="DQX100" s="27"/>
      <c r="DQY100" s="27"/>
      <c r="DQZ100" s="27"/>
      <c r="DRA100" s="27"/>
      <c r="DRB100" s="27"/>
      <c r="DRC100" s="27"/>
      <c r="DRD100" s="27"/>
      <c r="DRE100" s="27"/>
      <c r="DRF100" s="27"/>
      <c r="DRG100" s="27"/>
      <c r="DRH100" s="27"/>
      <c r="DRI100" s="27"/>
      <c r="DRJ100" s="27"/>
      <c r="DRK100" s="27"/>
      <c r="DRL100" s="27"/>
      <c r="DRM100" s="27"/>
      <c r="DRN100" s="27"/>
      <c r="DRO100" s="27"/>
      <c r="DRP100" s="27"/>
      <c r="DRQ100" s="27"/>
      <c r="DRR100" s="27"/>
      <c r="DRS100" s="27"/>
      <c r="DRT100" s="27"/>
      <c r="DRU100" s="27"/>
      <c r="DRV100" s="27"/>
      <c r="DRW100" s="27"/>
      <c r="DRX100" s="27"/>
      <c r="DRY100" s="27"/>
      <c r="DRZ100" s="27"/>
      <c r="DSA100" s="27"/>
      <c r="DSB100" s="27"/>
      <c r="DSC100" s="27"/>
      <c r="DSD100" s="27"/>
      <c r="DSE100" s="27"/>
      <c r="DSF100" s="27"/>
      <c r="DSG100" s="27"/>
      <c r="DSH100" s="27"/>
      <c r="DSI100" s="27"/>
      <c r="DSJ100" s="27"/>
      <c r="DSK100" s="27"/>
      <c r="DSL100" s="27"/>
      <c r="DSM100" s="27"/>
      <c r="DSN100" s="27"/>
      <c r="DSO100" s="27"/>
      <c r="DSP100" s="27"/>
      <c r="DSQ100" s="27"/>
      <c r="DSR100" s="27"/>
      <c r="DSS100" s="27"/>
      <c r="DST100" s="27"/>
      <c r="DSU100" s="27"/>
      <c r="DSV100" s="27"/>
      <c r="DSW100" s="27"/>
      <c r="DSX100" s="27"/>
      <c r="DSY100" s="27"/>
      <c r="DSZ100" s="27"/>
      <c r="DTA100" s="27"/>
      <c r="DTB100" s="27"/>
      <c r="DTC100" s="27"/>
      <c r="DTD100" s="27"/>
      <c r="DTE100" s="27"/>
      <c r="DTF100" s="27"/>
      <c r="DTG100" s="27"/>
      <c r="DTH100" s="27"/>
      <c r="DTI100" s="27"/>
      <c r="DTJ100" s="27"/>
      <c r="DTK100" s="27"/>
      <c r="DTL100" s="27"/>
      <c r="DTM100" s="27"/>
      <c r="DTN100" s="27"/>
      <c r="DTO100" s="27"/>
      <c r="DTP100" s="27"/>
      <c r="DTQ100" s="27"/>
      <c r="DTR100" s="27"/>
      <c r="DTS100" s="27"/>
      <c r="DTT100" s="27"/>
      <c r="DTU100" s="27"/>
      <c r="DTV100" s="27"/>
      <c r="DTW100" s="27"/>
      <c r="DTX100" s="27"/>
      <c r="DTY100" s="27"/>
      <c r="DTZ100" s="27"/>
      <c r="DUA100" s="27"/>
      <c r="DUB100" s="27"/>
      <c r="DUC100" s="27"/>
      <c r="DUD100" s="27"/>
      <c r="DUE100" s="27"/>
      <c r="DUF100" s="27"/>
      <c r="DUG100" s="27"/>
      <c r="DUH100" s="27"/>
      <c r="DUI100" s="27"/>
      <c r="DUJ100" s="27"/>
      <c r="DUK100" s="27"/>
      <c r="DUL100" s="27"/>
      <c r="DUM100" s="27"/>
      <c r="DUN100" s="27"/>
      <c r="DUO100" s="27"/>
      <c r="DUP100" s="27"/>
      <c r="DUQ100" s="27"/>
      <c r="DUR100" s="27"/>
      <c r="DUS100" s="27"/>
      <c r="DUT100" s="27"/>
      <c r="DUU100" s="27"/>
      <c r="DUV100" s="27"/>
      <c r="DUW100" s="27"/>
      <c r="DUX100" s="27"/>
      <c r="DUY100" s="27"/>
      <c r="DUZ100" s="27"/>
      <c r="DVA100" s="27"/>
      <c r="DVB100" s="27"/>
      <c r="DVC100" s="27"/>
      <c r="DVD100" s="27"/>
      <c r="DVE100" s="27"/>
      <c r="DVF100" s="27"/>
      <c r="DVG100" s="27"/>
      <c r="DVH100" s="27"/>
      <c r="DVI100" s="27"/>
      <c r="DVJ100" s="27"/>
      <c r="DVK100" s="27"/>
      <c r="DVL100" s="27"/>
      <c r="DVM100" s="27"/>
      <c r="DVN100" s="27"/>
      <c r="DVO100" s="27"/>
      <c r="DVP100" s="27"/>
      <c r="DVQ100" s="27"/>
      <c r="DVR100" s="27"/>
      <c r="DVS100" s="27"/>
      <c r="DVT100" s="27"/>
      <c r="DVU100" s="27"/>
      <c r="DVV100" s="27"/>
      <c r="DVW100" s="27"/>
      <c r="DVX100" s="27"/>
      <c r="DVY100" s="27"/>
      <c r="DVZ100" s="27"/>
      <c r="DWA100" s="27"/>
      <c r="DWB100" s="27"/>
      <c r="DWC100" s="27"/>
      <c r="DWD100" s="27"/>
      <c r="DWE100" s="27"/>
      <c r="DWF100" s="27"/>
      <c r="DWG100" s="27"/>
      <c r="DWH100" s="27"/>
      <c r="DWI100" s="27"/>
      <c r="DWJ100" s="27"/>
      <c r="DWK100" s="27"/>
      <c r="DWL100" s="27"/>
      <c r="DWM100" s="27"/>
      <c r="DWN100" s="27"/>
      <c r="DWO100" s="27"/>
      <c r="DWP100" s="27"/>
      <c r="DWQ100" s="27"/>
      <c r="DWR100" s="27"/>
      <c r="DWS100" s="27"/>
      <c r="DWT100" s="27"/>
      <c r="DWU100" s="27"/>
      <c r="DWV100" s="27"/>
      <c r="DWW100" s="27"/>
      <c r="DWX100" s="27"/>
      <c r="DWY100" s="27"/>
      <c r="DWZ100" s="27"/>
      <c r="DXA100" s="27"/>
      <c r="DXB100" s="27"/>
      <c r="DXC100" s="27"/>
      <c r="DXD100" s="27"/>
      <c r="DXE100" s="27"/>
      <c r="DXF100" s="27"/>
      <c r="DXG100" s="27"/>
      <c r="DXH100" s="27"/>
      <c r="DXI100" s="27"/>
      <c r="DXJ100" s="27"/>
      <c r="DXK100" s="27"/>
      <c r="DXL100" s="27"/>
      <c r="DXM100" s="27"/>
      <c r="DXN100" s="27"/>
      <c r="DXO100" s="27"/>
      <c r="DXP100" s="27"/>
      <c r="DXQ100" s="27"/>
      <c r="DXR100" s="27"/>
      <c r="DXS100" s="27"/>
      <c r="DXT100" s="27"/>
      <c r="DXU100" s="27"/>
      <c r="DXV100" s="27"/>
      <c r="DXW100" s="27"/>
      <c r="DXX100" s="27"/>
      <c r="DXY100" s="27"/>
      <c r="DXZ100" s="27"/>
      <c r="DYA100" s="27"/>
      <c r="DYB100" s="27"/>
      <c r="DYC100" s="27"/>
      <c r="DYD100" s="27"/>
      <c r="DYE100" s="27"/>
      <c r="DYF100" s="27"/>
      <c r="DYG100" s="27"/>
      <c r="DYH100" s="27"/>
      <c r="DYI100" s="27"/>
      <c r="DYJ100" s="27"/>
      <c r="DYK100" s="27"/>
      <c r="DYL100" s="27"/>
      <c r="DYM100" s="27"/>
      <c r="DYN100" s="27"/>
      <c r="DYO100" s="27"/>
      <c r="DYP100" s="27"/>
      <c r="DYQ100" s="27"/>
      <c r="DYR100" s="27"/>
      <c r="DYS100" s="27"/>
      <c r="DYT100" s="27"/>
      <c r="DYU100" s="27"/>
      <c r="DYV100" s="27"/>
      <c r="DYW100" s="27"/>
      <c r="DYX100" s="27"/>
      <c r="DYY100" s="27"/>
      <c r="DYZ100" s="27"/>
      <c r="DZA100" s="27"/>
      <c r="DZB100" s="27"/>
      <c r="DZC100" s="27"/>
      <c r="DZD100" s="27"/>
      <c r="DZE100" s="27"/>
      <c r="DZF100" s="27"/>
      <c r="DZG100" s="27"/>
      <c r="DZH100" s="27"/>
      <c r="DZI100" s="27"/>
      <c r="DZJ100" s="27"/>
      <c r="DZK100" s="27"/>
      <c r="DZL100" s="27"/>
      <c r="DZM100" s="27"/>
      <c r="DZN100" s="27"/>
      <c r="DZO100" s="27"/>
      <c r="DZP100" s="27"/>
      <c r="DZQ100" s="27"/>
      <c r="DZR100" s="27"/>
      <c r="DZS100" s="27"/>
      <c r="DZT100" s="27"/>
      <c r="DZU100" s="27"/>
      <c r="DZV100" s="27"/>
      <c r="DZW100" s="27"/>
      <c r="DZX100" s="27"/>
      <c r="DZY100" s="27"/>
      <c r="DZZ100" s="27"/>
      <c r="EAA100" s="27"/>
      <c r="EAB100" s="27"/>
      <c r="EAC100" s="27"/>
      <c r="EAD100" s="27"/>
      <c r="EAE100" s="27"/>
      <c r="EAF100" s="27"/>
      <c r="EAG100" s="27"/>
      <c r="EAH100" s="27"/>
      <c r="EAI100" s="27"/>
      <c r="EAJ100" s="27"/>
      <c r="EAK100" s="27"/>
      <c r="EAL100" s="27"/>
      <c r="EAM100" s="27"/>
      <c r="EAN100" s="27"/>
      <c r="EAO100" s="27"/>
      <c r="EAP100" s="27"/>
      <c r="EAQ100" s="27"/>
      <c r="EAR100" s="27"/>
      <c r="EAS100" s="27"/>
      <c r="EAT100" s="27"/>
      <c r="EAU100" s="27"/>
      <c r="EAV100" s="27"/>
      <c r="EAW100" s="27"/>
      <c r="EAX100" s="27"/>
      <c r="EAY100" s="27"/>
      <c r="EAZ100" s="27"/>
      <c r="EBA100" s="27"/>
      <c r="EBB100" s="27"/>
      <c r="EBC100" s="27"/>
      <c r="EBD100" s="27"/>
      <c r="EBE100" s="27"/>
      <c r="EBF100" s="27"/>
      <c r="EBG100" s="27"/>
      <c r="EBH100" s="27"/>
      <c r="EBI100" s="27"/>
      <c r="EBJ100" s="27"/>
      <c r="EBK100" s="27"/>
      <c r="EBL100" s="27"/>
      <c r="EBM100" s="27"/>
      <c r="EBN100" s="27"/>
      <c r="EBO100" s="27"/>
      <c r="EBP100" s="27"/>
      <c r="EBQ100" s="27"/>
      <c r="EBR100" s="27"/>
      <c r="EBS100" s="27"/>
      <c r="EBT100" s="27"/>
      <c r="EBU100" s="27"/>
      <c r="EBV100" s="27"/>
      <c r="EBW100" s="27"/>
      <c r="EBX100" s="27"/>
      <c r="EBY100" s="27"/>
      <c r="EBZ100" s="27"/>
      <c r="ECA100" s="27"/>
      <c r="ECB100" s="27"/>
      <c r="ECC100" s="27"/>
      <c r="ECD100" s="27"/>
      <c r="ECE100" s="27"/>
      <c r="ECF100" s="27"/>
      <c r="ECG100" s="27"/>
      <c r="ECH100" s="27"/>
      <c r="ECI100" s="27"/>
      <c r="ECJ100" s="27"/>
      <c r="ECK100" s="27"/>
      <c r="ECL100" s="27"/>
      <c r="ECM100" s="27"/>
      <c r="ECN100" s="27"/>
      <c r="ECO100" s="27"/>
      <c r="ECP100" s="27"/>
      <c r="ECQ100" s="27"/>
      <c r="ECR100" s="27"/>
      <c r="ECS100" s="27"/>
      <c r="ECT100" s="27"/>
      <c r="ECU100" s="27"/>
      <c r="ECV100" s="27"/>
      <c r="ECW100" s="27"/>
      <c r="ECX100" s="27"/>
      <c r="ECY100" s="27"/>
      <c r="ECZ100" s="27"/>
      <c r="EDA100" s="27"/>
      <c r="EDB100" s="27"/>
      <c r="EDC100" s="27"/>
      <c r="EDD100" s="27"/>
      <c r="EDE100" s="27"/>
      <c r="EDF100" s="27"/>
      <c r="EDG100" s="27"/>
      <c r="EDH100" s="27"/>
      <c r="EDI100" s="27"/>
      <c r="EDJ100" s="27"/>
      <c r="EDK100" s="27"/>
      <c r="EDL100" s="27"/>
      <c r="EDM100" s="27"/>
      <c r="EDN100" s="27"/>
      <c r="EDO100" s="27"/>
      <c r="EDP100" s="27"/>
      <c r="EDQ100" s="27"/>
      <c r="EDR100" s="27"/>
      <c r="EDS100" s="27"/>
      <c r="EDT100" s="27"/>
      <c r="EDU100" s="27"/>
      <c r="EDV100" s="27"/>
      <c r="EDW100" s="27"/>
      <c r="EDX100" s="27"/>
      <c r="EDY100" s="27"/>
      <c r="EDZ100" s="27"/>
      <c r="EEA100" s="27"/>
      <c r="EEB100" s="27"/>
      <c r="EEC100" s="27"/>
      <c r="EED100" s="27"/>
      <c r="EEE100" s="27"/>
      <c r="EEF100" s="27"/>
      <c r="EEG100" s="27"/>
      <c r="EEH100" s="27"/>
      <c r="EEI100" s="27"/>
      <c r="EEJ100" s="27"/>
      <c r="EEK100" s="27"/>
      <c r="EEL100" s="27"/>
      <c r="EEM100" s="27"/>
      <c r="EEN100" s="27"/>
      <c r="EEO100" s="27"/>
      <c r="EEP100" s="27"/>
      <c r="EEQ100" s="27"/>
      <c r="EER100" s="27"/>
      <c r="EES100" s="27"/>
      <c r="EET100" s="27"/>
      <c r="EEU100" s="27"/>
      <c r="EEV100" s="27"/>
      <c r="EEW100" s="27"/>
      <c r="EEX100" s="27"/>
      <c r="EEY100" s="27"/>
      <c r="EEZ100" s="27"/>
      <c r="EFA100" s="27"/>
      <c r="EFB100" s="27"/>
      <c r="EFC100" s="27"/>
      <c r="EFD100" s="27"/>
      <c r="EFE100" s="27"/>
      <c r="EFF100" s="27"/>
      <c r="EFG100" s="27"/>
      <c r="EFH100" s="27"/>
      <c r="EFI100" s="27"/>
      <c r="EFJ100" s="27"/>
      <c r="EFK100" s="27"/>
      <c r="EFL100" s="27"/>
      <c r="EFM100" s="27"/>
      <c r="EFN100" s="27"/>
      <c r="EFO100" s="27"/>
      <c r="EFP100" s="27"/>
      <c r="EFQ100" s="27"/>
      <c r="EFR100" s="27"/>
      <c r="EFS100" s="27"/>
      <c r="EFT100" s="27"/>
      <c r="EFU100" s="27"/>
      <c r="EFV100" s="27"/>
      <c r="EFW100" s="27"/>
      <c r="EFX100" s="27"/>
      <c r="EFY100" s="27"/>
      <c r="EFZ100" s="27"/>
      <c r="EGA100" s="27"/>
      <c r="EGB100" s="27"/>
      <c r="EGC100" s="27"/>
      <c r="EGD100" s="27"/>
      <c r="EGE100" s="27"/>
      <c r="EGF100" s="27"/>
      <c r="EGG100" s="27"/>
      <c r="EGH100" s="27"/>
      <c r="EGI100" s="27"/>
      <c r="EGJ100" s="27"/>
      <c r="EGK100" s="27"/>
      <c r="EGL100" s="27"/>
      <c r="EGM100" s="27"/>
      <c r="EGN100" s="27"/>
      <c r="EGO100" s="27"/>
      <c r="EGP100" s="27"/>
      <c r="EGQ100" s="27"/>
      <c r="EGR100" s="27"/>
      <c r="EGS100" s="27"/>
      <c r="EGT100" s="27"/>
      <c r="EGU100" s="27"/>
      <c r="EGV100" s="27"/>
      <c r="EGW100" s="27"/>
      <c r="EGX100" s="27"/>
      <c r="EGY100" s="27"/>
      <c r="EGZ100" s="27"/>
      <c r="EHA100" s="27"/>
      <c r="EHB100" s="27"/>
      <c r="EHC100" s="27"/>
      <c r="EHD100" s="27"/>
      <c r="EHE100" s="27"/>
      <c r="EHF100" s="27"/>
      <c r="EHG100" s="27"/>
      <c r="EHH100" s="27"/>
      <c r="EHI100" s="27"/>
      <c r="EHJ100" s="27"/>
      <c r="EHK100" s="27"/>
      <c r="EHL100" s="27"/>
      <c r="EHM100" s="27"/>
      <c r="EHN100" s="27"/>
      <c r="EHO100" s="27"/>
      <c r="EHP100" s="27"/>
      <c r="EHQ100" s="27"/>
      <c r="EHR100" s="27"/>
      <c r="EHS100" s="27"/>
      <c r="EHT100" s="27"/>
      <c r="EHU100" s="27"/>
      <c r="EHV100" s="27"/>
      <c r="EHW100" s="27"/>
      <c r="EHX100" s="27"/>
      <c r="EHY100" s="27"/>
      <c r="EHZ100" s="27"/>
      <c r="EIA100" s="27"/>
      <c r="EIB100" s="27"/>
      <c r="EIC100" s="27"/>
      <c r="EID100" s="27"/>
      <c r="EIE100" s="27"/>
      <c r="EIF100" s="27"/>
      <c r="EIG100" s="27"/>
      <c r="EIH100" s="27"/>
      <c r="EII100" s="27"/>
      <c r="EIJ100" s="27"/>
      <c r="EIK100" s="27"/>
      <c r="EIL100" s="27"/>
      <c r="EIM100" s="27"/>
      <c r="EIN100" s="27"/>
      <c r="EIO100" s="27"/>
      <c r="EIP100" s="27"/>
      <c r="EIQ100" s="27"/>
      <c r="EIR100" s="27"/>
      <c r="EIS100" s="27"/>
      <c r="EIT100" s="27"/>
      <c r="EIU100" s="27"/>
      <c r="EIV100" s="27"/>
      <c r="EIW100" s="27"/>
      <c r="EIX100" s="27"/>
      <c r="EIY100" s="27"/>
      <c r="EIZ100" s="27"/>
      <c r="EJA100" s="27"/>
      <c r="EJB100" s="27"/>
      <c r="EJC100" s="27"/>
      <c r="EJD100" s="27"/>
      <c r="EJE100" s="27"/>
      <c r="EJF100" s="27"/>
      <c r="EJG100" s="27"/>
      <c r="EJH100" s="27"/>
      <c r="EJI100" s="27"/>
      <c r="EJJ100" s="27"/>
      <c r="EJK100" s="27"/>
      <c r="EJL100" s="27"/>
      <c r="EJM100" s="27"/>
      <c r="EJN100" s="27"/>
      <c r="EJO100" s="27"/>
      <c r="EJP100" s="27"/>
      <c r="EJQ100" s="27"/>
      <c r="EJR100" s="27"/>
      <c r="EJS100" s="27"/>
      <c r="EJT100" s="27"/>
      <c r="EJU100" s="27"/>
      <c r="EJV100" s="27"/>
      <c r="EJW100" s="27"/>
      <c r="EJX100" s="27"/>
      <c r="EJY100" s="27"/>
      <c r="EJZ100" s="27"/>
      <c r="EKA100" s="27"/>
      <c r="EKB100" s="27"/>
      <c r="EKC100" s="27"/>
      <c r="EKD100" s="27"/>
      <c r="EKE100" s="27"/>
      <c r="EKF100" s="27"/>
      <c r="EKG100" s="27"/>
      <c r="EKH100" s="27"/>
      <c r="EKI100" s="27"/>
      <c r="EKJ100" s="27"/>
      <c r="EKK100" s="27"/>
      <c r="EKL100" s="27"/>
      <c r="EKM100" s="27"/>
      <c r="EKN100" s="27"/>
      <c r="EKO100" s="27"/>
      <c r="EKP100" s="27"/>
      <c r="EKQ100" s="27"/>
      <c r="EKR100" s="27"/>
      <c r="EKS100" s="27"/>
      <c r="EKT100" s="27"/>
      <c r="EKU100" s="27"/>
      <c r="EKV100" s="27"/>
      <c r="EKW100" s="27"/>
      <c r="EKX100" s="27"/>
      <c r="EKY100" s="27"/>
      <c r="EKZ100" s="27"/>
      <c r="ELA100" s="27"/>
      <c r="ELB100" s="27"/>
      <c r="ELC100" s="27"/>
      <c r="ELD100" s="27"/>
      <c r="ELE100" s="27"/>
      <c r="ELF100" s="27"/>
      <c r="ELG100" s="27"/>
      <c r="ELH100" s="27"/>
      <c r="ELI100" s="27"/>
      <c r="ELJ100" s="27"/>
      <c r="ELK100" s="27"/>
      <c r="ELL100" s="27"/>
      <c r="ELM100" s="27"/>
      <c r="ELN100" s="27"/>
      <c r="ELO100" s="27"/>
      <c r="ELP100" s="27"/>
      <c r="ELQ100" s="27"/>
      <c r="ELR100" s="27"/>
      <c r="ELS100" s="27"/>
      <c r="ELT100" s="27"/>
      <c r="ELU100" s="27"/>
      <c r="ELV100" s="27"/>
      <c r="ELW100" s="27"/>
      <c r="ELX100" s="27"/>
      <c r="ELY100" s="27"/>
      <c r="ELZ100" s="27"/>
      <c r="EMA100" s="27"/>
      <c r="EMB100" s="27"/>
      <c r="EMC100" s="27"/>
      <c r="EMD100" s="27"/>
      <c r="EME100" s="27"/>
      <c r="EMF100" s="27"/>
      <c r="EMG100" s="27"/>
      <c r="EMH100" s="27"/>
      <c r="EMI100" s="27"/>
      <c r="EMJ100" s="27"/>
      <c r="EMK100" s="27"/>
      <c r="EML100" s="27"/>
      <c r="EMM100" s="27"/>
      <c r="EMN100" s="27"/>
      <c r="EMO100" s="27"/>
      <c r="EMP100" s="27"/>
      <c r="EMQ100" s="27"/>
      <c r="EMR100" s="27"/>
      <c r="EMS100" s="27"/>
      <c r="EMT100" s="27"/>
      <c r="EMU100" s="27"/>
      <c r="EMV100" s="27"/>
      <c r="EMW100" s="27"/>
      <c r="EMX100" s="27"/>
      <c r="EMY100" s="27"/>
      <c r="EMZ100" s="27"/>
      <c r="ENA100" s="27"/>
      <c r="ENB100" s="27"/>
      <c r="ENC100" s="27"/>
      <c r="END100" s="27"/>
      <c r="ENE100" s="27"/>
      <c r="ENF100" s="27"/>
      <c r="ENG100" s="27"/>
      <c r="ENH100" s="27"/>
      <c r="ENI100" s="27"/>
      <c r="ENJ100" s="27"/>
      <c r="ENK100" s="27"/>
      <c r="ENL100" s="27"/>
      <c r="ENM100" s="27"/>
      <c r="ENN100" s="27"/>
      <c r="ENO100" s="27"/>
      <c r="ENP100" s="27"/>
      <c r="ENQ100" s="27"/>
      <c r="ENR100" s="27"/>
      <c r="ENS100" s="27"/>
      <c r="ENT100" s="27"/>
      <c r="ENU100" s="27"/>
      <c r="ENV100" s="27"/>
      <c r="ENW100" s="27"/>
      <c r="ENX100" s="27"/>
      <c r="ENY100" s="27"/>
      <c r="ENZ100" s="27"/>
      <c r="EOA100" s="27"/>
      <c r="EOB100" s="27"/>
      <c r="EOC100" s="27"/>
      <c r="EOD100" s="27"/>
      <c r="EOE100" s="27"/>
      <c r="EOF100" s="27"/>
      <c r="EOG100" s="27"/>
      <c r="EOH100" s="27"/>
      <c r="EOI100" s="27"/>
      <c r="EOJ100" s="27"/>
      <c r="EOK100" s="27"/>
      <c r="EOL100" s="27"/>
      <c r="EOM100" s="27"/>
      <c r="EON100" s="27"/>
      <c r="EOO100" s="27"/>
      <c r="EOP100" s="27"/>
      <c r="EOQ100" s="27"/>
      <c r="EOR100" s="27"/>
      <c r="EOS100" s="27"/>
      <c r="EOT100" s="27"/>
      <c r="EOU100" s="27"/>
      <c r="EOV100" s="27"/>
      <c r="EOW100" s="27"/>
      <c r="EOX100" s="27"/>
      <c r="EOY100" s="27"/>
      <c r="EOZ100" s="27"/>
      <c r="EPA100" s="27"/>
      <c r="EPB100" s="27"/>
      <c r="EPC100" s="27"/>
      <c r="EPD100" s="27"/>
      <c r="EPE100" s="27"/>
      <c r="EPF100" s="27"/>
      <c r="EPG100" s="27"/>
      <c r="EPH100" s="27"/>
      <c r="EPI100" s="27"/>
      <c r="EPJ100" s="27"/>
      <c r="EPK100" s="27"/>
      <c r="EPL100" s="27"/>
      <c r="EPM100" s="27"/>
      <c r="EPN100" s="27"/>
      <c r="EPO100" s="27"/>
      <c r="EPP100" s="27"/>
      <c r="EPQ100" s="27"/>
      <c r="EPR100" s="27"/>
      <c r="EPS100" s="27"/>
      <c r="EPT100" s="27"/>
      <c r="EPU100" s="27"/>
      <c r="EPV100" s="27"/>
      <c r="EPW100" s="27"/>
      <c r="EPX100" s="27"/>
      <c r="EPY100" s="27"/>
      <c r="EPZ100" s="27"/>
      <c r="EQA100" s="27"/>
      <c r="EQB100" s="27"/>
      <c r="EQC100" s="27"/>
      <c r="EQD100" s="27"/>
      <c r="EQE100" s="27"/>
      <c r="EQF100" s="27"/>
      <c r="EQG100" s="27"/>
      <c r="EQH100" s="27"/>
      <c r="EQI100" s="27"/>
      <c r="EQJ100" s="27"/>
      <c r="EQK100" s="27"/>
      <c r="EQL100" s="27"/>
      <c r="EQM100" s="27"/>
      <c r="EQN100" s="27"/>
      <c r="EQO100" s="27"/>
      <c r="EQP100" s="27"/>
      <c r="EQQ100" s="27"/>
      <c r="EQR100" s="27"/>
      <c r="EQS100" s="27"/>
      <c r="EQT100" s="27"/>
      <c r="EQU100" s="27"/>
      <c r="EQV100" s="27"/>
      <c r="EQW100" s="27"/>
      <c r="EQX100" s="27"/>
      <c r="EQY100" s="27"/>
      <c r="EQZ100" s="27"/>
      <c r="ERA100" s="27"/>
      <c r="ERB100" s="27"/>
      <c r="ERC100" s="27"/>
      <c r="ERD100" s="27"/>
      <c r="ERE100" s="27"/>
      <c r="ERF100" s="27"/>
      <c r="ERG100" s="27"/>
      <c r="ERH100" s="27"/>
      <c r="ERI100" s="27"/>
      <c r="ERJ100" s="27"/>
      <c r="ERK100" s="27"/>
      <c r="ERL100" s="27"/>
      <c r="ERM100" s="27"/>
      <c r="ERN100" s="27"/>
      <c r="ERO100" s="27"/>
      <c r="ERP100" s="27"/>
      <c r="ERQ100" s="27"/>
      <c r="ERR100" s="27"/>
      <c r="ERS100" s="27"/>
      <c r="ERT100" s="27"/>
      <c r="ERU100" s="27"/>
      <c r="ERV100" s="27"/>
      <c r="ERW100" s="27"/>
      <c r="ERX100" s="27"/>
      <c r="ERY100" s="27"/>
      <c r="ERZ100" s="27"/>
      <c r="ESA100" s="27"/>
      <c r="ESB100" s="27"/>
      <c r="ESC100" s="27"/>
      <c r="ESD100" s="27"/>
      <c r="ESE100" s="27"/>
      <c r="ESF100" s="27"/>
      <c r="ESG100" s="27"/>
      <c r="ESH100" s="27"/>
      <c r="ESI100" s="27"/>
      <c r="ESJ100" s="27"/>
      <c r="ESK100" s="27"/>
      <c r="ESL100" s="27"/>
      <c r="ESM100" s="27"/>
      <c r="ESN100" s="27"/>
      <c r="ESO100" s="27"/>
      <c r="ESP100" s="27"/>
      <c r="ESQ100" s="27"/>
      <c r="ESR100" s="27"/>
      <c r="ESS100" s="27"/>
      <c r="EST100" s="27"/>
      <c r="ESU100" s="27"/>
      <c r="ESV100" s="27"/>
      <c r="ESW100" s="27"/>
      <c r="ESX100" s="27"/>
      <c r="ESY100" s="27"/>
      <c r="ESZ100" s="27"/>
      <c r="ETA100" s="27"/>
      <c r="ETB100" s="27"/>
      <c r="ETC100" s="27"/>
      <c r="ETD100" s="27"/>
      <c r="ETE100" s="27"/>
      <c r="ETF100" s="27"/>
      <c r="ETG100" s="27"/>
      <c r="ETH100" s="27"/>
      <c r="ETI100" s="27"/>
      <c r="ETJ100" s="27"/>
      <c r="ETK100" s="27"/>
      <c r="ETL100" s="27"/>
      <c r="ETM100" s="27"/>
      <c r="ETN100" s="27"/>
      <c r="ETO100" s="27"/>
      <c r="ETP100" s="27"/>
      <c r="ETQ100" s="27"/>
      <c r="ETR100" s="27"/>
      <c r="ETS100" s="27"/>
      <c r="ETT100" s="27"/>
      <c r="ETU100" s="27"/>
      <c r="ETV100" s="27"/>
      <c r="ETW100" s="27"/>
      <c r="ETX100" s="27"/>
      <c r="ETY100" s="27"/>
      <c r="ETZ100" s="27"/>
      <c r="EUA100" s="27"/>
      <c r="EUB100" s="27"/>
      <c r="EUC100" s="27"/>
      <c r="EUD100" s="27"/>
      <c r="EUE100" s="27"/>
      <c r="EUF100" s="27"/>
      <c r="EUG100" s="27"/>
      <c r="EUH100" s="27"/>
      <c r="EUI100" s="27"/>
      <c r="EUJ100" s="27"/>
      <c r="EUK100" s="27"/>
      <c r="EUL100" s="27"/>
      <c r="EUM100" s="27"/>
      <c r="EUN100" s="27"/>
      <c r="EUO100" s="27"/>
      <c r="EUP100" s="27"/>
      <c r="EUQ100" s="27"/>
      <c r="EUR100" s="27"/>
      <c r="EUS100" s="27"/>
      <c r="EUT100" s="27"/>
      <c r="EUU100" s="27"/>
      <c r="EUV100" s="27"/>
      <c r="EUW100" s="27"/>
      <c r="EUX100" s="27"/>
      <c r="EUY100" s="27"/>
      <c r="EUZ100" s="27"/>
      <c r="EVA100" s="27"/>
      <c r="EVB100" s="27"/>
      <c r="EVC100" s="27"/>
      <c r="EVD100" s="27"/>
      <c r="EVE100" s="27"/>
      <c r="EVF100" s="27"/>
      <c r="EVG100" s="27"/>
      <c r="EVH100" s="27"/>
      <c r="EVI100" s="27"/>
      <c r="EVJ100" s="27"/>
      <c r="EVK100" s="27"/>
      <c r="EVL100" s="27"/>
      <c r="EVM100" s="27"/>
      <c r="EVN100" s="27"/>
      <c r="EVO100" s="27"/>
      <c r="EVP100" s="27"/>
      <c r="EVQ100" s="27"/>
      <c r="EVR100" s="27"/>
      <c r="EVS100" s="27"/>
      <c r="EVT100" s="27"/>
      <c r="EVU100" s="27"/>
      <c r="EVV100" s="27"/>
      <c r="EVW100" s="27"/>
      <c r="EVX100" s="27"/>
      <c r="EVY100" s="27"/>
      <c r="EVZ100" s="27"/>
      <c r="EWA100" s="27"/>
      <c r="EWB100" s="27"/>
      <c r="EWC100" s="27"/>
      <c r="EWD100" s="27"/>
      <c r="EWE100" s="27"/>
      <c r="EWF100" s="27"/>
      <c r="EWG100" s="27"/>
      <c r="EWH100" s="27"/>
      <c r="EWI100" s="27"/>
      <c r="EWJ100" s="27"/>
      <c r="EWK100" s="27"/>
      <c r="EWL100" s="27"/>
      <c r="EWM100" s="27"/>
      <c r="EWN100" s="27"/>
      <c r="EWO100" s="27"/>
      <c r="EWP100" s="27"/>
      <c r="EWQ100" s="27"/>
      <c r="EWR100" s="27"/>
      <c r="EWS100" s="27"/>
      <c r="EWT100" s="27"/>
      <c r="EWU100" s="27"/>
      <c r="EWV100" s="27"/>
      <c r="EWW100" s="27"/>
      <c r="EWX100" s="27"/>
      <c r="EWY100" s="27"/>
      <c r="EWZ100" s="27"/>
      <c r="EXA100" s="27"/>
      <c r="EXB100" s="27"/>
      <c r="EXC100" s="27"/>
      <c r="EXD100" s="27"/>
      <c r="EXE100" s="27"/>
      <c r="EXF100" s="27"/>
      <c r="EXG100" s="27"/>
      <c r="EXH100" s="27"/>
      <c r="EXI100" s="27"/>
      <c r="EXJ100" s="27"/>
      <c r="EXK100" s="27"/>
      <c r="EXL100" s="27"/>
      <c r="EXM100" s="27"/>
      <c r="EXN100" s="27"/>
      <c r="EXO100" s="27"/>
      <c r="EXP100" s="27"/>
      <c r="EXQ100" s="27"/>
      <c r="EXR100" s="27"/>
      <c r="EXS100" s="27"/>
      <c r="EXT100" s="27"/>
      <c r="EXU100" s="27"/>
      <c r="EXV100" s="27"/>
      <c r="EXW100" s="27"/>
      <c r="EXX100" s="27"/>
      <c r="EXY100" s="27"/>
      <c r="EXZ100" s="27"/>
      <c r="EYA100" s="27"/>
      <c r="EYB100" s="27"/>
      <c r="EYC100" s="27"/>
      <c r="EYD100" s="27"/>
      <c r="EYE100" s="27"/>
      <c r="EYF100" s="27"/>
      <c r="EYG100" s="27"/>
      <c r="EYH100" s="27"/>
      <c r="EYI100" s="27"/>
      <c r="EYJ100" s="27"/>
      <c r="EYK100" s="27"/>
      <c r="EYL100" s="27"/>
      <c r="EYM100" s="27"/>
      <c r="EYN100" s="27"/>
      <c r="EYO100" s="27"/>
      <c r="EYP100" s="27"/>
      <c r="EYQ100" s="27"/>
      <c r="EYR100" s="27"/>
      <c r="EYS100" s="27"/>
      <c r="EYT100" s="27"/>
      <c r="EYU100" s="27"/>
      <c r="EYV100" s="27"/>
      <c r="EYW100" s="27"/>
      <c r="EYX100" s="27"/>
      <c r="EYY100" s="27"/>
      <c r="EYZ100" s="27"/>
      <c r="EZA100" s="27"/>
      <c r="EZB100" s="27"/>
      <c r="EZC100" s="27"/>
      <c r="EZD100" s="27"/>
      <c r="EZE100" s="27"/>
      <c r="EZF100" s="27"/>
      <c r="EZG100" s="27"/>
      <c r="EZH100" s="27"/>
      <c r="EZI100" s="27"/>
      <c r="EZJ100" s="27"/>
      <c r="EZK100" s="27"/>
      <c r="EZL100" s="27"/>
      <c r="EZM100" s="27"/>
      <c r="EZN100" s="27"/>
      <c r="EZO100" s="27"/>
      <c r="EZP100" s="27"/>
      <c r="EZQ100" s="27"/>
      <c r="EZR100" s="27"/>
      <c r="EZS100" s="27"/>
      <c r="EZT100" s="27"/>
      <c r="EZU100" s="27"/>
      <c r="EZV100" s="27"/>
      <c r="EZW100" s="27"/>
      <c r="EZX100" s="27"/>
      <c r="EZY100" s="27"/>
      <c r="EZZ100" s="27"/>
      <c r="FAA100" s="27"/>
      <c r="FAB100" s="27"/>
      <c r="FAC100" s="27"/>
      <c r="FAD100" s="27"/>
      <c r="FAE100" s="27"/>
      <c r="FAF100" s="27"/>
      <c r="FAG100" s="27"/>
      <c r="FAH100" s="27"/>
      <c r="FAI100" s="27"/>
      <c r="FAJ100" s="27"/>
      <c r="FAK100" s="27"/>
      <c r="FAL100" s="27"/>
      <c r="FAM100" s="27"/>
      <c r="FAN100" s="27"/>
      <c r="FAO100" s="27"/>
      <c r="FAP100" s="27"/>
      <c r="FAQ100" s="27"/>
      <c r="FAR100" s="27"/>
      <c r="FAS100" s="27"/>
      <c r="FAT100" s="27"/>
      <c r="FAU100" s="27"/>
      <c r="FAV100" s="27"/>
      <c r="FAW100" s="27"/>
      <c r="FAX100" s="27"/>
      <c r="FAY100" s="27"/>
      <c r="FAZ100" s="27"/>
      <c r="FBA100" s="27"/>
      <c r="FBB100" s="27"/>
      <c r="FBC100" s="27"/>
      <c r="FBD100" s="27"/>
      <c r="FBE100" s="27"/>
      <c r="FBF100" s="27"/>
      <c r="FBG100" s="27"/>
      <c r="FBH100" s="27"/>
      <c r="FBI100" s="27"/>
      <c r="FBJ100" s="27"/>
      <c r="FBK100" s="27"/>
      <c r="FBL100" s="27"/>
      <c r="FBM100" s="27"/>
      <c r="FBN100" s="27"/>
      <c r="FBO100" s="27"/>
      <c r="FBP100" s="27"/>
      <c r="FBQ100" s="27"/>
      <c r="FBR100" s="27"/>
      <c r="FBS100" s="27"/>
      <c r="FBT100" s="27"/>
      <c r="FBU100" s="27"/>
      <c r="FBV100" s="27"/>
      <c r="FBW100" s="27"/>
      <c r="FBX100" s="27"/>
      <c r="FBY100" s="27"/>
      <c r="FBZ100" s="27"/>
      <c r="FCA100" s="27"/>
      <c r="FCB100" s="27"/>
      <c r="FCC100" s="27"/>
      <c r="FCD100" s="27"/>
      <c r="FCE100" s="27"/>
      <c r="FCF100" s="27"/>
      <c r="FCG100" s="27"/>
      <c r="FCH100" s="27"/>
      <c r="FCI100" s="27"/>
      <c r="FCJ100" s="27"/>
      <c r="FCK100" s="27"/>
      <c r="FCL100" s="27"/>
      <c r="FCM100" s="27"/>
      <c r="FCN100" s="27"/>
      <c r="FCO100" s="27"/>
      <c r="FCP100" s="27"/>
      <c r="FCQ100" s="27"/>
      <c r="FCR100" s="27"/>
      <c r="FCS100" s="27"/>
      <c r="FCT100" s="27"/>
      <c r="FCU100" s="27"/>
      <c r="FCV100" s="27"/>
      <c r="FCW100" s="27"/>
      <c r="FCX100" s="27"/>
      <c r="FCY100" s="27"/>
      <c r="FCZ100" s="27"/>
      <c r="FDA100" s="27"/>
      <c r="FDB100" s="27"/>
      <c r="FDC100" s="27"/>
      <c r="FDD100" s="27"/>
      <c r="FDE100" s="27"/>
      <c r="FDF100" s="27"/>
      <c r="FDG100" s="27"/>
      <c r="FDH100" s="27"/>
      <c r="FDI100" s="27"/>
      <c r="FDJ100" s="27"/>
      <c r="FDK100" s="27"/>
      <c r="FDL100" s="27"/>
      <c r="FDM100" s="27"/>
      <c r="FDN100" s="27"/>
      <c r="FDO100" s="27"/>
      <c r="FDP100" s="27"/>
      <c r="FDQ100" s="27"/>
      <c r="FDR100" s="27"/>
      <c r="FDS100" s="27"/>
      <c r="FDT100" s="27"/>
      <c r="FDU100" s="27"/>
      <c r="FDV100" s="27"/>
      <c r="FDW100" s="27"/>
      <c r="FDX100" s="27"/>
      <c r="FDY100" s="27"/>
      <c r="FDZ100" s="27"/>
      <c r="FEA100" s="27"/>
      <c r="FEB100" s="27"/>
      <c r="FEC100" s="27"/>
      <c r="FED100" s="27"/>
      <c r="FEE100" s="27"/>
      <c r="FEF100" s="27"/>
      <c r="FEG100" s="27"/>
      <c r="FEH100" s="27"/>
      <c r="FEI100" s="27"/>
      <c r="FEJ100" s="27"/>
      <c r="FEK100" s="27"/>
      <c r="FEL100" s="27"/>
      <c r="FEM100" s="27"/>
      <c r="FEN100" s="27"/>
      <c r="FEO100" s="27"/>
      <c r="FEP100" s="27"/>
      <c r="FEQ100" s="27"/>
      <c r="FER100" s="27"/>
      <c r="FES100" s="27"/>
      <c r="FET100" s="27"/>
      <c r="FEU100" s="27"/>
      <c r="FEV100" s="27"/>
      <c r="FEW100" s="27"/>
      <c r="FEX100" s="27"/>
      <c r="FEY100" s="27"/>
      <c r="FEZ100" s="27"/>
      <c r="FFA100" s="27"/>
      <c r="FFB100" s="27"/>
      <c r="FFC100" s="27"/>
      <c r="FFD100" s="27"/>
      <c r="FFE100" s="27"/>
      <c r="FFF100" s="27"/>
      <c r="FFG100" s="27"/>
      <c r="FFH100" s="27"/>
      <c r="FFI100" s="27"/>
      <c r="FFJ100" s="27"/>
      <c r="FFK100" s="27"/>
      <c r="FFL100" s="27"/>
      <c r="FFM100" s="27"/>
      <c r="FFN100" s="27"/>
      <c r="FFO100" s="27"/>
      <c r="FFP100" s="27"/>
      <c r="FFQ100" s="27"/>
      <c r="FFR100" s="27"/>
      <c r="FFS100" s="27"/>
      <c r="FFT100" s="27"/>
      <c r="FFU100" s="27"/>
      <c r="FFV100" s="27"/>
      <c r="FFW100" s="27"/>
      <c r="FFX100" s="27"/>
      <c r="FFY100" s="27"/>
      <c r="FFZ100" s="27"/>
      <c r="FGA100" s="27"/>
      <c r="FGB100" s="27"/>
      <c r="FGC100" s="27"/>
      <c r="FGD100" s="27"/>
      <c r="FGE100" s="27"/>
      <c r="FGF100" s="27"/>
      <c r="FGG100" s="27"/>
      <c r="FGH100" s="27"/>
      <c r="FGI100" s="27"/>
      <c r="FGJ100" s="27"/>
      <c r="FGK100" s="27"/>
      <c r="FGL100" s="27"/>
      <c r="FGM100" s="27"/>
      <c r="FGN100" s="27"/>
      <c r="FGO100" s="27"/>
      <c r="FGP100" s="27"/>
      <c r="FGQ100" s="27"/>
      <c r="FGR100" s="27"/>
      <c r="FGS100" s="27"/>
      <c r="FGT100" s="27"/>
      <c r="FGU100" s="27"/>
      <c r="FGV100" s="27"/>
      <c r="FGW100" s="27"/>
      <c r="FGX100" s="27"/>
      <c r="FGY100" s="27"/>
      <c r="FGZ100" s="27"/>
      <c r="FHA100" s="27"/>
      <c r="FHB100" s="27"/>
      <c r="FHC100" s="27"/>
      <c r="FHD100" s="27"/>
      <c r="FHE100" s="27"/>
      <c r="FHF100" s="27"/>
      <c r="FHG100" s="27"/>
      <c r="FHH100" s="27"/>
      <c r="FHI100" s="27"/>
      <c r="FHJ100" s="27"/>
      <c r="FHK100" s="27"/>
      <c r="FHL100" s="27"/>
      <c r="FHM100" s="27"/>
      <c r="FHN100" s="27"/>
      <c r="FHO100" s="27"/>
      <c r="FHP100" s="27"/>
      <c r="FHQ100" s="27"/>
      <c r="FHR100" s="27"/>
      <c r="FHS100" s="27"/>
      <c r="FHT100" s="27"/>
      <c r="FHU100" s="27"/>
      <c r="FHV100" s="27"/>
      <c r="FHW100" s="27"/>
      <c r="FHX100" s="27"/>
      <c r="FHY100" s="27"/>
      <c r="FHZ100" s="27"/>
      <c r="FIA100" s="27"/>
      <c r="FIB100" s="27"/>
      <c r="FIC100" s="27"/>
      <c r="FID100" s="27"/>
      <c r="FIE100" s="27"/>
      <c r="FIF100" s="27"/>
      <c r="FIG100" s="27"/>
      <c r="FIH100" s="27"/>
      <c r="FII100" s="27"/>
      <c r="FIJ100" s="27"/>
      <c r="FIK100" s="27"/>
      <c r="FIL100" s="27"/>
      <c r="FIM100" s="27"/>
      <c r="FIN100" s="27"/>
      <c r="FIO100" s="27"/>
      <c r="FIP100" s="27"/>
      <c r="FIQ100" s="27"/>
      <c r="FIR100" s="27"/>
      <c r="FIS100" s="27"/>
      <c r="FIT100" s="27"/>
      <c r="FIU100" s="27"/>
      <c r="FIV100" s="27"/>
      <c r="FIW100" s="27"/>
      <c r="FIX100" s="27"/>
      <c r="FIY100" s="27"/>
      <c r="FIZ100" s="27"/>
      <c r="FJA100" s="27"/>
      <c r="FJB100" s="27"/>
      <c r="FJC100" s="27"/>
      <c r="FJD100" s="27"/>
      <c r="FJE100" s="27"/>
      <c r="FJF100" s="27"/>
      <c r="FJG100" s="27"/>
      <c r="FJH100" s="27"/>
      <c r="FJI100" s="27"/>
      <c r="FJJ100" s="27"/>
      <c r="FJK100" s="27"/>
      <c r="FJL100" s="27"/>
      <c r="FJM100" s="27"/>
      <c r="FJN100" s="27"/>
      <c r="FJO100" s="27"/>
      <c r="FJP100" s="27"/>
      <c r="FJQ100" s="27"/>
      <c r="FJR100" s="27"/>
      <c r="FJS100" s="27"/>
      <c r="FJT100" s="27"/>
      <c r="FJU100" s="27"/>
      <c r="FJV100" s="27"/>
      <c r="FJW100" s="27"/>
      <c r="FJX100" s="27"/>
      <c r="FJY100" s="27"/>
      <c r="FJZ100" s="27"/>
      <c r="FKA100" s="27"/>
      <c r="FKB100" s="27"/>
      <c r="FKC100" s="27"/>
      <c r="FKD100" s="27"/>
      <c r="FKE100" s="27"/>
      <c r="FKF100" s="27"/>
      <c r="FKG100" s="27"/>
      <c r="FKH100" s="27"/>
      <c r="FKI100" s="27"/>
      <c r="FKJ100" s="27"/>
      <c r="FKK100" s="27"/>
      <c r="FKL100" s="27"/>
      <c r="FKM100" s="27"/>
      <c r="FKN100" s="27"/>
      <c r="FKO100" s="27"/>
      <c r="FKP100" s="27"/>
      <c r="FKQ100" s="27"/>
      <c r="FKR100" s="27"/>
      <c r="FKS100" s="27"/>
      <c r="FKT100" s="27"/>
      <c r="FKU100" s="27"/>
      <c r="FKV100" s="27"/>
      <c r="FKW100" s="27"/>
      <c r="FKX100" s="27"/>
      <c r="FKY100" s="27"/>
      <c r="FKZ100" s="27"/>
      <c r="FLA100" s="27"/>
      <c r="FLB100" s="27"/>
      <c r="FLC100" s="27"/>
      <c r="FLD100" s="27"/>
      <c r="FLE100" s="27"/>
      <c r="FLF100" s="27"/>
      <c r="FLG100" s="27"/>
      <c r="FLH100" s="27"/>
      <c r="FLI100" s="27"/>
      <c r="FLJ100" s="27"/>
      <c r="FLK100" s="27"/>
      <c r="FLL100" s="27"/>
      <c r="FLM100" s="27"/>
      <c r="FLN100" s="27"/>
      <c r="FLO100" s="27"/>
      <c r="FLP100" s="27"/>
      <c r="FLQ100" s="27"/>
      <c r="FLR100" s="27"/>
      <c r="FLS100" s="27"/>
      <c r="FLT100" s="27"/>
      <c r="FLU100" s="27"/>
      <c r="FLV100" s="27"/>
      <c r="FLW100" s="27"/>
      <c r="FLX100" s="27"/>
      <c r="FLY100" s="27"/>
      <c r="FLZ100" s="27"/>
      <c r="FMA100" s="27"/>
      <c r="FMB100" s="27"/>
      <c r="FMC100" s="27"/>
      <c r="FMD100" s="27"/>
      <c r="FME100" s="27"/>
      <c r="FMF100" s="27"/>
      <c r="FMG100" s="27"/>
      <c r="FMH100" s="27"/>
      <c r="FMI100" s="27"/>
      <c r="FMJ100" s="27"/>
      <c r="FMK100" s="27"/>
      <c r="FML100" s="27"/>
      <c r="FMM100" s="27"/>
      <c r="FMN100" s="27"/>
      <c r="FMO100" s="27"/>
      <c r="FMP100" s="27"/>
      <c r="FMQ100" s="27"/>
      <c r="FMR100" s="27"/>
      <c r="FMS100" s="27"/>
      <c r="FMT100" s="27"/>
      <c r="FMU100" s="27"/>
      <c r="FMV100" s="27"/>
      <c r="FMW100" s="27"/>
      <c r="FMX100" s="27"/>
      <c r="FMY100" s="27"/>
      <c r="FMZ100" s="27"/>
      <c r="FNA100" s="27"/>
      <c r="FNB100" s="27"/>
      <c r="FNC100" s="27"/>
      <c r="FND100" s="27"/>
      <c r="FNE100" s="27"/>
      <c r="FNF100" s="27"/>
      <c r="FNG100" s="27"/>
      <c r="FNH100" s="27"/>
      <c r="FNI100" s="27"/>
      <c r="FNJ100" s="27"/>
      <c r="FNK100" s="27"/>
      <c r="FNL100" s="27"/>
      <c r="FNM100" s="27"/>
      <c r="FNN100" s="27"/>
      <c r="FNO100" s="27"/>
      <c r="FNP100" s="27"/>
      <c r="FNQ100" s="27"/>
      <c r="FNR100" s="27"/>
      <c r="FNS100" s="27"/>
      <c r="FNT100" s="27"/>
      <c r="FNU100" s="27"/>
      <c r="FNV100" s="27"/>
      <c r="FNW100" s="27"/>
      <c r="FNX100" s="27"/>
      <c r="FNY100" s="27"/>
      <c r="FNZ100" s="27"/>
      <c r="FOA100" s="27"/>
      <c r="FOB100" s="27"/>
      <c r="FOC100" s="27"/>
      <c r="FOD100" s="27"/>
      <c r="FOE100" s="27"/>
      <c r="FOF100" s="27"/>
      <c r="FOG100" s="27"/>
      <c r="FOH100" s="27"/>
      <c r="FOI100" s="27"/>
      <c r="FOJ100" s="27"/>
      <c r="FOK100" s="27"/>
      <c r="FOL100" s="27"/>
      <c r="FOM100" s="27"/>
      <c r="FON100" s="27"/>
      <c r="FOO100" s="27"/>
      <c r="FOP100" s="27"/>
      <c r="FOQ100" s="27"/>
      <c r="FOR100" s="27"/>
      <c r="FOS100" s="27"/>
      <c r="FOT100" s="27"/>
      <c r="FOU100" s="27"/>
      <c r="FOV100" s="27"/>
      <c r="FOW100" s="27"/>
      <c r="FOX100" s="27"/>
      <c r="FOY100" s="27"/>
      <c r="FOZ100" s="27"/>
      <c r="FPA100" s="27"/>
      <c r="FPB100" s="27"/>
      <c r="FPC100" s="27"/>
      <c r="FPD100" s="27"/>
      <c r="FPE100" s="27"/>
      <c r="FPF100" s="27"/>
      <c r="FPG100" s="27"/>
      <c r="FPH100" s="27"/>
      <c r="FPI100" s="27"/>
      <c r="FPJ100" s="27"/>
      <c r="FPK100" s="27"/>
      <c r="FPL100" s="27"/>
      <c r="FPM100" s="27"/>
      <c r="FPN100" s="27"/>
      <c r="FPO100" s="27"/>
      <c r="FPP100" s="27"/>
      <c r="FPQ100" s="27"/>
      <c r="FPR100" s="27"/>
      <c r="FPS100" s="27"/>
      <c r="FPT100" s="27"/>
      <c r="FPU100" s="27"/>
      <c r="FPV100" s="27"/>
      <c r="FPW100" s="27"/>
      <c r="FPX100" s="27"/>
      <c r="FPY100" s="27"/>
      <c r="FPZ100" s="27"/>
      <c r="FQA100" s="27"/>
      <c r="FQB100" s="27"/>
      <c r="FQC100" s="27"/>
      <c r="FQD100" s="27"/>
      <c r="FQE100" s="27"/>
      <c r="FQF100" s="27"/>
      <c r="FQG100" s="27"/>
      <c r="FQH100" s="27"/>
      <c r="FQI100" s="27"/>
      <c r="FQJ100" s="27"/>
      <c r="FQK100" s="27"/>
      <c r="FQL100" s="27"/>
      <c r="FQM100" s="27"/>
      <c r="FQN100" s="27"/>
      <c r="FQO100" s="27"/>
      <c r="FQP100" s="27"/>
      <c r="FQQ100" s="27"/>
      <c r="FQR100" s="27"/>
      <c r="FQS100" s="27"/>
      <c r="FQT100" s="27"/>
      <c r="FQU100" s="27"/>
      <c r="FQV100" s="27"/>
      <c r="FQW100" s="27"/>
      <c r="FQX100" s="27"/>
      <c r="FQY100" s="27"/>
      <c r="FQZ100" s="27"/>
      <c r="FRA100" s="27"/>
      <c r="FRB100" s="27"/>
      <c r="FRC100" s="27"/>
      <c r="FRD100" s="27"/>
      <c r="FRE100" s="27"/>
      <c r="FRF100" s="27"/>
      <c r="FRG100" s="27"/>
      <c r="FRH100" s="27"/>
      <c r="FRI100" s="27"/>
      <c r="FRJ100" s="27"/>
      <c r="FRK100" s="27"/>
      <c r="FRL100" s="27"/>
      <c r="FRM100" s="27"/>
      <c r="FRN100" s="27"/>
      <c r="FRO100" s="27"/>
      <c r="FRP100" s="27"/>
      <c r="FRQ100" s="27"/>
      <c r="FRR100" s="27"/>
      <c r="FRS100" s="27"/>
      <c r="FRT100" s="27"/>
      <c r="FRU100" s="27"/>
      <c r="FRV100" s="27"/>
      <c r="FRW100" s="27"/>
      <c r="FRX100" s="27"/>
      <c r="FRY100" s="27"/>
      <c r="FRZ100" s="27"/>
      <c r="FSA100" s="27"/>
      <c r="FSB100" s="27"/>
      <c r="FSC100" s="27"/>
      <c r="FSD100" s="27"/>
      <c r="FSE100" s="27"/>
      <c r="FSF100" s="27"/>
      <c r="FSG100" s="27"/>
      <c r="FSH100" s="27"/>
      <c r="FSI100" s="27"/>
      <c r="FSJ100" s="27"/>
      <c r="FSK100" s="27"/>
      <c r="FSL100" s="27"/>
      <c r="FSM100" s="27"/>
      <c r="FSN100" s="27"/>
      <c r="FSO100" s="27"/>
      <c r="FSP100" s="27"/>
      <c r="FSQ100" s="27"/>
      <c r="FSR100" s="27"/>
      <c r="FSS100" s="27"/>
      <c r="FST100" s="27"/>
      <c r="FSU100" s="27"/>
      <c r="FSV100" s="27"/>
      <c r="FSW100" s="27"/>
      <c r="FSX100" s="27"/>
      <c r="FSY100" s="27"/>
      <c r="FSZ100" s="27"/>
      <c r="FTA100" s="27"/>
      <c r="FTB100" s="27"/>
      <c r="FTC100" s="27"/>
      <c r="FTD100" s="27"/>
      <c r="FTE100" s="27"/>
      <c r="FTF100" s="27"/>
      <c r="FTG100" s="27"/>
      <c r="FTH100" s="27"/>
      <c r="FTI100" s="27"/>
      <c r="FTJ100" s="27"/>
      <c r="FTK100" s="27"/>
      <c r="FTL100" s="27"/>
      <c r="FTM100" s="27"/>
      <c r="FTN100" s="27"/>
      <c r="FTO100" s="27"/>
      <c r="FTP100" s="27"/>
      <c r="FTQ100" s="27"/>
      <c r="FTR100" s="27"/>
      <c r="FTS100" s="27"/>
      <c r="FTT100" s="27"/>
      <c r="FTU100" s="27"/>
      <c r="FTV100" s="27"/>
      <c r="FTW100" s="27"/>
      <c r="FTX100" s="27"/>
      <c r="FTY100" s="27"/>
      <c r="FTZ100" s="27"/>
      <c r="FUA100" s="27"/>
      <c r="FUB100" s="27"/>
      <c r="FUC100" s="27"/>
      <c r="FUD100" s="27"/>
      <c r="FUE100" s="27"/>
      <c r="FUF100" s="27"/>
      <c r="FUG100" s="27"/>
      <c r="FUH100" s="27"/>
      <c r="FUI100" s="27"/>
      <c r="FUJ100" s="27"/>
      <c r="FUK100" s="27"/>
      <c r="FUL100" s="27"/>
      <c r="FUM100" s="27"/>
      <c r="FUN100" s="27"/>
      <c r="FUO100" s="27"/>
      <c r="FUP100" s="27"/>
      <c r="FUQ100" s="27"/>
      <c r="FUR100" s="27"/>
      <c r="FUS100" s="27"/>
      <c r="FUT100" s="27"/>
      <c r="FUU100" s="27"/>
      <c r="FUV100" s="27"/>
      <c r="FUW100" s="27"/>
      <c r="FUX100" s="27"/>
      <c r="FUY100" s="27"/>
      <c r="FUZ100" s="27"/>
      <c r="FVA100" s="27"/>
      <c r="FVB100" s="27"/>
      <c r="FVC100" s="27"/>
      <c r="FVD100" s="27"/>
      <c r="FVE100" s="27"/>
      <c r="FVF100" s="27"/>
      <c r="FVG100" s="27"/>
      <c r="FVH100" s="27"/>
      <c r="FVI100" s="27"/>
      <c r="FVJ100" s="27"/>
      <c r="FVK100" s="27"/>
      <c r="FVL100" s="27"/>
      <c r="FVM100" s="27"/>
      <c r="FVN100" s="27"/>
      <c r="FVO100" s="27"/>
      <c r="FVP100" s="27"/>
      <c r="FVQ100" s="27"/>
      <c r="FVR100" s="27"/>
      <c r="FVS100" s="27"/>
      <c r="FVT100" s="27"/>
      <c r="FVU100" s="27"/>
      <c r="FVV100" s="27"/>
      <c r="FVW100" s="27"/>
      <c r="FVX100" s="27"/>
      <c r="FVY100" s="27"/>
      <c r="FVZ100" s="27"/>
      <c r="FWA100" s="27"/>
      <c r="FWB100" s="27"/>
      <c r="FWC100" s="27"/>
      <c r="FWD100" s="27"/>
      <c r="FWE100" s="27"/>
      <c r="FWF100" s="27"/>
      <c r="FWG100" s="27"/>
      <c r="FWH100" s="27"/>
      <c r="FWI100" s="27"/>
      <c r="FWJ100" s="27"/>
      <c r="FWK100" s="27"/>
      <c r="FWL100" s="27"/>
      <c r="FWM100" s="27"/>
      <c r="FWN100" s="27"/>
      <c r="FWO100" s="27"/>
      <c r="FWP100" s="27"/>
      <c r="FWQ100" s="27"/>
      <c r="FWR100" s="27"/>
      <c r="FWS100" s="27"/>
      <c r="FWT100" s="27"/>
      <c r="FWU100" s="27"/>
      <c r="FWV100" s="27"/>
      <c r="FWW100" s="27"/>
      <c r="FWX100" s="27"/>
      <c r="FWY100" s="27"/>
      <c r="FWZ100" s="27"/>
      <c r="FXA100" s="27"/>
      <c r="FXB100" s="27"/>
      <c r="FXC100" s="27"/>
      <c r="FXD100" s="27"/>
      <c r="FXE100" s="27"/>
      <c r="FXF100" s="27"/>
      <c r="FXG100" s="27"/>
      <c r="FXH100" s="27"/>
      <c r="FXI100" s="27"/>
      <c r="FXJ100" s="27"/>
      <c r="FXK100" s="27"/>
      <c r="FXL100" s="27"/>
      <c r="FXM100" s="27"/>
      <c r="FXN100" s="27"/>
      <c r="FXO100" s="27"/>
      <c r="FXP100" s="27"/>
      <c r="FXQ100" s="27"/>
      <c r="FXR100" s="27"/>
      <c r="FXS100" s="27"/>
      <c r="FXT100" s="27"/>
      <c r="FXU100" s="27"/>
      <c r="FXV100" s="27"/>
      <c r="FXW100" s="27"/>
      <c r="FXX100" s="27"/>
      <c r="FXY100" s="27"/>
      <c r="FXZ100" s="27"/>
      <c r="FYA100" s="27"/>
      <c r="FYB100" s="27"/>
      <c r="FYC100" s="27"/>
      <c r="FYD100" s="27"/>
      <c r="FYE100" s="27"/>
      <c r="FYF100" s="27"/>
      <c r="FYG100" s="27"/>
      <c r="FYH100" s="27"/>
      <c r="FYI100" s="27"/>
      <c r="FYJ100" s="27"/>
      <c r="FYK100" s="27"/>
      <c r="FYL100" s="27"/>
      <c r="FYM100" s="27"/>
      <c r="FYN100" s="27"/>
      <c r="FYO100" s="27"/>
      <c r="FYP100" s="27"/>
      <c r="FYQ100" s="27"/>
      <c r="FYR100" s="27"/>
      <c r="FYS100" s="27"/>
      <c r="FYT100" s="27"/>
      <c r="FYU100" s="27"/>
      <c r="FYV100" s="27"/>
      <c r="FYW100" s="27"/>
      <c r="FYX100" s="27"/>
      <c r="FYY100" s="27"/>
      <c r="FYZ100" s="27"/>
      <c r="FZA100" s="27"/>
      <c r="FZB100" s="27"/>
      <c r="FZC100" s="27"/>
      <c r="FZD100" s="27"/>
      <c r="FZE100" s="27"/>
      <c r="FZF100" s="27"/>
      <c r="FZG100" s="27"/>
      <c r="FZH100" s="27"/>
      <c r="FZI100" s="27"/>
      <c r="FZJ100" s="27"/>
      <c r="FZK100" s="27"/>
      <c r="FZL100" s="27"/>
      <c r="FZM100" s="27"/>
      <c r="FZN100" s="27"/>
      <c r="FZO100" s="27"/>
      <c r="FZP100" s="27"/>
      <c r="FZQ100" s="27"/>
      <c r="FZR100" s="27"/>
      <c r="FZS100" s="27"/>
      <c r="FZT100" s="27"/>
      <c r="FZU100" s="27"/>
      <c r="FZV100" s="27"/>
      <c r="FZW100" s="27"/>
      <c r="FZX100" s="27"/>
      <c r="FZY100" s="27"/>
      <c r="FZZ100" s="27"/>
      <c r="GAA100" s="27"/>
      <c r="GAB100" s="27"/>
      <c r="GAC100" s="27"/>
      <c r="GAD100" s="27"/>
      <c r="GAE100" s="27"/>
      <c r="GAF100" s="27"/>
      <c r="GAG100" s="27"/>
      <c r="GAH100" s="27"/>
      <c r="GAI100" s="27"/>
      <c r="GAJ100" s="27"/>
      <c r="GAK100" s="27"/>
      <c r="GAL100" s="27"/>
      <c r="GAM100" s="27"/>
      <c r="GAN100" s="27"/>
      <c r="GAO100" s="27"/>
      <c r="GAP100" s="27"/>
      <c r="GAQ100" s="27"/>
      <c r="GAR100" s="27"/>
      <c r="GAS100" s="27"/>
      <c r="GAT100" s="27"/>
      <c r="GAU100" s="27"/>
      <c r="GAV100" s="27"/>
      <c r="GAW100" s="27"/>
      <c r="GAX100" s="27"/>
      <c r="GAY100" s="27"/>
      <c r="GAZ100" s="27"/>
      <c r="GBA100" s="27"/>
      <c r="GBB100" s="27"/>
      <c r="GBC100" s="27"/>
      <c r="GBD100" s="27"/>
      <c r="GBE100" s="27"/>
      <c r="GBF100" s="27"/>
      <c r="GBG100" s="27"/>
      <c r="GBH100" s="27"/>
      <c r="GBI100" s="27"/>
      <c r="GBJ100" s="27"/>
      <c r="GBK100" s="27"/>
      <c r="GBL100" s="27"/>
      <c r="GBM100" s="27"/>
      <c r="GBN100" s="27"/>
      <c r="GBO100" s="27"/>
      <c r="GBP100" s="27"/>
      <c r="GBQ100" s="27"/>
      <c r="GBR100" s="27"/>
      <c r="GBS100" s="27"/>
      <c r="GBT100" s="27"/>
      <c r="GBU100" s="27"/>
      <c r="GBV100" s="27"/>
      <c r="GBW100" s="27"/>
      <c r="GBX100" s="27"/>
      <c r="GBY100" s="27"/>
      <c r="GBZ100" s="27"/>
      <c r="GCA100" s="27"/>
      <c r="GCB100" s="27"/>
      <c r="GCC100" s="27"/>
      <c r="GCD100" s="27"/>
      <c r="GCE100" s="27"/>
      <c r="GCF100" s="27"/>
      <c r="GCG100" s="27"/>
      <c r="GCH100" s="27"/>
      <c r="GCI100" s="27"/>
      <c r="GCJ100" s="27"/>
      <c r="GCK100" s="27"/>
      <c r="GCL100" s="27"/>
      <c r="GCM100" s="27"/>
      <c r="GCN100" s="27"/>
      <c r="GCO100" s="27"/>
      <c r="GCP100" s="27"/>
      <c r="GCQ100" s="27"/>
      <c r="GCR100" s="27"/>
      <c r="GCS100" s="27"/>
      <c r="GCT100" s="27"/>
      <c r="GCU100" s="27"/>
      <c r="GCV100" s="27"/>
      <c r="GCW100" s="27"/>
      <c r="GCX100" s="27"/>
      <c r="GCY100" s="27"/>
      <c r="GCZ100" s="27"/>
      <c r="GDA100" s="27"/>
      <c r="GDB100" s="27"/>
      <c r="GDC100" s="27"/>
      <c r="GDD100" s="27"/>
      <c r="GDE100" s="27"/>
      <c r="GDF100" s="27"/>
      <c r="GDG100" s="27"/>
      <c r="GDH100" s="27"/>
      <c r="GDI100" s="27"/>
      <c r="GDJ100" s="27"/>
      <c r="GDK100" s="27"/>
      <c r="GDL100" s="27"/>
      <c r="GDM100" s="27"/>
      <c r="GDN100" s="27"/>
      <c r="GDO100" s="27"/>
      <c r="GDP100" s="27"/>
      <c r="GDQ100" s="27"/>
      <c r="GDR100" s="27"/>
      <c r="GDS100" s="27"/>
      <c r="GDT100" s="27"/>
      <c r="GDU100" s="27"/>
      <c r="GDV100" s="27"/>
      <c r="GDW100" s="27"/>
      <c r="GDX100" s="27"/>
      <c r="GDY100" s="27"/>
      <c r="GDZ100" s="27"/>
      <c r="GEA100" s="27"/>
      <c r="GEB100" s="27"/>
      <c r="GEC100" s="27"/>
      <c r="GED100" s="27"/>
      <c r="GEE100" s="27"/>
      <c r="GEF100" s="27"/>
      <c r="GEG100" s="27"/>
      <c r="GEH100" s="27"/>
      <c r="GEI100" s="27"/>
      <c r="GEJ100" s="27"/>
      <c r="GEK100" s="27"/>
      <c r="GEL100" s="27"/>
      <c r="GEM100" s="27"/>
      <c r="GEN100" s="27"/>
      <c r="GEO100" s="27"/>
      <c r="GEP100" s="27"/>
      <c r="GEQ100" s="27"/>
      <c r="GER100" s="27"/>
      <c r="GES100" s="27"/>
      <c r="GET100" s="27"/>
      <c r="GEU100" s="27"/>
      <c r="GEV100" s="27"/>
      <c r="GEW100" s="27"/>
      <c r="GEX100" s="27"/>
      <c r="GEY100" s="27"/>
      <c r="GEZ100" s="27"/>
      <c r="GFA100" s="27"/>
      <c r="GFB100" s="27"/>
      <c r="GFC100" s="27"/>
      <c r="GFD100" s="27"/>
      <c r="GFE100" s="27"/>
      <c r="GFF100" s="27"/>
      <c r="GFG100" s="27"/>
      <c r="GFH100" s="27"/>
      <c r="GFI100" s="27"/>
      <c r="GFJ100" s="27"/>
      <c r="GFK100" s="27"/>
      <c r="GFL100" s="27"/>
      <c r="GFM100" s="27"/>
      <c r="GFN100" s="27"/>
      <c r="GFO100" s="27"/>
      <c r="GFP100" s="27"/>
      <c r="GFQ100" s="27"/>
      <c r="GFR100" s="27"/>
      <c r="GFS100" s="27"/>
      <c r="GFT100" s="27"/>
      <c r="GFU100" s="27"/>
      <c r="GFV100" s="27"/>
      <c r="GFW100" s="27"/>
      <c r="GFX100" s="27"/>
      <c r="GFY100" s="27"/>
      <c r="GFZ100" s="27"/>
      <c r="GGA100" s="27"/>
      <c r="GGB100" s="27"/>
      <c r="GGC100" s="27"/>
      <c r="GGD100" s="27"/>
      <c r="GGE100" s="27"/>
      <c r="GGF100" s="27"/>
      <c r="GGG100" s="27"/>
      <c r="GGH100" s="27"/>
      <c r="GGI100" s="27"/>
      <c r="GGJ100" s="27"/>
      <c r="GGK100" s="27"/>
      <c r="GGL100" s="27"/>
      <c r="GGM100" s="27"/>
      <c r="GGN100" s="27"/>
      <c r="GGO100" s="27"/>
      <c r="GGP100" s="27"/>
      <c r="GGQ100" s="27"/>
      <c r="GGR100" s="27"/>
      <c r="GGS100" s="27"/>
      <c r="GGT100" s="27"/>
      <c r="GGU100" s="27"/>
      <c r="GGV100" s="27"/>
      <c r="GGW100" s="27"/>
      <c r="GGX100" s="27"/>
      <c r="GGY100" s="27"/>
      <c r="GGZ100" s="27"/>
      <c r="GHA100" s="27"/>
      <c r="GHB100" s="27"/>
      <c r="GHC100" s="27"/>
      <c r="GHD100" s="27"/>
      <c r="GHE100" s="27"/>
      <c r="GHF100" s="27"/>
      <c r="GHG100" s="27"/>
      <c r="GHH100" s="27"/>
      <c r="GHI100" s="27"/>
      <c r="GHJ100" s="27"/>
      <c r="GHK100" s="27"/>
      <c r="GHL100" s="27"/>
      <c r="GHM100" s="27"/>
      <c r="GHN100" s="27"/>
      <c r="GHO100" s="27"/>
      <c r="GHP100" s="27"/>
      <c r="GHQ100" s="27"/>
      <c r="GHR100" s="27"/>
      <c r="GHS100" s="27"/>
      <c r="GHT100" s="27"/>
      <c r="GHU100" s="27"/>
      <c r="GHV100" s="27"/>
      <c r="GHW100" s="27"/>
      <c r="GHX100" s="27"/>
      <c r="GHY100" s="27"/>
      <c r="GHZ100" s="27"/>
      <c r="GIA100" s="27"/>
      <c r="GIB100" s="27"/>
      <c r="GIC100" s="27"/>
      <c r="GID100" s="27"/>
      <c r="GIE100" s="27"/>
      <c r="GIF100" s="27"/>
      <c r="GIG100" s="27"/>
      <c r="GIH100" s="27"/>
      <c r="GII100" s="27"/>
      <c r="GIJ100" s="27"/>
      <c r="GIK100" s="27"/>
      <c r="GIL100" s="27"/>
      <c r="GIM100" s="27"/>
      <c r="GIN100" s="27"/>
      <c r="GIO100" s="27"/>
      <c r="GIP100" s="27"/>
      <c r="GIQ100" s="27"/>
      <c r="GIR100" s="27"/>
      <c r="GIS100" s="27"/>
      <c r="GIT100" s="27"/>
      <c r="GIU100" s="27"/>
      <c r="GIV100" s="27"/>
      <c r="GIW100" s="27"/>
      <c r="GIX100" s="27"/>
      <c r="GIY100" s="27"/>
      <c r="GIZ100" s="27"/>
      <c r="GJA100" s="27"/>
      <c r="GJB100" s="27"/>
      <c r="GJC100" s="27"/>
      <c r="GJD100" s="27"/>
      <c r="GJE100" s="27"/>
      <c r="GJF100" s="27"/>
      <c r="GJG100" s="27"/>
      <c r="GJH100" s="27"/>
      <c r="GJI100" s="27"/>
      <c r="GJJ100" s="27"/>
      <c r="GJK100" s="27"/>
      <c r="GJL100" s="27"/>
      <c r="GJM100" s="27"/>
      <c r="GJN100" s="27"/>
      <c r="GJO100" s="27"/>
      <c r="GJP100" s="27"/>
      <c r="GJQ100" s="27"/>
      <c r="GJR100" s="27"/>
      <c r="GJS100" s="27"/>
      <c r="GJT100" s="27"/>
      <c r="GJU100" s="27"/>
      <c r="GJV100" s="27"/>
      <c r="GJW100" s="27"/>
      <c r="GJX100" s="27"/>
      <c r="GJY100" s="27"/>
      <c r="GJZ100" s="27"/>
      <c r="GKA100" s="27"/>
      <c r="GKB100" s="27"/>
      <c r="GKC100" s="27"/>
      <c r="GKD100" s="27"/>
      <c r="GKE100" s="27"/>
      <c r="GKF100" s="27"/>
      <c r="GKG100" s="27"/>
      <c r="GKH100" s="27"/>
      <c r="GKI100" s="27"/>
      <c r="GKJ100" s="27"/>
      <c r="GKK100" s="27"/>
      <c r="GKL100" s="27"/>
      <c r="GKM100" s="27"/>
      <c r="GKN100" s="27"/>
      <c r="GKO100" s="27"/>
      <c r="GKP100" s="27"/>
      <c r="GKQ100" s="27"/>
      <c r="GKR100" s="27"/>
      <c r="GKS100" s="27"/>
      <c r="GKT100" s="27"/>
      <c r="GKU100" s="27"/>
      <c r="GKV100" s="27"/>
      <c r="GKW100" s="27"/>
      <c r="GKX100" s="27"/>
      <c r="GKY100" s="27"/>
      <c r="GKZ100" s="27"/>
      <c r="GLA100" s="27"/>
      <c r="GLB100" s="27"/>
      <c r="GLC100" s="27"/>
      <c r="GLD100" s="27"/>
      <c r="GLE100" s="27"/>
      <c r="GLF100" s="27"/>
      <c r="GLG100" s="27"/>
      <c r="GLH100" s="27"/>
      <c r="GLI100" s="27"/>
      <c r="GLJ100" s="27"/>
      <c r="GLK100" s="27"/>
      <c r="GLL100" s="27"/>
      <c r="GLM100" s="27"/>
      <c r="GLN100" s="27"/>
      <c r="GLO100" s="27"/>
      <c r="GLP100" s="27"/>
      <c r="GLQ100" s="27"/>
      <c r="GLR100" s="27"/>
      <c r="GLS100" s="27"/>
      <c r="GLT100" s="27"/>
      <c r="GLU100" s="27"/>
      <c r="GLV100" s="27"/>
      <c r="GLW100" s="27"/>
      <c r="GLX100" s="27"/>
      <c r="GLY100" s="27"/>
      <c r="GLZ100" s="27"/>
      <c r="GMA100" s="27"/>
      <c r="GMB100" s="27"/>
      <c r="GMC100" s="27"/>
      <c r="GMD100" s="27"/>
      <c r="GME100" s="27"/>
      <c r="GMF100" s="27"/>
      <c r="GMG100" s="27"/>
      <c r="GMH100" s="27"/>
      <c r="GMI100" s="27"/>
      <c r="GMJ100" s="27"/>
      <c r="GMK100" s="27"/>
      <c r="GML100" s="27"/>
      <c r="GMM100" s="27"/>
      <c r="GMN100" s="27"/>
      <c r="GMO100" s="27"/>
      <c r="GMP100" s="27"/>
      <c r="GMQ100" s="27"/>
      <c r="GMR100" s="27"/>
      <c r="GMS100" s="27"/>
      <c r="GMT100" s="27"/>
      <c r="GMU100" s="27"/>
      <c r="GMV100" s="27"/>
      <c r="GMW100" s="27"/>
      <c r="GMX100" s="27"/>
      <c r="GMY100" s="27"/>
      <c r="GMZ100" s="27"/>
      <c r="GNA100" s="27"/>
      <c r="GNB100" s="27"/>
      <c r="GNC100" s="27"/>
      <c r="GND100" s="27"/>
      <c r="GNE100" s="27"/>
      <c r="GNF100" s="27"/>
      <c r="GNG100" s="27"/>
      <c r="GNH100" s="27"/>
      <c r="GNI100" s="27"/>
      <c r="GNJ100" s="27"/>
      <c r="GNK100" s="27"/>
      <c r="GNL100" s="27"/>
      <c r="GNM100" s="27"/>
      <c r="GNN100" s="27"/>
      <c r="GNO100" s="27"/>
      <c r="GNP100" s="27"/>
      <c r="GNQ100" s="27"/>
      <c r="GNR100" s="27"/>
      <c r="GNS100" s="27"/>
      <c r="GNT100" s="27"/>
      <c r="GNU100" s="27"/>
      <c r="GNV100" s="27"/>
      <c r="GNW100" s="27"/>
      <c r="GNX100" s="27"/>
      <c r="GNY100" s="27"/>
      <c r="GNZ100" s="27"/>
      <c r="GOA100" s="27"/>
      <c r="GOB100" s="27"/>
      <c r="GOC100" s="27"/>
      <c r="GOD100" s="27"/>
      <c r="GOE100" s="27"/>
      <c r="GOF100" s="27"/>
      <c r="GOG100" s="27"/>
      <c r="GOH100" s="27"/>
      <c r="GOI100" s="27"/>
      <c r="GOJ100" s="27"/>
      <c r="GOK100" s="27"/>
      <c r="GOL100" s="27"/>
      <c r="GOM100" s="27"/>
      <c r="GON100" s="27"/>
      <c r="GOO100" s="27"/>
      <c r="GOP100" s="27"/>
      <c r="GOQ100" s="27"/>
      <c r="GOR100" s="27"/>
      <c r="GOS100" s="27"/>
      <c r="GOT100" s="27"/>
      <c r="GOU100" s="27"/>
      <c r="GOV100" s="27"/>
      <c r="GOW100" s="27"/>
      <c r="GOX100" s="27"/>
      <c r="GOY100" s="27"/>
      <c r="GOZ100" s="27"/>
      <c r="GPA100" s="27"/>
      <c r="GPB100" s="27"/>
      <c r="GPC100" s="27"/>
      <c r="GPD100" s="27"/>
      <c r="GPE100" s="27"/>
      <c r="GPF100" s="27"/>
      <c r="GPG100" s="27"/>
      <c r="GPH100" s="27"/>
      <c r="GPI100" s="27"/>
      <c r="GPJ100" s="27"/>
      <c r="GPK100" s="27"/>
      <c r="GPL100" s="27"/>
      <c r="GPM100" s="27"/>
      <c r="GPN100" s="27"/>
      <c r="GPO100" s="27"/>
      <c r="GPP100" s="27"/>
      <c r="GPQ100" s="27"/>
      <c r="GPR100" s="27"/>
      <c r="GPS100" s="27"/>
      <c r="GPT100" s="27"/>
      <c r="GPU100" s="27"/>
      <c r="GPV100" s="27"/>
      <c r="GPW100" s="27"/>
      <c r="GPX100" s="27"/>
      <c r="GPY100" s="27"/>
      <c r="GPZ100" s="27"/>
      <c r="GQA100" s="27"/>
      <c r="GQB100" s="27"/>
      <c r="GQC100" s="27"/>
      <c r="GQD100" s="27"/>
      <c r="GQE100" s="27"/>
      <c r="GQF100" s="27"/>
      <c r="GQG100" s="27"/>
      <c r="GQH100" s="27"/>
      <c r="GQI100" s="27"/>
      <c r="GQJ100" s="27"/>
      <c r="GQK100" s="27"/>
      <c r="GQL100" s="27"/>
      <c r="GQM100" s="27"/>
      <c r="GQN100" s="27"/>
      <c r="GQO100" s="27"/>
      <c r="GQP100" s="27"/>
      <c r="GQQ100" s="27"/>
      <c r="GQR100" s="27"/>
      <c r="GQS100" s="27"/>
      <c r="GQT100" s="27"/>
      <c r="GQU100" s="27"/>
      <c r="GQV100" s="27"/>
      <c r="GQW100" s="27"/>
      <c r="GQX100" s="27"/>
      <c r="GQY100" s="27"/>
      <c r="GQZ100" s="27"/>
      <c r="GRA100" s="27"/>
      <c r="GRB100" s="27"/>
      <c r="GRC100" s="27"/>
      <c r="GRD100" s="27"/>
      <c r="GRE100" s="27"/>
      <c r="GRF100" s="27"/>
      <c r="GRG100" s="27"/>
      <c r="GRH100" s="27"/>
      <c r="GRI100" s="27"/>
      <c r="GRJ100" s="27"/>
      <c r="GRK100" s="27"/>
      <c r="GRL100" s="27"/>
      <c r="GRM100" s="27"/>
      <c r="GRN100" s="27"/>
      <c r="GRO100" s="27"/>
      <c r="GRP100" s="27"/>
      <c r="GRQ100" s="27"/>
      <c r="GRR100" s="27"/>
      <c r="GRS100" s="27"/>
      <c r="GRT100" s="27"/>
      <c r="GRU100" s="27"/>
      <c r="GRV100" s="27"/>
      <c r="GRW100" s="27"/>
      <c r="GRX100" s="27"/>
      <c r="GRY100" s="27"/>
      <c r="GRZ100" s="27"/>
      <c r="GSA100" s="27"/>
      <c r="GSB100" s="27"/>
      <c r="GSC100" s="27"/>
      <c r="GSD100" s="27"/>
      <c r="GSE100" s="27"/>
      <c r="GSF100" s="27"/>
      <c r="GSG100" s="27"/>
      <c r="GSH100" s="27"/>
      <c r="GSI100" s="27"/>
      <c r="GSJ100" s="27"/>
      <c r="GSK100" s="27"/>
      <c r="GSL100" s="27"/>
      <c r="GSM100" s="27"/>
      <c r="GSN100" s="27"/>
      <c r="GSO100" s="27"/>
      <c r="GSP100" s="27"/>
      <c r="GSQ100" s="27"/>
      <c r="GSR100" s="27"/>
      <c r="GSS100" s="27"/>
      <c r="GST100" s="27"/>
      <c r="GSU100" s="27"/>
      <c r="GSV100" s="27"/>
      <c r="GSW100" s="27"/>
      <c r="GSX100" s="27"/>
      <c r="GSY100" s="27"/>
      <c r="GSZ100" s="27"/>
      <c r="GTA100" s="27"/>
      <c r="GTB100" s="27"/>
      <c r="GTC100" s="27"/>
      <c r="GTD100" s="27"/>
      <c r="GTE100" s="27"/>
      <c r="GTF100" s="27"/>
      <c r="GTG100" s="27"/>
      <c r="GTH100" s="27"/>
      <c r="GTI100" s="27"/>
      <c r="GTJ100" s="27"/>
      <c r="GTK100" s="27"/>
      <c r="GTL100" s="27"/>
      <c r="GTM100" s="27"/>
      <c r="GTN100" s="27"/>
      <c r="GTO100" s="27"/>
      <c r="GTP100" s="27"/>
      <c r="GTQ100" s="27"/>
      <c r="GTR100" s="27"/>
      <c r="GTS100" s="27"/>
      <c r="GTT100" s="27"/>
      <c r="GTU100" s="27"/>
      <c r="GTV100" s="27"/>
      <c r="GTW100" s="27"/>
      <c r="GTX100" s="27"/>
      <c r="GTY100" s="27"/>
      <c r="GTZ100" s="27"/>
      <c r="GUA100" s="27"/>
      <c r="GUB100" s="27"/>
      <c r="GUC100" s="27"/>
      <c r="GUD100" s="27"/>
      <c r="GUE100" s="27"/>
      <c r="GUF100" s="27"/>
      <c r="GUG100" s="27"/>
      <c r="GUH100" s="27"/>
      <c r="GUI100" s="27"/>
      <c r="GUJ100" s="27"/>
      <c r="GUK100" s="27"/>
      <c r="GUL100" s="27"/>
      <c r="GUM100" s="27"/>
      <c r="GUN100" s="27"/>
      <c r="GUO100" s="27"/>
      <c r="GUP100" s="27"/>
      <c r="GUQ100" s="27"/>
      <c r="GUR100" s="27"/>
      <c r="GUS100" s="27"/>
      <c r="GUT100" s="27"/>
      <c r="GUU100" s="27"/>
      <c r="GUV100" s="27"/>
      <c r="GUW100" s="27"/>
      <c r="GUX100" s="27"/>
      <c r="GUY100" s="27"/>
      <c r="GUZ100" s="27"/>
      <c r="GVA100" s="27"/>
      <c r="GVB100" s="27"/>
      <c r="GVC100" s="27"/>
      <c r="GVD100" s="27"/>
      <c r="GVE100" s="27"/>
      <c r="GVF100" s="27"/>
      <c r="GVG100" s="27"/>
      <c r="GVH100" s="27"/>
      <c r="GVI100" s="27"/>
      <c r="GVJ100" s="27"/>
      <c r="GVK100" s="27"/>
      <c r="GVL100" s="27"/>
      <c r="GVM100" s="27"/>
      <c r="GVN100" s="27"/>
      <c r="GVO100" s="27"/>
      <c r="GVP100" s="27"/>
      <c r="GVQ100" s="27"/>
      <c r="GVR100" s="27"/>
      <c r="GVS100" s="27"/>
      <c r="GVT100" s="27"/>
      <c r="GVU100" s="27"/>
      <c r="GVV100" s="27"/>
      <c r="GVW100" s="27"/>
      <c r="GVX100" s="27"/>
      <c r="GVY100" s="27"/>
      <c r="GVZ100" s="27"/>
      <c r="GWA100" s="27"/>
      <c r="GWB100" s="27"/>
      <c r="GWC100" s="27"/>
      <c r="GWD100" s="27"/>
      <c r="GWE100" s="27"/>
      <c r="GWF100" s="27"/>
      <c r="GWG100" s="27"/>
      <c r="GWH100" s="27"/>
      <c r="GWI100" s="27"/>
      <c r="GWJ100" s="27"/>
      <c r="GWK100" s="27"/>
      <c r="GWL100" s="27"/>
      <c r="GWM100" s="27"/>
      <c r="GWN100" s="27"/>
      <c r="GWO100" s="27"/>
      <c r="GWP100" s="27"/>
      <c r="GWQ100" s="27"/>
      <c r="GWR100" s="27"/>
      <c r="GWS100" s="27"/>
      <c r="GWT100" s="27"/>
      <c r="GWU100" s="27"/>
      <c r="GWV100" s="27"/>
      <c r="GWW100" s="27"/>
      <c r="GWX100" s="27"/>
      <c r="GWY100" s="27"/>
      <c r="GWZ100" s="27"/>
      <c r="GXA100" s="27"/>
      <c r="GXB100" s="27"/>
      <c r="GXC100" s="27"/>
      <c r="GXD100" s="27"/>
      <c r="GXE100" s="27"/>
      <c r="GXF100" s="27"/>
      <c r="GXG100" s="27"/>
      <c r="GXH100" s="27"/>
      <c r="GXI100" s="27"/>
      <c r="GXJ100" s="27"/>
      <c r="GXK100" s="27"/>
      <c r="GXL100" s="27"/>
      <c r="GXM100" s="27"/>
      <c r="GXN100" s="27"/>
      <c r="GXO100" s="27"/>
      <c r="GXP100" s="27"/>
      <c r="GXQ100" s="27"/>
      <c r="GXR100" s="27"/>
      <c r="GXS100" s="27"/>
      <c r="GXT100" s="27"/>
      <c r="GXU100" s="27"/>
      <c r="GXV100" s="27"/>
      <c r="GXW100" s="27"/>
      <c r="GXX100" s="27"/>
      <c r="GXY100" s="27"/>
      <c r="GXZ100" s="27"/>
      <c r="GYA100" s="27"/>
      <c r="GYB100" s="27"/>
      <c r="GYC100" s="27"/>
      <c r="GYD100" s="27"/>
      <c r="GYE100" s="27"/>
      <c r="GYF100" s="27"/>
      <c r="GYG100" s="27"/>
      <c r="GYH100" s="27"/>
      <c r="GYI100" s="27"/>
      <c r="GYJ100" s="27"/>
      <c r="GYK100" s="27"/>
      <c r="GYL100" s="27"/>
      <c r="GYM100" s="27"/>
      <c r="GYN100" s="27"/>
      <c r="GYO100" s="27"/>
      <c r="GYP100" s="27"/>
      <c r="GYQ100" s="27"/>
      <c r="GYR100" s="27"/>
      <c r="GYS100" s="27"/>
      <c r="GYT100" s="27"/>
      <c r="GYU100" s="27"/>
      <c r="GYV100" s="27"/>
      <c r="GYW100" s="27"/>
      <c r="GYX100" s="27"/>
      <c r="GYY100" s="27"/>
      <c r="GYZ100" s="27"/>
      <c r="GZA100" s="27"/>
      <c r="GZB100" s="27"/>
      <c r="GZC100" s="27"/>
      <c r="GZD100" s="27"/>
      <c r="GZE100" s="27"/>
      <c r="GZF100" s="27"/>
      <c r="GZG100" s="27"/>
      <c r="GZH100" s="27"/>
      <c r="GZI100" s="27"/>
      <c r="GZJ100" s="27"/>
      <c r="GZK100" s="27"/>
      <c r="GZL100" s="27"/>
      <c r="GZM100" s="27"/>
      <c r="GZN100" s="27"/>
      <c r="GZO100" s="27"/>
      <c r="GZP100" s="27"/>
      <c r="GZQ100" s="27"/>
      <c r="GZR100" s="27"/>
      <c r="GZS100" s="27"/>
      <c r="GZT100" s="27"/>
      <c r="GZU100" s="27"/>
      <c r="GZV100" s="27"/>
      <c r="GZW100" s="27"/>
      <c r="GZX100" s="27"/>
      <c r="GZY100" s="27"/>
      <c r="GZZ100" s="27"/>
      <c r="HAA100" s="27"/>
      <c r="HAB100" s="27"/>
      <c r="HAC100" s="27"/>
      <c r="HAD100" s="27"/>
      <c r="HAE100" s="27"/>
      <c r="HAF100" s="27"/>
      <c r="HAG100" s="27"/>
      <c r="HAH100" s="27"/>
      <c r="HAI100" s="27"/>
      <c r="HAJ100" s="27"/>
      <c r="HAK100" s="27"/>
      <c r="HAL100" s="27"/>
      <c r="HAM100" s="27"/>
      <c r="HAN100" s="27"/>
      <c r="HAO100" s="27"/>
      <c r="HAP100" s="27"/>
      <c r="HAQ100" s="27"/>
      <c r="HAR100" s="27"/>
      <c r="HAS100" s="27"/>
      <c r="HAT100" s="27"/>
      <c r="HAU100" s="27"/>
      <c r="HAV100" s="27"/>
      <c r="HAW100" s="27"/>
      <c r="HAX100" s="27"/>
      <c r="HAY100" s="27"/>
      <c r="HAZ100" s="27"/>
      <c r="HBA100" s="27"/>
      <c r="HBB100" s="27"/>
      <c r="HBC100" s="27"/>
      <c r="HBD100" s="27"/>
      <c r="HBE100" s="27"/>
      <c r="HBF100" s="27"/>
      <c r="HBG100" s="27"/>
      <c r="HBH100" s="27"/>
      <c r="HBI100" s="27"/>
      <c r="HBJ100" s="27"/>
      <c r="HBK100" s="27"/>
      <c r="HBL100" s="27"/>
      <c r="HBM100" s="27"/>
      <c r="HBN100" s="27"/>
      <c r="HBO100" s="27"/>
      <c r="HBP100" s="27"/>
      <c r="HBQ100" s="27"/>
      <c r="HBR100" s="27"/>
      <c r="HBS100" s="27"/>
      <c r="HBT100" s="27"/>
      <c r="HBU100" s="27"/>
      <c r="HBV100" s="27"/>
      <c r="HBW100" s="27"/>
      <c r="HBX100" s="27"/>
      <c r="HBY100" s="27"/>
      <c r="HBZ100" s="27"/>
      <c r="HCA100" s="27"/>
      <c r="HCB100" s="27"/>
      <c r="HCC100" s="27"/>
      <c r="HCD100" s="27"/>
      <c r="HCE100" s="27"/>
      <c r="HCF100" s="27"/>
      <c r="HCG100" s="27"/>
      <c r="HCH100" s="27"/>
      <c r="HCI100" s="27"/>
      <c r="HCJ100" s="27"/>
      <c r="HCK100" s="27"/>
      <c r="HCL100" s="27"/>
      <c r="HCM100" s="27"/>
      <c r="HCN100" s="27"/>
      <c r="HCO100" s="27"/>
      <c r="HCP100" s="27"/>
      <c r="HCQ100" s="27"/>
      <c r="HCR100" s="27"/>
      <c r="HCS100" s="27"/>
      <c r="HCT100" s="27"/>
      <c r="HCU100" s="27"/>
      <c r="HCV100" s="27"/>
      <c r="HCW100" s="27"/>
      <c r="HCX100" s="27"/>
      <c r="HCY100" s="27"/>
      <c r="HCZ100" s="27"/>
      <c r="HDA100" s="27"/>
      <c r="HDB100" s="27"/>
      <c r="HDC100" s="27"/>
      <c r="HDD100" s="27"/>
      <c r="HDE100" s="27"/>
      <c r="HDF100" s="27"/>
      <c r="HDG100" s="27"/>
      <c r="HDH100" s="27"/>
      <c r="HDI100" s="27"/>
      <c r="HDJ100" s="27"/>
      <c r="HDK100" s="27"/>
      <c r="HDL100" s="27"/>
      <c r="HDM100" s="27"/>
      <c r="HDN100" s="27"/>
      <c r="HDO100" s="27"/>
      <c r="HDP100" s="27"/>
      <c r="HDQ100" s="27"/>
      <c r="HDR100" s="27"/>
      <c r="HDS100" s="27"/>
      <c r="HDT100" s="27"/>
      <c r="HDU100" s="27"/>
      <c r="HDV100" s="27"/>
      <c r="HDW100" s="27"/>
      <c r="HDX100" s="27"/>
      <c r="HDY100" s="27"/>
      <c r="HDZ100" s="27"/>
      <c r="HEA100" s="27"/>
      <c r="HEB100" s="27"/>
      <c r="HEC100" s="27"/>
      <c r="HED100" s="27"/>
      <c r="HEE100" s="27"/>
      <c r="HEF100" s="27"/>
      <c r="HEG100" s="27"/>
      <c r="HEH100" s="27"/>
      <c r="HEI100" s="27"/>
      <c r="HEJ100" s="27"/>
      <c r="HEK100" s="27"/>
      <c r="HEL100" s="27"/>
      <c r="HEM100" s="27"/>
      <c r="HEN100" s="27"/>
      <c r="HEO100" s="27"/>
      <c r="HEP100" s="27"/>
      <c r="HEQ100" s="27"/>
      <c r="HER100" s="27"/>
      <c r="HES100" s="27"/>
      <c r="HET100" s="27"/>
      <c r="HEU100" s="27"/>
      <c r="HEV100" s="27"/>
      <c r="HEW100" s="27"/>
      <c r="HEX100" s="27"/>
      <c r="HEY100" s="27"/>
      <c r="HEZ100" s="27"/>
      <c r="HFA100" s="27"/>
      <c r="HFB100" s="27"/>
      <c r="HFC100" s="27"/>
      <c r="HFD100" s="27"/>
      <c r="HFE100" s="27"/>
      <c r="HFF100" s="27"/>
      <c r="HFG100" s="27"/>
      <c r="HFH100" s="27"/>
      <c r="HFI100" s="27"/>
      <c r="HFJ100" s="27"/>
      <c r="HFK100" s="27"/>
      <c r="HFL100" s="27"/>
      <c r="HFM100" s="27"/>
      <c r="HFN100" s="27"/>
      <c r="HFO100" s="27"/>
      <c r="HFP100" s="27"/>
      <c r="HFQ100" s="27"/>
      <c r="HFR100" s="27"/>
      <c r="HFS100" s="27"/>
      <c r="HFT100" s="27"/>
      <c r="HFU100" s="27"/>
      <c r="HFV100" s="27"/>
      <c r="HFW100" s="27"/>
      <c r="HFX100" s="27"/>
      <c r="HFY100" s="27"/>
      <c r="HFZ100" s="27"/>
      <c r="HGA100" s="27"/>
      <c r="HGB100" s="27"/>
      <c r="HGC100" s="27"/>
      <c r="HGD100" s="27"/>
      <c r="HGE100" s="27"/>
      <c r="HGF100" s="27"/>
      <c r="HGG100" s="27"/>
      <c r="HGH100" s="27"/>
      <c r="HGI100" s="27"/>
      <c r="HGJ100" s="27"/>
      <c r="HGK100" s="27"/>
      <c r="HGL100" s="27"/>
      <c r="HGM100" s="27"/>
      <c r="HGN100" s="27"/>
      <c r="HGO100" s="27"/>
      <c r="HGP100" s="27"/>
      <c r="HGQ100" s="27"/>
      <c r="HGR100" s="27"/>
      <c r="HGS100" s="27"/>
      <c r="HGT100" s="27"/>
      <c r="HGU100" s="27"/>
      <c r="HGV100" s="27"/>
      <c r="HGW100" s="27"/>
      <c r="HGX100" s="27"/>
      <c r="HGY100" s="27"/>
      <c r="HGZ100" s="27"/>
      <c r="HHA100" s="27"/>
      <c r="HHB100" s="27"/>
      <c r="HHC100" s="27"/>
      <c r="HHD100" s="27"/>
      <c r="HHE100" s="27"/>
      <c r="HHF100" s="27"/>
      <c r="HHG100" s="27"/>
      <c r="HHH100" s="27"/>
      <c r="HHI100" s="27"/>
      <c r="HHJ100" s="27"/>
      <c r="HHK100" s="27"/>
      <c r="HHL100" s="27"/>
      <c r="HHM100" s="27"/>
      <c r="HHN100" s="27"/>
      <c r="HHO100" s="27"/>
      <c r="HHP100" s="27"/>
      <c r="HHQ100" s="27"/>
      <c r="HHR100" s="27"/>
      <c r="HHS100" s="27"/>
      <c r="HHT100" s="27"/>
      <c r="HHU100" s="27"/>
      <c r="HHV100" s="27"/>
      <c r="HHW100" s="27"/>
      <c r="HHX100" s="27"/>
      <c r="HHY100" s="27"/>
      <c r="HHZ100" s="27"/>
      <c r="HIA100" s="27"/>
      <c r="HIB100" s="27"/>
      <c r="HIC100" s="27"/>
      <c r="HID100" s="27"/>
      <c r="HIE100" s="27"/>
      <c r="HIF100" s="27"/>
      <c r="HIG100" s="27"/>
      <c r="HIH100" s="27"/>
      <c r="HII100" s="27"/>
      <c r="HIJ100" s="27"/>
      <c r="HIK100" s="27"/>
      <c r="HIL100" s="27"/>
      <c r="HIM100" s="27"/>
      <c r="HIN100" s="27"/>
      <c r="HIO100" s="27"/>
      <c r="HIP100" s="27"/>
      <c r="HIQ100" s="27"/>
      <c r="HIR100" s="27"/>
      <c r="HIS100" s="27"/>
      <c r="HIT100" s="27"/>
      <c r="HIU100" s="27"/>
      <c r="HIV100" s="27"/>
      <c r="HIW100" s="27"/>
      <c r="HIX100" s="27"/>
      <c r="HIY100" s="27"/>
      <c r="HIZ100" s="27"/>
      <c r="HJA100" s="27"/>
      <c r="HJB100" s="27"/>
      <c r="HJC100" s="27"/>
      <c r="HJD100" s="27"/>
      <c r="HJE100" s="27"/>
      <c r="HJF100" s="27"/>
      <c r="HJG100" s="27"/>
      <c r="HJH100" s="27"/>
      <c r="HJI100" s="27"/>
      <c r="HJJ100" s="27"/>
      <c r="HJK100" s="27"/>
      <c r="HJL100" s="27"/>
      <c r="HJM100" s="27"/>
      <c r="HJN100" s="27"/>
      <c r="HJO100" s="27"/>
      <c r="HJP100" s="27"/>
      <c r="HJQ100" s="27"/>
      <c r="HJR100" s="27"/>
      <c r="HJS100" s="27"/>
      <c r="HJT100" s="27"/>
      <c r="HJU100" s="27"/>
      <c r="HJV100" s="27"/>
      <c r="HJW100" s="27"/>
      <c r="HJX100" s="27"/>
      <c r="HJY100" s="27"/>
      <c r="HJZ100" s="27"/>
      <c r="HKA100" s="27"/>
      <c r="HKB100" s="27"/>
      <c r="HKC100" s="27"/>
      <c r="HKD100" s="27"/>
      <c r="HKE100" s="27"/>
      <c r="HKF100" s="27"/>
      <c r="HKG100" s="27"/>
      <c r="HKH100" s="27"/>
      <c r="HKI100" s="27"/>
      <c r="HKJ100" s="27"/>
      <c r="HKK100" s="27"/>
      <c r="HKL100" s="27"/>
      <c r="HKM100" s="27"/>
      <c r="HKN100" s="27"/>
      <c r="HKO100" s="27"/>
      <c r="HKP100" s="27"/>
      <c r="HKQ100" s="27"/>
      <c r="HKR100" s="27"/>
      <c r="HKS100" s="27"/>
      <c r="HKT100" s="27"/>
      <c r="HKU100" s="27"/>
      <c r="HKV100" s="27"/>
      <c r="HKW100" s="27"/>
      <c r="HKX100" s="27"/>
      <c r="HKY100" s="27"/>
      <c r="HKZ100" s="27"/>
      <c r="HLA100" s="27"/>
      <c r="HLB100" s="27"/>
      <c r="HLC100" s="27"/>
      <c r="HLD100" s="27"/>
      <c r="HLE100" s="27"/>
      <c r="HLF100" s="27"/>
      <c r="HLG100" s="27"/>
      <c r="HLH100" s="27"/>
      <c r="HLI100" s="27"/>
      <c r="HLJ100" s="27"/>
      <c r="HLK100" s="27"/>
      <c r="HLL100" s="27"/>
      <c r="HLM100" s="27"/>
      <c r="HLN100" s="27"/>
      <c r="HLO100" s="27"/>
      <c r="HLP100" s="27"/>
      <c r="HLQ100" s="27"/>
      <c r="HLR100" s="27"/>
      <c r="HLS100" s="27"/>
      <c r="HLT100" s="27"/>
      <c r="HLU100" s="27"/>
      <c r="HLV100" s="27"/>
      <c r="HLW100" s="27"/>
      <c r="HLX100" s="27"/>
      <c r="HLY100" s="27"/>
      <c r="HLZ100" s="27"/>
      <c r="HMA100" s="27"/>
      <c r="HMB100" s="27"/>
      <c r="HMC100" s="27"/>
      <c r="HMD100" s="27"/>
      <c r="HME100" s="27"/>
      <c r="HMF100" s="27"/>
      <c r="HMG100" s="27"/>
      <c r="HMH100" s="27"/>
      <c r="HMI100" s="27"/>
      <c r="HMJ100" s="27"/>
      <c r="HMK100" s="27"/>
      <c r="HML100" s="27"/>
      <c r="HMM100" s="27"/>
      <c r="HMN100" s="27"/>
      <c r="HMO100" s="27"/>
      <c r="HMP100" s="27"/>
      <c r="HMQ100" s="27"/>
      <c r="HMR100" s="27"/>
      <c r="HMS100" s="27"/>
      <c r="HMT100" s="27"/>
      <c r="HMU100" s="27"/>
      <c r="HMV100" s="27"/>
      <c r="HMW100" s="27"/>
      <c r="HMX100" s="27"/>
      <c r="HMY100" s="27"/>
      <c r="HMZ100" s="27"/>
      <c r="HNA100" s="27"/>
      <c r="HNB100" s="27"/>
      <c r="HNC100" s="27"/>
      <c r="HND100" s="27"/>
      <c r="HNE100" s="27"/>
      <c r="HNF100" s="27"/>
      <c r="HNG100" s="27"/>
      <c r="HNH100" s="27"/>
      <c r="HNI100" s="27"/>
      <c r="HNJ100" s="27"/>
      <c r="HNK100" s="27"/>
      <c r="HNL100" s="27"/>
      <c r="HNM100" s="27"/>
      <c r="HNN100" s="27"/>
      <c r="HNO100" s="27"/>
      <c r="HNP100" s="27"/>
      <c r="HNQ100" s="27"/>
      <c r="HNR100" s="27"/>
      <c r="HNS100" s="27"/>
      <c r="HNT100" s="27"/>
      <c r="HNU100" s="27"/>
      <c r="HNV100" s="27"/>
      <c r="HNW100" s="27"/>
      <c r="HNX100" s="27"/>
      <c r="HNY100" s="27"/>
      <c r="HNZ100" s="27"/>
      <c r="HOA100" s="27"/>
      <c r="HOB100" s="27"/>
      <c r="HOC100" s="27"/>
      <c r="HOD100" s="27"/>
      <c r="HOE100" s="27"/>
      <c r="HOF100" s="27"/>
      <c r="HOG100" s="27"/>
      <c r="HOH100" s="27"/>
      <c r="HOI100" s="27"/>
      <c r="HOJ100" s="27"/>
      <c r="HOK100" s="27"/>
      <c r="HOL100" s="27"/>
      <c r="HOM100" s="27"/>
      <c r="HON100" s="27"/>
      <c r="HOO100" s="27"/>
      <c r="HOP100" s="27"/>
      <c r="HOQ100" s="27"/>
      <c r="HOR100" s="27"/>
      <c r="HOS100" s="27"/>
      <c r="HOT100" s="27"/>
      <c r="HOU100" s="27"/>
      <c r="HOV100" s="27"/>
      <c r="HOW100" s="27"/>
      <c r="HOX100" s="27"/>
      <c r="HOY100" s="27"/>
      <c r="HOZ100" s="27"/>
      <c r="HPA100" s="27"/>
      <c r="HPB100" s="27"/>
      <c r="HPC100" s="27"/>
      <c r="HPD100" s="27"/>
      <c r="HPE100" s="27"/>
      <c r="HPF100" s="27"/>
      <c r="HPG100" s="27"/>
      <c r="HPH100" s="27"/>
      <c r="HPI100" s="27"/>
      <c r="HPJ100" s="27"/>
      <c r="HPK100" s="27"/>
      <c r="HPL100" s="27"/>
      <c r="HPM100" s="27"/>
      <c r="HPN100" s="27"/>
      <c r="HPO100" s="27"/>
      <c r="HPP100" s="27"/>
      <c r="HPQ100" s="27"/>
      <c r="HPR100" s="27"/>
      <c r="HPS100" s="27"/>
      <c r="HPT100" s="27"/>
      <c r="HPU100" s="27"/>
      <c r="HPV100" s="27"/>
      <c r="HPW100" s="27"/>
      <c r="HPX100" s="27"/>
      <c r="HPY100" s="27"/>
      <c r="HPZ100" s="27"/>
      <c r="HQA100" s="27"/>
      <c r="HQB100" s="27"/>
      <c r="HQC100" s="27"/>
      <c r="HQD100" s="27"/>
      <c r="HQE100" s="27"/>
      <c r="HQF100" s="27"/>
      <c r="HQG100" s="27"/>
      <c r="HQH100" s="27"/>
      <c r="HQI100" s="27"/>
      <c r="HQJ100" s="27"/>
      <c r="HQK100" s="27"/>
      <c r="HQL100" s="27"/>
      <c r="HQM100" s="27"/>
      <c r="HQN100" s="27"/>
      <c r="HQO100" s="27"/>
      <c r="HQP100" s="27"/>
      <c r="HQQ100" s="27"/>
      <c r="HQR100" s="27"/>
      <c r="HQS100" s="27"/>
      <c r="HQT100" s="27"/>
      <c r="HQU100" s="27"/>
      <c r="HQV100" s="27"/>
      <c r="HQW100" s="27"/>
      <c r="HQX100" s="27"/>
      <c r="HQY100" s="27"/>
      <c r="HQZ100" s="27"/>
      <c r="HRA100" s="27"/>
      <c r="HRB100" s="27"/>
      <c r="HRC100" s="27"/>
      <c r="HRD100" s="27"/>
      <c r="HRE100" s="27"/>
      <c r="HRF100" s="27"/>
      <c r="HRG100" s="27"/>
      <c r="HRH100" s="27"/>
      <c r="HRI100" s="27"/>
      <c r="HRJ100" s="27"/>
      <c r="HRK100" s="27"/>
      <c r="HRL100" s="27"/>
      <c r="HRM100" s="27"/>
      <c r="HRN100" s="27"/>
      <c r="HRO100" s="27"/>
      <c r="HRP100" s="27"/>
      <c r="HRQ100" s="27"/>
      <c r="HRR100" s="27"/>
      <c r="HRS100" s="27"/>
      <c r="HRT100" s="27"/>
      <c r="HRU100" s="27"/>
      <c r="HRV100" s="27"/>
      <c r="HRW100" s="27"/>
      <c r="HRX100" s="27"/>
      <c r="HRY100" s="27"/>
      <c r="HRZ100" s="27"/>
      <c r="HSA100" s="27"/>
      <c r="HSB100" s="27"/>
      <c r="HSC100" s="27"/>
      <c r="HSD100" s="27"/>
      <c r="HSE100" s="27"/>
      <c r="HSF100" s="27"/>
      <c r="HSG100" s="27"/>
      <c r="HSH100" s="27"/>
      <c r="HSI100" s="27"/>
      <c r="HSJ100" s="27"/>
      <c r="HSK100" s="27"/>
      <c r="HSL100" s="27"/>
      <c r="HSM100" s="27"/>
      <c r="HSN100" s="27"/>
      <c r="HSO100" s="27"/>
      <c r="HSP100" s="27"/>
      <c r="HSQ100" s="27"/>
      <c r="HSR100" s="27"/>
      <c r="HSS100" s="27"/>
      <c r="HST100" s="27"/>
      <c r="HSU100" s="27"/>
      <c r="HSV100" s="27"/>
      <c r="HSW100" s="27"/>
      <c r="HSX100" s="27"/>
      <c r="HSY100" s="27"/>
      <c r="HSZ100" s="27"/>
      <c r="HTA100" s="27"/>
      <c r="HTB100" s="27"/>
      <c r="HTC100" s="27"/>
      <c r="HTD100" s="27"/>
      <c r="HTE100" s="27"/>
      <c r="HTF100" s="27"/>
      <c r="HTG100" s="27"/>
      <c r="HTH100" s="27"/>
      <c r="HTI100" s="27"/>
      <c r="HTJ100" s="27"/>
      <c r="HTK100" s="27"/>
      <c r="HTL100" s="27"/>
      <c r="HTM100" s="27"/>
      <c r="HTN100" s="27"/>
      <c r="HTO100" s="27"/>
      <c r="HTP100" s="27"/>
      <c r="HTQ100" s="27"/>
      <c r="HTR100" s="27"/>
      <c r="HTS100" s="27"/>
      <c r="HTT100" s="27"/>
      <c r="HTU100" s="27"/>
      <c r="HTV100" s="27"/>
      <c r="HTW100" s="27"/>
      <c r="HTX100" s="27"/>
      <c r="HTY100" s="27"/>
      <c r="HTZ100" s="27"/>
      <c r="HUA100" s="27"/>
      <c r="HUB100" s="27"/>
      <c r="HUC100" s="27"/>
      <c r="HUD100" s="27"/>
      <c r="HUE100" s="27"/>
      <c r="HUF100" s="27"/>
      <c r="HUG100" s="27"/>
      <c r="HUH100" s="27"/>
      <c r="HUI100" s="27"/>
      <c r="HUJ100" s="27"/>
      <c r="HUK100" s="27"/>
      <c r="HUL100" s="27"/>
      <c r="HUM100" s="27"/>
      <c r="HUN100" s="27"/>
      <c r="HUO100" s="27"/>
      <c r="HUP100" s="27"/>
      <c r="HUQ100" s="27"/>
      <c r="HUR100" s="27"/>
      <c r="HUS100" s="27"/>
      <c r="HUT100" s="27"/>
      <c r="HUU100" s="27"/>
      <c r="HUV100" s="27"/>
      <c r="HUW100" s="27"/>
      <c r="HUX100" s="27"/>
      <c r="HUY100" s="27"/>
      <c r="HUZ100" s="27"/>
      <c r="HVA100" s="27"/>
      <c r="HVB100" s="27"/>
      <c r="HVC100" s="27"/>
      <c r="HVD100" s="27"/>
      <c r="HVE100" s="27"/>
      <c r="HVF100" s="27"/>
      <c r="HVG100" s="27"/>
      <c r="HVH100" s="27"/>
      <c r="HVI100" s="27"/>
      <c r="HVJ100" s="27"/>
      <c r="HVK100" s="27"/>
      <c r="HVL100" s="27"/>
      <c r="HVM100" s="27"/>
      <c r="HVN100" s="27"/>
      <c r="HVO100" s="27"/>
      <c r="HVP100" s="27"/>
      <c r="HVQ100" s="27"/>
      <c r="HVR100" s="27"/>
      <c r="HVS100" s="27"/>
      <c r="HVT100" s="27"/>
      <c r="HVU100" s="27"/>
      <c r="HVV100" s="27"/>
      <c r="HVW100" s="27"/>
      <c r="HVX100" s="27"/>
      <c r="HVY100" s="27"/>
      <c r="HVZ100" s="27"/>
      <c r="HWA100" s="27"/>
      <c r="HWB100" s="27"/>
      <c r="HWC100" s="27"/>
      <c r="HWD100" s="27"/>
      <c r="HWE100" s="27"/>
      <c r="HWF100" s="27"/>
      <c r="HWG100" s="27"/>
      <c r="HWH100" s="27"/>
      <c r="HWI100" s="27"/>
      <c r="HWJ100" s="27"/>
      <c r="HWK100" s="27"/>
      <c r="HWL100" s="27"/>
      <c r="HWM100" s="27"/>
      <c r="HWN100" s="27"/>
      <c r="HWO100" s="27"/>
      <c r="HWP100" s="27"/>
      <c r="HWQ100" s="27"/>
      <c r="HWR100" s="27"/>
      <c r="HWS100" s="27"/>
      <c r="HWT100" s="27"/>
      <c r="HWU100" s="27"/>
      <c r="HWV100" s="27"/>
      <c r="HWW100" s="27"/>
      <c r="HWX100" s="27"/>
      <c r="HWY100" s="27"/>
      <c r="HWZ100" s="27"/>
      <c r="HXA100" s="27"/>
      <c r="HXB100" s="27"/>
      <c r="HXC100" s="27"/>
      <c r="HXD100" s="27"/>
      <c r="HXE100" s="27"/>
      <c r="HXF100" s="27"/>
      <c r="HXG100" s="27"/>
      <c r="HXH100" s="27"/>
      <c r="HXI100" s="27"/>
      <c r="HXJ100" s="27"/>
      <c r="HXK100" s="27"/>
      <c r="HXL100" s="27"/>
      <c r="HXM100" s="27"/>
      <c r="HXN100" s="27"/>
      <c r="HXO100" s="27"/>
      <c r="HXP100" s="27"/>
      <c r="HXQ100" s="27"/>
      <c r="HXR100" s="27"/>
      <c r="HXS100" s="27"/>
      <c r="HXT100" s="27"/>
      <c r="HXU100" s="27"/>
      <c r="HXV100" s="27"/>
      <c r="HXW100" s="27"/>
      <c r="HXX100" s="27"/>
      <c r="HXY100" s="27"/>
      <c r="HXZ100" s="27"/>
      <c r="HYA100" s="27"/>
      <c r="HYB100" s="27"/>
      <c r="HYC100" s="27"/>
      <c r="HYD100" s="27"/>
      <c r="HYE100" s="27"/>
      <c r="HYF100" s="27"/>
      <c r="HYG100" s="27"/>
      <c r="HYH100" s="27"/>
      <c r="HYI100" s="27"/>
      <c r="HYJ100" s="27"/>
      <c r="HYK100" s="27"/>
      <c r="HYL100" s="27"/>
      <c r="HYM100" s="27"/>
      <c r="HYN100" s="27"/>
      <c r="HYO100" s="27"/>
      <c r="HYP100" s="27"/>
      <c r="HYQ100" s="27"/>
      <c r="HYR100" s="27"/>
      <c r="HYS100" s="27"/>
      <c r="HYT100" s="27"/>
      <c r="HYU100" s="27"/>
      <c r="HYV100" s="27"/>
      <c r="HYW100" s="27"/>
      <c r="HYX100" s="27"/>
      <c r="HYY100" s="27"/>
      <c r="HYZ100" s="27"/>
      <c r="HZA100" s="27"/>
      <c r="HZB100" s="27"/>
      <c r="HZC100" s="27"/>
      <c r="HZD100" s="27"/>
      <c r="HZE100" s="27"/>
      <c r="HZF100" s="27"/>
      <c r="HZG100" s="27"/>
      <c r="HZH100" s="27"/>
      <c r="HZI100" s="27"/>
      <c r="HZJ100" s="27"/>
      <c r="HZK100" s="27"/>
      <c r="HZL100" s="27"/>
      <c r="HZM100" s="27"/>
      <c r="HZN100" s="27"/>
      <c r="HZO100" s="27"/>
      <c r="HZP100" s="27"/>
      <c r="HZQ100" s="27"/>
      <c r="HZR100" s="27"/>
      <c r="HZS100" s="27"/>
      <c r="HZT100" s="27"/>
      <c r="HZU100" s="27"/>
      <c r="HZV100" s="27"/>
      <c r="HZW100" s="27"/>
      <c r="HZX100" s="27"/>
      <c r="HZY100" s="27"/>
      <c r="HZZ100" s="27"/>
      <c r="IAA100" s="27"/>
      <c r="IAB100" s="27"/>
      <c r="IAC100" s="27"/>
      <c r="IAD100" s="27"/>
      <c r="IAE100" s="27"/>
      <c r="IAF100" s="27"/>
      <c r="IAG100" s="27"/>
      <c r="IAH100" s="27"/>
      <c r="IAI100" s="27"/>
      <c r="IAJ100" s="27"/>
      <c r="IAK100" s="27"/>
      <c r="IAL100" s="27"/>
      <c r="IAM100" s="27"/>
      <c r="IAN100" s="27"/>
      <c r="IAO100" s="27"/>
      <c r="IAP100" s="27"/>
      <c r="IAQ100" s="27"/>
      <c r="IAR100" s="27"/>
      <c r="IAS100" s="27"/>
      <c r="IAT100" s="27"/>
      <c r="IAU100" s="27"/>
      <c r="IAV100" s="27"/>
      <c r="IAW100" s="27"/>
      <c r="IAX100" s="27"/>
      <c r="IAY100" s="27"/>
      <c r="IAZ100" s="27"/>
      <c r="IBA100" s="27"/>
      <c r="IBB100" s="27"/>
      <c r="IBC100" s="27"/>
      <c r="IBD100" s="27"/>
      <c r="IBE100" s="27"/>
      <c r="IBF100" s="27"/>
      <c r="IBG100" s="27"/>
      <c r="IBH100" s="27"/>
      <c r="IBI100" s="27"/>
      <c r="IBJ100" s="27"/>
      <c r="IBK100" s="27"/>
      <c r="IBL100" s="27"/>
      <c r="IBM100" s="27"/>
      <c r="IBN100" s="27"/>
      <c r="IBO100" s="27"/>
      <c r="IBP100" s="27"/>
      <c r="IBQ100" s="27"/>
      <c r="IBR100" s="27"/>
      <c r="IBS100" s="27"/>
      <c r="IBT100" s="27"/>
      <c r="IBU100" s="27"/>
      <c r="IBV100" s="27"/>
      <c r="IBW100" s="27"/>
      <c r="IBX100" s="27"/>
      <c r="IBY100" s="27"/>
      <c r="IBZ100" s="27"/>
      <c r="ICA100" s="27"/>
      <c r="ICB100" s="27"/>
      <c r="ICC100" s="27"/>
      <c r="ICD100" s="27"/>
      <c r="ICE100" s="27"/>
      <c r="ICF100" s="27"/>
      <c r="ICG100" s="27"/>
      <c r="ICH100" s="27"/>
      <c r="ICI100" s="27"/>
      <c r="ICJ100" s="27"/>
      <c r="ICK100" s="27"/>
      <c r="ICL100" s="27"/>
      <c r="ICM100" s="27"/>
      <c r="ICN100" s="27"/>
      <c r="ICO100" s="27"/>
      <c r="ICP100" s="27"/>
      <c r="ICQ100" s="27"/>
      <c r="ICR100" s="27"/>
      <c r="ICS100" s="27"/>
      <c r="ICT100" s="27"/>
      <c r="ICU100" s="27"/>
      <c r="ICV100" s="27"/>
      <c r="ICW100" s="27"/>
      <c r="ICX100" s="27"/>
      <c r="ICY100" s="27"/>
      <c r="ICZ100" s="27"/>
      <c r="IDA100" s="27"/>
      <c r="IDB100" s="27"/>
      <c r="IDC100" s="27"/>
      <c r="IDD100" s="27"/>
      <c r="IDE100" s="27"/>
      <c r="IDF100" s="27"/>
      <c r="IDG100" s="27"/>
      <c r="IDH100" s="27"/>
      <c r="IDI100" s="27"/>
      <c r="IDJ100" s="27"/>
      <c r="IDK100" s="27"/>
      <c r="IDL100" s="27"/>
      <c r="IDM100" s="27"/>
      <c r="IDN100" s="27"/>
      <c r="IDO100" s="27"/>
      <c r="IDP100" s="27"/>
      <c r="IDQ100" s="27"/>
      <c r="IDR100" s="27"/>
      <c r="IDS100" s="27"/>
      <c r="IDT100" s="27"/>
      <c r="IDU100" s="27"/>
      <c r="IDV100" s="27"/>
      <c r="IDW100" s="27"/>
      <c r="IDX100" s="27"/>
      <c r="IDY100" s="27"/>
      <c r="IDZ100" s="27"/>
      <c r="IEA100" s="27"/>
      <c r="IEB100" s="27"/>
      <c r="IEC100" s="27"/>
      <c r="IED100" s="27"/>
      <c r="IEE100" s="27"/>
      <c r="IEF100" s="27"/>
      <c r="IEG100" s="27"/>
      <c r="IEH100" s="27"/>
      <c r="IEI100" s="27"/>
      <c r="IEJ100" s="27"/>
      <c r="IEK100" s="27"/>
      <c r="IEL100" s="27"/>
      <c r="IEM100" s="27"/>
      <c r="IEN100" s="27"/>
      <c r="IEO100" s="27"/>
      <c r="IEP100" s="27"/>
      <c r="IEQ100" s="27"/>
      <c r="IER100" s="27"/>
      <c r="IES100" s="27"/>
      <c r="IET100" s="27"/>
      <c r="IEU100" s="27"/>
      <c r="IEV100" s="27"/>
      <c r="IEW100" s="27"/>
      <c r="IEX100" s="27"/>
      <c r="IEY100" s="27"/>
      <c r="IEZ100" s="27"/>
      <c r="IFA100" s="27"/>
      <c r="IFB100" s="27"/>
      <c r="IFC100" s="27"/>
      <c r="IFD100" s="27"/>
      <c r="IFE100" s="27"/>
      <c r="IFF100" s="27"/>
      <c r="IFG100" s="27"/>
      <c r="IFH100" s="27"/>
      <c r="IFI100" s="27"/>
      <c r="IFJ100" s="27"/>
      <c r="IFK100" s="27"/>
      <c r="IFL100" s="27"/>
      <c r="IFM100" s="27"/>
      <c r="IFN100" s="27"/>
      <c r="IFO100" s="27"/>
      <c r="IFP100" s="27"/>
      <c r="IFQ100" s="27"/>
      <c r="IFR100" s="27"/>
      <c r="IFS100" s="27"/>
      <c r="IFT100" s="27"/>
      <c r="IFU100" s="27"/>
      <c r="IFV100" s="27"/>
      <c r="IFW100" s="27"/>
      <c r="IFX100" s="27"/>
      <c r="IFY100" s="27"/>
      <c r="IFZ100" s="27"/>
      <c r="IGA100" s="27"/>
      <c r="IGB100" s="27"/>
      <c r="IGC100" s="27"/>
      <c r="IGD100" s="27"/>
      <c r="IGE100" s="27"/>
      <c r="IGF100" s="27"/>
      <c r="IGG100" s="27"/>
      <c r="IGH100" s="27"/>
      <c r="IGI100" s="27"/>
      <c r="IGJ100" s="27"/>
      <c r="IGK100" s="27"/>
      <c r="IGL100" s="27"/>
      <c r="IGM100" s="27"/>
      <c r="IGN100" s="27"/>
      <c r="IGO100" s="27"/>
      <c r="IGP100" s="27"/>
      <c r="IGQ100" s="27"/>
      <c r="IGR100" s="27"/>
      <c r="IGS100" s="27"/>
      <c r="IGT100" s="27"/>
      <c r="IGU100" s="27"/>
      <c r="IGV100" s="27"/>
      <c r="IGW100" s="27"/>
      <c r="IGX100" s="27"/>
      <c r="IGY100" s="27"/>
      <c r="IGZ100" s="27"/>
      <c r="IHA100" s="27"/>
      <c r="IHB100" s="27"/>
      <c r="IHC100" s="27"/>
      <c r="IHD100" s="27"/>
      <c r="IHE100" s="27"/>
      <c r="IHF100" s="27"/>
      <c r="IHG100" s="27"/>
      <c r="IHH100" s="27"/>
      <c r="IHI100" s="27"/>
      <c r="IHJ100" s="27"/>
      <c r="IHK100" s="27"/>
      <c r="IHL100" s="27"/>
      <c r="IHM100" s="27"/>
      <c r="IHN100" s="27"/>
      <c r="IHO100" s="27"/>
      <c r="IHP100" s="27"/>
      <c r="IHQ100" s="27"/>
      <c r="IHR100" s="27"/>
      <c r="IHS100" s="27"/>
      <c r="IHT100" s="27"/>
      <c r="IHU100" s="27"/>
      <c r="IHV100" s="27"/>
      <c r="IHW100" s="27"/>
      <c r="IHX100" s="27"/>
      <c r="IHY100" s="27"/>
      <c r="IHZ100" s="27"/>
      <c r="IIA100" s="27"/>
      <c r="IIB100" s="27"/>
      <c r="IIC100" s="27"/>
      <c r="IID100" s="27"/>
      <c r="IIE100" s="27"/>
      <c r="IIF100" s="27"/>
      <c r="IIG100" s="27"/>
      <c r="IIH100" s="27"/>
      <c r="III100" s="27"/>
      <c r="IIJ100" s="27"/>
      <c r="IIK100" s="27"/>
      <c r="IIL100" s="27"/>
      <c r="IIM100" s="27"/>
      <c r="IIN100" s="27"/>
      <c r="IIO100" s="27"/>
      <c r="IIP100" s="27"/>
      <c r="IIQ100" s="27"/>
      <c r="IIR100" s="27"/>
      <c r="IIS100" s="27"/>
      <c r="IIT100" s="27"/>
      <c r="IIU100" s="27"/>
      <c r="IIV100" s="27"/>
      <c r="IIW100" s="27"/>
      <c r="IIX100" s="27"/>
      <c r="IIY100" s="27"/>
      <c r="IIZ100" s="27"/>
      <c r="IJA100" s="27"/>
      <c r="IJB100" s="27"/>
      <c r="IJC100" s="27"/>
      <c r="IJD100" s="27"/>
      <c r="IJE100" s="27"/>
      <c r="IJF100" s="27"/>
      <c r="IJG100" s="27"/>
      <c r="IJH100" s="27"/>
      <c r="IJI100" s="27"/>
      <c r="IJJ100" s="27"/>
      <c r="IJK100" s="27"/>
      <c r="IJL100" s="27"/>
      <c r="IJM100" s="27"/>
      <c r="IJN100" s="27"/>
      <c r="IJO100" s="27"/>
      <c r="IJP100" s="27"/>
      <c r="IJQ100" s="27"/>
      <c r="IJR100" s="27"/>
      <c r="IJS100" s="27"/>
      <c r="IJT100" s="27"/>
      <c r="IJU100" s="27"/>
      <c r="IJV100" s="27"/>
      <c r="IJW100" s="27"/>
      <c r="IJX100" s="27"/>
      <c r="IJY100" s="27"/>
      <c r="IJZ100" s="27"/>
      <c r="IKA100" s="27"/>
      <c r="IKB100" s="27"/>
      <c r="IKC100" s="27"/>
      <c r="IKD100" s="27"/>
      <c r="IKE100" s="27"/>
      <c r="IKF100" s="27"/>
      <c r="IKG100" s="27"/>
      <c r="IKH100" s="27"/>
      <c r="IKI100" s="27"/>
      <c r="IKJ100" s="27"/>
      <c r="IKK100" s="27"/>
      <c r="IKL100" s="27"/>
      <c r="IKM100" s="27"/>
      <c r="IKN100" s="27"/>
      <c r="IKO100" s="27"/>
      <c r="IKP100" s="27"/>
      <c r="IKQ100" s="27"/>
      <c r="IKR100" s="27"/>
      <c r="IKS100" s="27"/>
      <c r="IKT100" s="27"/>
      <c r="IKU100" s="27"/>
      <c r="IKV100" s="27"/>
      <c r="IKW100" s="27"/>
      <c r="IKX100" s="27"/>
      <c r="IKY100" s="27"/>
      <c r="IKZ100" s="27"/>
      <c r="ILA100" s="27"/>
      <c r="ILB100" s="27"/>
      <c r="ILC100" s="27"/>
      <c r="ILD100" s="27"/>
      <c r="ILE100" s="27"/>
      <c r="ILF100" s="27"/>
      <c r="ILG100" s="27"/>
      <c r="ILH100" s="27"/>
      <c r="ILI100" s="27"/>
      <c r="ILJ100" s="27"/>
      <c r="ILK100" s="27"/>
      <c r="ILL100" s="27"/>
      <c r="ILM100" s="27"/>
      <c r="ILN100" s="27"/>
      <c r="ILO100" s="27"/>
      <c r="ILP100" s="27"/>
      <c r="ILQ100" s="27"/>
      <c r="ILR100" s="27"/>
      <c r="ILS100" s="27"/>
      <c r="ILT100" s="27"/>
      <c r="ILU100" s="27"/>
      <c r="ILV100" s="27"/>
      <c r="ILW100" s="27"/>
      <c r="ILX100" s="27"/>
      <c r="ILY100" s="27"/>
      <c r="ILZ100" s="27"/>
      <c r="IMA100" s="27"/>
      <c r="IMB100" s="27"/>
      <c r="IMC100" s="27"/>
      <c r="IMD100" s="27"/>
      <c r="IME100" s="27"/>
      <c r="IMF100" s="27"/>
      <c r="IMG100" s="27"/>
      <c r="IMH100" s="27"/>
      <c r="IMI100" s="27"/>
      <c r="IMJ100" s="27"/>
      <c r="IMK100" s="27"/>
      <c r="IML100" s="27"/>
      <c r="IMM100" s="27"/>
      <c r="IMN100" s="27"/>
      <c r="IMO100" s="27"/>
      <c r="IMP100" s="27"/>
      <c r="IMQ100" s="27"/>
      <c r="IMR100" s="27"/>
      <c r="IMS100" s="27"/>
      <c r="IMT100" s="27"/>
      <c r="IMU100" s="27"/>
      <c r="IMV100" s="27"/>
      <c r="IMW100" s="27"/>
      <c r="IMX100" s="27"/>
      <c r="IMY100" s="27"/>
      <c r="IMZ100" s="27"/>
      <c r="INA100" s="27"/>
      <c r="INB100" s="27"/>
      <c r="INC100" s="27"/>
      <c r="IND100" s="27"/>
      <c r="INE100" s="27"/>
      <c r="INF100" s="27"/>
      <c r="ING100" s="27"/>
      <c r="INH100" s="27"/>
      <c r="INI100" s="27"/>
      <c r="INJ100" s="27"/>
      <c r="INK100" s="27"/>
      <c r="INL100" s="27"/>
      <c r="INM100" s="27"/>
      <c r="INN100" s="27"/>
      <c r="INO100" s="27"/>
      <c r="INP100" s="27"/>
      <c r="INQ100" s="27"/>
      <c r="INR100" s="27"/>
      <c r="INS100" s="27"/>
      <c r="INT100" s="27"/>
      <c r="INU100" s="27"/>
      <c r="INV100" s="27"/>
      <c r="INW100" s="27"/>
      <c r="INX100" s="27"/>
      <c r="INY100" s="27"/>
      <c r="INZ100" s="27"/>
      <c r="IOA100" s="27"/>
      <c r="IOB100" s="27"/>
      <c r="IOC100" s="27"/>
      <c r="IOD100" s="27"/>
      <c r="IOE100" s="27"/>
      <c r="IOF100" s="27"/>
      <c r="IOG100" s="27"/>
      <c r="IOH100" s="27"/>
      <c r="IOI100" s="27"/>
      <c r="IOJ100" s="27"/>
      <c r="IOK100" s="27"/>
      <c r="IOL100" s="27"/>
      <c r="IOM100" s="27"/>
      <c r="ION100" s="27"/>
      <c r="IOO100" s="27"/>
      <c r="IOP100" s="27"/>
      <c r="IOQ100" s="27"/>
      <c r="IOR100" s="27"/>
      <c r="IOS100" s="27"/>
      <c r="IOT100" s="27"/>
      <c r="IOU100" s="27"/>
      <c r="IOV100" s="27"/>
      <c r="IOW100" s="27"/>
      <c r="IOX100" s="27"/>
      <c r="IOY100" s="27"/>
      <c r="IOZ100" s="27"/>
      <c r="IPA100" s="27"/>
      <c r="IPB100" s="27"/>
      <c r="IPC100" s="27"/>
      <c r="IPD100" s="27"/>
      <c r="IPE100" s="27"/>
      <c r="IPF100" s="27"/>
      <c r="IPG100" s="27"/>
      <c r="IPH100" s="27"/>
      <c r="IPI100" s="27"/>
      <c r="IPJ100" s="27"/>
      <c r="IPK100" s="27"/>
      <c r="IPL100" s="27"/>
      <c r="IPM100" s="27"/>
      <c r="IPN100" s="27"/>
      <c r="IPO100" s="27"/>
      <c r="IPP100" s="27"/>
      <c r="IPQ100" s="27"/>
      <c r="IPR100" s="27"/>
      <c r="IPS100" s="27"/>
      <c r="IPT100" s="27"/>
      <c r="IPU100" s="27"/>
      <c r="IPV100" s="27"/>
      <c r="IPW100" s="27"/>
      <c r="IPX100" s="27"/>
      <c r="IPY100" s="27"/>
      <c r="IPZ100" s="27"/>
      <c r="IQA100" s="27"/>
      <c r="IQB100" s="27"/>
      <c r="IQC100" s="27"/>
      <c r="IQD100" s="27"/>
      <c r="IQE100" s="27"/>
      <c r="IQF100" s="27"/>
      <c r="IQG100" s="27"/>
      <c r="IQH100" s="27"/>
      <c r="IQI100" s="27"/>
      <c r="IQJ100" s="27"/>
      <c r="IQK100" s="27"/>
      <c r="IQL100" s="27"/>
      <c r="IQM100" s="27"/>
      <c r="IQN100" s="27"/>
      <c r="IQO100" s="27"/>
      <c r="IQP100" s="27"/>
      <c r="IQQ100" s="27"/>
      <c r="IQR100" s="27"/>
      <c r="IQS100" s="27"/>
      <c r="IQT100" s="27"/>
      <c r="IQU100" s="27"/>
      <c r="IQV100" s="27"/>
      <c r="IQW100" s="27"/>
      <c r="IQX100" s="27"/>
      <c r="IQY100" s="27"/>
      <c r="IQZ100" s="27"/>
      <c r="IRA100" s="27"/>
      <c r="IRB100" s="27"/>
      <c r="IRC100" s="27"/>
      <c r="IRD100" s="27"/>
      <c r="IRE100" s="27"/>
      <c r="IRF100" s="27"/>
      <c r="IRG100" s="27"/>
      <c r="IRH100" s="27"/>
      <c r="IRI100" s="27"/>
      <c r="IRJ100" s="27"/>
      <c r="IRK100" s="27"/>
      <c r="IRL100" s="27"/>
      <c r="IRM100" s="27"/>
      <c r="IRN100" s="27"/>
      <c r="IRO100" s="27"/>
      <c r="IRP100" s="27"/>
      <c r="IRQ100" s="27"/>
      <c r="IRR100" s="27"/>
      <c r="IRS100" s="27"/>
      <c r="IRT100" s="27"/>
      <c r="IRU100" s="27"/>
      <c r="IRV100" s="27"/>
      <c r="IRW100" s="27"/>
      <c r="IRX100" s="27"/>
      <c r="IRY100" s="27"/>
      <c r="IRZ100" s="27"/>
      <c r="ISA100" s="27"/>
      <c r="ISB100" s="27"/>
      <c r="ISC100" s="27"/>
      <c r="ISD100" s="27"/>
      <c r="ISE100" s="27"/>
      <c r="ISF100" s="27"/>
      <c r="ISG100" s="27"/>
      <c r="ISH100" s="27"/>
      <c r="ISI100" s="27"/>
      <c r="ISJ100" s="27"/>
      <c r="ISK100" s="27"/>
      <c r="ISL100" s="27"/>
      <c r="ISM100" s="27"/>
      <c r="ISN100" s="27"/>
      <c r="ISO100" s="27"/>
      <c r="ISP100" s="27"/>
      <c r="ISQ100" s="27"/>
      <c r="ISR100" s="27"/>
      <c r="ISS100" s="27"/>
      <c r="IST100" s="27"/>
      <c r="ISU100" s="27"/>
      <c r="ISV100" s="27"/>
      <c r="ISW100" s="27"/>
      <c r="ISX100" s="27"/>
      <c r="ISY100" s="27"/>
      <c r="ISZ100" s="27"/>
      <c r="ITA100" s="27"/>
      <c r="ITB100" s="27"/>
      <c r="ITC100" s="27"/>
      <c r="ITD100" s="27"/>
      <c r="ITE100" s="27"/>
      <c r="ITF100" s="27"/>
      <c r="ITG100" s="27"/>
      <c r="ITH100" s="27"/>
      <c r="ITI100" s="27"/>
      <c r="ITJ100" s="27"/>
      <c r="ITK100" s="27"/>
      <c r="ITL100" s="27"/>
      <c r="ITM100" s="27"/>
      <c r="ITN100" s="27"/>
      <c r="ITO100" s="27"/>
      <c r="ITP100" s="27"/>
      <c r="ITQ100" s="27"/>
      <c r="ITR100" s="27"/>
      <c r="ITS100" s="27"/>
      <c r="ITT100" s="27"/>
      <c r="ITU100" s="27"/>
      <c r="ITV100" s="27"/>
      <c r="ITW100" s="27"/>
      <c r="ITX100" s="27"/>
      <c r="ITY100" s="27"/>
      <c r="ITZ100" s="27"/>
      <c r="IUA100" s="27"/>
      <c r="IUB100" s="27"/>
      <c r="IUC100" s="27"/>
      <c r="IUD100" s="27"/>
      <c r="IUE100" s="27"/>
      <c r="IUF100" s="27"/>
      <c r="IUG100" s="27"/>
      <c r="IUH100" s="27"/>
      <c r="IUI100" s="27"/>
      <c r="IUJ100" s="27"/>
      <c r="IUK100" s="27"/>
      <c r="IUL100" s="27"/>
      <c r="IUM100" s="27"/>
      <c r="IUN100" s="27"/>
      <c r="IUO100" s="27"/>
      <c r="IUP100" s="27"/>
      <c r="IUQ100" s="27"/>
      <c r="IUR100" s="27"/>
      <c r="IUS100" s="27"/>
      <c r="IUT100" s="27"/>
      <c r="IUU100" s="27"/>
      <c r="IUV100" s="27"/>
      <c r="IUW100" s="27"/>
      <c r="IUX100" s="27"/>
      <c r="IUY100" s="27"/>
      <c r="IUZ100" s="27"/>
      <c r="IVA100" s="27"/>
      <c r="IVB100" s="27"/>
      <c r="IVC100" s="27"/>
      <c r="IVD100" s="27"/>
      <c r="IVE100" s="27"/>
      <c r="IVF100" s="27"/>
      <c r="IVG100" s="27"/>
      <c r="IVH100" s="27"/>
      <c r="IVI100" s="27"/>
      <c r="IVJ100" s="27"/>
      <c r="IVK100" s="27"/>
      <c r="IVL100" s="27"/>
      <c r="IVM100" s="27"/>
      <c r="IVN100" s="27"/>
      <c r="IVO100" s="27"/>
      <c r="IVP100" s="27"/>
      <c r="IVQ100" s="27"/>
      <c r="IVR100" s="27"/>
      <c r="IVS100" s="27"/>
      <c r="IVT100" s="27"/>
      <c r="IVU100" s="27"/>
      <c r="IVV100" s="27"/>
      <c r="IVW100" s="27"/>
      <c r="IVX100" s="27"/>
      <c r="IVY100" s="27"/>
      <c r="IVZ100" s="27"/>
      <c r="IWA100" s="27"/>
      <c r="IWB100" s="27"/>
      <c r="IWC100" s="27"/>
      <c r="IWD100" s="27"/>
      <c r="IWE100" s="27"/>
      <c r="IWF100" s="27"/>
      <c r="IWG100" s="27"/>
      <c r="IWH100" s="27"/>
      <c r="IWI100" s="27"/>
      <c r="IWJ100" s="27"/>
      <c r="IWK100" s="27"/>
      <c r="IWL100" s="27"/>
      <c r="IWM100" s="27"/>
      <c r="IWN100" s="27"/>
      <c r="IWO100" s="27"/>
      <c r="IWP100" s="27"/>
      <c r="IWQ100" s="27"/>
      <c r="IWR100" s="27"/>
      <c r="IWS100" s="27"/>
      <c r="IWT100" s="27"/>
      <c r="IWU100" s="27"/>
      <c r="IWV100" s="27"/>
      <c r="IWW100" s="27"/>
      <c r="IWX100" s="27"/>
      <c r="IWY100" s="27"/>
      <c r="IWZ100" s="27"/>
      <c r="IXA100" s="27"/>
      <c r="IXB100" s="27"/>
      <c r="IXC100" s="27"/>
      <c r="IXD100" s="27"/>
      <c r="IXE100" s="27"/>
      <c r="IXF100" s="27"/>
      <c r="IXG100" s="27"/>
      <c r="IXH100" s="27"/>
      <c r="IXI100" s="27"/>
      <c r="IXJ100" s="27"/>
      <c r="IXK100" s="27"/>
      <c r="IXL100" s="27"/>
      <c r="IXM100" s="27"/>
      <c r="IXN100" s="27"/>
      <c r="IXO100" s="27"/>
      <c r="IXP100" s="27"/>
      <c r="IXQ100" s="27"/>
      <c r="IXR100" s="27"/>
      <c r="IXS100" s="27"/>
      <c r="IXT100" s="27"/>
      <c r="IXU100" s="27"/>
      <c r="IXV100" s="27"/>
      <c r="IXW100" s="27"/>
      <c r="IXX100" s="27"/>
      <c r="IXY100" s="27"/>
      <c r="IXZ100" s="27"/>
      <c r="IYA100" s="27"/>
      <c r="IYB100" s="27"/>
      <c r="IYC100" s="27"/>
      <c r="IYD100" s="27"/>
      <c r="IYE100" s="27"/>
      <c r="IYF100" s="27"/>
      <c r="IYG100" s="27"/>
      <c r="IYH100" s="27"/>
      <c r="IYI100" s="27"/>
      <c r="IYJ100" s="27"/>
      <c r="IYK100" s="27"/>
      <c r="IYL100" s="27"/>
      <c r="IYM100" s="27"/>
      <c r="IYN100" s="27"/>
      <c r="IYO100" s="27"/>
      <c r="IYP100" s="27"/>
      <c r="IYQ100" s="27"/>
      <c r="IYR100" s="27"/>
      <c r="IYS100" s="27"/>
      <c r="IYT100" s="27"/>
      <c r="IYU100" s="27"/>
      <c r="IYV100" s="27"/>
      <c r="IYW100" s="27"/>
      <c r="IYX100" s="27"/>
      <c r="IYY100" s="27"/>
      <c r="IYZ100" s="27"/>
      <c r="IZA100" s="27"/>
      <c r="IZB100" s="27"/>
      <c r="IZC100" s="27"/>
      <c r="IZD100" s="27"/>
      <c r="IZE100" s="27"/>
      <c r="IZF100" s="27"/>
      <c r="IZG100" s="27"/>
      <c r="IZH100" s="27"/>
      <c r="IZI100" s="27"/>
      <c r="IZJ100" s="27"/>
      <c r="IZK100" s="27"/>
      <c r="IZL100" s="27"/>
      <c r="IZM100" s="27"/>
      <c r="IZN100" s="27"/>
      <c r="IZO100" s="27"/>
      <c r="IZP100" s="27"/>
      <c r="IZQ100" s="27"/>
      <c r="IZR100" s="27"/>
      <c r="IZS100" s="27"/>
      <c r="IZT100" s="27"/>
      <c r="IZU100" s="27"/>
      <c r="IZV100" s="27"/>
      <c r="IZW100" s="27"/>
      <c r="IZX100" s="27"/>
      <c r="IZY100" s="27"/>
      <c r="IZZ100" s="27"/>
      <c r="JAA100" s="27"/>
      <c r="JAB100" s="27"/>
      <c r="JAC100" s="27"/>
      <c r="JAD100" s="27"/>
      <c r="JAE100" s="27"/>
      <c r="JAF100" s="27"/>
      <c r="JAG100" s="27"/>
      <c r="JAH100" s="27"/>
      <c r="JAI100" s="27"/>
      <c r="JAJ100" s="27"/>
      <c r="JAK100" s="27"/>
      <c r="JAL100" s="27"/>
      <c r="JAM100" s="27"/>
      <c r="JAN100" s="27"/>
      <c r="JAO100" s="27"/>
      <c r="JAP100" s="27"/>
      <c r="JAQ100" s="27"/>
      <c r="JAR100" s="27"/>
      <c r="JAS100" s="27"/>
      <c r="JAT100" s="27"/>
      <c r="JAU100" s="27"/>
      <c r="JAV100" s="27"/>
      <c r="JAW100" s="27"/>
      <c r="JAX100" s="27"/>
      <c r="JAY100" s="27"/>
      <c r="JAZ100" s="27"/>
      <c r="JBA100" s="27"/>
      <c r="JBB100" s="27"/>
      <c r="JBC100" s="27"/>
      <c r="JBD100" s="27"/>
      <c r="JBE100" s="27"/>
      <c r="JBF100" s="27"/>
      <c r="JBG100" s="27"/>
      <c r="JBH100" s="27"/>
      <c r="JBI100" s="27"/>
      <c r="JBJ100" s="27"/>
      <c r="JBK100" s="27"/>
      <c r="JBL100" s="27"/>
      <c r="JBM100" s="27"/>
      <c r="JBN100" s="27"/>
      <c r="JBO100" s="27"/>
      <c r="JBP100" s="27"/>
      <c r="JBQ100" s="27"/>
      <c r="JBR100" s="27"/>
      <c r="JBS100" s="27"/>
      <c r="JBT100" s="27"/>
      <c r="JBU100" s="27"/>
      <c r="JBV100" s="27"/>
      <c r="JBW100" s="27"/>
      <c r="JBX100" s="27"/>
      <c r="JBY100" s="27"/>
      <c r="JBZ100" s="27"/>
      <c r="JCA100" s="27"/>
      <c r="JCB100" s="27"/>
      <c r="JCC100" s="27"/>
      <c r="JCD100" s="27"/>
      <c r="JCE100" s="27"/>
      <c r="JCF100" s="27"/>
      <c r="JCG100" s="27"/>
      <c r="JCH100" s="27"/>
      <c r="JCI100" s="27"/>
      <c r="JCJ100" s="27"/>
      <c r="JCK100" s="27"/>
      <c r="JCL100" s="27"/>
      <c r="JCM100" s="27"/>
      <c r="JCN100" s="27"/>
      <c r="JCO100" s="27"/>
      <c r="JCP100" s="27"/>
      <c r="JCQ100" s="27"/>
      <c r="JCR100" s="27"/>
      <c r="JCS100" s="27"/>
      <c r="JCT100" s="27"/>
      <c r="JCU100" s="27"/>
      <c r="JCV100" s="27"/>
      <c r="JCW100" s="27"/>
      <c r="JCX100" s="27"/>
      <c r="JCY100" s="27"/>
      <c r="JCZ100" s="27"/>
      <c r="JDA100" s="27"/>
      <c r="JDB100" s="27"/>
      <c r="JDC100" s="27"/>
      <c r="JDD100" s="27"/>
      <c r="JDE100" s="27"/>
      <c r="JDF100" s="27"/>
      <c r="JDG100" s="27"/>
      <c r="JDH100" s="27"/>
      <c r="JDI100" s="27"/>
      <c r="JDJ100" s="27"/>
      <c r="JDK100" s="27"/>
      <c r="JDL100" s="27"/>
      <c r="JDM100" s="27"/>
      <c r="JDN100" s="27"/>
      <c r="JDO100" s="27"/>
      <c r="JDP100" s="27"/>
      <c r="JDQ100" s="27"/>
      <c r="JDR100" s="27"/>
      <c r="JDS100" s="27"/>
      <c r="JDT100" s="27"/>
      <c r="JDU100" s="27"/>
      <c r="JDV100" s="27"/>
      <c r="JDW100" s="27"/>
      <c r="JDX100" s="27"/>
      <c r="JDY100" s="27"/>
      <c r="JDZ100" s="27"/>
      <c r="JEA100" s="27"/>
      <c r="JEB100" s="27"/>
      <c r="JEC100" s="27"/>
      <c r="JED100" s="27"/>
      <c r="JEE100" s="27"/>
      <c r="JEF100" s="27"/>
      <c r="JEG100" s="27"/>
      <c r="JEH100" s="27"/>
      <c r="JEI100" s="27"/>
      <c r="JEJ100" s="27"/>
      <c r="JEK100" s="27"/>
      <c r="JEL100" s="27"/>
      <c r="JEM100" s="27"/>
      <c r="JEN100" s="27"/>
      <c r="JEO100" s="27"/>
      <c r="JEP100" s="27"/>
      <c r="JEQ100" s="27"/>
      <c r="JER100" s="27"/>
      <c r="JES100" s="27"/>
      <c r="JET100" s="27"/>
      <c r="JEU100" s="27"/>
      <c r="JEV100" s="27"/>
      <c r="JEW100" s="27"/>
      <c r="JEX100" s="27"/>
      <c r="JEY100" s="27"/>
      <c r="JEZ100" s="27"/>
      <c r="JFA100" s="27"/>
      <c r="JFB100" s="27"/>
      <c r="JFC100" s="27"/>
      <c r="JFD100" s="27"/>
      <c r="JFE100" s="27"/>
      <c r="JFF100" s="27"/>
      <c r="JFG100" s="27"/>
      <c r="JFH100" s="27"/>
      <c r="JFI100" s="27"/>
      <c r="JFJ100" s="27"/>
      <c r="JFK100" s="27"/>
      <c r="JFL100" s="27"/>
      <c r="JFM100" s="27"/>
      <c r="JFN100" s="27"/>
      <c r="JFO100" s="27"/>
      <c r="JFP100" s="27"/>
      <c r="JFQ100" s="27"/>
      <c r="JFR100" s="27"/>
      <c r="JFS100" s="27"/>
      <c r="JFT100" s="27"/>
      <c r="JFU100" s="27"/>
      <c r="JFV100" s="27"/>
      <c r="JFW100" s="27"/>
      <c r="JFX100" s="27"/>
      <c r="JFY100" s="27"/>
      <c r="JFZ100" s="27"/>
      <c r="JGA100" s="27"/>
      <c r="JGB100" s="27"/>
      <c r="JGC100" s="27"/>
      <c r="JGD100" s="27"/>
      <c r="JGE100" s="27"/>
      <c r="JGF100" s="27"/>
      <c r="JGG100" s="27"/>
      <c r="JGH100" s="27"/>
      <c r="JGI100" s="27"/>
      <c r="JGJ100" s="27"/>
      <c r="JGK100" s="27"/>
      <c r="JGL100" s="27"/>
      <c r="JGM100" s="27"/>
      <c r="JGN100" s="27"/>
      <c r="JGO100" s="27"/>
      <c r="JGP100" s="27"/>
      <c r="JGQ100" s="27"/>
      <c r="JGR100" s="27"/>
      <c r="JGS100" s="27"/>
      <c r="JGT100" s="27"/>
      <c r="JGU100" s="27"/>
      <c r="JGV100" s="27"/>
      <c r="JGW100" s="27"/>
      <c r="JGX100" s="27"/>
      <c r="JGY100" s="27"/>
      <c r="JGZ100" s="27"/>
      <c r="JHA100" s="27"/>
      <c r="JHB100" s="27"/>
      <c r="JHC100" s="27"/>
      <c r="JHD100" s="27"/>
      <c r="JHE100" s="27"/>
      <c r="JHF100" s="27"/>
      <c r="JHG100" s="27"/>
      <c r="JHH100" s="27"/>
      <c r="JHI100" s="27"/>
      <c r="JHJ100" s="27"/>
      <c r="JHK100" s="27"/>
      <c r="JHL100" s="27"/>
      <c r="JHM100" s="27"/>
      <c r="JHN100" s="27"/>
      <c r="JHO100" s="27"/>
      <c r="JHP100" s="27"/>
      <c r="JHQ100" s="27"/>
      <c r="JHR100" s="27"/>
      <c r="JHS100" s="27"/>
      <c r="JHT100" s="27"/>
      <c r="JHU100" s="27"/>
      <c r="JHV100" s="27"/>
      <c r="JHW100" s="27"/>
      <c r="JHX100" s="27"/>
      <c r="JHY100" s="27"/>
      <c r="JHZ100" s="27"/>
      <c r="JIA100" s="27"/>
      <c r="JIB100" s="27"/>
      <c r="JIC100" s="27"/>
      <c r="JID100" s="27"/>
      <c r="JIE100" s="27"/>
      <c r="JIF100" s="27"/>
      <c r="JIG100" s="27"/>
      <c r="JIH100" s="27"/>
      <c r="JII100" s="27"/>
      <c r="JIJ100" s="27"/>
      <c r="JIK100" s="27"/>
      <c r="JIL100" s="27"/>
      <c r="JIM100" s="27"/>
      <c r="JIN100" s="27"/>
      <c r="JIO100" s="27"/>
      <c r="JIP100" s="27"/>
      <c r="JIQ100" s="27"/>
      <c r="JIR100" s="27"/>
      <c r="JIS100" s="27"/>
      <c r="JIT100" s="27"/>
      <c r="JIU100" s="27"/>
      <c r="JIV100" s="27"/>
      <c r="JIW100" s="27"/>
      <c r="JIX100" s="27"/>
      <c r="JIY100" s="27"/>
      <c r="JIZ100" s="27"/>
      <c r="JJA100" s="27"/>
      <c r="JJB100" s="27"/>
      <c r="JJC100" s="27"/>
      <c r="JJD100" s="27"/>
      <c r="JJE100" s="27"/>
      <c r="JJF100" s="27"/>
      <c r="JJG100" s="27"/>
      <c r="JJH100" s="27"/>
      <c r="JJI100" s="27"/>
      <c r="JJJ100" s="27"/>
      <c r="JJK100" s="27"/>
      <c r="JJL100" s="27"/>
      <c r="JJM100" s="27"/>
      <c r="JJN100" s="27"/>
      <c r="JJO100" s="27"/>
      <c r="JJP100" s="27"/>
      <c r="JJQ100" s="27"/>
      <c r="JJR100" s="27"/>
      <c r="JJS100" s="27"/>
      <c r="JJT100" s="27"/>
      <c r="JJU100" s="27"/>
      <c r="JJV100" s="27"/>
      <c r="JJW100" s="27"/>
      <c r="JJX100" s="27"/>
      <c r="JJY100" s="27"/>
      <c r="JJZ100" s="27"/>
      <c r="JKA100" s="27"/>
      <c r="JKB100" s="27"/>
      <c r="JKC100" s="27"/>
      <c r="JKD100" s="27"/>
      <c r="JKE100" s="27"/>
      <c r="JKF100" s="27"/>
      <c r="JKG100" s="27"/>
      <c r="JKH100" s="27"/>
      <c r="JKI100" s="27"/>
      <c r="JKJ100" s="27"/>
      <c r="JKK100" s="27"/>
      <c r="JKL100" s="27"/>
      <c r="JKM100" s="27"/>
      <c r="JKN100" s="27"/>
      <c r="JKO100" s="27"/>
      <c r="JKP100" s="27"/>
      <c r="JKQ100" s="27"/>
      <c r="JKR100" s="27"/>
      <c r="JKS100" s="27"/>
      <c r="JKT100" s="27"/>
      <c r="JKU100" s="27"/>
      <c r="JKV100" s="27"/>
      <c r="JKW100" s="27"/>
      <c r="JKX100" s="27"/>
      <c r="JKY100" s="27"/>
      <c r="JKZ100" s="27"/>
      <c r="JLA100" s="27"/>
      <c r="JLB100" s="27"/>
      <c r="JLC100" s="27"/>
      <c r="JLD100" s="27"/>
      <c r="JLE100" s="27"/>
      <c r="JLF100" s="27"/>
      <c r="JLG100" s="27"/>
      <c r="JLH100" s="27"/>
      <c r="JLI100" s="27"/>
      <c r="JLJ100" s="27"/>
      <c r="JLK100" s="27"/>
      <c r="JLL100" s="27"/>
      <c r="JLM100" s="27"/>
      <c r="JLN100" s="27"/>
      <c r="JLO100" s="27"/>
      <c r="JLP100" s="27"/>
      <c r="JLQ100" s="27"/>
      <c r="JLR100" s="27"/>
      <c r="JLS100" s="27"/>
      <c r="JLT100" s="27"/>
      <c r="JLU100" s="27"/>
      <c r="JLV100" s="27"/>
      <c r="JLW100" s="27"/>
      <c r="JLX100" s="27"/>
      <c r="JLY100" s="27"/>
      <c r="JLZ100" s="27"/>
      <c r="JMA100" s="27"/>
      <c r="JMB100" s="27"/>
      <c r="JMC100" s="27"/>
      <c r="JMD100" s="27"/>
      <c r="JME100" s="27"/>
      <c r="JMF100" s="27"/>
      <c r="JMG100" s="27"/>
      <c r="JMH100" s="27"/>
      <c r="JMI100" s="27"/>
      <c r="JMJ100" s="27"/>
      <c r="JMK100" s="27"/>
      <c r="JML100" s="27"/>
      <c r="JMM100" s="27"/>
      <c r="JMN100" s="27"/>
      <c r="JMO100" s="27"/>
      <c r="JMP100" s="27"/>
      <c r="JMQ100" s="27"/>
      <c r="JMR100" s="27"/>
      <c r="JMS100" s="27"/>
      <c r="JMT100" s="27"/>
      <c r="JMU100" s="27"/>
      <c r="JMV100" s="27"/>
      <c r="JMW100" s="27"/>
      <c r="JMX100" s="27"/>
      <c r="JMY100" s="27"/>
      <c r="JMZ100" s="27"/>
      <c r="JNA100" s="27"/>
      <c r="JNB100" s="27"/>
      <c r="JNC100" s="27"/>
      <c r="JND100" s="27"/>
      <c r="JNE100" s="27"/>
      <c r="JNF100" s="27"/>
      <c r="JNG100" s="27"/>
      <c r="JNH100" s="27"/>
      <c r="JNI100" s="27"/>
      <c r="JNJ100" s="27"/>
      <c r="JNK100" s="27"/>
      <c r="JNL100" s="27"/>
      <c r="JNM100" s="27"/>
      <c r="JNN100" s="27"/>
      <c r="JNO100" s="27"/>
      <c r="JNP100" s="27"/>
      <c r="JNQ100" s="27"/>
      <c r="JNR100" s="27"/>
      <c r="JNS100" s="27"/>
      <c r="JNT100" s="27"/>
      <c r="JNU100" s="27"/>
      <c r="JNV100" s="27"/>
      <c r="JNW100" s="27"/>
      <c r="JNX100" s="27"/>
      <c r="JNY100" s="27"/>
      <c r="JNZ100" s="27"/>
      <c r="JOA100" s="27"/>
      <c r="JOB100" s="27"/>
      <c r="JOC100" s="27"/>
      <c r="JOD100" s="27"/>
      <c r="JOE100" s="27"/>
      <c r="JOF100" s="27"/>
      <c r="JOG100" s="27"/>
      <c r="JOH100" s="27"/>
      <c r="JOI100" s="27"/>
      <c r="JOJ100" s="27"/>
      <c r="JOK100" s="27"/>
      <c r="JOL100" s="27"/>
      <c r="JOM100" s="27"/>
      <c r="JON100" s="27"/>
      <c r="JOO100" s="27"/>
      <c r="JOP100" s="27"/>
      <c r="JOQ100" s="27"/>
      <c r="JOR100" s="27"/>
      <c r="JOS100" s="27"/>
      <c r="JOT100" s="27"/>
      <c r="JOU100" s="27"/>
      <c r="JOV100" s="27"/>
      <c r="JOW100" s="27"/>
      <c r="JOX100" s="27"/>
      <c r="JOY100" s="27"/>
      <c r="JOZ100" s="27"/>
      <c r="JPA100" s="27"/>
      <c r="JPB100" s="27"/>
      <c r="JPC100" s="27"/>
      <c r="JPD100" s="27"/>
      <c r="JPE100" s="27"/>
      <c r="JPF100" s="27"/>
      <c r="JPG100" s="27"/>
      <c r="JPH100" s="27"/>
      <c r="JPI100" s="27"/>
      <c r="JPJ100" s="27"/>
      <c r="JPK100" s="27"/>
      <c r="JPL100" s="27"/>
      <c r="JPM100" s="27"/>
      <c r="JPN100" s="27"/>
      <c r="JPO100" s="27"/>
      <c r="JPP100" s="27"/>
      <c r="JPQ100" s="27"/>
      <c r="JPR100" s="27"/>
      <c r="JPS100" s="27"/>
      <c r="JPT100" s="27"/>
      <c r="JPU100" s="27"/>
      <c r="JPV100" s="27"/>
      <c r="JPW100" s="27"/>
      <c r="JPX100" s="27"/>
      <c r="JPY100" s="27"/>
      <c r="JPZ100" s="27"/>
      <c r="JQA100" s="27"/>
      <c r="JQB100" s="27"/>
      <c r="JQC100" s="27"/>
      <c r="JQD100" s="27"/>
      <c r="JQE100" s="27"/>
      <c r="JQF100" s="27"/>
      <c r="JQG100" s="27"/>
      <c r="JQH100" s="27"/>
      <c r="JQI100" s="27"/>
      <c r="JQJ100" s="27"/>
      <c r="JQK100" s="27"/>
      <c r="JQL100" s="27"/>
      <c r="JQM100" s="27"/>
      <c r="JQN100" s="27"/>
      <c r="JQO100" s="27"/>
      <c r="JQP100" s="27"/>
      <c r="JQQ100" s="27"/>
      <c r="JQR100" s="27"/>
      <c r="JQS100" s="27"/>
      <c r="JQT100" s="27"/>
      <c r="JQU100" s="27"/>
      <c r="JQV100" s="27"/>
      <c r="JQW100" s="27"/>
      <c r="JQX100" s="27"/>
      <c r="JQY100" s="27"/>
      <c r="JQZ100" s="27"/>
      <c r="JRA100" s="27"/>
      <c r="JRB100" s="27"/>
      <c r="JRC100" s="27"/>
      <c r="JRD100" s="27"/>
      <c r="JRE100" s="27"/>
      <c r="JRF100" s="27"/>
      <c r="JRG100" s="27"/>
      <c r="JRH100" s="27"/>
      <c r="JRI100" s="27"/>
      <c r="JRJ100" s="27"/>
      <c r="JRK100" s="27"/>
      <c r="JRL100" s="27"/>
      <c r="JRM100" s="27"/>
      <c r="JRN100" s="27"/>
      <c r="JRO100" s="27"/>
      <c r="JRP100" s="27"/>
      <c r="JRQ100" s="27"/>
      <c r="JRR100" s="27"/>
      <c r="JRS100" s="27"/>
      <c r="JRT100" s="27"/>
      <c r="JRU100" s="27"/>
      <c r="JRV100" s="27"/>
      <c r="JRW100" s="27"/>
      <c r="JRX100" s="27"/>
      <c r="JRY100" s="27"/>
      <c r="JRZ100" s="27"/>
      <c r="JSA100" s="27"/>
      <c r="JSB100" s="27"/>
      <c r="JSC100" s="27"/>
      <c r="JSD100" s="27"/>
      <c r="JSE100" s="27"/>
      <c r="JSF100" s="27"/>
      <c r="JSG100" s="27"/>
      <c r="JSH100" s="27"/>
      <c r="JSI100" s="27"/>
      <c r="JSJ100" s="27"/>
      <c r="JSK100" s="27"/>
      <c r="JSL100" s="27"/>
      <c r="JSM100" s="27"/>
      <c r="JSN100" s="27"/>
      <c r="JSO100" s="27"/>
      <c r="JSP100" s="27"/>
      <c r="JSQ100" s="27"/>
      <c r="JSR100" s="27"/>
      <c r="JSS100" s="27"/>
      <c r="JST100" s="27"/>
      <c r="JSU100" s="27"/>
      <c r="JSV100" s="27"/>
      <c r="JSW100" s="27"/>
      <c r="JSX100" s="27"/>
      <c r="JSY100" s="27"/>
      <c r="JSZ100" s="27"/>
      <c r="JTA100" s="27"/>
      <c r="JTB100" s="27"/>
      <c r="JTC100" s="27"/>
      <c r="JTD100" s="27"/>
      <c r="JTE100" s="27"/>
      <c r="JTF100" s="27"/>
      <c r="JTG100" s="27"/>
      <c r="JTH100" s="27"/>
      <c r="JTI100" s="27"/>
      <c r="JTJ100" s="27"/>
      <c r="JTK100" s="27"/>
      <c r="JTL100" s="27"/>
      <c r="JTM100" s="27"/>
      <c r="JTN100" s="27"/>
      <c r="JTO100" s="27"/>
      <c r="JTP100" s="27"/>
      <c r="JTQ100" s="27"/>
      <c r="JTR100" s="27"/>
      <c r="JTS100" s="27"/>
      <c r="JTT100" s="27"/>
      <c r="JTU100" s="27"/>
      <c r="JTV100" s="27"/>
      <c r="JTW100" s="27"/>
      <c r="JTX100" s="27"/>
      <c r="JTY100" s="27"/>
      <c r="JTZ100" s="27"/>
      <c r="JUA100" s="27"/>
      <c r="JUB100" s="27"/>
      <c r="JUC100" s="27"/>
      <c r="JUD100" s="27"/>
      <c r="JUE100" s="27"/>
      <c r="JUF100" s="27"/>
      <c r="JUG100" s="27"/>
      <c r="JUH100" s="27"/>
      <c r="JUI100" s="27"/>
      <c r="JUJ100" s="27"/>
      <c r="JUK100" s="27"/>
      <c r="JUL100" s="27"/>
      <c r="JUM100" s="27"/>
      <c r="JUN100" s="27"/>
      <c r="JUO100" s="27"/>
      <c r="JUP100" s="27"/>
      <c r="JUQ100" s="27"/>
      <c r="JUR100" s="27"/>
      <c r="JUS100" s="27"/>
      <c r="JUT100" s="27"/>
      <c r="JUU100" s="27"/>
      <c r="JUV100" s="27"/>
      <c r="JUW100" s="27"/>
      <c r="JUX100" s="27"/>
      <c r="JUY100" s="27"/>
      <c r="JUZ100" s="27"/>
      <c r="JVA100" s="27"/>
      <c r="JVB100" s="27"/>
      <c r="JVC100" s="27"/>
      <c r="JVD100" s="27"/>
      <c r="JVE100" s="27"/>
      <c r="JVF100" s="27"/>
      <c r="JVG100" s="27"/>
      <c r="JVH100" s="27"/>
      <c r="JVI100" s="27"/>
      <c r="JVJ100" s="27"/>
      <c r="JVK100" s="27"/>
      <c r="JVL100" s="27"/>
      <c r="JVM100" s="27"/>
      <c r="JVN100" s="27"/>
      <c r="JVO100" s="27"/>
      <c r="JVP100" s="27"/>
      <c r="JVQ100" s="27"/>
      <c r="JVR100" s="27"/>
      <c r="JVS100" s="27"/>
      <c r="JVT100" s="27"/>
      <c r="JVU100" s="27"/>
      <c r="JVV100" s="27"/>
      <c r="JVW100" s="27"/>
      <c r="JVX100" s="27"/>
      <c r="JVY100" s="27"/>
      <c r="JVZ100" s="27"/>
      <c r="JWA100" s="27"/>
      <c r="JWB100" s="27"/>
      <c r="JWC100" s="27"/>
      <c r="JWD100" s="27"/>
      <c r="JWE100" s="27"/>
      <c r="JWF100" s="27"/>
      <c r="JWG100" s="27"/>
      <c r="JWH100" s="27"/>
      <c r="JWI100" s="27"/>
      <c r="JWJ100" s="27"/>
      <c r="JWK100" s="27"/>
      <c r="JWL100" s="27"/>
      <c r="JWM100" s="27"/>
      <c r="JWN100" s="27"/>
      <c r="JWO100" s="27"/>
      <c r="JWP100" s="27"/>
      <c r="JWQ100" s="27"/>
      <c r="JWR100" s="27"/>
      <c r="JWS100" s="27"/>
      <c r="JWT100" s="27"/>
      <c r="JWU100" s="27"/>
      <c r="JWV100" s="27"/>
      <c r="JWW100" s="27"/>
      <c r="JWX100" s="27"/>
      <c r="JWY100" s="27"/>
      <c r="JWZ100" s="27"/>
      <c r="JXA100" s="27"/>
      <c r="JXB100" s="27"/>
      <c r="JXC100" s="27"/>
      <c r="JXD100" s="27"/>
      <c r="JXE100" s="27"/>
      <c r="JXF100" s="27"/>
      <c r="JXG100" s="27"/>
      <c r="JXH100" s="27"/>
      <c r="JXI100" s="27"/>
      <c r="JXJ100" s="27"/>
      <c r="JXK100" s="27"/>
      <c r="JXL100" s="27"/>
      <c r="JXM100" s="27"/>
      <c r="JXN100" s="27"/>
      <c r="JXO100" s="27"/>
      <c r="JXP100" s="27"/>
      <c r="JXQ100" s="27"/>
      <c r="JXR100" s="27"/>
      <c r="JXS100" s="27"/>
      <c r="JXT100" s="27"/>
      <c r="JXU100" s="27"/>
      <c r="JXV100" s="27"/>
      <c r="JXW100" s="27"/>
      <c r="JXX100" s="27"/>
      <c r="JXY100" s="27"/>
      <c r="JXZ100" s="27"/>
      <c r="JYA100" s="27"/>
      <c r="JYB100" s="27"/>
      <c r="JYC100" s="27"/>
      <c r="JYD100" s="27"/>
      <c r="JYE100" s="27"/>
      <c r="JYF100" s="27"/>
      <c r="JYG100" s="27"/>
      <c r="JYH100" s="27"/>
      <c r="JYI100" s="27"/>
      <c r="JYJ100" s="27"/>
      <c r="JYK100" s="27"/>
      <c r="JYL100" s="27"/>
      <c r="JYM100" s="27"/>
      <c r="JYN100" s="27"/>
      <c r="JYO100" s="27"/>
      <c r="JYP100" s="27"/>
      <c r="JYQ100" s="27"/>
      <c r="JYR100" s="27"/>
      <c r="JYS100" s="27"/>
      <c r="JYT100" s="27"/>
      <c r="JYU100" s="27"/>
      <c r="JYV100" s="27"/>
      <c r="JYW100" s="27"/>
      <c r="JYX100" s="27"/>
      <c r="JYY100" s="27"/>
      <c r="JYZ100" s="27"/>
      <c r="JZA100" s="27"/>
      <c r="JZB100" s="27"/>
      <c r="JZC100" s="27"/>
      <c r="JZD100" s="27"/>
      <c r="JZE100" s="27"/>
      <c r="JZF100" s="27"/>
      <c r="JZG100" s="27"/>
      <c r="JZH100" s="27"/>
      <c r="JZI100" s="27"/>
      <c r="JZJ100" s="27"/>
      <c r="JZK100" s="27"/>
      <c r="JZL100" s="27"/>
      <c r="JZM100" s="27"/>
      <c r="JZN100" s="27"/>
      <c r="JZO100" s="27"/>
      <c r="JZP100" s="27"/>
      <c r="JZQ100" s="27"/>
      <c r="JZR100" s="27"/>
      <c r="JZS100" s="27"/>
      <c r="JZT100" s="27"/>
      <c r="JZU100" s="27"/>
      <c r="JZV100" s="27"/>
      <c r="JZW100" s="27"/>
      <c r="JZX100" s="27"/>
      <c r="JZY100" s="27"/>
      <c r="JZZ100" s="27"/>
      <c r="KAA100" s="27"/>
      <c r="KAB100" s="27"/>
      <c r="KAC100" s="27"/>
      <c r="KAD100" s="27"/>
      <c r="KAE100" s="27"/>
      <c r="KAF100" s="27"/>
      <c r="KAG100" s="27"/>
      <c r="KAH100" s="27"/>
      <c r="KAI100" s="27"/>
      <c r="KAJ100" s="27"/>
      <c r="KAK100" s="27"/>
      <c r="KAL100" s="27"/>
      <c r="KAM100" s="27"/>
      <c r="KAN100" s="27"/>
      <c r="KAO100" s="27"/>
      <c r="KAP100" s="27"/>
      <c r="KAQ100" s="27"/>
      <c r="KAR100" s="27"/>
      <c r="KAS100" s="27"/>
      <c r="KAT100" s="27"/>
      <c r="KAU100" s="27"/>
      <c r="KAV100" s="27"/>
      <c r="KAW100" s="27"/>
      <c r="KAX100" s="27"/>
      <c r="KAY100" s="27"/>
      <c r="KAZ100" s="27"/>
      <c r="KBA100" s="27"/>
      <c r="KBB100" s="27"/>
      <c r="KBC100" s="27"/>
      <c r="KBD100" s="27"/>
      <c r="KBE100" s="27"/>
      <c r="KBF100" s="27"/>
      <c r="KBG100" s="27"/>
      <c r="KBH100" s="27"/>
      <c r="KBI100" s="27"/>
      <c r="KBJ100" s="27"/>
      <c r="KBK100" s="27"/>
      <c r="KBL100" s="27"/>
      <c r="KBM100" s="27"/>
      <c r="KBN100" s="27"/>
      <c r="KBO100" s="27"/>
      <c r="KBP100" s="27"/>
      <c r="KBQ100" s="27"/>
      <c r="KBR100" s="27"/>
      <c r="KBS100" s="27"/>
      <c r="KBT100" s="27"/>
      <c r="KBU100" s="27"/>
      <c r="KBV100" s="27"/>
      <c r="KBW100" s="27"/>
      <c r="KBX100" s="27"/>
      <c r="KBY100" s="27"/>
      <c r="KBZ100" s="27"/>
      <c r="KCA100" s="27"/>
      <c r="KCB100" s="27"/>
      <c r="KCC100" s="27"/>
      <c r="KCD100" s="27"/>
      <c r="KCE100" s="27"/>
      <c r="KCF100" s="27"/>
      <c r="KCG100" s="27"/>
      <c r="KCH100" s="27"/>
      <c r="KCI100" s="27"/>
      <c r="KCJ100" s="27"/>
      <c r="KCK100" s="27"/>
      <c r="KCL100" s="27"/>
      <c r="KCM100" s="27"/>
      <c r="KCN100" s="27"/>
      <c r="KCO100" s="27"/>
      <c r="KCP100" s="27"/>
      <c r="KCQ100" s="27"/>
      <c r="KCR100" s="27"/>
      <c r="KCS100" s="27"/>
      <c r="KCT100" s="27"/>
      <c r="KCU100" s="27"/>
      <c r="KCV100" s="27"/>
      <c r="KCW100" s="27"/>
      <c r="KCX100" s="27"/>
      <c r="KCY100" s="27"/>
      <c r="KCZ100" s="27"/>
      <c r="KDA100" s="27"/>
      <c r="KDB100" s="27"/>
      <c r="KDC100" s="27"/>
      <c r="KDD100" s="27"/>
      <c r="KDE100" s="27"/>
      <c r="KDF100" s="27"/>
      <c r="KDG100" s="27"/>
      <c r="KDH100" s="27"/>
      <c r="KDI100" s="27"/>
      <c r="KDJ100" s="27"/>
      <c r="KDK100" s="27"/>
      <c r="KDL100" s="27"/>
      <c r="KDM100" s="27"/>
      <c r="KDN100" s="27"/>
      <c r="KDO100" s="27"/>
      <c r="KDP100" s="27"/>
      <c r="KDQ100" s="27"/>
      <c r="KDR100" s="27"/>
      <c r="KDS100" s="27"/>
      <c r="KDT100" s="27"/>
      <c r="KDU100" s="27"/>
      <c r="KDV100" s="27"/>
      <c r="KDW100" s="27"/>
      <c r="KDX100" s="27"/>
      <c r="KDY100" s="27"/>
      <c r="KDZ100" s="27"/>
      <c r="KEA100" s="27"/>
      <c r="KEB100" s="27"/>
      <c r="KEC100" s="27"/>
      <c r="KED100" s="27"/>
      <c r="KEE100" s="27"/>
      <c r="KEF100" s="27"/>
      <c r="KEG100" s="27"/>
      <c r="KEH100" s="27"/>
      <c r="KEI100" s="27"/>
      <c r="KEJ100" s="27"/>
      <c r="KEK100" s="27"/>
      <c r="KEL100" s="27"/>
      <c r="KEM100" s="27"/>
      <c r="KEN100" s="27"/>
      <c r="KEO100" s="27"/>
      <c r="KEP100" s="27"/>
      <c r="KEQ100" s="27"/>
      <c r="KER100" s="27"/>
      <c r="KES100" s="27"/>
      <c r="KET100" s="27"/>
      <c r="KEU100" s="27"/>
      <c r="KEV100" s="27"/>
      <c r="KEW100" s="27"/>
      <c r="KEX100" s="27"/>
      <c r="KEY100" s="27"/>
      <c r="KEZ100" s="27"/>
      <c r="KFA100" s="27"/>
      <c r="KFB100" s="27"/>
      <c r="KFC100" s="27"/>
      <c r="KFD100" s="27"/>
      <c r="KFE100" s="27"/>
      <c r="KFF100" s="27"/>
      <c r="KFG100" s="27"/>
      <c r="KFH100" s="27"/>
      <c r="KFI100" s="27"/>
      <c r="KFJ100" s="27"/>
      <c r="KFK100" s="27"/>
      <c r="KFL100" s="27"/>
      <c r="KFM100" s="27"/>
      <c r="KFN100" s="27"/>
      <c r="KFO100" s="27"/>
      <c r="KFP100" s="27"/>
      <c r="KFQ100" s="27"/>
      <c r="KFR100" s="27"/>
      <c r="KFS100" s="27"/>
      <c r="KFT100" s="27"/>
      <c r="KFU100" s="27"/>
      <c r="KFV100" s="27"/>
      <c r="KFW100" s="27"/>
      <c r="KFX100" s="27"/>
      <c r="KFY100" s="27"/>
      <c r="KFZ100" s="27"/>
      <c r="KGA100" s="27"/>
      <c r="KGB100" s="27"/>
      <c r="KGC100" s="27"/>
      <c r="KGD100" s="27"/>
      <c r="KGE100" s="27"/>
      <c r="KGF100" s="27"/>
      <c r="KGG100" s="27"/>
      <c r="KGH100" s="27"/>
      <c r="KGI100" s="27"/>
      <c r="KGJ100" s="27"/>
      <c r="KGK100" s="27"/>
      <c r="KGL100" s="27"/>
      <c r="KGM100" s="27"/>
      <c r="KGN100" s="27"/>
      <c r="KGO100" s="27"/>
      <c r="KGP100" s="27"/>
      <c r="KGQ100" s="27"/>
      <c r="KGR100" s="27"/>
      <c r="KGS100" s="27"/>
      <c r="KGT100" s="27"/>
      <c r="KGU100" s="27"/>
      <c r="KGV100" s="27"/>
      <c r="KGW100" s="27"/>
      <c r="KGX100" s="27"/>
      <c r="KGY100" s="27"/>
      <c r="KGZ100" s="27"/>
      <c r="KHA100" s="27"/>
      <c r="KHB100" s="27"/>
      <c r="KHC100" s="27"/>
      <c r="KHD100" s="27"/>
      <c r="KHE100" s="27"/>
      <c r="KHF100" s="27"/>
      <c r="KHG100" s="27"/>
      <c r="KHH100" s="27"/>
      <c r="KHI100" s="27"/>
      <c r="KHJ100" s="27"/>
      <c r="KHK100" s="27"/>
      <c r="KHL100" s="27"/>
      <c r="KHM100" s="27"/>
      <c r="KHN100" s="27"/>
      <c r="KHO100" s="27"/>
      <c r="KHP100" s="27"/>
      <c r="KHQ100" s="27"/>
      <c r="KHR100" s="27"/>
      <c r="KHS100" s="27"/>
      <c r="KHT100" s="27"/>
      <c r="KHU100" s="27"/>
      <c r="KHV100" s="27"/>
      <c r="KHW100" s="27"/>
      <c r="KHX100" s="27"/>
      <c r="KHY100" s="27"/>
      <c r="KHZ100" s="27"/>
      <c r="KIA100" s="27"/>
      <c r="KIB100" s="27"/>
      <c r="KIC100" s="27"/>
      <c r="KID100" s="27"/>
      <c r="KIE100" s="27"/>
      <c r="KIF100" s="27"/>
      <c r="KIG100" s="27"/>
      <c r="KIH100" s="27"/>
      <c r="KII100" s="27"/>
      <c r="KIJ100" s="27"/>
      <c r="KIK100" s="27"/>
      <c r="KIL100" s="27"/>
      <c r="KIM100" s="27"/>
      <c r="KIN100" s="27"/>
      <c r="KIO100" s="27"/>
      <c r="KIP100" s="27"/>
      <c r="KIQ100" s="27"/>
      <c r="KIR100" s="27"/>
      <c r="KIS100" s="27"/>
      <c r="KIT100" s="27"/>
      <c r="KIU100" s="27"/>
      <c r="KIV100" s="27"/>
      <c r="KIW100" s="27"/>
      <c r="KIX100" s="27"/>
      <c r="KIY100" s="27"/>
      <c r="KIZ100" s="27"/>
      <c r="KJA100" s="27"/>
      <c r="KJB100" s="27"/>
      <c r="KJC100" s="27"/>
      <c r="KJD100" s="27"/>
      <c r="KJE100" s="27"/>
      <c r="KJF100" s="27"/>
      <c r="KJG100" s="27"/>
      <c r="KJH100" s="27"/>
      <c r="KJI100" s="27"/>
      <c r="KJJ100" s="27"/>
      <c r="KJK100" s="27"/>
      <c r="KJL100" s="27"/>
      <c r="KJM100" s="27"/>
      <c r="KJN100" s="27"/>
      <c r="KJO100" s="27"/>
      <c r="KJP100" s="27"/>
      <c r="KJQ100" s="27"/>
      <c r="KJR100" s="27"/>
      <c r="KJS100" s="27"/>
      <c r="KJT100" s="27"/>
      <c r="KJU100" s="27"/>
      <c r="KJV100" s="27"/>
      <c r="KJW100" s="27"/>
      <c r="KJX100" s="27"/>
      <c r="KJY100" s="27"/>
      <c r="KJZ100" s="27"/>
      <c r="KKA100" s="27"/>
      <c r="KKB100" s="27"/>
      <c r="KKC100" s="27"/>
      <c r="KKD100" s="27"/>
      <c r="KKE100" s="27"/>
      <c r="KKF100" s="27"/>
      <c r="KKG100" s="27"/>
      <c r="KKH100" s="27"/>
      <c r="KKI100" s="27"/>
      <c r="KKJ100" s="27"/>
      <c r="KKK100" s="27"/>
      <c r="KKL100" s="27"/>
      <c r="KKM100" s="27"/>
      <c r="KKN100" s="27"/>
      <c r="KKO100" s="27"/>
      <c r="KKP100" s="27"/>
      <c r="KKQ100" s="27"/>
      <c r="KKR100" s="27"/>
      <c r="KKS100" s="27"/>
      <c r="KKT100" s="27"/>
      <c r="KKU100" s="27"/>
      <c r="KKV100" s="27"/>
      <c r="KKW100" s="27"/>
      <c r="KKX100" s="27"/>
      <c r="KKY100" s="27"/>
      <c r="KKZ100" s="27"/>
      <c r="KLA100" s="27"/>
      <c r="KLB100" s="27"/>
      <c r="KLC100" s="27"/>
      <c r="KLD100" s="27"/>
      <c r="KLE100" s="27"/>
      <c r="KLF100" s="27"/>
      <c r="KLG100" s="27"/>
      <c r="KLH100" s="27"/>
      <c r="KLI100" s="27"/>
      <c r="KLJ100" s="27"/>
      <c r="KLK100" s="27"/>
      <c r="KLL100" s="27"/>
      <c r="KLM100" s="27"/>
      <c r="KLN100" s="27"/>
      <c r="KLO100" s="27"/>
      <c r="KLP100" s="27"/>
      <c r="KLQ100" s="27"/>
      <c r="KLR100" s="27"/>
      <c r="KLS100" s="27"/>
      <c r="KLT100" s="27"/>
      <c r="KLU100" s="27"/>
      <c r="KLV100" s="27"/>
      <c r="KLW100" s="27"/>
      <c r="KLX100" s="27"/>
      <c r="KLY100" s="27"/>
      <c r="KLZ100" s="27"/>
      <c r="KMA100" s="27"/>
      <c r="KMB100" s="27"/>
      <c r="KMC100" s="27"/>
      <c r="KMD100" s="27"/>
      <c r="KME100" s="27"/>
      <c r="KMF100" s="27"/>
      <c r="KMG100" s="27"/>
      <c r="KMH100" s="27"/>
      <c r="KMI100" s="27"/>
      <c r="KMJ100" s="27"/>
      <c r="KMK100" s="27"/>
      <c r="KML100" s="27"/>
      <c r="KMM100" s="27"/>
      <c r="KMN100" s="27"/>
      <c r="KMO100" s="27"/>
      <c r="KMP100" s="27"/>
      <c r="KMQ100" s="27"/>
      <c r="KMR100" s="27"/>
      <c r="KMS100" s="27"/>
      <c r="KMT100" s="27"/>
      <c r="KMU100" s="27"/>
      <c r="KMV100" s="27"/>
      <c r="KMW100" s="27"/>
      <c r="KMX100" s="27"/>
      <c r="KMY100" s="27"/>
      <c r="KMZ100" s="27"/>
      <c r="KNA100" s="27"/>
      <c r="KNB100" s="27"/>
      <c r="KNC100" s="27"/>
      <c r="KND100" s="27"/>
      <c r="KNE100" s="27"/>
      <c r="KNF100" s="27"/>
      <c r="KNG100" s="27"/>
      <c r="KNH100" s="27"/>
      <c r="KNI100" s="27"/>
      <c r="KNJ100" s="27"/>
      <c r="KNK100" s="27"/>
      <c r="KNL100" s="27"/>
      <c r="KNM100" s="27"/>
      <c r="KNN100" s="27"/>
      <c r="KNO100" s="27"/>
      <c r="KNP100" s="27"/>
      <c r="KNQ100" s="27"/>
      <c r="KNR100" s="27"/>
      <c r="KNS100" s="27"/>
      <c r="KNT100" s="27"/>
      <c r="KNU100" s="27"/>
      <c r="KNV100" s="27"/>
      <c r="KNW100" s="27"/>
      <c r="KNX100" s="27"/>
      <c r="KNY100" s="27"/>
      <c r="KNZ100" s="27"/>
      <c r="KOA100" s="27"/>
      <c r="KOB100" s="27"/>
      <c r="KOC100" s="27"/>
      <c r="KOD100" s="27"/>
      <c r="KOE100" s="27"/>
      <c r="KOF100" s="27"/>
      <c r="KOG100" s="27"/>
      <c r="KOH100" s="27"/>
      <c r="KOI100" s="27"/>
      <c r="KOJ100" s="27"/>
      <c r="KOK100" s="27"/>
      <c r="KOL100" s="27"/>
      <c r="KOM100" s="27"/>
      <c r="KON100" s="27"/>
      <c r="KOO100" s="27"/>
      <c r="KOP100" s="27"/>
      <c r="KOQ100" s="27"/>
      <c r="KOR100" s="27"/>
      <c r="KOS100" s="27"/>
      <c r="KOT100" s="27"/>
      <c r="KOU100" s="27"/>
      <c r="KOV100" s="27"/>
      <c r="KOW100" s="27"/>
      <c r="KOX100" s="27"/>
      <c r="KOY100" s="27"/>
      <c r="KOZ100" s="27"/>
      <c r="KPA100" s="27"/>
      <c r="KPB100" s="27"/>
      <c r="KPC100" s="27"/>
      <c r="KPD100" s="27"/>
      <c r="KPE100" s="27"/>
      <c r="KPF100" s="27"/>
      <c r="KPG100" s="27"/>
      <c r="KPH100" s="27"/>
      <c r="KPI100" s="27"/>
      <c r="KPJ100" s="27"/>
      <c r="KPK100" s="27"/>
      <c r="KPL100" s="27"/>
      <c r="KPM100" s="27"/>
      <c r="KPN100" s="27"/>
      <c r="KPO100" s="27"/>
      <c r="KPP100" s="27"/>
      <c r="KPQ100" s="27"/>
      <c r="KPR100" s="27"/>
      <c r="KPS100" s="27"/>
      <c r="KPT100" s="27"/>
      <c r="KPU100" s="27"/>
      <c r="KPV100" s="27"/>
      <c r="KPW100" s="27"/>
      <c r="KPX100" s="27"/>
      <c r="KPY100" s="27"/>
      <c r="KPZ100" s="27"/>
      <c r="KQA100" s="27"/>
      <c r="KQB100" s="27"/>
      <c r="KQC100" s="27"/>
      <c r="KQD100" s="27"/>
      <c r="KQE100" s="27"/>
      <c r="KQF100" s="27"/>
      <c r="KQG100" s="27"/>
      <c r="KQH100" s="27"/>
      <c r="KQI100" s="27"/>
      <c r="KQJ100" s="27"/>
      <c r="KQK100" s="27"/>
      <c r="KQL100" s="27"/>
      <c r="KQM100" s="27"/>
      <c r="KQN100" s="27"/>
      <c r="KQO100" s="27"/>
      <c r="KQP100" s="27"/>
      <c r="KQQ100" s="27"/>
      <c r="KQR100" s="27"/>
      <c r="KQS100" s="27"/>
      <c r="KQT100" s="27"/>
      <c r="KQU100" s="27"/>
      <c r="KQV100" s="27"/>
      <c r="KQW100" s="27"/>
      <c r="KQX100" s="27"/>
      <c r="KQY100" s="27"/>
      <c r="KQZ100" s="27"/>
      <c r="KRA100" s="27"/>
      <c r="KRB100" s="27"/>
      <c r="KRC100" s="27"/>
      <c r="KRD100" s="27"/>
      <c r="KRE100" s="27"/>
      <c r="KRF100" s="27"/>
      <c r="KRG100" s="27"/>
      <c r="KRH100" s="27"/>
      <c r="KRI100" s="27"/>
      <c r="KRJ100" s="27"/>
      <c r="KRK100" s="27"/>
      <c r="KRL100" s="27"/>
      <c r="KRM100" s="27"/>
      <c r="KRN100" s="27"/>
      <c r="KRO100" s="27"/>
      <c r="KRP100" s="27"/>
      <c r="KRQ100" s="27"/>
      <c r="KRR100" s="27"/>
      <c r="KRS100" s="27"/>
      <c r="KRT100" s="27"/>
      <c r="KRU100" s="27"/>
      <c r="KRV100" s="27"/>
      <c r="KRW100" s="27"/>
      <c r="KRX100" s="27"/>
      <c r="KRY100" s="27"/>
      <c r="KRZ100" s="27"/>
      <c r="KSA100" s="27"/>
      <c r="KSB100" s="27"/>
      <c r="KSC100" s="27"/>
      <c r="KSD100" s="27"/>
      <c r="KSE100" s="27"/>
      <c r="KSF100" s="27"/>
      <c r="KSG100" s="27"/>
      <c r="KSH100" s="27"/>
      <c r="KSI100" s="27"/>
      <c r="KSJ100" s="27"/>
      <c r="KSK100" s="27"/>
      <c r="KSL100" s="27"/>
      <c r="KSM100" s="27"/>
      <c r="KSN100" s="27"/>
      <c r="KSO100" s="27"/>
      <c r="KSP100" s="27"/>
      <c r="KSQ100" s="27"/>
      <c r="KSR100" s="27"/>
      <c r="KSS100" s="27"/>
      <c r="KST100" s="27"/>
      <c r="KSU100" s="27"/>
      <c r="KSV100" s="27"/>
      <c r="KSW100" s="27"/>
      <c r="KSX100" s="27"/>
      <c r="KSY100" s="27"/>
      <c r="KSZ100" s="27"/>
      <c r="KTA100" s="27"/>
      <c r="KTB100" s="27"/>
      <c r="KTC100" s="27"/>
      <c r="KTD100" s="27"/>
      <c r="KTE100" s="27"/>
      <c r="KTF100" s="27"/>
      <c r="KTG100" s="27"/>
      <c r="KTH100" s="27"/>
      <c r="KTI100" s="27"/>
      <c r="KTJ100" s="27"/>
      <c r="KTK100" s="27"/>
      <c r="KTL100" s="27"/>
      <c r="KTM100" s="27"/>
      <c r="KTN100" s="27"/>
      <c r="KTO100" s="27"/>
      <c r="KTP100" s="27"/>
      <c r="KTQ100" s="27"/>
      <c r="KTR100" s="27"/>
      <c r="KTS100" s="27"/>
      <c r="KTT100" s="27"/>
      <c r="KTU100" s="27"/>
      <c r="KTV100" s="27"/>
      <c r="KTW100" s="27"/>
      <c r="KTX100" s="27"/>
      <c r="KTY100" s="27"/>
      <c r="KTZ100" s="27"/>
      <c r="KUA100" s="27"/>
      <c r="KUB100" s="27"/>
      <c r="KUC100" s="27"/>
      <c r="KUD100" s="27"/>
      <c r="KUE100" s="27"/>
      <c r="KUF100" s="27"/>
      <c r="KUG100" s="27"/>
      <c r="KUH100" s="27"/>
      <c r="KUI100" s="27"/>
      <c r="KUJ100" s="27"/>
      <c r="KUK100" s="27"/>
      <c r="KUL100" s="27"/>
      <c r="KUM100" s="27"/>
      <c r="KUN100" s="27"/>
      <c r="KUO100" s="27"/>
      <c r="KUP100" s="27"/>
      <c r="KUQ100" s="27"/>
      <c r="KUR100" s="27"/>
      <c r="KUS100" s="27"/>
      <c r="KUT100" s="27"/>
      <c r="KUU100" s="27"/>
      <c r="KUV100" s="27"/>
      <c r="KUW100" s="27"/>
      <c r="KUX100" s="27"/>
      <c r="KUY100" s="27"/>
      <c r="KUZ100" s="27"/>
      <c r="KVA100" s="27"/>
      <c r="KVB100" s="27"/>
      <c r="KVC100" s="27"/>
      <c r="KVD100" s="27"/>
      <c r="KVE100" s="27"/>
      <c r="KVF100" s="27"/>
      <c r="KVG100" s="27"/>
      <c r="KVH100" s="27"/>
      <c r="KVI100" s="27"/>
      <c r="KVJ100" s="27"/>
      <c r="KVK100" s="27"/>
      <c r="KVL100" s="27"/>
      <c r="KVM100" s="27"/>
      <c r="KVN100" s="27"/>
      <c r="KVO100" s="27"/>
      <c r="KVP100" s="27"/>
      <c r="KVQ100" s="27"/>
      <c r="KVR100" s="27"/>
      <c r="KVS100" s="27"/>
      <c r="KVT100" s="27"/>
      <c r="KVU100" s="27"/>
      <c r="KVV100" s="27"/>
      <c r="KVW100" s="27"/>
      <c r="KVX100" s="27"/>
      <c r="KVY100" s="27"/>
      <c r="KVZ100" s="27"/>
      <c r="KWA100" s="27"/>
      <c r="KWB100" s="27"/>
      <c r="KWC100" s="27"/>
      <c r="KWD100" s="27"/>
      <c r="KWE100" s="27"/>
      <c r="KWF100" s="27"/>
      <c r="KWG100" s="27"/>
      <c r="KWH100" s="27"/>
      <c r="KWI100" s="27"/>
      <c r="KWJ100" s="27"/>
      <c r="KWK100" s="27"/>
      <c r="KWL100" s="27"/>
      <c r="KWM100" s="27"/>
      <c r="KWN100" s="27"/>
      <c r="KWO100" s="27"/>
      <c r="KWP100" s="27"/>
      <c r="KWQ100" s="27"/>
      <c r="KWR100" s="27"/>
      <c r="KWS100" s="27"/>
      <c r="KWT100" s="27"/>
      <c r="KWU100" s="27"/>
      <c r="KWV100" s="27"/>
      <c r="KWW100" s="27"/>
      <c r="KWX100" s="27"/>
      <c r="KWY100" s="27"/>
      <c r="KWZ100" s="27"/>
      <c r="KXA100" s="27"/>
      <c r="KXB100" s="27"/>
      <c r="KXC100" s="27"/>
      <c r="KXD100" s="27"/>
      <c r="KXE100" s="27"/>
      <c r="KXF100" s="27"/>
      <c r="KXG100" s="27"/>
      <c r="KXH100" s="27"/>
      <c r="KXI100" s="27"/>
      <c r="KXJ100" s="27"/>
      <c r="KXK100" s="27"/>
      <c r="KXL100" s="27"/>
      <c r="KXM100" s="27"/>
      <c r="KXN100" s="27"/>
      <c r="KXO100" s="27"/>
      <c r="KXP100" s="27"/>
      <c r="KXQ100" s="27"/>
      <c r="KXR100" s="27"/>
      <c r="KXS100" s="27"/>
      <c r="KXT100" s="27"/>
      <c r="KXU100" s="27"/>
      <c r="KXV100" s="27"/>
      <c r="KXW100" s="27"/>
      <c r="KXX100" s="27"/>
      <c r="KXY100" s="27"/>
      <c r="KXZ100" s="27"/>
      <c r="KYA100" s="27"/>
      <c r="KYB100" s="27"/>
      <c r="KYC100" s="27"/>
      <c r="KYD100" s="27"/>
      <c r="KYE100" s="27"/>
      <c r="KYF100" s="27"/>
      <c r="KYG100" s="27"/>
      <c r="KYH100" s="27"/>
      <c r="KYI100" s="27"/>
      <c r="KYJ100" s="27"/>
      <c r="KYK100" s="27"/>
      <c r="KYL100" s="27"/>
      <c r="KYM100" s="27"/>
      <c r="KYN100" s="27"/>
      <c r="KYO100" s="27"/>
      <c r="KYP100" s="27"/>
      <c r="KYQ100" s="27"/>
      <c r="KYR100" s="27"/>
      <c r="KYS100" s="27"/>
      <c r="KYT100" s="27"/>
      <c r="KYU100" s="27"/>
      <c r="KYV100" s="27"/>
      <c r="KYW100" s="27"/>
      <c r="KYX100" s="27"/>
      <c r="KYY100" s="27"/>
      <c r="KYZ100" s="27"/>
      <c r="KZA100" s="27"/>
      <c r="KZB100" s="27"/>
      <c r="KZC100" s="27"/>
      <c r="KZD100" s="27"/>
      <c r="KZE100" s="27"/>
      <c r="KZF100" s="27"/>
      <c r="KZG100" s="27"/>
      <c r="KZH100" s="27"/>
      <c r="KZI100" s="27"/>
      <c r="KZJ100" s="27"/>
      <c r="KZK100" s="27"/>
      <c r="KZL100" s="27"/>
      <c r="KZM100" s="27"/>
      <c r="KZN100" s="27"/>
      <c r="KZO100" s="27"/>
      <c r="KZP100" s="27"/>
      <c r="KZQ100" s="27"/>
      <c r="KZR100" s="27"/>
      <c r="KZS100" s="27"/>
      <c r="KZT100" s="27"/>
      <c r="KZU100" s="27"/>
      <c r="KZV100" s="27"/>
      <c r="KZW100" s="27"/>
      <c r="KZX100" s="27"/>
      <c r="KZY100" s="27"/>
      <c r="KZZ100" s="27"/>
      <c r="LAA100" s="27"/>
      <c r="LAB100" s="27"/>
      <c r="LAC100" s="27"/>
      <c r="LAD100" s="27"/>
      <c r="LAE100" s="27"/>
      <c r="LAF100" s="27"/>
      <c r="LAG100" s="27"/>
      <c r="LAH100" s="27"/>
      <c r="LAI100" s="27"/>
      <c r="LAJ100" s="27"/>
      <c r="LAK100" s="27"/>
      <c r="LAL100" s="27"/>
      <c r="LAM100" s="27"/>
      <c r="LAN100" s="27"/>
      <c r="LAO100" s="27"/>
      <c r="LAP100" s="27"/>
      <c r="LAQ100" s="27"/>
      <c r="LAR100" s="27"/>
      <c r="LAS100" s="27"/>
      <c r="LAT100" s="27"/>
      <c r="LAU100" s="27"/>
      <c r="LAV100" s="27"/>
      <c r="LAW100" s="27"/>
      <c r="LAX100" s="27"/>
      <c r="LAY100" s="27"/>
      <c r="LAZ100" s="27"/>
      <c r="LBA100" s="27"/>
      <c r="LBB100" s="27"/>
      <c r="LBC100" s="27"/>
      <c r="LBD100" s="27"/>
      <c r="LBE100" s="27"/>
      <c r="LBF100" s="27"/>
      <c r="LBG100" s="27"/>
      <c r="LBH100" s="27"/>
      <c r="LBI100" s="27"/>
      <c r="LBJ100" s="27"/>
      <c r="LBK100" s="27"/>
      <c r="LBL100" s="27"/>
      <c r="LBM100" s="27"/>
      <c r="LBN100" s="27"/>
      <c r="LBO100" s="27"/>
      <c r="LBP100" s="27"/>
      <c r="LBQ100" s="27"/>
      <c r="LBR100" s="27"/>
      <c r="LBS100" s="27"/>
      <c r="LBT100" s="27"/>
      <c r="LBU100" s="27"/>
      <c r="LBV100" s="27"/>
      <c r="LBW100" s="27"/>
      <c r="LBX100" s="27"/>
      <c r="LBY100" s="27"/>
      <c r="LBZ100" s="27"/>
      <c r="LCA100" s="27"/>
      <c r="LCB100" s="27"/>
      <c r="LCC100" s="27"/>
      <c r="LCD100" s="27"/>
      <c r="LCE100" s="27"/>
      <c r="LCF100" s="27"/>
      <c r="LCG100" s="27"/>
      <c r="LCH100" s="27"/>
      <c r="LCI100" s="27"/>
      <c r="LCJ100" s="27"/>
      <c r="LCK100" s="27"/>
      <c r="LCL100" s="27"/>
      <c r="LCM100" s="27"/>
      <c r="LCN100" s="27"/>
      <c r="LCO100" s="27"/>
      <c r="LCP100" s="27"/>
      <c r="LCQ100" s="27"/>
      <c r="LCR100" s="27"/>
      <c r="LCS100" s="27"/>
      <c r="LCT100" s="27"/>
      <c r="LCU100" s="27"/>
      <c r="LCV100" s="27"/>
      <c r="LCW100" s="27"/>
      <c r="LCX100" s="27"/>
      <c r="LCY100" s="27"/>
      <c r="LCZ100" s="27"/>
      <c r="LDA100" s="27"/>
      <c r="LDB100" s="27"/>
      <c r="LDC100" s="27"/>
      <c r="LDD100" s="27"/>
      <c r="LDE100" s="27"/>
      <c r="LDF100" s="27"/>
      <c r="LDG100" s="27"/>
      <c r="LDH100" s="27"/>
      <c r="LDI100" s="27"/>
      <c r="LDJ100" s="27"/>
      <c r="LDK100" s="27"/>
      <c r="LDL100" s="27"/>
      <c r="LDM100" s="27"/>
      <c r="LDN100" s="27"/>
      <c r="LDO100" s="27"/>
      <c r="LDP100" s="27"/>
      <c r="LDQ100" s="27"/>
      <c r="LDR100" s="27"/>
      <c r="LDS100" s="27"/>
      <c r="LDT100" s="27"/>
      <c r="LDU100" s="27"/>
      <c r="LDV100" s="27"/>
      <c r="LDW100" s="27"/>
      <c r="LDX100" s="27"/>
      <c r="LDY100" s="27"/>
      <c r="LDZ100" s="27"/>
      <c r="LEA100" s="27"/>
      <c r="LEB100" s="27"/>
      <c r="LEC100" s="27"/>
      <c r="LED100" s="27"/>
      <c r="LEE100" s="27"/>
      <c r="LEF100" s="27"/>
      <c r="LEG100" s="27"/>
      <c r="LEH100" s="27"/>
      <c r="LEI100" s="27"/>
      <c r="LEJ100" s="27"/>
      <c r="LEK100" s="27"/>
      <c r="LEL100" s="27"/>
      <c r="LEM100" s="27"/>
      <c r="LEN100" s="27"/>
      <c r="LEO100" s="27"/>
      <c r="LEP100" s="27"/>
      <c r="LEQ100" s="27"/>
      <c r="LER100" s="27"/>
      <c r="LES100" s="27"/>
      <c r="LET100" s="27"/>
      <c r="LEU100" s="27"/>
      <c r="LEV100" s="27"/>
      <c r="LEW100" s="27"/>
      <c r="LEX100" s="27"/>
      <c r="LEY100" s="27"/>
      <c r="LEZ100" s="27"/>
      <c r="LFA100" s="27"/>
      <c r="LFB100" s="27"/>
      <c r="LFC100" s="27"/>
      <c r="LFD100" s="27"/>
      <c r="LFE100" s="27"/>
      <c r="LFF100" s="27"/>
      <c r="LFG100" s="27"/>
      <c r="LFH100" s="27"/>
      <c r="LFI100" s="27"/>
      <c r="LFJ100" s="27"/>
      <c r="LFK100" s="27"/>
      <c r="LFL100" s="27"/>
      <c r="LFM100" s="27"/>
      <c r="LFN100" s="27"/>
      <c r="LFO100" s="27"/>
      <c r="LFP100" s="27"/>
      <c r="LFQ100" s="27"/>
      <c r="LFR100" s="27"/>
      <c r="LFS100" s="27"/>
      <c r="LFT100" s="27"/>
      <c r="LFU100" s="27"/>
      <c r="LFV100" s="27"/>
      <c r="LFW100" s="27"/>
      <c r="LFX100" s="27"/>
      <c r="LFY100" s="27"/>
      <c r="LFZ100" s="27"/>
      <c r="LGA100" s="27"/>
      <c r="LGB100" s="27"/>
      <c r="LGC100" s="27"/>
      <c r="LGD100" s="27"/>
      <c r="LGE100" s="27"/>
      <c r="LGF100" s="27"/>
      <c r="LGG100" s="27"/>
      <c r="LGH100" s="27"/>
      <c r="LGI100" s="27"/>
      <c r="LGJ100" s="27"/>
      <c r="LGK100" s="27"/>
      <c r="LGL100" s="27"/>
      <c r="LGM100" s="27"/>
      <c r="LGN100" s="27"/>
      <c r="LGO100" s="27"/>
      <c r="LGP100" s="27"/>
      <c r="LGQ100" s="27"/>
      <c r="LGR100" s="27"/>
      <c r="LGS100" s="27"/>
      <c r="LGT100" s="27"/>
      <c r="LGU100" s="27"/>
      <c r="LGV100" s="27"/>
      <c r="LGW100" s="27"/>
      <c r="LGX100" s="27"/>
      <c r="LGY100" s="27"/>
      <c r="LGZ100" s="27"/>
      <c r="LHA100" s="27"/>
      <c r="LHB100" s="27"/>
      <c r="LHC100" s="27"/>
      <c r="LHD100" s="27"/>
      <c r="LHE100" s="27"/>
      <c r="LHF100" s="27"/>
      <c r="LHG100" s="27"/>
      <c r="LHH100" s="27"/>
      <c r="LHI100" s="27"/>
      <c r="LHJ100" s="27"/>
      <c r="LHK100" s="27"/>
      <c r="LHL100" s="27"/>
      <c r="LHM100" s="27"/>
      <c r="LHN100" s="27"/>
      <c r="LHO100" s="27"/>
      <c r="LHP100" s="27"/>
      <c r="LHQ100" s="27"/>
      <c r="LHR100" s="27"/>
      <c r="LHS100" s="27"/>
      <c r="LHT100" s="27"/>
      <c r="LHU100" s="27"/>
      <c r="LHV100" s="27"/>
      <c r="LHW100" s="27"/>
      <c r="LHX100" s="27"/>
      <c r="LHY100" s="27"/>
      <c r="LHZ100" s="27"/>
      <c r="LIA100" s="27"/>
      <c r="LIB100" s="27"/>
      <c r="LIC100" s="27"/>
      <c r="LID100" s="27"/>
      <c r="LIE100" s="27"/>
      <c r="LIF100" s="27"/>
      <c r="LIG100" s="27"/>
      <c r="LIH100" s="27"/>
      <c r="LII100" s="27"/>
      <c r="LIJ100" s="27"/>
      <c r="LIK100" s="27"/>
      <c r="LIL100" s="27"/>
      <c r="LIM100" s="27"/>
      <c r="LIN100" s="27"/>
      <c r="LIO100" s="27"/>
      <c r="LIP100" s="27"/>
      <c r="LIQ100" s="27"/>
      <c r="LIR100" s="27"/>
      <c r="LIS100" s="27"/>
      <c r="LIT100" s="27"/>
      <c r="LIU100" s="27"/>
      <c r="LIV100" s="27"/>
      <c r="LIW100" s="27"/>
      <c r="LIX100" s="27"/>
      <c r="LIY100" s="27"/>
      <c r="LIZ100" s="27"/>
      <c r="LJA100" s="27"/>
      <c r="LJB100" s="27"/>
      <c r="LJC100" s="27"/>
      <c r="LJD100" s="27"/>
      <c r="LJE100" s="27"/>
      <c r="LJF100" s="27"/>
      <c r="LJG100" s="27"/>
      <c r="LJH100" s="27"/>
      <c r="LJI100" s="27"/>
      <c r="LJJ100" s="27"/>
      <c r="LJK100" s="27"/>
      <c r="LJL100" s="27"/>
      <c r="LJM100" s="27"/>
      <c r="LJN100" s="27"/>
      <c r="LJO100" s="27"/>
      <c r="LJP100" s="27"/>
      <c r="LJQ100" s="27"/>
      <c r="LJR100" s="27"/>
      <c r="LJS100" s="27"/>
      <c r="LJT100" s="27"/>
      <c r="LJU100" s="27"/>
      <c r="LJV100" s="27"/>
      <c r="LJW100" s="27"/>
      <c r="LJX100" s="27"/>
      <c r="LJY100" s="27"/>
      <c r="LJZ100" s="27"/>
      <c r="LKA100" s="27"/>
      <c r="LKB100" s="27"/>
      <c r="LKC100" s="27"/>
      <c r="LKD100" s="27"/>
      <c r="LKE100" s="27"/>
      <c r="LKF100" s="27"/>
      <c r="LKG100" s="27"/>
      <c r="LKH100" s="27"/>
      <c r="LKI100" s="27"/>
      <c r="LKJ100" s="27"/>
      <c r="LKK100" s="27"/>
      <c r="LKL100" s="27"/>
      <c r="LKM100" s="27"/>
      <c r="LKN100" s="27"/>
      <c r="LKO100" s="27"/>
      <c r="LKP100" s="27"/>
      <c r="LKQ100" s="27"/>
      <c r="LKR100" s="27"/>
      <c r="LKS100" s="27"/>
      <c r="LKT100" s="27"/>
      <c r="LKU100" s="27"/>
      <c r="LKV100" s="27"/>
      <c r="LKW100" s="27"/>
      <c r="LKX100" s="27"/>
      <c r="LKY100" s="27"/>
      <c r="LKZ100" s="27"/>
      <c r="LLA100" s="27"/>
      <c r="LLB100" s="27"/>
      <c r="LLC100" s="27"/>
      <c r="LLD100" s="27"/>
      <c r="LLE100" s="27"/>
      <c r="LLF100" s="27"/>
      <c r="LLG100" s="27"/>
      <c r="LLH100" s="27"/>
      <c r="LLI100" s="27"/>
      <c r="LLJ100" s="27"/>
      <c r="LLK100" s="27"/>
      <c r="LLL100" s="27"/>
      <c r="LLM100" s="27"/>
      <c r="LLN100" s="27"/>
      <c r="LLO100" s="27"/>
      <c r="LLP100" s="27"/>
      <c r="LLQ100" s="27"/>
      <c r="LLR100" s="27"/>
      <c r="LLS100" s="27"/>
      <c r="LLT100" s="27"/>
      <c r="LLU100" s="27"/>
      <c r="LLV100" s="27"/>
      <c r="LLW100" s="27"/>
      <c r="LLX100" s="27"/>
      <c r="LLY100" s="27"/>
      <c r="LLZ100" s="27"/>
      <c r="LMA100" s="27"/>
      <c r="LMB100" s="27"/>
      <c r="LMC100" s="27"/>
      <c r="LMD100" s="27"/>
      <c r="LME100" s="27"/>
      <c r="LMF100" s="27"/>
      <c r="LMG100" s="27"/>
      <c r="LMH100" s="27"/>
      <c r="LMI100" s="27"/>
      <c r="LMJ100" s="27"/>
      <c r="LMK100" s="27"/>
      <c r="LML100" s="27"/>
      <c r="LMM100" s="27"/>
      <c r="LMN100" s="27"/>
      <c r="LMO100" s="27"/>
      <c r="LMP100" s="27"/>
      <c r="LMQ100" s="27"/>
      <c r="LMR100" s="27"/>
      <c r="LMS100" s="27"/>
      <c r="LMT100" s="27"/>
      <c r="LMU100" s="27"/>
      <c r="LMV100" s="27"/>
      <c r="LMW100" s="27"/>
      <c r="LMX100" s="27"/>
      <c r="LMY100" s="27"/>
      <c r="LMZ100" s="27"/>
      <c r="LNA100" s="27"/>
      <c r="LNB100" s="27"/>
      <c r="LNC100" s="27"/>
      <c r="LND100" s="27"/>
      <c r="LNE100" s="27"/>
      <c r="LNF100" s="27"/>
      <c r="LNG100" s="27"/>
      <c r="LNH100" s="27"/>
      <c r="LNI100" s="27"/>
      <c r="LNJ100" s="27"/>
      <c r="LNK100" s="27"/>
      <c r="LNL100" s="27"/>
      <c r="LNM100" s="27"/>
      <c r="LNN100" s="27"/>
      <c r="LNO100" s="27"/>
      <c r="LNP100" s="27"/>
      <c r="LNQ100" s="27"/>
      <c r="LNR100" s="27"/>
      <c r="LNS100" s="27"/>
      <c r="LNT100" s="27"/>
      <c r="LNU100" s="27"/>
      <c r="LNV100" s="27"/>
      <c r="LNW100" s="27"/>
      <c r="LNX100" s="27"/>
      <c r="LNY100" s="27"/>
      <c r="LNZ100" s="27"/>
      <c r="LOA100" s="27"/>
      <c r="LOB100" s="27"/>
      <c r="LOC100" s="27"/>
      <c r="LOD100" s="27"/>
      <c r="LOE100" s="27"/>
      <c r="LOF100" s="27"/>
      <c r="LOG100" s="27"/>
      <c r="LOH100" s="27"/>
      <c r="LOI100" s="27"/>
      <c r="LOJ100" s="27"/>
      <c r="LOK100" s="27"/>
      <c r="LOL100" s="27"/>
      <c r="LOM100" s="27"/>
      <c r="LON100" s="27"/>
      <c r="LOO100" s="27"/>
      <c r="LOP100" s="27"/>
      <c r="LOQ100" s="27"/>
      <c r="LOR100" s="27"/>
      <c r="LOS100" s="27"/>
      <c r="LOT100" s="27"/>
      <c r="LOU100" s="27"/>
      <c r="LOV100" s="27"/>
      <c r="LOW100" s="27"/>
      <c r="LOX100" s="27"/>
      <c r="LOY100" s="27"/>
      <c r="LOZ100" s="27"/>
      <c r="LPA100" s="27"/>
      <c r="LPB100" s="27"/>
      <c r="LPC100" s="27"/>
      <c r="LPD100" s="27"/>
      <c r="LPE100" s="27"/>
      <c r="LPF100" s="27"/>
      <c r="LPG100" s="27"/>
      <c r="LPH100" s="27"/>
      <c r="LPI100" s="27"/>
      <c r="LPJ100" s="27"/>
      <c r="LPK100" s="27"/>
      <c r="LPL100" s="27"/>
      <c r="LPM100" s="27"/>
      <c r="LPN100" s="27"/>
      <c r="LPO100" s="27"/>
      <c r="LPP100" s="27"/>
      <c r="LPQ100" s="27"/>
      <c r="LPR100" s="27"/>
      <c r="LPS100" s="27"/>
      <c r="LPT100" s="27"/>
      <c r="LPU100" s="27"/>
      <c r="LPV100" s="27"/>
      <c r="LPW100" s="27"/>
      <c r="LPX100" s="27"/>
      <c r="LPY100" s="27"/>
      <c r="LPZ100" s="27"/>
      <c r="LQA100" s="27"/>
      <c r="LQB100" s="27"/>
      <c r="LQC100" s="27"/>
      <c r="LQD100" s="27"/>
      <c r="LQE100" s="27"/>
      <c r="LQF100" s="27"/>
      <c r="LQG100" s="27"/>
      <c r="LQH100" s="27"/>
      <c r="LQI100" s="27"/>
      <c r="LQJ100" s="27"/>
      <c r="LQK100" s="27"/>
      <c r="LQL100" s="27"/>
      <c r="LQM100" s="27"/>
      <c r="LQN100" s="27"/>
      <c r="LQO100" s="27"/>
      <c r="LQP100" s="27"/>
      <c r="LQQ100" s="27"/>
      <c r="LQR100" s="27"/>
      <c r="LQS100" s="27"/>
      <c r="LQT100" s="27"/>
      <c r="LQU100" s="27"/>
      <c r="LQV100" s="27"/>
      <c r="LQW100" s="27"/>
      <c r="LQX100" s="27"/>
      <c r="LQY100" s="27"/>
      <c r="LQZ100" s="27"/>
      <c r="LRA100" s="27"/>
      <c r="LRB100" s="27"/>
      <c r="LRC100" s="27"/>
      <c r="LRD100" s="27"/>
      <c r="LRE100" s="27"/>
      <c r="LRF100" s="27"/>
      <c r="LRG100" s="27"/>
      <c r="LRH100" s="27"/>
      <c r="LRI100" s="27"/>
      <c r="LRJ100" s="27"/>
      <c r="LRK100" s="27"/>
      <c r="LRL100" s="27"/>
      <c r="LRM100" s="27"/>
      <c r="LRN100" s="27"/>
      <c r="LRO100" s="27"/>
      <c r="LRP100" s="27"/>
      <c r="LRQ100" s="27"/>
      <c r="LRR100" s="27"/>
      <c r="LRS100" s="27"/>
      <c r="LRT100" s="27"/>
      <c r="LRU100" s="27"/>
      <c r="LRV100" s="27"/>
      <c r="LRW100" s="27"/>
      <c r="LRX100" s="27"/>
      <c r="LRY100" s="27"/>
      <c r="LRZ100" s="27"/>
      <c r="LSA100" s="27"/>
      <c r="LSB100" s="27"/>
      <c r="LSC100" s="27"/>
      <c r="LSD100" s="27"/>
      <c r="LSE100" s="27"/>
      <c r="LSF100" s="27"/>
      <c r="LSG100" s="27"/>
      <c r="LSH100" s="27"/>
      <c r="LSI100" s="27"/>
      <c r="LSJ100" s="27"/>
      <c r="LSK100" s="27"/>
      <c r="LSL100" s="27"/>
      <c r="LSM100" s="27"/>
      <c r="LSN100" s="27"/>
      <c r="LSO100" s="27"/>
      <c r="LSP100" s="27"/>
      <c r="LSQ100" s="27"/>
      <c r="LSR100" s="27"/>
      <c r="LSS100" s="27"/>
      <c r="LST100" s="27"/>
      <c r="LSU100" s="27"/>
      <c r="LSV100" s="27"/>
      <c r="LSW100" s="27"/>
      <c r="LSX100" s="27"/>
      <c r="LSY100" s="27"/>
      <c r="LSZ100" s="27"/>
      <c r="LTA100" s="27"/>
      <c r="LTB100" s="27"/>
      <c r="LTC100" s="27"/>
      <c r="LTD100" s="27"/>
      <c r="LTE100" s="27"/>
      <c r="LTF100" s="27"/>
      <c r="LTG100" s="27"/>
      <c r="LTH100" s="27"/>
      <c r="LTI100" s="27"/>
      <c r="LTJ100" s="27"/>
      <c r="LTK100" s="27"/>
      <c r="LTL100" s="27"/>
      <c r="LTM100" s="27"/>
      <c r="LTN100" s="27"/>
      <c r="LTO100" s="27"/>
      <c r="LTP100" s="27"/>
      <c r="LTQ100" s="27"/>
      <c r="LTR100" s="27"/>
      <c r="LTS100" s="27"/>
      <c r="LTT100" s="27"/>
      <c r="LTU100" s="27"/>
      <c r="LTV100" s="27"/>
      <c r="LTW100" s="27"/>
      <c r="LTX100" s="27"/>
      <c r="LTY100" s="27"/>
      <c r="LTZ100" s="27"/>
      <c r="LUA100" s="27"/>
      <c r="LUB100" s="27"/>
      <c r="LUC100" s="27"/>
      <c r="LUD100" s="27"/>
      <c r="LUE100" s="27"/>
      <c r="LUF100" s="27"/>
      <c r="LUG100" s="27"/>
      <c r="LUH100" s="27"/>
      <c r="LUI100" s="27"/>
      <c r="LUJ100" s="27"/>
      <c r="LUK100" s="27"/>
      <c r="LUL100" s="27"/>
      <c r="LUM100" s="27"/>
      <c r="LUN100" s="27"/>
      <c r="LUO100" s="27"/>
      <c r="LUP100" s="27"/>
      <c r="LUQ100" s="27"/>
      <c r="LUR100" s="27"/>
      <c r="LUS100" s="27"/>
      <c r="LUT100" s="27"/>
      <c r="LUU100" s="27"/>
      <c r="LUV100" s="27"/>
      <c r="LUW100" s="27"/>
      <c r="LUX100" s="27"/>
      <c r="LUY100" s="27"/>
      <c r="LUZ100" s="27"/>
      <c r="LVA100" s="27"/>
      <c r="LVB100" s="27"/>
      <c r="LVC100" s="27"/>
      <c r="LVD100" s="27"/>
      <c r="LVE100" s="27"/>
      <c r="LVF100" s="27"/>
      <c r="LVG100" s="27"/>
      <c r="LVH100" s="27"/>
      <c r="LVI100" s="27"/>
      <c r="LVJ100" s="27"/>
      <c r="LVK100" s="27"/>
      <c r="LVL100" s="27"/>
      <c r="LVM100" s="27"/>
      <c r="LVN100" s="27"/>
      <c r="LVO100" s="27"/>
      <c r="LVP100" s="27"/>
      <c r="LVQ100" s="27"/>
      <c r="LVR100" s="27"/>
      <c r="LVS100" s="27"/>
      <c r="LVT100" s="27"/>
      <c r="LVU100" s="27"/>
      <c r="LVV100" s="27"/>
      <c r="LVW100" s="27"/>
      <c r="LVX100" s="27"/>
      <c r="LVY100" s="27"/>
      <c r="LVZ100" s="27"/>
      <c r="LWA100" s="27"/>
      <c r="LWB100" s="27"/>
      <c r="LWC100" s="27"/>
      <c r="LWD100" s="27"/>
      <c r="LWE100" s="27"/>
      <c r="LWF100" s="27"/>
      <c r="LWG100" s="27"/>
      <c r="LWH100" s="27"/>
      <c r="LWI100" s="27"/>
      <c r="LWJ100" s="27"/>
      <c r="LWK100" s="27"/>
      <c r="LWL100" s="27"/>
      <c r="LWM100" s="27"/>
      <c r="LWN100" s="27"/>
      <c r="LWO100" s="27"/>
      <c r="LWP100" s="27"/>
      <c r="LWQ100" s="27"/>
      <c r="LWR100" s="27"/>
      <c r="LWS100" s="27"/>
      <c r="LWT100" s="27"/>
      <c r="LWU100" s="27"/>
      <c r="LWV100" s="27"/>
      <c r="LWW100" s="27"/>
      <c r="LWX100" s="27"/>
      <c r="LWY100" s="27"/>
      <c r="LWZ100" s="27"/>
      <c r="LXA100" s="27"/>
      <c r="LXB100" s="27"/>
      <c r="LXC100" s="27"/>
      <c r="LXD100" s="27"/>
      <c r="LXE100" s="27"/>
      <c r="LXF100" s="27"/>
      <c r="LXG100" s="27"/>
      <c r="LXH100" s="27"/>
      <c r="LXI100" s="27"/>
      <c r="LXJ100" s="27"/>
      <c r="LXK100" s="27"/>
      <c r="LXL100" s="27"/>
      <c r="LXM100" s="27"/>
      <c r="LXN100" s="27"/>
      <c r="LXO100" s="27"/>
      <c r="LXP100" s="27"/>
      <c r="LXQ100" s="27"/>
      <c r="LXR100" s="27"/>
      <c r="LXS100" s="27"/>
      <c r="LXT100" s="27"/>
      <c r="LXU100" s="27"/>
      <c r="LXV100" s="27"/>
      <c r="LXW100" s="27"/>
      <c r="LXX100" s="27"/>
      <c r="LXY100" s="27"/>
      <c r="LXZ100" s="27"/>
      <c r="LYA100" s="27"/>
      <c r="LYB100" s="27"/>
      <c r="LYC100" s="27"/>
      <c r="LYD100" s="27"/>
      <c r="LYE100" s="27"/>
      <c r="LYF100" s="27"/>
      <c r="LYG100" s="27"/>
      <c r="LYH100" s="27"/>
      <c r="LYI100" s="27"/>
      <c r="LYJ100" s="27"/>
      <c r="LYK100" s="27"/>
      <c r="LYL100" s="27"/>
      <c r="LYM100" s="27"/>
      <c r="LYN100" s="27"/>
      <c r="LYO100" s="27"/>
      <c r="LYP100" s="27"/>
      <c r="LYQ100" s="27"/>
      <c r="LYR100" s="27"/>
      <c r="LYS100" s="27"/>
      <c r="LYT100" s="27"/>
      <c r="LYU100" s="27"/>
      <c r="LYV100" s="27"/>
      <c r="LYW100" s="27"/>
      <c r="LYX100" s="27"/>
      <c r="LYY100" s="27"/>
      <c r="LYZ100" s="27"/>
      <c r="LZA100" s="27"/>
      <c r="LZB100" s="27"/>
      <c r="LZC100" s="27"/>
      <c r="LZD100" s="27"/>
      <c r="LZE100" s="27"/>
      <c r="LZF100" s="27"/>
      <c r="LZG100" s="27"/>
      <c r="LZH100" s="27"/>
      <c r="LZI100" s="27"/>
      <c r="LZJ100" s="27"/>
      <c r="LZK100" s="27"/>
      <c r="LZL100" s="27"/>
      <c r="LZM100" s="27"/>
      <c r="LZN100" s="27"/>
      <c r="LZO100" s="27"/>
      <c r="LZP100" s="27"/>
      <c r="LZQ100" s="27"/>
      <c r="LZR100" s="27"/>
      <c r="LZS100" s="27"/>
      <c r="LZT100" s="27"/>
      <c r="LZU100" s="27"/>
      <c r="LZV100" s="27"/>
      <c r="LZW100" s="27"/>
      <c r="LZX100" s="27"/>
      <c r="LZY100" s="27"/>
      <c r="LZZ100" s="27"/>
      <c r="MAA100" s="27"/>
      <c r="MAB100" s="27"/>
      <c r="MAC100" s="27"/>
      <c r="MAD100" s="27"/>
      <c r="MAE100" s="27"/>
      <c r="MAF100" s="27"/>
      <c r="MAG100" s="27"/>
      <c r="MAH100" s="27"/>
      <c r="MAI100" s="27"/>
      <c r="MAJ100" s="27"/>
      <c r="MAK100" s="27"/>
      <c r="MAL100" s="27"/>
      <c r="MAM100" s="27"/>
      <c r="MAN100" s="27"/>
      <c r="MAO100" s="27"/>
      <c r="MAP100" s="27"/>
      <c r="MAQ100" s="27"/>
      <c r="MAR100" s="27"/>
      <c r="MAS100" s="27"/>
      <c r="MAT100" s="27"/>
      <c r="MAU100" s="27"/>
      <c r="MAV100" s="27"/>
      <c r="MAW100" s="27"/>
      <c r="MAX100" s="27"/>
      <c r="MAY100" s="27"/>
      <c r="MAZ100" s="27"/>
      <c r="MBA100" s="27"/>
      <c r="MBB100" s="27"/>
      <c r="MBC100" s="27"/>
      <c r="MBD100" s="27"/>
      <c r="MBE100" s="27"/>
      <c r="MBF100" s="27"/>
      <c r="MBG100" s="27"/>
      <c r="MBH100" s="27"/>
      <c r="MBI100" s="27"/>
      <c r="MBJ100" s="27"/>
      <c r="MBK100" s="27"/>
      <c r="MBL100" s="27"/>
      <c r="MBM100" s="27"/>
      <c r="MBN100" s="27"/>
      <c r="MBO100" s="27"/>
      <c r="MBP100" s="27"/>
      <c r="MBQ100" s="27"/>
      <c r="MBR100" s="27"/>
      <c r="MBS100" s="27"/>
      <c r="MBT100" s="27"/>
      <c r="MBU100" s="27"/>
      <c r="MBV100" s="27"/>
      <c r="MBW100" s="27"/>
      <c r="MBX100" s="27"/>
      <c r="MBY100" s="27"/>
      <c r="MBZ100" s="27"/>
      <c r="MCA100" s="27"/>
      <c r="MCB100" s="27"/>
      <c r="MCC100" s="27"/>
      <c r="MCD100" s="27"/>
      <c r="MCE100" s="27"/>
      <c r="MCF100" s="27"/>
      <c r="MCG100" s="27"/>
      <c r="MCH100" s="27"/>
      <c r="MCI100" s="27"/>
      <c r="MCJ100" s="27"/>
      <c r="MCK100" s="27"/>
      <c r="MCL100" s="27"/>
      <c r="MCM100" s="27"/>
      <c r="MCN100" s="27"/>
      <c r="MCO100" s="27"/>
      <c r="MCP100" s="27"/>
      <c r="MCQ100" s="27"/>
      <c r="MCR100" s="27"/>
      <c r="MCS100" s="27"/>
      <c r="MCT100" s="27"/>
      <c r="MCU100" s="27"/>
      <c r="MCV100" s="27"/>
      <c r="MCW100" s="27"/>
      <c r="MCX100" s="27"/>
      <c r="MCY100" s="27"/>
      <c r="MCZ100" s="27"/>
      <c r="MDA100" s="27"/>
      <c r="MDB100" s="27"/>
      <c r="MDC100" s="27"/>
      <c r="MDD100" s="27"/>
      <c r="MDE100" s="27"/>
      <c r="MDF100" s="27"/>
      <c r="MDG100" s="27"/>
      <c r="MDH100" s="27"/>
      <c r="MDI100" s="27"/>
      <c r="MDJ100" s="27"/>
      <c r="MDK100" s="27"/>
      <c r="MDL100" s="27"/>
      <c r="MDM100" s="27"/>
      <c r="MDN100" s="27"/>
      <c r="MDO100" s="27"/>
      <c r="MDP100" s="27"/>
      <c r="MDQ100" s="27"/>
      <c r="MDR100" s="27"/>
      <c r="MDS100" s="27"/>
      <c r="MDT100" s="27"/>
      <c r="MDU100" s="27"/>
      <c r="MDV100" s="27"/>
      <c r="MDW100" s="27"/>
      <c r="MDX100" s="27"/>
      <c r="MDY100" s="27"/>
      <c r="MDZ100" s="27"/>
      <c r="MEA100" s="27"/>
      <c r="MEB100" s="27"/>
      <c r="MEC100" s="27"/>
      <c r="MED100" s="27"/>
      <c r="MEE100" s="27"/>
      <c r="MEF100" s="27"/>
      <c r="MEG100" s="27"/>
      <c r="MEH100" s="27"/>
      <c r="MEI100" s="27"/>
      <c r="MEJ100" s="27"/>
      <c r="MEK100" s="27"/>
      <c r="MEL100" s="27"/>
      <c r="MEM100" s="27"/>
      <c r="MEN100" s="27"/>
      <c r="MEO100" s="27"/>
      <c r="MEP100" s="27"/>
      <c r="MEQ100" s="27"/>
      <c r="MER100" s="27"/>
      <c r="MES100" s="27"/>
      <c r="MET100" s="27"/>
      <c r="MEU100" s="27"/>
      <c r="MEV100" s="27"/>
      <c r="MEW100" s="27"/>
      <c r="MEX100" s="27"/>
      <c r="MEY100" s="27"/>
      <c r="MEZ100" s="27"/>
      <c r="MFA100" s="27"/>
      <c r="MFB100" s="27"/>
      <c r="MFC100" s="27"/>
      <c r="MFD100" s="27"/>
      <c r="MFE100" s="27"/>
      <c r="MFF100" s="27"/>
      <c r="MFG100" s="27"/>
      <c r="MFH100" s="27"/>
      <c r="MFI100" s="27"/>
      <c r="MFJ100" s="27"/>
      <c r="MFK100" s="27"/>
      <c r="MFL100" s="27"/>
      <c r="MFM100" s="27"/>
      <c r="MFN100" s="27"/>
      <c r="MFO100" s="27"/>
      <c r="MFP100" s="27"/>
      <c r="MFQ100" s="27"/>
      <c r="MFR100" s="27"/>
      <c r="MFS100" s="27"/>
      <c r="MFT100" s="27"/>
      <c r="MFU100" s="27"/>
      <c r="MFV100" s="27"/>
      <c r="MFW100" s="27"/>
      <c r="MFX100" s="27"/>
      <c r="MFY100" s="27"/>
      <c r="MFZ100" s="27"/>
      <c r="MGA100" s="27"/>
      <c r="MGB100" s="27"/>
      <c r="MGC100" s="27"/>
      <c r="MGD100" s="27"/>
      <c r="MGE100" s="27"/>
      <c r="MGF100" s="27"/>
      <c r="MGG100" s="27"/>
      <c r="MGH100" s="27"/>
      <c r="MGI100" s="27"/>
      <c r="MGJ100" s="27"/>
      <c r="MGK100" s="27"/>
      <c r="MGL100" s="27"/>
      <c r="MGM100" s="27"/>
      <c r="MGN100" s="27"/>
      <c r="MGO100" s="27"/>
      <c r="MGP100" s="27"/>
      <c r="MGQ100" s="27"/>
      <c r="MGR100" s="27"/>
      <c r="MGS100" s="27"/>
      <c r="MGT100" s="27"/>
      <c r="MGU100" s="27"/>
      <c r="MGV100" s="27"/>
      <c r="MGW100" s="27"/>
      <c r="MGX100" s="27"/>
      <c r="MGY100" s="27"/>
      <c r="MGZ100" s="27"/>
      <c r="MHA100" s="27"/>
      <c r="MHB100" s="27"/>
      <c r="MHC100" s="27"/>
      <c r="MHD100" s="27"/>
      <c r="MHE100" s="27"/>
      <c r="MHF100" s="27"/>
      <c r="MHG100" s="27"/>
      <c r="MHH100" s="27"/>
      <c r="MHI100" s="27"/>
      <c r="MHJ100" s="27"/>
      <c r="MHK100" s="27"/>
      <c r="MHL100" s="27"/>
      <c r="MHM100" s="27"/>
      <c r="MHN100" s="27"/>
      <c r="MHO100" s="27"/>
      <c r="MHP100" s="27"/>
      <c r="MHQ100" s="27"/>
      <c r="MHR100" s="27"/>
      <c r="MHS100" s="27"/>
      <c r="MHT100" s="27"/>
      <c r="MHU100" s="27"/>
      <c r="MHV100" s="27"/>
      <c r="MHW100" s="27"/>
      <c r="MHX100" s="27"/>
      <c r="MHY100" s="27"/>
      <c r="MHZ100" s="27"/>
      <c r="MIA100" s="27"/>
      <c r="MIB100" s="27"/>
      <c r="MIC100" s="27"/>
      <c r="MID100" s="27"/>
      <c r="MIE100" s="27"/>
      <c r="MIF100" s="27"/>
      <c r="MIG100" s="27"/>
      <c r="MIH100" s="27"/>
      <c r="MII100" s="27"/>
      <c r="MIJ100" s="27"/>
      <c r="MIK100" s="27"/>
      <c r="MIL100" s="27"/>
      <c r="MIM100" s="27"/>
      <c r="MIN100" s="27"/>
      <c r="MIO100" s="27"/>
      <c r="MIP100" s="27"/>
      <c r="MIQ100" s="27"/>
      <c r="MIR100" s="27"/>
      <c r="MIS100" s="27"/>
      <c r="MIT100" s="27"/>
      <c r="MIU100" s="27"/>
      <c r="MIV100" s="27"/>
      <c r="MIW100" s="27"/>
      <c r="MIX100" s="27"/>
      <c r="MIY100" s="27"/>
      <c r="MIZ100" s="27"/>
      <c r="MJA100" s="27"/>
      <c r="MJB100" s="27"/>
      <c r="MJC100" s="27"/>
      <c r="MJD100" s="27"/>
      <c r="MJE100" s="27"/>
      <c r="MJF100" s="27"/>
      <c r="MJG100" s="27"/>
      <c r="MJH100" s="27"/>
      <c r="MJI100" s="27"/>
      <c r="MJJ100" s="27"/>
      <c r="MJK100" s="27"/>
      <c r="MJL100" s="27"/>
      <c r="MJM100" s="27"/>
      <c r="MJN100" s="27"/>
      <c r="MJO100" s="27"/>
      <c r="MJP100" s="27"/>
      <c r="MJQ100" s="27"/>
      <c r="MJR100" s="27"/>
      <c r="MJS100" s="27"/>
      <c r="MJT100" s="27"/>
      <c r="MJU100" s="27"/>
      <c r="MJV100" s="27"/>
      <c r="MJW100" s="27"/>
      <c r="MJX100" s="27"/>
      <c r="MJY100" s="27"/>
      <c r="MJZ100" s="27"/>
      <c r="MKA100" s="27"/>
      <c r="MKB100" s="27"/>
      <c r="MKC100" s="27"/>
      <c r="MKD100" s="27"/>
      <c r="MKE100" s="27"/>
      <c r="MKF100" s="27"/>
      <c r="MKG100" s="27"/>
      <c r="MKH100" s="27"/>
      <c r="MKI100" s="27"/>
      <c r="MKJ100" s="27"/>
      <c r="MKK100" s="27"/>
      <c r="MKL100" s="27"/>
      <c r="MKM100" s="27"/>
      <c r="MKN100" s="27"/>
      <c r="MKO100" s="27"/>
      <c r="MKP100" s="27"/>
      <c r="MKQ100" s="27"/>
      <c r="MKR100" s="27"/>
      <c r="MKS100" s="27"/>
      <c r="MKT100" s="27"/>
      <c r="MKU100" s="27"/>
      <c r="MKV100" s="27"/>
      <c r="MKW100" s="27"/>
      <c r="MKX100" s="27"/>
      <c r="MKY100" s="27"/>
      <c r="MKZ100" s="27"/>
      <c r="MLA100" s="27"/>
      <c r="MLB100" s="27"/>
      <c r="MLC100" s="27"/>
      <c r="MLD100" s="27"/>
      <c r="MLE100" s="27"/>
      <c r="MLF100" s="27"/>
      <c r="MLG100" s="27"/>
      <c r="MLH100" s="27"/>
      <c r="MLI100" s="27"/>
      <c r="MLJ100" s="27"/>
      <c r="MLK100" s="27"/>
      <c r="MLL100" s="27"/>
      <c r="MLM100" s="27"/>
      <c r="MLN100" s="27"/>
      <c r="MLO100" s="27"/>
      <c r="MLP100" s="27"/>
      <c r="MLQ100" s="27"/>
      <c r="MLR100" s="27"/>
      <c r="MLS100" s="27"/>
      <c r="MLT100" s="27"/>
      <c r="MLU100" s="27"/>
      <c r="MLV100" s="27"/>
      <c r="MLW100" s="27"/>
      <c r="MLX100" s="27"/>
      <c r="MLY100" s="27"/>
      <c r="MLZ100" s="27"/>
      <c r="MMA100" s="27"/>
      <c r="MMB100" s="27"/>
      <c r="MMC100" s="27"/>
      <c r="MMD100" s="27"/>
      <c r="MME100" s="27"/>
      <c r="MMF100" s="27"/>
      <c r="MMG100" s="27"/>
      <c r="MMH100" s="27"/>
      <c r="MMI100" s="27"/>
      <c r="MMJ100" s="27"/>
      <c r="MMK100" s="27"/>
      <c r="MML100" s="27"/>
      <c r="MMM100" s="27"/>
      <c r="MMN100" s="27"/>
      <c r="MMO100" s="27"/>
      <c r="MMP100" s="27"/>
      <c r="MMQ100" s="27"/>
      <c r="MMR100" s="27"/>
      <c r="MMS100" s="27"/>
      <c r="MMT100" s="27"/>
      <c r="MMU100" s="27"/>
      <c r="MMV100" s="27"/>
      <c r="MMW100" s="27"/>
      <c r="MMX100" s="27"/>
      <c r="MMY100" s="27"/>
      <c r="MMZ100" s="27"/>
      <c r="MNA100" s="27"/>
      <c r="MNB100" s="27"/>
      <c r="MNC100" s="27"/>
      <c r="MND100" s="27"/>
      <c r="MNE100" s="27"/>
      <c r="MNF100" s="27"/>
      <c r="MNG100" s="27"/>
      <c r="MNH100" s="27"/>
      <c r="MNI100" s="27"/>
      <c r="MNJ100" s="27"/>
      <c r="MNK100" s="27"/>
      <c r="MNL100" s="27"/>
      <c r="MNM100" s="27"/>
      <c r="MNN100" s="27"/>
      <c r="MNO100" s="27"/>
      <c r="MNP100" s="27"/>
      <c r="MNQ100" s="27"/>
      <c r="MNR100" s="27"/>
      <c r="MNS100" s="27"/>
      <c r="MNT100" s="27"/>
      <c r="MNU100" s="27"/>
      <c r="MNV100" s="27"/>
      <c r="MNW100" s="27"/>
      <c r="MNX100" s="27"/>
      <c r="MNY100" s="27"/>
      <c r="MNZ100" s="27"/>
      <c r="MOA100" s="27"/>
      <c r="MOB100" s="27"/>
      <c r="MOC100" s="27"/>
      <c r="MOD100" s="27"/>
      <c r="MOE100" s="27"/>
      <c r="MOF100" s="27"/>
      <c r="MOG100" s="27"/>
      <c r="MOH100" s="27"/>
      <c r="MOI100" s="27"/>
      <c r="MOJ100" s="27"/>
      <c r="MOK100" s="27"/>
      <c r="MOL100" s="27"/>
      <c r="MOM100" s="27"/>
      <c r="MON100" s="27"/>
      <c r="MOO100" s="27"/>
      <c r="MOP100" s="27"/>
      <c r="MOQ100" s="27"/>
      <c r="MOR100" s="27"/>
      <c r="MOS100" s="27"/>
      <c r="MOT100" s="27"/>
      <c r="MOU100" s="27"/>
      <c r="MOV100" s="27"/>
      <c r="MOW100" s="27"/>
      <c r="MOX100" s="27"/>
      <c r="MOY100" s="27"/>
      <c r="MOZ100" s="27"/>
      <c r="MPA100" s="27"/>
      <c r="MPB100" s="27"/>
      <c r="MPC100" s="27"/>
      <c r="MPD100" s="27"/>
      <c r="MPE100" s="27"/>
      <c r="MPF100" s="27"/>
      <c r="MPG100" s="27"/>
      <c r="MPH100" s="27"/>
      <c r="MPI100" s="27"/>
      <c r="MPJ100" s="27"/>
      <c r="MPK100" s="27"/>
      <c r="MPL100" s="27"/>
      <c r="MPM100" s="27"/>
      <c r="MPN100" s="27"/>
      <c r="MPO100" s="27"/>
      <c r="MPP100" s="27"/>
      <c r="MPQ100" s="27"/>
      <c r="MPR100" s="27"/>
      <c r="MPS100" s="27"/>
      <c r="MPT100" s="27"/>
      <c r="MPU100" s="27"/>
      <c r="MPV100" s="27"/>
      <c r="MPW100" s="27"/>
      <c r="MPX100" s="27"/>
      <c r="MPY100" s="27"/>
      <c r="MPZ100" s="27"/>
      <c r="MQA100" s="27"/>
      <c r="MQB100" s="27"/>
      <c r="MQC100" s="27"/>
      <c r="MQD100" s="27"/>
      <c r="MQE100" s="27"/>
      <c r="MQF100" s="27"/>
      <c r="MQG100" s="27"/>
      <c r="MQH100" s="27"/>
      <c r="MQI100" s="27"/>
      <c r="MQJ100" s="27"/>
      <c r="MQK100" s="27"/>
      <c r="MQL100" s="27"/>
      <c r="MQM100" s="27"/>
      <c r="MQN100" s="27"/>
      <c r="MQO100" s="27"/>
      <c r="MQP100" s="27"/>
      <c r="MQQ100" s="27"/>
      <c r="MQR100" s="27"/>
      <c r="MQS100" s="27"/>
      <c r="MQT100" s="27"/>
      <c r="MQU100" s="27"/>
      <c r="MQV100" s="27"/>
      <c r="MQW100" s="27"/>
      <c r="MQX100" s="27"/>
      <c r="MQY100" s="27"/>
      <c r="MQZ100" s="27"/>
      <c r="MRA100" s="27"/>
      <c r="MRB100" s="27"/>
      <c r="MRC100" s="27"/>
      <c r="MRD100" s="27"/>
      <c r="MRE100" s="27"/>
      <c r="MRF100" s="27"/>
      <c r="MRG100" s="27"/>
      <c r="MRH100" s="27"/>
      <c r="MRI100" s="27"/>
      <c r="MRJ100" s="27"/>
      <c r="MRK100" s="27"/>
      <c r="MRL100" s="27"/>
      <c r="MRM100" s="27"/>
      <c r="MRN100" s="27"/>
      <c r="MRO100" s="27"/>
      <c r="MRP100" s="27"/>
      <c r="MRQ100" s="27"/>
      <c r="MRR100" s="27"/>
      <c r="MRS100" s="27"/>
      <c r="MRT100" s="27"/>
      <c r="MRU100" s="27"/>
      <c r="MRV100" s="27"/>
      <c r="MRW100" s="27"/>
      <c r="MRX100" s="27"/>
      <c r="MRY100" s="27"/>
      <c r="MRZ100" s="27"/>
      <c r="MSA100" s="27"/>
      <c r="MSB100" s="27"/>
      <c r="MSC100" s="27"/>
      <c r="MSD100" s="27"/>
      <c r="MSE100" s="27"/>
      <c r="MSF100" s="27"/>
      <c r="MSG100" s="27"/>
      <c r="MSH100" s="27"/>
      <c r="MSI100" s="27"/>
      <c r="MSJ100" s="27"/>
      <c r="MSK100" s="27"/>
      <c r="MSL100" s="27"/>
      <c r="MSM100" s="27"/>
      <c r="MSN100" s="27"/>
      <c r="MSO100" s="27"/>
      <c r="MSP100" s="27"/>
      <c r="MSQ100" s="27"/>
      <c r="MSR100" s="27"/>
      <c r="MSS100" s="27"/>
      <c r="MST100" s="27"/>
      <c r="MSU100" s="27"/>
      <c r="MSV100" s="27"/>
      <c r="MSW100" s="27"/>
      <c r="MSX100" s="27"/>
      <c r="MSY100" s="27"/>
      <c r="MSZ100" s="27"/>
      <c r="MTA100" s="27"/>
      <c r="MTB100" s="27"/>
      <c r="MTC100" s="27"/>
      <c r="MTD100" s="27"/>
      <c r="MTE100" s="27"/>
      <c r="MTF100" s="27"/>
      <c r="MTG100" s="27"/>
      <c r="MTH100" s="27"/>
      <c r="MTI100" s="27"/>
      <c r="MTJ100" s="27"/>
      <c r="MTK100" s="27"/>
      <c r="MTL100" s="27"/>
      <c r="MTM100" s="27"/>
      <c r="MTN100" s="27"/>
      <c r="MTO100" s="27"/>
      <c r="MTP100" s="27"/>
      <c r="MTQ100" s="27"/>
      <c r="MTR100" s="27"/>
      <c r="MTS100" s="27"/>
      <c r="MTT100" s="27"/>
      <c r="MTU100" s="27"/>
      <c r="MTV100" s="27"/>
      <c r="MTW100" s="27"/>
      <c r="MTX100" s="27"/>
      <c r="MTY100" s="27"/>
      <c r="MTZ100" s="27"/>
      <c r="MUA100" s="27"/>
      <c r="MUB100" s="27"/>
      <c r="MUC100" s="27"/>
      <c r="MUD100" s="27"/>
      <c r="MUE100" s="27"/>
      <c r="MUF100" s="27"/>
      <c r="MUG100" s="27"/>
      <c r="MUH100" s="27"/>
      <c r="MUI100" s="27"/>
      <c r="MUJ100" s="27"/>
      <c r="MUK100" s="27"/>
      <c r="MUL100" s="27"/>
      <c r="MUM100" s="27"/>
      <c r="MUN100" s="27"/>
      <c r="MUO100" s="27"/>
      <c r="MUP100" s="27"/>
      <c r="MUQ100" s="27"/>
      <c r="MUR100" s="27"/>
      <c r="MUS100" s="27"/>
      <c r="MUT100" s="27"/>
      <c r="MUU100" s="27"/>
      <c r="MUV100" s="27"/>
      <c r="MUW100" s="27"/>
      <c r="MUX100" s="27"/>
      <c r="MUY100" s="27"/>
      <c r="MUZ100" s="27"/>
      <c r="MVA100" s="27"/>
      <c r="MVB100" s="27"/>
      <c r="MVC100" s="27"/>
      <c r="MVD100" s="27"/>
      <c r="MVE100" s="27"/>
      <c r="MVF100" s="27"/>
      <c r="MVG100" s="27"/>
      <c r="MVH100" s="27"/>
      <c r="MVI100" s="27"/>
      <c r="MVJ100" s="27"/>
      <c r="MVK100" s="27"/>
      <c r="MVL100" s="27"/>
      <c r="MVM100" s="27"/>
      <c r="MVN100" s="27"/>
      <c r="MVO100" s="27"/>
      <c r="MVP100" s="27"/>
      <c r="MVQ100" s="27"/>
      <c r="MVR100" s="27"/>
      <c r="MVS100" s="27"/>
      <c r="MVT100" s="27"/>
      <c r="MVU100" s="27"/>
      <c r="MVV100" s="27"/>
      <c r="MVW100" s="27"/>
      <c r="MVX100" s="27"/>
      <c r="MVY100" s="27"/>
      <c r="MVZ100" s="27"/>
      <c r="MWA100" s="27"/>
      <c r="MWB100" s="27"/>
      <c r="MWC100" s="27"/>
      <c r="MWD100" s="27"/>
      <c r="MWE100" s="27"/>
      <c r="MWF100" s="27"/>
      <c r="MWG100" s="27"/>
      <c r="MWH100" s="27"/>
      <c r="MWI100" s="27"/>
      <c r="MWJ100" s="27"/>
      <c r="MWK100" s="27"/>
      <c r="MWL100" s="27"/>
      <c r="MWM100" s="27"/>
      <c r="MWN100" s="27"/>
      <c r="MWO100" s="27"/>
      <c r="MWP100" s="27"/>
      <c r="MWQ100" s="27"/>
      <c r="MWR100" s="27"/>
      <c r="MWS100" s="27"/>
      <c r="MWT100" s="27"/>
      <c r="MWU100" s="27"/>
      <c r="MWV100" s="27"/>
      <c r="MWW100" s="27"/>
      <c r="MWX100" s="27"/>
      <c r="MWY100" s="27"/>
      <c r="MWZ100" s="27"/>
      <c r="MXA100" s="27"/>
      <c r="MXB100" s="27"/>
      <c r="MXC100" s="27"/>
      <c r="MXD100" s="27"/>
      <c r="MXE100" s="27"/>
      <c r="MXF100" s="27"/>
      <c r="MXG100" s="27"/>
      <c r="MXH100" s="27"/>
      <c r="MXI100" s="27"/>
      <c r="MXJ100" s="27"/>
      <c r="MXK100" s="27"/>
      <c r="MXL100" s="27"/>
      <c r="MXM100" s="27"/>
      <c r="MXN100" s="27"/>
      <c r="MXO100" s="27"/>
      <c r="MXP100" s="27"/>
      <c r="MXQ100" s="27"/>
      <c r="MXR100" s="27"/>
      <c r="MXS100" s="27"/>
      <c r="MXT100" s="27"/>
      <c r="MXU100" s="27"/>
      <c r="MXV100" s="27"/>
      <c r="MXW100" s="27"/>
      <c r="MXX100" s="27"/>
      <c r="MXY100" s="27"/>
      <c r="MXZ100" s="27"/>
      <c r="MYA100" s="27"/>
      <c r="MYB100" s="27"/>
      <c r="MYC100" s="27"/>
      <c r="MYD100" s="27"/>
      <c r="MYE100" s="27"/>
      <c r="MYF100" s="27"/>
      <c r="MYG100" s="27"/>
      <c r="MYH100" s="27"/>
      <c r="MYI100" s="27"/>
      <c r="MYJ100" s="27"/>
      <c r="MYK100" s="27"/>
      <c r="MYL100" s="27"/>
      <c r="MYM100" s="27"/>
      <c r="MYN100" s="27"/>
      <c r="MYO100" s="27"/>
      <c r="MYP100" s="27"/>
      <c r="MYQ100" s="27"/>
      <c r="MYR100" s="27"/>
      <c r="MYS100" s="27"/>
      <c r="MYT100" s="27"/>
      <c r="MYU100" s="27"/>
      <c r="MYV100" s="27"/>
      <c r="MYW100" s="27"/>
      <c r="MYX100" s="27"/>
      <c r="MYY100" s="27"/>
      <c r="MYZ100" s="27"/>
      <c r="MZA100" s="27"/>
      <c r="MZB100" s="27"/>
      <c r="MZC100" s="27"/>
      <c r="MZD100" s="27"/>
      <c r="MZE100" s="27"/>
      <c r="MZF100" s="27"/>
      <c r="MZG100" s="27"/>
      <c r="MZH100" s="27"/>
      <c r="MZI100" s="27"/>
      <c r="MZJ100" s="27"/>
      <c r="MZK100" s="27"/>
      <c r="MZL100" s="27"/>
      <c r="MZM100" s="27"/>
      <c r="MZN100" s="27"/>
      <c r="MZO100" s="27"/>
      <c r="MZP100" s="27"/>
      <c r="MZQ100" s="27"/>
      <c r="MZR100" s="27"/>
      <c r="MZS100" s="27"/>
      <c r="MZT100" s="27"/>
      <c r="MZU100" s="27"/>
      <c r="MZV100" s="27"/>
      <c r="MZW100" s="27"/>
      <c r="MZX100" s="27"/>
      <c r="MZY100" s="27"/>
      <c r="MZZ100" s="27"/>
      <c r="NAA100" s="27"/>
      <c r="NAB100" s="27"/>
      <c r="NAC100" s="27"/>
      <c r="NAD100" s="27"/>
      <c r="NAE100" s="27"/>
      <c r="NAF100" s="27"/>
      <c r="NAG100" s="27"/>
      <c r="NAH100" s="27"/>
      <c r="NAI100" s="27"/>
      <c r="NAJ100" s="27"/>
      <c r="NAK100" s="27"/>
      <c r="NAL100" s="27"/>
      <c r="NAM100" s="27"/>
      <c r="NAN100" s="27"/>
      <c r="NAO100" s="27"/>
      <c r="NAP100" s="27"/>
      <c r="NAQ100" s="27"/>
      <c r="NAR100" s="27"/>
      <c r="NAS100" s="27"/>
      <c r="NAT100" s="27"/>
      <c r="NAU100" s="27"/>
      <c r="NAV100" s="27"/>
      <c r="NAW100" s="27"/>
      <c r="NAX100" s="27"/>
      <c r="NAY100" s="27"/>
      <c r="NAZ100" s="27"/>
      <c r="NBA100" s="27"/>
      <c r="NBB100" s="27"/>
      <c r="NBC100" s="27"/>
      <c r="NBD100" s="27"/>
      <c r="NBE100" s="27"/>
      <c r="NBF100" s="27"/>
      <c r="NBG100" s="27"/>
      <c r="NBH100" s="27"/>
      <c r="NBI100" s="27"/>
      <c r="NBJ100" s="27"/>
      <c r="NBK100" s="27"/>
      <c r="NBL100" s="27"/>
      <c r="NBM100" s="27"/>
      <c r="NBN100" s="27"/>
      <c r="NBO100" s="27"/>
      <c r="NBP100" s="27"/>
      <c r="NBQ100" s="27"/>
      <c r="NBR100" s="27"/>
      <c r="NBS100" s="27"/>
      <c r="NBT100" s="27"/>
      <c r="NBU100" s="27"/>
      <c r="NBV100" s="27"/>
      <c r="NBW100" s="27"/>
      <c r="NBX100" s="27"/>
      <c r="NBY100" s="27"/>
      <c r="NBZ100" s="27"/>
      <c r="NCA100" s="27"/>
      <c r="NCB100" s="27"/>
      <c r="NCC100" s="27"/>
      <c r="NCD100" s="27"/>
      <c r="NCE100" s="27"/>
      <c r="NCF100" s="27"/>
      <c r="NCG100" s="27"/>
      <c r="NCH100" s="27"/>
      <c r="NCI100" s="27"/>
      <c r="NCJ100" s="27"/>
      <c r="NCK100" s="27"/>
      <c r="NCL100" s="27"/>
      <c r="NCM100" s="27"/>
      <c r="NCN100" s="27"/>
      <c r="NCO100" s="27"/>
      <c r="NCP100" s="27"/>
      <c r="NCQ100" s="27"/>
      <c r="NCR100" s="27"/>
      <c r="NCS100" s="27"/>
      <c r="NCT100" s="27"/>
      <c r="NCU100" s="27"/>
      <c r="NCV100" s="27"/>
      <c r="NCW100" s="27"/>
      <c r="NCX100" s="27"/>
      <c r="NCY100" s="27"/>
      <c r="NCZ100" s="27"/>
      <c r="NDA100" s="27"/>
      <c r="NDB100" s="27"/>
      <c r="NDC100" s="27"/>
      <c r="NDD100" s="27"/>
      <c r="NDE100" s="27"/>
      <c r="NDF100" s="27"/>
      <c r="NDG100" s="27"/>
      <c r="NDH100" s="27"/>
      <c r="NDI100" s="27"/>
      <c r="NDJ100" s="27"/>
      <c r="NDK100" s="27"/>
      <c r="NDL100" s="27"/>
      <c r="NDM100" s="27"/>
      <c r="NDN100" s="27"/>
      <c r="NDO100" s="27"/>
      <c r="NDP100" s="27"/>
      <c r="NDQ100" s="27"/>
      <c r="NDR100" s="27"/>
      <c r="NDS100" s="27"/>
      <c r="NDT100" s="27"/>
      <c r="NDU100" s="27"/>
      <c r="NDV100" s="27"/>
      <c r="NDW100" s="27"/>
      <c r="NDX100" s="27"/>
      <c r="NDY100" s="27"/>
      <c r="NDZ100" s="27"/>
      <c r="NEA100" s="27"/>
      <c r="NEB100" s="27"/>
      <c r="NEC100" s="27"/>
      <c r="NED100" s="27"/>
      <c r="NEE100" s="27"/>
      <c r="NEF100" s="27"/>
      <c r="NEG100" s="27"/>
      <c r="NEH100" s="27"/>
      <c r="NEI100" s="27"/>
      <c r="NEJ100" s="27"/>
      <c r="NEK100" s="27"/>
      <c r="NEL100" s="27"/>
      <c r="NEM100" s="27"/>
      <c r="NEN100" s="27"/>
      <c r="NEO100" s="27"/>
      <c r="NEP100" s="27"/>
      <c r="NEQ100" s="27"/>
      <c r="NER100" s="27"/>
      <c r="NES100" s="27"/>
      <c r="NET100" s="27"/>
      <c r="NEU100" s="27"/>
      <c r="NEV100" s="27"/>
      <c r="NEW100" s="27"/>
      <c r="NEX100" s="27"/>
      <c r="NEY100" s="27"/>
      <c r="NEZ100" s="27"/>
      <c r="NFA100" s="27"/>
      <c r="NFB100" s="27"/>
      <c r="NFC100" s="27"/>
      <c r="NFD100" s="27"/>
      <c r="NFE100" s="27"/>
      <c r="NFF100" s="27"/>
      <c r="NFG100" s="27"/>
      <c r="NFH100" s="27"/>
      <c r="NFI100" s="27"/>
      <c r="NFJ100" s="27"/>
      <c r="NFK100" s="27"/>
      <c r="NFL100" s="27"/>
      <c r="NFM100" s="27"/>
      <c r="NFN100" s="27"/>
      <c r="NFO100" s="27"/>
      <c r="NFP100" s="27"/>
      <c r="NFQ100" s="27"/>
      <c r="NFR100" s="27"/>
      <c r="NFS100" s="27"/>
      <c r="NFT100" s="27"/>
      <c r="NFU100" s="27"/>
      <c r="NFV100" s="27"/>
      <c r="NFW100" s="27"/>
      <c r="NFX100" s="27"/>
      <c r="NFY100" s="27"/>
      <c r="NFZ100" s="27"/>
      <c r="NGA100" s="27"/>
      <c r="NGB100" s="27"/>
      <c r="NGC100" s="27"/>
      <c r="NGD100" s="27"/>
      <c r="NGE100" s="27"/>
      <c r="NGF100" s="27"/>
      <c r="NGG100" s="27"/>
      <c r="NGH100" s="27"/>
      <c r="NGI100" s="27"/>
      <c r="NGJ100" s="27"/>
      <c r="NGK100" s="27"/>
      <c r="NGL100" s="27"/>
      <c r="NGM100" s="27"/>
      <c r="NGN100" s="27"/>
      <c r="NGO100" s="27"/>
      <c r="NGP100" s="27"/>
      <c r="NGQ100" s="27"/>
      <c r="NGR100" s="27"/>
      <c r="NGS100" s="27"/>
      <c r="NGT100" s="27"/>
      <c r="NGU100" s="27"/>
      <c r="NGV100" s="27"/>
      <c r="NGW100" s="27"/>
      <c r="NGX100" s="27"/>
      <c r="NGY100" s="27"/>
      <c r="NGZ100" s="27"/>
      <c r="NHA100" s="27"/>
      <c r="NHB100" s="27"/>
      <c r="NHC100" s="27"/>
      <c r="NHD100" s="27"/>
      <c r="NHE100" s="27"/>
      <c r="NHF100" s="27"/>
      <c r="NHG100" s="27"/>
      <c r="NHH100" s="27"/>
      <c r="NHI100" s="27"/>
      <c r="NHJ100" s="27"/>
      <c r="NHK100" s="27"/>
      <c r="NHL100" s="27"/>
      <c r="NHM100" s="27"/>
      <c r="NHN100" s="27"/>
      <c r="NHO100" s="27"/>
      <c r="NHP100" s="27"/>
      <c r="NHQ100" s="27"/>
      <c r="NHR100" s="27"/>
      <c r="NHS100" s="27"/>
      <c r="NHT100" s="27"/>
      <c r="NHU100" s="27"/>
      <c r="NHV100" s="27"/>
      <c r="NHW100" s="27"/>
      <c r="NHX100" s="27"/>
      <c r="NHY100" s="27"/>
      <c r="NHZ100" s="27"/>
      <c r="NIA100" s="27"/>
      <c r="NIB100" s="27"/>
      <c r="NIC100" s="27"/>
      <c r="NID100" s="27"/>
      <c r="NIE100" s="27"/>
      <c r="NIF100" s="27"/>
      <c r="NIG100" s="27"/>
      <c r="NIH100" s="27"/>
      <c r="NII100" s="27"/>
      <c r="NIJ100" s="27"/>
      <c r="NIK100" s="27"/>
      <c r="NIL100" s="27"/>
      <c r="NIM100" s="27"/>
      <c r="NIN100" s="27"/>
      <c r="NIO100" s="27"/>
      <c r="NIP100" s="27"/>
      <c r="NIQ100" s="27"/>
      <c r="NIR100" s="27"/>
      <c r="NIS100" s="27"/>
      <c r="NIT100" s="27"/>
      <c r="NIU100" s="27"/>
      <c r="NIV100" s="27"/>
      <c r="NIW100" s="27"/>
      <c r="NIX100" s="27"/>
      <c r="NIY100" s="27"/>
      <c r="NIZ100" s="27"/>
      <c r="NJA100" s="27"/>
      <c r="NJB100" s="27"/>
      <c r="NJC100" s="27"/>
      <c r="NJD100" s="27"/>
      <c r="NJE100" s="27"/>
      <c r="NJF100" s="27"/>
      <c r="NJG100" s="27"/>
      <c r="NJH100" s="27"/>
      <c r="NJI100" s="27"/>
      <c r="NJJ100" s="27"/>
      <c r="NJK100" s="27"/>
      <c r="NJL100" s="27"/>
      <c r="NJM100" s="27"/>
      <c r="NJN100" s="27"/>
      <c r="NJO100" s="27"/>
      <c r="NJP100" s="27"/>
      <c r="NJQ100" s="27"/>
      <c r="NJR100" s="27"/>
      <c r="NJS100" s="27"/>
      <c r="NJT100" s="27"/>
      <c r="NJU100" s="27"/>
      <c r="NJV100" s="27"/>
      <c r="NJW100" s="27"/>
      <c r="NJX100" s="27"/>
      <c r="NJY100" s="27"/>
      <c r="NJZ100" s="27"/>
      <c r="NKA100" s="27"/>
      <c r="NKB100" s="27"/>
      <c r="NKC100" s="27"/>
      <c r="NKD100" s="27"/>
      <c r="NKE100" s="27"/>
      <c r="NKF100" s="27"/>
      <c r="NKG100" s="27"/>
      <c r="NKH100" s="27"/>
      <c r="NKI100" s="27"/>
      <c r="NKJ100" s="27"/>
      <c r="NKK100" s="27"/>
      <c r="NKL100" s="27"/>
      <c r="NKM100" s="27"/>
      <c r="NKN100" s="27"/>
      <c r="NKO100" s="27"/>
      <c r="NKP100" s="27"/>
      <c r="NKQ100" s="27"/>
      <c r="NKR100" s="27"/>
      <c r="NKS100" s="27"/>
      <c r="NKT100" s="27"/>
      <c r="NKU100" s="27"/>
      <c r="NKV100" s="27"/>
      <c r="NKW100" s="27"/>
      <c r="NKX100" s="27"/>
      <c r="NKY100" s="27"/>
      <c r="NKZ100" s="27"/>
      <c r="NLA100" s="27"/>
      <c r="NLB100" s="27"/>
      <c r="NLC100" s="27"/>
      <c r="NLD100" s="27"/>
      <c r="NLE100" s="27"/>
      <c r="NLF100" s="27"/>
      <c r="NLG100" s="27"/>
      <c r="NLH100" s="27"/>
      <c r="NLI100" s="27"/>
      <c r="NLJ100" s="27"/>
      <c r="NLK100" s="27"/>
      <c r="NLL100" s="27"/>
      <c r="NLM100" s="27"/>
      <c r="NLN100" s="27"/>
      <c r="NLO100" s="27"/>
      <c r="NLP100" s="27"/>
      <c r="NLQ100" s="27"/>
      <c r="NLR100" s="27"/>
      <c r="NLS100" s="27"/>
      <c r="NLT100" s="27"/>
      <c r="NLU100" s="27"/>
      <c r="NLV100" s="27"/>
      <c r="NLW100" s="27"/>
      <c r="NLX100" s="27"/>
      <c r="NLY100" s="27"/>
      <c r="NLZ100" s="27"/>
      <c r="NMA100" s="27"/>
      <c r="NMB100" s="27"/>
      <c r="NMC100" s="27"/>
      <c r="NMD100" s="27"/>
      <c r="NME100" s="27"/>
      <c r="NMF100" s="27"/>
      <c r="NMG100" s="27"/>
      <c r="NMH100" s="27"/>
      <c r="NMI100" s="27"/>
      <c r="NMJ100" s="27"/>
      <c r="NMK100" s="27"/>
      <c r="NML100" s="27"/>
      <c r="NMM100" s="27"/>
      <c r="NMN100" s="27"/>
      <c r="NMO100" s="27"/>
      <c r="NMP100" s="27"/>
      <c r="NMQ100" s="27"/>
      <c r="NMR100" s="27"/>
      <c r="NMS100" s="27"/>
      <c r="NMT100" s="27"/>
      <c r="NMU100" s="27"/>
      <c r="NMV100" s="27"/>
      <c r="NMW100" s="27"/>
      <c r="NMX100" s="27"/>
      <c r="NMY100" s="27"/>
      <c r="NMZ100" s="27"/>
      <c r="NNA100" s="27"/>
      <c r="NNB100" s="27"/>
      <c r="NNC100" s="27"/>
      <c r="NND100" s="27"/>
      <c r="NNE100" s="27"/>
      <c r="NNF100" s="27"/>
      <c r="NNG100" s="27"/>
      <c r="NNH100" s="27"/>
      <c r="NNI100" s="27"/>
      <c r="NNJ100" s="27"/>
      <c r="NNK100" s="27"/>
      <c r="NNL100" s="27"/>
      <c r="NNM100" s="27"/>
      <c r="NNN100" s="27"/>
      <c r="NNO100" s="27"/>
      <c r="NNP100" s="27"/>
      <c r="NNQ100" s="27"/>
      <c r="NNR100" s="27"/>
      <c r="NNS100" s="27"/>
      <c r="NNT100" s="27"/>
      <c r="NNU100" s="27"/>
      <c r="NNV100" s="27"/>
      <c r="NNW100" s="27"/>
      <c r="NNX100" s="27"/>
      <c r="NNY100" s="27"/>
      <c r="NNZ100" s="27"/>
      <c r="NOA100" s="27"/>
      <c r="NOB100" s="27"/>
      <c r="NOC100" s="27"/>
      <c r="NOD100" s="27"/>
      <c r="NOE100" s="27"/>
      <c r="NOF100" s="27"/>
      <c r="NOG100" s="27"/>
      <c r="NOH100" s="27"/>
      <c r="NOI100" s="27"/>
      <c r="NOJ100" s="27"/>
      <c r="NOK100" s="27"/>
      <c r="NOL100" s="27"/>
      <c r="NOM100" s="27"/>
      <c r="NON100" s="27"/>
      <c r="NOO100" s="27"/>
      <c r="NOP100" s="27"/>
      <c r="NOQ100" s="27"/>
      <c r="NOR100" s="27"/>
      <c r="NOS100" s="27"/>
      <c r="NOT100" s="27"/>
      <c r="NOU100" s="27"/>
      <c r="NOV100" s="27"/>
      <c r="NOW100" s="27"/>
      <c r="NOX100" s="27"/>
      <c r="NOY100" s="27"/>
      <c r="NOZ100" s="27"/>
      <c r="NPA100" s="27"/>
      <c r="NPB100" s="27"/>
      <c r="NPC100" s="27"/>
      <c r="NPD100" s="27"/>
      <c r="NPE100" s="27"/>
      <c r="NPF100" s="27"/>
      <c r="NPG100" s="27"/>
      <c r="NPH100" s="27"/>
      <c r="NPI100" s="27"/>
      <c r="NPJ100" s="27"/>
      <c r="NPK100" s="27"/>
      <c r="NPL100" s="27"/>
      <c r="NPM100" s="27"/>
      <c r="NPN100" s="27"/>
      <c r="NPO100" s="27"/>
      <c r="NPP100" s="27"/>
      <c r="NPQ100" s="27"/>
      <c r="NPR100" s="27"/>
      <c r="NPS100" s="27"/>
      <c r="NPT100" s="27"/>
      <c r="NPU100" s="27"/>
      <c r="NPV100" s="27"/>
      <c r="NPW100" s="27"/>
      <c r="NPX100" s="27"/>
      <c r="NPY100" s="27"/>
      <c r="NPZ100" s="27"/>
      <c r="NQA100" s="27"/>
      <c r="NQB100" s="27"/>
      <c r="NQC100" s="27"/>
      <c r="NQD100" s="27"/>
      <c r="NQE100" s="27"/>
      <c r="NQF100" s="27"/>
      <c r="NQG100" s="27"/>
      <c r="NQH100" s="27"/>
      <c r="NQI100" s="27"/>
      <c r="NQJ100" s="27"/>
      <c r="NQK100" s="27"/>
      <c r="NQL100" s="27"/>
      <c r="NQM100" s="27"/>
      <c r="NQN100" s="27"/>
      <c r="NQO100" s="27"/>
      <c r="NQP100" s="27"/>
      <c r="NQQ100" s="27"/>
      <c r="NQR100" s="27"/>
      <c r="NQS100" s="27"/>
      <c r="NQT100" s="27"/>
      <c r="NQU100" s="27"/>
      <c r="NQV100" s="27"/>
      <c r="NQW100" s="27"/>
      <c r="NQX100" s="27"/>
      <c r="NQY100" s="27"/>
      <c r="NQZ100" s="27"/>
      <c r="NRA100" s="27"/>
      <c r="NRB100" s="27"/>
      <c r="NRC100" s="27"/>
      <c r="NRD100" s="27"/>
      <c r="NRE100" s="27"/>
      <c r="NRF100" s="27"/>
      <c r="NRG100" s="27"/>
      <c r="NRH100" s="27"/>
      <c r="NRI100" s="27"/>
      <c r="NRJ100" s="27"/>
      <c r="NRK100" s="27"/>
      <c r="NRL100" s="27"/>
      <c r="NRM100" s="27"/>
      <c r="NRN100" s="27"/>
      <c r="NRO100" s="27"/>
      <c r="NRP100" s="27"/>
      <c r="NRQ100" s="27"/>
      <c r="NRR100" s="27"/>
      <c r="NRS100" s="27"/>
      <c r="NRT100" s="27"/>
      <c r="NRU100" s="27"/>
      <c r="NRV100" s="27"/>
      <c r="NRW100" s="27"/>
      <c r="NRX100" s="27"/>
      <c r="NRY100" s="27"/>
      <c r="NRZ100" s="27"/>
      <c r="NSA100" s="27"/>
      <c r="NSB100" s="27"/>
      <c r="NSC100" s="27"/>
      <c r="NSD100" s="27"/>
      <c r="NSE100" s="27"/>
      <c r="NSF100" s="27"/>
      <c r="NSG100" s="27"/>
      <c r="NSH100" s="27"/>
      <c r="NSI100" s="27"/>
      <c r="NSJ100" s="27"/>
      <c r="NSK100" s="27"/>
      <c r="NSL100" s="27"/>
      <c r="NSM100" s="27"/>
      <c r="NSN100" s="27"/>
      <c r="NSO100" s="27"/>
      <c r="NSP100" s="27"/>
      <c r="NSQ100" s="27"/>
      <c r="NSR100" s="27"/>
      <c r="NSS100" s="27"/>
      <c r="NST100" s="27"/>
      <c r="NSU100" s="27"/>
      <c r="NSV100" s="27"/>
      <c r="NSW100" s="27"/>
      <c r="NSX100" s="27"/>
      <c r="NSY100" s="27"/>
      <c r="NSZ100" s="27"/>
      <c r="NTA100" s="27"/>
      <c r="NTB100" s="27"/>
      <c r="NTC100" s="27"/>
      <c r="NTD100" s="27"/>
      <c r="NTE100" s="27"/>
      <c r="NTF100" s="27"/>
      <c r="NTG100" s="27"/>
      <c r="NTH100" s="27"/>
      <c r="NTI100" s="27"/>
      <c r="NTJ100" s="27"/>
      <c r="NTK100" s="27"/>
      <c r="NTL100" s="27"/>
      <c r="NTM100" s="27"/>
      <c r="NTN100" s="27"/>
      <c r="NTO100" s="27"/>
      <c r="NTP100" s="27"/>
      <c r="NTQ100" s="27"/>
      <c r="NTR100" s="27"/>
      <c r="NTS100" s="27"/>
      <c r="NTT100" s="27"/>
      <c r="NTU100" s="27"/>
      <c r="NTV100" s="27"/>
      <c r="NTW100" s="27"/>
      <c r="NTX100" s="27"/>
      <c r="NTY100" s="27"/>
      <c r="NTZ100" s="27"/>
      <c r="NUA100" s="27"/>
      <c r="NUB100" s="27"/>
      <c r="NUC100" s="27"/>
      <c r="NUD100" s="27"/>
      <c r="NUE100" s="27"/>
      <c r="NUF100" s="27"/>
      <c r="NUG100" s="27"/>
      <c r="NUH100" s="27"/>
      <c r="NUI100" s="27"/>
      <c r="NUJ100" s="27"/>
      <c r="NUK100" s="27"/>
      <c r="NUL100" s="27"/>
      <c r="NUM100" s="27"/>
      <c r="NUN100" s="27"/>
      <c r="NUO100" s="27"/>
      <c r="NUP100" s="27"/>
      <c r="NUQ100" s="27"/>
      <c r="NUR100" s="27"/>
      <c r="NUS100" s="27"/>
      <c r="NUT100" s="27"/>
      <c r="NUU100" s="27"/>
      <c r="NUV100" s="27"/>
      <c r="NUW100" s="27"/>
      <c r="NUX100" s="27"/>
      <c r="NUY100" s="27"/>
      <c r="NUZ100" s="27"/>
      <c r="NVA100" s="27"/>
      <c r="NVB100" s="27"/>
      <c r="NVC100" s="27"/>
      <c r="NVD100" s="27"/>
      <c r="NVE100" s="27"/>
      <c r="NVF100" s="27"/>
      <c r="NVG100" s="27"/>
      <c r="NVH100" s="27"/>
      <c r="NVI100" s="27"/>
      <c r="NVJ100" s="27"/>
      <c r="NVK100" s="27"/>
      <c r="NVL100" s="27"/>
      <c r="NVM100" s="27"/>
      <c r="NVN100" s="27"/>
      <c r="NVO100" s="27"/>
      <c r="NVP100" s="27"/>
      <c r="NVQ100" s="27"/>
      <c r="NVR100" s="27"/>
      <c r="NVS100" s="27"/>
      <c r="NVT100" s="27"/>
      <c r="NVU100" s="27"/>
      <c r="NVV100" s="27"/>
      <c r="NVW100" s="27"/>
      <c r="NVX100" s="27"/>
      <c r="NVY100" s="27"/>
      <c r="NVZ100" s="27"/>
      <c r="NWA100" s="27"/>
      <c r="NWB100" s="27"/>
      <c r="NWC100" s="27"/>
      <c r="NWD100" s="27"/>
      <c r="NWE100" s="27"/>
      <c r="NWF100" s="27"/>
      <c r="NWG100" s="27"/>
      <c r="NWH100" s="27"/>
      <c r="NWI100" s="27"/>
      <c r="NWJ100" s="27"/>
      <c r="NWK100" s="27"/>
      <c r="NWL100" s="27"/>
      <c r="NWM100" s="27"/>
      <c r="NWN100" s="27"/>
      <c r="NWO100" s="27"/>
      <c r="NWP100" s="27"/>
      <c r="NWQ100" s="27"/>
      <c r="NWR100" s="27"/>
      <c r="NWS100" s="27"/>
      <c r="NWT100" s="27"/>
      <c r="NWU100" s="27"/>
      <c r="NWV100" s="27"/>
      <c r="NWW100" s="27"/>
      <c r="NWX100" s="27"/>
      <c r="NWY100" s="27"/>
      <c r="NWZ100" s="27"/>
      <c r="NXA100" s="27"/>
      <c r="NXB100" s="27"/>
      <c r="NXC100" s="27"/>
      <c r="NXD100" s="27"/>
      <c r="NXE100" s="27"/>
      <c r="NXF100" s="27"/>
      <c r="NXG100" s="27"/>
      <c r="NXH100" s="27"/>
      <c r="NXI100" s="27"/>
      <c r="NXJ100" s="27"/>
      <c r="NXK100" s="27"/>
      <c r="NXL100" s="27"/>
      <c r="NXM100" s="27"/>
      <c r="NXN100" s="27"/>
      <c r="NXO100" s="27"/>
      <c r="NXP100" s="27"/>
      <c r="NXQ100" s="27"/>
      <c r="NXR100" s="27"/>
      <c r="NXS100" s="27"/>
      <c r="NXT100" s="27"/>
      <c r="NXU100" s="27"/>
      <c r="NXV100" s="27"/>
      <c r="NXW100" s="27"/>
      <c r="NXX100" s="27"/>
      <c r="NXY100" s="27"/>
      <c r="NXZ100" s="27"/>
      <c r="NYA100" s="27"/>
      <c r="NYB100" s="27"/>
      <c r="NYC100" s="27"/>
      <c r="NYD100" s="27"/>
      <c r="NYE100" s="27"/>
      <c r="NYF100" s="27"/>
      <c r="NYG100" s="27"/>
      <c r="NYH100" s="27"/>
      <c r="NYI100" s="27"/>
      <c r="NYJ100" s="27"/>
      <c r="NYK100" s="27"/>
      <c r="NYL100" s="27"/>
      <c r="NYM100" s="27"/>
      <c r="NYN100" s="27"/>
      <c r="NYO100" s="27"/>
      <c r="NYP100" s="27"/>
      <c r="NYQ100" s="27"/>
      <c r="NYR100" s="27"/>
      <c r="NYS100" s="27"/>
      <c r="NYT100" s="27"/>
      <c r="NYU100" s="27"/>
      <c r="NYV100" s="27"/>
      <c r="NYW100" s="27"/>
      <c r="NYX100" s="27"/>
      <c r="NYY100" s="27"/>
      <c r="NYZ100" s="27"/>
      <c r="NZA100" s="27"/>
      <c r="NZB100" s="27"/>
      <c r="NZC100" s="27"/>
      <c r="NZD100" s="27"/>
      <c r="NZE100" s="27"/>
      <c r="NZF100" s="27"/>
      <c r="NZG100" s="27"/>
      <c r="NZH100" s="27"/>
      <c r="NZI100" s="27"/>
      <c r="NZJ100" s="27"/>
      <c r="NZK100" s="27"/>
      <c r="NZL100" s="27"/>
      <c r="NZM100" s="27"/>
      <c r="NZN100" s="27"/>
      <c r="NZO100" s="27"/>
      <c r="NZP100" s="27"/>
      <c r="NZQ100" s="27"/>
      <c r="NZR100" s="27"/>
      <c r="NZS100" s="27"/>
      <c r="NZT100" s="27"/>
      <c r="NZU100" s="27"/>
      <c r="NZV100" s="27"/>
      <c r="NZW100" s="27"/>
      <c r="NZX100" s="27"/>
      <c r="NZY100" s="27"/>
      <c r="NZZ100" s="27"/>
      <c r="OAA100" s="27"/>
      <c r="OAB100" s="27"/>
      <c r="OAC100" s="27"/>
      <c r="OAD100" s="27"/>
      <c r="OAE100" s="27"/>
      <c r="OAF100" s="27"/>
      <c r="OAG100" s="27"/>
      <c r="OAH100" s="27"/>
      <c r="OAI100" s="27"/>
      <c r="OAJ100" s="27"/>
      <c r="OAK100" s="27"/>
      <c r="OAL100" s="27"/>
      <c r="OAM100" s="27"/>
      <c r="OAN100" s="27"/>
      <c r="OAO100" s="27"/>
      <c r="OAP100" s="27"/>
      <c r="OAQ100" s="27"/>
      <c r="OAR100" s="27"/>
      <c r="OAS100" s="27"/>
      <c r="OAT100" s="27"/>
      <c r="OAU100" s="27"/>
      <c r="OAV100" s="27"/>
      <c r="OAW100" s="27"/>
      <c r="OAX100" s="27"/>
      <c r="OAY100" s="27"/>
      <c r="OAZ100" s="27"/>
      <c r="OBA100" s="27"/>
      <c r="OBB100" s="27"/>
      <c r="OBC100" s="27"/>
      <c r="OBD100" s="27"/>
      <c r="OBE100" s="27"/>
      <c r="OBF100" s="27"/>
      <c r="OBG100" s="27"/>
      <c r="OBH100" s="27"/>
      <c r="OBI100" s="27"/>
      <c r="OBJ100" s="27"/>
      <c r="OBK100" s="27"/>
      <c r="OBL100" s="27"/>
      <c r="OBM100" s="27"/>
      <c r="OBN100" s="27"/>
      <c r="OBO100" s="27"/>
      <c r="OBP100" s="27"/>
      <c r="OBQ100" s="27"/>
      <c r="OBR100" s="27"/>
      <c r="OBS100" s="27"/>
      <c r="OBT100" s="27"/>
      <c r="OBU100" s="27"/>
      <c r="OBV100" s="27"/>
      <c r="OBW100" s="27"/>
      <c r="OBX100" s="27"/>
      <c r="OBY100" s="27"/>
      <c r="OBZ100" s="27"/>
      <c r="OCA100" s="27"/>
      <c r="OCB100" s="27"/>
      <c r="OCC100" s="27"/>
      <c r="OCD100" s="27"/>
      <c r="OCE100" s="27"/>
      <c r="OCF100" s="27"/>
      <c r="OCG100" s="27"/>
      <c r="OCH100" s="27"/>
      <c r="OCI100" s="27"/>
      <c r="OCJ100" s="27"/>
      <c r="OCK100" s="27"/>
      <c r="OCL100" s="27"/>
      <c r="OCM100" s="27"/>
      <c r="OCN100" s="27"/>
      <c r="OCO100" s="27"/>
      <c r="OCP100" s="27"/>
      <c r="OCQ100" s="27"/>
      <c r="OCR100" s="27"/>
      <c r="OCS100" s="27"/>
      <c r="OCT100" s="27"/>
      <c r="OCU100" s="27"/>
      <c r="OCV100" s="27"/>
      <c r="OCW100" s="27"/>
      <c r="OCX100" s="27"/>
      <c r="OCY100" s="27"/>
      <c r="OCZ100" s="27"/>
      <c r="ODA100" s="27"/>
      <c r="ODB100" s="27"/>
      <c r="ODC100" s="27"/>
      <c r="ODD100" s="27"/>
      <c r="ODE100" s="27"/>
      <c r="ODF100" s="27"/>
      <c r="ODG100" s="27"/>
      <c r="ODH100" s="27"/>
      <c r="ODI100" s="27"/>
      <c r="ODJ100" s="27"/>
      <c r="ODK100" s="27"/>
      <c r="ODL100" s="27"/>
      <c r="ODM100" s="27"/>
      <c r="ODN100" s="27"/>
      <c r="ODO100" s="27"/>
      <c r="ODP100" s="27"/>
      <c r="ODQ100" s="27"/>
      <c r="ODR100" s="27"/>
      <c r="ODS100" s="27"/>
      <c r="ODT100" s="27"/>
      <c r="ODU100" s="27"/>
      <c r="ODV100" s="27"/>
      <c r="ODW100" s="27"/>
      <c r="ODX100" s="27"/>
      <c r="ODY100" s="27"/>
      <c r="ODZ100" s="27"/>
      <c r="OEA100" s="27"/>
      <c r="OEB100" s="27"/>
      <c r="OEC100" s="27"/>
      <c r="OED100" s="27"/>
      <c r="OEE100" s="27"/>
      <c r="OEF100" s="27"/>
      <c r="OEG100" s="27"/>
      <c r="OEH100" s="27"/>
      <c r="OEI100" s="27"/>
      <c r="OEJ100" s="27"/>
      <c r="OEK100" s="27"/>
      <c r="OEL100" s="27"/>
      <c r="OEM100" s="27"/>
      <c r="OEN100" s="27"/>
      <c r="OEO100" s="27"/>
      <c r="OEP100" s="27"/>
      <c r="OEQ100" s="27"/>
      <c r="OER100" s="27"/>
      <c r="OES100" s="27"/>
      <c r="OET100" s="27"/>
      <c r="OEU100" s="27"/>
      <c r="OEV100" s="27"/>
      <c r="OEW100" s="27"/>
      <c r="OEX100" s="27"/>
      <c r="OEY100" s="27"/>
      <c r="OEZ100" s="27"/>
      <c r="OFA100" s="27"/>
      <c r="OFB100" s="27"/>
      <c r="OFC100" s="27"/>
      <c r="OFD100" s="27"/>
      <c r="OFE100" s="27"/>
      <c r="OFF100" s="27"/>
      <c r="OFG100" s="27"/>
      <c r="OFH100" s="27"/>
      <c r="OFI100" s="27"/>
      <c r="OFJ100" s="27"/>
      <c r="OFK100" s="27"/>
      <c r="OFL100" s="27"/>
      <c r="OFM100" s="27"/>
      <c r="OFN100" s="27"/>
      <c r="OFO100" s="27"/>
      <c r="OFP100" s="27"/>
      <c r="OFQ100" s="27"/>
      <c r="OFR100" s="27"/>
      <c r="OFS100" s="27"/>
      <c r="OFT100" s="27"/>
      <c r="OFU100" s="27"/>
      <c r="OFV100" s="27"/>
      <c r="OFW100" s="27"/>
      <c r="OFX100" s="27"/>
      <c r="OFY100" s="27"/>
      <c r="OFZ100" s="27"/>
      <c r="OGA100" s="27"/>
      <c r="OGB100" s="27"/>
      <c r="OGC100" s="27"/>
      <c r="OGD100" s="27"/>
      <c r="OGE100" s="27"/>
      <c r="OGF100" s="27"/>
      <c r="OGG100" s="27"/>
      <c r="OGH100" s="27"/>
      <c r="OGI100" s="27"/>
      <c r="OGJ100" s="27"/>
      <c r="OGK100" s="27"/>
      <c r="OGL100" s="27"/>
      <c r="OGM100" s="27"/>
      <c r="OGN100" s="27"/>
      <c r="OGO100" s="27"/>
      <c r="OGP100" s="27"/>
      <c r="OGQ100" s="27"/>
      <c r="OGR100" s="27"/>
      <c r="OGS100" s="27"/>
      <c r="OGT100" s="27"/>
      <c r="OGU100" s="27"/>
      <c r="OGV100" s="27"/>
      <c r="OGW100" s="27"/>
      <c r="OGX100" s="27"/>
      <c r="OGY100" s="27"/>
      <c r="OGZ100" s="27"/>
      <c r="OHA100" s="27"/>
      <c r="OHB100" s="27"/>
      <c r="OHC100" s="27"/>
      <c r="OHD100" s="27"/>
      <c r="OHE100" s="27"/>
      <c r="OHF100" s="27"/>
      <c r="OHG100" s="27"/>
      <c r="OHH100" s="27"/>
      <c r="OHI100" s="27"/>
      <c r="OHJ100" s="27"/>
      <c r="OHK100" s="27"/>
      <c r="OHL100" s="27"/>
      <c r="OHM100" s="27"/>
      <c r="OHN100" s="27"/>
      <c r="OHO100" s="27"/>
      <c r="OHP100" s="27"/>
      <c r="OHQ100" s="27"/>
      <c r="OHR100" s="27"/>
      <c r="OHS100" s="27"/>
      <c r="OHT100" s="27"/>
      <c r="OHU100" s="27"/>
      <c r="OHV100" s="27"/>
      <c r="OHW100" s="27"/>
      <c r="OHX100" s="27"/>
      <c r="OHY100" s="27"/>
      <c r="OHZ100" s="27"/>
      <c r="OIA100" s="27"/>
      <c r="OIB100" s="27"/>
      <c r="OIC100" s="27"/>
      <c r="OID100" s="27"/>
      <c r="OIE100" s="27"/>
      <c r="OIF100" s="27"/>
      <c r="OIG100" s="27"/>
      <c r="OIH100" s="27"/>
      <c r="OII100" s="27"/>
      <c r="OIJ100" s="27"/>
      <c r="OIK100" s="27"/>
      <c r="OIL100" s="27"/>
      <c r="OIM100" s="27"/>
      <c r="OIN100" s="27"/>
      <c r="OIO100" s="27"/>
      <c r="OIP100" s="27"/>
      <c r="OIQ100" s="27"/>
      <c r="OIR100" s="27"/>
      <c r="OIS100" s="27"/>
      <c r="OIT100" s="27"/>
      <c r="OIU100" s="27"/>
      <c r="OIV100" s="27"/>
      <c r="OIW100" s="27"/>
      <c r="OIX100" s="27"/>
      <c r="OIY100" s="27"/>
      <c r="OIZ100" s="27"/>
      <c r="OJA100" s="27"/>
      <c r="OJB100" s="27"/>
      <c r="OJC100" s="27"/>
      <c r="OJD100" s="27"/>
      <c r="OJE100" s="27"/>
      <c r="OJF100" s="27"/>
      <c r="OJG100" s="27"/>
      <c r="OJH100" s="27"/>
      <c r="OJI100" s="27"/>
      <c r="OJJ100" s="27"/>
      <c r="OJK100" s="27"/>
      <c r="OJL100" s="27"/>
      <c r="OJM100" s="27"/>
      <c r="OJN100" s="27"/>
      <c r="OJO100" s="27"/>
      <c r="OJP100" s="27"/>
      <c r="OJQ100" s="27"/>
      <c r="OJR100" s="27"/>
      <c r="OJS100" s="27"/>
      <c r="OJT100" s="27"/>
      <c r="OJU100" s="27"/>
      <c r="OJV100" s="27"/>
      <c r="OJW100" s="27"/>
      <c r="OJX100" s="27"/>
      <c r="OJY100" s="27"/>
      <c r="OJZ100" s="27"/>
      <c r="OKA100" s="27"/>
      <c r="OKB100" s="27"/>
      <c r="OKC100" s="27"/>
      <c r="OKD100" s="27"/>
      <c r="OKE100" s="27"/>
      <c r="OKF100" s="27"/>
      <c r="OKG100" s="27"/>
      <c r="OKH100" s="27"/>
      <c r="OKI100" s="27"/>
      <c r="OKJ100" s="27"/>
      <c r="OKK100" s="27"/>
      <c r="OKL100" s="27"/>
      <c r="OKM100" s="27"/>
      <c r="OKN100" s="27"/>
      <c r="OKO100" s="27"/>
      <c r="OKP100" s="27"/>
      <c r="OKQ100" s="27"/>
      <c r="OKR100" s="27"/>
      <c r="OKS100" s="27"/>
      <c r="OKT100" s="27"/>
      <c r="OKU100" s="27"/>
      <c r="OKV100" s="27"/>
      <c r="OKW100" s="27"/>
      <c r="OKX100" s="27"/>
      <c r="OKY100" s="27"/>
      <c r="OKZ100" s="27"/>
      <c r="OLA100" s="27"/>
      <c r="OLB100" s="27"/>
      <c r="OLC100" s="27"/>
      <c r="OLD100" s="27"/>
      <c r="OLE100" s="27"/>
      <c r="OLF100" s="27"/>
      <c r="OLG100" s="27"/>
      <c r="OLH100" s="27"/>
      <c r="OLI100" s="27"/>
      <c r="OLJ100" s="27"/>
      <c r="OLK100" s="27"/>
      <c r="OLL100" s="27"/>
      <c r="OLM100" s="27"/>
      <c r="OLN100" s="27"/>
      <c r="OLO100" s="27"/>
      <c r="OLP100" s="27"/>
      <c r="OLQ100" s="27"/>
      <c r="OLR100" s="27"/>
      <c r="OLS100" s="27"/>
      <c r="OLT100" s="27"/>
      <c r="OLU100" s="27"/>
      <c r="OLV100" s="27"/>
      <c r="OLW100" s="27"/>
      <c r="OLX100" s="27"/>
      <c r="OLY100" s="27"/>
      <c r="OLZ100" s="27"/>
      <c r="OMA100" s="27"/>
      <c r="OMB100" s="27"/>
      <c r="OMC100" s="27"/>
      <c r="OMD100" s="27"/>
      <c r="OME100" s="27"/>
      <c r="OMF100" s="27"/>
      <c r="OMG100" s="27"/>
      <c r="OMH100" s="27"/>
      <c r="OMI100" s="27"/>
      <c r="OMJ100" s="27"/>
      <c r="OMK100" s="27"/>
      <c r="OML100" s="27"/>
      <c r="OMM100" s="27"/>
      <c r="OMN100" s="27"/>
      <c r="OMO100" s="27"/>
      <c r="OMP100" s="27"/>
      <c r="OMQ100" s="27"/>
      <c r="OMR100" s="27"/>
      <c r="OMS100" s="27"/>
      <c r="OMT100" s="27"/>
      <c r="OMU100" s="27"/>
      <c r="OMV100" s="27"/>
      <c r="OMW100" s="27"/>
      <c r="OMX100" s="27"/>
      <c r="OMY100" s="27"/>
      <c r="OMZ100" s="27"/>
      <c r="ONA100" s="27"/>
      <c r="ONB100" s="27"/>
      <c r="ONC100" s="27"/>
      <c r="OND100" s="27"/>
      <c r="ONE100" s="27"/>
      <c r="ONF100" s="27"/>
      <c r="ONG100" s="27"/>
      <c r="ONH100" s="27"/>
      <c r="ONI100" s="27"/>
      <c r="ONJ100" s="27"/>
      <c r="ONK100" s="27"/>
      <c r="ONL100" s="27"/>
      <c r="ONM100" s="27"/>
      <c r="ONN100" s="27"/>
      <c r="ONO100" s="27"/>
      <c r="ONP100" s="27"/>
      <c r="ONQ100" s="27"/>
      <c r="ONR100" s="27"/>
      <c r="ONS100" s="27"/>
      <c r="ONT100" s="27"/>
      <c r="ONU100" s="27"/>
      <c r="ONV100" s="27"/>
      <c r="ONW100" s="27"/>
      <c r="ONX100" s="27"/>
      <c r="ONY100" s="27"/>
      <c r="ONZ100" s="27"/>
      <c r="OOA100" s="27"/>
      <c r="OOB100" s="27"/>
      <c r="OOC100" s="27"/>
      <c r="OOD100" s="27"/>
      <c r="OOE100" s="27"/>
      <c r="OOF100" s="27"/>
      <c r="OOG100" s="27"/>
      <c r="OOH100" s="27"/>
      <c r="OOI100" s="27"/>
      <c r="OOJ100" s="27"/>
      <c r="OOK100" s="27"/>
      <c r="OOL100" s="27"/>
      <c r="OOM100" s="27"/>
      <c r="OON100" s="27"/>
      <c r="OOO100" s="27"/>
      <c r="OOP100" s="27"/>
      <c r="OOQ100" s="27"/>
      <c r="OOR100" s="27"/>
      <c r="OOS100" s="27"/>
      <c r="OOT100" s="27"/>
      <c r="OOU100" s="27"/>
      <c r="OOV100" s="27"/>
      <c r="OOW100" s="27"/>
      <c r="OOX100" s="27"/>
      <c r="OOY100" s="27"/>
      <c r="OOZ100" s="27"/>
      <c r="OPA100" s="27"/>
      <c r="OPB100" s="27"/>
      <c r="OPC100" s="27"/>
      <c r="OPD100" s="27"/>
      <c r="OPE100" s="27"/>
      <c r="OPF100" s="27"/>
      <c r="OPG100" s="27"/>
      <c r="OPH100" s="27"/>
      <c r="OPI100" s="27"/>
      <c r="OPJ100" s="27"/>
      <c r="OPK100" s="27"/>
      <c r="OPL100" s="27"/>
      <c r="OPM100" s="27"/>
      <c r="OPN100" s="27"/>
      <c r="OPO100" s="27"/>
      <c r="OPP100" s="27"/>
      <c r="OPQ100" s="27"/>
      <c r="OPR100" s="27"/>
      <c r="OPS100" s="27"/>
      <c r="OPT100" s="27"/>
      <c r="OPU100" s="27"/>
      <c r="OPV100" s="27"/>
      <c r="OPW100" s="27"/>
      <c r="OPX100" s="27"/>
      <c r="OPY100" s="27"/>
      <c r="OPZ100" s="27"/>
      <c r="OQA100" s="27"/>
      <c r="OQB100" s="27"/>
      <c r="OQC100" s="27"/>
      <c r="OQD100" s="27"/>
      <c r="OQE100" s="27"/>
      <c r="OQF100" s="27"/>
      <c r="OQG100" s="27"/>
      <c r="OQH100" s="27"/>
      <c r="OQI100" s="27"/>
      <c r="OQJ100" s="27"/>
      <c r="OQK100" s="27"/>
      <c r="OQL100" s="27"/>
      <c r="OQM100" s="27"/>
      <c r="OQN100" s="27"/>
      <c r="OQO100" s="27"/>
      <c r="OQP100" s="27"/>
      <c r="OQQ100" s="27"/>
      <c r="OQR100" s="27"/>
      <c r="OQS100" s="27"/>
      <c r="OQT100" s="27"/>
      <c r="OQU100" s="27"/>
      <c r="OQV100" s="27"/>
      <c r="OQW100" s="27"/>
      <c r="OQX100" s="27"/>
      <c r="OQY100" s="27"/>
      <c r="OQZ100" s="27"/>
      <c r="ORA100" s="27"/>
      <c r="ORB100" s="27"/>
      <c r="ORC100" s="27"/>
      <c r="ORD100" s="27"/>
      <c r="ORE100" s="27"/>
      <c r="ORF100" s="27"/>
      <c r="ORG100" s="27"/>
      <c r="ORH100" s="27"/>
      <c r="ORI100" s="27"/>
      <c r="ORJ100" s="27"/>
      <c r="ORK100" s="27"/>
      <c r="ORL100" s="27"/>
      <c r="ORM100" s="27"/>
      <c r="ORN100" s="27"/>
      <c r="ORO100" s="27"/>
      <c r="ORP100" s="27"/>
      <c r="ORQ100" s="27"/>
      <c r="ORR100" s="27"/>
      <c r="ORS100" s="27"/>
      <c r="ORT100" s="27"/>
      <c r="ORU100" s="27"/>
      <c r="ORV100" s="27"/>
      <c r="ORW100" s="27"/>
      <c r="ORX100" s="27"/>
      <c r="ORY100" s="27"/>
      <c r="ORZ100" s="27"/>
      <c r="OSA100" s="27"/>
      <c r="OSB100" s="27"/>
      <c r="OSC100" s="27"/>
      <c r="OSD100" s="27"/>
      <c r="OSE100" s="27"/>
      <c r="OSF100" s="27"/>
      <c r="OSG100" s="27"/>
      <c r="OSH100" s="27"/>
      <c r="OSI100" s="27"/>
      <c r="OSJ100" s="27"/>
      <c r="OSK100" s="27"/>
      <c r="OSL100" s="27"/>
      <c r="OSM100" s="27"/>
      <c r="OSN100" s="27"/>
      <c r="OSO100" s="27"/>
      <c r="OSP100" s="27"/>
      <c r="OSQ100" s="27"/>
      <c r="OSR100" s="27"/>
      <c r="OSS100" s="27"/>
      <c r="OST100" s="27"/>
      <c r="OSU100" s="27"/>
      <c r="OSV100" s="27"/>
      <c r="OSW100" s="27"/>
      <c r="OSX100" s="27"/>
      <c r="OSY100" s="27"/>
      <c r="OSZ100" s="27"/>
      <c r="OTA100" s="27"/>
      <c r="OTB100" s="27"/>
      <c r="OTC100" s="27"/>
      <c r="OTD100" s="27"/>
      <c r="OTE100" s="27"/>
      <c r="OTF100" s="27"/>
      <c r="OTG100" s="27"/>
      <c r="OTH100" s="27"/>
      <c r="OTI100" s="27"/>
      <c r="OTJ100" s="27"/>
      <c r="OTK100" s="27"/>
      <c r="OTL100" s="27"/>
      <c r="OTM100" s="27"/>
      <c r="OTN100" s="27"/>
      <c r="OTO100" s="27"/>
      <c r="OTP100" s="27"/>
      <c r="OTQ100" s="27"/>
      <c r="OTR100" s="27"/>
      <c r="OTS100" s="27"/>
      <c r="OTT100" s="27"/>
      <c r="OTU100" s="27"/>
      <c r="OTV100" s="27"/>
      <c r="OTW100" s="27"/>
      <c r="OTX100" s="27"/>
      <c r="OTY100" s="27"/>
      <c r="OTZ100" s="27"/>
      <c r="OUA100" s="27"/>
      <c r="OUB100" s="27"/>
      <c r="OUC100" s="27"/>
      <c r="OUD100" s="27"/>
      <c r="OUE100" s="27"/>
      <c r="OUF100" s="27"/>
      <c r="OUG100" s="27"/>
      <c r="OUH100" s="27"/>
      <c r="OUI100" s="27"/>
      <c r="OUJ100" s="27"/>
      <c r="OUK100" s="27"/>
      <c r="OUL100" s="27"/>
      <c r="OUM100" s="27"/>
      <c r="OUN100" s="27"/>
      <c r="OUO100" s="27"/>
      <c r="OUP100" s="27"/>
      <c r="OUQ100" s="27"/>
      <c r="OUR100" s="27"/>
      <c r="OUS100" s="27"/>
      <c r="OUT100" s="27"/>
      <c r="OUU100" s="27"/>
      <c r="OUV100" s="27"/>
      <c r="OUW100" s="27"/>
      <c r="OUX100" s="27"/>
      <c r="OUY100" s="27"/>
      <c r="OUZ100" s="27"/>
      <c r="OVA100" s="27"/>
      <c r="OVB100" s="27"/>
      <c r="OVC100" s="27"/>
      <c r="OVD100" s="27"/>
      <c r="OVE100" s="27"/>
      <c r="OVF100" s="27"/>
      <c r="OVG100" s="27"/>
      <c r="OVH100" s="27"/>
      <c r="OVI100" s="27"/>
      <c r="OVJ100" s="27"/>
      <c r="OVK100" s="27"/>
      <c r="OVL100" s="27"/>
      <c r="OVM100" s="27"/>
      <c r="OVN100" s="27"/>
      <c r="OVO100" s="27"/>
      <c r="OVP100" s="27"/>
      <c r="OVQ100" s="27"/>
      <c r="OVR100" s="27"/>
      <c r="OVS100" s="27"/>
      <c r="OVT100" s="27"/>
      <c r="OVU100" s="27"/>
      <c r="OVV100" s="27"/>
      <c r="OVW100" s="27"/>
      <c r="OVX100" s="27"/>
      <c r="OVY100" s="27"/>
      <c r="OVZ100" s="27"/>
      <c r="OWA100" s="27"/>
      <c r="OWB100" s="27"/>
      <c r="OWC100" s="27"/>
      <c r="OWD100" s="27"/>
      <c r="OWE100" s="27"/>
      <c r="OWF100" s="27"/>
      <c r="OWG100" s="27"/>
      <c r="OWH100" s="27"/>
      <c r="OWI100" s="27"/>
      <c r="OWJ100" s="27"/>
      <c r="OWK100" s="27"/>
      <c r="OWL100" s="27"/>
      <c r="OWM100" s="27"/>
      <c r="OWN100" s="27"/>
      <c r="OWO100" s="27"/>
      <c r="OWP100" s="27"/>
      <c r="OWQ100" s="27"/>
      <c r="OWR100" s="27"/>
      <c r="OWS100" s="27"/>
      <c r="OWT100" s="27"/>
      <c r="OWU100" s="27"/>
      <c r="OWV100" s="27"/>
      <c r="OWW100" s="27"/>
      <c r="OWX100" s="27"/>
      <c r="OWY100" s="27"/>
      <c r="OWZ100" s="27"/>
      <c r="OXA100" s="27"/>
      <c r="OXB100" s="27"/>
      <c r="OXC100" s="27"/>
      <c r="OXD100" s="27"/>
      <c r="OXE100" s="27"/>
      <c r="OXF100" s="27"/>
      <c r="OXG100" s="27"/>
      <c r="OXH100" s="27"/>
      <c r="OXI100" s="27"/>
      <c r="OXJ100" s="27"/>
      <c r="OXK100" s="27"/>
      <c r="OXL100" s="27"/>
      <c r="OXM100" s="27"/>
      <c r="OXN100" s="27"/>
      <c r="OXO100" s="27"/>
      <c r="OXP100" s="27"/>
      <c r="OXQ100" s="27"/>
      <c r="OXR100" s="27"/>
      <c r="OXS100" s="27"/>
      <c r="OXT100" s="27"/>
      <c r="OXU100" s="27"/>
      <c r="OXV100" s="27"/>
      <c r="OXW100" s="27"/>
      <c r="OXX100" s="27"/>
      <c r="OXY100" s="27"/>
      <c r="OXZ100" s="27"/>
      <c r="OYA100" s="27"/>
      <c r="OYB100" s="27"/>
      <c r="OYC100" s="27"/>
      <c r="OYD100" s="27"/>
      <c r="OYE100" s="27"/>
      <c r="OYF100" s="27"/>
      <c r="OYG100" s="27"/>
      <c r="OYH100" s="27"/>
      <c r="OYI100" s="27"/>
      <c r="OYJ100" s="27"/>
      <c r="OYK100" s="27"/>
      <c r="OYL100" s="27"/>
      <c r="OYM100" s="27"/>
      <c r="OYN100" s="27"/>
      <c r="OYO100" s="27"/>
      <c r="OYP100" s="27"/>
      <c r="OYQ100" s="27"/>
      <c r="OYR100" s="27"/>
      <c r="OYS100" s="27"/>
      <c r="OYT100" s="27"/>
      <c r="OYU100" s="27"/>
      <c r="OYV100" s="27"/>
      <c r="OYW100" s="27"/>
      <c r="OYX100" s="27"/>
      <c r="OYY100" s="27"/>
      <c r="OYZ100" s="27"/>
      <c r="OZA100" s="27"/>
      <c r="OZB100" s="27"/>
      <c r="OZC100" s="27"/>
      <c r="OZD100" s="27"/>
      <c r="OZE100" s="27"/>
      <c r="OZF100" s="27"/>
      <c r="OZG100" s="27"/>
      <c r="OZH100" s="27"/>
      <c r="OZI100" s="27"/>
      <c r="OZJ100" s="27"/>
      <c r="OZK100" s="27"/>
      <c r="OZL100" s="27"/>
      <c r="OZM100" s="27"/>
      <c r="OZN100" s="27"/>
      <c r="OZO100" s="27"/>
      <c r="OZP100" s="27"/>
      <c r="OZQ100" s="27"/>
      <c r="OZR100" s="27"/>
      <c r="OZS100" s="27"/>
      <c r="OZT100" s="27"/>
      <c r="OZU100" s="27"/>
      <c r="OZV100" s="27"/>
      <c r="OZW100" s="27"/>
      <c r="OZX100" s="27"/>
      <c r="OZY100" s="27"/>
      <c r="OZZ100" s="27"/>
      <c r="PAA100" s="27"/>
      <c r="PAB100" s="27"/>
      <c r="PAC100" s="27"/>
      <c r="PAD100" s="27"/>
      <c r="PAE100" s="27"/>
      <c r="PAF100" s="27"/>
      <c r="PAG100" s="27"/>
      <c r="PAH100" s="27"/>
      <c r="PAI100" s="27"/>
      <c r="PAJ100" s="27"/>
      <c r="PAK100" s="27"/>
      <c r="PAL100" s="27"/>
      <c r="PAM100" s="27"/>
      <c r="PAN100" s="27"/>
      <c r="PAO100" s="27"/>
      <c r="PAP100" s="27"/>
      <c r="PAQ100" s="27"/>
      <c r="PAR100" s="27"/>
      <c r="PAS100" s="27"/>
      <c r="PAT100" s="27"/>
      <c r="PAU100" s="27"/>
      <c r="PAV100" s="27"/>
      <c r="PAW100" s="27"/>
      <c r="PAX100" s="27"/>
      <c r="PAY100" s="27"/>
      <c r="PAZ100" s="27"/>
      <c r="PBA100" s="27"/>
      <c r="PBB100" s="27"/>
      <c r="PBC100" s="27"/>
      <c r="PBD100" s="27"/>
      <c r="PBE100" s="27"/>
      <c r="PBF100" s="27"/>
      <c r="PBG100" s="27"/>
      <c r="PBH100" s="27"/>
      <c r="PBI100" s="27"/>
      <c r="PBJ100" s="27"/>
      <c r="PBK100" s="27"/>
      <c r="PBL100" s="27"/>
      <c r="PBM100" s="27"/>
      <c r="PBN100" s="27"/>
      <c r="PBO100" s="27"/>
      <c r="PBP100" s="27"/>
      <c r="PBQ100" s="27"/>
      <c r="PBR100" s="27"/>
      <c r="PBS100" s="27"/>
      <c r="PBT100" s="27"/>
      <c r="PBU100" s="27"/>
      <c r="PBV100" s="27"/>
      <c r="PBW100" s="27"/>
      <c r="PBX100" s="27"/>
      <c r="PBY100" s="27"/>
      <c r="PBZ100" s="27"/>
      <c r="PCA100" s="27"/>
      <c r="PCB100" s="27"/>
      <c r="PCC100" s="27"/>
      <c r="PCD100" s="27"/>
      <c r="PCE100" s="27"/>
      <c r="PCF100" s="27"/>
      <c r="PCG100" s="27"/>
      <c r="PCH100" s="27"/>
      <c r="PCI100" s="27"/>
      <c r="PCJ100" s="27"/>
      <c r="PCK100" s="27"/>
      <c r="PCL100" s="27"/>
      <c r="PCM100" s="27"/>
      <c r="PCN100" s="27"/>
      <c r="PCO100" s="27"/>
      <c r="PCP100" s="27"/>
      <c r="PCQ100" s="27"/>
      <c r="PCR100" s="27"/>
      <c r="PCS100" s="27"/>
      <c r="PCT100" s="27"/>
      <c r="PCU100" s="27"/>
      <c r="PCV100" s="27"/>
      <c r="PCW100" s="27"/>
      <c r="PCX100" s="27"/>
      <c r="PCY100" s="27"/>
      <c r="PCZ100" s="27"/>
      <c r="PDA100" s="27"/>
      <c r="PDB100" s="27"/>
      <c r="PDC100" s="27"/>
      <c r="PDD100" s="27"/>
      <c r="PDE100" s="27"/>
      <c r="PDF100" s="27"/>
      <c r="PDG100" s="27"/>
      <c r="PDH100" s="27"/>
      <c r="PDI100" s="27"/>
      <c r="PDJ100" s="27"/>
      <c r="PDK100" s="27"/>
      <c r="PDL100" s="27"/>
      <c r="PDM100" s="27"/>
      <c r="PDN100" s="27"/>
      <c r="PDO100" s="27"/>
      <c r="PDP100" s="27"/>
      <c r="PDQ100" s="27"/>
      <c r="PDR100" s="27"/>
      <c r="PDS100" s="27"/>
      <c r="PDT100" s="27"/>
      <c r="PDU100" s="27"/>
      <c r="PDV100" s="27"/>
      <c r="PDW100" s="27"/>
      <c r="PDX100" s="27"/>
      <c r="PDY100" s="27"/>
      <c r="PDZ100" s="27"/>
      <c r="PEA100" s="27"/>
      <c r="PEB100" s="27"/>
      <c r="PEC100" s="27"/>
      <c r="PED100" s="27"/>
      <c r="PEE100" s="27"/>
      <c r="PEF100" s="27"/>
      <c r="PEG100" s="27"/>
      <c r="PEH100" s="27"/>
      <c r="PEI100" s="27"/>
      <c r="PEJ100" s="27"/>
      <c r="PEK100" s="27"/>
      <c r="PEL100" s="27"/>
      <c r="PEM100" s="27"/>
      <c r="PEN100" s="27"/>
      <c r="PEO100" s="27"/>
      <c r="PEP100" s="27"/>
      <c r="PEQ100" s="27"/>
      <c r="PER100" s="27"/>
      <c r="PES100" s="27"/>
      <c r="PET100" s="27"/>
      <c r="PEU100" s="27"/>
      <c r="PEV100" s="27"/>
      <c r="PEW100" s="27"/>
      <c r="PEX100" s="27"/>
      <c r="PEY100" s="27"/>
      <c r="PEZ100" s="27"/>
      <c r="PFA100" s="27"/>
      <c r="PFB100" s="27"/>
      <c r="PFC100" s="27"/>
      <c r="PFD100" s="27"/>
      <c r="PFE100" s="27"/>
      <c r="PFF100" s="27"/>
      <c r="PFG100" s="27"/>
      <c r="PFH100" s="27"/>
      <c r="PFI100" s="27"/>
      <c r="PFJ100" s="27"/>
      <c r="PFK100" s="27"/>
      <c r="PFL100" s="27"/>
      <c r="PFM100" s="27"/>
      <c r="PFN100" s="27"/>
      <c r="PFO100" s="27"/>
      <c r="PFP100" s="27"/>
      <c r="PFQ100" s="27"/>
      <c r="PFR100" s="27"/>
      <c r="PFS100" s="27"/>
      <c r="PFT100" s="27"/>
      <c r="PFU100" s="27"/>
      <c r="PFV100" s="27"/>
      <c r="PFW100" s="27"/>
      <c r="PFX100" s="27"/>
      <c r="PFY100" s="27"/>
      <c r="PFZ100" s="27"/>
      <c r="PGA100" s="27"/>
      <c r="PGB100" s="27"/>
      <c r="PGC100" s="27"/>
      <c r="PGD100" s="27"/>
      <c r="PGE100" s="27"/>
      <c r="PGF100" s="27"/>
      <c r="PGG100" s="27"/>
      <c r="PGH100" s="27"/>
      <c r="PGI100" s="27"/>
      <c r="PGJ100" s="27"/>
      <c r="PGK100" s="27"/>
      <c r="PGL100" s="27"/>
      <c r="PGM100" s="27"/>
      <c r="PGN100" s="27"/>
      <c r="PGO100" s="27"/>
      <c r="PGP100" s="27"/>
      <c r="PGQ100" s="27"/>
      <c r="PGR100" s="27"/>
      <c r="PGS100" s="27"/>
      <c r="PGT100" s="27"/>
      <c r="PGU100" s="27"/>
      <c r="PGV100" s="27"/>
      <c r="PGW100" s="27"/>
      <c r="PGX100" s="27"/>
      <c r="PGY100" s="27"/>
      <c r="PGZ100" s="27"/>
      <c r="PHA100" s="27"/>
      <c r="PHB100" s="27"/>
      <c r="PHC100" s="27"/>
      <c r="PHD100" s="27"/>
      <c r="PHE100" s="27"/>
      <c r="PHF100" s="27"/>
      <c r="PHG100" s="27"/>
      <c r="PHH100" s="27"/>
      <c r="PHI100" s="27"/>
      <c r="PHJ100" s="27"/>
      <c r="PHK100" s="27"/>
      <c r="PHL100" s="27"/>
      <c r="PHM100" s="27"/>
      <c r="PHN100" s="27"/>
      <c r="PHO100" s="27"/>
      <c r="PHP100" s="27"/>
      <c r="PHQ100" s="27"/>
      <c r="PHR100" s="27"/>
      <c r="PHS100" s="27"/>
      <c r="PHT100" s="27"/>
      <c r="PHU100" s="27"/>
      <c r="PHV100" s="27"/>
      <c r="PHW100" s="27"/>
      <c r="PHX100" s="27"/>
      <c r="PHY100" s="27"/>
      <c r="PHZ100" s="27"/>
      <c r="PIA100" s="27"/>
      <c r="PIB100" s="27"/>
      <c r="PIC100" s="27"/>
      <c r="PID100" s="27"/>
      <c r="PIE100" s="27"/>
      <c r="PIF100" s="27"/>
      <c r="PIG100" s="27"/>
      <c r="PIH100" s="27"/>
      <c r="PII100" s="27"/>
      <c r="PIJ100" s="27"/>
      <c r="PIK100" s="27"/>
      <c r="PIL100" s="27"/>
      <c r="PIM100" s="27"/>
      <c r="PIN100" s="27"/>
      <c r="PIO100" s="27"/>
      <c r="PIP100" s="27"/>
      <c r="PIQ100" s="27"/>
      <c r="PIR100" s="27"/>
      <c r="PIS100" s="27"/>
      <c r="PIT100" s="27"/>
      <c r="PIU100" s="27"/>
      <c r="PIV100" s="27"/>
      <c r="PIW100" s="27"/>
      <c r="PIX100" s="27"/>
      <c r="PIY100" s="27"/>
      <c r="PIZ100" s="27"/>
      <c r="PJA100" s="27"/>
      <c r="PJB100" s="27"/>
      <c r="PJC100" s="27"/>
      <c r="PJD100" s="27"/>
      <c r="PJE100" s="27"/>
      <c r="PJF100" s="27"/>
      <c r="PJG100" s="27"/>
      <c r="PJH100" s="27"/>
      <c r="PJI100" s="27"/>
      <c r="PJJ100" s="27"/>
      <c r="PJK100" s="27"/>
      <c r="PJL100" s="27"/>
      <c r="PJM100" s="27"/>
      <c r="PJN100" s="27"/>
      <c r="PJO100" s="27"/>
      <c r="PJP100" s="27"/>
      <c r="PJQ100" s="27"/>
      <c r="PJR100" s="27"/>
      <c r="PJS100" s="27"/>
      <c r="PJT100" s="27"/>
      <c r="PJU100" s="27"/>
      <c r="PJV100" s="27"/>
      <c r="PJW100" s="27"/>
      <c r="PJX100" s="27"/>
      <c r="PJY100" s="27"/>
      <c r="PJZ100" s="27"/>
      <c r="PKA100" s="27"/>
      <c r="PKB100" s="27"/>
      <c r="PKC100" s="27"/>
      <c r="PKD100" s="27"/>
      <c r="PKE100" s="27"/>
      <c r="PKF100" s="27"/>
      <c r="PKG100" s="27"/>
      <c r="PKH100" s="27"/>
      <c r="PKI100" s="27"/>
      <c r="PKJ100" s="27"/>
      <c r="PKK100" s="27"/>
      <c r="PKL100" s="27"/>
      <c r="PKM100" s="27"/>
      <c r="PKN100" s="27"/>
      <c r="PKO100" s="27"/>
      <c r="PKP100" s="27"/>
      <c r="PKQ100" s="27"/>
      <c r="PKR100" s="27"/>
      <c r="PKS100" s="27"/>
      <c r="PKT100" s="27"/>
      <c r="PKU100" s="27"/>
      <c r="PKV100" s="27"/>
      <c r="PKW100" s="27"/>
      <c r="PKX100" s="27"/>
      <c r="PKY100" s="27"/>
      <c r="PKZ100" s="27"/>
      <c r="PLA100" s="27"/>
      <c r="PLB100" s="27"/>
      <c r="PLC100" s="27"/>
      <c r="PLD100" s="27"/>
      <c r="PLE100" s="27"/>
      <c r="PLF100" s="27"/>
      <c r="PLG100" s="27"/>
      <c r="PLH100" s="27"/>
      <c r="PLI100" s="27"/>
      <c r="PLJ100" s="27"/>
      <c r="PLK100" s="27"/>
      <c r="PLL100" s="27"/>
      <c r="PLM100" s="27"/>
      <c r="PLN100" s="27"/>
      <c r="PLO100" s="27"/>
      <c r="PLP100" s="27"/>
      <c r="PLQ100" s="27"/>
      <c r="PLR100" s="27"/>
      <c r="PLS100" s="27"/>
      <c r="PLT100" s="27"/>
      <c r="PLU100" s="27"/>
      <c r="PLV100" s="27"/>
      <c r="PLW100" s="27"/>
      <c r="PLX100" s="27"/>
      <c r="PLY100" s="27"/>
      <c r="PLZ100" s="27"/>
      <c r="PMA100" s="27"/>
      <c r="PMB100" s="27"/>
      <c r="PMC100" s="27"/>
      <c r="PMD100" s="27"/>
      <c r="PME100" s="27"/>
      <c r="PMF100" s="27"/>
      <c r="PMG100" s="27"/>
      <c r="PMH100" s="27"/>
      <c r="PMI100" s="27"/>
      <c r="PMJ100" s="27"/>
      <c r="PMK100" s="27"/>
      <c r="PML100" s="27"/>
      <c r="PMM100" s="27"/>
      <c r="PMN100" s="27"/>
      <c r="PMO100" s="27"/>
      <c r="PMP100" s="27"/>
      <c r="PMQ100" s="27"/>
      <c r="PMR100" s="27"/>
      <c r="PMS100" s="27"/>
      <c r="PMT100" s="27"/>
      <c r="PMU100" s="27"/>
      <c r="PMV100" s="27"/>
      <c r="PMW100" s="27"/>
      <c r="PMX100" s="27"/>
      <c r="PMY100" s="27"/>
      <c r="PMZ100" s="27"/>
      <c r="PNA100" s="27"/>
      <c r="PNB100" s="27"/>
      <c r="PNC100" s="27"/>
      <c r="PND100" s="27"/>
      <c r="PNE100" s="27"/>
      <c r="PNF100" s="27"/>
      <c r="PNG100" s="27"/>
      <c r="PNH100" s="27"/>
      <c r="PNI100" s="27"/>
      <c r="PNJ100" s="27"/>
      <c r="PNK100" s="27"/>
      <c r="PNL100" s="27"/>
      <c r="PNM100" s="27"/>
      <c r="PNN100" s="27"/>
      <c r="PNO100" s="27"/>
      <c r="PNP100" s="27"/>
      <c r="PNQ100" s="27"/>
      <c r="PNR100" s="27"/>
      <c r="PNS100" s="27"/>
      <c r="PNT100" s="27"/>
      <c r="PNU100" s="27"/>
      <c r="PNV100" s="27"/>
      <c r="PNW100" s="27"/>
      <c r="PNX100" s="27"/>
      <c r="PNY100" s="27"/>
      <c r="PNZ100" s="27"/>
      <c r="POA100" s="27"/>
      <c r="POB100" s="27"/>
      <c r="POC100" s="27"/>
      <c r="POD100" s="27"/>
      <c r="POE100" s="27"/>
      <c r="POF100" s="27"/>
      <c r="POG100" s="27"/>
      <c r="POH100" s="27"/>
      <c r="POI100" s="27"/>
      <c r="POJ100" s="27"/>
      <c r="POK100" s="27"/>
      <c r="POL100" s="27"/>
      <c r="POM100" s="27"/>
      <c r="PON100" s="27"/>
      <c r="POO100" s="27"/>
      <c r="POP100" s="27"/>
      <c r="POQ100" s="27"/>
      <c r="POR100" s="27"/>
      <c r="POS100" s="27"/>
      <c r="POT100" s="27"/>
      <c r="POU100" s="27"/>
      <c r="POV100" s="27"/>
      <c r="POW100" s="27"/>
      <c r="POX100" s="27"/>
      <c r="POY100" s="27"/>
      <c r="POZ100" s="27"/>
      <c r="PPA100" s="27"/>
      <c r="PPB100" s="27"/>
      <c r="PPC100" s="27"/>
      <c r="PPD100" s="27"/>
      <c r="PPE100" s="27"/>
      <c r="PPF100" s="27"/>
      <c r="PPG100" s="27"/>
      <c r="PPH100" s="27"/>
      <c r="PPI100" s="27"/>
      <c r="PPJ100" s="27"/>
      <c r="PPK100" s="27"/>
      <c r="PPL100" s="27"/>
      <c r="PPM100" s="27"/>
      <c r="PPN100" s="27"/>
      <c r="PPO100" s="27"/>
      <c r="PPP100" s="27"/>
      <c r="PPQ100" s="27"/>
      <c r="PPR100" s="27"/>
      <c r="PPS100" s="27"/>
      <c r="PPT100" s="27"/>
      <c r="PPU100" s="27"/>
      <c r="PPV100" s="27"/>
      <c r="PPW100" s="27"/>
      <c r="PPX100" s="27"/>
      <c r="PPY100" s="27"/>
      <c r="PPZ100" s="27"/>
      <c r="PQA100" s="27"/>
      <c r="PQB100" s="27"/>
      <c r="PQC100" s="27"/>
      <c r="PQD100" s="27"/>
      <c r="PQE100" s="27"/>
      <c r="PQF100" s="27"/>
      <c r="PQG100" s="27"/>
      <c r="PQH100" s="27"/>
      <c r="PQI100" s="27"/>
      <c r="PQJ100" s="27"/>
      <c r="PQK100" s="27"/>
      <c r="PQL100" s="27"/>
      <c r="PQM100" s="27"/>
      <c r="PQN100" s="27"/>
      <c r="PQO100" s="27"/>
      <c r="PQP100" s="27"/>
      <c r="PQQ100" s="27"/>
      <c r="PQR100" s="27"/>
      <c r="PQS100" s="27"/>
      <c r="PQT100" s="27"/>
      <c r="PQU100" s="27"/>
      <c r="PQV100" s="27"/>
      <c r="PQW100" s="27"/>
      <c r="PQX100" s="27"/>
      <c r="PQY100" s="27"/>
      <c r="PQZ100" s="27"/>
      <c r="PRA100" s="27"/>
      <c r="PRB100" s="27"/>
      <c r="PRC100" s="27"/>
      <c r="PRD100" s="27"/>
      <c r="PRE100" s="27"/>
      <c r="PRF100" s="27"/>
      <c r="PRG100" s="27"/>
      <c r="PRH100" s="27"/>
      <c r="PRI100" s="27"/>
      <c r="PRJ100" s="27"/>
      <c r="PRK100" s="27"/>
      <c r="PRL100" s="27"/>
      <c r="PRM100" s="27"/>
      <c r="PRN100" s="27"/>
      <c r="PRO100" s="27"/>
      <c r="PRP100" s="27"/>
      <c r="PRQ100" s="27"/>
      <c r="PRR100" s="27"/>
      <c r="PRS100" s="27"/>
      <c r="PRT100" s="27"/>
      <c r="PRU100" s="27"/>
      <c r="PRV100" s="27"/>
      <c r="PRW100" s="27"/>
      <c r="PRX100" s="27"/>
      <c r="PRY100" s="27"/>
      <c r="PRZ100" s="27"/>
      <c r="PSA100" s="27"/>
      <c r="PSB100" s="27"/>
      <c r="PSC100" s="27"/>
      <c r="PSD100" s="27"/>
      <c r="PSE100" s="27"/>
      <c r="PSF100" s="27"/>
      <c r="PSG100" s="27"/>
      <c r="PSH100" s="27"/>
      <c r="PSI100" s="27"/>
      <c r="PSJ100" s="27"/>
      <c r="PSK100" s="27"/>
      <c r="PSL100" s="27"/>
      <c r="PSM100" s="27"/>
      <c r="PSN100" s="27"/>
      <c r="PSO100" s="27"/>
      <c r="PSP100" s="27"/>
      <c r="PSQ100" s="27"/>
      <c r="PSR100" s="27"/>
      <c r="PSS100" s="27"/>
      <c r="PST100" s="27"/>
      <c r="PSU100" s="27"/>
      <c r="PSV100" s="27"/>
      <c r="PSW100" s="27"/>
      <c r="PSX100" s="27"/>
      <c r="PSY100" s="27"/>
      <c r="PSZ100" s="27"/>
      <c r="PTA100" s="27"/>
      <c r="PTB100" s="27"/>
      <c r="PTC100" s="27"/>
      <c r="PTD100" s="27"/>
      <c r="PTE100" s="27"/>
      <c r="PTF100" s="27"/>
      <c r="PTG100" s="27"/>
      <c r="PTH100" s="27"/>
      <c r="PTI100" s="27"/>
      <c r="PTJ100" s="27"/>
      <c r="PTK100" s="27"/>
      <c r="PTL100" s="27"/>
      <c r="PTM100" s="27"/>
      <c r="PTN100" s="27"/>
      <c r="PTO100" s="27"/>
      <c r="PTP100" s="27"/>
      <c r="PTQ100" s="27"/>
      <c r="PTR100" s="27"/>
      <c r="PTS100" s="27"/>
      <c r="PTT100" s="27"/>
      <c r="PTU100" s="27"/>
      <c r="PTV100" s="27"/>
      <c r="PTW100" s="27"/>
      <c r="PTX100" s="27"/>
      <c r="PTY100" s="27"/>
      <c r="PTZ100" s="27"/>
      <c r="PUA100" s="27"/>
      <c r="PUB100" s="27"/>
      <c r="PUC100" s="27"/>
      <c r="PUD100" s="27"/>
      <c r="PUE100" s="27"/>
      <c r="PUF100" s="27"/>
      <c r="PUG100" s="27"/>
      <c r="PUH100" s="27"/>
      <c r="PUI100" s="27"/>
      <c r="PUJ100" s="27"/>
      <c r="PUK100" s="27"/>
      <c r="PUL100" s="27"/>
      <c r="PUM100" s="27"/>
      <c r="PUN100" s="27"/>
      <c r="PUO100" s="27"/>
      <c r="PUP100" s="27"/>
      <c r="PUQ100" s="27"/>
      <c r="PUR100" s="27"/>
      <c r="PUS100" s="27"/>
      <c r="PUT100" s="27"/>
      <c r="PUU100" s="27"/>
      <c r="PUV100" s="27"/>
      <c r="PUW100" s="27"/>
      <c r="PUX100" s="27"/>
      <c r="PUY100" s="27"/>
      <c r="PUZ100" s="27"/>
      <c r="PVA100" s="27"/>
      <c r="PVB100" s="27"/>
      <c r="PVC100" s="27"/>
      <c r="PVD100" s="27"/>
      <c r="PVE100" s="27"/>
      <c r="PVF100" s="27"/>
      <c r="PVG100" s="27"/>
      <c r="PVH100" s="27"/>
      <c r="PVI100" s="27"/>
      <c r="PVJ100" s="27"/>
      <c r="PVK100" s="27"/>
      <c r="PVL100" s="27"/>
      <c r="PVM100" s="27"/>
      <c r="PVN100" s="27"/>
      <c r="PVO100" s="27"/>
      <c r="PVP100" s="27"/>
      <c r="PVQ100" s="27"/>
      <c r="PVR100" s="27"/>
      <c r="PVS100" s="27"/>
      <c r="PVT100" s="27"/>
      <c r="PVU100" s="27"/>
      <c r="PVV100" s="27"/>
      <c r="PVW100" s="27"/>
      <c r="PVX100" s="27"/>
      <c r="PVY100" s="27"/>
      <c r="PVZ100" s="27"/>
      <c r="PWA100" s="27"/>
      <c r="PWB100" s="27"/>
      <c r="PWC100" s="27"/>
      <c r="PWD100" s="27"/>
      <c r="PWE100" s="27"/>
      <c r="PWF100" s="27"/>
      <c r="PWG100" s="27"/>
      <c r="PWH100" s="27"/>
      <c r="PWI100" s="27"/>
      <c r="PWJ100" s="27"/>
      <c r="PWK100" s="27"/>
      <c r="PWL100" s="27"/>
      <c r="PWM100" s="27"/>
      <c r="PWN100" s="27"/>
      <c r="PWO100" s="27"/>
      <c r="PWP100" s="27"/>
      <c r="PWQ100" s="27"/>
      <c r="PWR100" s="27"/>
      <c r="PWS100" s="27"/>
      <c r="PWT100" s="27"/>
      <c r="PWU100" s="27"/>
      <c r="PWV100" s="27"/>
      <c r="PWW100" s="27"/>
      <c r="PWX100" s="27"/>
      <c r="PWY100" s="27"/>
      <c r="PWZ100" s="27"/>
      <c r="PXA100" s="27"/>
      <c r="PXB100" s="27"/>
      <c r="PXC100" s="27"/>
      <c r="PXD100" s="27"/>
      <c r="PXE100" s="27"/>
      <c r="PXF100" s="27"/>
      <c r="PXG100" s="27"/>
      <c r="PXH100" s="27"/>
      <c r="PXI100" s="27"/>
      <c r="PXJ100" s="27"/>
      <c r="PXK100" s="27"/>
      <c r="PXL100" s="27"/>
      <c r="PXM100" s="27"/>
      <c r="PXN100" s="27"/>
      <c r="PXO100" s="27"/>
      <c r="PXP100" s="27"/>
      <c r="PXQ100" s="27"/>
      <c r="PXR100" s="27"/>
      <c r="PXS100" s="27"/>
      <c r="PXT100" s="27"/>
      <c r="PXU100" s="27"/>
      <c r="PXV100" s="27"/>
      <c r="PXW100" s="27"/>
      <c r="PXX100" s="27"/>
      <c r="PXY100" s="27"/>
      <c r="PXZ100" s="27"/>
      <c r="PYA100" s="27"/>
      <c r="PYB100" s="27"/>
      <c r="PYC100" s="27"/>
      <c r="PYD100" s="27"/>
      <c r="PYE100" s="27"/>
      <c r="PYF100" s="27"/>
      <c r="PYG100" s="27"/>
      <c r="PYH100" s="27"/>
      <c r="PYI100" s="27"/>
      <c r="PYJ100" s="27"/>
      <c r="PYK100" s="27"/>
      <c r="PYL100" s="27"/>
      <c r="PYM100" s="27"/>
      <c r="PYN100" s="27"/>
      <c r="PYO100" s="27"/>
      <c r="PYP100" s="27"/>
      <c r="PYQ100" s="27"/>
      <c r="PYR100" s="27"/>
      <c r="PYS100" s="27"/>
      <c r="PYT100" s="27"/>
      <c r="PYU100" s="27"/>
      <c r="PYV100" s="27"/>
      <c r="PYW100" s="27"/>
      <c r="PYX100" s="27"/>
      <c r="PYY100" s="27"/>
      <c r="PYZ100" s="27"/>
      <c r="PZA100" s="27"/>
      <c r="PZB100" s="27"/>
      <c r="PZC100" s="27"/>
      <c r="PZD100" s="27"/>
      <c r="PZE100" s="27"/>
      <c r="PZF100" s="27"/>
      <c r="PZG100" s="27"/>
      <c r="PZH100" s="27"/>
      <c r="PZI100" s="27"/>
      <c r="PZJ100" s="27"/>
      <c r="PZK100" s="27"/>
      <c r="PZL100" s="27"/>
      <c r="PZM100" s="27"/>
      <c r="PZN100" s="27"/>
      <c r="PZO100" s="27"/>
      <c r="PZP100" s="27"/>
      <c r="PZQ100" s="27"/>
      <c r="PZR100" s="27"/>
      <c r="PZS100" s="27"/>
      <c r="PZT100" s="27"/>
      <c r="PZU100" s="27"/>
      <c r="PZV100" s="27"/>
      <c r="PZW100" s="27"/>
      <c r="PZX100" s="27"/>
      <c r="PZY100" s="27"/>
      <c r="PZZ100" s="27"/>
      <c r="QAA100" s="27"/>
      <c r="QAB100" s="27"/>
      <c r="QAC100" s="27"/>
      <c r="QAD100" s="27"/>
      <c r="QAE100" s="27"/>
      <c r="QAF100" s="27"/>
      <c r="QAG100" s="27"/>
      <c r="QAH100" s="27"/>
      <c r="QAI100" s="27"/>
      <c r="QAJ100" s="27"/>
      <c r="QAK100" s="27"/>
      <c r="QAL100" s="27"/>
      <c r="QAM100" s="27"/>
      <c r="QAN100" s="27"/>
      <c r="QAO100" s="27"/>
      <c r="QAP100" s="27"/>
      <c r="QAQ100" s="27"/>
      <c r="QAR100" s="27"/>
      <c r="QAS100" s="27"/>
      <c r="QAT100" s="27"/>
      <c r="QAU100" s="27"/>
      <c r="QAV100" s="27"/>
      <c r="QAW100" s="27"/>
      <c r="QAX100" s="27"/>
      <c r="QAY100" s="27"/>
      <c r="QAZ100" s="27"/>
      <c r="QBA100" s="27"/>
      <c r="QBB100" s="27"/>
      <c r="QBC100" s="27"/>
      <c r="QBD100" s="27"/>
      <c r="QBE100" s="27"/>
      <c r="QBF100" s="27"/>
      <c r="QBG100" s="27"/>
      <c r="QBH100" s="27"/>
      <c r="QBI100" s="27"/>
      <c r="QBJ100" s="27"/>
      <c r="QBK100" s="27"/>
      <c r="QBL100" s="27"/>
      <c r="QBM100" s="27"/>
      <c r="QBN100" s="27"/>
      <c r="QBO100" s="27"/>
      <c r="QBP100" s="27"/>
      <c r="QBQ100" s="27"/>
      <c r="QBR100" s="27"/>
      <c r="QBS100" s="27"/>
      <c r="QBT100" s="27"/>
      <c r="QBU100" s="27"/>
      <c r="QBV100" s="27"/>
      <c r="QBW100" s="27"/>
      <c r="QBX100" s="27"/>
      <c r="QBY100" s="27"/>
      <c r="QBZ100" s="27"/>
      <c r="QCA100" s="27"/>
      <c r="QCB100" s="27"/>
      <c r="QCC100" s="27"/>
      <c r="QCD100" s="27"/>
      <c r="QCE100" s="27"/>
      <c r="QCF100" s="27"/>
      <c r="QCG100" s="27"/>
      <c r="QCH100" s="27"/>
      <c r="QCI100" s="27"/>
      <c r="QCJ100" s="27"/>
      <c r="QCK100" s="27"/>
      <c r="QCL100" s="27"/>
      <c r="QCM100" s="27"/>
      <c r="QCN100" s="27"/>
      <c r="QCO100" s="27"/>
      <c r="QCP100" s="27"/>
      <c r="QCQ100" s="27"/>
      <c r="QCR100" s="27"/>
      <c r="QCS100" s="27"/>
      <c r="QCT100" s="27"/>
      <c r="QCU100" s="27"/>
      <c r="QCV100" s="27"/>
      <c r="QCW100" s="27"/>
      <c r="QCX100" s="27"/>
      <c r="QCY100" s="27"/>
      <c r="QCZ100" s="27"/>
      <c r="QDA100" s="27"/>
      <c r="QDB100" s="27"/>
      <c r="QDC100" s="27"/>
      <c r="QDD100" s="27"/>
      <c r="QDE100" s="27"/>
      <c r="QDF100" s="27"/>
      <c r="QDG100" s="27"/>
      <c r="QDH100" s="27"/>
      <c r="QDI100" s="27"/>
      <c r="QDJ100" s="27"/>
      <c r="QDK100" s="27"/>
      <c r="QDL100" s="27"/>
      <c r="QDM100" s="27"/>
      <c r="QDN100" s="27"/>
      <c r="QDO100" s="27"/>
      <c r="QDP100" s="27"/>
      <c r="QDQ100" s="27"/>
      <c r="QDR100" s="27"/>
      <c r="QDS100" s="27"/>
      <c r="QDT100" s="27"/>
      <c r="QDU100" s="27"/>
      <c r="QDV100" s="27"/>
      <c r="QDW100" s="27"/>
      <c r="QDX100" s="27"/>
      <c r="QDY100" s="27"/>
      <c r="QDZ100" s="27"/>
      <c r="QEA100" s="27"/>
      <c r="QEB100" s="27"/>
      <c r="QEC100" s="27"/>
      <c r="QED100" s="27"/>
      <c r="QEE100" s="27"/>
      <c r="QEF100" s="27"/>
      <c r="QEG100" s="27"/>
      <c r="QEH100" s="27"/>
      <c r="QEI100" s="27"/>
      <c r="QEJ100" s="27"/>
      <c r="QEK100" s="27"/>
      <c r="QEL100" s="27"/>
      <c r="QEM100" s="27"/>
      <c r="QEN100" s="27"/>
      <c r="QEO100" s="27"/>
      <c r="QEP100" s="27"/>
      <c r="QEQ100" s="27"/>
      <c r="QER100" s="27"/>
      <c r="QES100" s="27"/>
      <c r="QET100" s="27"/>
      <c r="QEU100" s="27"/>
      <c r="QEV100" s="27"/>
      <c r="QEW100" s="27"/>
      <c r="QEX100" s="27"/>
      <c r="QEY100" s="27"/>
      <c r="QEZ100" s="27"/>
      <c r="QFA100" s="27"/>
      <c r="QFB100" s="27"/>
      <c r="QFC100" s="27"/>
      <c r="QFD100" s="27"/>
      <c r="QFE100" s="27"/>
      <c r="QFF100" s="27"/>
      <c r="QFG100" s="27"/>
      <c r="QFH100" s="27"/>
      <c r="QFI100" s="27"/>
      <c r="QFJ100" s="27"/>
      <c r="QFK100" s="27"/>
      <c r="QFL100" s="27"/>
      <c r="QFM100" s="27"/>
      <c r="QFN100" s="27"/>
      <c r="QFO100" s="27"/>
      <c r="QFP100" s="27"/>
      <c r="QFQ100" s="27"/>
      <c r="QFR100" s="27"/>
      <c r="QFS100" s="27"/>
      <c r="QFT100" s="27"/>
      <c r="QFU100" s="27"/>
      <c r="QFV100" s="27"/>
      <c r="QFW100" s="27"/>
      <c r="QFX100" s="27"/>
      <c r="QFY100" s="27"/>
      <c r="QFZ100" s="27"/>
      <c r="QGA100" s="27"/>
      <c r="QGB100" s="27"/>
      <c r="QGC100" s="27"/>
      <c r="QGD100" s="27"/>
      <c r="QGE100" s="27"/>
      <c r="QGF100" s="27"/>
      <c r="QGG100" s="27"/>
      <c r="QGH100" s="27"/>
      <c r="QGI100" s="27"/>
      <c r="QGJ100" s="27"/>
      <c r="QGK100" s="27"/>
      <c r="QGL100" s="27"/>
      <c r="QGM100" s="27"/>
      <c r="QGN100" s="27"/>
      <c r="QGO100" s="27"/>
      <c r="QGP100" s="27"/>
      <c r="QGQ100" s="27"/>
      <c r="QGR100" s="27"/>
      <c r="QGS100" s="27"/>
      <c r="QGT100" s="27"/>
      <c r="QGU100" s="27"/>
      <c r="QGV100" s="27"/>
      <c r="QGW100" s="27"/>
      <c r="QGX100" s="27"/>
      <c r="QGY100" s="27"/>
      <c r="QGZ100" s="27"/>
      <c r="QHA100" s="27"/>
      <c r="QHB100" s="27"/>
      <c r="QHC100" s="27"/>
      <c r="QHD100" s="27"/>
      <c r="QHE100" s="27"/>
      <c r="QHF100" s="27"/>
      <c r="QHG100" s="27"/>
      <c r="QHH100" s="27"/>
      <c r="QHI100" s="27"/>
      <c r="QHJ100" s="27"/>
      <c r="QHK100" s="27"/>
      <c r="QHL100" s="27"/>
      <c r="QHM100" s="27"/>
      <c r="QHN100" s="27"/>
      <c r="QHO100" s="27"/>
      <c r="QHP100" s="27"/>
      <c r="QHQ100" s="27"/>
      <c r="QHR100" s="27"/>
      <c r="QHS100" s="27"/>
      <c r="QHT100" s="27"/>
      <c r="QHU100" s="27"/>
      <c r="QHV100" s="27"/>
      <c r="QHW100" s="27"/>
      <c r="QHX100" s="27"/>
      <c r="QHY100" s="27"/>
      <c r="QHZ100" s="27"/>
      <c r="QIA100" s="27"/>
      <c r="QIB100" s="27"/>
      <c r="QIC100" s="27"/>
      <c r="QID100" s="27"/>
      <c r="QIE100" s="27"/>
      <c r="QIF100" s="27"/>
      <c r="QIG100" s="27"/>
      <c r="QIH100" s="27"/>
      <c r="QII100" s="27"/>
      <c r="QIJ100" s="27"/>
      <c r="QIK100" s="27"/>
      <c r="QIL100" s="27"/>
      <c r="QIM100" s="27"/>
      <c r="QIN100" s="27"/>
      <c r="QIO100" s="27"/>
      <c r="QIP100" s="27"/>
      <c r="QIQ100" s="27"/>
      <c r="QIR100" s="27"/>
      <c r="QIS100" s="27"/>
      <c r="QIT100" s="27"/>
      <c r="QIU100" s="27"/>
      <c r="QIV100" s="27"/>
      <c r="QIW100" s="27"/>
      <c r="QIX100" s="27"/>
      <c r="QIY100" s="27"/>
      <c r="QIZ100" s="27"/>
      <c r="QJA100" s="27"/>
      <c r="QJB100" s="27"/>
      <c r="QJC100" s="27"/>
      <c r="QJD100" s="27"/>
      <c r="QJE100" s="27"/>
      <c r="QJF100" s="27"/>
      <c r="QJG100" s="27"/>
      <c r="QJH100" s="27"/>
      <c r="QJI100" s="27"/>
      <c r="QJJ100" s="27"/>
      <c r="QJK100" s="27"/>
      <c r="QJL100" s="27"/>
      <c r="QJM100" s="27"/>
      <c r="QJN100" s="27"/>
      <c r="QJO100" s="27"/>
      <c r="QJP100" s="27"/>
      <c r="QJQ100" s="27"/>
      <c r="QJR100" s="27"/>
      <c r="QJS100" s="27"/>
      <c r="QJT100" s="27"/>
      <c r="QJU100" s="27"/>
      <c r="QJV100" s="27"/>
      <c r="QJW100" s="27"/>
      <c r="QJX100" s="27"/>
      <c r="QJY100" s="27"/>
      <c r="QJZ100" s="27"/>
      <c r="QKA100" s="27"/>
      <c r="QKB100" s="27"/>
      <c r="QKC100" s="27"/>
      <c r="QKD100" s="27"/>
      <c r="QKE100" s="27"/>
      <c r="QKF100" s="27"/>
      <c r="QKG100" s="27"/>
      <c r="QKH100" s="27"/>
      <c r="QKI100" s="27"/>
      <c r="QKJ100" s="27"/>
      <c r="QKK100" s="27"/>
      <c r="QKL100" s="27"/>
      <c r="QKM100" s="27"/>
      <c r="QKN100" s="27"/>
      <c r="QKO100" s="27"/>
      <c r="QKP100" s="27"/>
      <c r="QKQ100" s="27"/>
      <c r="QKR100" s="27"/>
      <c r="QKS100" s="27"/>
      <c r="QKT100" s="27"/>
      <c r="QKU100" s="27"/>
      <c r="QKV100" s="27"/>
      <c r="QKW100" s="27"/>
      <c r="QKX100" s="27"/>
      <c r="QKY100" s="27"/>
      <c r="QKZ100" s="27"/>
      <c r="QLA100" s="27"/>
      <c r="QLB100" s="27"/>
      <c r="QLC100" s="27"/>
      <c r="QLD100" s="27"/>
      <c r="QLE100" s="27"/>
      <c r="QLF100" s="27"/>
      <c r="QLG100" s="27"/>
      <c r="QLH100" s="27"/>
      <c r="QLI100" s="27"/>
      <c r="QLJ100" s="27"/>
      <c r="QLK100" s="27"/>
      <c r="QLL100" s="27"/>
      <c r="QLM100" s="27"/>
      <c r="QLN100" s="27"/>
      <c r="QLO100" s="27"/>
      <c r="QLP100" s="27"/>
      <c r="QLQ100" s="27"/>
      <c r="QLR100" s="27"/>
      <c r="QLS100" s="27"/>
      <c r="QLT100" s="27"/>
      <c r="QLU100" s="27"/>
      <c r="QLV100" s="27"/>
      <c r="QLW100" s="27"/>
      <c r="QLX100" s="27"/>
      <c r="QLY100" s="27"/>
      <c r="QLZ100" s="27"/>
      <c r="QMA100" s="27"/>
      <c r="QMB100" s="27"/>
      <c r="QMC100" s="27"/>
      <c r="QMD100" s="27"/>
      <c r="QME100" s="27"/>
      <c r="QMF100" s="27"/>
      <c r="QMG100" s="27"/>
      <c r="QMH100" s="27"/>
      <c r="QMI100" s="27"/>
      <c r="QMJ100" s="27"/>
      <c r="QMK100" s="27"/>
      <c r="QML100" s="27"/>
      <c r="QMM100" s="27"/>
      <c r="QMN100" s="27"/>
      <c r="QMO100" s="27"/>
      <c r="QMP100" s="27"/>
      <c r="QMQ100" s="27"/>
      <c r="QMR100" s="27"/>
      <c r="QMS100" s="27"/>
      <c r="QMT100" s="27"/>
      <c r="QMU100" s="27"/>
      <c r="QMV100" s="27"/>
      <c r="QMW100" s="27"/>
      <c r="QMX100" s="27"/>
      <c r="QMY100" s="27"/>
      <c r="QMZ100" s="27"/>
      <c r="QNA100" s="27"/>
      <c r="QNB100" s="27"/>
      <c r="QNC100" s="27"/>
      <c r="QND100" s="27"/>
      <c r="QNE100" s="27"/>
      <c r="QNF100" s="27"/>
      <c r="QNG100" s="27"/>
      <c r="QNH100" s="27"/>
      <c r="QNI100" s="27"/>
      <c r="QNJ100" s="27"/>
      <c r="QNK100" s="27"/>
      <c r="QNL100" s="27"/>
      <c r="QNM100" s="27"/>
      <c r="QNN100" s="27"/>
      <c r="QNO100" s="27"/>
      <c r="QNP100" s="27"/>
      <c r="QNQ100" s="27"/>
      <c r="QNR100" s="27"/>
      <c r="QNS100" s="27"/>
      <c r="QNT100" s="27"/>
      <c r="QNU100" s="27"/>
      <c r="QNV100" s="27"/>
      <c r="QNW100" s="27"/>
      <c r="QNX100" s="27"/>
      <c r="QNY100" s="27"/>
      <c r="QNZ100" s="27"/>
      <c r="QOA100" s="27"/>
      <c r="QOB100" s="27"/>
      <c r="QOC100" s="27"/>
      <c r="QOD100" s="27"/>
      <c r="QOE100" s="27"/>
      <c r="QOF100" s="27"/>
      <c r="QOG100" s="27"/>
      <c r="QOH100" s="27"/>
      <c r="QOI100" s="27"/>
      <c r="QOJ100" s="27"/>
      <c r="QOK100" s="27"/>
      <c r="QOL100" s="27"/>
      <c r="QOM100" s="27"/>
      <c r="QON100" s="27"/>
      <c r="QOO100" s="27"/>
      <c r="QOP100" s="27"/>
      <c r="QOQ100" s="27"/>
      <c r="QOR100" s="27"/>
      <c r="QOS100" s="27"/>
      <c r="QOT100" s="27"/>
      <c r="QOU100" s="27"/>
      <c r="QOV100" s="27"/>
      <c r="QOW100" s="27"/>
      <c r="QOX100" s="27"/>
      <c r="QOY100" s="27"/>
      <c r="QOZ100" s="27"/>
      <c r="QPA100" s="27"/>
      <c r="QPB100" s="27"/>
      <c r="QPC100" s="27"/>
      <c r="QPD100" s="27"/>
      <c r="QPE100" s="27"/>
      <c r="QPF100" s="27"/>
      <c r="QPG100" s="27"/>
      <c r="QPH100" s="27"/>
      <c r="QPI100" s="27"/>
      <c r="QPJ100" s="27"/>
      <c r="QPK100" s="27"/>
      <c r="QPL100" s="27"/>
      <c r="QPM100" s="27"/>
      <c r="QPN100" s="27"/>
      <c r="QPO100" s="27"/>
      <c r="QPP100" s="27"/>
      <c r="QPQ100" s="27"/>
      <c r="QPR100" s="27"/>
      <c r="QPS100" s="27"/>
      <c r="QPT100" s="27"/>
      <c r="QPU100" s="27"/>
      <c r="QPV100" s="27"/>
      <c r="QPW100" s="27"/>
      <c r="QPX100" s="27"/>
      <c r="QPY100" s="27"/>
      <c r="QPZ100" s="27"/>
      <c r="QQA100" s="27"/>
      <c r="QQB100" s="27"/>
      <c r="QQC100" s="27"/>
      <c r="QQD100" s="27"/>
      <c r="QQE100" s="27"/>
      <c r="QQF100" s="27"/>
      <c r="QQG100" s="27"/>
      <c r="QQH100" s="27"/>
      <c r="QQI100" s="27"/>
      <c r="QQJ100" s="27"/>
      <c r="QQK100" s="27"/>
      <c r="QQL100" s="27"/>
      <c r="QQM100" s="27"/>
      <c r="QQN100" s="27"/>
      <c r="QQO100" s="27"/>
      <c r="QQP100" s="27"/>
      <c r="QQQ100" s="27"/>
      <c r="QQR100" s="27"/>
      <c r="QQS100" s="27"/>
      <c r="QQT100" s="27"/>
      <c r="QQU100" s="27"/>
      <c r="QQV100" s="27"/>
      <c r="QQW100" s="27"/>
      <c r="QQX100" s="27"/>
      <c r="QQY100" s="27"/>
      <c r="QQZ100" s="27"/>
      <c r="QRA100" s="27"/>
      <c r="QRB100" s="27"/>
      <c r="QRC100" s="27"/>
      <c r="QRD100" s="27"/>
      <c r="QRE100" s="27"/>
      <c r="QRF100" s="27"/>
      <c r="QRG100" s="27"/>
      <c r="QRH100" s="27"/>
      <c r="QRI100" s="27"/>
      <c r="QRJ100" s="27"/>
      <c r="QRK100" s="27"/>
      <c r="QRL100" s="27"/>
      <c r="QRM100" s="27"/>
      <c r="QRN100" s="27"/>
      <c r="QRO100" s="27"/>
      <c r="QRP100" s="27"/>
      <c r="QRQ100" s="27"/>
      <c r="QRR100" s="27"/>
      <c r="QRS100" s="27"/>
      <c r="QRT100" s="27"/>
      <c r="QRU100" s="27"/>
      <c r="QRV100" s="27"/>
      <c r="QRW100" s="27"/>
      <c r="QRX100" s="27"/>
      <c r="QRY100" s="27"/>
      <c r="QRZ100" s="27"/>
      <c r="QSA100" s="27"/>
      <c r="QSB100" s="27"/>
      <c r="QSC100" s="27"/>
      <c r="QSD100" s="27"/>
      <c r="QSE100" s="27"/>
      <c r="QSF100" s="27"/>
      <c r="QSG100" s="27"/>
      <c r="QSH100" s="27"/>
      <c r="QSI100" s="27"/>
      <c r="QSJ100" s="27"/>
      <c r="QSK100" s="27"/>
      <c r="QSL100" s="27"/>
      <c r="QSM100" s="27"/>
      <c r="QSN100" s="27"/>
      <c r="QSO100" s="27"/>
      <c r="QSP100" s="27"/>
      <c r="QSQ100" s="27"/>
      <c r="QSR100" s="27"/>
      <c r="QSS100" s="27"/>
      <c r="QST100" s="27"/>
      <c r="QSU100" s="27"/>
      <c r="QSV100" s="27"/>
      <c r="QSW100" s="27"/>
      <c r="QSX100" s="27"/>
      <c r="QSY100" s="27"/>
      <c r="QSZ100" s="27"/>
      <c r="QTA100" s="27"/>
      <c r="QTB100" s="27"/>
      <c r="QTC100" s="27"/>
      <c r="QTD100" s="27"/>
      <c r="QTE100" s="27"/>
      <c r="QTF100" s="27"/>
      <c r="QTG100" s="27"/>
      <c r="QTH100" s="27"/>
      <c r="QTI100" s="27"/>
      <c r="QTJ100" s="27"/>
      <c r="QTK100" s="27"/>
      <c r="QTL100" s="27"/>
      <c r="QTM100" s="27"/>
      <c r="QTN100" s="27"/>
      <c r="QTO100" s="27"/>
      <c r="QTP100" s="27"/>
      <c r="QTQ100" s="27"/>
      <c r="QTR100" s="27"/>
      <c r="QTS100" s="27"/>
      <c r="QTT100" s="27"/>
      <c r="QTU100" s="27"/>
      <c r="QTV100" s="27"/>
      <c r="QTW100" s="27"/>
      <c r="QTX100" s="27"/>
      <c r="QTY100" s="27"/>
      <c r="QTZ100" s="27"/>
      <c r="QUA100" s="27"/>
      <c r="QUB100" s="27"/>
      <c r="QUC100" s="27"/>
      <c r="QUD100" s="27"/>
      <c r="QUE100" s="27"/>
      <c r="QUF100" s="27"/>
      <c r="QUG100" s="27"/>
      <c r="QUH100" s="27"/>
      <c r="QUI100" s="27"/>
      <c r="QUJ100" s="27"/>
      <c r="QUK100" s="27"/>
      <c r="QUL100" s="27"/>
      <c r="QUM100" s="27"/>
      <c r="QUN100" s="27"/>
      <c r="QUO100" s="27"/>
      <c r="QUP100" s="27"/>
      <c r="QUQ100" s="27"/>
      <c r="QUR100" s="27"/>
      <c r="QUS100" s="27"/>
      <c r="QUT100" s="27"/>
      <c r="QUU100" s="27"/>
      <c r="QUV100" s="27"/>
      <c r="QUW100" s="27"/>
      <c r="QUX100" s="27"/>
      <c r="QUY100" s="27"/>
      <c r="QUZ100" s="27"/>
      <c r="QVA100" s="27"/>
      <c r="QVB100" s="27"/>
      <c r="QVC100" s="27"/>
      <c r="QVD100" s="27"/>
      <c r="QVE100" s="27"/>
      <c r="QVF100" s="27"/>
      <c r="QVG100" s="27"/>
      <c r="QVH100" s="27"/>
      <c r="QVI100" s="27"/>
      <c r="QVJ100" s="27"/>
      <c r="QVK100" s="27"/>
      <c r="QVL100" s="27"/>
      <c r="QVM100" s="27"/>
      <c r="QVN100" s="27"/>
      <c r="QVO100" s="27"/>
      <c r="QVP100" s="27"/>
      <c r="QVQ100" s="27"/>
      <c r="QVR100" s="27"/>
      <c r="QVS100" s="27"/>
      <c r="QVT100" s="27"/>
      <c r="QVU100" s="27"/>
      <c r="QVV100" s="27"/>
      <c r="QVW100" s="27"/>
      <c r="QVX100" s="27"/>
      <c r="QVY100" s="27"/>
      <c r="QVZ100" s="27"/>
      <c r="QWA100" s="27"/>
      <c r="QWB100" s="27"/>
      <c r="QWC100" s="27"/>
      <c r="QWD100" s="27"/>
      <c r="QWE100" s="27"/>
      <c r="QWF100" s="27"/>
      <c r="QWG100" s="27"/>
      <c r="QWH100" s="27"/>
      <c r="QWI100" s="27"/>
      <c r="QWJ100" s="27"/>
      <c r="QWK100" s="27"/>
      <c r="QWL100" s="27"/>
      <c r="QWM100" s="27"/>
      <c r="QWN100" s="27"/>
      <c r="QWO100" s="27"/>
      <c r="QWP100" s="27"/>
      <c r="QWQ100" s="27"/>
      <c r="QWR100" s="27"/>
      <c r="QWS100" s="27"/>
      <c r="QWT100" s="27"/>
      <c r="QWU100" s="27"/>
      <c r="QWV100" s="27"/>
      <c r="QWW100" s="27"/>
      <c r="QWX100" s="27"/>
      <c r="QWY100" s="27"/>
      <c r="QWZ100" s="27"/>
      <c r="QXA100" s="27"/>
      <c r="QXB100" s="27"/>
      <c r="QXC100" s="27"/>
      <c r="QXD100" s="27"/>
      <c r="QXE100" s="27"/>
      <c r="QXF100" s="27"/>
      <c r="QXG100" s="27"/>
      <c r="QXH100" s="27"/>
      <c r="QXI100" s="27"/>
      <c r="QXJ100" s="27"/>
      <c r="QXK100" s="27"/>
      <c r="QXL100" s="27"/>
      <c r="QXM100" s="27"/>
      <c r="QXN100" s="27"/>
      <c r="QXO100" s="27"/>
      <c r="QXP100" s="27"/>
      <c r="QXQ100" s="27"/>
      <c r="QXR100" s="27"/>
      <c r="QXS100" s="27"/>
      <c r="QXT100" s="27"/>
      <c r="QXU100" s="27"/>
      <c r="QXV100" s="27"/>
      <c r="QXW100" s="27"/>
      <c r="QXX100" s="27"/>
      <c r="QXY100" s="27"/>
      <c r="QXZ100" s="27"/>
      <c r="QYA100" s="27"/>
      <c r="QYB100" s="27"/>
      <c r="QYC100" s="27"/>
      <c r="QYD100" s="27"/>
      <c r="QYE100" s="27"/>
      <c r="QYF100" s="27"/>
      <c r="QYG100" s="27"/>
      <c r="QYH100" s="27"/>
      <c r="QYI100" s="27"/>
      <c r="QYJ100" s="27"/>
      <c r="QYK100" s="27"/>
      <c r="QYL100" s="27"/>
      <c r="QYM100" s="27"/>
      <c r="QYN100" s="27"/>
      <c r="QYO100" s="27"/>
      <c r="QYP100" s="27"/>
      <c r="QYQ100" s="27"/>
      <c r="QYR100" s="27"/>
      <c r="QYS100" s="27"/>
      <c r="QYT100" s="27"/>
      <c r="QYU100" s="27"/>
      <c r="QYV100" s="27"/>
      <c r="QYW100" s="27"/>
      <c r="QYX100" s="27"/>
      <c r="QYY100" s="27"/>
      <c r="QYZ100" s="27"/>
      <c r="QZA100" s="27"/>
      <c r="QZB100" s="27"/>
      <c r="QZC100" s="27"/>
      <c r="QZD100" s="27"/>
      <c r="QZE100" s="27"/>
      <c r="QZF100" s="27"/>
      <c r="QZG100" s="27"/>
      <c r="QZH100" s="27"/>
      <c r="QZI100" s="27"/>
      <c r="QZJ100" s="27"/>
      <c r="QZK100" s="27"/>
      <c r="QZL100" s="27"/>
      <c r="QZM100" s="27"/>
      <c r="QZN100" s="27"/>
      <c r="QZO100" s="27"/>
      <c r="QZP100" s="27"/>
      <c r="QZQ100" s="27"/>
      <c r="QZR100" s="27"/>
      <c r="QZS100" s="27"/>
      <c r="QZT100" s="27"/>
      <c r="QZU100" s="27"/>
      <c r="QZV100" s="27"/>
      <c r="QZW100" s="27"/>
      <c r="QZX100" s="27"/>
      <c r="QZY100" s="27"/>
      <c r="QZZ100" s="27"/>
      <c r="RAA100" s="27"/>
      <c r="RAB100" s="27"/>
      <c r="RAC100" s="27"/>
      <c r="RAD100" s="27"/>
      <c r="RAE100" s="27"/>
      <c r="RAF100" s="27"/>
      <c r="RAG100" s="27"/>
      <c r="RAH100" s="27"/>
      <c r="RAI100" s="27"/>
      <c r="RAJ100" s="27"/>
      <c r="RAK100" s="27"/>
      <c r="RAL100" s="27"/>
      <c r="RAM100" s="27"/>
      <c r="RAN100" s="27"/>
      <c r="RAO100" s="27"/>
      <c r="RAP100" s="27"/>
      <c r="RAQ100" s="27"/>
      <c r="RAR100" s="27"/>
      <c r="RAS100" s="27"/>
      <c r="RAT100" s="27"/>
      <c r="RAU100" s="27"/>
      <c r="RAV100" s="27"/>
      <c r="RAW100" s="27"/>
      <c r="RAX100" s="27"/>
      <c r="RAY100" s="27"/>
      <c r="RAZ100" s="27"/>
      <c r="RBA100" s="27"/>
      <c r="RBB100" s="27"/>
      <c r="RBC100" s="27"/>
      <c r="RBD100" s="27"/>
      <c r="RBE100" s="27"/>
      <c r="RBF100" s="27"/>
      <c r="RBG100" s="27"/>
      <c r="RBH100" s="27"/>
      <c r="RBI100" s="27"/>
      <c r="RBJ100" s="27"/>
      <c r="RBK100" s="27"/>
      <c r="RBL100" s="27"/>
      <c r="RBM100" s="27"/>
      <c r="RBN100" s="27"/>
      <c r="RBO100" s="27"/>
      <c r="RBP100" s="27"/>
      <c r="RBQ100" s="27"/>
      <c r="RBR100" s="27"/>
      <c r="RBS100" s="27"/>
      <c r="RBT100" s="27"/>
      <c r="RBU100" s="27"/>
      <c r="RBV100" s="27"/>
      <c r="RBW100" s="27"/>
      <c r="RBX100" s="27"/>
      <c r="RBY100" s="27"/>
      <c r="RBZ100" s="27"/>
      <c r="RCA100" s="27"/>
      <c r="RCB100" s="27"/>
      <c r="RCC100" s="27"/>
      <c r="RCD100" s="27"/>
      <c r="RCE100" s="27"/>
      <c r="RCF100" s="27"/>
      <c r="RCG100" s="27"/>
      <c r="RCH100" s="27"/>
      <c r="RCI100" s="27"/>
      <c r="RCJ100" s="27"/>
      <c r="RCK100" s="27"/>
      <c r="RCL100" s="27"/>
      <c r="RCM100" s="27"/>
      <c r="RCN100" s="27"/>
      <c r="RCO100" s="27"/>
      <c r="RCP100" s="27"/>
      <c r="RCQ100" s="27"/>
      <c r="RCR100" s="27"/>
      <c r="RCS100" s="27"/>
      <c r="RCT100" s="27"/>
      <c r="RCU100" s="27"/>
      <c r="RCV100" s="27"/>
      <c r="RCW100" s="27"/>
      <c r="RCX100" s="27"/>
      <c r="RCY100" s="27"/>
      <c r="RCZ100" s="27"/>
      <c r="RDA100" s="27"/>
      <c r="RDB100" s="27"/>
      <c r="RDC100" s="27"/>
      <c r="RDD100" s="27"/>
      <c r="RDE100" s="27"/>
      <c r="RDF100" s="27"/>
      <c r="RDG100" s="27"/>
      <c r="RDH100" s="27"/>
      <c r="RDI100" s="27"/>
      <c r="RDJ100" s="27"/>
      <c r="RDK100" s="27"/>
      <c r="RDL100" s="27"/>
      <c r="RDM100" s="27"/>
      <c r="RDN100" s="27"/>
      <c r="RDO100" s="27"/>
      <c r="RDP100" s="27"/>
      <c r="RDQ100" s="27"/>
      <c r="RDR100" s="27"/>
      <c r="RDS100" s="27"/>
      <c r="RDT100" s="27"/>
      <c r="RDU100" s="27"/>
      <c r="RDV100" s="27"/>
      <c r="RDW100" s="27"/>
      <c r="RDX100" s="27"/>
      <c r="RDY100" s="27"/>
      <c r="RDZ100" s="27"/>
      <c r="REA100" s="27"/>
      <c r="REB100" s="27"/>
      <c r="REC100" s="27"/>
      <c r="RED100" s="27"/>
      <c r="REE100" s="27"/>
      <c r="REF100" s="27"/>
      <c r="REG100" s="27"/>
      <c r="REH100" s="27"/>
      <c r="REI100" s="27"/>
      <c r="REJ100" s="27"/>
      <c r="REK100" s="27"/>
      <c r="REL100" s="27"/>
      <c r="REM100" s="27"/>
      <c r="REN100" s="27"/>
      <c r="REO100" s="27"/>
      <c r="REP100" s="27"/>
      <c r="REQ100" s="27"/>
      <c r="RER100" s="27"/>
      <c r="RES100" s="27"/>
      <c r="RET100" s="27"/>
      <c r="REU100" s="27"/>
      <c r="REV100" s="27"/>
      <c r="REW100" s="27"/>
      <c r="REX100" s="27"/>
      <c r="REY100" s="27"/>
      <c r="REZ100" s="27"/>
      <c r="RFA100" s="27"/>
      <c r="RFB100" s="27"/>
      <c r="RFC100" s="27"/>
      <c r="RFD100" s="27"/>
      <c r="RFE100" s="27"/>
      <c r="RFF100" s="27"/>
      <c r="RFG100" s="27"/>
      <c r="RFH100" s="27"/>
      <c r="RFI100" s="27"/>
      <c r="RFJ100" s="27"/>
      <c r="RFK100" s="27"/>
      <c r="RFL100" s="27"/>
      <c r="RFM100" s="27"/>
      <c r="RFN100" s="27"/>
      <c r="RFO100" s="27"/>
      <c r="RFP100" s="27"/>
      <c r="RFQ100" s="27"/>
      <c r="RFR100" s="27"/>
      <c r="RFS100" s="27"/>
      <c r="RFT100" s="27"/>
      <c r="RFU100" s="27"/>
      <c r="RFV100" s="27"/>
      <c r="RFW100" s="27"/>
      <c r="RFX100" s="27"/>
      <c r="RFY100" s="27"/>
      <c r="RFZ100" s="27"/>
      <c r="RGA100" s="27"/>
      <c r="RGB100" s="27"/>
      <c r="RGC100" s="27"/>
      <c r="RGD100" s="27"/>
      <c r="RGE100" s="27"/>
      <c r="RGF100" s="27"/>
      <c r="RGG100" s="27"/>
      <c r="RGH100" s="27"/>
      <c r="RGI100" s="27"/>
      <c r="RGJ100" s="27"/>
      <c r="RGK100" s="27"/>
      <c r="RGL100" s="27"/>
      <c r="RGM100" s="27"/>
      <c r="RGN100" s="27"/>
      <c r="RGO100" s="27"/>
      <c r="RGP100" s="27"/>
      <c r="RGQ100" s="27"/>
      <c r="RGR100" s="27"/>
      <c r="RGS100" s="27"/>
      <c r="RGT100" s="27"/>
      <c r="RGU100" s="27"/>
      <c r="RGV100" s="27"/>
      <c r="RGW100" s="27"/>
      <c r="RGX100" s="27"/>
      <c r="RGY100" s="27"/>
      <c r="RGZ100" s="27"/>
      <c r="RHA100" s="27"/>
      <c r="RHB100" s="27"/>
      <c r="RHC100" s="27"/>
      <c r="RHD100" s="27"/>
      <c r="RHE100" s="27"/>
      <c r="RHF100" s="27"/>
      <c r="RHG100" s="27"/>
      <c r="RHH100" s="27"/>
      <c r="RHI100" s="27"/>
      <c r="RHJ100" s="27"/>
      <c r="RHK100" s="27"/>
      <c r="RHL100" s="27"/>
      <c r="RHM100" s="27"/>
      <c r="RHN100" s="27"/>
      <c r="RHO100" s="27"/>
      <c r="RHP100" s="27"/>
      <c r="RHQ100" s="27"/>
      <c r="RHR100" s="27"/>
      <c r="RHS100" s="27"/>
      <c r="RHT100" s="27"/>
      <c r="RHU100" s="27"/>
      <c r="RHV100" s="27"/>
      <c r="RHW100" s="27"/>
      <c r="RHX100" s="27"/>
      <c r="RHY100" s="27"/>
      <c r="RHZ100" s="27"/>
      <c r="RIA100" s="27"/>
      <c r="RIB100" s="27"/>
      <c r="RIC100" s="27"/>
      <c r="RID100" s="27"/>
      <c r="RIE100" s="27"/>
      <c r="RIF100" s="27"/>
      <c r="RIG100" s="27"/>
      <c r="RIH100" s="27"/>
      <c r="RII100" s="27"/>
      <c r="RIJ100" s="27"/>
      <c r="RIK100" s="27"/>
      <c r="RIL100" s="27"/>
      <c r="RIM100" s="27"/>
      <c r="RIN100" s="27"/>
      <c r="RIO100" s="27"/>
      <c r="RIP100" s="27"/>
      <c r="RIQ100" s="27"/>
      <c r="RIR100" s="27"/>
      <c r="RIS100" s="27"/>
      <c r="RIT100" s="27"/>
      <c r="RIU100" s="27"/>
      <c r="RIV100" s="27"/>
      <c r="RIW100" s="27"/>
      <c r="RIX100" s="27"/>
      <c r="RIY100" s="27"/>
      <c r="RIZ100" s="27"/>
      <c r="RJA100" s="27"/>
      <c r="RJB100" s="27"/>
      <c r="RJC100" s="27"/>
      <c r="RJD100" s="27"/>
      <c r="RJE100" s="27"/>
      <c r="RJF100" s="27"/>
      <c r="RJG100" s="27"/>
      <c r="RJH100" s="27"/>
      <c r="RJI100" s="27"/>
      <c r="RJJ100" s="27"/>
      <c r="RJK100" s="27"/>
      <c r="RJL100" s="27"/>
      <c r="RJM100" s="27"/>
      <c r="RJN100" s="27"/>
      <c r="RJO100" s="27"/>
      <c r="RJP100" s="27"/>
      <c r="RJQ100" s="27"/>
      <c r="RJR100" s="27"/>
      <c r="RJS100" s="27"/>
      <c r="RJT100" s="27"/>
      <c r="RJU100" s="27"/>
      <c r="RJV100" s="27"/>
      <c r="RJW100" s="27"/>
      <c r="RJX100" s="27"/>
      <c r="RJY100" s="27"/>
      <c r="RJZ100" s="27"/>
      <c r="RKA100" s="27"/>
      <c r="RKB100" s="27"/>
      <c r="RKC100" s="27"/>
      <c r="RKD100" s="27"/>
      <c r="RKE100" s="27"/>
      <c r="RKF100" s="27"/>
      <c r="RKG100" s="27"/>
      <c r="RKH100" s="27"/>
      <c r="RKI100" s="27"/>
      <c r="RKJ100" s="27"/>
      <c r="RKK100" s="27"/>
      <c r="RKL100" s="27"/>
      <c r="RKM100" s="27"/>
      <c r="RKN100" s="27"/>
      <c r="RKO100" s="27"/>
      <c r="RKP100" s="27"/>
      <c r="RKQ100" s="27"/>
      <c r="RKR100" s="27"/>
      <c r="RKS100" s="27"/>
      <c r="RKT100" s="27"/>
      <c r="RKU100" s="27"/>
      <c r="RKV100" s="27"/>
      <c r="RKW100" s="27"/>
      <c r="RKX100" s="27"/>
      <c r="RKY100" s="27"/>
      <c r="RKZ100" s="27"/>
      <c r="RLA100" s="27"/>
      <c r="RLB100" s="27"/>
      <c r="RLC100" s="27"/>
      <c r="RLD100" s="27"/>
      <c r="RLE100" s="27"/>
      <c r="RLF100" s="27"/>
      <c r="RLG100" s="27"/>
      <c r="RLH100" s="27"/>
      <c r="RLI100" s="27"/>
      <c r="RLJ100" s="27"/>
      <c r="RLK100" s="27"/>
      <c r="RLL100" s="27"/>
      <c r="RLM100" s="27"/>
      <c r="RLN100" s="27"/>
      <c r="RLO100" s="27"/>
      <c r="RLP100" s="27"/>
      <c r="RLQ100" s="27"/>
      <c r="RLR100" s="27"/>
      <c r="RLS100" s="27"/>
      <c r="RLT100" s="27"/>
      <c r="RLU100" s="27"/>
      <c r="RLV100" s="27"/>
      <c r="RLW100" s="27"/>
      <c r="RLX100" s="27"/>
      <c r="RLY100" s="27"/>
      <c r="RLZ100" s="27"/>
      <c r="RMA100" s="27"/>
      <c r="RMB100" s="27"/>
      <c r="RMC100" s="27"/>
      <c r="RMD100" s="27"/>
      <c r="RME100" s="27"/>
      <c r="RMF100" s="27"/>
      <c r="RMG100" s="27"/>
      <c r="RMH100" s="27"/>
      <c r="RMI100" s="27"/>
      <c r="RMJ100" s="27"/>
      <c r="RMK100" s="27"/>
      <c r="RML100" s="27"/>
      <c r="RMM100" s="27"/>
      <c r="RMN100" s="27"/>
      <c r="RMO100" s="27"/>
      <c r="RMP100" s="27"/>
      <c r="RMQ100" s="27"/>
      <c r="RMR100" s="27"/>
      <c r="RMS100" s="27"/>
      <c r="RMT100" s="27"/>
      <c r="RMU100" s="27"/>
      <c r="RMV100" s="27"/>
      <c r="RMW100" s="27"/>
      <c r="RMX100" s="27"/>
      <c r="RMY100" s="27"/>
      <c r="RMZ100" s="27"/>
      <c r="RNA100" s="27"/>
      <c r="RNB100" s="27"/>
      <c r="RNC100" s="27"/>
      <c r="RND100" s="27"/>
      <c r="RNE100" s="27"/>
      <c r="RNF100" s="27"/>
      <c r="RNG100" s="27"/>
      <c r="RNH100" s="27"/>
      <c r="RNI100" s="27"/>
      <c r="RNJ100" s="27"/>
      <c r="RNK100" s="27"/>
      <c r="RNL100" s="27"/>
      <c r="RNM100" s="27"/>
      <c r="RNN100" s="27"/>
      <c r="RNO100" s="27"/>
      <c r="RNP100" s="27"/>
      <c r="RNQ100" s="27"/>
      <c r="RNR100" s="27"/>
      <c r="RNS100" s="27"/>
      <c r="RNT100" s="27"/>
      <c r="RNU100" s="27"/>
      <c r="RNV100" s="27"/>
      <c r="RNW100" s="27"/>
      <c r="RNX100" s="27"/>
      <c r="RNY100" s="27"/>
      <c r="RNZ100" s="27"/>
      <c r="ROA100" s="27"/>
      <c r="ROB100" s="27"/>
      <c r="ROC100" s="27"/>
      <c r="ROD100" s="27"/>
      <c r="ROE100" s="27"/>
      <c r="ROF100" s="27"/>
      <c r="ROG100" s="27"/>
      <c r="ROH100" s="27"/>
      <c r="ROI100" s="27"/>
      <c r="ROJ100" s="27"/>
      <c r="ROK100" s="27"/>
      <c r="ROL100" s="27"/>
      <c r="ROM100" s="27"/>
      <c r="RON100" s="27"/>
      <c r="ROO100" s="27"/>
      <c r="ROP100" s="27"/>
      <c r="ROQ100" s="27"/>
      <c r="ROR100" s="27"/>
      <c r="ROS100" s="27"/>
      <c r="ROT100" s="27"/>
      <c r="ROU100" s="27"/>
      <c r="ROV100" s="27"/>
      <c r="ROW100" s="27"/>
      <c r="ROX100" s="27"/>
      <c r="ROY100" s="27"/>
      <c r="ROZ100" s="27"/>
      <c r="RPA100" s="27"/>
      <c r="RPB100" s="27"/>
      <c r="RPC100" s="27"/>
      <c r="RPD100" s="27"/>
      <c r="RPE100" s="27"/>
      <c r="RPF100" s="27"/>
      <c r="RPG100" s="27"/>
      <c r="RPH100" s="27"/>
      <c r="RPI100" s="27"/>
      <c r="RPJ100" s="27"/>
      <c r="RPK100" s="27"/>
      <c r="RPL100" s="27"/>
      <c r="RPM100" s="27"/>
      <c r="RPN100" s="27"/>
      <c r="RPO100" s="27"/>
      <c r="RPP100" s="27"/>
      <c r="RPQ100" s="27"/>
      <c r="RPR100" s="27"/>
      <c r="RPS100" s="27"/>
      <c r="RPT100" s="27"/>
      <c r="RPU100" s="27"/>
      <c r="RPV100" s="27"/>
      <c r="RPW100" s="27"/>
      <c r="RPX100" s="27"/>
      <c r="RPY100" s="27"/>
      <c r="RPZ100" s="27"/>
      <c r="RQA100" s="27"/>
      <c r="RQB100" s="27"/>
      <c r="RQC100" s="27"/>
      <c r="RQD100" s="27"/>
      <c r="RQE100" s="27"/>
      <c r="RQF100" s="27"/>
      <c r="RQG100" s="27"/>
      <c r="RQH100" s="27"/>
      <c r="RQI100" s="27"/>
      <c r="RQJ100" s="27"/>
      <c r="RQK100" s="27"/>
      <c r="RQL100" s="27"/>
      <c r="RQM100" s="27"/>
      <c r="RQN100" s="27"/>
      <c r="RQO100" s="27"/>
      <c r="RQP100" s="27"/>
      <c r="RQQ100" s="27"/>
      <c r="RQR100" s="27"/>
      <c r="RQS100" s="27"/>
      <c r="RQT100" s="27"/>
      <c r="RQU100" s="27"/>
      <c r="RQV100" s="27"/>
      <c r="RQW100" s="27"/>
      <c r="RQX100" s="27"/>
      <c r="RQY100" s="27"/>
      <c r="RQZ100" s="27"/>
      <c r="RRA100" s="27"/>
      <c r="RRB100" s="27"/>
      <c r="RRC100" s="27"/>
      <c r="RRD100" s="27"/>
      <c r="RRE100" s="27"/>
      <c r="RRF100" s="27"/>
      <c r="RRG100" s="27"/>
      <c r="RRH100" s="27"/>
      <c r="RRI100" s="27"/>
      <c r="RRJ100" s="27"/>
      <c r="RRK100" s="27"/>
      <c r="RRL100" s="27"/>
      <c r="RRM100" s="27"/>
      <c r="RRN100" s="27"/>
      <c r="RRO100" s="27"/>
      <c r="RRP100" s="27"/>
      <c r="RRQ100" s="27"/>
      <c r="RRR100" s="27"/>
      <c r="RRS100" s="27"/>
      <c r="RRT100" s="27"/>
      <c r="RRU100" s="27"/>
      <c r="RRV100" s="27"/>
      <c r="RRW100" s="27"/>
      <c r="RRX100" s="27"/>
      <c r="RRY100" s="27"/>
      <c r="RRZ100" s="27"/>
      <c r="RSA100" s="27"/>
      <c r="RSB100" s="27"/>
      <c r="RSC100" s="27"/>
      <c r="RSD100" s="27"/>
      <c r="RSE100" s="27"/>
      <c r="RSF100" s="27"/>
      <c r="RSG100" s="27"/>
      <c r="RSH100" s="27"/>
      <c r="RSI100" s="27"/>
      <c r="RSJ100" s="27"/>
      <c r="RSK100" s="27"/>
      <c r="RSL100" s="27"/>
      <c r="RSM100" s="27"/>
      <c r="RSN100" s="27"/>
      <c r="RSO100" s="27"/>
      <c r="RSP100" s="27"/>
      <c r="RSQ100" s="27"/>
      <c r="RSR100" s="27"/>
      <c r="RSS100" s="27"/>
      <c r="RST100" s="27"/>
      <c r="RSU100" s="27"/>
      <c r="RSV100" s="27"/>
      <c r="RSW100" s="27"/>
      <c r="RSX100" s="27"/>
      <c r="RSY100" s="27"/>
      <c r="RSZ100" s="27"/>
      <c r="RTA100" s="27"/>
      <c r="RTB100" s="27"/>
      <c r="RTC100" s="27"/>
      <c r="RTD100" s="27"/>
      <c r="RTE100" s="27"/>
      <c r="RTF100" s="27"/>
      <c r="RTG100" s="27"/>
      <c r="RTH100" s="27"/>
      <c r="RTI100" s="27"/>
      <c r="RTJ100" s="27"/>
      <c r="RTK100" s="27"/>
      <c r="RTL100" s="27"/>
      <c r="RTM100" s="27"/>
      <c r="RTN100" s="27"/>
      <c r="RTO100" s="27"/>
      <c r="RTP100" s="27"/>
      <c r="RTQ100" s="27"/>
      <c r="RTR100" s="27"/>
      <c r="RTS100" s="27"/>
      <c r="RTT100" s="27"/>
      <c r="RTU100" s="27"/>
      <c r="RTV100" s="27"/>
      <c r="RTW100" s="27"/>
      <c r="RTX100" s="27"/>
      <c r="RTY100" s="27"/>
      <c r="RTZ100" s="27"/>
      <c r="RUA100" s="27"/>
      <c r="RUB100" s="27"/>
      <c r="RUC100" s="27"/>
      <c r="RUD100" s="27"/>
      <c r="RUE100" s="27"/>
      <c r="RUF100" s="27"/>
      <c r="RUG100" s="27"/>
      <c r="RUH100" s="27"/>
      <c r="RUI100" s="27"/>
      <c r="RUJ100" s="27"/>
      <c r="RUK100" s="27"/>
      <c r="RUL100" s="27"/>
      <c r="RUM100" s="27"/>
      <c r="RUN100" s="27"/>
      <c r="RUO100" s="27"/>
      <c r="RUP100" s="27"/>
      <c r="RUQ100" s="27"/>
      <c r="RUR100" s="27"/>
      <c r="RUS100" s="27"/>
      <c r="RUT100" s="27"/>
      <c r="RUU100" s="27"/>
      <c r="RUV100" s="27"/>
      <c r="RUW100" s="27"/>
      <c r="RUX100" s="27"/>
      <c r="RUY100" s="27"/>
      <c r="RUZ100" s="27"/>
      <c r="RVA100" s="27"/>
      <c r="RVB100" s="27"/>
      <c r="RVC100" s="27"/>
      <c r="RVD100" s="27"/>
      <c r="RVE100" s="27"/>
      <c r="RVF100" s="27"/>
      <c r="RVG100" s="27"/>
      <c r="RVH100" s="27"/>
      <c r="RVI100" s="27"/>
      <c r="RVJ100" s="27"/>
      <c r="RVK100" s="27"/>
      <c r="RVL100" s="27"/>
      <c r="RVM100" s="27"/>
      <c r="RVN100" s="27"/>
      <c r="RVO100" s="27"/>
      <c r="RVP100" s="27"/>
      <c r="RVQ100" s="27"/>
      <c r="RVR100" s="27"/>
      <c r="RVS100" s="27"/>
      <c r="RVT100" s="27"/>
      <c r="RVU100" s="27"/>
      <c r="RVV100" s="27"/>
      <c r="RVW100" s="27"/>
      <c r="RVX100" s="27"/>
      <c r="RVY100" s="27"/>
      <c r="RVZ100" s="27"/>
      <c r="RWA100" s="27"/>
      <c r="RWB100" s="27"/>
      <c r="RWC100" s="27"/>
      <c r="RWD100" s="27"/>
      <c r="RWE100" s="27"/>
      <c r="RWF100" s="27"/>
      <c r="RWG100" s="27"/>
      <c r="RWH100" s="27"/>
      <c r="RWI100" s="27"/>
      <c r="RWJ100" s="27"/>
      <c r="RWK100" s="27"/>
      <c r="RWL100" s="27"/>
      <c r="RWM100" s="27"/>
      <c r="RWN100" s="27"/>
      <c r="RWO100" s="27"/>
      <c r="RWP100" s="27"/>
      <c r="RWQ100" s="27"/>
      <c r="RWR100" s="27"/>
      <c r="RWS100" s="27"/>
      <c r="RWT100" s="27"/>
      <c r="RWU100" s="27"/>
      <c r="RWV100" s="27"/>
      <c r="RWW100" s="27"/>
      <c r="RWX100" s="27"/>
      <c r="RWY100" s="27"/>
      <c r="RWZ100" s="27"/>
      <c r="RXA100" s="27"/>
      <c r="RXB100" s="27"/>
      <c r="RXC100" s="27"/>
      <c r="RXD100" s="27"/>
      <c r="RXE100" s="27"/>
      <c r="RXF100" s="27"/>
      <c r="RXG100" s="27"/>
      <c r="RXH100" s="27"/>
      <c r="RXI100" s="27"/>
      <c r="RXJ100" s="27"/>
      <c r="RXK100" s="27"/>
      <c r="RXL100" s="27"/>
      <c r="RXM100" s="27"/>
      <c r="RXN100" s="27"/>
      <c r="RXO100" s="27"/>
      <c r="RXP100" s="27"/>
      <c r="RXQ100" s="27"/>
      <c r="RXR100" s="27"/>
      <c r="RXS100" s="27"/>
      <c r="RXT100" s="27"/>
      <c r="RXU100" s="27"/>
      <c r="RXV100" s="27"/>
      <c r="RXW100" s="27"/>
      <c r="RXX100" s="27"/>
      <c r="RXY100" s="27"/>
      <c r="RXZ100" s="27"/>
      <c r="RYA100" s="27"/>
      <c r="RYB100" s="27"/>
      <c r="RYC100" s="27"/>
      <c r="RYD100" s="27"/>
      <c r="RYE100" s="27"/>
      <c r="RYF100" s="27"/>
      <c r="RYG100" s="27"/>
      <c r="RYH100" s="27"/>
      <c r="RYI100" s="27"/>
      <c r="RYJ100" s="27"/>
      <c r="RYK100" s="27"/>
      <c r="RYL100" s="27"/>
      <c r="RYM100" s="27"/>
      <c r="RYN100" s="27"/>
      <c r="RYO100" s="27"/>
      <c r="RYP100" s="27"/>
      <c r="RYQ100" s="27"/>
      <c r="RYR100" s="27"/>
      <c r="RYS100" s="27"/>
      <c r="RYT100" s="27"/>
      <c r="RYU100" s="27"/>
      <c r="RYV100" s="27"/>
      <c r="RYW100" s="27"/>
      <c r="RYX100" s="27"/>
      <c r="RYY100" s="27"/>
      <c r="RYZ100" s="27"/>
      <c r="RZA100" s="27"/>
      <c r="RZB100" s="27"/>
      <c r="RZC100" s="27"/>
      <c r="RZD100" s="27"/>
      <c r="RZE100" s="27"/>
      <c r="RZF100" s="27"/>
      <c r="RZG100" s="27"/>
      <c r="RZH100" s="27"/>
      <c r="RZI100" s="27"/>
      <c r="RZJ100" s="27"/>
      <c r="RZK100" s="27"/>
      <c r="RZL100" s="27"/>
      <c r="RZM100" s="27"/>
      <c r="RZN100" s="27"/>
      <c r="RZO100" s="27"/>
      <c r="RZP100" s="27"/>
      <c r="RZQ100" s="27"/>
      <c r="RZR100" s="27"/>
      <c r="RZS100" s="27"/>
      <c r="RZT100" s="27"/>
      <c r="RZU100" s="27"/>
      <c r="RZV100" s="27"/>
      <c r="RZW100" s="27"/>
      <c r="RZX100" s="27"/>
      <c r="RZY100" s="27"/>
      <c r="RZZ100" s="27"/>
      <c r="SAA100" s="27"/>
      <c r="SAB100" s="27"/>
      <c r="SAC100" s="27"/>
      <c r="SAD100" s="27"/>
      <c r="SAE100" s="27"/>
      <c r="SAF100" s="27"/>
      <c r="SAG100" s="27"/>
      <c r="SAH100" s="27"/>
      <c r="SAI100" s="27"/>
      <c r="SAJ100" s="27"/>
      <c r="SAK100" s="27"/>
      <c r="SAL100" s="27"/>
      <c r="SAM100" s="27"/>
      <c r="SAN100" s="27"/>
      <c r="SAO100" s="27"/>
      <c r="SAP100" s="27"/>
      <c r="SAQ100" s="27"/>
      <c r="SAR100" s="27"/>
      <c r="SAS100" s="27"/>
      <c r="SAT100" s="27"/>
      <c r="SAU100" s="27"/>
      <c r="SAV100" s="27"/>
      <c r="SAW100" s="27"/>
      <c r="SAX100" s="27"/>
      <c r="SAY100" s="27"/>
      <c r="SAZ100" s="27"/>
      <c r="SBA100" s="27"/>
      <c r="SBB100" s="27"/>
      <c r="SBC100" s="27"/>
      <c r="SBD100" s="27"/>
      <c r="SBE100" s="27"/>
      <c r="SBF100" s="27"/>
      <c r="SBG100" s="27"/>
      <c r="SBH100" s="27"/>
      <c r="SBI100" s="27"/>
      <c r="SBJ100" s="27"/>
      <c r="SBK100" s="27"/>
      <c r="SBL100" s="27"/>
      <c r="SBM100" s="27"/>
      <c r="SBN100" s="27"/>
      <c r="SBO100" s="27"/>
      <c r="SBP100" s="27"/>
      <c r="SBQ100" s="27"/>
      <c r="SBR100" s="27"/>
      <c r="SBS100" s="27"/>
      <c r="SBT100" s="27"/>
      <c r="SBU100" s="27"/>
      <c r="SBV100" s="27"/>
      <c r="SBW100" s="27"/>
      <c r="SBX100" s="27"/>
      <c r="SBY100" s="27"/>
      <c r="SBZ100" s="27"/>
      <c r="SCA100" s="27"/>
      <c r="SCB100" s="27"/>
      <c r="SCC100" s="27"/>
      <c r="SCD100" s="27"/>
      <c r="SCE100" s="27"/>
      <c r="SCF100" s="27"/>
      <c r="SCG100" s="27"/>
      <c r="SCH100" s="27"/>
      <c r="SCI100" s="27"/>
      <c r="SCJ100" s="27"/>
      <c r="SCK100" s="27"/>
      <c r="SCL100" s="27"/>
      <c r="SCM100" s="27"/>
      <c r="SCN100" s="27"/>
      <c r="SCO100" s="27"/>
      <c r="SCP100" s="27"/>
      <c r="SCQ100" s="27"/>
      <c r="SCR100" s="27"/>
      <c r="SCS100" s="27"/>
      <c r="SCT100" s="27"/>
      <c r="SCU100" s="27"/>
      <c r="SCV100" s="27"/>
      <c r="SCW100" s="27"/>
      <c r="SCX100" s="27"/>
      <c r="SCY100" s="27"/>
      <c r="SCZ100" s="27"/>
      <c r="SDA100" s="27"/>
      <c r="SDB100" s="27"/>
      <c r="SDC100" s="27"/>
      <c r="SDD100" s="27"/>
      <c r="SDE100" s="27"/>
      <c r="SDF100" s="27"/>
      <c r="SDG100" s="27"/>
      <c r="SDH100" s="27"/>
      <c r="SDI100" s="27"/>
      <c r="SDJ100" s="27"/>
      <c r="SDK100" s="27"/>
      <c r="SDL100" s="27"/>
      <c r="SDM100" s="27"/>
      <c r="SDN100" s="27"/>
      <c r="SDO100" s="27"/>
      <c r="SDP100" s="27"/>
      <c r="SDQ100" s="27"/>
      <c r="SDR100" s="27"/>
      <c r="SDS100" s="27"/>
      <c r="SDT100" s="27"/>
      <c r="SDU100" s="27"/>
      <c r="SDV100" s="27"/>
      <c r="SDW100" s="27"/>
      <c r="SDX100" s="27"/>
      <c r="SDY100" s="27"/>
      <c r="SDZ100" s="27"/>
      <c r="SEA100" s="27"/>
      <c r="SEB100" s="27"/>
      <c r="SEC100" s="27"/>
      <c r="SED100" s="27"/>
      <c r="SEE100" s="27"/>
      <c r="SEF100" s="27"/>
      <c r="SEG100" s="27"/>
      <c r="SEH100" s="27"/>
      <c r="SEI100" s="27"/>
      <c r="SEJ100" s="27"/>
      <c r="SEK100" s="27"/>
      <c r="SEL100" s="27"/>
      <c r="SEM100" s="27"/>
      <c r="SEN100" s="27"/>
      <c r="SEO100" s="27"/>
      <c r="SEP100" s="27"/>
      <c r="SEQ100" s="27"/>
      <c r="SER100" s="27"/>
      <c r="SES100" s="27"/>
      <c r="SET100" s="27"/>
      <c r="SEU100" s="27"/>
      <c r="SEV100" s="27"/>
      <c r="SEW100" s="27"/>
      <c r="SEX100" s="27"/>
      <c r="SEY100" s="27"/>
      <c r="SEZ100" s="27"/>
      <c r="SFA100" s="27"/>
      <c r="SFB100" s="27"/>
      <c r="SFC100" s="27"/>
      <c r="SFD100" s="27"/>
      <c r="SFE100" s="27"/>
      <c r="SFF100" s="27"/>
      <c r="SFG100" s="27"/>
      <c r="SFH100" s="27"/>
      <c r="SFI100" s="27"/>
      <c r="SFJ100" s="27"/>
      <c r="SFK100" s="27"/>
      <c r="SFL100" s="27"/>
      <c r="SFM100" s="27"/>
      <c r="SFN100" s="27"/>
      <c r="SFO100" s="27"/>
      <c r="SFP100" s="27"/>
      <c r="SFQ100" s="27"/>
      <c r="SFR100" s="27"/>
      <c r="SFS100" s="27"/>
      <c r="SFT100" s="27"/>
      <c r="SFU100" s="27"/>
      <c r="SFV100" s="27"/>
      <c r="SFW100" s="27"/>
      <c r="SFX100" s="27"/>
      <c r="SFY100" s="27"/>
      <c r="SFZ100" s="27"/>
      <c r="SGA100" s="27"/>
      <c r="SGB100" s="27"/>
      <c r="SGC100" s="27"/>
      <c r="SGD100" s="27"/>
      <c r="SGE100" s="27"/>
      <c r="SGF100" s="27"/>
      <c r="SGG100" s="27"/>
      <c r="SGH100" s="27"/>
      <c r="SGI100" s="27"/>
      <c r="SGJ100" s="27"/>
      <c r="SGK100" s="27"/>
      <c r="SGL100" s="27"/>
      <c r="SGM100" s="27"/>
      <c r="SGN100" s="27"/>
      <c r="SGO100" s="27"/>
      <c r="SGP100" s="27"/>
      <c r="SGQ100" s="27"/>
      <c r="SGR100" s="27"/>
      <c r="SGS100" s="27"/>
      <c r="SGT100" s="27"/>
      <c r="SGU100" s="27"/>
      <c r="SGV100" s="27"/>
      <c r="SGW100" s="27"/>
      <c r="SGX100" s="27"/>
      <c r="SGY100" s="27"/>
      <c r="SGZ100" s="27"/>
      <c r="SHA100" s="27"/>
      <c r="SHB100" s="27"/>
      <c r="SHC100" s="27"/>
      <c r="SHD100" s="27"/>
      <c r="SHE100" s="27"/>
      <c r="SHF100" s="27"/>
      <c r="SHG100" s="27"/>
      <c r="SHH100" s="27"/>
      <c r="SHI100" s="27"/>
      <c r="SHJ100" s="27"/>
      <c r="SHK100" s="27"/>
      <c r="SHL100" s="27"/>
      <c r="SHM100" s="27"/>
      <c r="SHN100" s="27"/>
      <c r="SHO100" s="27"/>
      <c r="SHP100" s="27"/>
      <c r="SHQ100" s="27"/>
      <c r="SHR100" s="27"/>
      <c r="SHS100" s="27"/>
      <c r="SHT100" s="27"/>
      <c r="SHU100" s="27"/>
      <c r="SHV100" s="27"/>
      <c r="SHW100" s="27"/>
      <c r="SHX100" s="27"/>
      <c r="SHY100" s="27"/>
      <c r="SHZ100" s="27"/>
      <c r="SIA100" s="27"/>
      <c r="SIB100" s="27"/>
      <c r="SIC100" s="27"/>
      <c r="SID100" s="27"/>
      <c r="SIE100" s="27"/>
      <c r="SIF100" s="27"/>
      <c r="SIG100" s="27"/>
      <c r="SIH100" s="27"/>
      <c r="SII100" s="27"/>
      <c r="SIJ100" s="27"/>
      <c r="SIK100" s="27"/>
      <c r="SIL100" s="27"/>
      <c r="SIM100" s="27"/>
      <c r="SIN100" s="27"/>
      <c r="SIO100" s="27"/>
      <c r="SIP100" s="27"/>
      <c r="SIQ100" s="27"/>
      <c r="SIR100" s="27"/>
      <c r="SIS100" s="27"/>
      <c r="SIT100" s="27"/>
      <c r="SIU100" s="27"/>
      <c r="SIV100" s="27"/>
      <c r="SIW100" s="27"/>
      <c r="SIX100" s="27"/>
      <c r="SIY100" s="27"/>
      <c r="SIZ100" s="27"/>
      <c r="SJA100" s="27"/>
      <c r="SJB100" s="27"/>
      <c r="SJC100" s="27"/>
      <c r="SJD100" s="27"/>
      <c r="SJE100" s="27"/>
      <c r="SJF100" s="27"/>
      <c r="SJG100" s="27"/>
      <c r="SJH100" s="27"/>
      <c r="SJI100" s="27"/>
      <c r="SJJ100" s="27"/>
      <c r="SJK100" s="27"/>
      <c r="SJL100" s="27"/>
      <c r="SJM100" s="27"/>
      <c r="SJN100" s="27"/>
      <c r="SJO100" s="27"/>
      <c r="SJP100" s="27"/>
      <c r="SJQ100" s="27"/>
      <c r="SJR100" s="27"/>
      <c r="SJS100" s="27"/>
      <c r="SJT100" s="27"/>
      <c r="SJU100" s="27"/>
      <c r="SJV100" s="27"/>
      <c r="SJW100" s="27"/>
      <c r="SJX100" s="27"/>
      <c r="SJY100" s="27"/>
      <c r="SJZ100" s="27"/>
      <c r="SKA100" s="27"/>
      <c r="SKB100" s="27"/>
      <c r="SKC100" s="27"/>
      <c r="SKD100" s="27"/>
      <c r="SKE100" s="27"/>
      <c r="SKF100" s="27"/>
      <c r="SKG100" s="27"/>
      <c r="SKH100" s="27"/>
      <c r="SKI100" s="27"/>
      <c r="SKJ100" s="27"/>
      <c r="SKK100" s="27"/>
      <c r="SKL100" s="27"/>
      <c r="SKM100" s="27"/>
      <c r="SKN100" s="27"/>
      <c r="SKO100" s="27"/>
      <c r="SKP100" s="27"/>
      <c r="SKQ100" s="27"/>
      <c r="SKR100" s="27"/>
      <c r="SKS100" s="27"/>
      <c r="SKT100" s="27"/>
      <c r="SKU100" s="27"/>
      <c r="SKV100" s="27"/>
      <c r="SKW100" s="27"/>
      <c r="SKX100" s="27"/>
      <c r="SKY100" s="27"/>
      <c r="SKZ100" s="27"/>
      <c r="SLA100" s="27"/>
      <c r="SLB100" s="27"/>
      <c r="SLC100" s="27"/>
      <c r="SLD100" s="27"/>
      <c r="SLE100" s="27"/>
      <c r="SLF100" s="27"/>
      <c r="SLG100" s="27"/>
      <c r="SLH100" s="27"/>
      <c r="SLI100" s="27"/>
      <c r="SLJ100" s="27"/>
      <c r="SLK100" s="27"/>
      <c r="SLL100" s="27"/>
      <c r="SLM100" s="27"/>
      <c r="SLN100" s="27"/>
      <c r="SLO100" s="27"/>
      <c r="SLP100" s="27"/>
      <c r="SLQ100" s="27"/>
      <c r="SLR100" s="27"/>
      <c r="SLS100" s="27"/>
      <c r="SLT100" s="27"/>
      <c r="SLU100" s="27"/>
      <c r="SLV100" s="27"/>
      <c r="SLW100" s="27"/>
      <c r="SLX100" s="27"/>
      <c r="SLY100" s="27"/>
      <c r="SLZ100" s="27"/>
      <c r="SMA100" s="27"/>
      <c r="SMB100" s="27"/>
      <c r="SMC100" s="27"/>
      <c r="SMD100" s="27"/>
      <c r="SME100" s="27"/>
      <c r="SMF100" s="27"/>
      <c r="SMG100" s="27"/>
      <c r="SMH100" s="27"/>
      <c r="SMI100" s="27"/>
      <c r="SMJ100" s="27"/>
      <c r="SMK100" s="27"/>
      <c r="SML100" s="27"/>
      <c r="SMM100" s="27"/>
      <c r="SMN100" s="27"/>
      <c r="SMO100" s="27"/>
      <c r="SMP100" s="27"/>
      <c r="SMQ100" s="27"/>
      <c r="SMR100" s="27"/>
      <c r="SMS100" s="27"/>
      <c r="SMT100" s="27"/>
      <c r="SMU100" s="27"/>
      <c r="SMV100" s="27"/>
      <c r="SMW100" s="27"/>
      <c r="SMX100" s="27"/>
      <c r="SMY100" s="27"/>
      <c r="SMZ100" s="27"/>
      <c r="SNA100" s="27"/>
      <c r="SNB100" s="27"/>
      <c r="SNC100" s="27"/>
      <c r="SND100" s="27"/>
      <c r="SNE100" s="27"/>
      <c r="SNF100" s="27"/>
      <c r="SNG100" s="27"/>
      <c r="SNH100" s="27"/>
      <c r="SNI100" s="27"/>
      <c r="SNJ100" s="27"/>
      <c r="SNK100" s="27"/>
      <c r="SNL100" s="27"/>
      <c r="SNM100" s="27"/>
      <c r="SNN100" s="27"/>
      <c r="SNO100" s="27"/>
      <c r="SNP100" s="27"/>
      <c r="SNQ100" s="27"/>
      <c r="SNR100" s="27"/>
      <c r="SNS100" s="27"/>
      <c r="SNT100" s="27"/>
      <c r="SNU100" s="27"/>
      <c r="SNV100" s="27"/>
      <c r="SNW100" s="27"/>
      <c r="SNX100" s="27"/>
      <c r="SNY100" s="27"/>
      <c r="SNZ100" s="27"/>
      <c r="SOA100" s="27"/>
      <c r="SOB100" s="27"/>
      <c r="SOC100" s="27"/>
      <c r="SOD100" s="27"/>
      <c r="SOE100" s="27"/>
      <c r="SOF100" s="27"/>
      <c r="SOG100" s="27"/>
      <c r="SOH100" s="27"/>
      <c r="SOI100" s="27"/>
      <c r="SOJ100" s="27"/>
      <c r="SOK100" s="27"/>
      <c r="SOL100" s="27"/>
      <c r="SOM100" s="27"/>
      <c r="SON100" s="27"/>
      <c r="SOO100" s="27"/>
      <c r="SOP100" s="27"/>
      <c r="SOQ100" s="27"/>
      <c r="SOR100" s="27"/>
      <c r="SOS100" s="27"/>
      <c r="SOT100" s="27"/>
      <c r="SOU100" s="27"/>
      <c r="SOV100" s="27"/>
      <c r="SOW100" s="27"/>
      <c r="SOX100" s="27"/>
      <c r="SOY100" s="27"/>
      <c r="SOZ100" s="27"/>
      <c r="SPA100" s="27"/>
      <c r="SPB100" s="27"/>
      <c r="SPC100" s="27"/>
      <c r="SPD100" s="27"/>
      <c r="SPE100" s="27"/>
      <c r="SPF100" s="27"/>
      <c r="SPG100" s="27"/>
      <c r="SPH100" s="27"/>
      <c r="SPI100" s="27"/>
      <c r="SPJ100" s="27"/>
      <c r="SPK100" s="27"/>
      <c r="SPL100" s="27"/>
      <c r="SPM100" s="27"/>
      <c r="SPN100" s="27"/>
      <c r="SPO100" s="27"/>
      <c r="SPP100" s="27"/>
      <c r="SPQ100" s="27"/>
      <c r="SPR100" s="27"/>
      <c r="SPS100" s="27"/>
      <c r="SPT100" s="27"/>
      <c r="SPU100" s="27"/>
      <c r="SPV100" s="27"/>
      <c r="SPW100" s="27"/>
      <c r="SPX100" s="27"/>
      <c r="SPY100" s="27"/>
      <c r="SPZ100" s="27"/>
      <c r="SQA100" s="27"/>
      <c r="SQB100" s="27"/>
      <c r="SQC100" s="27"/>
      <c r="SQD100" s="27"/>
      <c r="SQE100" s="27"/>
      <c r="SQF100" s="27"/>
      <c r="SQG100" s="27"/>
      <c r="SQH100" s="27"/>
      <c r="SQI100" s="27"/>
      <c r="SQJ100" s="27"/>
      <c r="SQK100" s="27"/>
      <c r="SQL100" s="27"/>
      <c r="SQM100" s="27"/>
      <c r="SQN100" s="27"/>
      <c r="SQO100" s="27"/>
      <c r="SQP100" s="27"/>
      <c r="SQQ100" s="27"/>
      <c r="SQR100" s="27"/>
      <c r="SQS100" s="27"/>
      <c r="SQT100" s="27"/>
      <c r="SQU100" s="27"/>
      <c r="SQV100" s="27"/>
      <c r="SQW100" s="27"/>
      <c r="SQX100" s="27"/>
      <c r="SQY100" s="27"/>
      <c r="SQZ100" s="27"/>
      <c r="SRA100" s="27"/>
      <c r="SRB100" s="27"/>
      <c r="SRC100" s="27"/>
      <c r="SRD100" s="27"/>
      <c r="SRE100" s="27"/>
      <c r="SRF100" s="27"/>
      <c r="SRG100" s="27"/>
      <c r="SRH100" s="27"/>
      <c r="SRI100" s="27"/>
      <c r="SRJ100" s="27"/>
      <c r="SRK100" s="27"/>
      <c r="SRL100" s="27"/>
      <c r="SRM100" s="27"/>
      <c r="SRN100" s="27"/>
      <c r="SRO100" s="27"/>
      <c r="SRP100" s="27"/>
      <c r="SRQ100" s="27"/>
      <c r="SRR100" s="27"/>
      <c r="SRS100" s="27"/>
      <c r="SRT100" s="27"/>
      <c r="SRU100" s="27"/>
      <c r="SRV100" s="27"/>
      <c r="SRW100" s="27"/>
      <c r="SRX100" s="27"/>
      <c r="SRY100" s="27"/>
      <c r="SRZ100" s="27"/>
      <c r="SSA100" s="27"/>
      <c r="SSB100" s="27"/>
      <c r="SSC100" s="27"/>
      <c r="SSD100" s="27"/>
      <c r="SSE100" s="27"/>
      <c r="SSF100" s="27"/>
      <c r="SSG100" s="27"/>
      <c r="SSH100" s="27"/>
      <c r="SSI100" s="27"/>
      <c r="SSJ100" s="27"/>
      <c r="SSK100" s="27"/>
      <c r="SSL100" s="27"/>
      <c r="SSM100" s="27"/>
      <c r="SSN100" s="27"/>
      <c r="SSO100" s="27"/>
      <c r="SSP100" s="27"/>
      <c r="SSQ100" s="27"/>
      <c r="SSR100" s="27"/>
      <c r="SSS100" s="27"/>
      <c r="SST100" s="27"/>
      <c r="SSU100" s="27"/>
      <c r="SSV100" s="27"/>
      <c r="SSW100" s="27"/>
      <c r="SSX100" s="27"/>
      <c r="SSY100" s="27"/>
      <c r="SSZ100" s="27"/>
      <c r="STA100" s="27"/>
      <c r="STB100" s="27"/>
      <c r="STC100" s="27"/>
      <c r="STD100" s="27"/>
      <c r="STE100" s="27"/>
      <c r="STF100" s="27"/>
      <c r="STG100" s="27"/>
      <c r="STH100" s="27"/>
      <c r="STI100" s="27"/>
      <c r="STJ100" s="27"/>
      <c r="STK100" s="27"/>
      <c r="STL100" s="27"/>
      <c r="STM100" s="27"/>
      <c r="STN100" s="27"/>
      <c r="STO100" s="27"/>
      <c r="STP100" s="27"/>
      <c r="STQ100" s="27"/>
      <c r="STR100" s="27"/>
      <c r="STS100" s="27"/>
      <c r="STT100" s="27"/>
      <c r="STU100" s="27"/>
      <c r="STV100" s="27"/>
      <c r="STW100" s="27"/>
      <c r="STX100" s="27"/>
      <c r="STY100" s="27"/>
      <c r="STZ100" s="27"/>
      <c r="SUA100" s="27"/>
      <c r="SUB100" s="27"/>
      <c r="SUC100" s="27"/>
      <c r="SUD100" s="27"/>
      <c r="SUE100" s="27"/>
      <c r="SUF100" s="27"/>
      <c r="SUG100" s="27"/>
      <c r="SUH100" s="27"/>
      <c r="SUI100" s="27"/>
      <c r="SUJ100" s="27"/>
      <c r="SUK100" s="27"/>
      <c r="SUL100" s="27"/>
      <c r="SUM100" s="27"/>
      <c r="SUN100" s="27"/>
      <c r="SUO100" s="27"/>
      <c r="SUP100" s="27"/>
      <c r="SUQ100" s="27"/>
      <c r="SUR100" s="27"/>
      <c r="SUS100" s="27"/>
      <c r="SUT100" s="27"/>
      <c r="SUU100" s="27"/>
      <c r="SUV100" s="27"/>
      <c r="SUW100" s="27"/>
      <c r="SUX100" s="27"/>
      <c r="SUY100" s="27"/>
      <c r="SUZ100" s="27"/>
      <c r="SVA100" s="27"/>
      <c r="SVB100" s="27"/>
      <c r="SVC100" s="27"/>
      <c r="SVD100" s="27"/>
      <c r="SVE100" s="27"/>
      <c r="SVF100" s="27"/>
      <c r="SVG100" s="27"/>
      <c r="SVH100" s="27"/>
      <c r="SVI100" s="27"/>
      <c r="SVJ100" s="27"/>
      <c r="SVK100" s="27"/>
      <c r="SVL100" s="27"/>
      <c r="SVM100" s="27"/>
      <c r="SVN100" s="27"/>
      <c r="SVO100" s="27"/>
      <c r="SVP100" s="27"/>
      <c r="SVQ100" s="27"/>
      <c r="SVR100" s="27"/>
      <c r="SVS100" s="27"/>
      <c r="SVT100" s="27"/>
      <c r="SVU100" s="27"/>
      <c r="SVV100" s="27"/>
      <c r="SVW100" s="27"/>
      <c r="SVX100" s="27"/>
      <c r="SVY100" s="27"/>
      <c r="SVZ100" s="27"/>
      <c r="SWA100" s="27"/>
      <c r="SWB100" s="27"/>
      <c r="SWC100" s="27"/>
      <c r="SWD100" s="27"/>
      <c r="SWE100" s="27"/>
      <c r="SWF100" s="27"/>
      <c r="SWG100" s="27"/>
      <c r="SWH100" s="27"/>
      <c r="SWI100" s="27"/>
      <c r="SWJ100" s="27"/>
      <c r="SWK100" s="27"/>
      <c r="SWL100" s="27"/>
      <c r="SWM100" s="27"/>
      <c r="SWN100" s="27"/>
      <c r="SWO100" s="27"/>
      <c r="SWP100" s="27"/>
      <c r="SWQ100" s="27"/>
      <c r="SWR100" s="27"/>
      <c r="SWS100" s="27"/>
      <c r="SWT100" s="27"/>
      <c r="SWU100" s="27"/>
      <c r="SWV100" s="27"/>
      <c r="SWW100" s="27"/>
      <c r="SWX100" s="27"/>
      <c r="SWY100" s="27"/>
      <c r="SWZ100" s="27"/>
      <c r="SXA100" s="27"/>
      <c r="SXB100" s="27"/>
      <c r="SXC100" s="27"/>
      <c r="SXD100" s="27"/>
      <c r="SXE100" s="27"/>
      <c r="SXF100" s="27"/>
      <c r="SXG100" s="27"/>
      <c r="SXH100" s="27"/>
      <c r="SXI100" s="27"/>
      <c r="SXJ100" s="27"/>
      <c r="SXK100" s="27"/>
      <c r="SXL100" s="27"/>
      <c r="SXM100" s="27"/>
      <c r="SXN100" s="27"/>
      <c r="SXO100" s="27"/>
      <c r="SXP100" s="27"/>
      <c r="SXQ100" s="27"/>
      <c r="SXR100" s="27"/>
      <c r="SXS100" s="27"/>
      <c r="SXT100" s="27"/>
      <c r="SXU100" s="27"/>
      <c r="SXV100" s="27"/>
      <c r="SXW100" s="27"/>
      <c r="SXX100" s="27"/>
      <c r="SXY100" s="27"/>
      <c r="SXZ100" s="27"/>
      <c r="SYA100" s="27"/>
      <c r="SYB100" s="27"/>
      <c r="SYC100" s="27"/>
      <c r="SYD100" s="27"/>
      <c r="SYE100" s="27"/>
      <c r="SYF100" s="27"/>
      <c r="SYG100" s="27"/>
      <c r="SYH100" s="27"/>
      <c r="SYI100" s="27"/>
      <c r="SYJ100" s="27"/>
      <c r="SYK100" s="27"/>
      <c r="SYL100" s="27"/>
      <c r="SYM100" s="27"/>
      <c r="SYN100" s="27"/>
      <c r="SYO100" s="27"/>
      <c r="SYP100" s="27"/>
      <c r="SYQ100" s="27"/>
      <c r="SYR100" s="27"/>
      <c r="SYS100" s="27"/>
      <c r="SYT100" s="27"/>
      <c r="SYU100" s="27"/>
      <c r="SYV100" s="27"/>
      <c r="SYW100" s="27"/>
      <c r="SYX100" s="27"/>
      <c r="SYY100" s="27"/>
      <c r="SYZ100" s="27"/>
      <c r="SZA100" s="27"/>
      <c r="SZB100" s="27"/>
      <c r="SZC100" s="27"/>
      <c r="SZD100" s="27"/>
      <c r="SZE100" s="27"/>
      <c r="SZF100" s="27"/>
      <c r="SZG100" s="27"/>
      <c r="SZH100" s="27"/>
      <c r="SZI100" s="27"/>
      <c r="SZJ100" s="27"/>
      <c r="SZK100" s="27"/>
      <c r="SZL100" s="27"/>
      <c r="SZM100" s="27"/>
      <c r="SZN100" s="27"/>
      <c r="SZO100" s="27"/>
      <c r="SZP100" s="27"/>
      <c r="SZQ100" s="27"/>
      <c r="SZR100" s="27"/>
      <c r="SZS100" s="27"/>
      <c r="SZT100" s="27"/>
      <c r="SZU100" s="27"/>
      <c r="SZV100" s="27"/>
      <c r="SZW100" s="27"/>
      <c r="SZX100" s="27"/>
      <c r="SZY100" s="27"/>
      <c r="SZZ100" s="27"/>
      <c r="TAA100" s="27"/>
      <c r="TAB100" s="27"/>
      <c r="TAC100" s="27"/>
      <c r="TAD100" s="27"/>
      <c r="TAE100" s="27"/>
      <c r="TAF100" s="27"/>
      <c r="TAG100" s="27"/>
      <c r="TAH100" s="27"/>
      <c r="TAI100" s="27"/>
      <c r="TAJ100" s="27"/>
      <c r="TAK100" s="27"/>
      <c r="TAL100" s="27"/>
      <c r="TAM100" s="27"/>
      <c r="TAN100" s="27"/>
      <c r="TAO100" s="27"/>
      <c r="TAP100" s="27"/>
      <c r="TAQ100" s="27"/>
      <c r="TAR100" s="27"/>
      <c r="TAS100" s="27"/>
      <c r="TAT100" s="27"/>
      <c r="TAU100" s="27"/>
      <c r="TAV100" s="27"/>
      <c r="TAW100" s="27"/>
      <c r="TAX100" s="27"/>
      <c r="TAY100" s="27"/>
      <c r="TAZ100" s="27"/>
      <c r="TBA100" s="27"/>
      <c r="TBB100" s="27"/>
      <c r="TBC100" s="27"/>
      <c r="TBD100" s="27"/>
      <c r="TBE100" s="27"/>
      <c r="TBF100" s="27"/>
      <c r="TBG100" s="27"/>
      <c r="TBH100" s="27"/>
      <c r="TBI100" s="27"/>
      <c r="TBJ100" s="27"/>
      <c r="TBK100" s="27"/>
      <c r="TBL100" s="27"/>
      <c r="TBM100" s="27"/>
      <c r="TBN100" s="27"/>
      <c r="TBO100" s="27"/>
      <c r="TBP100" s="27"/>
      <c r="TBQ100" s="27"/>
      <c r="TBR100" s="27"/>
      <c r="TBS100" s="27"/>
      <c r="TBT100" s="27"/>
      <c r="TBU100" s="27"/>
      <c r="TBV100" s="27"/>
      <c r="TBW100" s="27"/>
      <c r="TBX100" s="27"/>
      <c r="TBY100" s="27"/>
      <c r="TBZ100" s="27"/>
      <c r="TCA100" s="27"/>
      <c r="TCB100" s="27"/>
      <c r="TCC100" s="27"/>
      <c r="TCD100" s="27"/>
      <c r="TCE100" s="27"/>
      <c r="TCF100" s="27"/>
      <c r="TCG100" s="27"/>
      <c r="TCH100" s="27"/>
      <c r="TCI100" s="27"/>
      <c r="TCJ100" s="27"/>
      <c r="TCK100" s="27"/>
      <c r="TCL100" s="27"/>
      <c r="TCM100" s="27"/>
      <c r="TCN100" s="27"/>
      <c r="TCO100" s="27"/>
      <c r="TCP100" s="27"/>
      <c r="TCQ100" s="27"/>
      <c r="TCR100" s="27"/>
      <c r="TCS100" s="27"/>
      <c r="TCT100" s="27"/>
      <c r="TCU100" s="27"/>
      <c r="TCV100" s="27"/>
      <c r="TCW100" s="27"/>
      <c r="TCX100" s="27"/>
      <c r="TCY100" s="27"/>
      <c r="TCZ100" s="27"/>
      <c r="TDA100" s="27"/>
      <c r="TDB100" s="27"/>
      <c r="TDC100" s="27"/>
      <c r="TDD100" s="27"/>
      <c r="TDE100" s="27"/>
      <c r="TDF100" s="27"/>
      <c r="TDG100" s="27"/>
      <c r="TDH100" s="27"/>
      <c r="TDI100" s="27"/>
      <c r="TDJ100" s="27"/>
      <c r="TDK100" s="27"/>
      <c r="TDL100" s="27"/>
      <c r="TDM100" s="27"/>
      <c r="TDN100" s="27"/>
      <c r="TDO100" s="27"/>
      <c r="TDP100" s="27"/>
      <c r="TDQ100" s="27"/>
      <c r="TDR100" s="27"/>
      <c r="TDS100" s="27"/>
      <c r="TDT100" s="27"/>
      <c r="TDU100" s="27"/>
      <c r="TDV100" s="27"/>
      <c r="TDW100" s="27"/>
      <c r="TDX100" s="27"/>
      <c r="TDY100" s="27"/>
      <c r="TDZ100" s="27"/>
      <c r="TEA100" s="27"/>
      <c r="TEB100" s="27"/>
      <c r="TEC100" s="27"/>
      <c r="TED100" s="27"/>
      <c r="TEE100" s="27"/>
      <c r="TEF100" s="27"/>
      <c r="TEG100" s="27"/>
      <c r="TEH100" s="27"/>
      <c r="TEI100" s="27"/>
      <c r="TEJ100" s="27"/>
      <c r="TEK100" s="27"/>
      <c r="TEL100" s="27"/>
      <c r="TEM100" s="27"/>
      <c r="TEN100" s="27"/>
      <c r="TEO100" s="27"/>
      <c r="TEP100" s="27"/>
      <c r="TEQ100" s="27"/>
      <c r="TER100" s="27"/>
      <c r="TES100" s="27"/>
      <c r="TET100" s="27"/>
      <c r="TEU100" s="27"/>
      <c r="TEV100" s="27"/>
      <c r="TEW100" s="27"/>
      <c r="TEX100" s="27"/>
      <c r="TEY100" s="27"/>
      <c r="TEZ100" s="27"/>
      <c r="TFA100" s="27"/>
      <c r="TFB100" s="27"/>
      <c r="TFC100" s="27"/>
      <c r="TFD100" s="27"/>
      <c r="TFE100" s="27"/>
      <c r="TFF100" s="27"/>
      <c r="TFG100" s="27"/>
      <c r="TFH100" s="27"/>
      <c r="TFI100" s="27"/>
      <c r="TFJ100" s="27"/>
      <c r="TFK100" s="27"/>
      <c r="TFL100" s="27"/>
      <c r="TFM100" s="27"/>
      <c r="TFN100" s="27"/>
      <c r="TFO100" s="27"/>
      <c r="TFP100" s="27"/>
      <c r="TFQ100" s="27"/>
      <c r="TFR100" s="27"/>
      <c r="TFS100" s="27"/>
      <c r="TFT100" s="27"/>
      <c r="TFU100" s="27"/>
      <c r="TFV100" s="27"/>
      <c r="TFW100" s="27"/>
      <c r="TFX100" s="27"/>
      <c r="TFY100" s="27"/>
      <c r="TFZ100" s="27"/>
      <c r="TGA100" s="27"/>
      <c r="TGB100" s="27"/>
      <c r="TGC100" s="27"/>
      <c r="TGD100" s="27"/>
      <c r="TGE100" s="27"/>
      <c r="TGF100" s="27"/>
      <c r="TGG100" s="27"/>
      <c r="TGH100" s="27"/>
      <c r="TGI100" s="27"/>
      <c r="TGJ100" s="27"/>
      <c r="TGK100" s="27"/>
      <c r="TGL100" s="27"/>
      <c r="TGM100" s="27"/>
      <c r="TGN100" s="27"/>
      <c r="TGO100" s="27"/>
      <c r="TGP100" s="27"/>
      <c r="TGQ100" s="27"/>
      <c r="TGR100" s="27"/>
      <c r="TGS100" s="27"/>
      <c r="TGT100" s="27"/>
      <c r="TGU100" s="27"/>
      <c r="TGV100" s="27"/>
      <c r="TGW100" s="27"/>
      <c r="TGX100" s="27"/>
      <c r="TGY100" s="27"/>
      <c r="TGZ100" s="27"/>
      <c r="THA100" s="27"/>
      <c r="THB100" s="27"/>
      <c r="THC100" s="27"/>
      <c r="THD100" s="27"/>
      <c r="THE100" s="27"/>
      <c r="THF100" s="27"/>
      <c r="THG100" s="27"/>
      <c r="THH100" s="27"/>
      <c r="THI100" s="27"/>
      <c r="THJ100" s="27"/>
      <c r="THK100" s="27"/>
      <c r="THL100" s="27"/>
      <c r="THM100" s="27"/>
      <c r="THN100" s="27"/>
      <c r="THO100" s="27"/>
      <c r="THP100" s="27"/>
      <c r="THQ100" s="27"/>
      <c r="THR100" s="27"/>
      <c r="THS100" s="27"/>
      <c r="THT100" s="27"/>
      <c r="THU100" s="27"/>
      <c r="THV100" s="27"/>
      <c r="THW100" s="27"/>
      <c r="THX100" s="27"/>
      <c r="THY100" s="27"/>
      <c r="THZ100" s="27"/>
      <c r="TIA100" s="27"/>
      <c r="TIB100" s="27"/>
      <c r="TIC100" s="27"/>
      <c r="TID100" s="27"/>
      <c r="TIE100" s="27"/>
      <c r="TIF100" s="27"/>
      <c r="TIG100" s="27"/>
      <c r="TIH100" s="27"/>
      <c r="TII100" s="27"/>
      <c r="TIJ100" s="27"/>
      <c r="TIK100" s="27"/>
      <c r="TIL100" s="27"/>
      <c r="TIM100" s="27"/>
      <c r="TIN100" s="27"/>
      <c r="TIO100" s="27"/>
      <c r="TIP100" s="27"/>
      <c r="TIQ100" s="27"/>
      <c r="TIR100" s="27"/>
      <c r="TIS100" s="27"/>
      <c r="TIT100" s="27"/>
      <c r="TIU100" s="27"/>
      <c r="TIV100" s="27"/>
      <c r="TIW100" s="27"/>
      <c r="TIX100" s="27"/>
      <c r="TIY100" s="27"/>
      <c r="TIZ100" s="27"/>
      <c r="TJA100" s="27"/>
      <c r="TJB100" s="27"/>
      <c r="TJC100" s="27"/>
      <c r="TJD100" s="27"/>
      <c r="TJE100" s="27"/>
      <c r="TJF100" s="27"/>
      <c r="TJG100" s="27"/>
      <c r="TJH100" s="27"/>
      <c r="TJI100" s="27"/>
      <c r="TJJ100" s="27"/>
      <c r="TJK100" s="27"/>
      <c r="TJL100" s="27"/>
      <c r="TJM100" s="27"/>
      <c r="TJN100" s="27"/>
      <c r="TJO100" s="27"/>
      <c r="TJP100" s="27"/>
      <c r="TJQ100" s="27"/>
      <c r="TJR100" s="27"/>
      <c r="TJS100" s="27"/>
      <c r="TJT100" s="27"/>
      <c r="TJU100" s="27"/>
      <c r="TJV100" s="27"/>
      <c r="TJW100" s="27"/>
      <c r="TJX100" s="27"/>
      <c r="TJY100" s="27"/>
      <c r="TJZ100" s="27"/>
      <c r="TKA100" s="27"/>
      <c r="TKB100" s="27"/>
      <c r="TKC100" s="27"/>
      <c r="TKD100" s="27"/>
      <c r="TKE100" s="27"/>
      <c r="TKF100" s="27"/>
      <c r="TKG100" s="27"/>
      <c r="TKH100" s="27"/>
      <c r="TKI100" s="27"/>
      <c r="TKJ100" s="27"/>
      <c r="TKK100" s="27"/>
      <c r="TKL100" s="27"/>
      <c r="TKM100" s="27"/>
      <c r="TKN100" s="27"/>
      <c r="TKO100" s="27"/>
      <c r="TKP100" s="27"/>
      <c r="TKQ100" s="27"/>
      <c r="TKR100" s="27"/>
      <c r="TKS100" s="27"/>
      <c r="TKT100" s="27"/>
      <c r="TKU100" s="27"/>
      <c r="TKV100" s="27"/>
      <c r="TKW100" s="27"/>
      <c r="TKX100" s="27"/>
      <c r="TKY100" s="27"/>
      <c r="TKZ100" s="27"/>
      <c r="TLA100" s="27"/>
      <c r="TLB100" s="27"/>
      <c r="TLC100" s="27"/>
      <c r="TLD100" s="27"/>
      <c r="TLE100" s="27"/>
      <c r="TLF100" s="27"/>
      <c r="TLG100" s="27"/>
      <c r="TLH100" s="27"/>
      <c r="TLI100" s="27"/>
      <c r="TLJ100" s="27"/>
      <c r="TLK100" s="27"/>
      <c r="TLL100" s="27"/>
      <c r="TLM100" s="27"/>
      <c r="TLN100" s="27"/>
      <c r="TLO100" s="27"/>
      <c r="TLP100" s="27"/>
      <c r="TLQ100" s="27"/>
      <c r="TLR100" s="27"/>
      <c r="TLS100" s="27"/>
      <c r="TLT100" s="27"/>
      <c r="TLU100" s="27"/>
      <c r="TLV100" s="27"/>
      <c r="TLW100" s="27"/>
      <c r="TLX100" s="27"/>
      <c r="TLY100" s="27"/>
      <c r="TLZ100" s="27"/>
      <c r="TMA100" s="27"/>
      <c r="TMB100" s="27"/>
      <c r="TMC100" s="27"/>
      <c r="TMD100" s="27"/>
      <c r="TME100" s="27"/>
      <c r="TMF100" s="27"/>
      <c r="TMG100" s="27"/>
      <c r="TMH100" s="27"/>
      <c r="TMI100" s="27"/>
      <c r="TMJ100" s="27"/>
      <c r="TMK100" s="27"/>
      <c r="TML100" s="27"/>
      <c r="TMM100" s="27"/>
      <c r="TMN100" s="27"/>
      <c r="TMO100" s="27"/>
      <c r="TMP100" s="27"/>
      <c r="TMQ100" s="27"/>
      <c r="TMR100" s="27"/>
      <c r="TMS100" s="27"/>
      <c r="TMT100" s="27"/>
      <c r="TMU100" s="27"/>
      <c r="TMV100" s="27"/>
      <c r="TMW100" s="27"/>
      <c r="TMX100" s="27"/>
      <c r="TMY100" s="27"/>
      <c r="TMZ100" s="27"/>
      <c r="TNA100" s="27"/>
      <c r="TNB100" s="27"/>
      <c r="TNC100" s="27"/>
      <c r="TND100" s="27"/>
      <c r="TNE100" s="27"/>
      <c r="TNF100" s="27"/>
      <c r="TNG100" s="27"/>
      <c r="TNH100" s="27"/>
      <c r="TNI100" s="27"/>
      <c r="TNJ100" s="27"/>
      <c r="TNK100" s="27"/>
      <c r="TNL100" s="27"/>
      <c r="TNM100" s="27"/>
      <c r="TNN100" s="27"/>
      <c r="TNO100" s="27"/>
      <c r="TNP100" s="27"/>
      <c r="TNQ100" s="27"/>
      <c r="TNR100" s="27"/>
      <c r="TNS100" s="27"/>
      <c r="TNT100" s="27"/>
      <c r="TNU100" s="27"/>
      <c r="TNV100" s="27"/>
      <c r="TNW100" s="27"/>
      <c r="TNX100" s="27"/>
      <c r="TNY100" s="27"/>
      <c r="TNZ100" s="27"/>
      <c r="TOA100" s="27"/>
      <c r="TOB100" s="27"/>
      <c r="TOC100" s="27"/>
      <c r="TOD100" s="27"/>
      <c r="TOE100" s="27"/>
      <c r="TOF100" s="27"/>
      <c r="TOG100" s="27"/>
      <c r="TOH100" s="27"/>
      <c r="TOI100" s="27"/>
      <c r="TOJ100" s="27"/>
      <c r="TOK100" s="27"/>
      <c r="TOL100" s="27"/>
      <c r="TOM100" s="27"/>
      <c r="TON100" s="27"/>
      <c r="TOO100" s="27"/>
      <c r="TOP100" s="27"/>
      <c r="TOQ100" s="27"/>
      <c r="TOR100" s="27"/>
      <c r="TOS100" s="27"/>
      <c r="TOT100" s="27"/>
      <c r="TOU100" s="27"/>
      <c r="TOV100" s="27"/>
      <c r="TOW100" s="27"/>
      <c r="TOX100" s="27"/>
      <c r="TOY100" s="27"/>
      <c r="TOZ100" s="27"/>
      <c r="TPA100" s="27"/>
      <c r="TPB100" s="27"/>
      <c r="TPC100" s="27"/>
      <c r="TPD100" s="27"/>
      <c r="TPE100" s="27"/>
      <c r="TPF100" s="27"/>
      <c r="TPG100" s="27"/>
      <c r="TPH100" s="27"/>
      <c r="TPI100" s="27"/>
      <c r="TPJ100" s="27"/>
      <c r="TPK100" s="27"/>
      <c r="TPL100" s="27"/>
      <c r="TPM100" s="27"/>
      <c r="TPN100" s="27"/>
      <c r="TPO100" s="27"/>
      <c r="TPP100" s="27"/>
      <c r="TPQ100" s="27"/>
      <c r="TPR100" s="27"/>
      <c r="TPS100" s="27"/>
      <c r="TPT100" s="27"/>
      <c r="TPU100" s="27"/>
      <c r="TPV100" s="27"/>
      <c r="TPW100" s="27"/>
      <c r="TPX100" s="27"/>
      <c r="TPY100" s="27"/>
      <c r="TPZ100" s="27"/>
      <c r="TQA100" s="27"/>
      <c r="TQB100" s="27"/>
      <c r="TQC100" s="27"/>
      <c r="TQD100" s="27"/>
      <c r="TQE100" s="27"/>
      <c r="TQF100" s="27"/>
      <c r="TQG100" s="27"/>
      <c r="TQH100" s="27"/>
      <c r="TQI100" s="27"/>
      <c r="TQJ100" s="27"/>
      <c r="TQK100" s="27"/>
      <c r="TQL100" s="27"/>
      <c r="TQM100" s="27"/>
      <c r="TQN100" s="27"/>
      <c r="TQO100" s="27"/>
      <c r="TQP100" s="27"/>
      <c r="TQQ100" s="27"/>
      <c r="TQR100" s="27"/>
      <c r="TQS100" s="27"/>
      <c r="TQT100" s="27"/>
      <c r="TQU100" s="27"/>
      <c r="TQV100" s="27"/>
      <c r="TQW100" s="27"/>
      <c r="TQX100" s="27"/>
      <c r="TQY100" s="27"/>
      <c r="TQZ100" s="27"/>
      <c r="TRA100" s="27"/>
      <c r="TRB100" s="27"/>
      <c r="TRC100" s="27"/>
      <c r="TRD100" s="27"/>
      <c r="TRE100" s="27"/>
      <c r="TRF100" s="27"/>
      <c r="TRG100" s="27"/>
      <c r="TRH100" s="27"/>
      <c r="TRI100" s="27"/>
      <c r="TRJ100" s="27"/>
      <c r="TRK100" s="27"/>
      <c r="TRL100" s="27"/>
      <c r="TRM100" s="27"/>
      <c r="TRN100" s="27"/>
      <c r="TRO100" s="27"/>
      <c r="TRP100" s="27"/>
      <c r="TRQ100" s="27"/>
      <c r="TRR100" s="27"/>
      <c r="TRS100" s="27"/>
      <c r="TRT100" s="27"/>
      <c r="TRU100" s="27"/>
      <c r="TRV100" s="27"/>
      <c r="TRW100" s="27"/>
      <c r="TRX100" s="27"/>
      <c r="TRY100" s="27"/>
      <c r="TRZ100" s="27"/>
      <c r="TSA100" s="27"/>
      <c r="TSB100" s="27"/>
      <c r="TSC100" s="27"/>
      <c r="TSD100" s="27"/>
      <c r="TSE100" s="27"/>
      <c r="TSF100" s="27"/>
      <c r="TSG100" s="27"/>
      <c r="TSH100" s="27"/>
      <c r="TSI100" s="27"/>
      <c r="TSJ100" s="27"/>
      <c r="TSK100" s="27"/>
      <c r="TSL100" s="27"/>
      <c r="TSM100" s="27"/>
      <c r="TSN100" s="27"/>
      <c r="TSO100" s="27"/>
      <c r="TSP100" s="27"/>
      <c r="TSQ100" s="27"/>
      <c r="TSR100" s="27"/>
      <c r="TSS100" s="27"/>
      <c r="TST100" s="27"/>
      <c r="TSU100" s="27"/>
      <c r="TSV100" s="27"/>
      <c r="TSW100" s="27"/>
      <c r="TSX100" s="27"/>
      <c r="TSY100" s="27"/>
      <c r="TSZ100" s="27"/>
      <c r="TTA100" s="27"/>
      <c r="TTB100" s="27"/>
      <c r="TTC100" s="27"/>
      <c r="TTD100" s="27"/>
      <c r="TTE100" s="27"/>
      <c r="TTF100" s="27"/>
      <c r="TTG100" s="27"/>
      <c r="TTH100" s="27"/>
      <c r="TTI100" s="27"/>
      <c r="TTJ100" s="27"/>
      <c r="TTK100" s="27"/>
      <c r="TTL100" s="27"/>
      <c r="TTM100" s="27"/>
      <c r="TTN100" s="27"/>
      <c r="TTO100" s="27"/>
      <c r="TTP100" s="27"/>
      <c r="TTQ100" s="27"/>
      <c r="TTR100" s="27"/>
      <c r="TTS100" s="27"/>
      <c r="TTT100" s="27"/>
      <c r="TTU100" s="27"/>
      <c r="TTV100" s="27"/>
      <c r="TTW100" s="27"/>
      <c r="TTX100" s="27"/>
      <c r="TTY100" s="27"/>
      <c r="TTZ100" s="27"/>
      <c r="TUA100" s="27"/>
      <c r="TUB100" s="27"/>
      <c r="TUC100" s="27"/>
      <c r="TUD100" s="27"/>
      <c r="TUE100" s="27"/>
      <c r="TUF100" s="27"/>
      <c r="TUG100" s="27"/>
      <c r="TUH100" s="27"/>
      <c r="TUI100" s="27"/>
      <c r="TUJ100" s="27"/>
      <c r="TUK100" s="27"/>
      <c r="TUL100" s="27"/>
      <c r="TUM100" s="27"/>
      <c r="TUN100" s="27"/>
      <c r="TUO100" s="27"/>
      <c r="TUP100" s="27"/>
      <c r="TUQ100" s="27"/>
      <c r="TUR100" s="27"/>
      <c r="TUS100" s="27"/>
      <c r="TUT100" s="27"/>
      <c r="TUU100" s="27"/>
      <c r="TUV100" s="27"/>
      <c r="TUW100" s="27"/>
      <c r="TUX100" s="27"/>
      <c r="TUY100" s="27"/>
      <c r="TUZ100" s="27"/>
      <c r="TVA100" s="27"/>
      <c r="TVB100" s="27"/>
      <c r="TVC100" s="27"/>
      <c r="TVD100" s="27"/>
      <c r="TVE100" s="27"/>
      <c r="TVF100" s="27"/>
      <c r="TVG100" s="27"/>
      <c r="TVH100" s="27"/>
      <c r="TVI100" s="27"/>
      <c r="TVJ100" s="27"/>
      <c r="TVK100" s="27"/>
      <c r="TVL100" s="27"/>
      <c r="TVM100" s="27"/>
      <c r="TVN100" s="27"/>
      <c r="TVO100" s="27"/>
      <c r="TVP100" s="27"/>
      <c r="TVQ100" s="27"/>
      <c r="TVR100" s="27"/>
      <c r="TVS100" s="27"/>
      <c r="TVT100" s="27"/>
      <c r="TVU100" s="27"/>
      <c r="TVV100" s="27"/>
      <c r="TVW100" s="27"/>
      <c r="TVX100" s="27"/>
      <c r="TVY100" s="27"/>
      <c r="TVZ100" s="27"/>
      <c r="TWA100" s="27"/>
      <c r="TWB100" s="27"/>
      <c r="TWC100" s="27"/>
      <c r="TWD100" s="27"/>
      <c r="TWE100" s="27"/>
      <c r="TWF100" s="27"/>
      <c r="TWG100" s="27"/>
      <c r="TWH100" s="27"/>
      <c r="TWI100" s="27"/>
      <c r="TWJ100" s="27"/>
      <c r="TWK100" s="27"/>
      <c r="TWL100" s="27"/>
      <c r="TWM100" s="27"/>
      <c r="TWN100" s="27"/>
      <c r="TWO100" s="27"/>
      <c r="TWP100" s="27"/>
      <c r="TWQ100" s="27"/>
      <c r="TWR100" s="27"/>
      <c r="TWS100" s="27"/>
      <c r="TWT100" s="27"/>
      <c r="TWU100" s="27"/>
      <c r="TWV100" s="27"/>
      <c r="TWW100" s="27"/>
      <c r="TWX100" s="27"/>
      <c r="TWY100" s="27"/>
      <c r="TWZ100" s="27"/>
      <c r="TXA100" s="27"/>
      <c r="TXB100" s="27"/>
      <c r="TXC100" s="27"/>
      <c r="TXD100" s="27"/>
      <c r="TXE100" s="27"/>
      <c r="TXF100" s="27"/>
      <c r="TXG100" s="27"/>
      <c r="TXH100" s="27"/>
      <c r="TXI100" s="27"/>
      <c r="TXJ100" s="27"/>
      <c r="TXK100" s="27"/>
      <c r="TXL100" s="27"/>
      <c r="TXM100" s="27"/>
      <c r="TXN100" s="27"/>
      <c r="TXO100" s="27"/>
      <c r="TXP100" s="27"/>
      <c r="TXQ100" s="27"/>
      <c r="TXR100" s="27"/>
      <c r="TXS100" s="27"/>
      <c r="TXT100" s="27"/>
      <c r="TXU100" s="27"/>
      <c r="TXV100" s="27"/>
      <c r="TXW100" s="27"/>
      <c r="TXX100" s="27"/>
      <c r="TXY100" s="27"/>
      <c r="TXZ100" s="27"/>
      <c r="TYA100" s="27"/>
      <c r="TYB100" s="27"/>
      <c r="TYC100" s="27"/>
      <c r="TYD100" s="27"/>
      <c r="TYE100" s="27"/>
      <c r="TYF100" s="27"/>
      <c r="TYG100" s="27"/>
      <c r="TYH100" s="27"/>
      <c r="TYI100" s="27"/>
      <c r="TYJ100" s="27"/>
      <c r="TYK100" s="27"/>
      <c r="TYL100" s="27"/>
      <c r="TYM100" s="27"/>
      <c r="TYN100" s="27"/>
      <c r="TYO100" s="27"/>
      <c r="TYP100" s="27"/>
      <c r="TYQ100" s="27"/>
      <c r="TYR100" s="27"/>
      <c r="TYS100" s="27"/>
      <c r="TYT100" s="27"/>
      <c r="TYU100" s="27"/>
      <c r="TYV100" s="27"/>
      <c r="TYW100" s="27"/>
      <c r="TYX100" s="27"/>
      <c r="TYY100" s="27"/>
      <c r="TYZ100" s="27"/>
      <c r="TZA100" s="27"/>
      <c r="TZB100" s="27"/>
      <c r="TZC100" s="27"/>
      <c r="TZD100" s="27"/>
      <c r="TZE100" s="27"/>
      <c r="TZF100" s="27"/>
      <c r="TZG100" s="27"/>
      <c r="TZH100" s="27"/>
      <c r="TZI100" s="27"/>
      <c r="TZJ100" s="27"/>
      <c r="TZK100" s="27"/>
      <c r="TZL100" s="27"/>
      <c r="TZM100" s="27"/>
      <c r="TZN100" s="27"/>
      <c r="TZO100" s="27"/>
      <c r="TZP100" s="27"/>
      <c r="TZQ100" s="27"/>
      <c r="TZR100" s="27"/>
      <c r="TZS100" s="27"/>
      <c r="TZT100" s="27"/>
      <c r="TZU100" s="27"/>
      <c r="TZV100" s="27"/>
      <c r="TZW100" s="27"/>
      <c r="TZX100" s="27"/>
      <c r="TZY100" s="27"/>
      <c r="TZZ100" s="27"/>
      <c r="UAA100" s="27"/>
      <c r="UAB100" s="27"/>
      <c r="UAC100" s="27"/>
      <c r="UAD100" s="27"/>
      <c r="UAE100" s="27"/>
      <c r="UAF100" s="27"/>
      <c r="UAG100" s="27"/>
      <c r="UAH100" s="27"/>
      <c r="UAI100" s="27"/>
      <c r="UAJ100" s="27"/>
      <c r="UAK100" s="27"/>
      <c r="UAL100" s="27"/>
      <c r="UAM100" s="27"/>
      <c r="UAN100" s="27"/>
      <c r="UAO100" s="27"/>
      <c r="UAP100" s="27"/>
      <c r="UAQ100" s="27"/>
      <c r="UAR100" s="27"/>
      <c r="UAS100" s="27"/>
      <c r="UAT100" s="27"/>
      <c r="UAU100" s="27"/>
      <c r="UAV100" s="27"/>
      <c r="UAW100" s="27"/>
      <c r="UAX100" s="27"/>
      <c r="UAY100" s="27"/>
      <c r="UAZ100" s="27"/>
      <c r="UBA100" s="27"/>
      <c r="UBB100" s="27"/>
      <c r="UBC100" s="27"/>
      <c r="UBD100" s="27"/>
      <c r="UBE100" s="27"/>
      <c r="UBF100" s="27"/>
      <c r="UBG100" s="27"/>
      <c r="UBH100" s="27"/>
      <c r="UBI100" s="27"/>
      <c r="UBJ100" s="27"/>
      <c r="UBK100" s="27"/>
      <c r="UBL100" s="27"/>
      <c r="UBM100" s="27"/>
      <c r="UBN100" s="27"/>
      <c r="UBO100" s="27"/>
      <c r="UBP100" s="27"/>
      <c r="UBQ100" s="27"/>
      <c r="UBR100" s="27"/>
      <c r="UBS100" s="27"/>
      <c r="UBT100" s="27"/>
      <c r="UBU100" s="27"/>
      <c r="UBV100" s="27"/>
      <c r="UBW100" s="27"/>
      <c r="UBX100" s="27"/>
      <c r="UBY100" s="27"/>
      <c r="UBZ100" s="27"/>
      <c r="UCA100" s="27"/>
      <c r="UCB100" s="27"/>
      <c r="UCC100" s="27"/>
      <c r="UCD100" s="27"/>
      <c r="UCE100" s="27"/>
      <c r="UCF100" s="27"/>
      <c r="UCG100" s="27"/>
      <c r="UCH100" s="27"/>
      <c r="UCI100" s="27"/>
      <c r="UCJ100" s="27"/>
      <c r="UCK100" s="27"/>
      <c r="UCL100" s="27"/>
      <c r="UCM100" s="27"/>
      <c r="UCN100" s="27"/>
      <c r="UCO100" s="27"/>
      <c r="UCP100" s="27"/>
      <c r="UCQ100" s="27"/>
      <c r="UCR100" s="27"/>
      <c r="UCS100" s="27"/>
      <c r="UCT100" s="27"/>
      <c r="UCU100" s="27"/>
      <c r="UCV100" s="27"/>
      <c r="UCW100" s="27"/>
      <c r="UCX100" s="27"/>
      <c r="UCY100" s="27"/>
      <c r="UCZ100" s="27"/>
      <c r="UDA100" s="27"/>
      <c r="UDB100" s="27"/>
      <c r="UDC100" s="27"/>
      <c r="UDD100" s="27"/>
      <c r="UDE100" s="27"/>
      <c r="UDF100" s="27"/>
      <c r="UDG100" s="27"/>
      <c r="UDH100" s="27"/>
      <c r="UDI100" s="27"/>
      <c r="UDJ100" s="27"/>
      <c r="UDK100" s="27"/>
      <c r="UDL100" s="27"/>
      <c r="UDM100" s="27"/>
      <c r="UDN100" s="27"/>
      <c r="UDO100" s="27"/>
      <c r="UDP100" s="27"/>
      <c r="UDQ100" s="27"/>
      <c r="UDR100" s="27"/>
      <c r="UDS100" s="27"/>
      <c r="UDT100" s="27"/>
      <c r="UDU100" s="27"/>
      <c r="UDV100" s="27"/>
      <c r="UDW100" s="27"/>
      <c r="UDX100" s="27"/>
      <c r="UDY100" s="27"/>
      <c r="UDZ100" s="27"/>
      <c r="UEA100" s="27"/>
      <c r="UEB100" s="27"/>
      <c r="UEC100" s="27"/>
      <c r="UED100" s="27"/>
      <c r="UEE100" s="27"/>
      <c r="UEF100" s="27"/>
      <c r="UEG100" s="27"/>
      <c r="UEH100" s="27"/>
      <c r="UEI100" s="27"/>
      <c r="UEJ100" s="27"/>
      <c r="UEK100" s="27"/>
      <c r="UEL100" s="27"/>
      <c r="UEM100" s="27"/>
      <c r="UEN100" s="27"/>
      <c r="UEO100" s="27"/>
      <c r="UEP100" s="27"/>
      <c r="UEQ100" s="27"/>
      <c r="UER100" s="27"/>
      <c r="UES100" s="27"/>
      <c r="UET100" s="27"/>
      <c r="UEU100" s="27"/>
      <c r="UEV100" s="27"/>
      <c r="UEW100" s="27"/>
      <c r="UEX100" s="27"/>
      <c r="UEY100" s="27"/>
      <c r="UEZ100" s="27"/>
      <c r="UFA100" s="27"/>
      <c r="UFB100" s="27"/>
      <c r="UFC100" s="27"/>
      <c r="UFD100" s="27"/>
      <c r="UFE100" s="27"/>
      <c r="UFF100" s="27"/>
      <c r="UFG100" s="27"/>
      <c r="UFH100" s="27"/>
      <c r="UFI100" s="27"/>
      <c r="UFJ100" s="27"/>
      <c r="UFK100" s="27"/>
      <c r="UFL100" s="27"/>
      <c r="UFM100" s="27"/>
      <c r="UFN100" s="27"/>
      <c r="UFO100" s="27"/>
      <c r="UFP100" s="27"/>
      <c r="UFQ100" s="27"/>
      <c r="UFR100" s="27"/>
      <c r="UFS100" s="27"/>
      <c r="UFT100" s="27"/>
      <c r="UFU100" s="27"/>
      <c r="UFV100" s="27"/>
      <c r="UFW100" s="27"/>
      <c r="UFX100" s="27"/>
      <c r="UFY100" s="27"/>
      <c r="UFZ100" s="27"/>
      <c r="UGA100" s="27"/>
      <c r="UGB100" s="27"/>
      <c r="UGC100" s="27"/>
      <c r="UGD100" s="27"/>
      <c r="UGE100" s="27"/>
      <c r="UGF100" s="27"/>
      <c r="UGG100" s="27"/>
      <c r="UGH100" s="27"/>
      <c r="UGI100" s="27"/>
      <c r="UGJ100" s="27"/>
      <c r="UGK100" s="27"/>
      <c r="UGL100" s="27"/>
      <c r="UGM100" s="27"/>
      <c r="UGN100" s="27"/>
      <c r="UGO100" s="27"/>
      <c r="UGP100" s="27"/>
      <c r="UGQ100" s="27"/>
      <c r="UGR100" s="27"/>
      <c r="UGS100" s="27"/>
      <c r="UGT100" s="27"/>
      <c r="UGU100" s="27"/>
      <c r="UGV100" s="27"/>
      <c r="UGW100" s="27"/>
      <c r="UGX100" s="27"/>
      <c r="UGY100" s="27"/>
      <c r="UGZ100" s="27"/>
      <c r="UHA100" s="27"/>
      <c r="UHB100" s="27"/>
      <c r="UHC100" s="27"/>
      <c r="UHD100" s="27"/>
      <c r="UHE100" s="27"/>
      <c r="UHF100" s="27"/>
      <c r="UHG100" s="27"/>
      <c r="UHH100" s="27"/>
      <c r="UHI100" s="27"/>
      <c r="UHJ100" s="27"/>
      <c r="UHK100" s="27"/>
      <c r="UHL100" s="27"/>
      <c r="UHM100" s="27"/>
      <c r="UHN100" s="27"/>
      <c r="UHO100" s="27"/>
      <c r="UHP100" s="27"/>
      <c r="UHQ100" s="27"/>
      <c r="UHR100" s="27"/>
      <c r="UHS100" s="27"/>
      <c r="UHT100" s="27"/>
      <c r="UHU100" s="27"/>
      <c r="UHV100" s="27"/>
      <c r="UHW100" s="27"/>
      <c r="UHX100" s="27"/>
      <c r="UHY100" s="27"/>
      <c r="UHZ100" s="27"/>
      <c r="UIA100" s="27"/>
      <c r="UIB100" s="27"/>
      <c r="UIC100" s="27"/>
      <c r="UID100" s="27"/>
      <c r="UIE100" s="27"/>
      <c r="UIF100" s="27"/>
      <c r="UIG100" s="27"/>
      <c r="UIH100" s="27"/>
      <c r="UII100" s="27"/>
      <c r="UIJ100" s="27"/>
      <c r="UIK100" s="27"/>
      <c r="UIL100" s="27"/>
      <c r="UIM100" s="27"/>
      <c r="UIN100" s="27"/>
      <c r="UIO100" s="27"/>
      <c r="UIP100" s="27"/>
      <c r="UIQ100" s="27"/>
      <c r="UIR100" s="27"/>
      <c r="UIS100" s="27"/>
      <c r="UIT100" s="27"/>
      <c r="UIU100" s="27"/>
      <c r="UIV100" s="27"/>
      <c r="UIW100" s="27"/>
      <c r="UIX100" s="27"/>
      <c r="UIY100" s="27"/>
      <c r="UIZ100" s="27"/>
      <c r="UJA100" s="27"/>
      <c r="UJB100" s="27"/>
      <c r="UJC100" s="27"/>
      <c r="UJD100" s="27"/>
      <c r="UJE100" s="27"/>
      <c r="UJF100" s="27"/>
      <c r="UJG100" s="27"/>
      <c r="UJH100" s="27"/>
      <c r="UJI100" s="27"/>
      <c r="UJJ100" s="27"/>
      <c r="UJK100" s="27"/>
      <c r="UJL100" s="27"/>
      <c r="UJM100" s="27"/>
      <c r="UJN100" s="27"/>
      <c r="UJO100" s="27"/>
      <c r="UJP100" s="27"/>
      <c r="UJQ100" s="27"/>
      <c r="UJR100" s="27"/>
      <c r="UJS100" s="27"/>
      <c r="UJT100" s="27"/>
      <c r="UJU100" s="27"/>
      <c r="UJV100" s="27"/>
      <c r="UJW100" s="27"/>
      <c r="UJX100" s="27"/>
      <c r="UJY100" s="27"/>
      <c r="UJZ100" s="27"/>
      <c r="UKA100" s="27"/>
      <c r="UKB100" s="27"/>
      <c r="UKC100" s="27"/>
      <c r="UKD100" s="27"/>
      <c r="UKE100" s="27"/>
      <c r="UKF100" s="27"/>
      <c r="UKG100" s="27"/>
      <c r="UKH100" s="27"/>
      <c r="UKI100" s="27"/>
      <c r="UKJ100" s="27"/>
      <c r="UKK100" s="27"/>
      <c r="UKL100" s="27"/>
      <c r="UKM100" s="27"/>
      <c r="UKN100" s="27"/>
      <c r="UKO100" s="27"/>
      <c r="UKP100" s="27"/>
      <c r="UKQ100" s="27"/>
      <c r="UKR100" s="27"/>
      <c r="UKS100" s="27"/>
      <c r="UKT100" s="27"/>
      <c r="UKU100" s="27"/>
      <c r="UKV100" s="27"/>
      <c r="UKW100" s="27"/>
      <c r="UKX100" s="27"/>
      <c r="UKY100" s="27"/>
      <c r="UKZ100" s="27"/>
      <c r="ULA100" s="27"/>
      <c r="ULB100" s="27"/>
      <c r="ULC100" s="27"/>
      <c r="ULD100" s="27"/>
      <c r="ULE100" s="27"/>
      <c r="ULF100" s="27"/>
      <c r="ULG100" s="27"/>
      <c r="ULH100" s="27"/>
      <c r="ULI100" s="27"/>
      <c r="ULJ100" s="27"/>
      <c r="ULK100" s="27"/>
      <c r="ULL100" s="27"/>
      <c r="ULM100" s="27"/>
      <c r="ULN100" s="27"/>
      <c r="ULO100" s="27"/>
      <c r="ULP100" s="27"/>
      <c r="ULQ100" s="27"/>
      <c r="ULR100" s="27"/>
      <c r="ULS100" s="27"/>
      <c r="ULT100" s="27"/>
      <c r="ULU100" s="27"/>
      <c r="ULV100" s="27"/>
      <c r="ULW100" s="27"/>
      <c r="ULX100" s="27"/>
      <c r="ULY100" s="27"/>
      <c r="ULZ100" s="27"/>
      <c r="UMA100" s="27"/>
      <c r="UMB100" s="27"/>
      <c r="UMC100" s="27"/>
      <c r="UMD100" s="27"/>
      <c r="UME100" s="27"/>
      <c r="UMF100" s="27"/>
      <c r="UMG100" s="27"/>
      <c r="UMH100" s="27"/>
      <c r="UMI100" s="27"/>
      <c r="UMJ100" s="27"/>
      <c r="UMK100" s="27"/>
      <c r="UML100" s="27"/>
      <c r="UMM100" s="27"/>
      <c r="UMN100" s="27"/>
      <c r="UMO100" s="27"/>
      <c r="UMP100" s="27"/>
      <c r="UMQ100" s="27"/>
      <c r="UMR100" s="27"/>
      <c r="UMS100" s="27"/>
      <c r="UMT100" s="27"/>
      <c r="UMU100" s="27"/>
      <c r="UMV100" s="27"/>
      <c r="UMW100" s="27"/>
      <c r="UMX100" s="27"/>
      <c r="UMY100" s="27"/>
      <c r="UMZ100" s="27"/>
      <c r="UNA100" s="27"/>
      <c r="UNB100" s="27"/>
      <c r="UNC100" s="27"/>
      <c r="UND100" s="27"/>
      <c r="UNE100" s="27"/>
      <c r="UNF100" s="27"/>
      <c r="UNG100" s="27"/>
      <c r="UNH100" s="27"/>
      <c r="UNI100" s="27"/>
      <c r="UNJ100" s="27"/>
      <c r="UNK100" s="27"/>
      <c r="UNL100" s="27"/>
      <c r="UNM100" s="27"/>
      <c r="UNN100" s="27"/>
      <c r="UNO100" s="27"/>
      <c r="UNP100" s="27"/>
      <c r="UNQ100" s="27"/>
      <c r="UNR100" s="27"/>
      <c r="UNS100" s="27"/>
      <c r="UNT100" s="27"/>
      <c r="UNU100" s="27"/>
      <c r="UNV100" s="27"/>
      <c r="UNW100" s="27"/>
      <c r="UNX100" s="27"/>
      <c r="UNY100" s="27"/>
      <c r="UNZ100" s="27"/>
      <c r="UOA100" s="27"/>
      <c r="UOB100" s="27"/>
      <c r="UOC100" s="27"/>
      <c r="UOD100" s="27"/>
      <c r="UOE100" s="27"/>
      <c r="UOF100" s="27"/>
      <c r="UOG100" s="27"/>
      <c r="UOH100" s="27"/>
      <c r="UOI100" s="27"/>
      <c r="UOJ100" s="27"/>
      <c r="UOK100" s="27"/>
      <c r="UOL100" s="27"/>
      <c r="UOM100" s="27"/>
      <c r="UON100" s="27"/>
      <c r="UOO100" s="27"/>
      <c r="UOP100" s="27"/>
      <c r="UOQ100" s="27"/>
      <c r="UOR100" s="27"/>
      <c r="UOS100" s="27"/>
      <c r="UOT100" s="27"/>
      <c r="UOU100" s="27"/>
      <c r="UOV100" s="27"/>
      <c r="UOW100" s="27"/>
      <c r="UOX100" s="27"/>
      <c r="UOY100" s="27"/>
      <c r="UOZ100" s="27"/>
      <c r="UPA100" s="27"/>
      <c r="UPB100" s="27"/>
      <c r="UPC100" s="27"/>
      <c r="UPD100" s="27"/>
      <c r="UPE100" s="27"/>
      <c r="UPF100" s="27"/>
      <c r="UPG100" s="27"/>
      <c r="UPH100" s="27"/>
      <c r="UPI100" s="27"/>
      <c r="UPJ100" s="27"/>
      <c r="UPK100" s="27"/>
      <c r="UPL100" s="27"/>
      <c r="UPM100" s="27"/>
      <c r="UPN100" s="27"/>
      <c r="UPO100" s="27"/>
      <c r="UPP100" s="27"/>
      <c r="UPQ100" s="27"/>
      <c r="UPR100" s="27"/>
      <c r="UPS100" s="27"/>
      <c r="UPT100" s="27"/>
      <c r="UPU100" s="27"/>
      <c r="UPV100" s="27"/>
      <c r="UPW100" s="27"/>
      <c r="UPX100" s="27"/>
      <c r="UPY100" s="27"/>
      <c r="UPZ100" s="27"/>
      <c r="UQA100" s="27"/>
      <c r="UQB100" s="27"/>
      <c r="UQC100" s="27"/>
      <c r="UQD100" s="27"/>
      <c r="UQE100" s="27"/>
      <c r="UQF100" s="27"/>
      <c r="UQG100" s="27"/>
      <c r="UQH100" s="27"/>
      <c r="UQI100" s="27"/>
      <c r="UQJ100" s="27"/>
      <c r="UQK100" s="27"/>
      <c r="UQL100" s="27"/>
      <c r="UQM100" s="27"/>
      <c r="UQN100" s="27"/>
      <c r="UQO100" s="27"/>
      <c r="UQP100" s="27"/>
      <c r="UQQ100" s="27"/>
      <c r="UQR100" s="27"/>
      <c r="UQS100" s="27"/>
      <c r="UQT100" s="27"/>
      <c r="UQU100" s="27"/>
      <c r="UQV100" s="27"/>
      <c r="UQW100" s="27"/>
      <c r="UQX100" s="27"/>
      <c r="UQY100" s="27"/>
      <c r="UQZ100" s="27"/>
      <c r="URA100" s="27"/>
      <c r="URB100" s="27"/>
      <c r="URC100" s="27"/>
      <c r="URD100" s="27"/>
      <c r="URE100" s="27"/>
      <c r="URF100" s="27"/>
      <c r="URG100" s="27"/>
      <c r="URH100" s="27"/>
      <c r="URI100" s="27"/>
      <c r="URJ100" s="27"/>
      <c r="URK100" s="27"/>
      <c r="URL100" s="27"/>
      <c r="URM100" s="27"/>
      <c r="URN100" s="27"/>
      <c r="URO100" s="27"/>
      <c r="URP100" s="27"/>
      <c r="URQ100" s="27"/>
      <c r="URR100" s="27"/>
      <c r="URS100" s="27"/>
      <c r="URT100" s="27"/>
      <c r="URU100" s="27"/>
      <c r="URV100" s="27"/>
      <c r="URW100" s="27"/>
      <c r="URX100" s="27"/>
      <c r="URY100" s="27"/>
      <c r="URZ100" s="27"/>
      <c r="USA100" s="27"/>
      <c r="USB100" s="27"/>
      <c r="USC100" s="27"/>
      <c r="USD100" s="27"/>
      <c r="USE100" s="27"/>
      <c r="USF100" s="27"/>
      <c r="USG100" s="27"/>
      <c r="USH100" s="27"/>
      <c r="USI100" s="27"/>
      <c r="USJ100" s="27"/>
      <c r="USK100" s="27"/>
      <c r="USL100" s="27"/>
      <c r="USM100" s="27"/>
      <c r="USN100" s="27"/>
      <c r="USO100" s="27"/>
      <c r="USP100" s="27"/>
      <c r="USQ100" s="27"/>
      <c r="USR100" s="27"/>
      <c r="USS100" s="27"/>
      <c r="UST100" s="27"/>
      <c r="USU100" s="27"/>
      <c r="USV100" s="27"/>
      <c r="USW100" s="27"/>
      <c r="USX100" s="27"/>
      <c r="USY100" s="27"/>
      <c r="USZ100" s="27"/>
      <c r="UTA100" s="27"/>
      <c r="UTB100" s="27"/>
      <c r="UTC100" s="27"/>
      <c r="UTD100" s="27"/>
      <c r="UTE100" s="27"/>
      <c r="UTF100" s="27"/>
      <c r="UTG100" s="27"/>
      <c r="UTH100" s="27"/>
      <c r="UTI100" s="27"/>
      <c r="UTJ100" s="27"/>
      <c r="UTK100" s="27"/>
      <c r="UTL100" s="27"/>
      <c r="UTM100" s="27"/>
      <c r="UTN100" s="27"/>
      <c r="UTO100" s="27"/>
      <c r="UTP100" s="27"/>
      <c r="UTQ100" s="27"/>
      <c r="UTR100" s="27"/>
      <c r="UTS100" s="27"/>
      <c r="UTT100" s="27"/>
      <c r="UTU100" s="27"/>
      <c r="UTV100" s="27"/>
      <c r="UTW100" s="27"/>
      <c r="UTX100" s="27"/>
      <c r="UTY100" s="27"/>
      <c r="UTZ100" s="27"/>
      <c r="UUA100" s="27"/>
      <c r="UUB100" s="27"/>
      <c r="UUC100" s="27"/>
      <c r="UUD100" s="27"/>
      <c r="UUE100" s="27"/>
      <c r="UUF100" s="27"/>
      <c r="UUG100" s="27"/>
      <c r="UUH100" s="27"/>
      <c r="UUI100" s="27"/>
      <c r="UUJ100" s="27"/>
      <c r="UUK100" s="27"/>
      <c r="UUL100" s="27"/>
      <c r="UUM100" s="27"/>
      <c r="UUN100" s="27"/>
      <c r="UUO100" s="27"/>
      <c r="UUP100" s="27"/>
      <c r="UUQ100" s="27"/>
      <c r="UUR100" s="27"/>
      <c r="UUS100" s="27"/>
      <c r="UUT100" s="27"/>
      <c r="UUU100" s="27"/>
      <c r="UUV100" s="27"/>
      <c r="UUW100" s="27"/>
      <c r="UUX100" s="27"/>
      <c r="UUY100" s="27"/>
      <c r="UUZ100" s="27"/>
      <c r="UVA100" s="27"/>
      <c r="UVB100" s="27"/>
      <c r="UVC100" s="27"/>
      <c r="UVD100" s="27"/>
      <c r="UVE100" s="27"/>
      <c r="UVF100" s="27"/>
      <c r="UVG100" s="27"/>
      <c r="UVH100" s="27"/>
      <c r="UVI100" s="27"/>
      <c r="UVJ100" s="27"/>
      <c r="UVK100" s="27"/>
      <c r="UVL100" s="27"/>
      <c r="UVM100" s="27"/>
      <c r="UVN100" s="27"/>
      <c r="UVO100" s="27"/>
      <c r="UVP100" s="27"/>
      <c r="UVQ100" s="27"/>
      <c r="UVR100" s="27"/>
      <c r="UVS100" s="27"/>
      <c r="UVT100" s="27"/>
      <c r="UVU100" s="27"/>
      <c r="UVV100" s="27"/>
      <c r="UVW100" s="27"/>
      <c r="UVX100" s="27"/>
      <c r="UVY100" s="27"/>
      <c r="UVZ100" s="27"/>
      <c r="UWA100" s="27"/>
      <c r="UWB100" s="27"/>
      <c r="UWC100" s="27"/>
      <c r="UWD100" s="27"/>
      <c r="UWE100" s="27"/>
      <c r="UWF100" s="27"/>
      <c r="UWG100" s="27"/>
      <c r="UWH100" s="27"/>
      <c r="UWI100" s="27"/>
      <c r="UWJ100" s="27"/>
      <c r="UWK100" s="27"/>
      <c r="UWL100" s="27"/>
      <c r="UWM100" s="27"/>
      <c r="UWN100" s="27"/>
      <c r="UWO100" s="27"/>
      <c r="UWP100" s="27"/>
      <c r="UWQ100" s="27"/>
      <c r="UWR100" s="27"/>
      <c r="UWS100" s="27"/>
      <c r="UWT100" s="27"/>
      <c r="UWU100" s="27"/>
      <c r="UWV100" s="27"/>
      <c r="UWW100" s="27"/>
      <c r="UWX100" s="27"/>
      <c r="UWY100" s="27"/>
      <c r="UWZ100" s="27"/>
      <c r="UXA100" s="27"/>
      <c r="UXB100" s="27"/>
      <c r="UXC100" s="27"/>
      <c r="UXD100" s="27"/>
      <c r="UXE100" s="27"/>
      <c r="UXF100" s="27"/>
      <c r="UXG100" s="27"/>
      <c r="UXH100" s="27"/>
      <c r="UXI100" s="27"/>
      <c r="UXJ100" s="27"/>
      <c r="UXK100" s="27"/>
      <c r="UXL100" s="27"/>
      <c r="UXM100" s="27"/>
      <c r="UXN100" s="27"/>
      <c r="UXO100" s="27"/>
      <c r="UXP100" s="27"/>
      <c r="UXQ100" s="27"/>
      <c r="UXR100" s="27"/>
      <c r="UXS100" s="27"/>
      <c r="UXT100" s="27"/>
      <c r="UXU100" s="27"/>
      <c r="UXV100" s="27"/>
      <c r="UXW100" s="27"/>
      <c r="UXX100" s="27"/>
      <c r="UXY100" s="27"/>
      <c r="UXZ100" s="27"/>
      <c r="UYA100" s="27"/>
      <c r="UYB100" s="27"/>
      <c r="UYC100" s="27"/>
      <c r="UYD100" s="27"/>
      <c r="UYE100" s="27"/>
      <c r="UYF100" s="27"/>
      <c r="UYG100" s="27"/>
      <c r="UYH100" s="27"/>
      <c r="UYI100" s="27"/>
      <c r="UYJ100" s="27"/>
      <c r="UYK100" s="27"/>
      <c r="UYL100" s="27"/>
      <c r="UYM100" s="27"/>
      <c r="UYN100" s="27"/>
      <c r="UYO100" s="27"/>
      <c r="UYP100" s="27"/>
      <c r="UYQ100" s="27"/>
      <c r="UYR100" s="27"/>
      <c r="UYS100" s="27"/>
      <c r="UYT100" s="27"/>
      <c r="UYU100" s="27"/>
      <c r="UYV100" s="27"/>
      <c r="UYW100" s="27"/>
      <c r="UYX100" s="27"/>
      <c r="UYY100" s="27"/>
      <c r="UYZ100" s="27"/>
      <c r="UZA100" s="27"/>
      <c r="UZB100" s="27"/>
      <c r="UZC100" s="27"/>
      <c r="UZD100" s="27"/>
      <c r="UZE100" s="27"/>
      <c r="UZF100" s="27"/>
      <c r="UZG100" s="27"/>
      <c r="UZH100" s="27"/>
      <c r="UZI100" s="27"/>
      <c r="UZJ100" s="27"/>
      <c r="UZK100" s="27"/>
      <c r="UZL100" s="27"/>
      <c r="UZM100" s="27"/>
      <c r="UZN100" s="27"/>
      <c r="UZO100" s="27"/>
      <c r="UZP100" s="27"/>
      <c r="UZQ100" s="27"/>
      <c r="UZR100" s="27"/>
      <c r="UZS100" s="27"/>
      <c r="UZT100" s="27"/>
      <c r="UZU100" s="27"/>
      <c r="UZV100" s="27"/>
      <c r="UZW100" s="27"/>
      <c r="UZX100" s="27"/>
      <c r="UZY100" s="27"/>
      <c r="UZZ100" s="27"/>
      <c r="VAA100" s="27"/>
      <c r="VAB100" s="27"/>
      <c r="VAC100" s="27"/>
      <c r="VAD100" s="27"/>
      <c r="VAE100" s="27"/>
      <c r="VAF100" s="27"/>
      <c r="VAG100" s="27"/>
      <c r="VAH100" s="27"/>
      <c r="VAI100" s="27"/>
      <c r="VAJ100" s="27"/>
      <c r="VAK100" s="27"/>
      <c r="VAL100" s="27"/>
      <c r="VAM100" s="27"/>
      <c r="VAN100" s="27"/>
      <c r="VAO100" s="27"/>
      <c r="VAP100" s="27"/>
      <c r="VAQ100" s="27"/>
      <c r="VAR100" s="27"/>
      <c r="VAS100" s="27"/>
      <c r="VAT100" s="27"/>
      <c r="VAU100" s="27"/>
      <c r="VAV100" s="27"/>
      <c r="VAW100" s="27"/>
      <c r="VAX100" s="27"/>
      <c r="VAY100" s="27"/>
      <c r="VAZ100" s="27"/>
      <c r="VBA100" s="27"/>
      <c r="VBB100" s="27"/>
      <c r="VBC100" s="27"/>
      <c r="VBD100" s="27"/>
      <c r="VBE100" s="27"/>
      <c r="VBF100" s="27"/>
      <c r="VBG100" s="27"/>
      <c r="VBH100" s="27"/>
      <c r="VBI100" s="27"/>
      <c r="VBJ100" s="27"/>
      <c r="VBK100" s="27"/>
      <c r="VBL100" s="27"/>
      <c r="VBM100" s="27"/>
      <c r="VBN100" s="27"/>
      <c r="VBO100" s="27"/>
      <c r="VBP100" s="27"/>
      <c r="VBQ100" s="27"/>
      <c r="VBR100" s="27"/>
      <c r="VBS100" s="27"/>
      <c r="VBT100" s="27"/>
      <c r="VBU100" s="27"/>
      <c r="VBV100" s="27"/>
      <c r="VBW100" s="27"/>
      <c r="VBX100" s="27"/>
      <c r="VBY100" s="27"/>
      <c r="VBZ100" s="27"/>
      <c r="VCA100" s="27"/>
      <c r="VCB100" s="27"/>
      <c r="VCC100" s="27"/>
      <c r="VCD100" s="27"/>
      <c r="VCE100" s="27"/>
      <c r="VCF100" s="27"/>
      <c r="VCG100" s="27"/>
      <c r="VCH100" s="27"/>
      <c r="VCI100" s="27"/>
      <c r="VCJ100" s="27"/>
      <c r="VCK100" s="27"/>
      <c r="VCL100" s="27"/>
      <c r="VCM100" s="27"/>
      <c r="VCN100" s="27"/>
      <c r="VCO100" s="27"/>
      <c r="VCP100" s="27"/>
      <c r="VCQ100" s="27"/>
      <c r="VCR100" s="27"/>
      <c r="VCS100" s="27"/>
      <c r="VCT100" s="27"/>
      <c r="VCU100" s="27"/>
      <c r="VCV100" s="27"/>
      <c r="VCW100" s="27"/>
      <c r="VCX100" s="27"/>
      <c r="VCY100" s="27"/>
      <c r="VCZ100" s="27"/>
      <c r="VDA100" s="27"/>
      <c r="VDB100" s="27"/>
      <c r="VDC100" s="27"/>
      <c r="VDD100" s="27"/>
      <c r="VDE100" s="27"/>
      <c r="VDF100" s="27"/>
      <c r="VDG100" s="27"/>
      <c r="VDH100" s="27"/>
      <c r="VDI100" s="27"/>
      <c r="VDJ100" s="27"/>
      <c r="VDK100" s="27"/>
      <c r="VDL100" s="27"/>
      <c r="VDM100" s="27"/>
      <c r="VDN100" s="27"/>
      <c r="VDO100" s="27"/>
      <c r="VDP100" s="27"/>
      <c r="VDQ100" s="27"/>
      <c r="VDR100" s="27"/>
      <c r="VDS100" s="27"/>
      <c r="VDT100" s="27"/>
      <c r="VDU100" s="27"/>
      <c r="VDV100" s="27"/>
      <c r="VDW100" s="27"/>
      <c r="VDX100" s="27"/>
      <c r="VDY100" s="27"/>
      <c r="VDZ100" s="27"/>
      <c r="VEA100" s="27"/>
      <c r="VEB100" s="27"/>
      <c r="VEC100" s="27"/>
      <c r="VED100" s="27"/>
      <c r="VEE100" s="27"/>
      <c r="VEF100" s="27"/>
      <c r="VEG100" s="27"/>
      <c r="VEH100" s="27"/>
      <c r="VEI100" s="27"/>
      <c r="VEJ100" s="27"/>
      <c r="VEK100" s="27"/>
      <c r="VEL100" s="27"/>
      <c r="VEM100" s="27"/>
      <c r="VEN100" s="27"/>
      <c r="VEO100" s="27"/>
      <c r="VEP100" s="27"/>
      <c r="VEQ100" s="27"/>
      <c r="VER100" s="27"/>
      <c r="VES100" s="27"/>
      <c r="VET100" s="27"/>
      <c r="VEU100" s="27"/>
      <c r="VEV100" s="27"/>
      <c r="VEW100" s="27"/>
      <c r="VEX100" s="27"/>
      <c r="VEY100" s="27"/>
      <c r="VEZ100" s="27"/>
      <c r="VFA100" s="27"/>
      <c r="VFB100" s="27"/>
      <c r="VFC100" s="27"/>
      <c r="VFD100" s="27"/>
      <c r="VFE100" s="27"/>
      <c r="VFF100" s="27"/>
      <c r="VFG100" s="27"/>
      <c r="VFH100" s="27"/>
      <c r="VFI100" s="27"/>
      <c r="VFJ100" s="27"/>
      <c r="VFK100" s="27"/>
      <c r="VFL100" s="27"/>
      <c r="VFM100" s="27"/>
      <c r="VFN100" s="27"/>
      <c r="VFO100" s="27"/>
      <c r="VFP100" s="27"/>
      <c r="VFQ100" s="27"/>
      <c r="VFR100" s="27"/>
      <c r="VFS100" s="27"/>
      <c r="VFT100" s="27"/>
      <c r="VFU100" s="27"/>
      <c r="VFV100" s="27"/>
      <c r="VFW100" s="27"/>
      <c r="VFX100" s="27"/>
      <c r="VFY100" s="27"/>
      <c r="VFZ100" s="27"/>
      <c r="VGA100" s="27"/>
      <c r="VGB100" s="27"/>
      <c r="VGC100" s="27"/>
      <c r="VGD100" s="27"/>
      <c r="VGE100" s="27"/>
      <c r="VGF100" s="27"/>
      <c r="VGG100" s="27"/>
      <c r="VGH100" s="27"/>
      <c r="VGI100" s="27"/>
      <c r="VGJ100" s="27"/>
      <c r="VGK100" s="27"/>
      <c r="VGL100" s="27"/>
      <c r="VGM100" s="27"/>
      <c r="VGN100" s="27"/>
      <c r="VGO100" s="27"/>
      <c r="VGP100" s="27"/>
      <c r="VGQ100" s="27"/>
      <c r="VGR100" s="27"/>
      <c r="VGS100" s="27"/>
      <c r="VGT100" s="27"/>
      <c r="VGU100" s="27"/>
      <c r="VGV100" s="27"/>
      <c r="VGW100" s="27"/>
      <c r="VGX100" s="27"/>
      <c r="VGY100" s="27"/>
      <c r="VGZ100" s="27"/>
      <c r="VHA100" s="27"/>
      <c r="VHB100" s="27"/>
      <c r="VHC100" s="27"/>
      <c r="VHD100" s="27"/>
      <c r="VHE100" s="27"/>
      <c r="VHF100" s="27"/>
      <c r="VHG100" s="27"/>
      <c r="VHH100" s="27"/>
      <c r="VHI100" s="27"/>
      <c r="VHJ100" s="27"/>
      <c r="VHK100" s="27"/>
      <c r="VHL100" s="27"/>
      <c r="VHM100" s="27"/>
      <c r="VHN100" s="27"/>
      <c r="VHO100" s="27"/>
      <c r="VHP100" s="27"/>
      <c r="VHQ100" s="27"/>
      <c r="VHR100" s="27"/>
      <c r="VHS100" s="27"/>
      <c r="VHT100" s="27"/>
      <c r="VHU100" s="27"/>
      <c r="VHV100" s="27"/>
      <c r="VHW100" s="27"/>
      <c r="VHX100" s="27"/>
      <c r="VHY100" s="27"/>
      <c r="VHZ100" s="27"/>
      <c r="VIA100" s="27"/>
      <c r="VIB100" s="27"/>
      <c r="VIC100" s="27"/>
      <c r="VID100" s="27"/>
      <c r="VIE100" s="27"/>
      <c r="VIF100" s="27"/>
      <c r="VIG100" s="27"/>
      <c r="VIH100" s="27"/>
      <c r="VII100" s="27"/>
      <c r="VIJ100" s="27"/>
      <c r="VIK100" s="27"/>
      <c r="VIL100" s="27"/>
      <c r="VIM100" s="27"/>
      <c r="VIN100" s="27"/>
      <c r="VIO100" s="27"/>
      <c r="VIP100" s="27"/>
      <c r="VIQ100" s="27"/>
      <c r="VIR100" s="27"/>
      <c r="VIS100" s="27"/>
      <c r="VIT100" s="27"/>
      <c r="VIU100" s="27"/>
      <c r="VIV100" s="27"/>
      <c r="VIW100" s="27"/>
      <c r="VIX100" s="27"/>
      <c r="VIY100" s="27"/>
      <c r="VIZ100" s="27"/>
      <c r="VJA100" s="27"/>
      <c r="VJB100" s="27"/>
      <c r="VJC100" s="27"/>
      <c r="VJD100" s="27"/>
      <c r="VJE100" s="27"/>
      <c r="VJF100" s="27"/>
      <c r="VJG100" s="27"/>
      <c r="VJH100" s="27"/>
      <c r="VJI100" s="27"/>
      <c r="VJJ100" s="27"/>
      <c r="VJK100" s="27"/>
      <c r="VJL100" s="27"/>
      <c r="VJM100" s="27"/>
      <c r="VJN100" s="27"/>
      <c r="VJO100" s="27"/>
      <c r="VJP100" s="27"/>
      <c r="VJQ100" s="27"/>
      <c r="VJR100" s="27"/>
      <c r="VJS100" s="27"/>
      <c r="VJT100" s="27"/>
      <c r="VJU100" s="27"/>
      <c r="VJV100" s="27"/>
      <c r="VJW100" s="27"/>
      <c r="VJX100" s="27"/>
      <c r="VJY100" s="27"/>
      <c r="VJZ100" s="27"/>
      <c r="VKA100" s="27"/>
      <c r="VKB100" s="27"/>
      <c r="VKC100" s="27"/>
      <c r="VKD100" s="27"/>
      <c r="VKE100" s="27"/>
      <c r="VKF100" s="27"/>
      <c r="VKG100" s="27"/>
      <c r="VKH100" s="27"/>
      <c r="VKI100" s="27"/>
      <c r="VKJ100" s="27"/>
      <c r="VKK100" s="27"/>
      <c r="VKL100" s="27"/>
      <c r="VKM100" s="27"/>
      <c r="VKN100" s="27"/>
      <c r="VKO100" s="27"/>
      <c r="VKP100" s="27"/>
      <c r="VKQ100" s="27"/>
      <c r="VKR100" s="27"/>
      <c r="VKS100" s="27"/>
      <c r="VKT100" s="27"/>
      <c r="VKU100" s="27"/>
      <c r="VKV100" s="27"/>
      <c r="VKW100" s="27"/>
      <c r="VKX100" s="27"/>
      <c r="VKY100" s="27"/>
      <c r="VKZ100" s="27"/>
      <c r="VLA100" s="27"/>
      <c r="VLB100" s="27"/>
      <c r="VLC100" s="27"/>
      <c r="VLD100" s="27"/>
      <c r="VLE100" s="27"/>
      <c r="VLF100" s="27"/>
      <c r="VLG100" s="27"/>
      <c r="VLH100" s="27"/>
      <c r="VLI100" s="27"/>
      <c r="VLJ100" s="27"/>
      <c r="VLK100" s="27"/>
      <c r="VLL100" s="27"/>
      <c r="VLM100" s="27"/>
      <c r="VLN100" s="27"/>
      <c r="VLO100" s="27"/>
      <c r="VLP100" s="27"/>
      <c r="VLQ100" s="27"/>
      <c r="VLR100" s="27"/>
      <c r="VLS100" s="27"/>
      <c r="VLT100" s="27"/>
      <c r="VLU100" s="27"/>
      <c r="VLV100" s="27"/>
      <c r="VLW100" s="27"/>
      <c r="VLX100" s="27"/>
      <c r="VLY100" s="27"/>
      <c r="VLZ100" s="27"/>
      <c r="VMA100" s="27"/>
      <c r="VMB100" s="27"/>
      <c r="VMC100" s="27"/>
      <c r="VMD100" s="27"/>
      <c r="VME100" s="27"/>
      <c r="VMF100" s="27"/>
      <c r="VMG100" s="27"/>
      <c r="VMH100" s="27"/>
      <c r="VMI100" s="27"/>
      <c r="VMJ100" s="27"/>
      <c r="VMK100" s="27"/>
      <c r="VML100" s="27"/>
      <c r="VMM100" s="27"/>
      <c r="VMN100" s="27"/>
      <c r="VMO100" s="27"/>
      <c r="VMP100" s="27"/>
      <c r="VMQ100" s="27"/>
      <c r="VMR100" s="27"/>
      <c r="VMS100" s="27"/>
      <c r="VMT100" s="27"/>
      <c r="VMU100" s="27"/>
      <c r="VMV100" s="27"/>
      <c r="VMW100" s="27"/>
      <c r="VMX100" s="27"/>
      <c r="VMY100" s="27"/>
      <c r="VMZ100" s="27"/>
      <c r="VNA100" s="27"/>
      <c r="VNB100" s="27"/>
      <c r="VNC100" s="27"/>
      <c r="VND100" s="27"/>
      <c r="VNE100" s="27"/>
      <c r="VNF100" s="27"/>
      <c r="VNG100" s="27"/>
      <c r="VNH100" s="27"/>
      <c r="VNI100" s="27"/>
      <c r="VNJ100" s="27"/>
      <c r="VNK100" s="27"/>
      <c r="VNL100" s="27"/>
      <c r="VNM100" s="27"/>
      <c r="VNN100" s="27"/>
      <c r="VNO100" s="27"/>
      <c r="VNP100" s="27"/>
      <c r="VNQ100" s="27"/>
      <c r="VNR100" s="27"/>
      <c r="VNS100" s="27"/>
      <c r="VNT100" s="27"/>
      <c r="VNU100" s="27"/>
      <c r="VNV100" s="27"/>
      <c r="VNW100" s="27"/>
      <c r="VNX100" s="27"/>
      <c r="VNY100" s="27"/>
      <c r="VNZ100" s="27"/>
      <c r="VOA100" s="27"/>
      <c r="VOB100" s="27"/>
      <c r="VOC100" s="27"/>
      <c r="VOD100" s="27"/>
      <c r="VOE100" s="27"/>
      <c r="VOF100" s="27"/>
      <c r="VOG100" s="27"/>
      <c r="VOH100" s="27"/>
      <c r="VOI100" s="27"/>
      <c r="VOJ100" s="27"/>
      <c r="VOK100" s="27"/>
      <c r="VOL100" s="27"/>
      <c r="VOM100" s="27"/>
      <c r="VON100" s="27"/>
      <c r="VOO100" s="27"/>
      <c r="VOP100" s="27"/>
      <c r="VOQ100" s="27"/>
      <c r="VOR100" s="27"/>
      <c r="VOS100" s="27"/>
      <c r="VOT100" s="27"/>
      <c r="VOU100" s="27"/>
      <c r="VOV100" s="27"/>
      <c r="VOW100" s="27"/>
      <c r="VOX100" s="27"/>
      <c r="VOY100" s="27"/>
      <c r="VOZ100" s="27"/>
      <c r="VPA100" s="27"/>
      <c r="VPB100" s="27"/>
      <c r="VPC100" s="27"/>
      <c r="VPD100" s="27"/>
      <c r="VPE100" s="27"/>
      <c r="VPF100" s="27"/>
      <c r="VPG100" s="27"/>
      <c r="VPH100" s="27"/>
      <c r="VPI100" s="27"/>
      <c r="VPJ100" s="27"/>
      <c r="VPK100" s="27"/>
      <c r="VPL100" s="27"/>
      <c r="VPM100" s="27"/>
      <c r="VPN100" s="27"/>
      <c r="VPO100" s="27"/>
      <c r="VPP100" s="27"/>
      <c r="VPQ100" s="27"/>
      <c r="VPR100" s="27"/>
      <c r="VPS100" s="27"/>
      <c r="VPT100" s="27"/>
      <c r="VPU100" s="27"/>
      <c r="VPV100" s="27"/>
      <c r="VPW100" s="27"/>
      <c r="VPX100" s="27"/>
      <c r="VPY100" s="27"/>
      <c r="VPZ100" s="27"/>
      <c r="VQA100" s="27"/>
      <c r="VQB100" s="27"/>
      <c r="VQC100" s="27"/>
      <c r="VQD100" s="27"/>
      <c r="VQE100" s="27"/>
      <c r="VQF100" s="27"/>
      <c r="VQG100" s="27"/>
      <c r="VQH100" s="27"/>
      <c r="VQI100" s="27"/>
      <c r="VQJ100" s="27"/>
      <c r="VQK100" s="27"/>
      <c r="VQL100" s="27"/>
      <c r="VQM100" s="27"/>
      <c r="VQN100" s="27"/>
      <c r="VQO100" s="27"/>
      <c r="VQP100" s="27"/>
      <c r="VQQ100" s="27"/>
      <c r="VQR100" s="27"/>
      <c r="VQS100" s="27"/>
      <c r="VQT100" s="27"/>
      <c r="VQU100" s="27"/>
      <c r="VQV100" s="27"/>
      <c r="VQW100" s="27"/>
      <c r="VQX100" s="27"/>
      <c r="VQY100" s="27"/>
      <c r="VQZ100" s="27"/>
      <c r="VRA100" s="27"/>
      <c r="VRB100" s="27"/>
      <c r="VRC100" s="27"/>
      <c r="VRD100" s="27"/>
      <c r="VRE100" s="27"/>
      <c r="VRF100" s="27"/>
      <c r="VRG100" s="27"/>
      <c r="VRH100" s="27"/>
      <c r="VRI100" s="27"/>
      <c r="VRJ100" s="27"/>
      <c r="VRK100" s="27"/>
      <c r="VRL100" s="27"/>
      <c r="VRM100" s="27"/>
      <c r="VRN100" s="27"/>
      <c r="VRO100" s="27"/>
      <c r="VRP100" s="27"/>
      <c r="VRQ100" s="27"/>
      <c r="VRR100" s="27"/>
      <c r="VRS100" s="27"/>
      <c r="VRT100" s="27"/>
      <c r="VRU100" s="27"/>
      <c r="VRV100" s="27"/>
      <c r="VRW100" s="27"/>
      <c r="VRX100" s="27"/>
      <c r="VRY100" s="27"/>
      <c r="VRZ100" s="27"/>
      <c r="VSA100" s="27"/>
      <c r="VSB100" s="27"/>
      <c r="VSC100" s="27"/>
      <c r="VSD100" s="27"/>
      <c r="VSE100" s="27"/>
      <c r="VSF100" s="27"/>
      <c r="VSG100" s="27"/>
      <c r="VSH100" s="27"/>
      <c r="VSI100" s="27"/>
      <c r="VSJ100" s="27"/>
      <c r="VSK100" s="27"/>
      <c r="VSL100" s="27"/>
      <c r="VSM100" s="27"/>
      <c r="VSN100" s="27"/>
      <c r="VSO100" s="27"/>
      <c r="VSP100" s="27"/>
      <c r="VSQ100" s="27"/>
      <c r="VSR100" s="27"/>
      <c r="VSS100" s="27"/>
      <c r="VST100" s="27"/>
      <c r="VSU100" s="27"/>
      <c r="VSV100" s="27"/>
      <c r="VSW100" s="27"/>
      <c r="VSX100" s="27"/>
      <c r="VSY100" s="27"/>
      <c r="VSZ100" s="27"/>
      <c r="VTA100" s="27"/>
      <c r="VTB100" s="27"/>
      <c r="VTC100" s="27"/>
      <c r="VTD100" s="27"/>
      <c r="VTE100" s="27"/>
      <c r="VTF100" s="27"/>
      <c r="VTG100" s="27"/>
      <c r="VTH100" s="27"/>
      <c r="VTI100" s="27"/>
      <c r="VTJ100" s="27"/>
      <c r="VTK100" s="27"/>
      <c r="VTL100" s="27"/>
      <c r="VTM100" s="27"/>
      <c r="VTN100" s="27"/>
      <c r="VTO100" s="27"/>
      <c r="VTP100" s="27"/>
      <c r="VTQ100" s="27"/>
      <c r="VTR100" s="27"/>
      <c r="VTS100" s="27"/>
      <c r="VTT100" s="27"/>
      <c r="VTU100" s="27"/>
      <c r="VTV100" s="27"/>
      <c r="VTW100" s="27"/>
      <c r="VTX100" s="27"/>
      <c r="VTY100" s="27"/>
      <c r="VTZ100" s="27"/>
      <c r="VUA100" s="27"/>
      <c r="VUB100" s="27"/>
      <c r="VUC100" s="27"/>
      <c r="VUD100" s="27"/>
      <c r="VUE100" s="27"/>
      <c r="VUF100" s="27"/>
      <c r="VUG100" s="27"/>
      <c r="VUH100" s="27"/>
      <c r="VUI100" s="27"/>
      <c r="VUJ100" s="27"/>
      <c r="VUK100" s="27"/>
      <c r="VUL100" s="27"/>
      <c r="VUM100" s="27"/>
      <c r="VUN100" s="27"/>
      <c r="VUO100" s="27"/>
      <c r="VUP100" s="27"/>
      <c r="VUQ100" s="27"/>
      <c r="VUR100" s="27"/>
      <c r="VUS100" s="27"/>
      <c r="VUT100" s="27"/>
      <c r="VUU100" s="27"/>
      <c r="VUV100" s="27"/>
      <c r="VUW100" s="27"/>
      <c r="VUX100" s="27"/>
      <c r="VUY100" s="27"/>
      <c r="VUZ100" s="27"/>
      <c r="VVA100" s="27"/>
      <c r="VVB100" s="27"/>
      <c r="VVC100" s="27"/>
      <c r="VVD100" s="27"/>
      <c r="VVE100" s="27"/>
      <c r="VVF100" s="27"/>
      <c r="VVG100" s="27"/>
      <c r="VVH100" s="27"/>
      <c r="VVI100" s="27"/>
      <c r="VVJ100" s="27"/>
      <c r="VVK100" s="27"/>
      <c r="VVL100" s="27"/>
      <c r="VVM100" s="27"/>
      <c r="VVN100" s="27"/>
      <c r="VVO100" s="27"/>
      <c r="VVP100" s="27"/>
      <c r="VVQ100" s="27"/>
      <c r="VVR100" s="27"/>
      <c r="VVS100" s="27"/>
      <c r="VVT100" s="27"/>
      <c r="VVU100" s="27"/>
      <c r="VVV100" s="27"/>
      <c r="VVW100" s="27"/>
      <c r="VVX100" s="27"/>
      <c r="VVY100" s="27"/>
      <c r="VVZ100" s="27"/>
      <c r="VWA100" s="27"/>
      <c r="VWB100" s="27"/>
      <c r="VWC100" s="27"/>
      <c r="VWD100" s="27"/>
      <c r="VWE100" s="27"/>
      <c r="VWF100" s="27"/>
      <c r="VWG100" s="27"/>
      <c r="VWH100" s="27"/>
      <c r="VWI100" s="27"/>
      <c r="VWJ100" s="27"/>
      <c r="VWK100" s="27"/>
      <c r="VWL100" s="27"/>
      <c r="VWM100" s="27"/>
      <c r="VWN100" s="27"/>
      <c r="VWO100" s="27"/>
      <c r="VWP100" s="27"/>
      <c r="VWQ100" s="27"/>
      <c r="VWR100" s="27"/>
      <c r="VWS100" s="27"/>
      <c r="VWT100" s="27"/>
      <c r="VWU100" s="27"/>
      <c r="VWV100" s="27"/>
      <c r="VWW100" s="27"/>
      <c r="VWX100" s="27"/>
      <c r="VWY100" s="27"/>
      <c r="VWZ100" s="27"/>
      <c r="VXA100" s="27"/>
      <c r="VXB100" s="27"/>
      <c r="VXC100" s="27"/>
      <c r="VXD100" s="27"/>
      <c r="VXE100" s="27"/>
      <c r="VXF100" s="27"/>
      <c r="VXG100" s="27"/>
      <c r="VXH100" s="27"/>
      <c r="VXI100" s="27"/>
      <c r="VXJ100" s="27"/>
      <c r="VXK100" s="27"/>
      <c r="VXL100" s="27"/>
      <c r="VXM100" s="27"/>
      <c r="VXN100" s="27"/>
      <c r="VXO100" s="27"/>
      <c r="VXP100" s="27"/>
      <c r="VXQ100" s="27"/>
      <c r="VXR100" s="27"/>
      <c r="VXS100" s="27"/>
      <c r="VXT100" s="27"/>
      <c r="VXU100" s="27"/>
      <c r="VXV100" s="27"/>
      <c r="VXW100" s="27"/>
      <c r="VXX100" s="27"/>
      <c r="VXY100" s="27"/>
      <c r="VXZ100" s="27"/>
      <c r="VYA100" s="27"/>
      <c r="VYB100" s="27"/>
      <c r="VYC100" s="27"/>
      <c r="VYD100" s="27"/>
      <c r="VYE100" s="27"/>
      <c r="VYF100" s="27"/>
      <c r="VYG100" s="27"/>
      <c r="VYH100" s="27"/>
      <c r="VYI100" s="27"/>
      <c r="VYJ100" s="27"/>
      <c r="VYK100" s="27"/>
      <c r="VYL100" s="27"/>
      <c r="VYM100" s="27"/>
      <c r="VYN100" s="27"/>
      <c r="VYO100" s="27"/>
      <c r="VYP100" s="27"/>
      <c r="VYQ100" s="27"/>
      <c r="VYR100" s="27"/>
      <c r="VYS100" s="27"/>
      <c r="VYT100" s="27"/>
      <c r="VYU100" s="27"/>
      <c r="VYV100" s="27"/>
      <c r="VYW100" s="27"/>
      <c r="VYX100" s="27"/>
      <c r="VYY100" s="27"/>
      <c r="VYZ100" s="27"/>
      <c r="VZA100" s="27"/>
      <c r="VZB100" s="27"/>
      <c r="VZC100" s="27"/>
      <c r="VZD100" s="27"/>
      <c r="VZE100" s="27"/>
      <c r="VZF100" s="27"/>
      <c r="VZG100" s="27"/>
      <c r="VZH100" s="27"/>
      <c r="VZI100" s="27"/>
      <c r="VZJ100" s="27"/>
      <c r="VZK100" s="27"/>
      <c r="VZL100" s="27"/>
      <c r="VZM100" s="27"/>
      <c r="VZN100" s="27"/>
      <c r="VZO100" s="27"/>
      <c r="VZP100" s="27"/>
      <c r="VZQ100" s="27"/>
      <c r="VZR100" s="27"/>
      <c r="VZS100" s="27"/>
      <c r="VZT100" s="27"/>
      <c r="VZU100" s="27"/>
      <c r="VZV100" s="27"/>
      <c r="VZW100" s="27"/>
      <c r="VZX100" s="27"/>
      <c r="VZY100" s="27"/>
      <c r="VZZ100" s="27"/>
      <c r="WAA100" s="27"/>
      <c r="WAB100" s="27"/>
      <c r="WAC100" s="27"/>
      <c r="WAD100" s="27"/>
      <c r="WAE100" s="27"/>
      <c r="WAF100" s="27"/>
      <c r="WAG100" s="27"/>
      <c r="WAH100" s="27"/>
      <c r="WAI100" s="27"/>
      <c r="WAJ100" s="27"/>
      <c r="WAK100" s="27"/>
      <c r="WAL100" s="27"/>
      <c r="WAM100" s="27"/>
      <c r="WAN100" s="27"/>
      <c r="WAO100" s="27"/>
      <c r="WAP100" s="27"/>
      <c r="WAQ100" s="27"/>
      <c r="WAR100" s="27"/>
      <c r="WAS100" s="27"/>
      <c r="WAT100" s="27"/>
      <c r="WAU100" s="27"/>
      <c r="WAV100" s="27"/>
      <c r="WAW100" s="27"/>
      <c r="WAX100" s="27"/>
      <c r="WAY100" s="27"/>
      <c r="WAZ100" s="27"/>
      <c r="WBA100" s="27"/>
      <c r="WBB100" s="27"/>
      <c r="WBC100" s="27"/>
      <c r="WBD100" s="27"/>
      <c r="WBE100" s="27"/>
      <c r="WBF100" s="27"/>
      <c r="WBG100" s="27"/>
      <c r="WBH100" s="27"/>
      <c r="WBI100" s="27"/>
      <c r="WBJ100" s="27"/>
      <c r="WBK100" s="27"/>
      <c r="WBL100" s="27"/>
      <c r="WBM100" s="27"/>
      <c r="WBN100" s="27"/>
      <c r="WBO100" s="27"/>
      <c r="WBP100" s="27"/>
      <c r="WBQ100" s="27"/>
      <c r="WBR100" s="27"/>
      <c r="WBS100" s="27"/>
      <c r="WBT100" s="27"/>
      <c r="WBU100" s="27"/>
      <c r="WBV100" s="27"/>
      <c r="WBW100" s="27"/>
      <c r="WBX100" s="27"/>
      <c r="WBY100" s="27"/>
      <c r="WBZ100" s="27"/>
      <c r="WCA100" s="27"/>
      <c r="WCB100" s="27"/>
      <c r="WCC100" s="27"/>
      <c r="WCD100" s="27"/>
      <c r="WCE100" s="27"/>
      <c r="WCF100" s="27"/>
      <c r="WCG100" s="27"/>
      <c r="WCH100" s="27"/>
      <c r="WCI100" s="27"/>
      <c r="WCJ100" s="27"/>
      <c r="WCK100" s="27"/>
      <c r="WCL100" s="27"/>
      <c r="WCM100" s="27"/>
      <c r="WCN100" s="27"/>
      <c r="WCO100" s="27"/>
      <c r="WCP100" s="27"/>
      <c r="WCQ100" s="27"/>
      <c r="WCR100" s="27"/>
      <c r="WCS100" s="27"/>
      <c r="WCT100" s="27"/>
      <c r="WCU100" s="27"/>
      <c r="WCV100" s="27"/>
      <c r="WCW100" s="27"/>
      <c r="WCX100" s="27"/>
      <c r="WCY100" s="27"/>
      <c r="WCZ100" s="27"/>
      <c r="WDA100" s="27"/>
      <c r="WDB100" s="27"/>
      <c r="WDC100" s="27"/>
      <c r="WDD100" s="27"/>
      <c r="WDE100" s="27"/>
      <c r="WDF100" s="27"/>
      <c r="WDG100" s="27"/>
      <c r="WDH100" s="27"/>
      <c r="WDI100" s="27"/>
      <c r="WDJ100" s="27"/>
      <c r="WDK100" s="27"/>
      <c r="WDL100" s="27"/>
      <c r="WDM100" s="27"/>
      <c r="WDN100" s="27"/>
      <c r="WDO100" s="27"/>
      <c r="WDP100" s="27"/>
      <c r="WDQ100" s="27"/>
      <c r="WDR100" s="27"/>
      <c r="WDS100" s="27"/>
      <c r="WDT100" s="27"/>
      <c r="WDU100" s="27"/>
      <c r="WDV100" s="27"/>
      <c r="WDW100" s="27"/>
      <c r="WDX100" s="27"/>
      <c r="WDY100" s="27"/>
      <c r="WDZ100" s="27"/>
      <c r="WEA100" s="27"/>
      <c r="WEB100" s="27"/>
      <c r="WEC100" s="27"/>
      <c r="WED100" s="27"/>
      <c r="WEE100" s="27"/>
      <c r="WEF100" s="27"/>
      <c r="WEG100" s="27"/>
      <c r="WEH100" s="27"/>
      <c r="WEI100" s="27"/>
      <c r="WEJ100" s="27"/>
      <c r="WEK100" s="27"/>
      <c r="WEL100" s="27"/>
      <c r="WEM100" s="27"/>
      <c r="WEN100" s="27"/>
      <c r="WEO100" s="27"/>
      <c r="WEP100" s="27"/>
      <c r="WEQ100" s="27"/>
      <c r="WER100" s="27"/>
      <c r="WES100" s="27"/>
      <c r="WET100" s="27"/>
      <c r="WEU100" s="27"/>
      <c r="WEV100" s="27"/>
      <c r="WEW100" s="27"/>
      <c r="WEX100" s="27"/>
      <c r="WEY100" s="27"/>
      <c r="WEZ100" s="27"/>
      <c r="WFA100" s="27"/>
      <c r="WFB100" s="27"/>
      <c r="WFC100" s="27"/>
      <c r="WFD100" s="27"/>
      <c r="WFE100" s="27"/>
      <c r="WFF100" s="27"/>
      <c r="WFG100" s="27"/>
      <c r="WFH100" s="27"/>
      <c r="WFI100" s="27"/>
      <c r="WFJ100" s="27"/>
      <c r="WFK100" s="27"/>
      <c r="WFL100" s="27"/>
      <c r="WFM100" s="27"/>
      <c r="WFN100" s="27"/>
      <c r="WFO100" s="27"/>
      <c r="WFP100" s="27"/>
      <c r="WFQ100" s="27"/>
      <c r="WFR100" s="27"/>
      <c r="WFS100" s="27"/>
      <c r="WFT100" s="27"/>
      <c r="WFU100" s="27"/>
      <c r="WFV100" s="27"/>
      <c r="WFW100" s="27"/>
      <c r="WFX100" s="27"/>
      <c r="WFY100" s="27"/>
      <c r="WFZ100" s="27"/>
      <c r="WGA100" s="27"/>
      <c r="WGB100" s="27"/>
      <c r="WGC100" s="27"/>
      <c r="WGD100" s="27"/>
      <c r="WGE100" s="27"/>
      <c r="WGF100" s="27"/>
      <c r="WGG100" s="27"/>
      <c r="WGH100" s="27"/>
      <c r="WGI100" s="27"/>
      <c r="WGJ100" s="27"/>
      <c r="WGK100" s="27"/>
      <c r="WGL100" s="27"/>
      <c r="WGM100" s="27"/>
      <c r="WGN100" s="27"/>
      <c r="WGO100" s="27"/>
      <c r="WGP100" s="27"/>
      <c r="WGQ100" s="27"/>
      <c r="WGR100" s="27"/>
      <c r="WGS100" s="27"/>
      <c r="WGT100" s="27"/>
      <c r="WGU100" s="27"/>
      <c r="WGV100" s="27"/>
      <c r="WGW100" s="27"/>
      <c r="WGX100" s="27"/>
      <c r="WGY100" s="27"/>
      <c r="WGZ100" s="27"/>
      <c r="WHA100" s="27"/>
      <c r="WHB100" s="27"/>
      <c r="WHC100" s="27"/>
      <c r="WHD100" s="27"/>
      <c r="WHE100" s="27"/>
      <c r="WHF100" s="27"/>
      <c r="WHG100" s="27"/>
      <c r="WHH100" s="27"/>
      <c r="WHI100" s="27"/>
      <c r="WHJ100" s="27"/>
      <c r="WHK100" s="27"/>
      <c r="WHL100" s="27"/>
      <c r="WHM100" s="27"/>
      <c r="WHN100" s="27"/>
      <c r="WHO100" s="27"/>
      <c r="WHP100" s="27"/>
      <c r="WHQ100" s="27"/>
      <c r="WHR100" s="27"/>
      <c r="WHS100" s="27"/>
      <c r="WHT100" s="27"/>
      <c r="WHU100" s="27"/>
      <c r="WHV100" s="27"/>
      <c r="WHW100" s="27"/>
      <c r="WHX100" s="27"/>
      <c r="WHY100" s="27"/>
      <c r="WHZ100" s="27"/>
      <c r="WIA100" s="27"/>
      <c r="WIB100" s="27"/>
      <c r="WIC100" s="27"/>
      <c r="WID100" s="27"/>
      <c r="WIE100" s="27"/>
      <c r="WIF100" s="27"/>
      <c r="WIG100" s="27"/>
      <c r="WIH100" s="27"/>
      <c r="WII100" s="27"/>
      <c r="WIJ100" s="27"/>
      <c r="WIK100" s="27"/>
      <c r="WIL100" s="27"/>
      <c r="WIM100" s="27"/>
      <c r="WIN100" s="27"/>
      <c r="WIO100" s="27"/>
      <c r="WIP100" s="27"/>
      <c r="WIQ100" s="27"/>
      <c r="WIR100" s="27"/>
      <c r="WIS100" s="27"/>
      <c r="WIT100" s="27"/>
      <c r="WIU100" s="27"/>
      <c r="WIV100" s="27"/>
      <c r="WIW100" s="27"/>
      <c r="WIX100" s="27"/>
      <c r="WIY100" s="27"/>
      <c r="WIZ100" s="27"/>
      <c r="WJA100" s="27"/>
      <c r="WJB100" s="27"/>
      <c r="WJC100" s="27"/>
      <c r="WJD100" s="27"/>
      <c r="WJE100" s="27"/>
      <c r="WJF100" s="27"/>
      <c r="WJG100" s="27"/>
      <c r="WJH100" s="27"/>
      <c r="WJI100" s="27"/>
      <c r="WJJ100" s="27"/>
      <c r="WJK100" s="27"/>
      <c r="WJL100" s="27"/>
      <c r="WJM100" s="27"/>
      <c r="WJN100" s="27"/>
      <c r="WJO100" s="27"/>
      <c r="WJP100" s="27"/>
      <c r="WJQ100" s="27"/>
      <c r="WJR100" s="27"/>
      <c r="WJS100" s="27"/>
      <c r="WJT100" s="27"/>
      <c r="WJU100" s="27"/>
      <c r="WJV100" s="27"/>
      <c r="WJW100" s="27"/>
      <c r="WJX100" s="27"/>
      <c r="WJY100" s="27"/>
      <c r="WJZ100" s="27"/>
      <c r="WKA100" s="27"/>
      <c r="WKB100" s="27"/>
      <c r="WKC100" s="27"/>
      <c r="WKD100" s="27"/>
      <c r="WKE100" s="27"/>
      <c r="WKF100" s="27"/>
      <c r="WKG100" s="27"/>
      <c r="WKH100" s="27"/>
      <c r="WKI100" s="27"/>
      <c r="WKJ100" s="27"/>
      <c r="WKK100" s="27"/>
      <c r="WKL100" s="27"/>
      <c r="WKM100" s="27"/>
      <c r="WKN100" s="27"/>
      <c r="WKO100" s="27"/>
      <c r="WKP100" s="27"/>
      <c r="WKQ100" s="27"/>
      <c r="WKR100" s="27"/>
      <c r="WKS100" s="27"/>
      <c r="WKT100" s="27"/>
      <c r="WKU100" s="27"/>
      <c r="WKV100" s="27"/>
      <c r="WKW100" s="27"/>
      <c r="WKX100" s="27"/>
      <c r="WKY100" s="27"/>
      <c r="WKZ100" s="27"/>
      <c r="WLA100" s="27"/>
      <c r="WLB100" s="27"/>
      <c r="WLC100" s="27"/>
      <c r="WLD100" s="27"/>
      <c r="WLE100" s="27"/>
      <c r="WLF100" s="27"/>
      <c r="WLG100" s="27"/>
      <c r="WLH100" s="27"/>
      <c r="WLI100" s="27"/>
      <c r="WLJ100" s="27"/>
      <c r="WLK100" s="27"/>
      <c r="WLL100" s="27"/>
      <c r="WLM100" s="27"/>
      <c r="WLN100" s="27"/>
      <c r="WLO100" s="27"/>
      <c r="WLP100" s="27"/>
      <c r="WLQ100" s="27"/>
      <c r="WLR100" s="27"/>
      <c r="WLS100" s="27"/>
      <c r="WLT100" s="27"/>
      <c r="WLU100" s="27"/>
      <c r="WLV100" s="27"/>
      <c r="WLW100" s="27"/>
      <c r="WLX100" s="27"/>
      <c r="WLY100" s="27"/>
      <c r="WLZ100" s="27"/>
      <c r="WMA100" s="27"/>
      <c r="WMB100" s="27"/>
      <c r="WMC100" s="27"/>
      <c r="WMD100" s="27"/>
      <c r="WME100" s="27"/>
      <c r="WMF100" s="27"/>
      <c r="WMG100" s="27"/>
      <c r="WMH100" s="27"/>
      <c r="WMI100" s="27"/>
      <c r="WMJ100" s="27"/>
      <c r="WMK100" s="27"/>
      <c r="WML100" s="27"/>
      <c r="WMM100" s="27"/>
      <c r="WMN100" s="27"/>
      <c r="WMO100" s="27"/>
      <c r="WMP100" s="27"/>
      <c r="WMQ100" s="27"/>
      <c r="WMR100" s="27"/>
      <c r="WMS100" s="27"/>
      <c r="WMT100" s="27"/>
      <c r="WMU100" s="27"/>
      <c r="WMV100" s="27"/>
      <c r="WMW100" s="27"/>
      <c r="WMX100" s="27"/>
      <c r="WMY100" s="27"/>
      <c r="WMZ100" s="27"/>
      <c r="WNA100" s="27"/>
      <c r="WNB100" s="27"/>
      <c r="WNC100" s="27"/>
      <c r="WND100" s="27"/>
      <c r="WNE100" s="27"/>
      <c r="WNF100" s="27"/>
      <c r="WNG100" s="27"/>
      <c r="WNH100" s="27"/>
      <c r="WNI100" s="27"/>
      <c r="WNJ100" s="27"/>
      <c r="WNK100" s="27"/>
      <c r="WNL100" s="27"/>
      <c r="WNM100" s="27"/>
      <c r="WNN100" s="27"/>
      <c r="WNO100" s="27"/>
      <c r="WNP100" s="27"/>
      <c r="WNQ100" s="27"/>
      <c r="WNR100" s="27"/>
      <c r="WNS100" s="27"/>
      <c r="WNT100" s="27"/>
      <c r="WNU100" s="27"/>
      <c r="WNV100" s="27"/>
      <c r="WNW100" s="27"/>
      <c r="WNX100" s="27"/>
      <c r="WNY100" s="27"/>
      <c r="WNZ100" s="27"/>
      <c r="WOA100" s="27"/>
      <c r="WOB100" s="27"/>
      <c r="WOC100" s="27"/>
      <c r="WOD100" s="27"/>
      <c r="WOE100" s="27"/>
      <c r="WOF100" s="27"/>
      <c r="WOG100" s="27"/>
      <c r="WOH100" s="27"/>
      <c r="WOI100" s="27"/>
      <c r="WOJ100" s="27"/>
      <c r="WOK100" s="27"/>
      <c r="WOL100" s="27"/>
      <c r="WOM100" s="27"/>
      <c r="WON100" s="27"/>
      <c r="WOO100" s="27"/>
      <c r="WOP100" s="27"/>
      <c r="WOQ100" s="27"/>
      <c r="WOR100" s="27"/>
      <c r="WOS100" s="27"/>
      <c r="WOT100" s="27"/>
      <c r="WOU100" s="27"/>
      <c r="WOV100" s="27"/>
      <c r="WOW100" s="27"/>
      <c r="WOX100" s="27"/>
      <c r="WOY100" s="27"/>
      <c r="WOZ100" s="27"/>
      <c r="WPA100" s="27"/>
      <c r="WPB100" s="27"/>
      <c r="WPC100" s="27"/>
      <c r="WPD100" s="27"/>
      <c r="WPE100" s="27"/>
      <c r="WPF100" s="27"/>
      <c r="WPG100" s="27"/>
      <c r="WPH100" s="27"/>
      <c r="WPI100" s="27"/>
      <c r="WPJ100" s="27"/>
      <c r="WPK100" s="27"/>
      <c r="WPL100" s="27"/>
      <c r="WPM100" s="27"/>
      <c r="WPN100" s="27"/>
      <c r="WPO100" s="27"/>
      <c r="WPP100" s="27"/>
      <c r="WPQ100" s="27"/>
      <c r="WPR100" s="27"/>
      <c r="WPS100" s="27"/>
      <c r="WPT100" s="27"/>
      <c r="WPU100" s="27"/>
      <c r="WPV100" s="27"/>
      <c r="WPW100" s="27"/>
      <c r="WPX100" s="27"/>
      <c r="WPY100" s="27"/>
      <c r="WPZ100" s="27"/>
      <c r="WQA100" s="27"/>
      <c r="WQB100" s="27"/>
      <c r="WQC100" s="27"/>
      <c r="WQD100" s="27"/>
      <c r="WQE100" s="27"/>
      <c r="WQF100" s="27"/>
      <c r="WQG100" s="27"/>
      <c r="WQH100" s="27"/>
      <c r="WQI100" s="27"/>
      <c r="WQJ100" s="27"/>
      <c r="WQK100" s="27"/>
      <c r="WQL100" s="27"/>
      <c r="WQM100" s="27"/>
      <c r="WQN100" s="27"/>
      <c r="WQO100" s="27"/>
      <c r="WQP100" s="27"/>
      <c r="WQQ100" s="27"/>
      <c r="WQR100" s="27"/>
      <c r="WQS100" s="27"/>
      <c r="WQT100" s="27"/>
      <c r="WQU100" s="27"/>
      <c r="WQV100" s="27"/>
      <c r="WQW100" s="27"/>
      <c r="WQX100" s="27"/>
      <c r="WQY100" s="27"/>
      <c r="WQZ100" s="27"/>
      <c r="WRA100" s="27"/>
      <c r="WRB100" s="27"/>
      <c r="WRC100" s="27"/>
      <c r="WRD100" s="27"/>
      <c r="WRE100" s="27"/>
      <c r="WRF100" s="27"/>
      <c r="WRG100" s="27"/>
      <c r="WRH100" s="27"/>
      <c r="WRI100" s="27"/>
      <c r="WRJ100" s="27"/>
      <c r="WRK100" s="27"/>
      <c r="WRL100" s="27"/>
      <c r="WRM100" s="27"/>
      <c r="WRN100" s="27"/>
      <c r="WRO100" s="27"/>
      <c r="WRP100" s="27"/>
      <c r="WRQ100" s="27"/>
      <c r="WRR100" s="27"/>
      <c r="WRS100" s="27"/>
      <c r="WRT100" s="27"/>
      <c r="WRU100" s="27"/>
      <c r="WRV100" s="27"/>
      <c r="WRW100" s="27"/>
      <c r="WRX100" s="27"/>
      <c r="WRY100" s="27"/>
      <c r="WRZ100" s="27"/>
      <c r="WSA100" s="27"/>
      <c r="WSB100" s="27"/>
      <c r="WSC100" s="27"/>
      <c r="WSD100" s="27"/>
      <c r="WSE100" s="27"/>
      <c r="WSF100" s="27"/>
      <c r="WSG100" s="27"/>
      <c r="WSH100" s="27"/>
      <c r="WSI100" s="27"/>
      <c r="WSJ100" s="27"/>
      <c r="WSK100" s="27"/>
      <c r="WSL100" s="27"/>
      <c r="WSM100" s="27"/>
      <c r="WSN100" s="27"/>
      <c r="WSO100" s="27"/>
      <c r="WSP100" s="27"/>
      <c r="WSQ100" s="27"/>
      <c r="WSR100" s="27"/>
      <c r="WSS100" s="27"/>
      <c r="WST100" s="27"/>
      <c r="WSU100" s="27"/>
      <c r="WSV100" s="27"/>
      <c r="WSW100" s="27"/>
      <c r="WSX100" s="27"/>
      <c r="WSY100" s="27"/>
      <c r="WSZ100" s="27"/>
      <c r="WTA100" s="27"/>
      <c r="WTB100" s="27"/>
      <c r="WTC100" s="27"/>
      <c r="WTD100" s="27"/>
      <c r="WTE100" s="27"/>
      <c r="WTF100" s="27"/>
      <c r="WTG100" s="27"/>
      <c r="WTH100" s="27"/>
      <c r="WTI100" s="27"/>
      <c r="WTJ100" s="27"/>
      <c r="WTK100" s="27"/>
      <c r="WTL100" s="27"/>
      <c r="WTM100" s="27"/>
      <c r="WTN100" s="27"/>
      <c r="WTO100" s="27"/>
      <c r="WTP100" s="27"/>
      <c r="WTQ100" s="27"/>
      <c r="WTR100" s="27"/>
      <c r="WTS100" s="27"/>
      <c r="WTT100" s="27"/>
      <c r="WTU100" s="27"/>
      <c r="WTV100" s="27"/>
      <c r="WTW100" s="27"/>
      <c r="WTX100" s="27"/>
      <c r="WTY100" s="27"/>
      <c r="WTZ100" s="27"/>
      <c r="WUA100" s="27"/>
      <c r="WUB100" s="27"/>
      <c r="WUC100" s="27"/>
      <c r="WUD100" s="27"/>
      <c r="WUE100" s="27"/>
      <c r="WUF100" s="27"/>
      <c r="WUG100" s="27"/>
      <c r="WUH100" s="27"/>
      <c r="WUI100" s="27"/>
      <c r="WUJ100" s="27"/>
      <c r="WUK100" s="27"/>
      <c r="WUL100" s="27"/>
      <c r="WUM100" s="27"/>
      <c r="WUN100" s="27"/>
      <c r="WUO100" s="27"/>
      <c r="WUP100" s="27"/>
      <c r="WUQ100" s="27"/>
      <c r="WUR100" s="27"/>
      <c r="WUS100" s="27"/>
      <c r="WUT100" s="27"/>
      <c r="WUU100" s="27"/>
      <c r="WUV100" s="27"/>
      <c r="WUW100" s="27"/>
      <c r="WUX100" s="27"/>
      <c r="WUY100" s="27"/>
      <c r="WUZ100" s="27"/>
      <c r="WVA100" s="27"/>
      <c r="WVB100" s="27"/>
      <c r="WVC100" s="27"/>
      <c r="WVD100" s="27"/>
      <c r="WVE100" s="27"/>
      <c r="WVF100" s="27"/>
      <c r="WVG100" s="27"/>
      <c r="WVH100" s="27"/>
      <c r="WVI100" s="27"/>
      <c r="WVJ100" s="27"/>
      <c r="WVK100" s="27"/>
      <c r="WVL100" s="27"/>
      <c r="WVM100" s="27"/>
      <c r="WVN100" s="27"/>
      <c r="WVO100" s="27"/>
      <c r="WVP100" s="27"/>
      <c r="WVQ100" s="27"/>
      <c r="WVR100" s="27"/>
      <c r="WVS100" s="27"/>
      <c r="WVT100" s="27"/>
      <c r="WVU100" s="27"/>
      <c r="WVV100" s="27"/>
      <c r="WVW100" s="27"/>
      <c r="WVX100" s="27"/>
    </row>
    <row r="101" spans="1:16144" s="70" customFormat="1" ht="14.25" hidden="1" customHeight="1" x14ac:dyDescent="0.25">
      <c r="A101" s="174"/>
      <c r="B101" s="174"/>
      <c r="C101" s="174"/>
      <c r="D101" s="174"/>
      <c r="E101" s="174"/>
      <c r="F101" s="174"/>
      <c r="G101" s="174"/>
      <c r="H101" s="174"/>
      <c r="I101" s="174"/>
      <c r="J101" s="174"/>
      <c r="K101" s="174"/>
      <c r="L101" s="174"/>
      <c r="M101" s="174"/>
      <c r="N101" s="174"/>
      <c r="O101" s="175"/>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c r="DA101" s="27"/>
      <c r="DB101" s="27"/>
      <c r="DC101" s="27"/>
      <c r="DD101" s="27"/>
      <c r="DE101" s="27"/>
      <c r="DF101" s="27"/>
      <c r="DG101" s="27"/>
      <c r="DH101" s="27"/>
      <c r="DI101" s="27"/>
      <c r="DJ101" s="27"/>
      <c r="DK101" s="27"/>
      <c r="DL101" s="27"/>
      <c r="DM101" s="27"/>
      <c r="DN101" s="27"/>
      <c r="DO101" s="27"/>
      <c r="DP101" s="27"/>
      <c r="DQ101" s="27"/>
      <c r="DR101" s="27"/>
      <c r="DS101" s="27"/>
      <c r="DT101" s="27"/>
      <c r="DU101" s="27"/>
      <c r="DV101" s="27"/>
      <c r="DW101" s="27"/>
      <c r="DX101" s="27"/>
      <c r="DY101" s="27"/>
      <c r="DZ101" s="27"/>
      <c r="EA101" s="27"/>
      <c r="EB101" s="27"/>
      <c r="EC101" s="27"/>
      <c r="ED101" s="27"/>
      <c r="EE101" s="27"/>
      <c r="EF101" s="27"/>
      <c r="EG101" s="27"/>
      <c r="EH101" s="27"/>
      <c r="EI101" s="27"/>
      <c r="EJ101" s="27"/>
      <c r="EK101" s="27"/>
      <c r="EL101" s="27"/>
      <c r="EM101" s="27"/>
      <c r="EN101" s="27"/>
      <c r="EO101" s="27"/>
      <c r="EP101" s="27"/>
      <c r="EQ101" s="27"/>
      <c r="ER101" s="27"/>
      <c r="ES101" s="27"/>
      <c r="ET101" s="27"/>
      <c r="EU101" s="27"/>
      <c r="EV101" s="27"/>
      <c r="EW101" s="27"/>
      <c r="EX101" s="27"/>
      <c r="EY101" s="27"/>
      <c r="EZ101" s="27"/>
      <c r="FA101" s="27"/>
      <c r="FB101" s="27"/>
      <c r="FC101" s="27"/>
      <c r="FD101" s="27"/>
      <c r="FE101" s="27"/>
      <c r="FF101" s="27"/>
      <c r="FG101" s="27"/>
      <c r="FH101" s="27"/>
      <c r="FI101" s="27"/>
      <c r="FJ101" s="27"/>
      <c r="FK101" s="27"/>
      <c r="FL101" s="27"/>
      <c r="FM101" s="27"/>
      <c r="FN101" s="27"/>
      <c r="FO101" s="27"/>
      <c r="FP101" s="27"/>
      <c r="FQ101" s="27"/>
      <c r="FR101" s="27"/>
      <c r="FS101" s="27"/>
      <c r="FT101" s="27"/>
      <c r="FU101" s="27"/>
      <c r="FV101" s="27"/>
      <c r="FW101" s="27"/>
      <c r="FX101" s="27"/>
      <c r="FY101" s="27"/>
      <c r="FZ101" s="27"/>
      <c r="GA101" s="27"/>
      <c r="GB101" s="27"/>
      <c r="GC101" s="27"/>
      <c r="GD101" s="27"/>
      <c r="GE101" s="27"/>
      <c r="GF101" s="27"/>
      <c r="GG101" s="27"/>
      <c r="GH101" s="27"/>
      <c r="GI101" s="27"/>
      <c r="GJ101" s="27"/>
      <c r="GK101" s="27"/>
      <c r="GL101" s="27"/>
      <c r="GM101" s="27"/>
      <c r="GN101" s="27"/>
      <c r="GO101" s="27"/>
      <c r="GP101" s="27"/>
      <c r="GQ101" s="27"/>
      <c r="GR101" s="27"/>
      <c r="GS101" s="27"/>
      <c r="GT101" s="27"/>
      <c r="GU101" s="27"/>
      <c r="GV101" s="27"/>
      <c r="GW101" s="27"/>
      <c r="GX101" s="27"/>
      <c r="GY101" s="27"/>
      <c r="GZ101" s="27"/>
      <c r="HA101" s="27"/>
      <c r="HB101" s="27"/>
      <c r="HC101" s="27"/>
      <c r="HD101" s="27"/>
      <c r="HE101" s="27"/>
      <c r="HF101" s="27"/>
      <c r="HG101" s="27"/>
      <c r="HH101" s="27"/>
      <c r="HI101" s="27"/>
      <c r="HJ101" s="27"/>
      <c r="HK101" s="27"/>
      <c r="HL101" s="27"/>
      <c r="HM101" s="27"/>
      <c r="HN101" s="27"/>
      <c r="HO101" s="27"/>
      <c r="HP101" s="27"/>
      <c r="HQ101" s="27"/>
      <c r="HR101" s="27"/>
      <c r="HS101" s="27"/>
      <c r="HT101" s="27"/>
      <c r="HU101" s="27"/>
      <c r="HV101" s="27"/>
      <c r="HW101" s="27"/>
      <c r="HX101" s="27"/>
      <c r="HY101" s="27"/>
      <c r="HZ101" s="27"/>
      <c r="IA101" s="27"/>
      <c r="IB101" s="27"/>
      <c r="IC101" s="27"/>
      <c r="ID101" s="27"/>
      <c r="IE101" s="27"/>
      <c r="IF101" s="27"/>
      <c r="IG101" s="27"/>
      <c r="IH101" s="27"/>
      <c r="II101" s="27"/>
      <c r="IJ101" s="27"/>
      <c r="IK101" s="27"/>
      <c r="IL101" s="27"/>
      <c r="IM101" s="27"/>
      <c r="IN101" s="27"/>
      <c r="IO101" s="27"/>
      <c r="IP101" s="27"/>
      <c r="IQ101" s="27"/>
      <c r="IR101" s="27"/>
      <c r="IS101" s="27"/>
      <c r="IT101" s="27"/>
      <c r="IU101" s="27"/>
      <c r="IV101" s="27"/>
      <c r="IW101" s="27"/>
      <c r="IX101" s="27"/>
      <c r="IY101" s="27"/>
      <c r="IZ101" s="27"/>
      <c r="JA101" s="27"/>
      <c r="JB101" s="27"/>
      <c r="JC101" s="27"/>
      <c r="JD101" s="27"/>
      <c r="JE101" s="27"/>
      <c r="JF101" s="27"/>
      <c r="JG101" s="27"/>
      <c r="JH101" s="27"/>
      <c r="JI101" s="27"/>
      <c r="JJ101" s="27"/>
      <c r="JK101" s="27"/>
      <c r="JL101" s="27"/>
      <c r="JM101" s="27"/>
      <c r="JN101" s="27"/>
      <c r="JO101" s="27"/>
      <c r="JP101" s="27"/>
      <c r="JQ101" s="27"/>
      <c r="JR101" s="27"/>
      <c r="JS101" s="27"/>
      <c r="JT101" s="27"/>
      <c r="JU101" s="27"/>
      <c r="JV101" s="27"/>
      <c r="JW101" s="27"/>
      <c r="JX101" s="27"/>
      <c r="JY101" s="27"/>
      <c r="JZ101" s="27"/>
      <c r="KA101" s="27"/>
      <c r="KB101" s="27"/>
      <c r="KC101" s="27"/>
      <c r="KD101" s="27"/>
      <c r="KE101" s="27"/>
      <c r="KF101" s="27"/>
      <c r="KG101" s="27"/>
      <c r="KH101" s="27"/>
      <c r="KI101" s="27"/>
      <c r="KJ101" s="27"/>
      <c r="KK101" s="27"/>
      <c r="KL101" s="27"/>
      <c r="KM101" s="27"/>
      <c r="KN101" s="27"/>
      <c r="KO101" s="27"/>
      <c r="KP101" s="27"/>
      <c r="KQ101" s="27"/>
      <c r="KR101" s="27"/>
      <c r="KS101" s="27"/>
      <c r="KT101" s="27"/>
      <c r="KU101" s="27"/>
      <c r="KV101" s="27"/>
      <c r="KW101" s="27"/>
      <c r="KX101" s="27"/>
      <c r="KY101" s="27"/>
      <c r="KZ101" s="27"/>
      <c r="LA101" s="27"/>
      <c r="LB101" s="27"/>
      <c r="LC101" s="27"/>
      <c r="LD101" s="27"/>
      <c r="LE101" s="27"/>
      <c r="LF101" s="27"/>
      <c r="LG101" s="27"/>
      <c r="LH101" s="27"/>
      <c r="LI101" s="27"/>
      <c r="LJ101" s="27"/>
      <c r="LK101" s="27"/>
      <c r="LL101" s="27"/>
      <c r="LM101" s="27"/>
      <c r="LN101" s="27"/>
      <c r="LO101" s="27"/>
      <c r="LP101" s="27"/>
      <c r="LQ101" s="27"/>
      <c r="LR101" s="27"/>
      <c r="LS101" s="27"/>
      <c r="LT101" s="27"/>
      <c r="LU101" s="27"/>
      <c r="LV101" s="27"/>
      <c r="LW101" s="27"/>
      <c r="LX101" s="27"/>
      <c r="LY101" s="27"/>
      <c r="LZ101" s="27"/>
      <c r="MA101" s="27"/>
      <c r="MB101" s="27"/>
      <c r="MC101" s="27"/>
      <c r="MD101" s="27"/>
      <c r="ME101" s="27"/>
      <c r="MF101" s="27"/>
      <c r="MG101" s="27"/>
      <c r="MH101" s="27"/>
      <c r="MI101" s="27"/>
      <c r="MJ101" s="27"/>
      <c r="MK101" s="27"/>
      <c r="ML101" s="27"/>
      <c r="MM101" s="27"/>
      <c r="MN101" s="27"/>
      <c r="MO101" s="27"/>
      <c r="MP101" s="27"/>
      <c r="MQ101" s="27"/>
      <c r="MR101" s="27"/>
      <c r="MS101" s="27"/>
      <c r="MT101" s="27"/>
      <c r="MU101" s="27"/>
      <c r="MV101" s="27"/>
      <c r="MW101" s="27"/>
      <c r="MX101" s="27"/>
      <c r="MY101" s="27"/>
      <c r="MZ101" s="27"/>
      <c r="NA101" s="27"/>
      <c r="NB101" s="27"/>
      <c r="NC101" s="27"/>
      <c r="ND101" s="27"/>
      <c r="NE101" s="27"/>
      <c r="NF101" s="27"/>
      <c r="NG101" s="27"/>
      <c r="NH101" s="27"/>
      <c r="NI101" s="27"/>
      <c r="NJ101" s="27"/>
      <c r="NK101" s="27"/>
      <c r="NL101" s="27"/>
      <c r="NM101" s="27"/>
      <c r="NN101" s="27"/>
      <c r="NO101" s="27"/>
      <c r="NP101" s="27"/>
      <c r="NQ101" s="27"/>
      <c r="NR101" s="27"/>
      <c r="NS101" s="27"/>
      <c r="NT101" s="27"/>
      <c r="NU101" s="27"/>
      <c r="NV101" s="27"/>
      <c r="NW101" s="27"/>
      <c r="NX101" s="27"/>
      <c r="NY101" s="27"/>
      <c r="NZ101" s="27"/>
      <c r="OA101" s="27"/>
      <c r="OB101" s="27"/>
      <c r="OC101" s="27"/>
      <c r="OD101" s="27"/>
      <c r="OE101" s="27"/>
      <c r="OF101" s="27"/>
      <c r="OG101" s="27"/>
      <c r="OH101" s="27"/>
      <c r="OI101" s="27"/>
      <c r="OJ101" s="27"/>
      <c r="OK101" s="27"/>
      <c r="OL101" s="27"/>
      <c r="OM101" s="27"/>
      <c r="ON101" s="27"/>
      <c r="OO101" s="27"/>
      <c r="OP101" s="27"/>
      <c r="OQ101" s="27"/>
      <c r="OR101" s="27"/>
      <c r="OS101" s="27"/>
      <c r="OT101" s="27"/>
      <c r="OU101" s="27"/>
      <c r="OV101" s="27"/>
      <c r="OW101" s="27"/>
      <c r="OX101" s="27"/>
      <c r="OY101" s="27"/>
      <c r="OZ101" s="27"/>
      <c r="PA101" s="27"/>
      <c r="PB101" s="27"/>
      <c r="PC101" s="27"/>
      <c r="PD101" s="27"/>
      <c r="PE101" s="27"/>
      <c r="PF101" s="27"/>
      <c r="PG101" s="27"/>
      <c r="PH101" s="27"/>
      <c r="PI101" s="27"/>
      <c r="PJ101" s="27"/>
      <c r="PK101" s="27"/>
      <c r="PL101" s="27"/>
      <c r="PM101" s="27"/>
      <c r="PN101" s="27"/>
      <c r="PO101" s="27"/>
      <c r="PP101" s="27"/>
      <c r="PQ101" s="27"/>
      <c r="PR101" s="27"/>
      <c r="PS101" s="27"/>
      <c r="PT101" s="27"/>
      <c r="PU101" s="27"/>
      <c r="PV101" s="27"/>
      <c r="PW101" s="27"/>
      <c r="PX101" s="27"/>
      <c r="PY101" s="27"/>
      <c r="PZ101" s="27"/>
      <c r="QA101" s="27"/>
      <c r="QB101" s="27"/>
      <c r="QC101" s="27"/>
      <c r="QD101" s="27"/>
      <c r="QE101" s="27"/>
      <c r="QF101" s="27"/>
      <c r="QG101" s="27"/>
      <c r="QH101" s="27"/>
      <c r="QI101" s="27"/>
      <c r="QJ101" s="27"/>
      <c r="QK101" s="27"/>
      <c r="QL101" s="27"/>
      <c r="QM101" s="27"/>
      <c r="QN101" s="27"/>
      <c r="QO101" s="27"/>
      <c r="QP101" s="27"/>
      <c r="QQ101" s="27"/>
      <c r="QR101" s="27"/>
      <c r="QS101" s="27"/>
      <c r="QT101" s="27"/>
      <c r="QU101" s="27"/>
      <c r="QV101" s="27"/>
      <c r="QW101" s="27"/>
      <c r="QX101" s="27"/>
      <c r="QY101" s="27"/>
      <c r="QZ101" s="27"/>
      <c r="RA101" s="27"/>
      <c r="RB101" s="27"/>
      <c r="RC101" s="27"/>
      <c r="RD101" s="27"/>
      <c r="RE101" s="27"/>
      <c r="RF101" s="27"/>
      <c r="RG101" s="27"/>
      <c r="RH101" s="27"/>
      <c r="RI101" s="27"/>
      <c r="RJ101" s="27"/>
      <c r="RK101" s="27"/>
      <c r="RL101" s="27"/>
      <c r="RM101" s="27"/>
      <c r="RN101" s="27"/>
      <c r="RO101" s="27"/>
      <c r="RP101" s="27"/>
      <c r="RQ101" s="27"/>
      <c r="RR101" s="27"/>
      <c r="RS101" s="27"/>
      <c r="RT101" s="27"/>
      <c r="RU101" s="27"/>
      <c r="RV101" s="27"/>
      <c r="RW101" s="27"/>
      <c r="RX101" s="27"/>
      <c r="RY101" s="27"/>
      <c r="RZ101" s="27"/>
      <c r="SA101" s="27"/>
      <c r="SB101" s="27"/>
      <c r="SC101" s="27"/>
      <c r="SD101" s="27"/>
      <c r="SE101" s="27"/>
      <c r="SF101" s="27"/>
      <c r="SG101" s="27"/>
      <c r="SH101" s="27"/>
      <c r="SI101" s="27"/>
      <c r="SJ101" s="27"/>
      <c r="SK101" s="27"/>
      <c r="SL101" s="27"/>
      <c r="SM101" s="27"/>
      <c r="SN101" s="27"/>
      <c r="SO101" s="27"/>
      <c r="SP101" s="27"/>
      <c r="SQ101" s="27"/>
      <c r="SR101" s="27"/>
      <c r="SS101" s="27"/>
      <c r="ST101" s="27"/>
      <c r="SU101" s="27"/>
      <c r="SV101" s="27"/>
      <c r="SW101" s="27"/>
      <c r="SX101" s="27"/>
      <c r="SY101" s="27"/>
      <c r="SZ101" s="27"/>
      <c r="TA101" s="27"/>
      <c r="TB101" s="27"/>
      <c r="TC101" s="27"/>
      <c r="TD101" s="27"/>
      <c r="TE101" s="27"/>
      <c r="TF101" s="27"/>
      <c r="TG101" s="27"/>
      <c r="TH101" s="27"/>
      <c r="TI101" s="27"/>
      <c r="TJ101" s="27"/>
      <c r="TK101" s="27"/>
      <c r="TL101" s="27"/>
      <c r="TM101" s="27"/>
      <c r="TN101" s="27"/>
      <c r="TO101" s="27"/>
      <c r="TP101" s="27"/>
      <c r="TQ101" s="27"/>
      <c r="TR101" s="27"/>
      <c r="TS101" s="27"/>
      <c r="TT101" s="27"/>
      <c r="TU101" s="27"/>
      <c r="TV101" s="27"/>
      <c r="TW101" s="27"/>
      <c r="TX101" s="27"/>
      <c r="TY101" s="27"/>
      <c r="TZ101" s="27"/>
      <c r="UA101" s="27"/>
      <c r="UB101" s="27"/>
      <c r="UC101" s="27"/>
      <c r="UD101" s="27"/>
      <c r="UE101" s="27"/>
      <c r="UF101" s="27"/>
      <c r="UG101" s="27"/>
      <c r="UH101" s="27"/>
      <c r="UI101" s="27"/>
      <c r="UJ101" s="27"/>
      <c r="UK101" s="27"/>
      <c r="UL101" s="27"/>
      <c r="UM101" s="27"/>
      <c r="UN101" s="27"/>
      <c r="UO101" s="27"/>
      <c r="UP101" s="27"/>
      <c r="UQ101" s="27"/>
      <c r="UR101" s="27"/>
      <c r="US101" s="27"/>
      <c r="UT101" s="27"/>
      <c r="UU101" s="27"/>
      <c r="UV101" s="27"/>
      <c r="UW101" s="27"/>
      <c r="UX101" s="27"/>
      <c r="UY101" s="27"/>
      <c r="UZ101" s="27"/>
      <c r="VA101" s="27"/>
      <c r="VB101" s="27"/>
      <c r="VC101" s="27"/>
      <c r="VD101" s="27"/>
      <c r="VE101" s="27"/>
      <c r="VF101" s="27"/>
      <c r="VG101" s="27"/>
      <c r="VH101" s="27"/>
      <c r="VI101" s="27"/>
      <c r="VJ101" s="27"/>
      <c r="VK101" s="27"/>
      <c r="VL101" s="27"/>
      <c r="VM101" s="27"/>
      <c r="VN101" s="27"/>
      <c r="VO101" s="27"/>
      <c r="VP101" s="27"/>
      <c r="VQ101" s="27"/>
      <c r="VR101" s="27"/>
      <c r="VS101" s="27"/>
      <c r="VT101" s="27"/>
      <c r="VU101" s="27"/>
      <c r="VV101" s="27"/>
      <c r="VW101" s="27"/>
      <c r="VX101" s="27"/>
      <c r="VY101" s="27"/>
      <c r="VZ101" s="27"/>
      <c r="WA101" s="27"/>
      <c r="WB101" s="27"/>
      <c r="WC101" s="27"/>
      <c r="WD101" s="27"/>
      <c r="WE101" s="27"/>
      <c r="WF101" s="27"/>
      <c r="WG101" s="27"/>
      <c r="WH101" s="27"/>
      <c r="WI101" s="27"/>
      <c r="WJ101" s="27"/>
      <c r="WK101" s="27"/>
      <c r="WL101" s="27"/>
      <c r="WM101" s="27"/>
      <c r="WN101" s="27"/>
      <c r="WO101" s="27"/>
      <c r="WP101" s="27"/>
      <c r="WQ101" s="27"/>
      <c r="WR101" s="27"/>
      <c r="WS101" s="27"/>
      <c r="WT101" s="27"/>
      <c r="WU101" s="27"/>
      <c r="WV101" s="27"/>
      <c r="WW101" s="27"/>
      <c r="WX101" s="27"/>
      <c r="WY101" s="27"/>
      <c r="WZ101" s="27"/>
      <c r="XA101" s="27"/>
      <c r="XB101" s="27"/>
      <c r="XC101" s="27"/>
      <c r="XD101" s="27"/>
      <c r="XE101" s="27"/>
      <c r="XF101" s="27"/>
      <c r="XG101" s="27"/>
      <c r="XH101" s="27"/>
      <c r="XI101" s="27"/>
      <c r="XJ101" s="27"/>
      <c r="XK101" s="27"/>
      <c r="XL101" s="27"/>
      <c r="XM101" s="27"/>
      <c r="XN101" s="27"/>
      <c r="XO101" s="27"/>
      <c r="XP101" s="27"/>
      <c r="XQ101" s="27"/>
      <c r="XR101" s="27"/>
      <c r="XS101" s="27"/>
      <c r="XT101" s="27"/>
      <c r="XU101" s="27"/>
      <c r="XV101" s="27"/>
      <c r="XW101" s="27"/>
      <c r="XX101" s="27"/>
      <c r="XY101" s="27"/>
      <c r="XZ101" s="27"/>
      <c r="YA101" s="27"/>
      <c r="YB101" s="27"/>
      <c r="YC101" s="27"/>
      <c r="YD101" s="27"/>
      <c r="YE101" s="27"/>
      <c r="YF101" s="27"/>
      <c r="YG101" s="27"/>
      <c r="YH101" s="27"/>
      <c r="YI101" s="27"/>
      <c r="YJ101" s="27"/>
      <c r="YK101" s="27"/>
      <c r="YL101" s="27"/>
      <c r="YM101" s="27"/>
      <c r="YN101" s="27"/>
      <c r="YO101" s="27"/>
      <c r="YP101" s="27"/>
      <c r="YQ101" s="27"/>
      <c r="YR101" s="27"/>
      <c r="YS101" s="27"/>
      <c r="YT101" s="27"/>
      <c r="YU101" s="27"/>
      <c r="YV101" s="27"/>
      <c r="YW101" s="27"/>
      <c r="YX101" s="27"/>
      <c r="YY101" s="27"/>
      <c r="YZ101" s="27"/>
      <c r="ZA101" s="27"/>
      <c r="ZB101" s="27"/>
      <c r="ZC101" s="27"/>
      <c r="ZD101" s="27"/>
      <c r="ZE101" s="27"/>
      <c r="ZF101" s="27"/>
      <c r="ZG101" s="27"/>
      <c r="ZH101" s="27"/>
      <c r="ZI101" s="27"/>
      <c r="ZJ101" s="27"/>
      <c r="ZK101" s="27"/>
      <c r="ZL101" s="27"/>
      <c r="ZM101" s="27"/>
      <c r="ZN101" s="27"/>
      <c r="ZO101" s="27"/>
      <c r="ZP101" s="27"/>
      <c r="ZQ101" s="27"/>
      <c r="ZR101" s="27"/>
      <c r="ZS101" s="27"/>
      <c r="ZT101" s="27"/>
      <c r="ZU101" s="27"/>
      <c r="ZV101" s="27"/>
      <c r="ZW101" s="27"/>
      <c r="ZX101" s="27"/>
      <c r="ZY101" s="27"/>
      <c r="ZZ101" s="27"/>
      <c r="AAA101" s="27"/>
      <c r="AAB101" s="27"/>
      <c r="AAC101" s="27"/>
      <c r="AAD101" s="27"/>
      <c r="AAE101" s="27"/>
      <c r="AAF101" s="27"/>
      <c r="AAG101" s="27"/>
      <c r="AAH101" s="27"/>
      <c r="AAI101" s="27"/>
      <c r="AAJ101" s="27"/>
      <c r="AAK101" s="27"/>
      <c r="AAL101" s="27"/>
      <c r="AAM101" s="27"/>
      <c r="AAN101" s="27"/>
      <c r="AAO101" s="27"/>
      <c r="AAP101" s="27"/>
      <c r="AAQ101" s="27"/>
      <c r="AAR101" s="27"/>
      <c r="AAS101" s="27"/>
      <c r="AAT101" s="27"/>
      <c r="AAU101" s="27"/>
      <c r="AAV101" s="27"/>
      <c r="AAW101" s="27"/>
      <c r="AAX101" s="27"/>
      <c r="AAY101" s="27"/>
      <c r="AAZ101" s="27"/>
      <c r="ABA101" s="27"/>
      <c r="ABB101" s="27"/>
      <c r="ABC101" s="27"/>
      <c r="ABD101" s="27"/>
      <c r="ABE101" s="27"/>
      <c r="ABF101" s="27"/>
      <c r="ABG101" s="27"/>
      <c r="ABH101" s="27"/>
      <c r="ABI101" s="27"/>
      <c r="ABJ101" s="27"/>
      <c r="ABK101" s="27"/>
      <c r="ABL101" s="27"/>
      <c r="ABM101" s="27"/>
      <c r="ABN101" s="27"/>
      <c r="ABO101" s="27"/>
      <c r="ABP101" s="27"/>
      <c r="ABQ101" s="27"/>
      <c r="ABR101" s="27"/>
      <c r="ABS101" s="27"/>
      <c r="ABT101" s="27"/>
      <c r="ABU101" s="27"/>
      <c r="ABV101" s="27"/>
      <c r="ABW101" s="27"/>
      <c r="ABX101" s="27"/>
      <c r="ABY101" s="27"/>
      <c r="ABZ101" s="27"/>
      <c r="ACA101" s="27"/>
      <c r="ACB101" s="27"/>
      <c r="ACC101" s="27"/>
      <c r="ACD101" s="27"/>
      <c r="ACE101" s="27"/>
      <c r="ACF101" s="27"/>
      <c r="ACG101" s="27"/>
      <c r="ACH101" s="27"/>
      <c r="ACI101" s="27"/>
      <c r="ACJ101" s="27"/>
      <c r="ACK101" s="27"/>
      <c r="ACL101" s="27"/>
      <c r="ACM101" s="27"/>
      <c r="ACN101" s="27"/>
      <c r="ACO101" s="27"/>
      <c r="ACP101" s="27"/>
      <c r="ACQ101" s="27"/>
      <c r="ACR101" s="27"/>
      <c r="ACS101" s="27"/>
      <c r="ACT101" s="27"/>
      <c r="ACU101" s="27"/>
      <c r="ACV101" s="27"/>
      <c r="ACW101" s="27"/>
      <c r="ACX101" s="27"/>
      <c r="ACY101" s="27"/>
      <c r="ACZ101" s="27"/>
      <c r="ADA101" s="27"/>
      <c r="ADB101" s="27"/>
      <c r="ADC101" s="27"/>
      <c r="ADD101" s="27"/>
      <c r="ADE101" s="27"/>
      <c r="ADF101" s="27"/>
      <c r="ADG101" s="27"/>
      <c r="ADH101" s="27"/>
      <c r="ADI101" s="27"/>
      <c r="ADJ101" s="27"/>
      <c r="ADK101" s="27"/>
      <c r="ADL101" s="27"/>
      <c r="ADM101" s="27"/>
      <c r="ADN101" s="27"/>
      <c r="ADO101" s="27"/>
      <c r="ADP101" s="27"/>
      <c r="ADQ101" s="27"/>
      <c r="ADR101" s="27"/>
      <c r="ADS101" s="27"/>
      <c r="ADT101" s="27"/>
      <c r="ADU101" s="27"/>
      <c r="ADV101" s="27"/>
      <c r="ADW101" s="27"/>
      <c r="ADX101" s="27"/>
      <c r="ADY101" s="27"/>
      <c r="ADZ101" s="27"/>
      <c r="AEA101" s="27"/>
      <c r="AEB101" s="27"/>
      <c r="AEC101" s="27"/>
      <c r="AED101" s="27"/>
      <c r="AEE101" s="27"/>
      <c r="AEF101" s="27"/>
      <c r="AEG101" s="27"/>
      <c r="AEH101" s="27"/>
      <c r="AEI101" s="27"/>
      <c r="AEJ101" s="27"/>
      <c r="AEK101" s="27"/>
      <c r="AEL101" s="27"/>
      <c r="AEM101" s="27"/>
      <c r="AEN101" s="27"/>
      <c r="AEO101" s="27"/>
      <c r="AEP101" s="27"/>
      <c r="AEQ101" s="27"/>
      <c r="AER101" s="27"/>
      <c r="AES101" s="27"/>
      <c r="AET101" s="27"/>
      <c r="AEU101" s="27"/>
      <c r="AEV101" s="27"/>
      <c r="AEW101" s="27"/>
      <c r="AEX101" s="27"/>
      <c r="AEY101" s="27"/>
      <c r="AEZ101" s="27"/>
      <c r="AFA101" s="27"/>
      <c r="AFB101" s="27"/>
      <c r="AFC101" s="27"/>
      <c r="AFD101" s="27"/>
      <c r="AFE101" s="27"/>
      <c r="AFF101" s="27"/>
      <c r="AFG101" s="27"/>
      <c r="AFH101" s="27"/>
      <c r="AFI101" s="27"/>
      <c r="AFJ101" s="27"/>
      <c r="AFK101" s="27"/>
      <c r="AFL101" s="27"/>
      <c r="AFM101" s="27"/>
      <c r="AFN101" s="27"/>
      <c r="AFO101" s="27"/>
      <c r="AFP101" s="27"/>
      <c r="AFQ101" s="27"/>
      <c r="AFR101" s="27"/>
      <c r="AFS101" s="27"/>
      <c r="AFT101" s="27"/>
      <c r="AFU101" s="27"/>
      <c r="AFV101" s="27"/>
      <c r="AFW101" s="27"/>
      <c r="AFX101" s="27"/>
      <c r="AFY101" s="27"/>
      <c r="AFZ101" s="27"/>
      <c r="AGA101" s="27"/>
      <c r="AGB101" s="27"/>
      <c r="AGC101" s="27"/>
      <c r="AGD101" s="27"/>
      <c r="AGE101" s="27"/>
      <c r="AGF101" s="27"/>
      <c r="AGG101" s="27"/>
      <c r="AGH101" s="27"/>
      <c r="AGI101" s="27"/>
      <c r="AGJ101" s="27"/>
      <c r="AGK101" s="27"/>
      <c r="AGL101" s="27"/>
      <c r="AGM101" s="27"/>
      <c r="AGN101" s="27"/>
      <c r="AGO101" s="27"/>
      <c r="AGP101" s="27"/>
      <c r="AGQ101" s="27"/>
      <c r="AGR101" s="27"/>
      <c r="AGS101" s="27"/>
      <c r="AGT101" s="27"/>
      <c r="AGU101" s="27"/>
      <c r="AGV101" s="27"/>
      <c r="AGW101" s="27"/>
      <c r="AGX101" s="27"/>
      <c r="AGY101" s="27"/>
      <c r="AGZ101" s="27"/>
      <c r="AHA101" s="27"/>
      <c r="AHB101" s="27"/>
      <c r="AHC101" s="27"/>
      <c r="AHD101" s="27"/>
      <c r="AHE101" s="27"/>
      <c r="AHF101" s="27"/>
      <c r="AHG101" s="27"/>
      <c r="AHH101" s="27"/>
      <c r="AHI101" s="27"/>
      <c r="AHJ101" s="27"/>
      <c r="AHK101" s="27"/>
      <c r="AHL101" s="27"/>
      <c r="AHM101" s="27"/>
      <c r="AHN101" s="27"/>
      <c r="AHO101" s="27"/>
      <c r="AHP101" s="27"/>
      <c r="AHQ101" s="27"/>
      <c r="AHR101" s="27"/>
      <c r="AHS101" s="27"/>
      <c r="AHT101" s="27"/>
      <c r="AHU101" s="27"/>
      <c r="AHV101" s="27"/>
      <c r="AHW101" s="27"/>
      <c r="AHX101" s="27"/>
      <c r="AHY101" s="27"/>
      <c r="AHZ101" s="27"/>
      <c r="AIA101" s="27"/>
      <c r="AIB101" s="27"/>
      <c r="AIC101" s="27"/>
      <c r="AID101" s="27"/>
      <c r="AIE101" s="27"/>
      <c r="AIF101" s="27"/>
      <c r="AIG101" s="27"/>
      <c r="AIH101" s="27"/>
      <c r="AII101" s="27"/>
      <c r="AIJ101" s="27"/>
      <c r="AIK101" s="27"/>
      <c r="AIL101" s="27"/>
      <c r="AIM101" s="27"/>
      <c r="AIN101" s="27"/>
      <c r="AIO101" s="27"/>
      <c r="AIP101" s="27"/>
      <c r="AIQ101" s="27"/>
      <c r="AIR101" s="27"/>
      <c r="AIS101" s="27"/>
      <c r="AIT101" s="27"/>
      <c r="AIU101" s="27"/>
      <c r="AIV101" s="27"/>
      <c r="AIW101" s="27"/>
      <c r="AIX101" s="27"/>
      <c r="AIY101" s="27"/>
      <c r="AIZ101" s="27"/>
      <c r="AJA101" s="27"/>
      <c r="AJB101" s="27"/>
      <c r="AJC101" s="27"/>
      <c r="AJD101" s="27"/>
      <c r="AJE101" s="27"/>
      <c r="AJF101" s="27"/>
      <c r="AJG101" s="27"/>
      <c r="AJH101" s="27"/>
      <c r="AJI101" s="27"/>
      <c r="AJJ101" s="27"/>
      <c r="AJK101" s="27"/>
      <c r="AJL101" s="27"/>
      <c r="AJM101" s="27"/>
      <c r="AJN101" s="27"/>
      <c r="AJO101" s="27"/>
      <c r="AJP101" s="27"/>
      <c r="AJQ101" s="27"/>
      <c r="AJR101" s="27"/>
      <c r="AJS101" s="27"/>
      <c r="AJT101" s="27"/>
      <c r="AJU101" s="27"/>
      <c r="AJV101" s="27"/>
      <c r="AJW101" s="27"/>
      <c r="AJX101" s="27"/>
      <c r="AJY101" s="27"/>
      <c r="AJZ101" s="27"/>
      <c r="AKA101" s="27"/>
      <c r="AKB101" s="27"/>
      <c r="AKC101" s="27"/>
      <c r="AKD101" s="27"/>
      <c r="AKE101" s="27"/>
      <c r="AKF101" s="27"/>
      <c r="AKG101" s="27"/>
      <c r="AKH101" s="27"/>
      <c r="AKI101" s="27"/>
      <c r="AKJ101" s="27"/>
      <c r="AKK101" s="27"/>
      <c r="AKL101" s="27"/>
      <c r="AKM101" s="27"/>
      <c r="AKN101" s="27"/>
      <c r="AKO101" s="27"/>
      <c r="AKP101" s="27"/>
      <c r="AKQ101" s="27"/>
      <c r="AKR101" s="27"/>
      <c r="AKS101" s="27"/>
      <c r="AKT101" s="27"/>
      <c r="AKU101" s="27"/>
      <c r="AKV101" s="27"/>
      <c r="AKW101" s="27"/>
      <c r="AKX101" s="27"/>
      <c r="AKY101" s="27"/>
      <c r="AKZ101" s="27"/>
      <c r="ALA101" s="27"/>
      <c r="ALB101" s="27"/>
      <c r="ALC101" s="27"/>
      <c r="ALD101" s="27"/>
      <c r="ALE101" s="27"/>
      <c r="ALF101" s="27"/>
      <c r="ALG101" s="27"/>
      <c r="ALH101" s="27"/>
      <c r="ALI101" s="27"/>
      <c r="ALJ101" s="27"/>
      <c r="ALK101" s="27"/>
      <c r="ALL101" s="27"/>
      <c r="ALM101" s="27"/>
      <c r="ALN101" s="27"/>
      <c r="ALO101" s="27"/>
      <c r="ALP101" s="27"/>
      <c r="ALQ101" s="27"/>
      <c r="ALR101" s="27"/>
      <c r="ALS101" s="27"/>
      <c r="ALT101" s="27"/>
      <c r="ALU101" s="27"/>
      <c r="ALV101" s="27"/>
      <c r="ALW101" s="27"/>
      <c r="ALX101" s="27"/>
      <c r="ALY101" s="27"/>
      <c r="ALZ101" s="27"/>
      <c r="AMA101" s="27"/>
      <c r="AMB101" s="27"/>
      <c r="AMC101" s="27"/>
      <c r="AMD101" s="27"/>
      <c r="AME101" s="27"/>
      <c r="AMF101" s="27"/>
      <c r="AMG101" s="27"/>
      <c r="AMH101" s="27"/>
      <c r="AMI101" s="27"/>
      <c r="AMJ101" s="27"/>
      <c r="AMK101" s="27"/>
      <c r="AML101" s="27"/>
      <c r="AMM101" s="27"/>
      <c r="AMN101" s="27"/>
      <c r="AMO101" s="27"/>
      <c r="AMP101" s="27"/>
      <c r="AMQ101" s="27"/>
      <c r="AMR101" s="27"/>
      <c r="AMS101" s="27"/>
      <c r="AMT101" s="27"/>
      <c r="AMU101" s="27"/>
      <c r="AMV101" s="27"/>
      <c r="AMW101" s="27"/>
      <c r="AMX101" s="27"/>
      <c r="AMY101" s="27"/>
      <c r="AMZ101" s="27"/>
      <c r="ANA101" s="27"/>
      <c r="ANB101" s="27"/>
      <c r="ANC101" s="27"/>
      <c r="AND101" s="27"/>
      <c r="ANE101" s="27"/>
      <c r="ANF101" s="27"/>
      <c r="ANG101" s="27"/>
      <c r="ANH101" s="27"/>
      <c r="ANI101" s="27"/>
      <c r="ANJ101" s="27"/>
      <c r="ANK101" s="27"/>
      <c r="ANL101" s="27"/>
      <c r="ANM101" s="27"/>
      <c r="ANN101" s="27"/>
      <c r="ANO101" s="27"/>
      <c r="ANP101" s="27"/>
      <c r="ANQ101" s="27"/>
      <c r="ANR101" s="27"/>
      <c r="ANS101" s="27"/>
      <c r="ANT101" s="27"/>
      <c r="ANU101" s="27"/>
      <c r="ANV101" s="27"/>
      <c r="ANW101" s="27"/>
      <c r="ANX101" s="27"/>
      <c r="ANY101" s="27"/>
      <c r="ANZ101" s="27"/>
      <c r="AOA101" s="27"/>
      <c r="AOB101" s="27"/>
      <c r="AOC101" s="27"/>
      <c r="AOD101" s="27"/>
      <c r="AOE101" s="27"/>
      <c r="AOF101" s="27"/>
      <c r="AOG101" s="27"/>
      <c r="AOH101" s="27"/>
      <c r="AOI101" s="27"/>
      <c r="AOJ101" s="27"/>
      <c r="AOK101" s="27"/>
      <c r="AOL101" s="27"/>
      <c r="AOM101" s="27"/>
      <c r="AON101" s="27"/>
      <c r="AOO101" s="27"/>
      <c r="AOP101" s="27"/>
      <c r="AOQ101" s="27"/>
      <c r="AOR101" s="27"/>
      <c r="AOS101" s="27"/>
      <c r="AOT101" s="27"/>
      <c r="AOU101" s="27"/>
      <c r="AOV101" s="27"/>
      <c r="AOW101" s="27"/>
      <c r="AOX101" s="27"/>
      <c r="AOY101" s="27"/>
      <c r="AOZ101" s="27"/>
      <c r="APA101" s="27"/>
      <c r="APB101" s="27"/>
      <c r="APC101" s="27"/>
      <c r="APD101" s="27"/>
      <c r="APE101" s="27"/>
      <c r="APF101" s="27"/>
      <c r="APG101" s="27"/>
      <c r="APH101" s="27"/>
      <c r="API101" s="27"/>
      <c r="APJ101" s="27"/>
      <c r="APK101" s="27"/>
      <c r="APL101" s="27"/>
      <c r="APM101" s="27"/>
      <c r="APN101" s="27"/>
      <c r="APO101" s="27"/>
      <c r="APP101" s="27"/>
      <c r="APQ101" s="27"/>
      <c r="APR101" s="27"/>
      <c r="APS101" s="27"/>
      <c r="APT101" s="27"/>
      <c r="APU101" s="27"/>
      <c r="APV101" s="27"/>
      <c r="APW101" s="27"/>
      <c r="APX101" s="27"/>
      <c r="APY101" s="27"/>
      <c r="APZ101" s="27"/>
      <c r="AQA101" s="27"/>
      <c r="AQB101" s="27"/>
      <c r="AQC101" s="27"/>
      <c r="AQD101" s="27"/>
      <c r="AQE101" s="27"/>
      <c r="AQF101" s="27"/>
      <c r="AQG101" s="27"/>
      <c r="AQH101" s="27"/>
      <c r="AQI101" s="27"/>
      <c r="AQJ101" s="27"/>
      <c r="AQK101" s="27"/>
      <c r="AQL101" s="27"/>
      <c r="AQM101" s="27"/>
      <c r="AQN101" s="27"/>
      <c r="AQO101" s="27"/>
      <c r="AQP101" s="27"/>
      <c r="AQQ101" s="27"/>
      <c r="AQR101" s="27"/>
      <c r="AQS101" s="27"/>
      <c r="AQT101" s="27"/>
      <c r="AQU101" s="27"/>
      <c r="AQV101" s="27"/>
      <c r="AQW101" s="27"/>
      <c r="AQX101" s="27"/>
      <c r="AQY101" s="27"/>
      <c r="AQZ101" s="27"/>
      <c r="ARA101" s="27"/>
      <c r="ARB101" s="27"/>
      <c r="ARC101" s="27"/>
      <c r="ARD101" s="27"/>
      <c r="ARE101" s="27"/>
      <c r="ARF101" s="27"/>
      <c r="ARG101" s="27"/>
      <c r="ARH101" s="27"/>
      <c r="ARI101" s="27"/>
      <c r="ARJ101" s="27"/>
      <c r="ARK101" s="27"/>
      <c r="ARL101" s="27"/>
      <c r="ARM101" s="27"/>
      <c r="ARN101" s="27"/>
      <c r="ARO101" s="27"/>
      <c r="ARP101" s="27"/>
      <c r="ARQ101" s="27"/>
      <c r="ARR101" s="27"/>
      <c r="ARS101" s="27"/>
      <c r="ART101" s="27"/>
      <c r="ARU101" s="27"/>
      <c r="ARV101" s="27"/>
      <c r="ARW101" s="27"/>
      <c r="ARX101" s="27"/>
      <c r="ARY101" s="27"/>
      <c r="ARZ101" s="27"/>
      <c r="ASA101" s="27"/>
      <c r="ASB101" s="27"/>
      <c r="ASC101" s="27"/>
      <c r="ASD101" s="27"/>
      <c r="ASE101" s="27"/>
      <c r="ASF101" s="27"/>
      <c r="ASG101" s="27"/>
      <c r="ASH101" s="27"/>
      <c r="ASI101" s="27"/>
      <c r="ASJ101" s="27"/>
      <c r="ASK101" s="27"/>
      <c r="ASL101" s="27"/>
      <c r="ASM101" s="27"/>
      <c r="ASN101" s="27"/>
      <c r="ASO101" s="27"/>
      <c r="ASP101" s="27"/>
      <c r="ASQ101" s="27"/>
      <c r="ASR101" s="27"/>
      <c r="ASS101" s="27"/>
      <c r="AST101" s="27"/>
      <c r="ASU101" s="27"/>
      <c r="ASV101" s="27"/>
      <c r="ASW101" s="27"/>
      <c r="ASX101" s="27"/>
      <c r="ASY101" s="27"/>
      <c r="ASZ101" s="27"/>
      <c r="ATA101" s="27"/>
      <c r="ATB101" s="27"/>
      <c r="ATC101" s="27"/>
      <c r="ATD101" s="27"/>
      <c r="ATE101" s="27"/>
      <c r="ATF101" s="27"/>
      <c r="ATG101" s="27"/>
      <c r="ATH101" s="27"/>
      <c r="ATI101" s="27"/>
      <c r="ATJ101" s="27"/>
      <c r="ATK101" s="27"/>
      <c r="ATL101" s="27"/>
      <c r="ATM101" s="27"/>
      <c r="ATN101" s="27"/>
      <c r="ATO101" s="27"/>
      <c r="ATP101" s="27"/>
      <c r="ATQ101" s="27"/>
      <c r="ATR101" s="27"/>
      <c r="ATS101" s="27"/>
      <c r="ATT101" s="27"/>
      <c r="ATU101" s="27"/>
      <c r="ATV101" s="27"/>
      <c r="ATW101" s="27"/>
      <c r="ATX101" s="27"/>
      <c r="ATY101" s="27"/>
      <c r="ATZ101" s="27"/>
      <c r="AUA101" s="27"/>
      <c r="AUB101" s="27"/>
      <c r="AUC101" s="27"/>
      <c r="AUD101" s="27"/>
      <c r="AUE101" s="27"/>
      <c r="AUF101" s="27"/>
      <c r="AUG101" s="27"/>
      <c r="AUH101" s="27"/>
      <c r="AUI101" s="27"/>
      <c r="AUJ101" s="27"/>
      <c r="AUK101" s="27"/>
      <c r="AUL101" s="27"/>
      <c r="AUM101" s="27"/>
      <c r="AUN101" s="27"/>
      <c r="AUO101" s="27"/>
      <c r="AUP101" s="27"/>
      <c r="AUQ101" s="27"/>
      <c r="AUR101" s="27"/>
      <c r="AUS101" s="27"/>
      <c r="AUT101" s="27"/>
      <c r="AUU101" s="27"/>
      <c r="AUV101" s="27"/>
      <c r="AUW101" s="27"/>
      <c r="AUX101" s="27"/>
      <c r="AUY101" s="27"/>
      <c r="AUZ101" s="27"/>
      <c r="AVA101" s="27"/>
      <c r="AVB101" s="27"/>
      <c r="AVC101" s="27"/>
      <c r="AVD101" s="27"/>
      <c r="AVE101" s="27"/>
      <c r="AVF101" s="27"/>
      <c r="AVG101" s="27"/>
      <c r="AVH101" s="27"/>
      <c r="AVI101" s="27"/>
      <c r="AVJ101" s="27"/>
      <c r="AVK101" s="27"/>
      <c r="AVL101" s="27"/>
      <c r="AVM101" s="27"/>
      <c r="AVN101" s="27"/>
      <c r="AVO101" s="27"/>
      <c r="AVP101" s="27"/>
      <c r="AVQ101" s="27"/>
      <c r="AVR101" s="27"/>
      <c r="AVS101" s="27"/>
      <c r="AVT101" s="27"/>
      <c r="AVU101" s="27"/>
      <c r="AVV101" s="27"/>
      <c r="AVW101" s="27"/>
      <c r="AVX101" s="27"/>
      <c r="AVY101" s="27"/>
      <c r="AVZ101" s="27"/>
      <c r="AWA101" s="27"/>
      <c r="AWB101" s="27"/>
      <c r="AWC101" s="27"/>
      <c r="AWD101" s="27"/>
      <c r="AWE101" s="27"/>
      <c r="AWF101" s="27"/>
      <c r="AWG101" s="27"/>
      <c r="AWH101" s="27"/>
      <c r="AWI101" s="27"/>
      <c r="AWJ101" s="27"/>
      <c r="AWK101" s="27"/>
      <c r="AWL101" s="27"/>
      <c r="AWM101" s="27"/>
      <c r="AWN101" s="27"/>
      <c r="AWO101" s="27"/>
      <c r="AWP101" s="27"/>
      <c r="AWQ101" s="27"/>
      <c r="AWR101" s="27"/>
      <c r="AWS101" s="27"/>
      <c r="AWT101" s="27"/>
      <c r="AWU101" s="27"/>
      <c r="AWV101" s="27"/>
      <c r="AWW101" s="27"/>
      <c r="AWX101" s="27"/>
      <c r="AWY101" s="27"/>
      <c r="AWZ101" s="27"/>
      <c r="AXA101" s="27"/>
      <c r="AXB101" s="27"/>
      <c r="AXC101" s="27"/>
      <c r="AXD101" s="27"/>
      <c r="AXE101" s="27"/>
      <c r="AXF101" s="27"/>
      <c r="AXG101" s="27"/>
      <c r="AXH101" s="27"/>
      <c r="AXI101" s="27"/>
      <c r="AXJ101" s="27"/>
      <c r="AXK101" s="27"/>
      <c r="AXL101" s="27"/>
      <c r="AXM101" s="27"/>
      <c r="AXN101" s="27"/>
      <c r="AXO101" s="27"/>
      <c r="AXP101" s="27"/>
      <c r="AXQ101" s="27"/>
      <c r="AXR101" s="27"/>
      <c r="AXS101" s="27"/>
      <c r="AXT101" s="27"/>
      <c r="AXU101" s="27"/>
      <c r="AXV101" s="27"/>
      <c r="AXW101" s="27"/>
      <c r="AXX101" s="27"/>
      <c r="AXY101" s="27"/>
      <c r="AXZ101" s="27"/>
      <c r="AYA101" s="27"/>
      <c r="AYB101" s="27"/>
      <c r="AYC101" s="27"/>
      <c r="AYD101" s="27"/>
      <c r="AYE101" s="27"/>
      <c r="AYF101" s="27"/>
      <c r="AYG101" s="27"/>
      <c r="AYH101" s="27"/>
      <c r="AYI101" s="27"/>
      <c r="AYJ101" s="27"/>
      <c r="AYK101" s="27"/>
      <c r="AYL101" s="27"/>
      <c r="AYM101" s="27"/>
      <c r="AYN101" s="27"/>
      <c r="AYO101" s="27"/>
      <c r="AYP101" s="27"/>
      <c r="AYQ101" s="27"/>
      <c r="AYR101" s="27"/>
      <c r="AYS101" s="27"/>
      <c r="AYT101" s="27"/>
      <c r="AYU101" s="27"/>
      <c r="AYV101" s="27"/>
      <c r="AYW101" s="27"/>
      <c r="AYX101" s="27"/>
      <c r="AYY101" s="27"/>
      <c r="AYZ101" s="27"/>
      <c r="AZA101" s="27"/>
      <c r="AZB101" s="27"/>
      <c r="AZC101" s="27"/>
      <c r="AZD101" s="27"/>
      <c r="AZE101" s="27"/>
      <c r="AZF101" s="27"/>
      <c r="AZG101" s="27"/>
      <c r="AZH101" s="27"/>
      <c r="AZI101" s="27"/>
      <c r="AZJ101" s="27"/>
      <c r="AZK101" s="27"/>
      <c r="AZL101" s="27"/>
      <c r="AZM101" s="27"/>
      <c r="AZN101" s="27"/>
      <c r="AZO101" s="27"/>
      <c r="AZP101" s="27"/>
      <c r="AZQ101" s="27"/>
      <c r="AZR101" s="27"/>
      <c r="AZS101" s="27"/>
      <c r="AZT101" s="27"/>
      <c r="AZU101" s="27"/>
      <c r="AZV101" s="27"/>
      <c r="AZW101" s="27"/>
      <c r="AZX101" s="27"/>
      <c r="AZY101" s="27"/>
      <c r="AZZ101" s="27"/>
      <c r="BAA101" s="27"/>
      <c r="BAB101" s="27"/>
      <c r="BAC101" s="27"/>
      <c r="BAD101" s="27"/>
      <c r="BAE101" s="27"/>
      <c r="BAF101" s="27"/>
      <c r="BAG101" s="27"/>
      <c r="BAH101" s="27"/>
      <c r="BAI101" s="27"/>
      <c r="BAJ101" s="27"/>
      <c r="BAK101" s="27"/>
      <c r="BAL101" s="27"/>
      <c r="BAM101" s="27"/>
      <c r="BAN101" s="27"/>
      <c r="BAO101" s="27"/>
      <c r="BAP101" s="27"/>
      <c r="BAQ101" s="27"/>
      <c r="BAR101" s="27"/>
      <c r="BAS101" s="27"/>
      <c r="BAT101" s="27"/>
      <c r="BAU101" s="27"/>
      <c r="BAV101" s="27"/>
      <c r="BAW101" s="27"/>
      <c r="BAX101" s="27"/>
      <c r="BAY101" s="27"/>
      <c r="BAZ101" s="27"/>
      <c r="BBA101" s="27"/>
      <c r="BBB101" s="27"/>
      <c r="BBC101" s="27"/>
      <c r="BBD101" s="27"/>
      <c r="BBE101" s="27"/>
      <c r="BBF101" s="27"/>
      <c r="BBG101" s="27"/>
      <c r="BBH101" s="27"/>
      <c r="BBI101" s="27"/>
      <c r="BBJ101" s="27"/>
      <c r="BBK101" s="27"/>
      <c r="BBL101" s="27"/>
      <c r="BBM101" s="27"/>
      <c r="BBN101" s="27"/>
      <c r="BBO101" s="27"/>
      <c r="BBP101" s="27"/>
      <c r="BBQ101" s="27"/>
      <c r="BBR101" s="27"/>
      <c r="BBS101" s="27"/>
      <c r="BBT101" s="27"/>
      <c r="BBU101" s="27"/>
      <c r="BBV101" s="27"/>
      <c r="BBW101" s="27"/>
      <c r="BBX101" s="27"/>
      <c r="BBY101" s="27"/>
      <c r="BBZ101" s="27"/>
      <c r="BCA101" s="27"/>
      <c r="BCB101" s="27"/>
      <c r="BCC101" s="27"/>
      <c r="BCD101" s="27"/>
      <c r="BCE101" s="27"/>
      <c r="BCF101" s="27"/>
      <c r="BCG101" s="27"/>
      <c r="BCH101" s="27"/>
      <c r="BCI101" s="27"/>
      <c r="BCJ101" s="27"/>
      <c r="BCK101" s="27"/>
      <c r="BCL101" s="27"/>
      <c r="BCM101" s="27"/>
      <c r="BCN101" s="27"/>
      <c r="BCO101" s="27"/>
      <c r="BCP101" s="27"/>
      <c r="BCQ101" s="27"/>
      <c r="BCR101" s="27"/>
      <c r="BCS101" s="27"/>
      <c r="BCT101" s="27"/>
      <c r="BCU101" s="27"/>
      <c r="BCV101" s="27"/>
      <c r="BCW101" s="27"/>
      <c r="BCX101" s="27"/>
      <c r="BCY101" s="27"/>
      <c r="BCZ101" s="27"/>
      <c r="BDA101" s="27"/>
      <c r="BDB101" s="27"/>
      <c r="BDC101" s="27"/>
      <c r="BDD101" s="27"/>
      <c r="BDE101" s="27"/>
      <c r="BDF101" s="27"/>
      <c r="BDG101" s="27"/>
      <c r="BDH101" s="27"/>
      <c r="BDI101" s="27"/>
      <c r="BDJ101" s="27"/>
      <c r="BDK101" s="27"/>
      <c r="BDL101" s="27"/>
      <c r="BDM101" s="27"/>
      <c r="BDN101" s="27"/>
      <c r="BDO101" s="27"/>
      <c r="BDP101" s="27"/>
      <c r="BDQ101" s="27"/>
      <c r="BDR101" s="27"/>
      <c r="BDS101" s="27"/>
      <c r="BDT101" s="27"/>
      <c r="BDU101" s="27"/>
      <c r="BDV101" s="27"/>
      <c r="BDW101" s="27"/>
      <c r="BDX101" s="27"/>
      <c r="BDY101" s="27"/>
      <c r="BDZ101" s="27"/>
      <c r="BEA101" s="27"/>
      <c r="BEB101" s="27"/>
      <c r="BEC101" s="27"/>
      <c r="BED101" s="27"/>
      <c r="BEE101" s="27"/>
      <c r="BEF101" s="27"/>
      <c r="BEG101" s="27"/>
      <c r="BEH101" s="27"/>
      <c r="BEI101" s="27"/>
      <c r="BEJ101" s="27"/>
      <c r="BEK101" s="27"/>
      <c r="BEL101" s="27"/>
      <c r="BEM101" s="27"/>
      <c r="BEN101" s="27"/>
      <c r="BEO101" s="27"/>
      <c r="BEP101" s="27"/>
      <c r="BEQ101" s="27"/>
      <c r="BER101" s="27"/>
      <c r="BES101" s="27"/>
      <c r="BET101" s="27"/>
      <c r="BEU101" s="27"/>
      <c r="BEV101" s="27"/>
      <c r="BEW101" s="27"/>
      <c r="BEX101" s="27"/>
      <c r="BEY101" s="27"/>
      <c r="BEZ101" s="27"/>
      <c r="BFA101" s="27"/>
      <c r="BFB101" s="27"/>
      <c r="BFC101" s="27"/>
      <c r="BFD101" s="27"/>
      <c r="BFE101" s="27"/>
      <c r="BFF101" s="27"/>
      <c r="BFG101" s="27"/>
      <c r="BFH101" s="27"/>
      <c r="BFI101" s="27"/>
      <c r="BFJ101" s="27"/>
      <c r="BFK101" s="27"/>
      <c r="BFL101" s="27"/>
      <c r="BFM101" s="27"/>
      <c r="BFN101" s="27"/>
      <c r="BFO101" s="27"/>
      <c r="BFP101" s="27"/>
      <c r="BFQ101" s="27"/>
      <c r="BFR101" s="27"/>
      <c r="BFS101" s="27"/>
      <c r="BFT101" s="27"/>
      <c r="BFU101" s="27"/>
      <c r="BFV101" s="27"/>
      <c r="BFW101" s="27"/>
      <c r="BFX101" s="27"/>
      <c r="BFY101" s="27"/>
      <c r="BFZ101" s="27"/>
      <c r="BGA101" s="27"/>
      <c r="BGB101" s="27"/>
      <c r="BGC101" s="27"/>
      <c r="BGD101" s="27"/>
      <c r="BGE101" s="27"/>
      <c r="BGF101" s="27"/>
      <c r="BGG101" s="27"/>
      <c r="BGH101" s="27"/>
      <c r="BGI101" s="27"/>
      <c r="BGJ101" s="27"/>
      <c r="BGK101" s="27"/>
      <c r="BGL101" s="27"/>
      <c r="BGM101" s="27"/>
      <c r="BGN101" s="27"/>
      <c r="BGO101" s="27"/>
      <c r="BGP101" s="27"/>
      <c r="BGQ101" s="27"/>
      <c r="BGR101" s="27"/>
      <c r="BGS101" s="27"/>
      <c r="BGT101" s="27"/>
      <c r="BGU101" s="27"/>
      <c r="BGV101" s="27"/>
      <c r="BGW101" s="27"/>
      <c r="BGX101" s="27"/>
      <c r="BGY101" s="27"/>
      <c r="BGZ101" s="27"/>
      <c r="BHA101" s="27"/>
      <c r="BHB101" s="27"/>
      <c r="BHC101" s="27"/>
      <c r="BHD101" s="27"/>
      <c r="BHE101" s="27"/>
      <c r="BHF101" s="27"/>
      <c r="BHG101" s="27"/>
      <c r="BHH101" s="27"/>
      <c r="BHI101" s="27"/>
      <c r="BHJ101" s="27"/>
      <c r="BHK101" s="27"/>
      <c r="BHL101" s="27"/>
      <c r="BHM101" s="27"/>
      <c r="BHN101" s="27"/>
      <c r="BHO101" s="27"/>
      <c r="BHP101" s="27"/>
      <c r="BHQ101" s="27"/>
      <c r="BHR101" s="27"/>
      <c r="BHS101" s="27"/>
      <c r="BHT101" s="27"/>
      <c r="BHU101" s="27"/>
      <c r="BHV101" s="27"/>
      <c r="BHW101" s="27"/>
      <c r="BHX101" s="27"/>
      <c r="BHY101" s="27"/>
      <c r="BHZ101" s="27"/>
      <c r="BIA101" s="27"/>
      <c r="BIB101" s="27"/>
      <c r="BIC101" s="27"/>
      <c r="BID101" s="27"/>
      <c r="BIE101" s="27"/>
      <c r="BIF101" s="27"/>
      <c r="BIG101" s="27"/>
      <c r="BIH101" s="27"/>
      <c r="BII101" s="27"/>
      <c r="BIJ101" s="27"/>
      <c r="BIK101" s="27"/>
      <c r="BIL101" s="27"/>
      <c r="BIM101" s="27"/>
      <c r="BIN101" s="27"/>
      <c r="BIO101" s="27"/>
      <c r="BIP101" s="27"/>
      <c r="BIQ101" s="27"/>
      <c r="BIR101" s="27"/>
      <c r="BIS101" s="27"/>
      <c r="BIT101" s="27"/>
      <c r="BIU101" s="27"/>
      <c r="BIV101" s="27"/>
      <c r="BIW101" s="27"/>
      <c r="BIX101" s="27"/>
      <c r="BIY101" s="27"/>
      <c r="BIZ101" s="27"/>
      <c r="BJA101" s="27"/>
      <c r="BJB101" s="27"/>
      <c r="BJC101" s="27"/>
      <c r="BJD101" s="27"/>
      <c r="BJE101" s="27"/>
      <c r="BJF101" s="27"/>
      <c r="BJG101" s="27"/>
      <c r="BJH101" s="27"/>
      <c r="BJI101" s="27"/>
      <c r="BJJ101" s="27"/>
      <c r="BJK101" s="27"/>
      <c r="BJL101" s="27"/>
      <c r="BJM101" s="27"/>
      <c r="BJN101" s="27"/>
      <c r="BJO101" s="27"/>
      <c r="BJP101" s="27"/>
      <c r="BJQ101" s="27"/>
      <c r="BJR101" s="27"/>
      <c r="BJS101" s="27"/>
      <c r="BJT101" s="27"/>
      <c r="BJU101" s="27"/>
      <c r="BJV101" s="27"/>
      <c r="BJW101" s="27"/>
      <c r="BJX101" s="27"/>
      <c r="BJY101" s="27"/>
      <c r="BJZ101" s="27"/>
      <c r="BKA101" s="27"/>
      <c r="BKB101" s="27"/>
      <c r="BKC101" s="27"/>
      <c r="BKD101" s="27"/>
      <c r="BKE101" s="27"/>
      <c r="BKF101" s="27"/>
      <c r="BKG101" s="27"/>
      <c r="BKH101" s="27"/>
      <c r="BKI101" s="27"/>
      <c r="BKJ101" s="27"/>
      <c r="BKK101" s="27"/>
      <c r="BKL101" s="27"/>
      <c r="BKM101" s="27"/>
      <c r="BKN101" s="27"/>
      <c r="BKO101" s="27"/>
      <c r="BKP101" s="27"/>
      <c r="BKQ101" s="27"/>
      <c r="BKR101" s="27"/>
      <c r="BKS101" s="27"/>
      <c r="BKT101" s="27"/>
      <c r="BKU101" s="27"/>
      <c r="BKV101" s="27"/>
      <c r="BKW101" s="27"/>
      <c r="BKX101" s="27"/>
      <c r="BKY101" s="27"/>
      <c r="BKZ101" s="27"/>
      <c r="BLA101" s="27"/>
      <c r="BLB101" s="27"/>
      <c r="BLC101" s="27"/>
      <c r="BLD101" s="27"/>
      <c r="BLE101" s="27"/>
      <c r="BLF101" s="27"/>
      <c r="BLG101" s="27"/>
      <c r="BLH101" s="27"/>
      <c r="BLI101" s="27"/>
      <c r="BLJ101" s="27"/>
      <c r="BLK101" s="27"/>
      <c r="BLL101" s="27"/>
      <c r="BLM101" s="27"/>
      <c r="BLN101" s="27"/>
      <c r="BLO101" s="27"/>
      <c r="BLP101" s="27"/>
      <c r="BLQ101" s="27"/>
      <c r="BLR101" s="27"/>
      <c r="BLS101" s="27"/>
      <c r="BLT101" s="27"/>
      <c r="BLU101" s="27"/>
      <c r="BLV101" s="27"/>
      <c r="BLW101" s="27"/>
      <c r="BLX101" s="27"/>
      <c r="BLY101" s="27"/>
      <c r="BLZ101" s="27"/>
      <c r="BMA101" s="27"/>
      <c r="BMB101" s="27"/>
      <c r="BMC101" s="27"/>
      <c r="BMD101" s="27"/>
      <c r="BME101" s="27"/>
      <c r="BMF101" s="27"/>
      <c r="BMG101" s="27"/>
      <c r="BMH101" s="27"/>
      <c r="BMI101" s="27"/>
      <c r="BMJ101" s="27"/>
      <c r="BMK101" s="27"/>
      <c r="BML101" s="27"/>
      <c r="BMM101" s="27"/>
      <c r="BMN101" s="27"/>
      <c r="BMO101" s="27"/>
      <c r="BMP101" s="27"/>
      <c r="BMQ101" s="27"/>
      <c r="BMR101" s="27"/>
      <c r="BMS101" s="27"/>
      <c r="BMT101" s="27"/>
      <c r="BMU101" s="27"/>
      <c r="BMV101" s="27"/>
      <c r="BMW101" s="27"/>
      <c r="BMX101" s="27"/>
      <c r="BMY101" s="27"/>
      <c r="BMZ101" s="27"/>
      <c r="BNA101" s="27"/>
      <c r="BNB101" s="27"/>
      <c r="BNC101" s="27"/>
      <c r="BND101" s="27"/>
      <c r="BNE101" s="27"/>
      <c r="BNF101" s="27"/>
      <c r="BNG101" s="27"/>
      <c r="BNH101" s="27"/>
      <c r="BNI101" s="27"/>
      <c r="BNJ101" s="27"/>
      <c r="BNK101" s="27"/>
      <c r="BNL101" s="27"/>
      <c r="BNM101" s="27"/>
      <c r="BNN101" s="27"/>
      <c r="BNO101" s="27"/>
      <c r="BNP101" s="27"/>
      <c r="BNQ101" s="27"/>
      <c r="BNR101" s="27"/>
      <c r="BNS101" s="27"/>
      <c r="BNT101" s="27"/>
      <c r="BNU101" s="27"/>
      <c r="BNV101" s="27"/>
      <c r="BNW101" s="27"/>
      <c r="BNX101" s="27"/>
      <c r="BNY101" s="27"/>
      <c r="BNZ101" s="27"/>
      <c r="BOA101" s="27"/>
      <c r="BOB101" s="27"/>
      <c r="BOC101" s="27"/>
      <c r="BOD101" s="27"/>
      <c r="BOE101" s="27"/>
      <c r="BOF101" s="27"/>
      <c r="BOG101" s="27"/>
      <c r="BOH101" s="27"/>
      <c r="BOI101" s="27"/>
      <c r="BOJ101" s="27"/>
      <c r="BOK101" s="27"/>
      <c r="BOL101" s="27"/>
      <c r="BOM101" s="27"/>
      <c r="BON101" s="27"/>
      <c r="BOO101" s="27"/>
      <c r="BOP101" s="27"/>
      <c r="BOQ101" s="27"/>
      <c r="BOR101" s="27"/>
      <c r="BOS101" s="27"/>
      <c r="BOT101" s="27"/>
      <c r="BOU101" s="27"/>
      <c r="BOV101" s="27"/>
      <c r="BOW101" s="27"/>
      <c r="BOX101" s="27"/>
      <c r="BOY101" s="27"/>
      <c r="BOZ101" s="27"/>
      <c r="BPA101" s="27"/>
      <c r="BPB101" s="27"/>
      <c r="BPC101" s="27"/>
      <c r="BPD101" s="27"/>
      <c r="BPE101" s="27"/>
      <c r="BPF101" s="27"/>
      <c r="BPG101" s="27"/>
      <c r="BPH101" s="27"/>
      <c r="BPI101" s="27"/>
      <c r="BPJ101" s="27"/>
      <c r="BPK101" s="27"/>
      <c r="BPL101" s="27"/>
      <c r="BPM101" s="27"/>
      <c r="BPN101" s="27"/>
      <c r="BPO101" s="27"/>
      <c r="BPP101" s="27"/>
      <c r="BPQ101" s="27"/>
      <c r="BPR101" s="27"/>
      <c r="BPS101" s="27"/>
      <c r="BPT101" s="27"/>
      <c r="BPU101" s="27"/>
      <c r="BPV101" s="27"/>
      <c r="BPW101" s="27"/>
      <c r="BPX101" s="27"/>
      <c r="BPY101" s="27"/>
      <c r="BPZ101" s="27"/>
      <c r="BQA101" s="27"/>
      <c r="BQB101" s="27"/>
      <c r="BQC101" s="27"/>
      <c r="BQD101" s="27"/>
      <c r="BQE101" s="27"/>
      <c r="BQF101" s="27"/>
      <c r="BQG101" s="27"/>
      <c r="BQH101" s="27"/>
      <c r="BQI101" s="27"/>
      <c r="BQJ101" s="27"/>
      <c r="BQK101" s="27"/>
      <c r="BQL101" s="27"/>
      <c r="BQM101" s="27"/>
      <c r="BQN101" s="27"/>
      <c r="BQO101" s="27"/>
      <c r="BQP101" s="27"/>
      <c r="BQQ101" s="27"/>
      <c r="BQR101" s="27"/>
      <c r="BQS101" s="27"/>
      <c r="BQT101" s="27"/>
      <c r="BQU101" s="27"/>
      <c r="BQV101" s="27"/>
      <c r="BQW101" s="27"/>
      <c r="BQX101" s="27"/>
      <c r="BQY101" s="27"/>
      <c r="BQZ101" s="27"/>
      <c r="BRA101" s="27"/>
      <c r="BRB101" s="27"/>
      <c r="BRC101" s="27"/>
      <c r="BRD101" s="27"/>
      <c r="BRE101" s="27"/>
      <c r="BRF101" s="27"/>
      <c r="BRG101" s="27"/>
      <c r="BRH101" s="27"/>
      <c r="BRI101" s="27"/>
      <c r="BRJ101" s="27"/>
      <c r="BRK101" s="27"/>
      <c r="BRL101" s="27"/>
      <c r="BRM101" s="27"/>
      <c r="BRN101" s="27"/>
      <c r="BRO101" s="27"/>
      <c r="BRP101" s="27"/>
      <c r="BRQ101" s="27"/>
      <c r="BRR101" s="27"/>
      <c r="BRS101" s="27"/>
      <c r="BRT101" s="27"/>
      <c r="BRU101" s="27"/>
      <c r="BRV101" s="27"/>
      <c r="BRW101" s="27"/>
      <c r="BRX101" s="27"/>
      <c r="BRY101" s="27"/>
      <c r="BRZ101" s="27"/>
      <c r="BSA101" s="27"/>
      <c r="BSB101" s="27"/>
      <c r="BSC101" s="27"/>
      <c r="BSD101" s="27"/>
      <c r="BSE101" s="27"/>
      <c r="BSF101" s="27"/>
      <c r="BSG101" s="27"/>
      <c r="BSH101" s="27"/>
      <c r="BSI101" s="27"/>
      <c r="BSJ101" s="27"/>
      <c r="BSK101" s="27"/>
      <c r="BSL101" s="27"/>
      <c r="BSM101" s="27"/>
      <c r="BSN101" s="27"/>
      <c r="BSO101" s="27"/>
      <c r="BSP101" s="27"/>
      <c r="BSQ101" s="27"/>
      <c r="BSR101" s="27"/>
      <c r="BSS101" s="27"/>
      <c r="BST101" s="27"/>
      <c r="BSU101" s="27"/>
      <c r="BSV101" s="27"/>
      <c r="BSW101" s="27"/>
      <c r="BSX101" s="27"/>
      <c r="BSY101" s="27"/>
      <c r="BSZ101" s="27"/>
      <c r="BTA101" s="27"/>
      <c r="BTB101" s="27"/>
      <c r="BTC101" s="27"/>
      <c r="BTD101" s="27"/>
      <c r="BTE101" s="27"/>
      <c r="BTF101" s="27"/>
      <c r="BTG101" s="27"/>
      <c r="BTH101" s="27"/>
      <c r="BTI101" s="27"/>
      <c r="BTJ101" s="27"/>
      <c r="BTK101" s="27"/>
      <c r="BTL101" s="27"/>
      <c r="BTM101" s="27"/>
      <c r="BTN101" s="27"/>
      <c r="BTO101" s="27"/>
      <c r="BTP101" s="27"/>
      <c r="BTQ101" s="27"/>
      <c r="BTR101" s="27"/>
      <c r="BTS101" s="27"/>
      <c r="BTT101" s="27"/>
      <c r="BTU101" s="27"/>
      <c r="BTV101" s="27"/>
      <c r="BTW101" s="27"/>
      <c r="BTX101" s="27"/>
      <c r="BTY101" s="27"/>
      <c r="BTZ101" s="27"/>
      <c r="BUA101" s="27"/>
      <c r="BUB101" s="27"/>
      <c r="BUC101" s="27"/>
      <c r="BUD101" s="27"/>
      <c r="BUE101" s="27"/>
      <c r="BUF101" s="27"/>
      <c r="BUG101" s="27"/>
      <c r="BUH101" s="27"/>
      <c r="BUI101" s="27"/>
      <c r="BUJ101" s="27"/>
      <c r="BUK101" s="27"/>
      <c r="BUL101" s="27"/>
      <c r="BUM101" s="27"/>
      <c r="BUN101" s="27"/>
      <c r="BUO101" s="27"/>
      <c r="BUP101" s="27"/>
      <c r="BUQ101" s="27"/>
      <c r="BUR101" s="27"/>
      <c r="BUS101" s="27"/>
      <c r="BUT101" s="27"/>
      <c r="BUU101" s="27"/>
      <c r="BUV101" s="27"/>
      <c r="BUW101" s="27"/>
      <c r="BUX101" s="27"/>
      <c r="BUY101" s="27"/>
      <c r="BUZ101" s="27"/>
      <c r="BVA101" s="27"/>
      <c r="BVB101" s="27"/>
      <c r="BVC101" s="27"/>
      <c r="BVD101" s="27"/>
      <c r="BVE101" s="27"/>
      <c r="BVF101" s="27"/>
      <c r="BVG101" s="27"/>
      <c r="BVH101" s="27"/>
      <c r="BVI101" s="27"/>
      <c r="BVJ101" s="27"/>
      <c r="BVK101" s="27"/>
      <c r="BVL101" s="27"/>
      <c r="BVM101" s="27"/>
      <c r="BVN101" s="27"/>
      <c r="BVO101" s="27"/>
      <c r="BVP101" s="27"/>
      <c r="BVQ101" s="27"/>
      <c r="BVR101" s="27"/>
      <c r="BVS101" s="27"/>
      <c r="BVT101" s="27"/>
      <c r="BVU101" s="27"/>
      <c r="BVV101" s="27"/>
      <c r="BVW101" s="27"/>
      <c r="BVX101" s="27"/>
      <c r="BVY101" s="27"/>
      <c r="BVZ101" s="27"/>
      <c r="BWA101" s="27"/>
      <c r="BWB101" s="27"/>
      <c r="BWC101" s="27"/>
      <c r="BWD101" s="27"/>
      <c r="BWE101" s="27"/>
      <c r="BWF101" s="27"/>
      <c r="BWG101" s="27"/>
      <c r="BWH101" s="27"/>
      <c r="BWI101" s="27"/>
      <c r="BWJ101" s="27"/>
      <c r="BWK101" s="27"/>
      <c r="BWL101" s="27"/>
      <c r="BWM101" s="27"/>
      <c r="BWN101" s="27"/>
      <c r="BWO101" s="27"/>
      <c r="BWP101" s="27"/>
      <c r="BWQ101" s="27"/>
      <c r="BWR101" s="27"/>
      <c r="BWS101" s="27"/>
      <c r="BWT101" s="27"/>
      <c r="BWU101" s="27"/>
      <c r="BWV101" s="27"/>
      <c r="BWW101" s="27"/>
      <c r="BWX101" s="27"/>
      <c r="BWY101" s="27"/>
      <c r="BWZ101" s="27"/>
      <c r="BXA101" s="27"/>
      <c r="BXB101" s="27"/>
      <c r="BXC101" s="27"/>
      <c r="BXD101" s="27"/>
      <c r="BXE101" s="27"/>
      <c r="BXF101" s="27"/>
      <c r="BXG101" s="27"/>
      <c r="BXH101" s="27"/>
      <c r="BXI101" s="27"/>
      <c r="BXJ101" s="27"/>
      <c r="BXK101" s="27"/>
      <c r="BXL101" s="27"/>
      <c r="BXM101" s="27"/>
      <c r="BXN101" s="27"/>
      <c r="BXO101" s="27"/>
      <c r="BXP101" s="27"/>
      <c r="BXQ101" s="27"/>
      <c r="BXR101" s="27"/>
      <c r="BXS101" s="27"/>
      <c r="BXT101" s="27"/>
      <c r="BXU101" s="27"/>
      <c r="BXV101" s="27"/>
      <c r="BXW101" s="27"/>
      <c r="BXX101" s="27"/>
      <c r="BXY101" s="27"/>
      <c r="BXZ101" s="27"/>
      <c r="BYA101" s="27"/>
      <c r="BYB101" s="27"/>
      <c r="BYC101" s="27"/>
      <c r="BYD101" s="27"/>
      <c r="BYE101" s="27"/>
      <c r="BYF101" s="27"/>
      <c r="BYG101" s="27"/>
      <c r="BYH101" s="27"/>
      <c r="BYI101" s="27"/>
      <c r="BYJ101" s="27"/>
      <c r="BYK101" s="27"/>
      <c r="BYL101" s="27"/>
      <c r="BYM101" s="27"/>
      <c r="BYN101" s="27"/>
      <c r="BYO101" s="27"/>
      <c r="BYP101" s="27"/>
      <c r="BYQ101" s="27"/>
      <c r="BYR101" s="27"/>
      <c r="BYS101" s="27"/>
      <c r="BYT101" s="27"/>
      <c r="BYU101" s="27"/>
      <c r="BYV101" s="27"/>
      <c r="BYW101" s="27"/>
      <c r="BYX101" s="27"/>
      <c r="BYY101" s="27"/>
      <c r="BYZ101" s="27"/>
      <c r="BZA101" s="27"/>
      <c r="BZB101" s="27"/>
      <c r="BZC101" s="27"/>
      <c r="BZD101" s="27"/>
      <c r="BZE101" s="27"/>
      <c r="BZF101" s="27"/>
      <c r="BZG101" s="27"/>
      <c r="BZH101" s="27"/>
      <c r="BZI101" s="27"/>
      <c r="BZJ101" s="27"/>
      <c r="BZK101" s="27"/>
      <c r="BZL101" s="27"/>
      <c r="BZM101" s="27"/>
      <c r="BZN101" s="27"/>
      <c r="BZO101" s="27"/>
      <c r="BZP101" s="27"/>
      <c r="BZQ101" s="27"/>
      <c r="BZR101" s="27"/>
      <c r="BZS101" s="27"/>
      <c r="BZT101" s="27"/>
      <c r="BZU101" s="27"/>
      <c r="BZV101" s="27"/>
      <c r="BZW101" s="27"/>
      <c r="BZX101" s="27"/>
      <c r="BZY101" s="27"/>
      <c r="BZZ101" s="27"/>
      <c r="CAA101" s="27"/>
      <c r="CAB101" s="27"/>
      <c r="CAC101" s="27"/>
      <c r="CAD101" s="27"/>
      <c r="CAE101" s="27"/>
      <c r="CAF101" s="27"/>
      <c r="CAG101" s="27"/>
      <c r="CAH101" s="27"/>
      <c r="CAI101" s="27"/>
      <c r="CAJ101" s="27"/>
      <c r="CAK101" s="27"/>
      <c r="CAL101" s="27"/>
      <c r="CAM101" s="27"/>
      <c r="CAN101" s="27"/>
      <c r="CAO101" s="27"/>
      <c r="CAP101" s="27"/>
      <c r="CAQ101" s="27"/>
      <c r="CAR101" s="27"/>
      <c r="CAS101" s="27"/>
      <c r="CAT101" s="27"/>
      <c r="CAU101" s="27"/>
      <c r="CAV101" s="27"/>
      <c r="CAW101" s="27"/>
      <c r="CAX101" s="27"/>
      <c r="CAY101" s="27"/>
      <c r="CAZ101" s="27"/>
      <c r="CBA101" s="27"/>
      <c r="CBB101" s="27"/>
      <c r="CBC101" s="27"/>
      <c r="CBD101" s="27"/>
      <c r="CBE101" s="27"/>
      <c r="CBF101" s="27"/>
      <c r="CBG101" s="27"/>
      <c r="CBH101" s="27"/>
      <c r="CBI101" s="27"/>
      <c r="CBJ101" s="27"/>
      <c r="CBK101" s="27"/>
      <c r="CBL101" s="27"/>
      <c r="CBM101" s="27"/>
      <c r="CBN101" s="27"/>
      <c r="CBO101" s="27"/>
      <c r="CBP101" s="27"/>
      <c r="CBQ101" s="27"/>
      <c r="CBR101" s="27"/>
      <c r="CBS101" s="27"/>
      <c r="CBT101" s="27"/>
      <c r="CBU101" s="27"/>
      <c r="CBV101" s="27"/>
      <c r="CBW101" s="27"/>
      <c r="CBX101" s="27"/>
      <c r="CBY101" s="27"/>
      <c r="CBZ101" s="27"/>
      <c r="CCA101" s="27"/>
      <c r="CCB101" s="27"/>
      <c r="CCC101" s="27"/>
      <c r="CCD101" s="27"/>
      <c r="CCE101" s="27"/>
      <c r="CCF101" s="27"/>
      <c r="CCG101" s="27"/>
      <c r="CCH101" s="27"/>
      <c r="CCI101" s="27"/>
      <c r="CCJ101" s="27"/>
      <c r="CCK101" s="27"/>
      <c r="CCL101" s="27"/>
      <c r="CCM101" s="27"/>
      <c r="CCN101" s="27"/>
      <c r="CCO101" s="27"/>
      <c r="CCP101" s="27"/>
      <c r="CCQ101" s="27"/>
      <c r="CCR101" s="27"/>
      <c r="CCS101" s="27"/>
      <c r="CCT101" s="27"/>
      <c r="CCU101" s="27"/>
      <c r="CCV101" s="27"/>
      <c r="CCW101" s="27"/>
      <c r="CCX101" s="27"/>
      <c r="CCY101" s="27"/>
      <c r="CCZ101" s="27"/>
      <c r="CDA101" s="27"/>
      <c r="CDB101" s="27"/>
      <c r="CDC101" s="27"/>
      <c r="CDD101" s="27"/>
      <c r="CDE101" s="27"/>
      <c r="CDF101" s="27"/>
      <c r="CDG101" s="27"/>
      <c r="CDH101" s="27"/>
      <c r="CDI101" s="27"/>
      <c r="CDJ101" s="27"/>
      <c r="CDK101" s="27"/>
      <c r="CDL101" s="27"/>
      <c r="CDM101" s="27"/>
      <c r="CDN101" s="27"/>
      <c r="CDO101" s="27"/>
      <c r="CDP101" s="27"/>
      <c r="CDQ101" s="27"/>
      <c r="CDR101" s="27"/>
      <c r="CDS101" s="27"/>
      <c r="CDT101" s="27"/>
      <c r="CDU101" s="27"/>
      <c r="CDV101" s="27"/>
      <c r="CDW101" s="27"/>
      <c r="CDX101" s="27"/>
      <c r="CDY101" s="27"/>
      <c r="CDZ101" s="27"/>
      <c r="CEA101" s="27"/>
      <c r="CEB101" s="27"/>
      <c r="CEC101" s="27"/>
      <c r="CED101" s="27"/>
      <c r="CEE101" s="27"/>
      <c r="CEF101" s="27"/>
      <c r="CEG101" s="27"/>
      <c r="CEH101" s="27"/>
      <c r="CEI101" s="27"/>
      <c r="CEJ101" s="27"/>
      <c r="CEK101" s="27"/>
      <c r="CEL101" s="27"/>
      <c r="CEM101" s="27"/>
      <c r="CEN101" s="27"/>
      <c r="CEO101" s="27"/>
      <c r="CEP101" s="27"/>
      <c r="CEQ101" s="27"/>
      <c r="CER101" s="27"/>
      <c r="CES101" s="27"/>
      <c r="CET101" s="27"/>
      <c r="CEU101" s="27"/>
      <c r="CEV101" s="27"/>
      <c r="CEW101" s="27"/>
      <c r="CEX101" s="27"/>
      <c r="CEY101" s="27"/>
      <c r="CEZ101" s="27"/>
      <c r="CFA101" s="27"/>
      <c r="CFB101" s="27"/>
      <c r="CFC101" s="27"/>
      <c r="CFD101" s="27"/>
      <c r="CFE101" s="27"/>
      <c r="CFF101" s="27"/>
      <c r="CFG101" s="27"/>
      <c r="CFH101" s="27"/>
      <c r="CFI101" s="27"/>
      <c r="CFJ101" s="27"/>
      <c r="CFK101" s="27"/>
      <c r="CFL101" s="27"/>
      <c r="CFM101" s="27"/>
      <c r="CFN101" s="27"/>
      <c r="CFO101" s="27"/>
      <c r="CFP101" s="27"/>
      <c r="CFQ101" s="27"/>
      <c r="CFR101" s="27"/>
      <c r="CFS101" s="27"/>
      <c r="CFT101" s="27"/>
      <c r="CFU101" s="27"/>
      <c r="CFV101" s="27"/>
      <c r="CFW101" s="27"/>
      <c r="CFX101" s="27"/>
      <c r="CFY101" s="27"/>
      <c r="CFZ101" s="27"/>
      <c r="CGA101" s="27"/>
      <c r="CGB101" s="27"/>
      <c r="CGC101" s="27"/>
      <c r="CGD101" s="27"/>
      <c r="CGE101" s="27"/>
      <c r="CGF101" s="27"/>
      <c r="CGG101" s="27"/>
      <c r="CGH101" s="27"/>
      <c r="CGI101" s="27"/>
      <c r="CGJ101" s="27"/>
      <c r="CGK101" s="27"/>
      <c r="CGL101" s="27"/>
      <c r="CGM101" s="27"/>
      <c r="CGN101" s="27"/>
      <c r="CGO101" s="27"/>
      <c r="CGP101" s="27"/>
      <c r="CGQ101" s="27"/>
      <c r="CGR101" s="27"/>
      <c r="CGS101" s="27"/>
      <c r="CGT101" s="27"/>
      <c r="CGU101" s="27"/>
      <c r="CGV101" s="27"/>
      <c r="CGW101" s="27"/>
      <c r="CGX101" s="27"/>
      <c r="CGY101" s="27"/>
      <c r="CGZ101" s="27"/>
      <c r="CHA101" s="27"/>
      <c r="CHB101" s="27"/>
      <c r="CHC101" s="27"/>
      <c r="CHD101" s="27"/>
      <c r="CHE101" s="27"/>
      <c r="CHF101" s="27"/>
      <c r="CHG101" s="27"/>
      <c r="CHH101" s="27"/>
      <c r="CHI101" s="27"/>
      <c r="CHJ101" s="27"/>
      <c r="CHK101" s="27"/>
      <c r="CHL101" s="27"/>
      <c r="CHM101" s="27"/>
      <c r="CHN101" s="27"/>
      <c r="CHO101" s="27"/>
      <c r="CHP101" s="27"/>
      <c r="CHQ101" s="27"/>
      <c r="CHR101" s="27"/>
      <c r="CHS101" s="27"/>
      <c r="CHT101" s="27"/>
      <c r="CHU101" s="27"/>
      <c r="CHV101" s="27"/>
      <c r="CHW101" s="27"/>
      <c r="CHX101" s="27"/>
      <c r="CHY101" s="27"/>
      <c r="CHZ101" s="27"/>
      <c r="CIA101" s="27"/>
      <c r="CIB101" s="27"/>
      <c r="CIC101" s="27"/>
      <c r="CID101" s="27"/>
      <c r="CIE101" s="27"/>
      <c r="CIF101" s="27"/>
      <c r="CIG101" s="27"/>
      <c r="CIH101" s="27"/>
      <c r="CII101" s="27"/>
      <c r="CIJ101" s="27"/>
      <c r="CIK101" s="27"/>
      <c r="CIL101" s="27"/>
      <c r="CIM101" s="27"/>
      <c r="CIN101" s="27"/>
      <c r="CIO101" s="27"/>
      <c r="CIP101" s="27"/>
      <c r="CIQ101" s="27"/>
      <c r="CIR101" s="27"/>
      <c r="CIS101" s="27"/>
      <c r="CIT101" s="27"/>
      <c r="CIU101" s="27"/>
      <c r="CIV101" s="27"/>
      <c r="CIW101" s="27"/>
      <c r="CIX101" s="27"/>
      <c r="CIY101" s="27"/>
      <c r="CIZ101" s="27"/>
      <c r="CJA101" s="27"/>
      <c r="CJB101" s="27"/>
      <c r="CJC101" s="27"/>
      <c r="CJD101" s="27"/>
      <c r="CJE101" s="27"/>
      <c r="CJF101" s="27"/>
      <c r="CJG101" s="27"/>
      <c r="CJH101" s="27"/>
      <c r="CJI101" s="27"/>
      <c r="CJJ101" s="27"/>
      <c r="CJK101" s="27"/>
      <c r="CJL101" s="27"/>
      <c r="CJM101" s="27"/>
      <c r="CJN101" s="27"/>
      <c r="CJO101" s="27"/>
      <c r="CJP101" s="27"/>
      <c r="CJQ101" s="27"/>
      <c r="CJR101" s="27"/>
      <c r="CJS101" s="27"/>
      <c r="CJT101" s="27"/>
      <c r="CJU101" s="27"/>
      <c r="CJV101" s="27"/>
      <c r="CJW101" s="27"/>
      <c r="CJX101" s="27"/>
      <c r="CJY101" s="27"/>
      <c r="CJZ101" s="27"/>
      <c r="CKA101" s="27"/>
      <c r="CKB101" s="27"/>
      <c r="CKC101" s="27"/>
      <c r="CKD101" s="27"/>
      <c r="CKE101" s="27"/>
      <c r="CKF101" s="27"/>
      <c r="CKG101" s="27"/>
      <c r="CKH101" s="27"/>
      <c r="CKI101" s="27"/>
      <c r="CKJ101" s="27"/>
      <c r="CKK101" s="27"/>
      <c r="CKL101" s="27"/>
      <c r="CKM101" s="27"/>
      <c r="CKN101" s="27"/>
      <c r="CKO101" s="27"/>
      <c r="CKP101" s="27"/>
      <c r="CKQ101" s="27"/>
      <c r="CKR101" s="27"/>
      <c r="CKS101" s="27"/>
      <c r="CKT101" s="27"/>
      <c r="CKU101" s="27"/>
      <c r="CKV101" s="27"/>
      <c r="CKW101" s="27"/>
      <c r="CKX101" s="27"/>
      <c r="CKY101" s="27"/>
      <c r="CKZ101" s="27"/>
      <c r="CLA101" s="27"/>
      <c r="CLB101" s="27"/>
      <c r="CLC101" s="27"/>
      <c r="CLD101" s="27"/>
      <c r="CLE101" s="27"/>
      <c r="CLF101" s="27"/>
      <c r="CLG101" s="27"/>
      <c r="CLH101" s="27"/>
      <c r="CLI101" s="27"/>
      <c r="CLJ101" s="27"/>
      <c r="CLK101" s="27"/>
      <c r="CLL101" s="27"/>
      <c r="CLM101" s="27"/>
      <c r="CLN101" s="27"/>
      <c r="CLO101" s="27"/>
      <c r="CLP101" s="27"/>
      <c r="CLQ101" s="27"/>
      <c r="CLR101" s="27"/>
      <c r="CLS101" s="27"/>
      <c r="CLT101" s="27"/>
      <c r="CLU101" s="27"/>
      <c r="CLV101" s="27"/>
      <c r="CLW101" s="27"/>
      <c r="CLX101" s="27"/>
      <c r="CLY101" s="27"/>
      <c r="CLZ101" s="27"/>
      <c r="CMA101" s="27"/>
      <c r="CMB101" s="27"/>
      <c r="CMC101" s="27"/>
      <c r="CMD101" s="27"/>
      <c r="CME101" s="27"/>
      <c r="CMF101" s="27"/>
      <c r="CMG101" s="27"/>
      <c r="CMH101" s="27"/>
      <c r="CMI101" s="27"/>
      <c r="CMJ101" s="27"/>
      <c r="CMK101" s="27"/>
      <c r="CML101" s="27"/>
      <c r="CMM101" s="27"/>
      <c r="CMN101" s="27"/>
      <c r="CMO101" s="27"/>
      <c r="CMP101" s="27"/>
      <c r="CMQ101" s="27"/>
      <c r="CMR101" s="27"/>
      <c r="CMS101" s="27"/>
      <c r="CMT101" s="27"/>
      <c r="CMU101" s="27"/>
      <c r="CMV101" s="27"/>
      <c r="CMW101" s="27"/>
      <c r="CMX101" s="27"/>
      <c r="CMY101" s="27"/>
      <c r="CMZ101" s="27"/>
      <c r="CNA101" s="27"/>
      <c r="CNB101" s="27"/>
      <c r="CNC101" s="27"/>
      <c r="CND101" s="27"/>
      <c r="CNE101" s="27"/>
      <c r="CNF101" s="27"/>
      <c r="CNG101" s="27"/>
      <c r="CNH101" s="27"/>
      <c r="CNI101" s="27"/>
      <c r="CNJ101" s="27"/>
      <c r="CNK101" s="27"/>
      <c r="CNL101" s="27"/>
      <c r="CNM101" s="27"/>
      <c r="CNN101" s="27"/>
      <c r="CNO101" s="27"/>
      <c r="CNP101" s="27"/>
      <c r="CNQ101" s="27"/>
      <c r="CNR101" s="27"/>
      <c r="CNS101" s="27"/>
      <c r="CNT101" s="27"/>
      <c r="CNU101" s="27"/>
      <c r="CNV101" s="27"/>
      <c r="CNW101" s="27"/>
      <c r="CNX101" s="27"/>
      <c r="CNY101" s="27"/>
      <c r="CNZ101" s="27"/>
      <c r="COA101" s="27"/>
      <c r="COB101" s="27"/>
      <c r="COC101" s="27"/>
      <c r="COD101" s="27"/>
      <c r="COE101" s="27"/>
      <c r="COF101" s="27"/>
      <c r="COG101" s="27"/>
      <c r="COH101" s="27"/>
      <c r="COI101" s="27"/>
      <c r="COJ101" s="27"/>
      <c r="COK101" s="27"/>
      <c r="COL101" s="27"/>
      <c r="COM101" s="27"/>
      <c r="CON101" s="27"/>
      <c r="COO101" s="27"/>
      <c r="COP101" s="27"/>
      <c r="COQ101" s="27"/>
      <c r="COR101" s="27"/>
      <c r="COS101" s="27"/>
      <c r="COT101" s="27"/>
      <c r="COU101" s="27"/>
      <c r="COV101" s="27"/>
      <c r="COW101" s="27"/>
      <c r="COX101" s="27"/>
      <c r="COY101" s="27"/>
      <c r="COZ101" s="27"/>
      <c r="CPA101" s="27"/>
      <c r="CPB101" s="27"/>
      <c r="CPC101" s="27"/>
      <c r="CPD101" s="27"/>
      <c r="CPE101" s="27"/>
      <c r="CPF101" s="27"/>
      <c r="CPG101" s="27"/>
      <c r="CPH101" s="27"/>
      <c r="CPI101" s="27"/>
      <c r="CPJ101" s="27"/>
      <c r="CPK101" s="27"/>
      <c r="CPL101" s="27"/>
      <c r="CPM101" s="27"/>
      <c r="CPN101" s="27"/>
      <c r="CPO101" s="27"/>
      <c r="CPP101" s="27"/>
      <c r="CPQ101" s="27"/>
      <c r="CPR101" s="27"/>
      <c r="CPS101" s="27"/>
      <c r="CPT101" s="27"/>
      <c r="CPU101" s="27"/>
      <c r="CPV101" s="27"/>
      <c r="CPW101" s="27"/>
      <c r="CPX101" s="27"/>
      <c r="CPY101" s="27"/>
      <c r="CPZ101" s="27"/>
      <c r="CQA101" s="27"/>
      <c r="CQB101" s="27"/>
      <c r="CQC101" s="27"/>
      <c r="CQD101" s="27"/>
      <c r="CQE101" s="27"/>
      <c r="CQF101" s="27"/>
      <c r="CQG101" s="27"/>
      <c r="CQH101" s="27"/>
      <c r="CQI101" s="27"/>
      <c r="CQJ101" s="27"/>
      <c r="CQK101" s="27"/>
      <c r="CQL101" s="27"/>
      <c r="CQM101" s="27"/>
      <c r="CQN101" s="27"/>
      <c r="CQO101" s="27"/>
      <c r="CQP101" s="27"/>
      <c r="CQQ101" s="27"/>
      <c r="CQR101" s="27"/>
      <c r="CQS101" s="27"/>
      <c r="CQT101" s="27"/>
      <c r="CQU101" s="27"/>
      <c r="CQV101" s="27"/>
      <c r="CQW101" s="27"/>
      <c r="CQX101" s="27"/>
      <c r="CQY101" s="27"/>
      <c r="CQZ101" s="27"/>
      <c r="CRA101" s="27"/>
      <c r="CRB101" s="27"/>
      <c r="CRC101" s="27"/>
      <c r="CRD101" s="27"/>
      <c r="CRE101" s="27"/>
      <c r="CRF101" s="27"/>
      <c r="CRG101" s="27"/>
      <c r="CRH101" s="27"/>
      <c r="CRI101" s="27"/>
      <c r="CRJ101" s="27"/>
      <c r="CRK101" s="27"/>
      <c r="CRL101" s="27"/>
      <c r="CRM101" s="27"/>
      <c r="CRN101" s="27"/>
      <c r="CRO101" s="27"/>
      <c r="CRP101" s="27"/>
      <c r="CRQ101" s="27"/>
      <c r="CRR101" s="27"/>
      <c r="CRS101" s="27"/>
      <c r="CRT101" s="27"/>
      <c r="CRU101" s="27"/>
      <c r="CRV101" s="27"/>
      <c r="CRW101" s="27"/>
      <c r="CRX101" s="27"/>
      <c r="CRY101" s="27"/>
      <c r="CRZ101" s="27"/>
      <c r="CSA101" s="27"/>
      <c r="CSB101" s="27"/>
      <c r="CSC101" s="27"/>
      <c r="CSD101" s="27"/>
      <c r="CSE101" s="27"/>
      <c r="CSF101" s="27"/>
      <c r="CSG101" s="27"/>
      <c r="CSH101" s="27"/>
      <c r="CSI101" s="27"/>
      <c r="CSJ101" s="27"/>
      <c r="CSK101" s="27"/>
      <c r="CSL101" s="27"/>
      <c r="CSM101" s="27"/>
      <c r="CSN101" s="27"/>
      <c r="CSO101" s="27"/>
      <c r="CSP101" s="27"/>
      <c r="CSQ101" s="27"/>
      <c r="CSR101" s="27"/>
      <c r="CSS101" s="27"/>
      <c r="CST101" s="27"/>
      <c r="CSU101" s="27"/>
      <c r="CSV101" s="27"/>
      <c r="CSW101" s="27"/>
      <c r="CSX101" s="27"/>
      <c r="CSY101" s="27"/>
      <c r="CSZ101" s="27"/>
      <c r="CTA101" s="27"/>
      <c r="CTB101" s="27"/>
      <c r="CTC101" s="27"/>
      <c r="CTD101" s="27"/>
      <c r="CTE101" s="27"/>
      <c r="CTF101" s="27"/>
      <c r="CTG101" s="27"/>
      <c r="CTH101" s="27"/>
      <c r="CTI101" s="27"/>
      <c r="CTJ101" s="27"/>
      <c r="CTK101" s="27"/>
      <c r="CTL101" s="27"/>
      <c r="CTM101" s="27"/>
      <c r="CTN101" s="27"/>
      <c r="CTO101" s="27"/>
      <c r="CTP101" s="27"/>
      <c r="CTQ101" s="27"/>
      <c r="CTR101" s="27"/>
      <c r="CTS101" s="27"/>
      <c r="CTT101" s="27"/>
      <c r="CTU101" s="27"/>
      <c r="CTV101" s="27"/>
      <c r="CTW101" s="27"/>
      <c r="CTX101" s="27"/>
      <c r="CTY101" s="27"/>
      <c r="CTZ101" s="27"/>
      <c r="CUA101" s="27"/>
      <c r="CUB101" s="27"/>
      <c r="CUC101" s="27"/>
      <c r="CUD101" s="27"/>
      <c r="CUE101" s="27"/>
      <c r="CUF101" s="27"/>
      <c r="CUG101" s="27"/>
      <c r="CUH101" s="27"/>
      <c r="CUI101" s="27"/>
      <c r="CUJ101" s="27"/>
      <c r="CUK101" s="27"/>
      <c r="CUL101" s="27"/>
      <c r="CUM101" s="27"/>
      <c r="CUN101" s="27"/>
      <c r="CUO101" s="27"/>
      <c r="CUP101" s="27"/>
      <c r="CUQ101" s="27"/>
      <c r="CUR101" s="27"/>
      <c r="CUS101" s="27"/>
      <c r="CUT101" s="27"/>
      <c r="CUU101" s="27"/>
      <c r="CUV101" s="27"/>
      <c r="CUW101" s="27"/>
      <c r="CUX101" s="27"/>
      <c r="CUY101" s="27"/>
      <c r="CUZ101" s="27"/>
      <c r="CVA101" s="27"/>
      <c r="CVB101" s="27"/>
      <c r="CVC101" s="27"/>
      <c r="CVD101" s="27"/>
      <c r="CVE101" s="27"/>
      <c r="CVF101" s="27"/>
      <c r="CVG101" s="27"/>
      <c r="CVH101" s="27"/>
      <c r="CVI101" s="27"/>
      <c r="CVJ101" s="27"/>
      <c r="CVK101" s="27"/>
      <c r="CVL101" s="27"/>
      <c r="CVM101" s="27"/>
      <c r="CVN101" s="27"/>
      <c r="CVO101" s="27"/>
      <c r="CVP101" s="27"/>
      <c r="CVQ101" s="27"/>
      <c r="CVR101" s="27"/>
      <c r="CVS101" s="27"/>
      <c r="CVT101" s="27"/>
      <c r="CVU101" s="27"/>
      <c r="CVV101" s="27"/>
      <c r="CVW101" s="27"/>
      <c r="CVX101" s="27"/>
      <c r="CVY101" s="27"/>
      <c r="CVZ101" s="27"/>
      <c r="CWA101" s="27"/>
      <c r="CWB101" s="27"/>
      <c r="CWC101" s="27"/>
      <c r="CWD101" s="27"/>
      <c r="CWE101" s="27"/>
      <c r="CWF101" s="27"/>
      <c r="CWG101" s="27"/>
      <c r="CWH101" s="27"/>
      <c r="CWI101" s="27"/>
      <c r="CWJ101" s="27"/>
      <c r="CWK101" s="27"/>
      <c r="CWL101" s="27"/>
      <c r="CWM101" s="27"/>
      <c r="CWN101" s="27"/>
      <c r="CWO101" s="27"/>
      <c r="CWP101" s="27"/>
      <c r="CWQ101" s="27"/>
      <c r="CWR101" s="27"/>
      <c r="CWS101" s="27"/>
      <c r="CWT101" s="27"/>
      <c r="CWU101" s="27"/>
      <c r="CWV101" s="27"/>
      <c r="CWW101" s="27"/>
      <c r="CWX101" s="27"/>
      <c r="CWY101" s="27"/>
      <c r="CWZ101" s="27"/>
      <c r="CXA101" s="27"/>
      <c r="CXB101" s="27"/>
      <c r="CXC101" s="27"/>
      <c r="CXD101" s="27"/>
      <c r="CXE101" s="27"/>
      <c r="CXF101" s="27"/>
      <c r="CXG101" s="27"/>
      <c r="CXH101" s="27"/>
      <c r="CXI101" s="27"/>
      <c r="CXJ101" s="27"/>
      <c r="CXK101" s="27"/>
      <c r="CXL101" s="27"/>
      <c r="CXM101" s="27"/>
      <c r="CXN101" s="27"/>
      <c r="CXO101" s="27"/>
      <c r="CXP101" s="27"/>
      <c r="CXQ101" s="27"/>
      <c r="CXR101" s="27"/>
      <c r="CXS101" s="27"/>
      <c r="CXT101" s="27"/>
      <c r="CXU101" s="27"/>
      <c r="CXV101" s="27"/>
      <c r="CXW101" s="27"/>
      <c r="CXX101" s="27"/>
      <c r="CXY101" s="27"/>
      <c r="CXZ101" s="27"/>
      <c r="CYA101" s="27"/>
      <c r="CYB101" s="27"/>
      <c r="CYC101" s="27"/>
      <c r="CYD101" s="27"/>
      <c r="CYE101" s="27"/>
      <c r="CYF101" s="27"/>
      <c r="CYG101" s="27"/>
      <c r="CYH101" s="27"/>
      <c r="CYI101" s="27"/>
      <c r="CYJ101" s="27"/>
      <c r="CYK101" s="27"/>
      <c r="CYL101" s="27"/>
      <c r="CYM101" s="27"/>
      <c r="CYN101" s="27"/>
      <c r="CYO101" s="27"/>
      <c r="CYP101" s="27"/>
      <c r="CYQ101" s="27"/>
      <c r="CYR101" s="27"/>
      <c r="CYS101" s="27"/>
      <c r="CYT101" s="27"/>
      <c r="CYU101" s="27"/>
      <c r="CYV101" s="27"/>
      <c r="CYW101" s="27"/>
      <c r="CYX101" s="27"/>
      <c r="CYY101" s="27"/>
      <c r="CYZ101" s="27"/>
      <c r="CZA101" s="27"/>
      <c r="CZB101" s="27"/>
      <c r="CZC101" s="27"/>
      <c r="CZD101" s="27"/>
      <c r="CZE101" s="27"/>
      <c r="CZF101" s="27"/>
      <c r="CZG101" s="27"/>
      <c r="CZH101" s="27"/>
      <c r="CZI101" s="27"/>
      <c r="CZJ101" s="27"/>
      <c r="CZK101" s="27"/>
      <c r="CZL101" s="27"/>
      <c r="CZM101" s="27"/>
      <c r="CZN101" s="27"/>
      <c r="CZO101" s="27"/>
      <c r="CZP101" s="27"/>
      <c r="CZQ101" s="27"/>
      <c r="CZR101" s="27"/>
      <c r="CZS101" s="27"/>
      <c r="CZT101" s="27"/>
      <c r="CZU101" s="27"/>
      <c r="CZV101" s="27"/>
      <c r="CZW101" s="27"/>
      <c r="CZX101" s="27"/>
      <c r="CZY101" s="27"/>
      <c r="CZZ101" s="27"/>
      <c r="DAA101" s="27"/>
      <c r="DAB101" s="27"/>
      <c r="DAC101" s="27"/>
      <c r="DAD101" s="27"/>
      <c r="DAE101" s="27"/>
      <c r="DAF101" s="27"/>
      <c r="DAG101" s="27"/>
      <c r="DAH101" s="27"/>
      <c r="DAI101" s="27"/>
      <c r="DAJ101" s="27"/>
      <c r="DAK101" s="27"/>
      <c r="DAL101" s="27"/>
      <c r="DAM101" s="27"/>
      <c r="DAN101" s="27"/>
      <c r="DAO101" s="27"/>
      <c r="DAP101" s="27"/>
      <c r="DAQ101" s="27"/>
      <c r="DAR101" s="27"/>
      <c r="DAS101" s="27"/>
      <c r="DAT101" s="27"/>
      <c r="DAU101" s="27"/>
      <c r="DAV101" s="27"/>
      <c r="DAW101" s="27"/>
      <c r="DAX101" s="27"/>
      <c r="DAY101" s="27"/>
      <c r="DAZ101" s="27"/>
      <c r="DBA101" s="27"/>
      <c r="DBB101" s="27"/>
      <c r="DBC101" s="27"/>
      <c r="DBD101" s="27"/>
      <c r="DBE101" s="27"/>
      <c r="DBF101" s="27"/>
      <c r="DBG101" s="27"/>
      <c r="DBH101" s="27"/>
      <c r="DBI101" s="27"/>
      <c r="DBJ101" s="27"/>
      <c r="DBK101" s="27"/>
      <c r="DBL101" s="27"/>
      <c r="DBM101" s="27"/>
      <c r="DBN101" s="27"/>
      <c r="DBO101" s="27"/>
      <c r="DBP101" s="27"/>
      <c r="DBQ101" s="27"/>
      <c r="DBR101" s="27"/>
      <c r="DBS101" s="27"/>
      <c r="DBT101" s="27"/>
      <c r="DBU101" s="27"/>
      <c r="DBV101" s="27"/>
      <c r="DBW101" s="27"/>
      <c r="DBX101" s="27"/>
      <c r="DBY101" s="27"/>
      <c r="DBZ101" s="27"/>
      <c r="DCA101" s="27"/>
      <c r="DCB101" s="27"/>
      <c r="DCC101" s="27"/>
      <c r="DCD101" s="27"/>
      <c r="DCE101" s="27"/>
      <c r="DCF101" s="27"/>
      <c r="DCG101" s="27"/>
      <c r="DCH101" s="27"/>
      <c r="DCI101" s="27"/>
      <c r="DCJ101" s="27"/>
      <c r="DCK101" s="27"/>
      <c r="DCL101" s="27"/>
      <c r="DCM101" s="27"/>
      <c r="DCN101" s="27"/>
      <c r="DCO101" s="27"/>
      <c r="DCP101" s="27"/>
      <c r="DCQ101" s="27"/>
      <c r="DCR101" s="27"/>
      <c r="DCS101" s="27"/>
      <c r="DCT101" s="27"/>
      <c r="DCU101" s="27"/>
      <c r="DCV101" s="27"/>
      <c r="DCW101" s="27"/>
      <c r="DCX101" s="27"/>
      <c r="DCY101" s="27"/>
      <c r="DCZ101" s="27"/>
      <c r="DDA101" s="27"/>
      <c r="DDB101" s="27"/>
      <c r="DDC101" s="27"/>
      <c r="DDD101" s="27"/>
      <c r="DDE101" s="27"/>
      <c r="DDF101" s="27"/>
      <c r="DDG101" s="27"/>
      <c r="DDH101" s="27"/>
      <c r="DDI101" s="27"/>
      <c r="DDJ101" s="27"/>
      <c r="DDK101" s="27"/>
      <c r="DDL101" s="27"/>
      <c r="DDM101" s="27"/>
      <c r="DDN101" s="27"/>
      <c r="DDO101" s="27"/>
      <c r="DDP101" s="27"/>
      <c r="DDQ101" s="27"/>
      <c r="DDR101" s="27"/>
      <c r="DDS101" s="27"/>
      <c r="DDT101" s="27"/>
      <c r="DDU101" s="27"/>
      <c r="DDV101" s="27"/>
      <c r="DDW101" s="27"/>
      <c r="DDX101" s="27"/>
      <c r="DDY101" s="27"/>
      <c r="DDZ101" s="27"/>
      <c r="DEA101" s="27"/>
      <c r="DEB101" s="27"/>
      <c r="DEC101" s="27"/>
      <c r="DED101" s="27"/>
      <c r="DEE101" s="27"/>
      <c r="DEF101" s="27"/>
      <c r="DEG101" s="27"/>
      <c r="DEH101" s="27"/>
      <c r="DEI101" s="27"/>
      <c r="DEJ101" s="27"/>
      <c r="DEK101" s="27"/>
      <c r="DEL101" s="27"/>
      <c r="DEM101" s="27"/>
      <c r="DEN101" s="27"/>
      <c r="DEO101" s="27"/>
      <c r="DEP101" s="27"/>
      <c r="DEQ101" s="27"/>
      <c r="DER101" s="27"/>
      <c r="DES101" s="27"/>
      <c r="DET101" s="27"/>
      <c r="DEU101" s="27"/>
      <c r="DEV101" s="27"/>
      <c r="DEW101" s="27"/>
      <c r="DEX101" s="27"/>
      <c r="DEY101" s="27"/>
      <c r="DEZ101" s="27"/>
      <c r="DFA101" s="27"/>
      <c r="DFB101" s="27"/>
      <c r="DFC101" s="27"/>
      <c r="DFD101" s="27"/>
      <c r="DFE101" s="27"/>
      <c r="DFF101" s="27"/>
      <c r="DFG101" s="27"/>
      <c r="DFH101" s="27"/>
      <c r="DFI101" s="27"/>
      <c r="DFJ101" s="27"/>
      <c r="DFK101" s="27"/>
      <c r="DFL101" s="27"/>
      <c r="DFM101" s="27"/>
      <c r="DFN101" s="27"/>
      <c r="DFO101" s="27"/>
      <c r="DFP101" s="27"/>
      <c r="DFQ101" s="27"/>
      <c r="DFR101" s="27"/>
      <c r="DFS101" s="27"/>
      <c r="DFT101" s="27"/>
      <c r="DFU101" s="27"/>
      <c r="DFV101" s="27"/>
      <c r="DFW101" s="27"/>
      <c r="DFX101" s="27"/>
      <c r="DFY101" s="27"/>
      <c r="DFZ101" s="27"/>
      <c r="DGA101" s="27"/>
      <c r="DGB101" s="27"/>
      <c r="DGC101" s="27"/>
      <c r="DGD101" s="27"/>
      <c r="DGE101" s="27"/>
      <c r="DGF101" s="27"/>
      <c r="DGG101" s="27"/>
      <c r="DGH101" s="27"/>
      <c r="DGI101" s="27"/>
      <c r="DGJ101" s="27"/>
      <c r="DGK101" s="27"/>
      <c r="DGL101" s="27"/>
      <c r="DGM101" s="27"/>
      <c r="DGN101" s="27"/>
      <c r="DGO101" s="27"/>
      <c r="DGP101" s="27"/>
      <c r="DGQ101" s="27"/>
      <c r="DGR101" s="27"/>
      <c r="DGS101" s="27"/>
      <c r="DGT101" s="27"/>
      <c r="DGU101" s="27"/>
      <c r="DGV101" s="27"/>
      <c r="DGW101" s="27"/>
      <c r="DGX101" s="27"/>
      <c r="DGY101" s="27"/>
      <c r="DGZ101" s="27"/>
      <c r="DHA101" s="27"/>
      <c r="DHB101" s="27"/>
      <c r="DHC101" s="27"/>
      <c r="DHD101" s="27"/>
      <c r="DHE101" s="27"/>
      <c r="DHF101" s="27"/>
      <c r="DHG101" s="27"/>
      <c r="DHH101" s="27"/>
      <c r="DHI101" s="27"/>
      <c r="DHJ101" s="27"/>
      <c r="DHK101" s="27"/>
      <c r="DHL101" s="27"/>
      <c r="DHM101" s="27"/>
      <c r="DHN101" s="27"/>
      <c r="DHO101" s="27"/>
      <c r="DHP101" s="27"/>
      <c r="DHQ101" s="27"/>
      <c r="DHR101" s="27"/>
      <c r="DHS101" s="27"/>
      <c r="DHT101" s="27"/>
      <c r="DHU101" s="27"/>
      <c r="DHV101" s="27"/>
      <c r="DHW101" s="27"/>
      <c r="DHX101" s="27"/>
      <c r="DHY101" s="27"/>
      <c r="DHZ101" s="27"/>
      <c r="DIA101" s="27"/>
      <c r="DIB101" s="27"/>
      <c r="DIC101" s="27"/>
      <c r="DID101" s="27"/>
      <c r="DIE101" s="27"/>
      <c r="DIF101" s="27"/>
      <c r="DIG101" s="27"/>
      <c r="DIH101" s="27"/>
      <c r="DII101" s="27"/>
      <c r="DIJ101" s="27"/>
      <c r="DIK101" s="27"/>
      <c r="DIL101" s="27"/>
      <c r="DIM101" s="27"/>
      <c r="DIN101" s="27"/>
      <c r="DIO101" s="27"/>
      <c r="DIP101" s="27"/>
      <c r="DIQ101" s="27"/>
      <c r="DIR101" s="27"/>
      <c r="DIS101" s="27"/>
      <c r="DIT101" s="27"/>
      <c r="DIU101" s="27"/>
      <c r="DIV101" s="27"/>
      <c r="DIW101" s="27"/>
      <c r="DIX101" s="27"/>
      <c r="DIY101" s="27"/>
      <c r="DIZ101" s="27"/>
      <c r="DJA101" s="27"/>
      <c r="DJB101" s="27"/>
      <c r="DJC101" s="27"/>
      <c r="DJD101" s="27"/>
      <c r="DJE101" s="27"/>
      <c r="DJF101" s="27"/>
      <c r="DJG101" s="27"/>
      <c r="DJH101" s="27"/>
      <c r="DJI101" s="27"/>
      <c r="DJJ101" s="27"/>
      <c r="DJK101" s="27"/>
      <c r="DJL101" s="27"/>
      <c r="DJM101" s="27"/>
      <c r="DJN101" s="27"/>
      <c r="DJO101" s="27"/>
      <c r="DJP101" s="27"/>
      <c r="DJQ101" s="27"/>
      <c r="DJR101" s="27"/>
      <c r="DJS101" s="27"/>
      <c r="DJT101" s="27"/>
      <c r="DJU101" s="27"/>
      <c r="DJV101" s="27"/>
      <c r="DJW101" s="27"/>
      <c r="DJX101" s="27"/>
      <c r="DJY101" s="27"/>
      <c r="DJZ101" s="27"/>
      <c r="DKA101" s="27"/>
      <c r="DKB101" s="27"/>
      <c r="DKC101" s="27"/>
      <c r="DKD101" s="27"/>
      <c r="DKE101" s="27"/>
      <c r="DKF101" s="27"/>
      <c r="DKG101" s="27"/>
      <c r="DKH101" s="27"/>
      <c r="DKI101" s="27"/>
      <c r="DKJ101" s="27"/>
      <c r="DKK101" s="27"/>
      <c r="DKL101" s="27"/>
      <c r="DKM101" s="27"/>
      <c r="DKN101" s="27"/>
      <c r="DKO101" s="27"/>
      <c r="DKP101" s="27"/>
      <c r="DKQ101" s="27"/>
      <c r="DKR101" s="27"/>
      <c r="DKS101" s="27"/>
      <c r="DKT101" s="27"/>
      <c r="DKU101" s="27"/>
      <c r="DKV101" s="27"/>
      <c r="DKW101" s="27"/>
      <c r="DKX101" s="27"/>
      <c r="DKY101" s="27"/>
      <c r="DKZ101" s="27"/>
      <c r="DLA101" s="27"/>
      <c r="DLB101" s="27"/>
      <c r="DLC101" s="27"/>
      <c r="DLD101" s="27"/>
      <c r="DLE101" s="27"/>
      <c r="DLF101" s="27"/>
      <c r="DLG101" s="27"/>
      <c r="DLH101" s="27"/>
      <c r="DLI101" s="27"/>
      <c r="DLJ101" s="27"/>
      <c r="DLK101" s="27"/>
      <c r="DLL101" s="27"/>
      <c r="DLM101" s="27"/>
      <c r="DLN101" s="27"/>
      <c r="DLO101" s="27"/>
      <c r="DLP101" s="27"/>
      <c r="DLQ101" s="27"/>
      <c r="DLR101" s="27"/>
      <c r="DLS101" s="27"/>
      <c r="DLT101" s="27"/>
      <c r="DLU101" s="27"/>
      <c r="DLV101" s="27"/>
      <c r="DLW101" s="27"/>
      <c r="DLX101" s="27"/>
      <c r="DLY101" s="27"/>
      <c r="DLZ101" s="27"/>
      <c r="DMA101" s="27"/>
      <c r="DMB101" s="27"/>
      <c r="DMC101" s="27"/>
      <c r="DMD101" s="27"/>
      <c r="DME101" s="27"/>
      <c r="DMF101" s="27"/>
      <c r="DMG101" s="27"/>
      <c r="DMH101" s="27"/>
      <c r="DMI101" s="27"/>
      <c r="DMJ101" s="27"/>
      <c r="DMK101" s="27"/>
      <c r="DML101" s="27"/>
      <c r="DMM101" s="27"/>
      <c r="DMN101" s="27"/>
      <c r="DMO101" s="27"/>
      <c r="DMP101" s="27"/>
      <c r="DMQ101" s="27"/>
      <c r="DMR101" s="27"/>
      <c r="DMS101" s="27"/>
      <c r="DMT101" s="27"/>
      <c r="DMU101" s="27"/>
      <c r="DMV101" s="27"/>
      <c r="DMW101" s="27"/>
      <c r="DMX101" s="27"/>
      <c r="DMY101" s="27"/>
      <c r="DMZ101" s="27"/>
      <c r="DNA101" s="27"/>
      <c r="DNB101" s="27"/>
      <c r="DNC101" s="27"/>
      <c r="DND101" s="27"/>
      <c r="DNE101" s="27"/>
      <c r="DNF101" s="27"/>
      <c r="DNG101" s="27"/>
      <c r="DNH101" s="27"/>
      <c r="DNI101" s="27"/>
      <c r="DNJ101" s="27"/>
      <c r="DNK101" s="27"/>
      <c r="DNL101" s="27"/>
      <c r="DNM101" s="27"/>
      <c r="DNN101" s="27"/>
      <c r="DNO101" s="27"/>
      <c r="DNP101" s="27"/>
      <c r="DNQ101" s="27"/>
      <c r="DNR101" s="27"/>
      <c r="DNS101" s="27"/>
      <c r="DNT101" s="27"/>
      <c r="DNU101" s="27"/>
      <c r="DNV101" s="27"/>
      <c r="DNW101" s="27"/>
      <c r="DNX101" s="27"/>
      <c r="DNY101" s="27"/>
      <c r="DNZ101" s="27"/>
      <c r="DOA101" s="27"/>
      <c r="DOB101" s="27"/>
      <c r="DOC101" s="27"/>
      <c r="DOD101" s="27"/>
      <c r="DOE101" s="27"/>
      <c r="DOF101" s="27"/>
      <c r="DOG101" s="27"/>
      <c r="DOH101" s="27"/>
      <c r="DOI101" s="27"/>
      <c r="DOJ101" s="27"/>
      <c r="DOK101" s="27"/>
      <c r="DOL101" s="27"/>
      <c r="DOM101" s="27"/>
      <c r="DON101" s="27"/>
      <c r="DOO101" s="27"/>
      <c r="DOP101" s="27"/>
      <c r="DOQ101" s="27"/>
      <c r="DOR101" s="27"/>
      <c r="DOS101" s="27"/>
      <c r="DOT101" s="27"/>
      <c r="DOU101" s="27"/>
      <c r="DOV101" s="27"/>
      <c r="DOW101" s="27"/>
      <c r="DOX101" s="27"/>
      <c r="DOY101" s="27"/>
      <c r="DOZ101" s="27"/>
      <c r="DPA101" s="27"/>
      <c r="DPB101" s="27"/>
      <c r="DPC101" s="27"/>
      <c r="DPD101" s="27"/>
      <c r="DPE101" s="27"/>
      <c r="DPF101" s="27"/>
      <c r="DPG101" s="27"/>
      <c r="DPH101" s="27"/>
      <c r="DPI101" s="27"/>
      <c r="DPJ101" s="27"/>
      <c r="DPK101" s="27"/>
      <c r="DPL101" s="27"/>
      <c r="DPM101" s="27"/>
      <c r="DPN101" s="27"/>
      <c r="DPO101" s="27"/>
      <c r="DPP101" s="27"/>
      <c r="DPQ101" s="27"/>
      <c r="DPR101" s="27"/>
      <c r="DPS101" s="27"/>
      <c r="DPT101" s="27"/>
      <c r="DPU101" s="27"/>
      <c r="DPV101" s="27"/>
      <c r="DPW101" s="27"/>
      <c r="DPX101" s="27"/>
      <c r="DPY101" s="27"/>
      <c r="DPZ101" s="27"/>
      <c r="DQA101" s="27"/>
      <c r="DQB101" s="27"/>
      <c r="DQC101" s="27"/>
      <c r="DQD101" s="27"/>
      <c r="DQE101" s="27"/>
      <c r="DQF101" s="27"/>
      <c r="DQG101" s="27"/>
      <c r="DQH101" s="27"/>
      <c r="DQI101" s="27"/>
      <c r="DQJ101" s="27"/>
      <c r="DQK101" s="27"/>
      <c r="DQL101" s="27"/>
      <c r="DQM101" s="27"/>
      <c r="DQN101" s="27"/>
      <c r="DQO101" s="27"/>
      <c r="DQP101" s="27"/>
      <c r="DQQ101" s="27"/>
      <c r="DQR101" s="27"/>
      <c r="DQS101" s="27"/>
      <c r="DQT101" s="27"/>
      <c r="DQU101" s="27"/>
      <c r="DQV101" s="27"/>
      <c r="DQW101" s="27"/>
      <c r="DQX101" s="27"/>
      <c r="DQY101" s="27"/>
      <c r="DQZ101" s="27"/>
      <c r="DRA101" s="27"/>
      <c r="DRB101" s="27"/>
      <c r="DRC101" s="27"/>
      <c r="DRD101" s="27"/>
      <c r="DRE101" s="27"/>
      <c r="DRF101" s="27"/>
      <c r="DRG101" s="27"/>
      <c r="DRH101" s="27"/>
      <c r="DRI101" s="27"/>
      <c r="DRJ101" s="27"/>
      <c r="DRK101" s="27"/>
      <c r="DRL101" s="27"/>
      <c r="DRM101" s="27"/>
      <c r="DRN101" s="27"/>
      <c r="DRO101" s="27"/>
      <c r="DRP101" s="27"/>
      <c r="DRQ101" s="27"/>
      <c r="DRR101" s="27"/>
      <c r="DRS101" s="27"/>
      <c r="DRT101" s="27"/>
      <c r="DRU101" s="27"/>
      <c r="DRV101" s="27"/>
      <c r="DRW101" s="27"/>
      <c r="DRX101" s="27"/>
      <c r="DRY101" s="27"/>
      <c r="DRZ101" s="27"/>
      <c r="DSA101" s="27"/>
      <c r="DSB101" s="27"/>
      <c r="DSC101" s="27"/>
      <c r="DSD101" s="27"/>
      <c r="DSE101" s="27"/>
      <c r="DSF101" s="27"/>
      <c r="DSG101" s="27"/>
      <c r="DSH101" s="27"/>
      <c r="DSI101" s="27"/>
      <c r="DSJ101" s="27"/>
      <c r="DSK101" s="27"/>
      <c r="DSL101" s="27"/>
      <c r="DSM101" s="27"/>
      <c r="DSN101" s="27"/>
      <c r="DSO101" s="27"/>
      <c r="DSP101" s="27"/>
      <c r="DSQ101" s="27"/>
      <c r="DSR101" s="27"/>
      <c r="DSS101" s="27"/>
      <c r="DST101" s="27"/>
      <c r="DSU101" s="27"/>
      <c r="DSV101" s="27"/>
      <c r="DSW101" s="27"/>
      <c r="DSX101" s="27"/>
      <c r="DSY101" s="27"/>
      <c r="DSZ101" s="27"/>
      <c r="DTA101" s="27"/>
      <c r="DTB101" s="27"/>
      <c r="DTC101" s="27"/>
      <c r="DTD101" s="27"/>
      <c r="DTE101" s="27"/>
      <c r="DTF101" s="27"/>
      <c r="DTG101" s="27"/>
      <c r="DTH101" s="27"/>
      <c r="DTI101" s="27"/>
      <c r="DTJ101" s="27"/>
      <c r="DTK101" s="27"/>
      <c r="DTL101" s="27"/>
      <c r="DTM101" s="27"/>
      <c r="DTN101" s="27"/>
      <c r="DTO101" s="27"/>
      <c r="DTP101" s="27"/>
      <c r="DTQ101" s="27"/>
      <c r="DTR101" s="27"/>
      <c r="DTS101" s="27"/>
      <c r="DTT101" s="27"/>
      <c r="DTU101" s="27"/>
      <c r="DTV101" s="27"/>
      <c r="DTW101" s="27"/>
      <c r="DTX101" s="27"/>
      <c r="DTY101" s="27"/>
      <c r="DTZ101" s="27"/>
      <c r="DUA101" s="27"/>
      <c r="DUB101" s="27"/>
      <c r="DUC101" s="27"/>
      <c r="DUD101" s="27"/>
      <c r="DUE101" s="27"/>
      <c r="DUF101" s="27"/>
      <c r="DUG101" s="27"/>
      <c r="DUH101" s="27"/>
      <c r="DUI101" s="27"/>
      <c r="DUJ101" s="27"/>
      <c r="DUK101" s="27"/>
      <c r="DUL101" s="27"/>
      <c r="DUM101" s="27"/>
      <c r="DUN101" s="27"/>
      <c r="DUO101" s="27"/>
      <c r="DUP101" s="27"/>
      <c r="DUQ101" s="27"/>
      <c r="DUR101" s="27"/>
      <c r="DUS101" s="27"/>
      <c r="DUT101" s="27"/>
      <c r="DUU101" s="27"/>
      <c r="DUV101" s="27"/>
      <c r="DUW101" s="27"/>
      <c r="DUX101" s="27"/>
      <c r="DUY101" s="27"/>
      <c r="DUZ101" s="27"/>
      <c r="DVA101" s="27"/>
      <c r="DVB101" s="27"/>
      <c r="DVC101" s="27"/>
      <c r="DVD101" s="27"/>
      <c r="DVE101" s="27"/>
      <c r="DVF101" s="27"/>
      <c r="DVG101" s="27"/>
      <c r="DVH101" s="27"/>
      <c r="DVI101" s="27"/>
      <c r="DVJ101" s="27"/>
      <c r="DVK101" s="27"/>
      <c r="DVL101" s="27"/>
      <c r="DVM101" s="27"/>
      <c r="DVN101" s="27"/>
      <c r="DVO101" s="27"/>
      <c r="DVP101" s="27"/>
      <c r="DVQ101" s="27"/>
      <c r="DVR101" s="27"/>
      <c r="DVS101" s="27"/>
      <c r="DVT101" s="27"/>
      <c r="DVU101" s="27"/>
      <c r="DVV101" s="27"/>
      <c r="DVW101" s="27"/>
      <c r="DVX101" s="27"/>
      <c r="DVY101" s="27"/>
      <c r="DVZ101" s="27"/>
      <c r="DWA101" s="27"/>
      <c r="DWB101" s="27"/>
      <c r="DWC101" s="27"/>
      <c r="DWD101" s="27"/>
      <c r="DWE101" s="27"/>
      <c r="DWF101" s="27"/>
      <c r="DWG101" s="27"/>
      <c r="DWH101" s="27"/>
      <c r="DWI101" s="27"/>
      <c r="DWJ101" s="27"/>
      <c r="DWK101" s="27"/>
      <c r="DWL101" s="27"/>
      <c r="DWM101" s="27"/>
      <c r="DWN101" s="27"/>
      <c r="DWO101" s="27"/>
      <c r="DWP101" s="27"/>
      <c r="DWQ101" s="27"/>
      <c r="DWR101" s="27"/>
      <c r="DWS101" s="27"/>
      <c r="DWT101" s="27"/>
      <c r="DWU101" s="27"/>
      <c r="DWV101" s="27"/>
      <c r="DWW101" s="27"/>
      <c r="DWX101" s="27"/>
      <c r="DWY101" s="27"/>
      <c r="DWZ101" s="27"/>
      <c r="DXA101" s="27"/>
      <c r="DXB101" s="27"/>
      <c r="DXC101" s="27"/>
      <c r="DXD101" s="27"/>
      <c r="DXE101" s="27"/>
      <c r="DXF101" s="27"/>
      <c r="DXG101" s="27"/>
      <c r="DXH101" s="27"/>
      <c r="DXI101" s="27"/>
      <c r="DXJ101" s="27"/>
      <c r="DXK101" s="27"/>
      <c r="DXL101" s="27"/>
      <c r="DXM101" s="27"/>
      <c r="DXN101" s="27"/>
      <c r="DXO101" s="27"/>
      <c r="DXP101" s="27"/>
      <c r="DXQ101" s="27"/>
      <c r="DXR101" s="27"/>
      <c r="DXS101" s="27"/>
      <c r="DXT101" s="27"/>
      <c r="DXU101" s="27"/>
      <c r="DXV101" s="27"/>
      <c r="DXW101" s="27"/>
      <c r="DXX101" s="27"/>
      <c r="DXY101" s="27"/>
      <c r="DXZ101" s="27"/>
      <c r="DYA101" s="27"/>
      <c r="DYB101" s="27"/>
      <c r="DYC101" s="27"/>
      <c r="DYD101" s="27"/>
      <c r="DYE101" s="27"/>
      <c r="DYF101" s="27"/>
      <c r="DYG101" s="27"/>
      <c r="DYH101" s="27"/>
      <c r="DYI101" s="27"/>
      <c r="DYJ101" s="27"/>
      <c r="DYK101" s="27"/>
      <c r="DYL101" s="27"/>
      <c r="DYM101" s="27"/>
      <c r="DYN101" s="27"/>
      <c r="DYO101" s="27"/>
      <c r="DYP101" s="27"/>
      <c r="DYQ101" s="27"/>
      <c r="DYR101" s="27"/>
      <c r="DYS101" s="27"/>
      <c r="DYT101" s="27"/>
      <c r="DYU101" s="27"/>
      <c r="DYV101" s="27"/>
      <c r="DYW101" s="27"/>
      <c r="DYX101" s="27"/>
      <c r="DYY101" s="27"/>
      <c r="DYZ101" s="27"/>
      <c r="DZA101" s="27"/>
      <c r="DZB101" s="27"/>
      <c r="DZC101" s="27"/>
      <c r="DZD101" s="27"/>
      <c r="DZE101" s="27"/>
      <c r="DZF101" s="27"/>
      <c r="DZG101" s="27"/>
      <c r="DZH101" s="27"/>
      <c r="DZI101" s="27"/>
      <c r="DZJ101" s="27"/>
      <c r="DZK101" s="27"/>
      <c r="DZL101" s="27"/>
      <c r="DZM101" s="27"/>
      <c r="DZN101" s="27"/>
      <c r="DZO101" s="27"/>
      <c r="DZP101" s="27"/>
      <c r="DZQ101" s="27"/>
      <c r="DZR101" s="27"/>
      <c r="DZS101" s="27"/>
      <c r="DZT101" s="27"/>
      <c r="DZU101" s="27"/>
      <c r="DZV101" s="27"/>
      <c r="DZW101" s="27"/>
      <c r="DZX101" s="27"/>
      <c r="DZY101" s="27"/>
      <c r="DZZ101" s="27"/>
      <c r="EAA101" s="27"/>
      <c r="EAB101" s="27"/>
      <c r="EAC101" s="27"/>
      <c r="EAD101" s="27"/>
      <c r="EAE101" s="27"/>
      <c r="EAF101" s="27"/>
      <c r="EAG101" s="27"/>
      <c r="EAH101" s="27"/>
      <c r="EAI101" s="27"/>
      <c r="EAJ101" s="27"/>
      <c r="EAK101" s="27"/>
      <c r="EAL101" s="27"/>
      <c r="EAM101" s="27"/>
      <c r="EAN101" s="27"/>
      <c r="EAO101" s="27"/>
      <c r="EAP101" s="27"/>
      <c r="EAQ101" s="27"/>
      <c r="EAR101" s="27"/>
      <c r="EAS101" s="27"/>
      <c r="EAT101" s="27"/>
      <c r="EAU101" s="27"/>
      <c r="EAV101" s="27"/>
      <c r="EAW101" s="27"/>
      <c r="EAX101" s="27"/>
      <c r="EAY101" s="27"/>
      <c r="EAZ101" s="27"/>
      <c r="EBA101" s="27"/>
      <c r="EBB101" s="27"/>
      <c r="EBC101" s="27"/>
      <c r="EBD101" s="27"/>
      <c r="EBE101" s="27"/>
      <c r="EBF101" s="27"/>
      <c r="EBG101" s="27"/>
      <c r="EBH101" s="27"/>
      <c r="EBI101" s="27"/>
      <c r="EBJ101" s="27"/>
      <c r="EBK101" s="27"/>
      <c r="EBL101" s="27"/>
      <c r="EBM101" s="27"/>
      <c r="EBN101" s="27"/>
      <c r="EBO101" s="27"/>
      <c r="EBP101" s="27"/>
      <c r="EBQ101" s="27"/>
      <c r="EBR101" s="27"/>
      <c r="EBS101" s="27"/>
      <c r="EBT101" s="27"/>
      <c r="EBU101" s="27"/>
      <c r="EBV101" s="27"/>
      <c r="EBW101" s="27"/>
      <c r="EBX101" s="27"/>
      <c r="EBY101" s="27"/>
      <c r="EBZ101" s="27"/>
      <c r="ECA101" s="27"/>
      <c r="ECB101" s="27"/>
      <c r="ECC101" s="27"/>
      <c r="ECD101" s="27"/>
      <c r="ECE101" s="27"/>
      <c r="ECF101" s="27"/>
      <c r="ECG101" s="27"/>
      <c r="ECH101" s="27"/>
      <c r="ECI101" s="27"/>
      <c r="ECJ101" s="27"/>
      <c r="ECK101" s="27"/>
      <c r="ECL101" s="27"/>
      <c r="ECM101" s="27"/>
      <c r="ECN101" s="27"/>
      <c r="ECO101" s="27"/>
      <c r="ECP101" s="27"/>
      <c r="ECQ101" s="27"/>
      <c r="ECR101" s="27"/>
      <c r="ECS101" s="27"/>
      <c r="ECT101" s="27"/>
      <c r="ECU101" s="27"/>
      <c r="ECV101" s="27"/>
      <c r="ECW101" s="27"/>
      <c r="ECX101" s="27"/>
      <c r="ECY101" s="27"/>
      <c r="ECZ101" s="27"/>
      <c r="EDA101" s="27"/>
      <c r="EDB101" s="27"/>
      <c r="EDC101" s="27"/>
      <c r="EDD101" s="27"/>
      <c r="EDE101" s="27"/>
      <c r="EDF101" s="27"/>
      <c r="EDG101" s="27"/>
      <c r="EDH101" s="27"/>
      <c r="EDI101" s="27"/>
      <c r="EDJ101" s="27"/>
      <c r="EDK101" s="27"/>
      <c r="EDL101" s="27"/>
      <c r="EDM101" s="27"/>
      <c r="EDN101" s="27"/>
      <c r="EDO101" s="27"/>
      <c r="EDP101" s="27"/>
      <c r="EDQ101" s="27"/>
      <c r="EDR101" s="27"/>
      <c r="EDS101" s="27"/>
      <c r="EDT101" s="27"/>
      <c r="EDU101" s="27"/>
      <c r="EDV101" s="27"/>
      <c r="EDW101" s="27"/>
      <c r="EDX101" s="27"/>
      <c r="EDY101" s="27"/>
      <c r="EDZ101" s="27"/>
      <c r="EEA101" s="27"/>
      <c r="EEB101" s="27"/>
      <c r="EEC101" s="27"/>
      <c r="EED101" s="27"/>
      <c r="EEE101" s="27"/>
      <c r="EEF101" s="27"/>
      <c r="EEG101" s="27"/>
      <c r="EEH101" s="27"/>
      <c r="EEI101" s="27"/>
      <c r="EEJ101" s="27"/>
      <c r="EEK101" s="27"/>
      <c r="EEL101" s="27"/>
      <c r="EEM101" s="27"/>
      <c r="EEN101" s="27"/>
      <c r="EEO101" s="27"/>
      <c r="EEP101" s="27"/>
      <c r="EEQ101" s="27"/>
      <c r="EER101" s="27"/>
      <c r="EES101" s="27"/>
      <c r="EET101" s="27"/>
      <c r="EEU101" s="27"/>
      <c r="EEV101" s="27"/>
      <c r="EEW101" s="27"/>
      <c r="EEX101" s="27"/>
      <c r="EEY101" s="27"/>
      <c r="EEZ101" s="27"/>
      <c r="EFA101" s="27"/>
      <c r="EFB101" s="27"/>
      <c r="EFC101" s="27"/>
      <c r="EFD101" s="27"/>
      <c r="EFE101" s="27"/>
      <c r="EFF101" s="27"/>
      <c r="EFG101" s="27"/>
      <c r="EFH101" s="27"/>
      <c r="EFI101" s="27"/>
      <c r="EFJ101" s="27"/>
      <c r="EFK101" s="27"/>
      <c r="EFL101" s="27"/>
      <c r="EFM101" s="27"/>
      <c r="EFN101" s="27"/>
      <c r="EFO101" s="27"/>
      <c r="EFP101" s="27"/>
      <c r="EFQ101" s="27"/>
      <c r="EFR101" s="27"/>
      <c r="EFS101" s="27"/>
      <c r="EFT101" s="27"/>
      <c r="EFU101" s="27"/>
      <c r="EFV101" s="27"/>
      <c r="EFW101" s="27"/>
      <c r="EFX101" s="27"/>
      <c r="EFY101" s="27"/>
      <c r="EFZ101" s="27"/>
      <c r="EGA101" s="27"/>
      <c r="EGB101" s="27"/>
      <c r="EGC101" s="27"/>
      <c r="EGD101" s="27"/>
      <c r="EGE101" s="27"/>
      <c r="EGF101" s="27"/>
      <c r="EGG101" s="27"/>
      <c r="EGH101" s="27"/>
      <c r="EGI101" s="27"/>
      <c r="EGJ101" s="27"/>
      <c r="EGK101" s="27"/>
      <c r="EGL101" s="27"/>
      <c r="EGM101" s="27"/>
      <c r="EGN101" s="27"/>
      <c r="EGO101" s="27"/>
      <c r="EGP101" s="27"/>
      <c r="EGQ101" s="27"/>
      <c r="EGR101" s="27"/>
      <c r="EGS101" s="27"/>
      <c r="EGT101" s="27"/>
      <c r="EGU101" s="27"/>
      <c r="EGV101" s="27"/>
      <c r="EGW101" s="27"/>
      <c r="EGX101" s="27"/>
      <c r="EGY101" s="27"/>
      <c r="EGZ101" s="27"/>
      <c r="EHA101" s="27"/>
      <c r="EHB101" s="27"/>
      <c r="EHC101" s="27"/>
      <c r="EHD101" s="27"/>
      <c r="EHE101" s="27"/>
      <c r="EHF101" s="27"/>
      <c r="EHG101" s="27"/>
      <c r="EHH101" s="27"/>
      <c r="EHI101" s="27"/>
      <c r="EHJ101" s="27"/>
      <c r="EHK101" s="27"/>
      <c r="EHL101" s="27"/>
      <c r="EHM101" s="27"/>
      <c r="EHN101" s="27"/>
      <c r="EHO101" s="27"/>
      <c r="EHP101" s="27"/>
      <c r="EHQ101" s="27"/>
      <c r="EHR101" s="27"/>
      <c r="EHS101" s="27"/>
      <c r="EHT101" s="27"/>
      <c r="EHU101" s="27"/>
      <c r="EHV101" s="27"/>
      <c r="EHW101" s="27"/>
      <c r="EHX101" s="27"/>
      <c r="EHY101" s="27"/>
      <c r="EHZ101" s="27"/>
      <c r="EIA101" s="27"/>
      <c r="EIB101" s="27"/>
      <c r="EIC101" s="27"/>
      <c r="EID101" s="27"/>
      <c r="EIE101" s="27"/>
      <c r="EIF101" s="27"/>
      <c r="EIG101" s="27"/>
      <c r="EIH101" s="27"/>
      <c r="EII101" s="27"/>
      <c r="EIJ101" s="27"/>
      <c r="EIK101" s="27"/>
      <c r="EIL101" s="27"/>
      <c r="EIM101" s="27"/>
      <c r="EIN101" s="27"/>
      <c r="EIO101" s="27"/>
      <c r="EIP101" s="27"/>
      <c r="EIQ101" s="27"/>
      <c r="EIR101" s="27"/>
      <c r="EIS101" s="27"/>
      <c r="EIT101" s="27"/>
      <c r="EIU101" s="27"/>
      <c r="EIV101" s="27"/>
      <c r="EIW101" s="27"/>
      <c r="EIX101" s="27"/>
      <c r="EIY101" s="27"/>
      <c r="EIZ101" s="27"/>
      <c r="EJA101" s="27"/>
      <c r="EJB101" s="27"/>
      <c r="EJC101" s="27"/>
      <c r="EJD101" s="27"/>
      <c r="EJE101" s="27"/>
      <c r="EJF101" s="27"/>
      <c r="EJG101" s="27"/>
      <c r="EJH101" s="27"/>
      <c r="EJI101" s="27"/>
      <c r="EJJ101" s="27"/>
      <c r="EJK101" s="27"/>
      <c r="EJL101" s="27"/>
      <c r="EJM101" s="27"/>
      <c r="EJN101" s="27"/>
      <c r="EJO101" s="27"/>
      <c r="EJP101" s="27"/>
      <c r="EJQ101" s="27"/>
      <c r="EJR101" s="27"/>
      <c r="EJS101" s="27"/>
      <c r="EJT101" s="27"/>
      <c r="EJU101" s="27"/>
      <c r="EJV101" s="27"/>
      <c r="EJW101" s="27"/>
      <c r="EJX101" s="27"/>
      <c r="EJY101" s="27"/>
      <c r="EJZ101" s="27"/>
      <c r="EKA101" s="27"/>
      <c r="EKB101" s="27"/>
      <c r="EKC101" s="27"/>
      <c r="EKD101" s="27"/>
      <c r="EKE101" s="27"/>
      <c r="EKF101" s="27"/>
      <c r="EKG101" s="27"/>
      <c r="EKH101" s="27"/>
      <c r="EKI101" s="27"/>
      <c r="EKJ101" s="27"/>
      <c r="EKK101" s="27"/>
      <c r="EKL101" s="27"/>
      <c r="EKM101" s="27"/>
      <c r="EKN101" s="27"/>
      <c r="EKO101" s="27"/>
      <c r="EKP101" s="27"/>
      <c r="EKQ101" s="27"/>
      <c r="EKR101" s="27"/>
      <c r="EKS101" s="27"/>
      <c r="EKT101" s="27"/>
      <c r="EKU101" s="27"/>
      <c r="EKV101" s="27"/>
      <c r="EKW101" s="27"/>
      <c r="EKX101" s="27"/>
      <c r="EKY101" s="27"/>
      <c r="EKZ101" s="27"/>
      <c r="ELA101" s="27"/>
      <c r="ELB101" s="27"/>
      <c r="ELC101" s="27"/>
      <c r="ELD101" s="27"/>
      <c r="ELE101" s="27"/>
      <c r="ELF101" s="27"/>
      <c r="ELG101" s="27"/>
      <c r="ELH101" s="27"/>
      <c r="ELI101" s="27"/>
      <c r="ELJ101" s="27"/>
      <c r="ELK101" s="27"/>
      <c r="ELL101" s="27"/>
      <c r="ELM101" s="27"/>
      <c r="ELN101" s="27"/>
      <c r="ELO101" s="27"/>
      <c r="ELP101" s="27"/>
      <c r="ELQ101" s="27"/>
      <c r="ELR101" s="27"/>
      <c r="ELS101" s="27"/>
      <c r="ELT101" s="27"/>
      <c r="ELU101" s="27"/>
      <c r="ELV101" s="27"/>
      <c r="ELW101" s="27"/>
      <c r="ELX101" s="27"/>
      <c r="ELY101" s="27"/>
      <c r="ELZ101" s="27"/>
      <c r="EMA101" s="27"/>
      <c r="EMB101" s="27"/>
      <c r="EMC101" s="27"/>
      <c r="EMD101" s="27"/>
      <c r="EME101" s="27"/>
      <c r="EMF101" s="27"/>
      <c r="EMG101" s="27"/>
      <c r="EMH101" s="27"/>
      <c r="EMI101" s="27"/>
      <c r="EMJ101" s="27"/>
      <c r="EMK101" s="27"/>
      <c r="EML101" s="27"/>
      <c r="EMM101" s="27"/>
      <c r="EMN101" s="27"/>
      <c r="EMO101" s="27"/>
      <c r="EMP101" s="27"/>
      <c r="EMQ101" s="27"/>
      <c r="EMR101" s="27"/>
      <c r="EMS101" s="27"/>
      <c r="EMT101" s="27"/>
      <c r="EMU101" s="27"/>
      <c r="EMV101" s="27"/>
      <c r="EMW101" s="27"/>
      <c r="EMX101" s="27"/>
      <c r="EMY101" s="27"/>
      <c r="EMZ101" s="27"/>
      <c r="ENA101" s="27"/>
      <c r="ENB101" s="27"/>
      <c r="ENC101" s="27"/>
      <c r="END101" s="27"/>
      <c r="ENE101" s="27"/>
      <c r="ENF101" s="27"/>
      <c r="ENG101" s="27"/>
      <c r="ENH101" s="27"/>
      <c r="ENI101" s="27"/>
      <c r="ENJ101" s="27"/>
      <c r="ENK101" s="27"/>
      <c r="ENL101" s="27"/>
      <c r="ENM101" s="27"/>
      <c r="ENN101" s="27"/>
      <c r="ENO101" s="27"/>
      <c r="ENP101" s="27"/>
      <c r="ENQ101" s="27"/>
      <c r="ENR101" s="27"/>
      <c r="ENS101" s="27"/>
      <c r="ENT101" s="27"/>
      <c r="ENU101" s="27"/>
      <c r="ENV101" s="27"/>
      <c r="ENW101" s="27"/>
      <c r="ENX101" s="27"/>
      <c r="ENY101" s="27"/>
      <c r="ENZ101" s="27"/>
      <c r="EOA101" s="27"/>
      <c r="EOB101" s="27"/>
      <c r="EOC101" s="27"/>
      <c r="EOD101" s="27"/>
      <c r="EOE101" s="27"/>
      <c r="EOF101" s="27"/>
      <c r="EOG101" s="27"/>
      <c r="EOH101" s="27"/>
      <c r="EOI101" s="27"/>
      <c r="EOJ101" s="27"/>
      <c r="EOK101" s="27"/>
      <c r="EOL101" s="27"/>
      <c r="EOM101" s="27"/>
      <c r="EON101" s="27"/>
      <c r="EOO101" s="27"/>
      <c r="EOP101" s="27"/>
      <c r="EOQ101" s="27"/>
      <c r="EOR101" s="27"/>
      <c r="EOS101" s="27"/>
      <c r="EOT101" s="27"/>
      <c r="EOU101" s="27"/>
      <c r="EOV101" s="27"/>
      <c r="EOW101" s="27"/>
      <c r="EOX101" s="27"/>
      <c r="EOY101" s="27"/>
      <c r="EOZ101" s="27"/>
      <c r="EPA101" s="27"/>
      <c r="EPB101" s="27"/>
      <c r="EPC101" s="27"/>
      <c r="EPD101" s="27"/>
      <c r="EPE101" s="27"/>
      <c r="EPF101" s="27"/>
      <c r="EPG101" s="27"/>
      <c r="EPH101" s="27"/>
      <c r="EPI101" s="27"/>
      <c r="EPJ101" s="27"/>
      <c r="EPK101" s="27"/>
      <c r="EPL101" s="27"/>
      <c r="EPM101" s="27"/>
      <c r="EPN101" s="27"/>
      <c r="EPO101" s="27"/>
      <c r="EPP101" s="27"/>
      <c r="EPQ101" s="27"/>
      <c r="EPR101" s="27"/>
      <c r="EPS101" s="27"/>
      <c r="EPT101" s="27"/>
      <c r="EPU101" s="27"/>
      <c r="EPV101" s="27"/>
      <c r="EPW101" s="27"/>
      <c r="EPX101" s="27"/>
      <c r="EPY101" s="27"/>
      <c r="EPZ101" s="27"/>
      <c r="EQA101" s="27"/>
      <c r="EQB101" s="27"/>
      <c r="EQC101" s="27"/>
      <c r="EQD101" s="27"/>
      <c r="EQE101" s="27"/>
      <c r="EQF101" s="27"/>
      <c r="EQG101" s="27"/>
      <c r="EQH101" s="27"/>
      <c r="EQI101" s="27"/>
      <c r="EQJ101" s="27"/>
      <c r="EQK101" s="27"/>
      <c r="EQL101" s="27"/>
      <c r="EQM101" s="27"/>
      <c r="EQN101" s="27"/>
      <c r="EQO101" s="27"/>
      <c r="EQP101" s="27"/>
      <c r="EQQ101" s="27"/>
      <c r="EQR101" s="27"/>
      <c r="EQS101" s="27"/>
      <c r="EQT101" s="27"/>
      <c r="EQU101" s="27"/>
      <c r="EQV101" s="27"/>
      <c r="EQW101" s="27"/>
      <c r="EQX101" s="27"/>
      <c r="EQY101" s="27"/>
      <c r="EQZ101" s="27"/>
      <c r="ERA101" s="27"/>
      <c r="ERB101" s="27"/>
      <c r="ERC101" s="27"/>
      <c r="ERD101" s="27"/>
      <c r="ERE101" s="27"/>
      <c r="ERF101" s="27"/>
      <c r="ERG101" s="27"/>
      <c r="ERH101" s="27"/>
      <c r="ERI101" s="27"/>
      <c r="ERJ101" s="27"/>
      <c r="ERK101" s="27"/>
      <c r="ERL101" s="27"/>
      <c r="ERM101" s="27"/>
      <c r="ERN101" s="27"/>
      <c r="ERO101" s="27"/>
      <c r="ERP101" s="27"/>
      <c r="ERQ101" s="27"/>
      <c r="ERR101" s="27"/>
      <c r="ERS101" s="27"/>
      <c r="ERT101" s="27"/>
      <c r="ERU101" s="27"/>
      <c r="ERV101" s="27"/>
      <c r="ERW101" s="27"/>
      <c r="ERX101" s="27"/>
      <c r="ERY101" s="27"/>
      <c r="ERZ101" s="27"/>
      <c r="ESA101" s="27"/>
      <c r="ESB101" s="27"/>
      <c r="ESC101" s="27"/>
      <c r="ESD101" s="27"/>
      <c r="ESE101" s="27"/>
      <c r="ESF101" s="27"/>
      <c r="ESG101" s="27"/>
      <c r="ESH101" s="27"/>
      <c r="ESI101" s="27"/>
      <c r="ESJ101" s="27"/>
      <c r="ESK101" s="27"/>
      <c r="ESL101" s="27"/>
      <c r="ESM101" s="27"/>
      <c r="ESN101" s="27"/>
      <c r="ESO101" s="27"/>
      <c r="ESP101" s="27"/>
      <c r="ESQ101" s="27"/>
      <c r="ESR101" s="27"/>
      <c r="ESS101" s="27"/>
      <c r="EST101" s="27"/>
      <c r="ESU101" s="27"/>
      <c r="ESV101" s="27"/>
      <c r="ESW101" s="27"/>
      <c r="ESX101" s="27"/>
      <c r="ESY101" s="27"/>
      <c r="ESZ101" s="27"/>
      <c r="ETA101" s="27"/>
      <c r="ETB101" s="27"/>
      <c r="ETC101" s="27"/>
      <c r="ETD101" s="27"/>
      <c r="ETE101" s="27"/>
      <c r="ETF101" s="27"/>
      <c r="ETG101" s="27"/>
      <c r="ETH101" s="27"/>
      <c r="ETI101" s="27"/>
      <c r="ETJ101" s="27"/>
      <c r="ETK101" s="27"/>
      <c r="ETL101" s="27"/>
      <c r="ETM101" s="27"/>
      <c r="ETN101" s="27"/>
      <c r="ETO101" s="27"/>
      <c r="ETP101" s="27"/>
      <c r="ETQ101" s="27"/>
      <c r="ETR101" s="27"/>
      <c r="ETS101" s="27"/>
      <c r="ETT101" s="27"/>
      <c r="ETU101" s="27"/>
      <c r="ETV101" s="27"/>
      <c r="ETW101" s="27"/>
      <c r="ETX101" s="27"/>
      <c r="ETY101" s="27"/>
      <c r="ETZ101" s="27"/>
      <c r="EUA101" s="27"/>
      <c r="EUB101" s="27"/>
      <c r="EUC101" s="27"/>
      <c r="EUD101" s="27"/>
      <c r="EUE101" s="27"/>
      <c r="EUF101" s="27"/>
      <c r="EUG101" s="27"/>
      <c r="EUH101" s="27"/>
      <c r="EUI101" s="27"/>
      <c r="EUJ101" s="27"/>
      <c r="EUK101" s="27"/>
      <c r="EUL101" s="27"/>
      <c r="EUM101" s="27"/>
      <c r="EUN101" s="27"/>
      <c r="EUO101" s="27"/>
      <c r="EUP101" s="27"/>
      <c r="EUQ101" s="27"/>
      <c r="EUR101" s="27"/>
      <c r="EUS101" s="27"/>
      <c r="EUT101" s="27"/>
      <c r="EUU101" s="27"/>
      <c r="EUV101" s="27"/>
      <c r="EUW101" s="27"/>
      <c r="EUX101" s="27"/>
      <c r="EUY101" s="27"/>
      <c r="EUZ101" s="27"/>
      <c r="EVA101" s="27"/>
      <c r="EVB101" s="27"/>
      <c r="EVC101" s="27"/>
      <c r="EVD101" s="27"/>
      <c r="EVE101" s="27"/>
      <c r="EVF101" s="27"/>
      <c r="EVG101" s="27"/>
      <c r="EVH101" s="27"/>
      <c r="EVI101" s="27"/>
      <c r="EVJ101" s="27"/>
      <c r="EVK101" s="27"/>
      <c r="EVL101" s="27"/>
      <c r="EVM101" s="27"/>
      <c r="EVN101" s="27"/>
      <c r="EVO101" s="27"/>
      <c r="EVP101" s="27"/>
      <c r="EVQ101" s="27"/>
      <c r="EVR101" s="27"/>
      <c r="EVS101" s="27"/>
      <c r="EVT101" s="27"/>
      <c r="EVU101" s="27"/>
      <c r="EVV101" s="27"/>
      <c r="EVW101" s="27"/>
      <c r="EVX101" s="27"/>
      <c r="EVY101" s="27"/>
      <c r="EVZ101" s="27"/>
      <c r="EWA101" s="27"/>
      <c r="EWB101" s="27"/>
      <c r="EWC101" s="27"/>
      <c r="EWD101" s="27"/>
      <c r="EWE101" s="27"/>
      <c r="EWF101" s="27"/>
      <c r="EWG101" s="27"/>
      <c r="EWH101" s="27"/>
      <c r="EWI101" s="27"/>
      <c r="EWJ101" s="27"/>
      <c r="EWK101" s="27"/>
      <c r="EWL101" s="27"/>
      <c r="EWM101" s="27"/>
      <c r="EWN101" s="27"/>
      <c r="EWO101" s="27"/>
      <c r="EWP101" s="27"/>
      <c r="EWQ101" s="27"/>
      <c r="EWR101" s="27"/>
      <c r="EWS101" s="27"/>
      <c r="EWT101" s="27"/>
      <c r="EWU101" s="27"/>
      <c r="EWV101" s="27"/>
      <c r="EWW101" s="27"/>
      <c r="EWX101" s="27"/>
      <c r="EWY101" s="27"/>
      <c r="EWZ101" s="27"/>
      <c r="EXA101" s="27"/>
      <c r="EXB101" s="27"/>
      <c r="EXC101" s="27"/>
      <c r="EXD101" s="27"/>
      <c r="EXE101" s="27"/>
      <c r="EXF101" s="27"/>
      <c r="EXG101" s="27"/>
      <c r="EXH101" s="27"/>
      <c r="EXI101" s="27"/>
      <c r="EXJ101" s="27"/>
      <c r="EXK101" s="27"/>
      <c r="EXL101" s="27"/>
      <c r="EXM101" s="27"/>
      <c r="EXN101" s="27"/>
      <c r="EXO101" s="27"/>
      <c r="EXP101" s="27"/>
      <c r="EXQ101" s="27"/>
      <c r="EXR101" s="27"/>
      <c r="EXS101" s="27"/>
      <c r="EXT101" s="27"/>
      <c r="EXU101" s="27"/>
      <c r="EXV101" s="27"/>
      <c r="EXW101" s="27"/>
      <c r="EXX101" s="27"/>
      <c r="EXY101" s="27"/>
      <c r="EXZ101" s="27"/>
      <c r="EYA101" s="27"/>
      <c r="EYB101" s="27"/>
      <c r="EYC101" s="27"/>
      <c r="EYD101" s="27"/>
      <c r="EYE101" s="27"/>
      <c r="EYF101" s="27"/>
      <c r="EYG101" s="27"/>
      <c r="EYH101" s="27"/>
      <c r="EYI101" s="27"/>
      <c r="EYJ101" s="27"/>
      <c r="EYK101" s="27"/>
      <c r="EYL101" s="27"/>
      <c r="EYM101" s="27"/>
      <c r="EYN101" s="27"/>
      <c r="EYO101" s="27"/>
      <c r="EYP101" s="27"/>
      <c r="EYQ101" s="27"/>
      <c r="EYR101" s="27"/>
      <c r="EYS101" s="27"/>
      <c r="EYT101" s="27"/>
      <c r="EYU101" s="27"/>
      <c r="EYV101" s="27"/>
      <c r="EYW101" s="27"/>
      <c r="EYX101" s="27"/>
      <c r="EYY101" s="27"/>
      <c r="EYZ101" s="27"/>
      <c r="EZA101" s="27"/>
      <c r="EZB101" s="27"/>
      <c r="EZC101" s="27"/>
      <c r="EZD101" s="27"/>
      <c r="EZE101" s="27"/>
      <c r="EZF101" s="27"/>
      <c r="EZG101" s="27"/>
      <c r="EZH101" s="27"/>
      <c r="EZI101" s="27"/>
      <c r="EZJ101" s="27"/>
      <c r="EZK101" s="27"/>
      <c r="EZL101" s="27"/>
      <c r="EZM101" s="27"/>
      <c r="EZN101" s="27"/>
      <c r="EZO101" s="27"/>
      <c r="EZP101" s="27"/>
      <c r="EZQ101" s="27"/>
      <c r="EZR101" s="27"/>
      <c r="EZS101" s="27"/>
      <c r="EZT101" s="27"/>
      <c r="EZU101" s="27"/>
      <c r="EZV101" s="27"/>
      <c r="EZW101" s="27"/>
      <c r="EZX101" s="27"/>
      <c r="EZY101" s="27"/>
      <c r="EZZ101" s="27"/>
      <c r="FAA101" s="27"/>
      <c r="FAB101" s="27"/>
      <c r="FAC101" s="27"/>
      <c r="FAD101" s="27"/>
      <c r="FAE101" s="27"/>
      <c r="FAF101" s="27"/>
      <c r="FAG101" s="27"/>
      <c r="FAH101" s="27"/>
      <c r="FAI101" s="27"/>
      <c r="FAJ101" s="27"/>
      <c r="FAK101" s="27"/>
      <c r="FAL101" s="27"/>
      <c r="FAM101" s="27"/>
      <c r="FAN101" s="27"/>
      <c r="FAO101" s="27"/>
      <c r="FAP101" s="27"/>
      <c r="FAQ101" s="27"/>
      <c r="FAR101" s="27"/>
      <c r="FAS101" s="27"/>
      <c r="FAT101" s="27"/>
      <c r="FAU101" s="27"/>
      <c r="FAV101" s="27"/>
      <c r="FAW101" s="27"/>
      <c r="FAX101" s="27"/>
      <c r="FAY101" s="27"/>
      <c r="FAZ101" s="27"/>
      <c r="FBA101" s="27"/>
      <c r="FBB101" s="27"/>
      <c r="FBC101" s="27"/>
      <c r="FBD101" s="27"/>
      <c r="FBE101" s="27"/>
      <c r="FBF101" s="27"/>
      <c r="FBG101" s="27"/>
      <c r="FBH101" s="27"/>
      <c r="FBI101" s="27"/>
      <c r="FBJ101" s="27"/>
      <c r="FBK101" s="27"/>
      <c r="FBL101" s="27"/>
      <c r="FBM101" s="27"/>
      <c r="FBN101" s="27"/>
      <c r="FBO101" s="27"/>
      <c r="FBP101" s="27"/>
      <c r="FBQ101" s="27"/>
      <c r="FBR101" s="27"/>
      <c r="FBS101" s="27"/>
      <c r="FBT101" s="27"/>
      <c r="FBU101" s="27"/>
      <c r="FBV101" s="27"/>
      <c r="FBW101" s="27"/>
      <c r="FBX101" s="27"/>
      <c r="FBY101" s="27"/>
      <c r="FBZ101" s="27"/>
      <c r="FCA101" s="27"/>
      <c r="FCB101" s="27"/>
      <c r="FCC101" s="27"/>
      <c r="FCD101" s="27"/>
      <c r="FCE101" s="27"/>
      <c r="FCF101" s="27"/>
      <c r="FCG101" s="27"/>
      <c r="FCH101" s="27"/>
      <c r="FCI101" s="27"/>
      <c r="FCJ101" s="27"/>
      <c r="FCK101" s="27"/>
      <c r="FCL101" s="27"/>
      <c r="FCM101" s="27"/>
      <c r="FCN101" s="27"/>
      <c r="FCO101" s="27"/>
      <c r="FCP101" s="27"/>
      <c r="FCQ101" s="27"/>
      <c r="FCR101" s="27"/>
      <c r="FCS101" s="27"/>
      <c r="FCT101" s="27"/>
      <c r="FCU101" s="27"/>
      <c r="FCV101" s="27"/>
      <c r="FCW101" s="27"/>
      <c r="FCX101" s="27"/>
      <c r="FCY101" s="27"/>
      <c r="FCZ101" s="27"/>
      <c r="FDA101" s="27"/>
      <c r="FDB101" s="27"/>
      <c r="FDC101" s="27"/>
      <c r="FDD101" s="27"/>
      <c r="FDE101" s="27"/>
      <c r="FDF101" s="27"/>
      <c r="FDG101" s="27"/>
      <c r="FDH101" s="27"/>
      <c r="FDI101" s="27"/>
      <c r="FDJ101" s="27"/>
      <c r="FDK101" s="27"/>
      <c r="FDL101" s="27"/>
      <c r="FDM101" s="27"/>
      <c r="FDN101" s="27"/>
      <c r="FDO101" s="27"/>
      <c r="FDP101" s="27"/>
      <c r="FDQ101" s="27"/>
      <c r="FDR101" s="27"/>
      <c r="FDS101" s="27"/>
      <c r="FDT101" s="27"/>
      <c r="FDU101" s="27"/>
      <c r="FDV101" s="27"/>
      <c r="FDW101" s="27"/>
      <c r="FDX101" s="27"/>
      <c r="FDY101" s="27"/>
      <c r="FDZ101" s="27"/>
      <c r="FEA101" s="27"/>
      <c r="FEB101" s="27"/>
      <c r="FEC101" s="27"/>
      <c r="FED101" s="27"/>
      <c r="FEE101" s="27"/>
      <c r="FEF101" s="27"/>
      <c r="FEG101" s="27"/>
      <c r="FEH101" s="27"/>
      <c r="FEI101" s="27"/>
      <c r="FEJ101" s="27"/>
      <c r="FEK101" s="27"/>
      <c r="FEL101" s="27"/>
      <c r="FEM101" s="27"/>
      <c r="FEN101" s="27"/>
      <c r="FEO101" s="27"/>
      <c r="FEP101" s="27"/>
      <c r="FEQ101" s="27"/>
      <c r="FER101" s="27"/>
      <c r="FES101" s="27"/>
      <c r="FET101" s="27"/>
      <c r="FEU101" s="27"/>
      <c r="FEV101" s="27"/>
      <c r="FEW101" s="27"/>
      <c r="FEX101" s="27"/>
      <c r="FEY101" s="27"/>
      <c r="FEZ101" s="27"/>
      <c r="FFA101" s="27"/>
      <c r="FFB101" s="27"/>
      <c r="FFC101" s="27"/>
      <c r="FFD101" s="27"/>
      <c r="FFE101" s="27"/>
      <c r="FFF101" s="27"/>
      <c r="FFG101" s="27"/>
      <c r="FFH101" s="27"/>
      <c r="FFI101" s="27"/>
      <c r="FFJ101" s="27"/>
      <c r="FFK101" s="27"/>
      <c r="FFL101" s="27"/>
      <c r="FFM101" s="27"/>
      <c r="FFN101" s="27"/>
      <c r="FFO101" s="27"/>
      <c r="FFP101" s="27"/>
      <c r="FFQ101" s="27"/>
      <c r="FFR101" s="27"/>
      <c r="FFS101" s="27"/>
      <c r="FFT101" s="27"/>
      <c r="FFU101" s="27"/>
      <c r="FFV101" s="27"/>
      <c r="FFW101" s="27"/>
      <c r="FFX101" s="27"/>
      <c r="FFY101" s="27"/>
      <c r="FFZ101" s="27"/>
      <c r="FGA101" s="27"/>
      <c r="FGB101" s="27"/>
      <c r="FGC101" s="27"/>
      <c r="FGD101" s="27"/>
      <c r="FGE101" s="27"/>
      <c r="FGF101" s="27"/>
      <c r="FGG101" s="27"/>
      <c r="FGH101" s="27"/>
      <c r="FGI101" s="27"/>
      <c r="FGJ101" s="27"/>
      <c r="FGK101" s="27"/>
      <c r="FGL101" s="27"/>
      <c r="FGM101" s="27"/>
      <c r="FGN101" s="27"/>
      <c r="FGO101" s="27"/>
      <c r="FGP101" s="27"/>
      <c r="FGQ101" s="27"/>
      <c r="FGR101" s="27"/>
      <c r="FGS101" s="27"/>
      <c r="FGT101" s="27"/>
      <c r="FGU101" s="27"/>
      <c r="FGV101" s="27"/>
      <c r="FGW101" s="27"/>
      <c r="FGX101" s="27"/>
      <c r="FGY101" s="27"/>
      <c r="FGZ101" s="27"/>
      <c r="FHA101" s="27"/>
      <c r="FHB101" s="27"/>
      <c r="FHC101" s="27"/>
      <c r="FHD101" s="27"/>
      <c r="FHE101" s="27"/>
      <c r="FHF101" s="27"/>
      <c r="FHG101" s="27"/>
      <c r="FHH101" s="27"/>
      <c r="FHI101" s="27"/>
      <c r="FHJ101" s="27"/>
      <c r="FHK101" s="27"/>
      <c r="FHL101" s="27"/>
      <c r="FHM101" s="27"/>
      <c r="FHN101" s="27"/>
      <c r="FHO101" s="27"/>
      <c r="FHP101" s="27"/>
      <c r="FHQ101" s="27"/>
      <c r="FHR101" s="27"/>
      <c r="FHS101" s="27"/>
      <c r="FHT101" s="27"/>
      <c r="FHU101" s="27"/>
      <c r="FHV101" s="27"/>
      <c r="FHW101" s="27"/>
      <c r="FHX101" s="27"/>
      <c r="FHY101" s="27"/>
      <c r="FHZ101" s="27"/>
      <c r="FIA101" s="27"/>
      <c r="FIB101" s="27"/>
      <c r="FIC101" s="27"/>
      <c r="FID101" s="27"/>
      <c r="FIE101" s="27"/>
      <c r="FIF101" s="27"/>
      <c r="FIG101" s="27"/>
      <c r="FIH101" s="27"/>
      <c r="FII101" s="27"/>
      <c r="FIJ101" s="27"/>
      <c r="FIK101" s="27"/>
      <c r="FIL101" s="27"/>
      <c r="FIM101" s="27"/>
      <c r="FIN101" s="27"/>
      <c r="FIO101" s="27"/>
      <c r="FIP101" s="27"/>
      <c r="FIQ101" s="27"/>
      <c r="FIR101" s="27"/>
      <c r="FIS101" s="27"/>
      <c r="FIT101" s="27"/>
      <c r="FIU101" s="27"/>
      <c r="FIV101" s="27"/>
      <c r="FIW101" s="27"/>
      <c r="FIX101" s="27"/>
      <c r="FIY101" s="27"/>
      <c r="FIZ101" s="27"/>
      <c r="FJA101" s="27"/>
      <c r="FJB101" s="27"/>
      <c r="FJC101" s="27"/>
      <c r="FJD101" s="27"/>
      <c r="FJE101" s="27"/>
      <c r="FJF101" s="27"/>
      <c r="FJG101" s="27"/>
      <c r="FJH101" s="27"/>
      <c r="FJI101" s="27"/>
      <c r="FJJ101" s="27"/>
      <c r="FJK101" s="27"/>
      <c r="FJL101" s="27"/>
      <c r="FJM101" s="27"/>
      <c r="FJN101" s="27"/>
      <c r="FJO101" s="27"/>
      <c r="FJP101" s="27"/>
      <c r="FJQ101" s="27"/>
      <c r="FJR101" s="27"/>
      <c r="FJS101" s="27"/>
      <c r="FJT101" s="27"/>
      <c r="FJU101" s="27"/>
      <c r="FJV101" s="27"/>
      <c r="FJW101" s="27"/>
      <c r="FJX101" s="27"/>
      <c r="FJY101" s="27"/>
      <c r="FJZ101" s="27"/>
      <c r="FKA101" s="27"/>
      <c r="FKB101" s="27"/>
      <c r="FKC101" s="27"/>
      <c r="FKD101" s="27"/>
      <c r="FKE101" s="27"/>
      <c r="FKF101" s="27"/>
      <c r="FKG101" s="27"/>
      <c r="FKH101" s="27"/>
      <c r="FKI101" s="27"/>
      <c r="FKJ101" s="27"/>
      <c r="FKK101" s="27"/>
      <c r="FKL101" s="27"/>
      <c r="FKM101" s="27"/>
      <c r="FKN101" s="27"/>
      <c r="FKO101" s="27"/>
      <c r="FKP101" s="27"/>
      <c r="FKQ101" s="27"/>
      <c r="FKR101" s="27"/>
      <c r="FKS101" s="27"/>
      <c r="FKT101" s="27"/>
      <c r="FKU101" s="27"/>
      <c r="FKV101" s="27"/>
      <c r="FKW101" s="27"/>
      <c r="FKX101" s="27"/>
      <c r="FKY101" s="27"/>
      <c r="FKZ101" s="27"/>
      <c r="FLA101" s="27"/>
      <c r="FLB101" s="27"/>
      <c r="FLC101" s="27"/>
      <c r="FLD101" s="27"/>
      <c r="FLE101" s="27"/>
      <c r="FLF101" s="27"/>
      <c r="FLG101" s="27"/>
      <c r="FLH101" s="27"/>
      <c r="FLI101" s="27"/>
      <c r="FLJ101" s="27"/>
      <c r="FLK101" s="27"/>
      <c r="FLL101" s="27"/>
      <c r="FLM101" s="27"/>
      <c r="FLN101" s="27"/>
      <c r="FLO101" s="27"/>
      <c r="FLP101" s="27"/>
      <c r="FLQ101" s="27"/>
      <c r="FLR101" s="27"/>
      <c r="FLS101" s="27"/>
      <c r="FLT101" s="27"/>
      <c r="FLU101" s="27"/>
      <c r="FLV101" s="27"/>
      <c r="FLW101" s="27"/>
      <c r="FLX101" s="27"/>
      <c r="FLY101" s="27"/>
      <c r="FLZ101" s="27"/>
      <c r="FMA101" s="27"/>
      <c r="FMB101" s="27"/>
      <c r="FMC101" s="27"/>
      <c r="FMD101" s="27"/>
      <c r="FME101" s="27"/>
      <c r="FMF101" s="27"/>
      <c r="FMG101" s="27"/>
      <c r="FMH101" s="27"/>
      <c r="FMI101" s="27"/>
      <c r="FMJ101" s="27"/>
      <c r="FMK101" s="27"/>
      <c r="FML101" s="27"/>
      <c r="FMM101" s="27"/>
      <c r="FMN101" s="27"/>
      <c r="FMO101" s="27"/>
      <c r="FMP101" s="27"/>
      <c r="FMQ101" s="27"/>
      <c r="FMR101" s="27"/>
      <c r="FMS101" s="27"/>
      <c r="FMT101" s="27"/>
      <c r="FMU101" s="27"/>
      <c r="FMV101" s="27"/>
      <c r="FMW101" s="27"/>
      <c r="FMX101" s="27"/>
      <c r="FMY101" s="27"/>
      <c r="FMZ101" s="27"/>
      <c r="FNA101" s="27"/>
      <c r="FNB101" s="27"/>
      <c r="FNC101" s="27"/>
      <c r="FND101" s="27"/>
      <c r="FNE101" s="27"/>
      <c r="FNF101" s="27"/>
      <c r="FNG101" s="27"/>
      <c r="FNH101" s="27"/>
      <c r="FNI101" s="27"/>
      <c r="FNJ101" s="27"/>
      <c r="FNK101" s="27"/>
      <c r="FNL101" s="27"/>
      <c r="FNM101" s="27"/>
      <c r="FNN101" s="27"/>
      <c r="FNO101" s="27"/>
      <c r="FNP101" s="27"/>
      <c r="FNQ101" s="27"/>
      <c r="FNR101" s="27"/>
      <c r="FNS101" s="27"/>
      <c r="FNT101" s="27"/>
      <c r="FNU101" s="27"/>
      <c r="FNV101" s="27"/>
      <c r="FNW101" s="27"/>
      <c r="FNX101" s="27"/>
      <c r="FNY101" s="27"/>
      <c r="FNZ101" s="27"/>
      <c r="FOA101" s="27"/>
      <c r="FOB101" s="27"/>
      <c r="FOC101" s="27"/>
      <c r="FOD101" s="27"/>
      <c r="FOE101" s="27"/>
      <c r="FOF101" s="27"/>
      <c r="FOG101" s="27"/>
      <c r="FOH101" s="27"/>
      <c r="FOI101" s="27"/>
      <c r="FOJ101" s="27"/>
      <c r="FOK101" s="27"/>
      <c r="FOL101" s="27"/>
      <c r="FOM101" s="27"/>
      <c r="FON101" s="27"/>
      <c r="FOO101" s="27"/>
      <c r="FOP101" s="27"/>
      <c r="FOQ101" s="27"/>
      <c r="FOR101" s="27"/>
      <c r="FOS101" s="27"/>
      <c r="FOT101" s="27"/>
      <c r="FOU101" s="27"/>
      <c r="FOV101" s="27"/>
      <c r="FOW101" s="27"/>
      <c r="FOX101" s="27"/>
      <c r="FOY101" s="27"/>
      <c r="FOZ101" s="27"/>
      <c r="FPA101" s="27"/>
      <c r="FPB101" s="27"/>
      <c r="FPC101" s="27"/>
      <c r="FPD101" s="27"/>
      <c r="FPE101" s="27"/>
      <c r="FPF101" s="27"/>
      <c r="FPG101" s="27"/>
      <c r="FPH101" s="27"/>
      <c r="FPI101" s="27"/>
      <c r="FPJ101" s="27"/>
      <c r="FPK101" s="27"/>
      <c r="FPL101" s="27"/>
      <c r="FPM101" s="27"/>
      <c r="FPN101" s="27"/>
      <c r="FPO101" s="27"/>
      <c r="FPP101" s="27"/>
      <c r="FPQ101" s="27"/>
      <c r="FPR101" s="27"/>
      <c r="FPS101" s="27"/>
      <c r="FPT101" s="27"/>
      <c r="FPU101" s="27"/>
      <c r="FPV101" s="27"/>
      <c r="FPW101" s="27"/>
      <c r="FPX101" s="27"/>
      <c r="FPY101" s="27"/>
      <c r="FPZ101" s="27"/>
      <c r="FQA101" s="27"/>
      <c r="FQB101" s="27"/>
      <c r="FQC101" s="27"/>
      <c r="FQD101" s="27"/>
      <c r="FQE101" s="27"/>
      <c r="FQF101" s="27"/>
      <c r="FQG101" s="27"/>
      <c r="FQH101" s="27"/>
      <c r="FQI101" s="27"/>
      <c r="FQJ101" s="27"/>
      <c r="FQK101" s="27"/>
      <c r="FQL101" s="27"/>
      <c r="FQM101" s="27"/>
      <c r="FQN101" s="27"/>
      <c r="FQO101" s="27"/>
      <c r="FQP101" s="27"/>
      <c r="FQQ101" s="27"/>
      <c r="FQR101" s="27"/>
      <c r="FQS101" s="27"/>
      <c r="FQT101" s="27"/>
      <c r="FQU101" s="27"/>
      <c r="FQV101" s="27"/>
      <c r="FQW101" s="27"/>
      <c r="FQX101" s="27"/>
      <c r="FQY101" s="27"/>
      <c r="FQZ101" s="27"/>
      <c r="FRA101" s="27"/>
      <c r="FRB101" s="27"/>
      <c r="FRC101" s="27"/>
      <c r="FRD101" s="27"/>
      <c r="FRE101" s="27"/>
      <c r="FRF101" s="27"/>
      <c r="FRG101" s="27"/>
      <c r="FRH101" s="27"/>
      <c r="FRI101" s="27"/>
      <c r="FRJ101" s="27"/>
      <c r="FRK101" s="27"/>
      <c r="FRL101" s="27"/>
      <c r="FRM101" s="27"/>
      <c r="FRN101" s="27"/>
      <c r="FRO101" s="27"/>
      <c r="FRP101" s="27"/>
      <c r="FRQ101" s="27"/>
      <c r="FRR101" s="27"/>
      <c r="FRS101" s="27"/>
      <c r="FRT101" s="27"/>
      <c r="FRU101" s="27"/>
      <c r="FRV101" s="27"/>
      <c r="FRW101" s="27"/>
      <c r="FRX101" s="27"/>
      <c r="FRY101" s="27"/>
      <c r="FRZ101" s="27"/>
      <c r="FSA101" s="27"/>
      <c r="FSB101" s="27"/>
      <c r="FSC101" s="27"/>
      <c r="FSD101" s="27"/>
      <c r="FSE101" s="27"/>
      <c r="FSF101" s="27"/>
      <c r="FSG101" s="27"/>
      <c r="FSH101" s="27"/>
      <c r="FSI101" s="27"/>
      <c r="FSJ101" s="27"/>
      <c r="FSK101" s="27"/>
      <c r="FSL101" s="27"/>
      <c r="FSM101" s="27"/>
      <c r="FSN101" s="27"/>
      <c r="FSO101" s="27"/>
      <c r="FSP101" s="27"/>
      <c r="FSQ101" s="27"/>
      <c r="FSR101" s="27"/>
      <c r="FSS101" s="27"/>
      <c r="FST101" s="27"/>
      <c r="FSU101" s="27"/>
      <c r="FSV101" s="27"/>
      <c r="FSW101" s="27"/>
      <c r="FSX101" s="27"/>
      <c r="FSY101" s="27"/>
      <c r="FSZ101" s="27"/>
      <c r="FTA101" s="27"/>
      <c r="FTB101" s="27"/>
      <c r="FTC101" s="27"/>
      <c r="FTD101" s="27"/>
      <c r="FTE101" s="27"/>
      <c r="FTF101" s="27"/>
      <c r="FTG101" s="27"/>
      <c r="FTH101" s="27"/>
      <c r="FTI101" s="27"/>
      <c r="FTJ101" s="27"/>
      <c r="FTK101" s="27"/>
      <c r="FTL101" s="27"/>
      <c r="FTM101" s="27"/>
      <c r="FTN101" s="27"/>
      <c r="FTO101" s="27"/>
      <c r="FTP101" s="27"/>
      <c r="FTQ101" s="27"/>
      <c r="FTR101" s="27"/>
      <c r="FTS101" s="27"/>
      <c r="FTT101" s="27"/>
      <c r="FTU101" s="27"/>
      <c r="FTV101" s="27"/>
      <c r="FTW101" s="27"/>
      <c r="FTX101" s="27"/>
      <c r="FTY101" s="27"/>
      <c r="FTZ101" s="27"/>
      <c r="FUA101" s="27"/>
      <c r="FUB101" s="27"/>
      <c r="FUC101" s="27"/>
      <c r="FUD101" s="27"/>
      <c r="FUE101" s="27"/>
      <c r="FUF101" s="27"/>
      <c r="FUG101" s="27"/>
      <c r="FUH101" s="27"/>
      <c r="FUI101" s="27"/>
      <c r="FUJ101" s="27"/>
      <c r="FUK101" s="27"/>
      <c r="FUL101" s="27"/>
      <c r="FUM101" s="27"/>
      <c r="FUN101" s="27"/>
      <c r="FUO101" s="27"/>
      <c r="FUP101" s="27"/>
      <c r="FUQ101" s="27"/>
      <c r="FUR101" s="27"/>
      <c r="FUS101" s="27"/>
      <c r="FUT101" s="27"/>
      <c r="FUU101" s="27"/>
      <c r="FUV101" s="27"/>
      <c r="FUW101" s="27"/>
      <c r="FUX101" s="27"/>
      <c r="FUY101" s="27"/>
      <c r="FUZ101" s="27"/>
      <c r="FVA101" s="27"/>
      <c r="FVB101" s="27"/>
      <c r="FVC101" s="27"/>
      <c r="FVD101" s="27"/>
      <c r="FVE101" s="27"/>
      <c r="FVF101" s="27"/>
      <c r="FVG101" s="27"/>
      <c r="FVH101" s="27"/>
      <c r="FVI101" s="27"/>
      <c r="FVJ101" s="27"/>
      <c r="FVK101" s="27"/>
      <c r="FVL101" s="27"/>
      <c r="FVM101" s="27"/>
      <c r="FVN101" s="27"/>
      <c r="FVO101" s="27"/>
      <c r="FVP101" s="27"/>
      <c r="FVQ101" s="27"/>
      <c r="FVR101" s="27"/>
      <c r="FVS101" s="27"/>
      <c r="FVT101" s="27"/>
      <c r="FVU101" s="27"/>
      <c r="FVV101" s="27"/>
      <c r="FVW101" s="27"/>
      <c r="FVX101" s="27"/>
      <c r="FVY101" s="27"/>
      <c r="FVZ101" s="27"/>
      <c r="FWA101" s="27"/>
      <c r="FWB101" s="27"/>
      <c r="FWC101" s="27"/>
      <c r="FWD101" s="27"/>
      <c r="FWE101" s="27"/>
      <c r="FWF101" s="27"/>
      <c r="FWG101" s="27"/>
      <c r="FWH101" s="27"/>
      <c r="FWI101" s="27"/>
      <c r="FWJ101" s="27"/>
      <c r="FWK101" s="27"/>
      <c r="FWL101" s="27"/>
      <c r="FWM101" s="27"/>
      <c r="FWN101" s="27"/>
      <c r="FWO101" s="27"/>
      <c r="FWP101" s="27"/>
      <c r="FWQ101" s="27"/>
      <c r="FWR101" s="27"/>
      <c r="FWS101" s="27"/>
      <c r="FWT101" s="27"/>
      <c r="FWU101" s="27"/>
      <c r="FWV101" s="27"/>
      <c r="FWW101" s="27"/>
      <c r="FWX101" s="27"/>
      <c r="FWY101" s="27"/>
      <c r="FWZ101" s="27"/>
      <c r="FXA101" s="27"/>
      <c r="FXB101" s="27"/>
      <c r="FXC101" s="27"/>
      <c r="FXD101" s="27"/>
      <c r="FXE101" s="27"/>
      <c r="FXF101" s="27"/>
      <c r="FXG101" s="27"/>
      <c r="FXH101" s="27"/>
      <c r="FXI101" s="27"/>
      <c r="FXJ101" s="27"/>
      <c r="FXK101" s="27"/>
      <c r="FXL101" s="27"/>
      <c r="FXM101" s="27"/>
      <c r="FXN101" s="27"/>
      <c r="FXO101" s="27"/>
      <c r="FXP101" s="27"/>
      <c r="FXQ101" s="27"/>
      <c r="FXR101" s="27"/>
      <c r="FXS101" s="27"/>
      <c r="FXT101" s="27"/>
      <c r="FXU101" s="27"/>
      <c r="FXV101" s="27"/>
      <c r="FXW101" s="27"/>
      <c r="FXX101" s="27"/>
      <c r="FXY101" s="27"/>
      <c r="FXZ101" s="27"/>
      <c r="FYA101" s="27"/>
      <c r="FYB101" s="27"/>
      <c r="FYC101" s="27"/>
      <c r="FYD101" s="27"/>
      <c r="FYE101" s="27"/>
      <c r="FYF101" s="27"/>
      <c r="FYG101" s="27"/>
      <c r="FYH101" s="27"/>
      <c r="FYI101" s="27"/>
      <c r="FYJ101" s="27"/>
      <c r="FYK101" s="27"/>
      <c r="FYL101" s="27"/>
      <c r="FYM101" s="27"/>
      <c r="FYN101" s="27"/>
      <c r="FYO101" s="27"/>
      <c r="FYP101" s="27"/>
      <c r="FYQ101" s="27"/>
      <c r="FYR101" s="27"/>
      <c r="FYS101" s="27"/>
      <c r="FYT101" s="27"/>
      <c r="FYU101" s="27"/>
      <c r="FYV101" s="27"/>
      <c r="FYW101" s="27"/>
      <c r="FYX101" s="27"/>
      <c r="FYY101" s="27"/>
      <c r="FYZ101" s="27"/>
      <c r="FZA101" s="27"/>
      <c r="FZB101" s="27"/>
      <c r="FZC101" s="27"/>
      <c r="FZD101" s="27"/>
      <c r="FZE101" s="27"/>
      <c r="FZF101" s="27"/>
      <c r="FZG101" s="27"/>
      <c r="FZH101" s="27"/>
      <c r="FZI101" s="27"/>
      <c r="FZJ101" s="27"/>
      <c r="FZK101" s="27"/>
      <c r="FZL101" s="27"/>
      <c r="FZM101" s="27"/>
      <c r="FZN101" s="27"/>
      <c r="FZO101" s="27"/>
      <c r="FZP101" s="27"/>
      <c r="FZQ101" s="27"/>
      <c r="FZR101" s="27"/>
      <c r="FZS101" s="27"/>
      <c r="FZT101" s="27"/>
      <c r="FZU101" s="27"/>
      <c r="FZV101" s="27"/>
      <c r="FZW101" s="27"/>
      <c r="FZX101" s="27"/>
      <c r="FZY101" s="27"/>
      <c r="FZZ101" s="27"/>
      <c r="GAA101" s="27"/>
      <c r="GAB101" s="27"/>
      <c r="GAC101" s="27"/>
      <c r="GAD101" s="27"/>
      <c r="GAE101" s="27"/>
      <c r="GAF101" s="27"/>
      <c r="GAG101" s="27"/>
      <c r="GAH101" s="27"/>
      <c r="GAI101" s="27"/>
      <c r="GAJ101" s="27"/>
      <c r="GAK101" s="27"/>
      <c r="GAL101" s="27"/>
      <c r="GAM101" s="27"/>
      <c r="GAN101" s="27"/>
      <c r="GAO101" s="27"/>
      <c r="GAP101" s="27"/>
      <c r="GAQ101" s="27"/>
      <c r="GAR101" s="27"/>
      <c r="GAS101" s="27"/>
      <c r="GAT101" s="27"/>
      <c r="GAU101" s="27"/>
      <c r="GAV101" s="27"/>
      <c r="GAW101" s="27"/>
      <c r="GAX101" s="27"/>
      <c r="GAY101" s="27"/>
      <c r="GAZ101" s="27"/>
      <c r="GBA101" s="27"/>
      <c r="GBB101" s="27"/>
      <c r="GBC101" s="27"/>
      <c r="GBD101" s="27"/>
      <c r="GBE101" s="27"/>
      <c r="GBF101" s="27"/>
      <c r="GBG101" s="27"/>
      <c r="GBH101" s="27"/>
      <c r="GBI101" s="27"/>
      <c r="GBJ101" s="27"/>
      <c r="GBK101" s="27"/>
      <c r="GBL101" s="27"/>
      <c r="GBM101" s="27"/>
      <c r="GBN101" s="27"/>
      <c r="GBO101" s="27"/>
      <c r="GBP101" s="27"/>
      <c r="GBQ101" s="27"/>
      <c r="GBR101" s="27"/>
      <c r="GBS101" s="27"/>
      <c r="GBT101" s="27"/>
      <c r="GBU101" s="27"/>
      <c r="GBV101" s="27"/>
      <c r="GBW101" s="27"/>
      <c r="GBX101" s="27"/>
      <c r="GBY101" s="27"/>
      <c r="GBZ101" s="27"/>
      <c r="GCA101" s="27"/>
      <c r="GCB101" s="27"/>
      <c r="GCC101" s="27"/>
      <c r="GCD101" s="27"/>
      <c r="GCE101" s="27"/>
      <c r="GCF101" s="27"/>
      <c r="GCG101" s="27"/>
      <c r="GCH101" s="27"/>
      <c r="GCI101" s="27"/>
      <c r="GCJ101" s="27"/>
      <c r="GCK101" s="27"/>
      <c r="GCL101" s="27"/>
      <c r="GCM101" s="27"/>
      <c r="GCN101" s="27"/>
      <c r="GCO101" s="27"/>
      <c r="GCP101" s="27"/>
      <c r="GCQ101" s="27"/>
      <c r="GCR101" s="27"/>
      <c r="GCS101" s="27"/>
      <c r="GCT101" s="27"/>
      <c r="GCU101" s="27"/>
      <c r="GCV101" s="27"/>
      <c r="GCW101" s="27"/>
      <c r="GCX101" s="27"/>
      <c r="GCY101" s="27"/>
      <c r="GCZ101" s="27"/>
      <c r="GDA101" s="27"/>
      <c r="GDB101" s="27"/>
      <c r="GDC101" s="27"/>
      <c r="GDD101" s="27"/>
      <c r="GDE101" s="27"/>
      <c r="GDF101" s="27"/>
      <c r="GDG101" s="27"/>
      <c r="GDH101" s="27"/>
      <c r="GDI101" s="27"/>
      <c r="GDJ101" s="27"/>
      <c r="GDK101" s="27"/>
      <c r="GDL101" s="27"/>
      <c r="GDM101" s="27"/>
      <c r="GDN101" s="27"/>
      <c r="GDO101" s="27"/>
      <c r="GDP101" s="27"/>
      <c r="GDQ101" s="27"/>
      <c r="GDR101" s="27"/>
      <c r="GDS101" s="27"/>
      <c r="GDT101" s="27"/>
      <c r="GDU101" s="27"/>
      <c r="GDV101" s="27"/>
      <c r="GDW101" s="27"/>
      <c r="GDX101" s="27"/>
      <c r="GDY101" s="27"/>
      <c r="GDZ101" s="27"/>
      <c r="GEA101" s="27"/>
      <c r="GEB101" s="27"/>
      <c r="GEC101" s="27"/>
      <c r="GED101" s="27"/>
      <c r="GEE101" s="27"/>
      <c r="GEF101" s="27"/>
      <c r="GEG101" s="27"/>
      <c r="GEH101" s="27"/>
      <c r="GEI101" s="27"/>
      <c r="GEJ101" s="27"/>
      <c r="GEK101" s="27"/>
      <c r="GEL101" s="27"/>
      <c r="GEM101" s="27"/>
      <c r="GEN101" s="27"/>
      <c r="GEO101" s="27"/>
      <c r="GEP101" s="27"/>
      <c r="GEQ101" s="27"/>
      <c r="GER101" s="27"/>
      <c r="GES101" s="27"/>
      <c r="GET101" s="27"/>
      <c r="GEU101" s="27"/>
      <c r="GEV101" s="27"/>
      <c r="GEW101" s="27"/>
      <c r="GEX101" s="27"/>
      <c r="GEY101" s="27"/>
      <c r="GEZ101" s="27"/>
      <c r="GFA101" s="27"/>
      <c r="GFB101" s="27"/>
      <c r="GFC101" s="27"/>
      <c r="GFD101" s="27"/>
      <c r="GFE101" s="27"/>
      <c r="GFF101" s="27"/>
      <c r="GFG101" s="27"/>
      <c r="GFH101" s="27"/>
      <c r="GFI101" s="27"/>
      <c r="GFJ101" s="27"/>
      <c r="GFK101" s="27"/>
      <c r="GFL101" s="27"/>
      <c r="GFM101" s="27"/>
      <c r="GFN101" s="27"/>
      <c r="GFO101" s="27"/>
      <c r="GFP101" s="27"/>
      <c r="GFQ101" s="27"/>
      <c r="GFR101" s="27"/>
      <c r="GFS101" s="27"/>
      <c r="GFT101" s="27"/>
      <c r="GFU101" s="27"/>
      <c r="GFV101" s="27"/>
      <c r="GFW101" s="27"/>
      <c r="GFX101" s="27"/>
      <c r="GFY101" s="27"/>
      <c r="GFZ101" s="27"/>
      <c r="GGA101" s="27"/>
      <c r="GGB101" s="27"/>
      <c r="GGC101" s="27"/>
      <c r="GGD101" s="27"/>
      <c r="GGE101" s="27"/>
      <c r="GGF101" s="27"/>
      <c r="GGG101" s="27"/>
      <c r="GGH101" s="27"/>
      <c r="GGI101" s="27"/>
      <c r="GGJ101" s="27"/>
      <c r="GGK101" s="27"/>
      <c r="GGL101" s="27"/>
      <c r="GGM101" s="27"/>
      <c r="GGN101" s="27"/>
      <c r="GGO101" s="27"/>
      <c r="GGP101" s="27"/>
      <c r="GGQ101" s="27"/>
      <c r="GGR101" s="27"/>
      <c r="GGS101" s="27"/>
      <c r="GGT101" s="27"/>
      <c r="GGU101" s="27"/>
      <c r="GGV101" s="27"/>
      <c r="GGW101" s="27"/>
      <c r="GGX101" s="27"/>
      <c r="GGY101" s="27"/>
      <c r="GGZ101" s="27"/>
      <c r="GHA101" s="27"/>
      <c r="GHB101" s="27"/>
      <c r="GHC101" s="27"/>
      <c r="GHD101" s="27"/>
      <c r="GHE101" s="27"/>
      <c r="GHF101" s="27"/>
      <c r="GHG101" s="27"/>
      <c r="GHH101" s="27"/>
      <c r="GHI101" s="27"/>
      <c r="GHJ101" s="27"/>
      <c r="GHK101" s="27"/>
      <c r="GHL101" s="27"/>
      <c r="GHM101" s="27"/>
      <c r="GHN101" s="27"/>
      <c r="GHO101" s="27"/>
      <c r="GHP101" s="27"/>
      <c r="GHQ101" s="27"/>
      <c r="GHR101" s="27"/>
      <c r="GHS101" s="27"/>
      <c r="GHT101" s="27"/>
      <c r="GHU101" s="27"/>
      <c r="GHV101" s="27"/>
      <c r="GHW101" s="27"/>
      <c r="GHX101" s="27"/>
      <c r="GHY101" s="27"/>
      <c r="GHZ101" s="27"/>
      <c r="GIA101" s="27"/>
      <c r="GIB101" s="27"/>
      <c r="GIC101" s="27"/>
      <c r="GID101" s="27"/>
      <c r="GIE101" s="27"/>
      <c r="GIF101" s="27"/>
      <c r="GIG101" s="27"/>
      <c r="GIH101" s="27"/>
      <c r="GII101" s="27"/>
      <c r="GIJ101" s="27"/>
      <c r="GIK101" s="27"/>
      <c r="GIL101" s="27"/>
      <c r="GIM101" s="27"/>
      <c r="GIN101" s="27"/>
      <c r="GIO101" s="27"/>
      <c r="GIP101" s="27"/>
      <c r="GIQ101" s="27"/>
      <c r="GIR101" s="27"/>
      <c r="GIS101" s="27"/>
      <c r="GIT101" s="27"/>
      <c r="GIU101" s="27"/>
      <c r="GIV101" s="27"/>
      <c r="GIW101" s="27"/>
      <c r="GIX101" s="27"/>
      <c r="GIY101" s="27"/>
      <c r="GIZ101" s="27"/>
      <c r="GJA101" s="27"/>
      <c r="GJB101" s="27"/>
      <c r="GJC101" s="27"/>
      <c r="GJD101" s="27"/>
      <c r="GJE101" s="27"/>
      <c r="GJF101" s="27"/>
      <c r="GJG101" s="27"/>
      <c r="GJH101" s="27"/>
      <c r="GJI101" s="27"/>
      <c r="GJJ101" s="27"/>
      <c r="GJK101" s="27"/>
      <c r="GJL101" s="27"/>
      <c r="GJM101" s="27"/>
      <c r="GJN101" s="27"/>
      <c r="GJO101" s="27"/>
      <c r="GJP101" s="27"/>
      <c r="GJQ101" s="27"/>
      <c r="GJR101" s="27"/>
      <c r="GJS101" s="27"/>
      <c r="GJT101" s="27"/>
      <c r="GJU101" s="27"/>
      <c r="GJV101" s="27"/>
      <c r="GJW101" s="27"/>
      <c r="GJX101" s="27"/>
      <c r="GJY101" s="27"/>
      <c r="GJZ101" s="27"/>
      <c r="GKA101" s="27"/>
      <c r="GKB101" s="27"/>
      <c r="GKC101" s="27"/>
      <c r="GKD101" s="27"/>
      <c r="GKE101" s="27"/>
      <c r="GKF101" s="27"/>
      <c r="GKG101" s="27"/>
      <c r="GKH101" s="27"/>
      <c r="GKI101" s="27"/>
      <c r="GKJ101" s="27"/>
      <c r="GKK101" s="27"/>
      <c r="GKL101" s="27"/>
      <c r="GKM101" s="27"/>
      <c r="GKN101" s="27"/>
      <c r="GKO101" s="27"/>
      <c r="GKP101" s="27"/>
      <c r="GKQ101" s="27"/>
      <c r="GKR101" s="27"/>
      <c r="GKS101" s="27"/>
      <c r="GKT101" s="27"/>
      <c r="GKU101" s="27"/>
      <c r="GKV101" s="27"/>
      <c r="GKW101" s="27"/>
      <c r="GKX101" s="27"/>
      <c r="GKY101" s="27"/>
      <c r="GKZ101" s="27"/>
      <c r="GLA101" s="27"/>
      <c r="GLB101" s="27"/>
      <c r="GLC101" s="27"/>
      <c r="GLD101" s="27"/>
      <c r="GLE101" s="27"/>
      <c r="GLF101" s="27"/>
      <c r="GLG101" s="27"/>
      <c r="GLH101" s="27"/>
      <c r="GLI101" s="27"/>
      <c r="GLJ101" s="27"/>
      <c r="GLK101" s="27"/>
      <c r="GLL101" s="27"/>
      <c r="GLM101" s="27"/>
      <c r="GLN101" s="27"/>
      <c r="GLO101" s="27"/>
      <c r="GLP101" s="27"/>
      <c r="GLQ101" s="27"/>
      <c r="GLR101" s="27"/>
      <c r="GLS101" s="27"/>
      <c r="GLT101" s="27"/>
      <c r="GLU101" s="27"/>
      <c r="GLV101" s="27"/>
      <c r="GLW101" s="27"/>
      <c r="GLX101" s="27"/>
      <c r="GLY101" s="27"/>
      <c r="GLZ101" s="27"/>
      <c r="GMA101" s="27"/>
      <c r="GMB101" s="27"/>
      <c r="GMC101" s="27"/>
      <c r="GMD101" s="27"/>
      <c r="GME101" s="27"/>
      <c r="GMF101" s="27"/>
      <c r="GMG101" s="27"/>
      <c r="GMH101" s="27"/>
      <c r="GMI101" s="27"/>
      <c r="GMJ101" s="27"/>
      <c r="GMK101" s="27"/>
      <c r="GML101" s="27"/>
      <c r="GMM101" s="27"/>
      <c r="GMN101" s="27"/>
      <c r="GMO101" s="27"/>
      <c r="GMP101" s="27"/>
      <c r="GMQ101" s="27"/>
      <c r="GMR101" s="27"/>
      <c r="GMS101" s="27"/>
      <c r="GMT101" s="27"/>
      <c r="GMU101" s="27"/>
      <c r="GMV101" s="27"/>
      <c r="GMW101" s="27"/>
      <c r="GMX101" s="27"/>
      <c r="GMY101" s="27"/>
      <c r="GMZ101" s="27"/>
      <c r="GNA101" s="27"/>
      <c r="GNB101" s="27"/>
      <c r="GNC101" s="27"/>
      <c r="GND101" s="27"/>
      <c r="GNE101" s="27"/>
      <c r="GNF101" s="27"/>
      <c r="GNG101" s="27"/>
      <c r="GNH101" s="27"/>
      <c r="GNI101" s="27"/>
      <c r="GNJ101" s="27"/>
      <c r="GNK101" s="27"/>
      <c r="GNL101" s="27"/>
      <c r="GNM101" s="27"/>
      <c r="GNN101" s="27"/>
      <c r="GNO101" s="27"/>
      <c r="GNP101" s="27"/>
      <c r="GNQ101" s="27"/>
      <c r="GNR101" s="27"/>
      <c r="GNS101" s="27"/>
      <c r="GNT101" s="27"/>
      <c r="GNU101" s="27"/>
      <c r="GNV101" s="27"/>
      <c r="GNW101" s="27"/>
      <c r="GNX101" s="27"/>
      <c r="GNY101" s="27"/>
      <c r="GNZ101" s="27"/>
      <c r="GOA101" s="27"/>
      <c r="GOB101" s="27"/>
      <c r="GOC101" s="27"/>
      <c r="GOD101" s="27"/>
      <c r="GOE101" s="27"/>
      <c r="GOF101" s="27"/>
      <c r="GOG101" s="27"/>
      <c r="GOH101" s="27"/>
      <c r="GOI101" s="27"/>
      <c r="GOJ101" s="27"/>
      <c r="GOK101" s="27"/>
      <c r="GOL101" s="27"/>
      <c r="GOM101" s="27"/>
      <c r="GON101" s="27"/>
      <c r="GOO101" s="27"/>
      <c r="GOP101" s="27"/>
      <c r="GOQ101" s="27"/>
      <c r="GOR101" s="27"/>
      <c r="GOS101" s="27"/>
      <c r="GOT101" s="27"/>
      <c r="GOU101" s="27"/>
      <c r="GOV101" s="27"/>
      <c r="GOW101" s="27"/>
      <c r="GOX101" s="27"/>
      <c r="GOY101" s="27"/>
      <c r="GOZ101" s="27"/>
      <c r="GPA101" s="27"/>
      <c r="GPB101" s="27"/>
      <c r="GPC101" s="27"/>
      <c r="GPD101" s="27"/>
      <c r="GPE101" s="27"/>
      <c r="GPF101" s="27"/>
      <c r="GPG101" s="27"/>
      <c r="GPH101" s="27"/>
      <c r="GPI101" s="27"/>
      <c r="GPJ101" s="27"/>
      <c r="GPK101" s="27"/>
      <c r="GPL101" s="27"/>
      <c r="GPM101" s="27"/>
      <c r="GPN101" s="27"/>
      <c r="GPO101" s="27"/>
      <c r="GPP101" s="27"/>
      <c r="GPQ101" s="27"/>
      <c r="GPR101" s="27"/>
      <c r="GPS101" s="27"/>
      <c r="GPT101" s="27"/>
      <c r="GPU101" s="27"/>
      <c r="GPV101" s="27"/>
      <c r="GPW101" s="27"/>
      <c r="GPX101" s="27"/>
      <c r="GPY101" s="27"/>
      <c r="GPZ101" s="27"/>
      <c r="GQA101" s="27"/>
      <c r="GQB101" s="27"/>
      <c r="GQC101" s="27"/>
      <c r="GQD101" s="27"/>
      <c r="GQE101" s="27"/>
      <c r="GQF101" s="27"/>
      <c r="GQG101" s="27"/>
      <c r="GQH101" s="27"/>
      <c r="GQI101" s="27"/>
      <c r="GQJ101" s="27"/>
      <c r="GQK101" s="27"/>
      <c r="GQL101" s="27"/>
      <c r="GQM101" s="27"/>
      <c r="GQN101" s="27"/>
      <c r="GQO101" s="27"/>
      <c r="GQP101" s="27"/>
      <c r="GQQ101" s="27"/>
      <c r="GQR101" s="27"/>
      <c r="GQS101" s="27"/>
      <c r="GQT101" s="27"/>
      <c r="GQU101" s="27"/>
      <c r="GQV101" s="27"/>
      <c r="GQW101" s="27"/>
      <c r="GQX101" s="27"/>
      <c r="GQY101" s="27"/>
      <c r="GQZ101" s="27"/>
      <c r="GRA101" s="27"/>
      <c r="GRB101" s="27"/>
      <c r="GRC101" s="27"/>
      <c r="GRD101" s="27"/>
      <c r="GRE101" s="27"/>
      <c r="GRF101" s="27"/>
      <c r="GRG101" s="27"/>
      <c r="GRH101" s="27"/>
      <c r="GRI101" s="27"/>
      <c r="GRJ101" s="27"/>
      <c r="GRK101" s="27"/>
      <c r="GRL101" s="27"/>
      <c r="GRM101" s="27"/>
      <c r="GRN101" s="27"/>
      <c r="GRO101" s="27"/>
      <c r="GRP101" s="27"/>
      <c r="GRQ101" s="27"/>
      <c r="GRR101" s="27"/>
      <c r="GRS101" s="27"/>
      <c r="GRT101" s="27"/>
      <c r="GRU101" s="27"/>
      <c r="GRV101" s="27"/>
      <c r="GRW101" s="27"/>
      <c r="GRX101" s="27"/>
      <c r="GRY101" s="27"/>
      <c r="GRZ101" s="27"/>
      <c r="GSA101" s="27"/>
      <c r="GSB101" s="27"/>
      <c r="GSC101" s="27"/>
      <c r="GSD101" s="27"/>
      <c r="GSE101" s="27"/>
      <c r="GSF101" s="27"/>
      <c r="GSG101" s="27"/>
      <c r="GSH101" s="27"/>
      <c r="GSI101" s="27"/>
      <c r="GSJ101" s="27"/>
      <c r="GSK101" s="27"/>
      <c r="GSL101" s="27"/>
      <c r="GSM101" s="27"/>
      <c r="GSN101" s="27"/>
      <c r="GSO101" s="27"/>
      <c r="GSP101" s="27"/>
      <c r="GSQ101" s="27"/>
      <c r="GSR101" s="27"/>
      <c r="GSS101" s="27"/>
      <c r="GST101" s="27"/>
      <c r="GSU101" s="27"/>
      <c r="GSV101" s="27"/>
      <c r="GSW101" s="27"/>
      <c r="GSX101" s="27"/>
      <c r="GSY101" s="27"/>
      <c r="GSZ101" s="27"/>
      <c r="GTA101" s="27"/>
      <c r="GTB101" s="27"/>
      <c r="GTC101" s="27"/>
      <c r="GTD101" s="27"/>
      <c r="GTE101" s="27"/>
      <c r="GTF101" s="27"/>
      <c r="GTG101" s="27"/>
      <c r="GTH101" s="27"/>
      <c r="GTI101" s="27"/>
      <c r="GTJ101" s="27"/>
      <c r="GTK101" s="27"/>
      <c r="GTL101" s="27"/>
      <c r="GTM101" s="27"/>
      <c r="GTN101" s="27"/>
      <c r="GTO101" s="27"/>
      <c r="GTP101" s="27"/>
      <c r="GTQ101" s="27"/>
      <c r="GTR101" s="27"/>
      <c r="GTS101" s="27"/>
      <c r="GTT101" s="27"/>
      <c r="GTU101" s="27"/>
      <c r="GTV101" s="27"/>
      <c r="GTW101" s="27"/>
      <c r="GTX101" s="27"/>
      <c r="GTY101" s="27"/>
      <c r="GTZ101" s="27"/>
      <c r="GUA101" s="27"/>
      <c r="GUB101" s="27"/>
      <c r="GUC101" s="27"/>
      <c r="GUD101" s="27"/>
      <c r="GUE101" s="27"/>
      <c r="GUF101" s="27"/>
      <c r="GUG101" s="27"/>
      <c r="GUH101" s="27"/>
      <c r="GUI101" s="27"/>
      <c r="GUJ101" s="27"/>
      <c r="GUK101" s="27"/>
      <c r="GUL101" s="27"/>
      <c r="GUM101" s="27"/>
      <c r="GUN101" s="27"/>
      <c r="GUO101" s="27"/>
      <c r="GUP101" s="27"/>
      <c r="GUQ101" s="27"/>
      <c r="GUR101" s="27"/>
      <c r="GUS101" s="27"/>
      <c r="GUT101" s="27"/>
      <c r="GUU101" s="27"/>
      <c r="GUV101" s="27"/>
      <c r="GUW101" s="27"/>
      <c r="GUX101" s="27"/>
      <c r="GUY101" s="27"/>
      <c r="GUZ101" s="27"/>
      <c r="GVA101" s="27"/>
      <c r="GVB101" s="27"/>
      <c r="GVC101" s="27"/>
      <c r="GVD101" s="27"/>
      <c r="GVE101" s="27"/>
      <c r="GVF101" s="27"/>
      <c r="GVG101" s="27"/>
      <c r="GVH101" s="27"/>
      <c r="GVI101" s="27"/>
      <c r="GVJ101" s="27"/>
      <c r="GVK101" s="27"/>
      <c r="GVL101" s="27"/>
      <c r="GVM101" s="27"/>
      <c r="GVN101" s="27"/>
      <c r="GVO101" s="27"/>
      <c r="GVP101" s="27"/>
      <c r="GVQ101" s="27"/>
      <c r="GVR101" s="27"/>
      <c r="GVS101" s="27"/>
      <c r="GVT101" s="27"/>
      <c r="GVU101" s="27"/>
      <c r="GVV101" s="27"/>
      <c r="GVW101" s="27"/>
      <c r="GVX101" s="27"/>
      <c r="GVY101" s="27"/>
      <c r="GVZ101" s="27"/>
      <c r="GWA101" s="27"/>
      <c r="GWB101" s="27"/>
      <c r="GWC101" s="27"/>
      <c r="GWD101" s="27"/>
      <c r="GWE101" s="27"/>
      <c r="GWF101" s="27"/>
      <c r="GWG101" s="27"/>
      <c r="GWH101" s="27"/>
      <c r="GWI101" s="27"/>
      <c r="GWJ101" s="27"/>
      <c r="GWK101" s="27"/>
      <c r="GWL101" s="27"/>
      <c r="GWM101" s="27"/>
      <c r="GWN101" s="27"/>
      <c r="GWO101" s="27"/>
      <c r="GWP101" s="27"/>
      <c r="GWQ101" s="27"/>
      <c r="GWR101" s="27"/>
      <c r="GWS101" s="27"/>
      <c r="GWT101" s="27"/>
      <c r="GWU101" s="27"/>
      <c r="GWV101" s="27"/>
      <c r="GWW101" s="27"/>
      <c r="GWX101" s="27"/>
      <c r="GWY101" s="27"/>
      <c r="GWZ101" s="27"/>
      <c r="GXA101" s="27"/>
      <c r="GXB101" s="27"/>
      <c r="GXC101" s="27"/>
      <c r="GXD101" s="27"/>
      <c r="GXE101" s="27"/>
      <c r="GXF101" s="27"/>
      <c r="GXG101" s="27"/>
      <c r="GXH101" s="27"/>
      <c r="GXI101" s="27"/>
      <c r="GXJ101" s="27"/>
      <c r="GXK101" s="27"/>
      <c r="GXL101" s="27"/>
      <c r="GXM101" s="27"/>
      <c r="GXN101" s="27"/>
      <c r="GXO101" s="27"/>
      <c r="GXP101" s="27"/>
      <c r="GXQ101" s="27"/>
      <c r="GXR101" s="27"/>
      <c r="GXS101" s="27"/>
      <c r="GXT101" s="27"/>
      <c r="GXU101" s="27"/>
      <c r="GXV101" s="27"/>
      <c r="GXW101" s="27"/>
      <c r="GXX101" s="27"/>
      <c r="GXY101" s="27"/>
      <c r="GXZ101" s="27"/>
      <c r="GYA101" s="27"/>
      <c r="GYB101" s="27"/>
      <c r="GYC101" s="27"/>
      <c r="GYD101" s="27"/>
      <c r="GYE101" s="27"/>
      <c r="GYF101" s="27"/>
      <c r="GYG101" s="27"/>
      <c r="GYH101" s="27"/>
      <c r="GYI101" s="27"/>
      <c r="GYJ101" s="27"/>
      <c r="GYK101" s="27"/>
      <c r="GYL101" s="27"/>
      <c r="GYM101" s="27"/>
      <c r="GYN101" s="27"/>
      <c r="GYO101" s="27"/>
      <c r="GYP101" s="27"/>
      <c r="GYQ101" s="27"/>
      <c r="GYR101" s="27"/>
      <c r="GYS101" s="27"/>
      <c r="GYT101" s="27"/>
      <c r="GYU101" s="27"/>
      <c r="GYV101" s="27"/>
      <c r="GYW101" s="27"/>
      <c r="GYX101" s="27"/>
      <c r="GYY101" s="27"/>
      <c r="GYZ101" s="27"/>
      <c r="GZA101" s="27"/>
      <c r="GZB101" s="27"/>
      <c r="GZC101" s="27"/>
      <c r="GZD101" s="27"/>
      <c r="GZE101" s="27"/>
      <c r="GZF101" s="27"/>
      <c r="GZG101" s="27"/>
      <c r="GZH101" s="27"/>
      <c r="GZI101" s="27"/>
      <c r="GZJ101" s="27"/>
      <c r="GZK101" s="27"/>
      <c r="GZL101" s="27"/>
      <c r="GZM101" s="27"/>
      <c r="GZN101" s="27"/>
      <c r="GZO101" s="27"/>
      <c r="GZP101" s="27"/>
      <c r="GZQ101" s="27"/>
      <c r="GZR101" s="27"/>
      <c r="GZS101" s="27"/>
      <c r="GZT101" s="27"/>
      <c r="GZU101" s="27"/>
      <c r="GZV101" s="27"/>
      <c r="GZW101" s="27"/>
      <c r="GZX101" s="27"/>
      <c r="GZY101" s="27"/>
      <c r="GZZ101" s="27"/>
      <c r="HAA101" s="27"/>
      <c r="HAB101" s="27"/>
      <c r="HAC101" s="27"/>
      <c r="HAD101" s="27"/>
      <c r="HAE101" s="27"/>
      <c r="HAF101" s="27"/>
      <c r="HAG101" s="27"/>
      <c r="HAH101" s="27"/>
      <c r="HAI101" s="27"/>
      <c r="HAJ101" s="27"/>
      <c r="HAK101" s="27"/>
      <c r="HAL101" s="27"/>
      <c r="HAM101" s="27"/>
      <c r="HAN101" s="27"/>
      <c r="HAO101" s="27"/>
      <c r="HAP101" s="27"/>
      <c r="HAQ101" s="27"/>
      <c r="HAR101" s="27"/>
      <c r="HAS101" s="27"/>
      <c r="HAT101" s="27"/>
      <c r="HAU101" s="27"/>
      <c r="HAV101" s="27"/>
      <c r="HAW101" s="27"/>
      <c r="HAX101" s="27"/>
      <c r="HAY101" s="27"/>
      <c r="HAZ101" s="27"/>
      <c r="HBA101" s="27"/>
      <c r="HBB101" s="27"/>
      <c r="HBC101" s="27"/>
      <c r="HBD101" s="27"/>
      <c r="HBE101" s="27"/>
      <c r="HBF101" s="27"/>
      <c r="HBG101" s="27"/>
      <c r="HBH101" s="27"/>
      <c r="HBI101" s="27"/>
      <c r="HBJ101" s="27"/>
      <c r="HBK101" s="27"/>
      <c r="HBL101" s="27"/>
      <c r="HBM101" s="27"/>
      <c r="HBN101" s="27"/>
      <c r="HBO101" s="27"/>
      <c r="HBP101" s="27"/>
      <c r="HBQ101" s="27"/>
      <c r="HBR101" s="27"/>
      <c r="HBS101" s="27"/>
      <c r="HBT101" s="27"/>
      <c r="HBU101" s="27"/>
      <c r="HBV101" s="27"/>
      <c r="HBW101" s="27"/>
      <c r="HBX101" s="27"/>
      <c r="HBY101" s="27"/>
      <c r="HBZ101" s="27"/>
      <c r="HCA101" s="27"/>
      <c r="HCB101" s="27"/>
      <c r="HCC101" s="27"/>
      <c r="HCD101" s="27"/>
      <c r="HCE101" s="27"/>
      <c r="HCF101" s="27"/>
      <c r="HCG101" s="27"/>
      <c r="HCH101" s="27"/>
      <c r="HCI101" s="27"/>
      <c r="HCJ101" s="27"/>
      <c r="HCK101" s="27"/>
      <c r="HCL101" s="27"/>
      <c r="HCM101" s="27"/>
      <c r="HCN101" s="27"/>
      <c r="HCO101" s="27"/>
      <c r="HCP101" s="27"/>
      <c r="HCQ101" s="27"/>
      <c r="HCR101" s="27"/>
      <c r="HCS101" s="27"/>
      <c r="HCT101" s="27"/>
      <c r="HCU101" s="27"/>
      <c r="HCV101" s="27"/>
      <c r="HCW101" s="27"/>
      <c r="HCX101" s="27"/>
      <c r="HCY101" s="27"/>
      <c r="HCZ101" s="27"/>
      <c r="HDA101" s="27"/>
      <c r="HDB101" s="27"/>
      <c r="HDC101" s="27"/>
      <c r="HDD101" s="27"/>
      <c r="HDE101" s="27"/>
      <c r="HDF101" s="27"/>
      <c r="HDG101" s="27"/>
      <c r="HDH101" s="27"/>
      <c r="HDI101" s="27"/>
      <c r="HDJ101" s="27"/>
      <c r="HDK101" s="27"/>
      <c r="HDL101" s="27"/>
      <c r="HDM101" s="27"/>
      <c r="HDN101" s="27"/>
      <c r="HDO101" s="27"/>
      <c r="HDP101" s="27"/>
      <c r="HDQ101" s="27"/>
      <c r="HDR101" s="27"/>
      <c r="HDS101" s="27"/>
      <c r="HDT101" s="27"/>
      <c r="HDU101" s="27"/>
      <c r="HDV101" s="27"/>
      <c r="HDW101" s="27"/>
      <c r="HDX101" s="27"/>
      <c r="HDY101" s="27"/>
      <c r="HDZ101" s="27"/>
      <c r="HEA101" s="27"/>
      <c r="HEB101" s="27"/>
      <c r="HEC101" s="27"/>
      <c r="HED101" s="27"/>
      <c r="HEE101" s="27"/>
      <c r="HEF101" s="27"/>
      <c r="HEG101" s="27"/>
      <c r="HEH101" s="27"/>
      <c r="HEI101" s="27"/>
      <c r="HEJ101" s="27"/>
      <c r="HEK101" s="27"/>
      <c r="HEL101" s="27"/>
      <c r="HEM101" s="27"/>
      <c r="HEN101" s="27"/>
      <c r="HEO101" s="27"/>
      <c r="HEP101" s="27"/>
      <c r="HEQ101" s="27"/>
      <c r="HER101" s="27"/>
      <c r="HES101" s="27"/>
      <c r="HET101" s="27"/>
      <c r="HEU101" s="27"/>
      <c r="HEV101" s="27"/>
      <c r="HEW101" s="27"/>
      <c r="HEX101" s="27"/>
      <c r="HEY101" s="27"/>
      <c r="HEZ101" s="27"/>
      <c r="HFA101" s="27"/>
      <c r="HFB101" s="27"/>
      <c r="HFC101" s="27"/>
      <c r="HFD101" s="27"/>
      <c r="HFE101" s="27"/>
      <c r="HFF101" s="27"/>
      <c r="HFG101" s="27"/>
      <c r="HFH101" s="27"/>
      <c r="HFI101" s="27"/>
      <c r="HFJ101" s="27"/>
      <c r="HFK101" s="27"/>
      <c r="HFL101" s="27"/>
      <c r="HFM101" s="27"/>
      <c r="HFN101" s="27"/>
      <c r="HFO101" s="27"/>
      <c r="HFP101" s="27"/>
      <c r="HFQ101" s="27"/>
      <c r="HFR101" s="27"/>
      <c r="HFS101" s="27"/>
      <c r="HFT101" s="27"/>
      <c r="HFU101" s="27"/>
      <c r="HFV101" s="27"/>
      <c r="HFW101" s="27"/>
      <c r="HFX101" s="27"/>
      <c r="HFY101" s="27"/>
      <c r="HFZ101" s="27"/>
      <c r="HGA101" s="27"/>
      <c r="HGB101" s="27"/>
      <c r="HGC101" s="27"/>
      <c r="HGD101" s="27"/>
      <c r="HGE101" s="27"/>
      <c r="HGF101" s="27"/>
      <c r="HGG101" s="27"/>
      <c r="HGH101" s="27"/>
      <c r="HGI101" s="27"/>
      <c r="HGJ101" s="27"/>
      <c r="HGK101" s="27"/>
      <c r="HGL101" s="27"/>
      <c r="HGM101" s="27"/>
      <c r="HGN101" s="27"/>
      <c r="HGO101" s="27"/>
      <c r="HGP101" s="27"/>
      <c r="HGQ101" s="27"/>
      <c r="HGR101" s="27"/>
      <c r="HGS101" s="27"/>
      <c r="HGT101" s="27"/>
      <c r="HGU101" s="27"/>
      <c r="HGV101" s="27"/>
      <c r="HGW101" s="27"/>
      <c r="HGX101" s="27"/>
      <c r="HGY101" s="27"/>
      <c r="HGZ101" s="27"/>
      <c r="HHA101" s="27"/>
      <c r="HHB101" s="27"/>
      <c r="HHC101" s="27"/>
      <c r="HHD101" s="27"/>
      <c r="HHE101" s="27"/>
      <c r="HHF101" s="27"/>
      <c r="HHG101" s="27"/>
      <c r="HHH101" s="27"/>
      <c r="HHI101" s="27"/>
      <c r="HHJ101" s="27"/>
      <c r="HHK101" s="27"/>
      <c r="HHL101" s="27"/>
      <c r="HHM101" s="27"/>
      <c r="HHN101" s="27"/>
      <c r="HHO101" s="27"/>
      <c r="HHP101" s="27"/>
      <c r="HHQ101" s="27"/>
      <c r="HHR101" s="27"/>
      <c r="HHS101" s="27"/>
      <c r="HHT101" s="27"/>
      <c r="HHU101" s="27"/>
      <c r="HHV101" s="27"/>
      <c r="HHW101" s="27"/>
      <c r="HHX101" s="27"/>
      <c r="HHY101" s="27"/>
      <c r="HHZ101" s="27"/>
      <c r="HIA101" s="27"/>
      <c r="HIB101" s="27"/>
      <c r="HIC101" s="27"/>
      <c r="HID101" s="27"/>
      <c r="HIE101" s="27"/>
      <c r="HIF101" s="27"/>
      <c r="HIG101" s="27"/>
      <c r="HIH101" s="27"/>
      <c r="HII101" s="27"/>
      <c r="HIJ101" s="27"/>
      <c r="HIK101" s="27"/>
      <c r="HIL101" s="27"/>
      <c r="HIM101" s="27"/>
      <c r="HIN101" s="27"/>
      <c r="HIO101" s="27"/>
      <c r="HIP101" s="27"/>
      <c r="HIQ101" s="27"/>
      <c r="HIR101" s="27"/>
      <c r="HIS101" s="27"/>
      <c r="HIT101" s="27"/>
      <c r="HIU101" s="27"/>
      <c r="HIV101" s="27"/>
      <c r="HIW101" s="27"/>
      <c r="HIX101" s="27"/>
      <c r="HIY101" s="27"/>
      <c r="HIZ101" s="27"/>
      <c r="HJA101" s="27"/>
      <c r="HJB101" s="27"/>
      <c r="HJC101" s="27"/>
      <c r="HJD101" s="27"/>
      <c r="HJE101" s="27"/>
      <c r="HJF101" s="27"/>
      <c r="HJG101" s="27"/>
      <c r="HJH101" s="27"/>
      <c r="HJI101" s="27"/>
      <c r="HJJ101" s="27"/>
      <c r="HJK101" s="27"/>
      <c r="HJL101" s="27"/>
      <c r="HJM101" s="27"/>
      <c r="HJN101" s="27"/>
      <c r="HJO101" s="27"/>
      <c r="HJP101" s="27"/>
      <c r="HJQ101" s="27"/>
      <c r="HJR101" s="27"/>
      <c r="HJS101" s="27"/>
      <c r="HJT101" s="27"/>
      <c r="HJU101" s="27"/>
      <c r="HJV101" s="27"/>
      <c r="HJW101" s="27"/>
      <c r="HJX101" s="27"/>
      <c r="HJY101" s="27"/>
      <c r="HJZ101" s="27"/>
      <c r="HKA101" s="27"/>
      <c r="HKB101" s="27"/>
      <c r="HKC101" s="27"/>
      <c r="HKD101" s="27"/>
      <c r="HKE101" s="27"/>
      <c r="HKF101" s="27"/>
      <c r="HKG101" s="27"/>
      <c r="HKH101" s="27"/>
      <c r="HKI101" s="27"/>
      <c r="HKJ101" s="27"/>
      <c r="HKK101" s="27"/>
      <c r="HKL101" s="27"/>
      <c r="HKM101" s="27"/>
      <c r="HKN101" s="27"/>
      <c r="HKO101" s="27"/>
      <c r="HKP101" s="27"/>
      <c r="HKQ101" s="27"/>
      <c r="HKR101" s="27"/>
      <c r="HKS101" s="27"/>
      <c r="HKT101" s="27"/>
      <c r="HKU101" s="27"/>
      <c r="HKV101" s="27"/>
      <c r="HKW101" s="27"/>
      <c r="HKX101" s="27"/>
      <c r="HKY101" s="27"/>
      <c r="HKZ101" s="27"/>
      <c r="HLA101" s="27"/>
      <c r="HLB101" s="27"/>
      <c r="HLC101" s="27"/>
      <c r="HLD101" s="27"/>
      <c r="HLE101" s="27"/>
      <c r="HLF101" s="27"/>
      <c r="HLG101" s="27"/>
      <c r="HLH101" s="27"/>
      <c r="HLI101" s="27"/>
      <c r="HLJ101" s="27"/>
      <c r="HLK101" s="27"/>
      <c r="HLL101" s="27"/>
      <c r="HLM101" s="27"/>
      <c r="HLN101" s="27"/>
      <c r="HLO101" s="27"/>
      <c r="HLP101" s="27"/>
      <c r="HLQ101" s="27"/>
      <c r="HLR101" s="27"/>
      <c r="HLS101" s="27"/>
      <c r="HLT101" s="27"/>
      <c r="HLU101" s="27"/>
      <c r="HLV101" s="27"/>
      <c r="HLW101" s="27"/>
      <c r="HLX101" s="27"/>
      <c r="HLY101" s="27"/>
      <c r="HLZ101" s="27"/>
      <c r="HMA101" s="27"/>
      <c r="HMB101" s="27"/>
      <c r="HMC101" s="27"/>
      <c r="HMD101" s="27"/>
      <c r="HME101" s="27"/>
      <c r="HMF101" s="27"/>
      <c r="HMG101" s="27"/>
      <c r="HMH101" s="27"/>
      <c r="HMI101" s="27"/>
      <c r="HMJ101" s="27"/>
      <c r="HMK101" s="27"/>
      <c r="HML101" s="27"/>
      <c r="HMM101" s="27"/>
      <c r="HMN101" s="27"/>
      <c r="HMO101" s="27"/>
      <c r="HMP101" s="27"/>
      <c r="HMQ101" s="27"/>
      <c r="HMR101" s="27"/>
      <c r="HMS101" s="27"/>
      <c r="HMT101" s="27"/>
      <c r="HMU101" s="27"/>
      <c r="HMV101" s="27"/>
      <c r="HMW101" s="27"/>
      <c r="HMX101" s="27"/>
      <c r="HMY101" s="27"/>
      <c r="HMZ101" s="27"/>
      <c r="HNA101" s="27"/>
      <c r="HNB101" s="27"/>
      <c r="HNC101" s="27"/>
      <c r="HND101" s="27"/>
      <c r="HNE101" s="27"/>
      <c r="HNF101" s="27"/>
      <c r="HNG101" s="27"/>
      <c r="HNH101" s="27"/>
      <c r="HNI101" s="27"/>
      <c r="HNJ101" s="27"/>
      <c r="HNK101" s="27"/>
      <c r="HNL101" s="27"/>
      <c r="HNM101" s="27"/>
      <c r="HNN101" s="27"/>
      <c r="HNO101" s="27"/>
      <c r="HNP101" s="27"/>
      <c r="HNQ101" s="27"/>
      <c r="HNR101" s="27"/>
      <c r="HNS101" s="27"/>
      <c r="HNT101" s="27"/>
      <c r="HNU101" s="27"/>
      <c r="HNV101" s="27"/>
      <c r="HNW101" s="27"/>
      <c r="HNX101" s="27"/>
      <c r="HNY101" s="27"/>
      <c r="HNZ101" s="27"/>
      <c r="HOA101" s="27"/>
      <c r="HOB101" s="27"/>
      <c r="HOC101" s="27"/>
      <c r="HOD101" s="27"/>
      <c r="HOE101" s="27"/>
      <c r="HOF101" s="27"/>
      <c r="HOG101" s="27"/>
      <c r="HOH101" s="27"/>
      <c r="HOI101" s="27"/>
      <c r="HOJ101" s="27"/>
      <c r="HOK101" s="27"/>
      <c r="HOL101" s="27"/>
      <c r="HOM101" s="27"/>
      <c r="HON101" s="27"/>
      <c r="HOO101" s="27"/>
      <c r="HOP101" s="27"/>
      <c r="HOQ101" s="27"/>
      <c r="HOR101" s="27"/>
      <c r="HOS101" s="27"/>
      <c r="HOT101" s="27"/>
      <c r="HOU101" s="27"/>
      <c r="HOV101" s="27"/>
      <c r="HOW101" s="27"/>
      <c r="HOX101" s="27"/>
      <c r="HOY101" s="27"/>
      <c r="HOZ101" s="27"/>
      <c r="HPA101" s="27"/>
      <c r="HPB101" s="27"/>
      <c r="HPC101" s="27"/>
      <c r="HPD101" s="27"/>
      <c r="HPE101" s="27"/>
      <c r="HPF101" s="27"/>
      <c r="HPG101" s="27"/>
      <c r="HPH101" s="27"/>
      <c r="HPI101" s="27"/>
      <c r="HPJ101" s="27"/>
      <c r="HPK101" s="27"/>
      <c r="HPL101" s="27"/>
      <c r="HPM101" s="27"/>
      <c r="HPN101" s="27"/>
      <c r="HPO101" s="27"/>
      <c r="HPP101" s="27"/>
      <c r="HPQ101" s="27"/>
      <c r="HPR101" s="27"/>
      <c r="HPS101" s="27"/>
      <c r="HPT101" s="27"/>
      <c r="HPU101" s="27"/>
      <c r="HPV101" s="27"/>
      <c r="HPW101" s="27"/>
      <c r="HPX101" s="27"/>
      <c r="HPY101" s="27"/>
      <c r="HPZ101" s="27"/>
      <c r="HQA101" s="27"/>
      <c r="HQB101" s="27"/>
      <c r="HQC101" s="27"/>
      <c r="HQD101" s="27"/>
      <c r="HQE101" s="27"/>
      <c r="HQF101" s="27"/>
      <c r="HQG101" s="27"/>
      <c r="HQH101" s="27"/>
      <c r="HQI101" s="27"/>
      <c r="HQJ101" s="27"/>
      <c r="HQK101" s="27"/>
      <c r="HQL101" s="27"/>
      <c r="HQM101" s="27"/>
      <c r="HQN101" s="27"/>
      <c r="HQO101" s="27"/>
      <c r="HQP101" s="27"/>
      <c r="HQQ101" s="27"/>
      <c r="HQR101" s="27"/>
      <c r="HQS101" s="27"/>
      <c r="HQT101" s="27"/>
      <c r="HQU101" s="27"/>
      <c r="HQV101" s="27"/>
      <c r="HQW101" s="27"/>
      <c r="HQX101" s="27"/>
      <c r="HQY101" s="27"/>
      <c r="HQZ101" s="27"/>
      <c r="HRA101" s="27"/>
      <c r="HRB101" s="27"/>
      <c r="HRC101" s="27"/>
      <c r="HRD101" s="27"/>
      <c r="HRE101" s="27"/>
      <c r="HRF101" s="27"/>
      <c r="HRG101" s="27"/>
      <c r="HRH101" s="27"/>
      <c r="HRI101" s="27"/>
      <c r="HRJ101" s="27"/>
      <c r="HRK101" s="27"/>
      <c r="HRL101" s="27"/>
      <c r="HRM101" s="27"/>
      <c r="HRN101" s="27"/>
      <c r="HRO101" s="27"/>
      <c r="HRP101" s="27"/>
      <c r="HRQ101" s="27"/>
      <c r="HRR101" s="27"/>
      <c r="HRS101" s="27"/>
      <c r="HRT101" s="27"/>
      <c r="HRU101" s="27"/>
      <c r="HRV101" s="27"/>
      <c r="HRW101" s="27"/>
      <c r="HRX101" s="27"/>
      <c r="HRY101" s="27"/>
      <c r="HRZ101" s="27"/>
      <c r="HSA101" s="27"/>
      <c r="HSB101" s="27"/>
      <c r="HSC101" s="27"/>
      <c r="HSD101" s="27"/>
      <c r="HSE101" s="27"/>
      <c r="HSF101" s="27"/>
      <c r="HSG101" s="27"/>
      <c r="HSH101" s="27"/>
      <c r="HSI101" s="27"/>
      <c r="HSJ101" s="27"/>
      <c r="HSK101" s="27"/>
      <c r="HSL101" s="27"/>
      <c r="HSM101" s="27"/>
      <c r="HSN101" s="27"/>
      <c r="HSO101" s="27"/>
      <c r="HSP101" s="27"/>
      <c r="HSQ101" s="27"/>
      <c r="HSR101" s="27"/>
      <c r="HSS101" s="27"/>
      <c r="HST101" s="27"/>
      <c r="HSU101" s="27"/>
      <c r="HSV101" s="27"/>
      <c r="HSW101" s="27"/>
      <c r="HSX101" s="27"/>
      <c r="HSY101" s="27"/>
      <c r="HSZ101" s="27"/>
      <c r="HTA101" s="27"/>
      <c r="HTB101" s="27"/>
      <c r="HTC101" s="27"/>
      <c r="HTD101" s="27"/>
      <c r="HTE101" s="27"/>
      <c r="HTF101" s="27"/>
      <c r="HTG101" s="27"/>
      <c r="HTH101" s="27"/>
      <c r="HTI101" s="27"/>
      <c r="HTJ101" s="27"/>
      <c r="HTK101" s="27"/>
      <c r="HTL101" s="27"/>
      <c r="HTM101" s="27"/>
      <c r="HTN101" s="27"/>
      <c r="HTO101" s="27"/>
      <c r="HTP101" s="27"/>
      <c r="HTQ101" s="27"/>
      <c r="HTR101" s="27"/>
      <c r="HTS101" s="27"/>
      <c r="HTT101" s="27"/>
      <c r="HTU101" s="27"/>
      <c r="HTV101" s="27"/>
      <c r="HTW101" s="27"/>
      <c r="HTX101" s="27"/>
      <c r="HTY101" s="27"/>
      <c r="HTZ101" s="27"/>
      <c r="HUA101" s="27"/>
      <c r="HUB101" s="27"/>
      <c r="HUC101" s="27"/>
      <c r="HUD101" s="27"/>
      <c r="HUE101" s="27"/>
      <c r="HUF101" s="27"/>
      <c r="HUG101" s="27"/>
      <c r="HUH101" s="27"/>
      <c r="HUI101" s="27"/>
      <c r="HUJ101" s="27"/>
      <c r="HUK101" s="27"/>
      <c r="HUL101" s="27"/>
      <c r="HUM101" s="27"/>
      <c r="HUN101" s="27"/>
      <c r="HUO101" s="27"/>
      <c r="HUP101" s="27"/>
      <c r="HUQ101" s="27"/>
      <c r="HUR101" s="27"/>
      <c r="HUS101" s="27"/>
      <c r="HUT101" s="27"/>
      <c r="HUU101" s="27"/>
      <c r="HUV101" s="27"/>
      <c r="HUW101" s="27"/>
      <c r="HUX101" s="27"/>
      <c r="HUY101" s="27"/>
      <c r="HUZ101" s="27"/>
      <c r="HVA101" s="27"/>
      <c r="HVB101" s="27"/>
      <c r="HVC101" s="27"/>
      <c r="HVD101" s="27"/>
      <c r="HVE101" s="27"/>
      <c r="HVF101" s="27"/>
      <c r="HVG101" s="27"/>
      <c r="HVH101" s="27"/>
      <c r="HVI101" s="27"/>
      <c r="HVJ101" s="27"/>
      <c r="HVK101" s="27"/>
      <c r="HVL101" s="27"/>
      <c r="HVM101" s="27"/>
      <c r="HVN101" s="27"/>
      <c r="HVO101" s="27"/>
      <c r="HVP101" s="27"/>
      <c r="HVQ101" s="27"/>
      <c r="HVR101" s="27"/>
      <c r="HVS101" s="27"/>
      <c r="HVT101" s="27"/>
      <c r="HVU101" s="27"/>
      <c r="HVV101" s="27"/>
      <c r="HVW101" s="27"/>
      <c r="HVX101" s="27"/>
      <c r="HVY101" s="27"/>
      <c r="HVZ101" s="27"/>
      <c r="HWA101" s="27"/>
      <c r="HWB101" s="27"/>
      <c r="HWC101" s="27"/>
      <c r="HWD101" s="27"/>
      <c r="HWE101" s="27"/>
      <c r="HWF101" s="27"/>
      <c r="HWG101" s="27"/>
      <c r="HWH101" s="27"/>
      <c r="HWI101" s="27"/>
      <c r="HWJ101" s="27"/>
      <c r="HWK101" s="27"/>
      <c r="HWL101" s="27"/>
      <c r="HWM101" s="27"/>
      <c r="HWN101" s="27"/>
      <c r="HWO101" s="27"/>
      <c r="HWP101" s="27"/>
      <c r="HWQ101" s="27"/>
      <c r="HWR101" s="27"/>
      <c r="HWS101" s="27"/>
      <c r="HWT101" s="27"/>
      <c r="HWU101" s="27"/>
      <c r="HWV101" s="27"/>
      <c r="HWW101" s="27"/>
      <c r="HWX101" s="27"/>
      <c r="HWY101" s="27"/>
      <c r="HWZ101" s="27"/>
      <c r="HXA101" s="27"/>
      <c r="HXB101" s="27"/>
      <c r="HXC101" s="27"/>
      <c r="HXD101" s="27"/>
      <c r="HXE101" s="27"/>
      <c r="HXF101" s="27"/>
      <c r="HXG101" s="27"/>
      <c r="HXH101" s="27"/>
      <c r="HXI101" s="27"/>
      <c r="HXJ101" s="27"/>
      <c r="HXK101" s="27"/>
      <c r="HXL101" s="27"/>
      <c r="HXM101" s="27"/>
      <c r="HXN101" s="27"/>
      <c r="HXO101" s="27"/>
      <c r="HXP101" s="27"/>
      <c r="HXQ101" s="27"/>
      <c r="HXR101" s="27"/>
      <c r="HXS101" s="27"/>
      <c r="HXT101" s="27"/>
      <c r="HXU101" s="27"/>
      <c r="HXV101" s="27"/>
      <c r="HXW101" s="27"/>
      <c r="HXX101" s="27"/>
      <c r="HXY101" s="27"/>
      <c r="HXZ101" s="27"/>
      <c r="HYA101" s="27"/>
      <c r="HYB101" s="27"/>
      <c r="HYC101" s="27"/>
      <c r="HYD101" s="27"/>
      <c r="HYE101" s="27"/>
      <c r="HYF101" s="27"/>
      <c r="HYG101" s="27"/>
      <c r="HYH101" s="27"/>
      <c r="HYI101" s="27"/>
      <c r="HYJ101" s="27"/>
      <c r="HYK101" s="27"/>
      <c r="HYL101" s="27"/>
      <c r="HYM101" s="27"/>
      <c r="HYN101" s="27"/>
      <c r="HYO101" s="27"/>
      <c r="HYP101" s="27"/>
      <c r="HYQ101" s="27"/>
      <c r="HYR101" s="27"/>
      <c r="HYS101" s="27"/>
      <c r="HYT101" s="27"/>
      <c r="HYU101" s="27"/>
      <c r="HYV101" s="27"/>
      <c r="HYW101" s="27"/>
      <c r="HYX101" s="27"/>
      <c r="HYY101" s="27"/>
      <c r="HYZ101" s="27"/>
      <c r="HZA101" s="27"/>
      <c r="HZB101" s="27"/>
      <c r="HZC101" s="27"/>
      <c r="HZD101" s="27"/>
      <c r="HZE101" s="27"/>
      <c r="HZF101" s="27"/>
      <c r="HZG101" s="27"/>
      <c r="HZH101" s="27"/>
      <c r="HZI101" s="27"/>
      <c r="HZJ101" s="27"/>
      <c r="HZK101" s="27"/>
      <c r="HZL101" s="27"/>
      <c r="HZM101" s="27"/>
      <c r="HZN101" s="27"/>
      <c r="HZO101" s="27"/>
      <c r="HZP101" s="27"/>
      <c r="HZQ101" s="27"/>
      <c r="HZR101" s="27"/>
      <c r="HZS101" s="27"/>
      <c r="HZT101" s="27"/>
      <c r="HZU101" s="27"/>
      <c r="HZV101" s="27"/>
      <c r="HZW101" s="27"/>
      <c r="HZX101" s="27"/>
      <c r="HZY101" s="27"/>
      <c r="HZZ101" s="27"/>
      <c r="IAA101" s="27"/>
      <c r="IAB101" s="27"/>
      <c r="IAC101" s="27"/>
      <c r="IAD101" s="27"/>
      <c r="IAE101" s="27"/>
      <c r="IAF101" s="27"/>
      <c r="IAG101" s="27"/>
      <c r="IAH101" s="27"/>
      <c r="IAI101" s="27"/>
      <c r="IAJ101" s="27"/>
      <c r="IAK101" s="27"/>
      <c r="IAL101" s="27"/>
      <c r="IAM101" s="27"/>
      <c r="IAN101" s="27"/>
      <c r="IAO101" s="27"/>
      <c r="IAP101" s="27"/>
      <c r="IAQ101" s="27"/>
      <c r="IAR101" s="27"/>
      <c r="IAS101" s="27"/>
      <c r="IAT101" s="27"/>
      <c r="IAU101" s="27"/>
      <c r="IAV101" s="27"/>
      <c r="IAW101" s="27"/>
      <c r="IAX101" s="27"/>
      <c r="IAY101" s="27"/>
      <c r="IAZ101" s="27"/>
      <c r="IBA101" s="27"/>
      <c r="IBB101" s="27"/>
      <c r="IBC101" s="27"/>
      <c r="IBD101" s="27"/>
      <c r="IBE101" s="27"/>
      <c r="IBF101" s="27"/>
      <c r="IBG101" s="27"/>
      <c r="IBH101" s="27"/>
      <c r="IBI101" s="27"/>
      <c r="IBJ101" s="27"/>
      <c r="IBK101" s="27"/>
      <c r="IBL101" s="27"/>
      <c r="IBM101" s="27"/>
      <c r="IBN101" s="27"/>
      <c r="IBO101" s="27"/>
      <c r="IBP101" s="27"/>
      <c r="IBQ101" s="27"/>
      <c r="IBR101" s="27"/>
      <c r="IBS101" s="27"/>
      <c r="IBT101" s="27"/>
      <c r="IBU101" s="27"/>
      <c r="IBV101" s="27"/>
      <c r="IBW101" s="27"/>
      <c r="IBX101" s="27"/>
      <c r="IBY101" s="27"/>
      <c r="IBZ101" s="27"/>
      <c r="ICA101" s="27"/>
      <c r="ICB101" s="27"/>
      <c r="ICC101" s="27"/>
      <c r="ICD101" s="27"/>
      <c r="ICE101" s="27"/>
      <c r="ICF101" s="27"/>
      <c r="ICG101" s="27"/>
      <c r="ICH101" s="27"/>
      <c r="ICI101" s="27"/>
      <c r="ICJ101" s="27"/>
      <c r="ICK101" s="27"/>
      <c r="ICL101" s="27"/>
      <c r="ICM101" s="27"/>
      <c r="ICN101" s="27"/>
      <c r="ICO101" s="27"/>
      <c r="ICP101" s="27"/>
      <c r="ICQ101" s="27"/>
      <c r="ICR101" s="27"/>
      <c r="ICS101" s="27"/>
      <c r="ICT101" s="27"/>
      <c r="ICU101" s="27"/>
      <c r="ICV101" s="27"/>
      <c r="ICW101" s="27"/>
      <c r="ICX101" s="27"/>
      <c r="ICY101" s="27"/>
      <c r="ICZ101" s="27"/>
      <c r="IDA101" s="27"/>
      <c r="IDB101" s="27"/>
      <c r="IDC101" s="27"/>
      <c r="IDD101" s="27"/>
      <c r="IDE101" s="27"/>
      <c r="IDF101" s="27"/>
      <c r="IDG101" s="27"/>
      <c r="IDH101" s="27"/>
      <c r="IDI101" s="27"/>
      <c r="IDJ101" s="27"/>
      <c r="IDK101" s="27"/>
      <c r="IDL101" s="27"/>
      <c r="IDM101" s="27"/>
      <c r="IDN101" s="27"/>
      <c r="IDO101" s="27"/>
      <c r="IDP101" s="27"/>
      <c r="IDQ101" s="27"/>
      <c r="IDR101" s="27"/>
      <c r="IDS101" s="27"/>
      <c r="IDT101" s="27"/>
      <c r="IDU101" s="27"/>
      <c r="IDV101" s="27"/>
      <c r="IDW101" s="27"/>
      <c r="IDX101" s="27"/>
      <c r="IDY101" s="27"/>
      <c r="IDZ101" s="27"/>
      <c r="IEA101" s="27"/>
      <c r="IEB101" s="27"/>
      <c r="IEC101" s="27"/>
      <c r="IED101" s="27"/>
      <c r="IEE101" s="27"/>
      <c r="IEF101" s="27"/>
      <c r="IEG101" s="27"/>
      <c r="IEH101" s="27"/>
      <c r="IEI101" s="27"/>
      <c r="IEJ101" s="27"/>
      <c r="IEK101" s="27"/>
      <c r="IEL101" s="27"/>
      <c r="IEM101" s="27"/>
      <c r="IEN101" s="27"/>
      <c r="IEO101" s="27"/>
      <c r="IEP101" s="27"/>
      <c r="IEQ101" s="27"/>
      <c r="IER101" s="27"/>
      <c r="IES101" s="27"/>
      <c r="IET101" s="27"/>
      <c r="IEU101" s="27"/>
      <c r="IEV101" s="27"/>
      <c r="IEW101" s="27"/>
      <c r="IEX101" s="27"/>
      <c r="IEY101" s="27"/>
      <c r="IEZ101" s="27"/>
      <c r="IFA101" s="27"/>
      <c r="IFB101" s="27"/>
      <c r="IFC101" s="27"/>
      <c r="IFD101" s="27"/>
      <c r="IFE101" s="27"/>
      <c r="IFF101" s="27"/>
      <c r="IFG101" s="27"/>
      <c r="IFH101" s="27"/>
      <c r="IFI101" s="27"/>
      <c r="IFJ101" s="27"/>
      <c r="IFK101" s="27"/>
      <c r="IFL101" s="27"/>
      <c r="IFM101" s="27"/>
      <c r="IFN101" s="27"/>
      <c r="IFO101" s="27"/>
      <c r="IFP101" s="27"/>
      <c r="IFQ101" s="27"/>
      <c r="IFR101" s="27"/>
      <c r="IFS101" s="27"/>
      <c r="IFT101" s="27"/>
      <c r="IFU101" s="27"/>
      <c r="IFV101" s="27"/>
      <c r="IFW101" s="27"/>
      <c r="IFX101" s="27"/>
      <c r="IFY101" s="27"/>
      <c r="IFZ101" s="27"/>
      <c r="IGA101" s="27"/>
      <c r="IGB101" s="27"/>
      <c r="IGC101" s="27"/>
      <c r="IGD101" s="27"/>
      <c r="IGE101" s="27"/>
      <c r="IGF101" s="27"/>
      <c r="IGG101" s="27"/>
      <c r="IGH101" s="27"/>
      <c r="IGI101" s="27"/>
      <c r="IGJ101" s="27"/>
      <c r="IGK101" s="27"/>
      <c r="IGL101" s="27"/>
      <c r="IGM101" s="27"/>
      <c r="IGN101" s="27"/>
      <c r="IGO101" s="27"/>
      <c r="IGP101" s="27"/>
      <c r="IGQ101" s="27"/>
      <c r="IGR101" s="27"/>
      <c r="IGS101" s="27"/>
      <c r="IGT101" s="27"/>
      <c r="IGU101" s="27"/>
      <c r="IGV101" s="27"/>
      <c r="IGW101" s="27"/>
      <c r="IGX101" s="27"/>
      <c r="IGY101" s="27"/>
      <c r="IGZ101" s="27"/>
      <c r="IHA101" s="27"/>
      <c r="IHB101" s="27"/>
      <c r="IHC101" s="27"/>
      <c r="IHD101" s="27"/>
      <c r="IHE101" s="27"/>
      <c r="IHF101" s="27"/>
      <c r="IHG101" s="27"/>
      <c r="IHH101" s="27"/>
      <c r="IHI101" s="27"/>
      <c r="IHJ101" s="27"/>
      <c r="IHK101" s="27"/>
      <c r="IHL101" s="27"/>
      <c r="IHM101" s="27"/>
      <c r="IHN101" s="27"/>
      <c r="IHO101" s="27"/>
      <c r="IHP101" s="27"/>
      <c r="IHQ101" s="27"/>
      <c r="IHR101" s="27"/>
      <c r="IHS101" s="27"/>
      <c r="IHT101" s="27"/>
      <c r="IHU101" s="27"/>
      <c r="IHV101" s="27"/>
      <c r="IHW101" s="27"/>
      <c r="IHX101" s="27"/>
      <c r="IHY101" s="27"/>
      <c r="IHZ101" s="27"/>
      <c r="IIA101" s="27"/>
      <c r="IIB101" s="27"/>
      <c r="IIC101" s="27"/>
      <c r="IID101" s="27"/>
      <c r="IIE101" s="27"/>
      <c r="IIF101" s="27"/>
      <c r="IIG101" s="27"/>
      <c r="IIH101" s="27"/>
      <c r="III101" s="27"/>
      <c r="IIJ101" s="27"/>
      <c r="IIK101" s="27"/>
      <c r="IIL101" s="27"/>
      <c r="IIM101" s="27"/>
      <c r="IIN101" s="27"/>
      <c r="IIO101" s="27"/>
      <c r="IIP101" s="27"/>
      <c r="IIQ101" s="27"/>
      <c r="IIR101" s="27"/>
      <c r="IIS101" s="27"/>
      <c r="IIT101" s="27"/>
      <c r="IIU101" s="27"/>
      <c r="IIV101" s="27"/>
      <c r="IIW101" s="27"/>
      <c r="IIX101" s="27"/>
      <c r="IIY101" s="27"/>
      <c r="IIZ101" s="27"/>
      <c r="IJA101" s="27"/>
      <c r="IJB101" s="27"/>
      <c r="IJC101" s="27"/>
      <c r="IJD101" s="27"/>
      <c r="IJE101" s="27"/>
      <c r="IJF101" s="27"/>
      <c r="IJG101" s="27"/>
      <c r="IJH101" s="27"/>
      <c r="IJI101" s="27"/>
      <c r="IJJ101" s="27"/>
      <c r="IJK101" s="27"/>
      <c r="IJL101" s="27"/>
      <c r="IJM101" s="27"/>
      <c r="IJN101" s="27"/>
      <c r="IJO101" s="27"/>
      <c r="IJP101" s="27"/>
      <c r="IJQ101" s="27"/>
      <c r="IJR101" s="27"/>
      <c r="IJS101" s="27"/>
      <c r="IJT101" s="27"/>
      <c r="IJU101" s="27"/>
      <c r="IJV101" s="27"/>
      <c r="IJW101" s="27"/>
      <c r="IJX101" s="27"/>
      <c r="IJY101" s="27"/>
      <c r="IJZ101" s="27"/>
      <c r="IKA101" s="27"/>
      <c r="IKB101" s="27"/>
      <c r="IKC101" s="27"/>
      <c r="IKD101" s="27"/>
      <c r="IKE101" s="27"/>
      <c r="IKF101" s="27"/>
      <c r="IKG101" s="27"/>
      <c r="IKH101" s="27"/>
      <c r="IKI101" s="27"/>
      <c r="IKJ101" s="27"/>
      <c r="IKK101" s="27"/>
      <c r="IKL101" s="27"/>
      <c r="IKM101" s="27"/>
      <c r="IKN101" s="27"/>
      <c r="IKO101" s="27"/>
      <c r="IKP101" s="27"/>
      <c r="IKQ101" s="27"/>
      <c r="IKR101" s="27"/>
      <c r="IKS101" s="27"/>
      <c r="IKT101" s="27"/>
      <c r="IKU101" s="27"/>
      <c r="IKV101" s="27"/>
      <c r="IKW101" s="27"/>
      <c r="IKX101" s="27"/>
      <c r="IKY101" s="27"/>
      <c r="IKZ101" s="27"/>
      <c r="ILA101" s="27"/>
      <c r="ILB101" s="27"/>
      <c r="ILC101" s="27"/>
      <c r="ILD101" s="27"/>
      <c r="ILE101" s="27"/>
      <c r="ILF101" s="27"/>
      <c r="ILG101" s="27"/>
      <c r="ILH101" s="27"/>
      <c r="ILI101" s="27"/>
      <c r="ILJ101" s="27"/>
      <c r="ILK101" s="27"/>
      <c r="ILL101" s="27"/>
      <c r="ILM101" s="27"/>
      <c r="ILN101" s="27"/>
      <c r="ILO101" s="27"/>
      <c r="ILP101" s="27"/>
      <c r="ILQ101" s="27"/>
      <c r="ILR101" s="27"/>
      <c r="ILS101" s="27"/>
      <c r="ILT101" s="27"/>
      <c r="ILU101" s="27"/>
      <c r="ILV101" s="27"/>
      <c r="ILW101" s="27"/>
      <c r="ILX101" s="27"/>
      <c r="ILY101" s="27"/>
      <c r="ILZ101" s="27"/>
      <c r="IMA101" s="27"/>
      <c r="IMB101" s="27"/>
      <c r="IMC101" s="27"/>
      <c r="IMD101" s="27"/>
      <c r="IME101" s="27"/>
      <c r="IMF101" s="27"/>
      <c r="IMG101" s="27"/>
      <c r="IMH101" s="27"/>
      <c r="IMI101" s="27"/>
      <c r="IMJ101" s="27"/>
      <c r="IMK101" s="27"/>
      <c r="IML101" s="27"/>
      <c r="IMM101" s="27"/>
      <c r="IMN101" s="27"/>
      <c r="IMO101" s="27"/>
      <c r="IMP101" s="27"/>
      <c r="IMQ101" s="27"/>
      <c r="IMR101" s="27"/>
      <c r="IMS101" s="27"/>
      <c r="IMT101" s="27"/>
      <c r="IMU101" s="27"/>
      <c r="IMV101" s="27"/>
      <c r="IMW101" s="27"/>
      <c r="IMX101" s="27"/>
      <c r="IMY101" s="27"/>
      <c r="IMZ101" s="27"/>
      <c r="INA101" s="27"/>
      <c r="INB101" s="27"/>
      <c r="INC101" s="27"/>
      <c r="IND101" s="27"/>
      <c r="INE101" s="27"/>
      <c r="INF101" s="27"/>
      <c r="ING101" s="27"/>
      <c r="INH101" s="27"/>
      <c r="INI101" s="27"/>
      <c r="INJ101" s="27"/>
      <c r="INK101" s="27"/>
      <c r="INL101" s="27"/>
      <c r="INM101" s="27"/>
      <c r="INN101" s="27"/>
      <c r="INO101" s="27"/>
      <c r="INP101" s="27"/>
      <c r="INQ101" s="27"/>
      <c r="INR101" s="27"/>
      <c r="INS101" s="27"/>
      <c r="INT101" s="27"/>
      <c r="INU101" s="27"/>
      <c r="INV101" s="27"/>
      <c r="INW101" s="27"/>
      <c r="INX101" s="27"/>
      <c r="INY101" s="27"/>
      <c r="INZ101" s="27"/>
      <c r="IOA101" s="27"/>
      <c r="IOB101" s="27"/>
      <c r="IOC101" s="27"/>
      <c r="IOD101" s="27"/>
      <c r="IOE101" s="27"/>
      <c r="IOF101" s="27"/>
      <c r="IOG101" s="27"/>
      <c r="IOH101" s="27"/>
      <c r="IOI101" s="27"/>
      <c r="IOJ101" s="27"/>
      <c r="IOK101" s="27"/>
      <c r="IOL101" s="27"/>
      <c r="IOM101" s="27"/>
      <c r="ION101" s="27"/>
      <c r="IOO101" s="27"/>
      <c r="IOP101" s="27"/>
      <c r="IOQ101" s="27"/>
      <c r="IOR101" s="27"/>
      <c r="IOS101" s="27"/>
      <c r="IOT101" s="27"/>
      <c r="IOU101" s="27"/>
      <c r="IOV101" s="27"/>
      <c r="IOW101" s="27"/>
      <c r="IOX101" s="27"/>
      <c r="IOY101" s="27"/>
      <c r="IOZ101" s="27"/>
      <c r="IPA101" s="27"/>
      <c r="IPB101" s="27"/>
      <c r="IPC101" s="27"/>
      <c r="IPD101" s="27"/>
      <c r="IPE101" s="27"/>
      <c r="IPF101" s="27"/>
      <c r="IPG101" s="27"/>
      <c r="IPH101" s="27"/>
      <c r="IPI101" s="27"/>
      <c r="IPJ101" s="27"/>
      <c r="IPK101" s="27"/>
      <c r="IPL101" s="27"/>
      <c r="IPM101" s="27"/>
      <c r="IPN101" s="27"/>
      <c r="IPO101" s="27"/>
      <c r="IPP101" s="27"/>
      <c r="IPQ101" s="27"/>
      <c r="IPR101" s="27"/>
      <c r="IPS101" s="27"/>
      <c r="IPT101" s="27"/>
      <c r="IPU101" s="27"/>
      <c r="IPV101" s="27"/>
      <c r="IPW101" s="27"/>
      <c r="IPX101" s="27"/>
      <c r="IPY101" s="27"/>
      <c r="IPZ101" s="27"/>
      <c r="IQA101" s="27"/>
      <c r="IQB101" s="27"/>
      <c r="IQC101" s="27"/>
      <c r="IQD101" s="27"/>
      <c r="IQE101" s="27"/>
      <c r="IQF101" s="27"/>
      <c r="IQG101" s="27"/>
      <c r="IQH101" s="27"/>
      <c r="IQI101" s="27"/>
      <c r="IQJ101" s="27"/>
      <c r="IQK101" s="27"/>
      <c r="IQL101" s="27"/>
      <c r="IQM101" s="27"/>
      <c r="IQN101" s="27"/>
      <c r="IQO101" s="27"/>
      <c r="IQP101" s="27"/>
      <c r="IQQ101" s="27"/>
      <c r="IQR101" s="27"/>
      <c r="IQS101" s="27"/>
      <c r="IQT101" s="27"/>
      <c r="IQU101" s="27"/>
      <c r="IQV101" s="27"/>
      <c r="IQW101" s="27"/>
      <c r="IQX101" s="27"/>
      <c r="IQY101" s="27"/>
      <c r="IQZ101" s="27"/>
      <c r="IRA101" s="27"/>
      <c r="IRB101" s="27"/>
      <c r="IRC101" s="27"/>
      <c r="IRD101" s="27"/>
      <c r="IRE101" s="27"/>
      <c r="IRF101" s="27"/>
      <c r="IRG101" s="27"/>
      <c r="IRH101" s="27"/>
      <c r="IRI101" s="27"/>
      <c r="IRJ101" s="27"/>
      <c r="IRK101" s="27"/>
      <c r="IRL101" s="27"/>
      <c r="IRM101" s="27"/>
      <c r="IRN101" s="27"/>
      <c r="IRO101" s="27"/>
      <c r="IRP101" s="27"/>
      <c r="IRQ101" s="27"/>
      <c r="IRR101" s="27"/>
      <c r="IRS101" s="27"/>
      <c r="IRT101" s="27"/>
      <c r="IRU101" s="27"/>
      <c r="IRV101" s="27"/>
      <c r="IRW101" s="27"/>
      <c r="IRX101" s="27"/>
      <c r="IRY101" s="27"/>
      <c r="IRZ101" s="27"/>
      <c r="ISA101" s="27"/>
      <c r="ISB101" s="27"/>
      <c r="ISC101" s="27"/>
      <c r="ISD101" s="27"/>
      <c r="ISE101" s="27"/>
      <c r="ISF101" s="27"/>
      <c r="ISG101" s="27"/>
      <c r="ISH101" s="27"/>
      <c r="ISI101" s="27"/>
      <c r="ISJ101" s="27"/>
      <c r="ISK101" s="27"/>
      <c r="ISL101" s="27"/>
      <c r="ISM101" s="27"/>
      <c r="ISN101" s="27"/>
      <c r="ISO101" s="27"/>
      <c r="ISP101" s="27"/>
      <c r="ISQ101" s="27"/>
      <c r="ISR101" s="27"/>
      <c r="ISS101" s="27"/>
      <c r="IST101" s="27"/>
      <c r="ISU101" s="27"/>
      <c r="ISV101" s="27"/>
      <c r="ISW101" s="27"/>
      <c r="ISX101" s="27"/>
      <c r="ISY101" s="27"/>
      <c r="ISZ101" s="27"/>
      <c r="ITA101" s="27"/>
      <c r="ITB101" s="27"/>
      <c r="ITC101" s="27"/>
      <c r="ITD101" s="27"/>
      <c r="ITE101" s="27"/>
      <c r="ITF101" s="27"/>
      <c r="ITG101" s="27"/>
      <c r="ITH101" s="27"/>
      <c r="ITI101" s="27"/>
      <c r="ITJ101" s="27"/>
      <c r="ITK101" s="27"/>
      <c r="ITL101" s="27"/>
      <c r="ITM101" s="27"/>
      <c r="ITN101" s="27"/>
      <c r="ITO101" s="27"/>
      <c r="ITP101" s="27"/>
      <c r="ITQ101" s="27"/>
      <c r="ITR101" s="27"/>
      <c r="ITS101" s="27"/>
      <c r="ITT101" s="27"/>
      <c r="ITU101" s="27"/>
      <c r="ITV101" s="27"/>
      <c r="ITW101" s="27"/>
      <c r="ITX101" s="27"/>
      <c r="ITY101" s="27"/>
      <c r="ITZ101" s="27"/>
      <c r="IUA101" s="27"/>
      <c r="IUB101" s="27"/>
      <c r="IUC101" s="27"/>
      <c r="IUD101" s="27"/>
      <c r="IUE101" s="27"/>
      <c r="IUF101" s="27"/>
      <c r="IUG101" s="27"/>
      <c r="IUH101" s="27"/>
      <c r="IUI101" s="27"/>
      <c r="IUJ101" s="27"/>
      <c r="IUK101" s="27"/>
      <c r="IUL101" s="27"/>
      <c r="IUM101" s="27"/>
      <c r="IUN101" s="27"/>
      <c r="IUO101" s="27"/>
      <c r="IUP101" s="27"/>
      <c r="IUQ101" s="27"/>
      <c r="IUR101" s="27"/>
      <c r="IUS101" s="27"/>
      <c r="IUT101" s="27"/>
      <c r="IUU101" s="27"/>
      <c r="IUV101" s="27"/>
      <c r="IUW101" s="27"/>
      <c r="IUX101" s="27"/>
      <c r="IUY101" s="27"/>
      <c r="IUZ101" s="27"/>
      <c r="IVA101" s="27"/>
      <c r="IVB101" s="27"/>
      <c r="IVC101" s="27"/>
      <c r="IVD101" s="27"/>
      <c r="IVE101" s="27"/>
      <c r="IVF101" s="27"/>
      <c r="IVG101" s="27"/>
      <c r="IVH101" s="27"/>
      <c r="IVI101" s="27"/>
      <c r="IVJ101" s="27"/>
      <c r="IVK101" s="27"/>
      <c r="IVL101" s="27"/>
      <c r="IVM101" s="27"/>
      <c r="IVN101" s="27"/>
      <c r="IVO101" s="27"/>
      <c r="IVP101" s="27"/>
      <c r="IVQ101" s="27"/>
      <c r="IVR101" s="27"/>
      <c r="IVS101" s="27"/>
      <c r="IVT101" s="27"/>
      <c r="IVU101" s="27"/>
      <c r="IVV101" s="27"/>
      <c r="IVW101" s="27"/>
      <c r="IVX101" s="27"/>
      <c r="IVY101" s="27"/>
      <c r="IVZ101" s="27"/>
      <c r="IWA101" s="27"/>
      <c r="IWB101" s="27"/>
      <c r="IWC101" s="27"/>
      <c r="IWD101" s="27"/>
      <c r="IWE101" s="27"/>
      <c r="IWF101" s="27"/>
      <c r="IWG101" s="27"/>
      <c r="IWH101" s="27"/>
      <c r="IWI101" s="27"/>
      <c r="IWJ101" s="27"/>
      <c r="IWK101" s="27"/>
      <c r="IWL101" s="27"/>
      <c r="IWM101" s="27"/>
      <c r="IWN101" s="27"/>
      <c r="IWO101" s="27"/>
      <c r="IWP101" s="27"/>
      <c r="IWQ101" s="27"/>
      <c r="IWR101" s="27"/>
      <c r="IWS101" s="27"/>
      <c r="IWT101" s="27"/>
      <c r="IWU101" s="27"/>
      <c r="IWV101" s="27"/>
      <c r="IWW101" s="27"/>
      <c r="IWX101" s="27"/>
      <c r="IWY101" s="27"/>
      <c r="IWZ101" s="27"/>
      <c r="IXA101" s="27"/>
      <c r="IXB101" s="27"/>
      <c r="IXC101" s="27"/>
      <c r="IXD101" s="27"/>
      <c r="IXE101" s="27"/>
      <c r="IXF101" s="27"/>
      <c r="IXG101" s="27"/>
      <c r="IXH101" s="27"/>
      <c r="IXI101" s="27"/>
      <c r="IXJ101" s="27"/>
      <c r="IXK101" s="27"/>
      <c r="IXL101" s="27"/>
      <c r="IXM101" s="27"/>
      <c r="IXN101" s="27"/>
      <c r="IXO101" s="27"/>
      <c r="IXP101" s="27"/>
      <c r="IXQ101" s="27"/>
      <c r="IXR101" s="27"/>
      <c r="IXS101" s="27"/>
      <c r="IXT101" s="27"/>
      <c r="IXU101" s="27"/>
      <c r="IXV101" s="27"/>
      <c r="IXW101" s="27"/>
      <c r="IXX101" s="27"/>
      <c r="IXY101" s="27"/>
      <c r="IXZ101" s="27"/>
      <c r="IYA101" s="27"/>
      <c r="IYB101" s="27"/>
      <c r="IYC101" s="27"/>
      <c r="IYD101" s="27"/>
      <c r="IYE101" s="27"/>
      <c r="IYF101" s="27"/>
      <c r="IYG101" s="27"/>
      <c r="IYH101" s="27"/>
      <c r="IYI101" s="27"/>
      <c r="IYJ101" s="27"/>
      <c r="IYK101" s="27"/>
      <c r="IYL101" s="27"/>
      <c r="IYM101" s="27"/>
      <c r="IYN101" s="27"/>
      <c r="IYO101" s="27"/>
      <c r="IYP101" s="27"/>
      <c r="IYQ101" s="27"/>
      <c r="IYR101" s="27"/>
      <c r="IYS101" s="27"/>
      <c r="IYT101" s="27"/>
      <c r="IYU101" s="27"/>
      <c r="IYV101" s="27"/>
      <c r="IYW101" s="27"/>
      <c r="IYX101" s="27"/>
      <c r="IYY101" s="27"/>
      <c r="IYZ101" s="27"/>
      <c r="IZA101" s="27"/>
      <c r="IZB101" s="27"/>
      <c r="IZC101" s="27"/>
      <c r="IZD101" s="27"/>
      <c r="IZE101" s="27"/>
      <c r="IZF101" s="27"/>
      <c r="IZG101" s="27"/>
      <c r="IZH101" s="27"/>
      <c r="IZI101" s="27"/>
      <c r="IZJ101" s="27"/>
      <c r="IZK101" s="27"/>
      <c r="IZL101" s="27"/>
      <c r="IZM101" s="27"/>
      <c r="IZN101" s="27"/>
      <c r="IZO101" s="27"/>
      <c r="IZP101" s="27"/>
      <c r="IZQ101" s="27"/>
      <c r="IZR101" s="27"/>
      <c r="IZS101" s="27"/>
      <c r="IZT101" s="27"/>
      <c r="IZU101" s="27"/>
      <c r="IZV101" s="27"/>
      <c r="IZW101" s="27"/>
      <c r="IZX101" s="27"/>
      <c r="IZY101" s="27"/>
      <c r="IZZ101" s="27"/>
      <c r="JAA101" s="27"/>
      <c r="JAB101" s="27"/>
      <c r="JAC101" s="27"/>
      <c r="JAD101" s="27"/>
      <c r="JAE101" s="27"/>
      <c r="JAF101" s="27"/>
      <c r="JAG101" s="27"/>
      <c r="JAH101" s="27"/>
      <c r="JAI101" s="27"/>
      <c r="JAJ101" s="27"/>
      <c r="JAK101" s="27"/>
      <c r="JAL101" s="27"/>
      <c r="JAM101" s="27"/>
      <c r="JAN101" s="27"/>
      <c r="JAO101" s="27"/>
      <c r="JAP101" s="27"/>
      <c r="JAQ101" s="27"/>
      <c r="JAR101" s="27"/>
      <c r="JAS101" s="27"/>
      <c r="JAT101" s="27"/>
      <c r="JAU101" s="27"/>
      <c r="JAV101" s="27"/>
      <c r="JAW101" s="27"/>
      <c r="JAX101" s="27"/>
      <c r="JAY101" s="27"/>
      <c r="JAZ101" s="27"/>
      <c r="JBA101" s="27"/>
      <c r="JBB101" s="27"/>
      <c r="JBC101" s="27"/>
      <c r="JBD101" s="27"/>
      <c r="JBE101" s="27"/>
      <c r="JBF101" s="27"/>
      <c r="JBG101" s="27"/>
      <c r="JBH101" s="27"/>
      <c r="JBI101" s="27"/>
      <c r="JBJ101" s="27"/>
      <c r="JBK101" s="27"/>
      <c r="JBL101" s="27"/>
      <c r="JBM101" s="27"/>
      <c r="JBN101" s="27"/>
      <c r="JBO101" s="27"/>
      <c r="JBP101" s="27"/>
      <c r="JBQ101" s="27"/>
      <c r="JBR101" s="27"/>
      <c r="JBS101" s="27"/>
      <c r="JBT101" s="27"/>
      <c r="JBU101" s="27"/>
      <c r="JBV101" s="27"/>
      <c r="JBW101" s="27"/>
      <c r="JBX101" s="27"/>
      <c r="JBY101" s="27"/>
      <c r="JBZ101" s="27"/>
      <c r="JCA101" s="27"/>
      <c r="JCB101" s="27"/>
      <c r="JCC101" s="27"/>
      <c r="JCD101" s="27"/>
      <c r="JCE101" s="27"/>
      <c r="JCF101" s="27"/>
      <c r="JCG101" s="27"/>
      <c r="JCH101" s="27"/>
      <c r="JCI101" s="27"/>
      <c r="JCJ101" s="27"/>
      <c r="JCK101" s="27"/>
      <c r="JCL101" s="27"/>
      <c r="JCM101" s="27"/>
      <c r="JCN101" s="27"/>
      <c r="JCO101" s="27"/>
      <c r="JCP101" s="27"/>
      <c r="JCQ101" s="27"/>
      <c r="JCR101" s="27"/>
      <c r="JCS101" s="27"/>
      <c r="JCT101" s="27"/>
      <c r="JCU101" s="27"/>
      <c r="JCV101" s="27"/>
      <c r="JCW101" s="27"/>
      <c r="JCX101" s="27"/>
      <c r="JCY101" s="27"/>
      <c r="JCZ101" s="27"/>
      <c r="JDA101" s="27"/>
      <c r="JDB101" s="27"/>
      <c r="JDC101" s="27"/>
      <c r="JDD101" s="27"/>
      <c r="JDE101" s="27"/>
      <c r="JDF101" s="27"/>
      <c r="JDG101" s="27"/>
      <c r="JDH101" s="27"/>
      <c r="JDI101" s="27"/>
      <c r="JDJ101" s="27"/>
      <c r="JDK101" s="27"/>
      <c r="JDL101" s="27"/>
      <c r="JDM101" s="27"/>
      <c r="JDN101" s="27"/>
      <c r="JDO101" s="27"/>
      <c r="JDP101" s="27"/>
      <c r="JDQ101" s="27"/>
      <c r="JDR101" s="27"/>
      <c r="JDS101" s="27"/>
      <c r="JDT101" s="27"/>
      <c r="JDU101" s="27"/>
      <c r="JDV101" s="27"/>
      <c r="JDW101" s="27"/>
      <c r="JDX101" s="27"/>
      <c r="JDY101" s="27"/>
      <c r="JDZ101" s="27"/>
      <c r="JEA101" s="27"/>
      <c r="JEB101" s="27"/>
      <c r="JEC101" s="27"/>
      <c r="JED101" s="27"/>
      <c r="JEE101" s="27"/>
      <c r="JEF101" s="27"/>
      <c r="JEG101" s="27"/>
      <c r="JEH101" s="27"/>
      <c r="JEI101" s="27"/>
      <c r="JEJ101" s="27"/>
      <c r="JEK101" s="27"/>
      <c r="JEL101" s="27"/>
      <c r="JEM101" s="27"/>
      <c r="JEN101" s="27"/>
      <c r="JEO101" s="27"/>
      <c r="JEP101" s="27"/>
      <c r="JEQ101" s="27"/>
      <c r="JER101" s="27"/>
      <c r="JES101" s="27"/>
      <c r="JET101" s="27"/>
      <c r="JEU101" s="27"/>
      <c r="JEV101" s="27"/>
      <c r="JEW101" s="27"/>
      <c r="JEX101" s="27"/>
      <c r="JEY101" s="27"/>
      <c r="JEZ101" s="27"/>
      <c r="JFA101" s="27"/>
      <c r="JFB101" s="27"/>
      <c r="JFC101" s="27"/>
      <c r="JFD101" s="27"/>
      <c r="JFE101" s="27"/>
      <c r="JFF101" s="27"/>
      <c r="JFG101" s="27"/>
      <c r="JFH101" s="27"/>
      <c r="JFI101" s="27"/>
      <c r="JFJ101" s="27"/>
      <c r="JFK101" s="27"/>
      <c r="JFL101" s="27"/>
      <c r="JFM101" s="27"/>
      <c r="JFN101" s="27"/>
      <c r="JFO101" s="27"/>
      <c r="JFP101" s="27"/>
      <c r="JFQ101" s="27"/>
      <c r="JFR101" s="27"/>
      <c r="JFS101" s="27"/>
      <c r="JFT101" s="27"/>
      <c r="JFU101" s="27"/>
      <c r="JFV101" s="27"/>
      <c r="JFW101" s="27"/>
      <c r="JFX101" s="27"/>
      <c r="JFY101" s="27"/>
      <c r="JFZ101" s="27"/>
      <c r="JGA101" s="27"/>
      <c r="JGB101" s="27"/>
      <c r="JGC101" s="27"/>
      <c r="JGD101" s="27"/>
      <c r="JGE101" s="27"/>
      <c r="JGF101" s="27"/>
      <c r="JGG101" s="27"/>
      <c r="JGH101" s="27"/>
      <c r="JGI101" s="27"/>
      <c r="JGJ101" s="27"/>
      <c r="JGK101" s="27"/>
      <c r="JGL101" s="27"/>
      <c r="JGM101" s="27"/>
      <c r="JGN101" s="27"/>
      <c r="JGO101" s="27"/>
      <c r="JGP101" s="27"/>
      <c r="JGQ101" s="27"/>
      <c r="JGR101" s="27"/>
      <c r="JGS101" s="27"/>
      <c r="JGT101" s="27"/>
      <c r="JGU101" s="27"/>
      <c r="JGV101" s="27"/>
      <c r="JGW101" s="27"/>
      <c r="JGX101" s="27"/>
      <c r="JGY101" s="27"/>
      <c r="JGZ101" s="27"/>
      <c r="JHA101" s="27"/>
      <c r="JHB101" s="27"/>
      <c r="JHC101" s="27"/>
      <c r="JHD101" s="27"/>
      <c r="JHE101" s="27"/>
      <c r="JHF101" s="27"/>
      <c r="JHG101" s="27"/>
      <c r="JHH101" s="27"/>
      <c r="JHI101" s="27"/>
      <c r="JHJ101" s="27"/>
      <c r="JHK101" s="27"/>
      <c r="JHL101" s="27"/>
      <c r="JHM101" s="27"/>
      <c r="JHN101" s="27"/>
      <c r="JHO101" s="27"/>
      <c r="JHP101" s="27"/>
      <c r="JHQ101" s="27"/>
      <c r="JHR101" s="27"/>
      <c r="JHS101" s="27"/>
      <c r="JHT101" s="27"/>
      <c r="JHU101" s="27"/>
      <c r="JHV101" s="27"/>
      <c r="JHW101" s="27"/>
      <c r="JHX101" s="27"/>
      <c r="JHY101" s="27"/>
      <c r="JHZ101" s="27"/>
      <c r="JIA101" s="27"/>
      <c r="JIB101" s="27"/>
      <c r="JIC101" s="27"/>
      <c r="JID101" s="27"/>
      <c r="JIE101" s="27"/>
      <c r="JIF101" s="27"/>
      <c r="JIG101" s="27"/>
      <c r="JIH101" s="27"/>
      <c r="JII101" s="27"/>
      <c r="JIJ101" s="27"/>
      <c r="JIK101" s="27"/>
      <c r="JIL101" s="27"/>
      <c r="JIM101" s="27"/>
      <c r="JIN101" s="27"/>
      <c r="JIO101" s="27"/>
      <c r="JIP101" s="27"/>
      <c r="JIQ101" s="27"/>
      <c r="JIR101" s="27"/>
      <c r="JIS101" s="27"/>
      <c r="JIT101" s="27"/>
      <c r="JIU101" s="27"/>
      <c r="JIV101" s="27"/>
      <c r="JIW101" s="27"/>
      <c r="JIX101" s="27"/>
      <c r="JIY101" s="27"/>
      <c r="JIZ101" s="27"/>
      <c r="JJA101" s="27"/>
      <c r="JJB101" s="27"/>
      <c r="JJC101" s="27"/>
      <c r="JJD101" s="27"/>
      <c r="JJE101" s="27"/>
      <c r="JJF101" s="27"/>
      <c r="JJG101" s="27"/>
      <c r="JJH101" s="27"/>
      <c r="JJI101" s="27"/>
      <c r="JJJ101" s="27"/>
      <c r="JJK101" s="27"/>
      <c r="JJL101" s="27"/>
      <c r="JJM101" s="27"/>
      <c r="JJN101" s="27"/>
      <c r="JJO101" s="27"/>
      <c r="JJP101" s="27"/>
      <c r="JJQ101" s="27"/>
      <c r="JJR101" s="27"/>
      <c r="JJS101" s="27"/>
      <c r="JJT101" s="27"/>
      <c r="JJU101" s="27"/>
      <c r="JJV101" s="27"/>
      <c r="JJW101" s="27"/>
      <c r="JJX101" s="27"/>
      <c r="JJY101" s="27"/>
      <c r="JJZ101" s="27"/>
      <c r="JKA101" s="27"/>
      <c r="JKB101" s="27"/>
      <c r="JKC101" s="27"/>
      <c r="JKD101" s="27"/>
      <c r="JKE101" s="27"/>
      <c r="JKF101" s="27"/>
      <c r="JKG101" s="27"/>
      <c r="JKH101" s="27"/>
      <c r="JKI101" s="27"/>
      <c r="JKJ101" s="27"/>
      <c r="JKK101" s="27"/>
      <c r="JKL101" s="27"/>
      <c r="JKM101" s="27"/>
      <c r="JKN101" s="27"/>
      <c r="JKO101" s="27"/>
      <c r="JKP101" s="27"/>
      <c r="JKQ101" s="27"/>
      <c r="JKR101" s="27"/>
      <c r="JKS101" s="27"/>
      <c r="JKT101" s="27"/>
      <c r="JKU101" s="27"/>
      <c r="JKV101" s="27"/>
      <c r="JKW101" s="27"/>
      <c r="JKX101" s="27"/>
      <c r="JKY101" s="27"/>
      <c r="JKZ101" s="27"/>
      <c r="JLA101" s="27"/>
      <c r="JLB101" s="27"/>
      <c r="JLC101" s="27"/>
      <c r="JLD101" s="27"/>
      <c r="JLE101" s="27"/>
      <c r="JLF101" s="27"/>
      <c r="JLG101" s="27"/>
      <c r="JLH101" s="27"/>
      <c r="JLI101" s="27"/>
      <c r="JLJ101" s="27"/>
      <c r="JLK101" s="27"/>
      <c r="JLL101" s="27"/>
      <c r="JLM101" s="27"/>
      <c r="JLN101" s="27"/>
      <c r="JLO101" s="27"/>
      <c r="JLP101" s="27"/>
      <c r="JLQ101" s="27"/>
      <c r="JLR101" s="27"/>
      <c r="JLS101" s="27"/>
      <c r="JLT101" s="27"/>
      <c r="JLU101" s="27"/>
      <c r="JLV101" s="27"/>
      <c r="JLW101" s="27"/>
      <c r="JLX101" s="27"/>
      <c r="JLY101" s="27"/>
      <c r="JLZ101" s="27"/>
      <c r="JMA101" s="27"/>
      <c r="JMB101" s="27"/>
      <c r="JMC101" s="27"/>
      <c r="JMD101" s="27"/>
      <c r="JME101" s="27"/>
      <c r="JMF101" s="27"/>
      <c r="JMG101" s="27"/>
      <c r="JMH101" s="27"/>
      <c r="JMI101" s="27"/>
      <c r="JMJ101" s="27"/>
      <c r="JMK101" s="27"/>
      <c r="JML101" s="27"/>
      <c r="JMM101" s="27"/>
      <c r="JMN101" s="27"/>
      <c r="JMO101" s="27"/>
      <c r="JMP101" s="27"/>
      <c r="JMQ101" s="27"/>
      <c r="JMR101" s="27"/>
      <c r="JMS101" s="27"/>
      <c r="JMT101" s="27"/>
      <c r="JMU101" s="27"/>
      <c r="JMV101" s="27"/>
      <c r="JMW101" s="27"/>
      <c r="JMX101" s="27"/>
      <c r="JMY101" s="27"/>
      <c r="JMZ101" s="27"/>
      <c r="JNA101" s="27"/>
      <c r="JNB101" s="27"/>
      <c r="JNC101" s="27"/>
      <c r="JND101" s="27"/>
      <c r="JNE101" s="27"/>
      <c r="JNF101" s="27"/>
      <c r="JNG101" s="27"/>
      <c r="JNH101" s="27"/>
      <c r="JNI101" s="27"/>
      <c r="JNJ101" s="27"/>
      <c r="JNK101" s="27"/>
      <c r="JNL101" s="27"/>
      <c r="JNM101" s="27"/>
      <c r="JNN101" s="27"/>
      <c r="JNO101" s="27"/>
      <c r="JNP101" s="27"/>
      <c r="JNQ101" s="27"/>
      <c r="JNR101" s="27"/>
      <c r="JNS101" s="27"/>
      <c r="JNT101" s="27"/>
      <c r="JNU101" s="27"/>
      <c r="JNV101" s="27"/>
      <c r="JNW101" s="27"/>
      <c r="JNX101" s="27"/>
      <c r="JNY101" s="27"/>
      <c r="JNZ101" s="27"/>
      <c r="JOA101" s="27"/>
      <c r="JOB101" s="27"/>
      <c r="JOC101" s="27"/>
      <c r="JOD101" s="27"/>
      <c r="JOE101" s="27"/>
      <c r="JOF101" s="27"/>
      <c r="JOG101" s="27"/>
      <c r="JOH101" s="27"/>
      <c r="JOI101" s="27"/>
      <c r="JOJ101" s="27"/>
      <c r="JOK101" s="27"/>
      <c r="JOL101" s="27"/>
      <c r="JOM101" s="27"/>
      <c r="JON101" s="27"/>
      <c r="JOO101" s="27"/>
      <c r="JOP101" s="27"/>
      <c r="JOQ101" s="27"/>
      <c r="JOR101" s="27"/>
      <c r="JOS101" s="27"/>
      <c r="JOT101" s="27"/>
      <c r="JOU101" s="27"/>
      <c r="JOV101" s="27"/>
      <c r="JOW101" s="27"/>
      <c r="JOX101" s="27"/>
      <c r="JOY101" s="27"/>
      <c r="JOZ101" s="27"/>
      <c r="JPA101" s="27"/>
      <c r="JPB101" s="27"/>
      <c r="JPC101" s="27"/>
      <c r="JPD101" s="27"/>
      <c r="JPE101" s="27"/>
      <c r="JPF101" s="27"/>
      <c r="JPG101" s="27"/>
      <c r="JPH101" s="27"/>
      <c r="JPI101" s="27"/>
      <c r="JPJ101" s="27"/>
      <c r="JPK101" s="27"/>
      <c r="JPL101" s="27"/>
      <c r="JPM101" s="27"/>
      <c r="JPN101" s="27"/>
      <c r="JPO101" s="27"/>
      <c r="JPP101" s="27"/>
      <c r="JPQ101" s="27"/>
      <c r="JPR101" s="27"/>
      <c r="JPS101" s="27"/>
      <c r="JPT101" s="27"/>
      <c r="JPU101" s="27"/>
      <c r="JPV101" s="27"/>
      <c r="JPW101" s="27"/>
      <c r="JPX101" s="27"/>
      <c r="JPY101" s="27"/>
      <c r="JPZ101" s="27"/>
      <c r="JQA101" s="27"/>
      <c r="JQB101" s="27"/>
      <c r="JQC101" s="27"/>
      <c r="JQD101" s="27"/>
      <c r="JQE101" s="27"/>
      <c r="JQF101" s="27"/>
      <c r="JQG101" s="27"/>
      <c r="JQH101" s="27"/>
      <c r="JQI101" s="27"/>
      <c r="JQJ101" s="27"/>
      <c r="JQK101" s="27"/>
      <c r="JQL101" s="27"/>
      <c r="JQM101" s="27"/>
      <c r="JQN101" s="27"/>
      <c r="JQO101" s="27"/>
      <c r="JQP101" s="27"/>
      <c r="JQQ101" s="27"/>
      <c r="JQR101" s="27"/>
      <c r="JQS101" s="27"/>
      <c r="JQT101" s="27"/>
      <c r="JQU101" s="27"/>
      <c r="JQV101" s="27"/>
      <c r="JQW101" s="27"/>
      <c r="JQX101" s="27"/>
      <c r="JQY101" s="27"/>
      <c r="JQZ101" s="27"/>
      <c r="JRA101" s="27"/>
      <c r="JRB101" s="27"/>
      <c r="JRC101" s="27"/>
      <c r="JRD101" s="27"/>
      <c r="JRE101" s="27"/>
      <c r="JRF101" s="27"/>
      <c r="JRG101" s="27"/>
      <c r="JRH101" s="27"/>
      <c r="JRI101" s="27"/>
      <c r="JRJ101" s="27"/>
      <c r="JRK101" s="27"/>
      <c r="JRL101" s="27"/>
      <c r="JRM101" s="27"/>
      <c r="JRN101" s="27"/>
      <c r="JRO101" s="27"/>
      <c r="JRP101" s="27"/>
      <c r="JRQ101" s="27"/>
      <c r="JRR101" s="27"/>
      <c r="JRS101" s="27"/>
      <c r="JRT101" s="27"/>
      <c r="JRU101" s="27"/>
      <c r="JRV101" s="27"/>
      <c r="JRW101" s="27"/>
      <c r="JRX101" s="27"/>
      <c r="JRY101" s="27"/>
      <c r="JRZ101" s="27"/>
      <c r="JSA101" s="27"/>
      <c r="JSB101" s="27"/>
      <c r="JSC101" s="27"/>
      <c r="JSD101" s="27"/>
      <c r="JSE101" s="27"/>
      <c r="JSF101" s="27"/>
      <c r="JSG101" s="27"/>
      <c r="JSH101" s="27"/>
      <c r="JSI101" s="27"/>
      <c r="JSJ101" s="27"/>
      <c r="JSK101" s="27"/>
      <c r="JSL101" s="27"/>
      <c r="JSM101" s="27"/>
      <c r="JSN101" s="27"/>
      <c r="JSO101" s="27"/>
      <c r="JSP101" s="27"/>
      <c r="JSQ101" s="27"/>
      <c r="JSR101" s="27"/>
      <c r="JSS101" s="27"/>
      <c r="JST101" s="27"/>
      <c r="JSU101" s="27"/>
      <c r="JSV101" s="27"/>
      <c r="JSW101" s="27"/>
      <c r="JSX101" s="27"/>
      <c r="JSY101" s="27"/>
      <c r="JSZ101" s="27"/>
      <c r="JTA101" s="27"/>
      <c r="JTB101" s="27"/>
      <c r="JTC101" s="27"/>
      <c r="JTD101" s="27"/>
      <c r="JTE101" s="27"/>
      <c r="JTF101" s="27"/>
      <c r="JTG101" s="27"/>
      <c r="JTH101" s="27"/>
      <c r="JTI101" s="27"/>
      <c r="JTJ101" s="27"/>
      <c r="JTK101" s="27"/>
      <c r="JTL101" s="27"/>
      <c r="JTM101" s="27"/>
      <c r="JTN101" s="27"/>
      <c r="JTO101" s="27"/>
      <c r="JTP101" s="27"/>
      <c r="JTQ101" s="27"/>
      <c r="JTR101" s="27"/>
      <c r="JTS101" s="27"/>
      <c r="JTT101" s="27"/>
      <c r="JTU101" s="27"/>
      <c r="JTV101" s="27"/>
      <c r="JTW101" s="27"/>
      <c r="JTX101" s="27"/>
      <c r="JTY101" s="27"/>
      <c r="JTZ101" s="27"/>
      <c r="JUA101" s="27"/>
      <c r="JUB101" s="27"/>
      <c r="JUC101" s="27"/>
      <c r="JUD101" s="27"/>
      <c r="JUE101" s="27"/>
      <c r="JUF101" s="27"/>
      <c r="JUG101" s="27"/>
      <c r="JUH101" s="27"/>
      <c r="JUI101" s="27"/>
      <c r="JUJ101" s="27"/>
      <c r="JUK101" s="27"/>
      <c r="JUL101" s="27"/>
      <c r="JUM101" s="27"/>
      <c r="JUN101" s="27"/>
      <c r="JUO101" s="27"/>
      <c r="JUP101" s="27"/>
      <c r="JUQ101" s="27"/>
      <c r="JUR101" s="27"/>
      <c r="JUS101" s="27"/>
      <c r="JUT101" s="27"/>
      <c r="JUU101" s="27"/>
      <c r="JUV101" s="27"/>
      <c r="JUW101" s="27"/>
      <c r="JUX101" s="27"/>
      <c r="JUY101" s="27"/>
      <c r="JUZ101" s="27"/>
      <c r="JVA101" s="27"/>
      <c r="JVB101" s="27"/>
      <c r="JVC101" s="27"/>
      <c r="JVD101" s="27"/>
      <c r="JVE101" s="27"/>
      <c r="JVF101" s="27"/>
      <c r="JVG101" s="27"/>
      <c r="JVH101" s="27"/>
      <c r="JVI101" s="27"/>
      <c r="JVJ101" s="27"/>
      <c r="JVK101" s="27"/>
      <c r="JVL101" s="27"/>
      <c r="JVM101" s="27"/>
      <c r="JVN101" s="27"/>
      <c r="JVO101" s="27"/>
      <c r="JVP101" s="27"/>
      <c r="JVQ101" s="27"/>
      <c r="JVR101" s="27"/>
      <c r="JVS101" s="27"/>
      <c r="JVT101" s="27"/>
      <c r="JVU101" s="27"/>
      <c r="JVV101" s="27"/>
      <c r="JVW101" s="27"/>
      <c r="JVX101" s="27"/>
      <c r="JVY101" s="27"/>
      <c r="JVZ101" s="27"/>
      <c r="JWA101" s="27"/>
      <c r="JWB101" s="27"/>
      <c r="JWC101" s="27"/>
      <c r="JWD101" s="27"/>
      <c r="JWE101" s="27"/>
      <c r="JWF101" s="27"/>
      <c r="JWG101" s="27"/>
      <c r="JWH101" s="27"/>
      <c r="JWI101" s="27"/>
      <c r="JWJ101" s="27"/>
      <c r="JWK101" s="27"/>
      <c r="JWL101" s="27"/>
      <c r="JWM101" s="27"/>
      <c r="JWN101" s="27"/>
      <c r="JWO101" s="27"/>
      <c r="JWP101" s="27"/>
      <c r="JWQ101" s="27"/>
      <c r="JWR101" s="27"/>
      <c r="JWS101" s="27"/>
      <c r="JWT101" s="27"/>
      <c r="JWU101" s="27"/>
      <c r="JWV101" s="27"/>
      <c r="JWW101" s="27"/>
      <c r="JWX101" s="27"/>
      <c r="JWY101" s="27"/>
      <c r="JWZ101" s="27"/>
      <c r="JXA101" s="27"/>
      <c r="JXB101" s="27"/>
      <c r="JXC101" s="27"/>
      <c r="JXD101" s="27"/>
      <c r="JXE101" s="27"/>
      <c r="JXF101" s="27"/>
      <c r="JXG101" s="27"/>
      <c r="JXH101" s="27"/>
      <c r="JXI101" s="27"/>
      <c r="JXJ101" s="27"/>
      <c r="JXK101" s="27"/>
      <c r="JXL101" s="27"/>
      <c r="JXM101" s="27"/>
      <c r="JXN101" s="27"/>
      <c r="JXO101" s="27"/>
      <c r="JXP101" s="27"/>
      <c r="JXQ101" s="27"/>
      <c r="JXR101" s="27"/>
      <c r="JXS101" s="27"/>
      <c r="JXT101" s="27"/>
      <c r="JXU101" s="27"/>
      <c r="JXV101" s="27"/>
      <c r="JXW101" s="27"/>
      <c r="JXX101" s="27"/>
      <c r="JXY101" s="27"/>
      <c r="JXZ101" s="27"/>
      <c r="JYA101" s="27"/>
      <c r="JYB101" s="27"/>
      <c r="JYC101" s="27"/>
      <c r="JYD101" s="27"/>
      <c r="JYE101" s="27"/>
      <c r="JYF101" s="27"/>
      <c r="JYG101" s="27"/>
      <c r="JYH101" s="27"/>
      <c r="JYI101" s="27"/>
      <c r="JYJ101" s="27"/>
      <c r="JYK101" s="27"/>
      <c r="JYL101" s="27"/>
      <c r="JYM101" s="27"/>
      <c r="JYN101" s="27"/>
      <c r="JYO101" s="27"/>
      <c r="JYP101" s="27"/>
      <c r="JYQ101" s="27"/>
      <c r="JYR101" s="27"/>
      <c r="JYS101" s="27"/>
      <c r="JYT101" s="27"/>
      <c r="JYU101" s="27"/>
      <c r="JYV101" s="27"/>
      <c r="JYW101" s="27"/>
      <c r="JYX101" s="27"/>
      <c r="JYY101" s="27"/>
      <c r="JYZ101" s="27"/>
      <c r="JZA101" s="27"/>
      <c r="JZB101" s="27"/>
      <c r="JZC101" s="27"/>
      <c r="JZD101" s="27"/>
      <c r="JZE101" s="27"/>
      <c r="JZF101" s="27"/>
      <c r="JZG101" s="27"/>
      <c r="JZH101" s="27"/>
      <c r="JZI101" s="27"/>
      <c r="JZJ101" s="27"/>
      <c r="JZK101" s="27"/>
      <c r="JZL101" s="27"/>
      <c r="JZM101" s="27"/>
      <c r="JZN101" s="27"/>
      <c r="JZO101" s="27"/>
      <c r="JZP101" s="27"/>
      <c r="JZQ101" s="27"/>
      <c r="JZR101" s="27"/>
      <c r="JZS101" s="27"/>
      <c r="JZT101" s="27"/>
      <c r="JZU101" s="27"/>
      <c r="JZV101" s="27"/>
      <c r="JZW101" s="27"/>
      <c r="JZX101" s="27"/>
      <c r="JZY101" s="27"/>
      <c r="JZZ101" s="27"/>
      <c r="KAA101" s="27"/>
      <c r="KAB101" s="27"/>
      <c r="KAC101" s="27"/>
      <c r="KAD101" s="27"/>
      <c r="KAE101" s="27"/>
      <c r="KAF101" s="27"/>
      <c r="KAG101" s="27"/>
      <c r="KAH101" s="27"/>
      <c r="KAI101" s="27"/>
      <c r="KAJ101" s="27"/>
      <c r="KAK101" s="27"/>
      <c r="KAL101" s="27"/>
      <c r="KAM101" s="27"/>
      <c r="KAN101" s="27"/>
      <c r="KAO101" s="27"/>
      <c r="KAP101" s="27"/>
      <c r="KAQ101" s="27"/>
      <c r="KAR101" s="27"/>
      <c r="KAS101" s="27"/>
      <c r="KAT101" s="27"/>
      <c r="KAU101" s="27"/>
      <c r="KAV101" s="27"/>
      <c r="KAW101" s="27"/>
      <c r="KAX101" s="27"/>
      <c r="KAY101" s="27"/>
      <c r="KAZ101" s="27"/>
      <c r="KBA101" s="27"/>
      <c r="KBB101" s="27"/>
      <c r="KBC101" s="27"/>
      <c r="KBD101" s="27"/>
      <c r="KBE101" s="27"/>
      <c r="KBF101" s="27"/>
      <c r="KBG101" s="27"/>
      <c r="KBH101" s="27"/>
      <c r="KBI101" s="27"/>
      <c r="KBJ101" s="27"/>
      <c r="KBK101" s="27"/>
      <c r="KBL101" s="27"/>
      <c r="KBM101" s="27"/>
      <c r="KBN101" s="27"/>
      <c r="KBO101" s="27"/>
      <c r="KBP101" s="27"/>
      <c r="KBQ101" s="27"/>
      <c r="KBR101" s="27"/>
      <c r="KBS101" s="27"/>
      <c r="KBT101" s="27"/>
      <c r="KBU101" s="27"/>
      <c r="KBV101" s="27"/>
      <c r="KBW101" s="27"/>
      <c r="KBX101" s="27"/>
      <c r="KBY101" s="27"/>
      <c r="KBZ101" s="27"/>
      <c r="KCA101" s="27"/>
      <c r="KCB101" s="27"/>
      <c r="KCC101" s="27"/>
      <c r="KCD101" s="27"/>
      <c r="KCE101" s="27"/>
      <c r="KCF101" s="27"/>
      <c r="KCG101" s="27"/>
      <c r="KCH101" s="27"/>
      <c r="KCI101" s="27"/>
      <c r="KCJ101" s="27"/>
      <c r="KCK101" s="27"/>
      <c r="KCL101" s="27"/>
      <c r="KCM101" s="27"/>
      <c r="KCN101" s="27"/>
      <c r="KCO101" s="27"/>
      <c r="KCP101" s="27"/>
      <c r="KCQ101" s="27"/>
      <c r="KCR101" s="27"/>
      <c r="KCS101" s="27"/>
      <c r="KCT101" s="27"/>
      <c r="KCU101" s="27"/>
      <c r="KCV101" s="27"/>
      <c r="KCW101" s="27"/>
      <c r="KCX101" s="27"/>
      <c r="KCY101" s="27"/>
      <c r="KCZ101" s="27"/>
      <c r="KDA101" s="27"/>
      <c r="KDB101" s="27"/>
      <c r="KDC101" s="27"/>
      <c r="KDD101" s="27"/>
      <c r="KDE101" s="27"/>
      <c r="KDF101" s="27"/>
      <c r="KDG101" s="27"/>
      <c r="KDH101" s="27"/>
      <c r="KDI101" s="27"/>
      <c r="KDJ101" s="27"/>
      <c r="KDK101" s="27"/>
      <c r="KDL101" s="27"/>
      <c r="KDM101" s="27"/>
      <c r="KDN101" s="27"/>
      <c r="KDO101" s="27"/>
      <c r="KDP101" s="27"/>
      <c r="KDQ101" s="27"/>
      <c r="KDR101" s="27"/>
      <c r="KDS101" s="27"/>
      <c r="KDT101" s="27"/>
      <c r="KDU101" s="27"/>
      <c r="KDV101" s="27"/>
      <c r="KDW101" s="27"/>
      <c r="KDX101" s="27"/>
      <c r="KDY101" s="27"/>
      <c r="KDZ101" s="27"/>
      <c r="KEA101" s="27"/>
      <c r="KEB101" s="27"/>
      <c r="KEC101" s="27"/>
      <c r="KED101" s="27"/>
      <c r="KEE101" s="27"/>
      <c r="KEF101" s="27"/>
      <c r="KEG101" s="27"/>
      <c r="KEH101" s="27"/>
      <c r="KEI101" s="27"/>
      <c r="KEJ101" s="27"/>
      <c r="KEK101" s="27"/>
      <c r="KEL101" s="27"/>
      <c r="KEM101" s="27"/>
      <c r="KEN101" s="27"/>
      <c r="KEO101" s="27"/>
      <c r="KEP101" s="27"/>
      <c r="KEQ101" s="27"/>
      <c r="KER101" s="27"/>
      <c r="KES101" s="27"/>
      <c r="KET101" s="27"/>
      <c r="KEU101" s="27"/>
      <c r="KEV101" s="27"/>
      <c r="KEW101" s="27"/>
      <c r="KEX101" s="27"/>
      <c r="KEY101" s="27"/>
      <c r="KEZ101" s="27"/>
      <c r="KFA101" s="27"/>
      <c r="KFB101" s="27"/>
      <c r="KFC101" s="27"/>
      <c r="KFD101" s="27"/>
      <c r="KFE101" s="27"/>
      <c r="KFF101" s="27"/>
      <c r="KFG101" s="27"/>
      <c r="KFH101" s="27"/>
      <c r="KFI101" s="27"/>
      <c r="KFJ101" s="27"/>
      <c r="KFK101" s="27"/>
      <c r="KFL101" s="27"/>
      <c r="KFM101" s="27"/>
      <c r="KFN101" s="27"/>
      <c r="KFO101" s="27"/>
      <c r="KFP101" s="27"/>
      <c r="KFQ101" s="27"/>
      <c r="KFR101" s="27"/>
      <c r="KFS101" s="27"/>
      <c r="KFT101" s="27"/>
      <c r="KFU101" s="27"/>
      <c r="KFV101" s="27"/>
      <c r="KFW101" s="27"/>
      <c r="KFX101" s="27"/>
      <c r="KFY101" s="27"/>
      <c r="KFZ101" s="27"/>
      <c r="KGA101" s="27"/>
      <c r="KGB101" s="27"/>
      <c r="KGC101" s="27"/>
      <c r="KGD101" s="27"/>
      <c r="KGE101" s="27"/>
      <c r="KGF101" s="27"/>
      <c r="KGG101" s="27"/>
      <c r="KGH101" s="27"/>
      <c r="KGI101" s="27"/>
      <c r="KGJ101" s="27"/>
      <c r="KGK101" s="27"/>
      <c r="KGL101" s="27"/>
      <c r="KGM101" s="27"/>
      <c r="KGN101" s="27"/>
      <c r="KGO101" s="27"/>
      <c r="KGP101" s="27"/>
      <c r="KGQ101" s="27"/>
      <c r="KGR101" s="27"/>
      <c r="KGS101" s="27"/>
      <c r="KGT101" s="27"/>
      <c r="KGU101" s="27"/>
      <c r="KGV101" s="27"/>
      <c r="KGW101" s="27"/>
      <c r="KGX101" s="27"/>
      <c r="KGY101" s="27"/>
      <c r="KGZ101" s="27"/>
      <c r="KHA101" s="27"/>
      <c r="KHB101" s="27"/>
      <c r="KHC101" s="27"/>
      <c r="KHD101" s="27"/>
      <c r="KHE101" s="27"/>
      <c r="KHF101" s="27"/>
      <c r="KHG101" s="27"/>
      <c r="KHH101" s="27"/>
      <c r="KHI101" s="27"/>
      <c r="KHJ101" s="27"/>
      <c r="KHK101" s="27"/>
      <c r="KHL101" s="27"/>
      <c r="KHM101" s="27"/>
      <c r="KHN101" s="27"/>
      <c r="KHO101" s="27"/>
      <c r="KHP101" s="27"/>
      <c r="KHQ101" s="27"/>
      <c r="KHR101" s="27"/>
      <c r="KHS101" s="27"/>
      <c r="KHT101" s="27"/>
      <c r="KHU101" s="27"/>
      <c r="KHV101" s="27"/>
      <c r="KHW101" s="27"/>
      <c r="KHX101" s="27"/>
      <c r="KHY101" s="27"/>
      <c r="KHZ101" s="27"/>
      <c r="KIA101" s="27"/>
      <c r="KIB101" s="27"/>
      <c r="KIC101" s="27"/>
      <c r="KID101" s="27"/>
      <c r="KIE101" s="27"/>
      <c r="KIF101" s="27"/>
      <c r="KIG101" s="27"/>
      <c r="KIH101" s="27"/>
      <c r="KII101" s="27"/>
      <c r="KIJ101" s="27"/>
      <c r="KIK101" s="27"/>
      <c r="KIL101" s="27"/>
      <c r="KIM101" s="27"/>
      <c r="KIN101" s="27"/>
      <c r="KIO101" s="27"/>
      <c r="KIP101" s="27"/>
      <c r="KIQ101" s="27"/>
      <c r="KIR101" s="27"/>
      <c r="KIS101" s="27"/>
      <c r="KIT101" s="27"/>
      <c r="KIU101" s="27"/>
      <c r="KIV101" s="27"/>
      <c r="KIW101" s="27"/>
      <c r="KIX101" s="27"/>
      <c r="KIY101" s="27"/>
      <c r="KIZ101" s="27"/>
      <c r="KJA101" s="27"/>
      <c r="KJB101" s="27"/>
      <c r="KJC101" s="27"/>
      <c r="KJD101" s="27"/>
      <c r="KJE101" s="27"/>
      <c r="KJF101" s="27"/>
      <c r="KJG101" s="27"/>
      <c r="KJH101" s="27"/>
      <c r="KJI101" s="27"/>
      <c r="KJJ101" s="27"/>
      <c r="KJK101" s="27"/>
      <c r="KJL101" s="27"/>
      <c r="KJM101" s="27"/>
      <c r="KJN101" s="27"/>
      <c r="KJO101" s="27"/>
      <c r="KJP101" s="27"/>
      <c r="KJQ101" s="27"/>
      <c r="KJR101" s="27"/>
      <c r="KJS101" s="27"/>
      <c r="KJT101" s="27"/>
      <c r="KJU101" s="27"/>
      <c r="KJV101" s="27"/>
      <c r="KJW101" s="27"/>
      <c r="KJX101" s="27"/>
      <c r="KJY101" s="27"/>
      <c r="KJZ101" s="27"/>
      <c r="KKA101" s="27"/>
      <c r="KKB101" s="27"/>
      <c r="KKC101" s="27"/>
      <c r="KKD101" s="27"/>
      <c r="KKE101" s="27"/>
      <c r="KKF101" s="27"/>
      <c r="KKG101" s="27"/>
      <c r="KKH101" s="27"/>
      <c r="KKI101" s="27"/>
      <c r="KKJ101" s="27"/>
      <c r="KKK101" s="27"/>
      <c r="KKL101" s="27"/>
      <c r="KKM101" s="27"/>
      <c r="KKN101" s="27"/>
      <c r="KKO101" s="27"/>
      <c r="KKP101" s="27"/>
      <c r="KKQ101" s="27"/>
      <c r="KKR101" s="27"/>
      <c r="KKS101" s="27"/>
      <c r="KKT101" s="27"/>
      <c r="KKU101" s="27"/>
      <c r="KKV101" s="27"/>
      <c r="KKW101" s="27"/>
      <c r="KKX101" s="27"/>
      <c r="KKY101" s="27"/>
      <c r="KKZ101" s="27"/>
      <c r="KLA101" s="27"/>
      <c r="KLB101" s="27"/>
      <c r="KLC101" s="27"/>
      <c r="KLD101" s="27"/>
      <c r="KLE101" s="27"/>
      <c r="KLF101" s="27"/>
      <c r="KLG101" s="27"/>
      <c r="KLH101" s="27"/>
      <c r="KLI101" s="27"/>
      <c r="KLJ101" s="27"/>
      <c r="KLK101" s="27"/>
      <c r="KLL101" s="27"/>
      <c r="KLM101" s="27"/>
      <c r="KLN101" s="27"/>
      <c r="KLO101" s="27"/>
      <c r="KLP101" s="27"/>
      <c r="KLQ101" s="27"/>
      <c r="KLR101" s="27"/>
      <c r="KLS101" s="27"/>
      <c r="KLT101" s="27"/>
      <c r="KLU101" s="27"/>
      <c r="KLV101" s="27"/>
      <c r="KLW101" s="27"/>
      <c r="KLX101" s="27"/>
      <c r="KLY101" s="27"/>
      <c r="KLZ101" s="27"/>
      <c r="KMA101" s="27"/>
      <c r="KMB101" s="27"/>
      <c r="KMC101" s="27"/>
      <c r="KMD101" s="27"/>
      <c r="KME101" s="27"/>
      <c r="KMF101" s="27"/>
      <c r="KMG101" s="27"/>
      <c r="KMH101" s="27"/>
      <c r="KMI101" s="27"/>
      <c r="KMJ101" s="27"/>
      <c r="KMK101" s="27"/>
      <c r="KML101" s="27"/>
      <c r="KMM101" s="27"/>
      <c r="KMN101" s="27"/>
      <c r="KMO101" s="27"/>
      <c r="KMP101" s="27"/>
      <c r="KMQ101" s="27"/>
      <c r="KMR101" s="27"/>
      <c r="KMS101" s="27"/>
      <c r="KMT101" s="27"/>
      <c r="KMU101" s="27"/>
      <c r="KMV101" s="27"/>
      <c r="KMW101" s="27"/>
      <c r="KMX101" s="27"/>
      <c r="KMY101" s="27"/>
      <c r="KMZ101" s="27"/>
      <c r="KNA101" s="27"/>
      <c r="KNB101" s="27"/>
      <c r="KNC101" s="27"/>
      <c r="KND101" s="27"/>
      <c r="KNE101" s="27"/>
      <c r="KNF101" s="27"/>
      <c r="KNG101" s="27"/>
      <c r="KNH101" s="27"/>
      <c r="KNI101" s="27"/>
      <c r="KNJ101" s="27"/>
      <c r="KNK101" s="27"/>
      <c r="KNL101" s="27"/>
      <c r="KNM101" s="27"/>
      <c r="KNN101" s="27"/>
      <c r="KNO101" s="27"/>
      <c r="KNP101" s="27"/>
      <c r="KNQ101" s="27"/>
      <c r="KNR101" s="27"/>
      <c r="KNS101" s="27"/>
      <c r="KNT101" s="27"/>
      <c r="KNU101" s="27"/>
      <c r="KNV101" s="27"/>
      <c r="KNW101" s="27"/>
      <c r="KNX101" s="27"/>
      <c r="KNY101" s="27"/>
      <c r="KNZ101" s="27"/>
      <c r="KOA101" s="27"/>
      <c r="KOB101" s="27"/>
      <c r="KOC101" s="27"/>
      <c r="KOD101" s="27"/>
      <c r="KOE101" s="27"/>
      <c r="KOF101" s="27"/>
      <c r="KOG101" s="27"/>
      <c r="KOH101" s="27"/>
      <c r="KOI101" s="27"/>
      <c r="KOJ101" s="27"/>
      <c r="KOK101" s="27"/>
      <c r="KOL101" s="27"/>
      <c r="KOM101" s="27"/>
      <c r="KON101" s="27"/>
      <c r="KOO101" s="27"/>
      <c r="KOP101" s="27"/>
      <c r="KOQ101" s="27"/>
      <c r="KOR101" s="27"/>
      <c r="KOS101" s="27"/>
      <c r="KOT101" s="27"/>
      <c r="KOU101" s="27"/>
      <c r="KOV101" s="27"/>
      <c r="KOW101" s="27"/>
      <c r="KOX101" s="27"/>
      <c r="KOY101" s="27"/>
      <c r="KOZ101" s="27"/>
      <c r="KPA101" s="27"/>
      <c r="KPB101" s="27"/>
      <c r="KPC101" s="27"/>
      <c r="KPD101" s="27"/>
      <c r="KPE101" s="27"/>
      <c r="KPF101" s="27"/>
      <c r="KPG101" s="27"/>
      <c r="KPH101" s="27"/>
      <c r="KPI101" s="27"/>
      <c r="KPJ101" s="27"/>
      <c r="KPK101" s="27"/>
      <c r="KPL101" s="27"/>
      <c r="KPM101" s="27"/>
      <c r="KPN101" s="27"/>
      <c r="KPO101" s="27"/>
      <c r="KPP101" s="27"/>
      <c r="KPQ101" s="27"/>
      <c r="KPR101" s="27"/>
      <c r="KPS101" s="27"/>
      <c r="KPT101" s="27"/>
      <c r="KPU101" s="27"/>
      <c r="KPV101" s="27"/>
      <c r="KPW101" s="27"/>
      <c r="KPX101" s="27"/>
      <c r="KPY101" s="27"/>
      <c r="KPZ101" s="27"/>
      <c r="KQA101" s="27"/>
      <c r="KQB101" s="27"/>
      <c r="KQC101" s="27"/>
      <c r="KQD101" s="27"/>
      <c r="KQE101" s="27"/>
      <c r="KQF101" s="27"/>
      <c r="KQG101" s="27"/>
      <c r="KQH101" s="27"/>
      <c r="KQI101" s="27"/>
      <c r="KQJ101" s="27"/>
      <c r="KQK101" s="27"/>
      <c r="KQL101" s="27"/>
      <c r="KQM101" s="27"/>
      <c r="KQN101" s="27"/>
      <c r="KQO101" s="27"/>
      <c r="KQP101" s="27"/>
      <c r="KQQ101" s="27"/>
      <c r="KQR101" s="27"/>
      <c r="KQS101" s="27"/>
      <c r="KQT101" s="27"/>
      <c r="KQU101" s="27"/>
      <c r="KQV101" s="27"/>
      <c r="KQW101" s="27"/>
      <c r="KQX101" s="27"/>
      <c r="KQY101" s="27"/>
      <c r="KQZ101" s="27"/>
      <c r="KRA101" s="27"/>
      <c r="KRB101" s="27"/>
      <c r="KRC101" s="27"/>
      <c r="KRD101" s="27"/>
      <c r="KRE101" s="27"/>
      <c r="KRF101" s="27"/>
      <c r="KRG101" s="27"/>
      <c r="KRH101" s="27"/>
      <c r="KRI101" s="27"/>
      <c r="KRJ101" s="27"/>
      <c r="KRK101" s="27"/>
      <c r="KRL101" s="27"/>
      <c r="KRM101" s="27"/>
      <c r="KRN101" s="27"/>
      <c r="KRO101" s="27"/>
      <c r="KRP101" s="27"/>
      <c r="KRQ101" s="27"/>
      <c r="KRR101" s="27"/>
      <c r="KRS101" s="27"/>
      <c r="KRT101" s="27"/>
      <c r="KRU101" s="27"/>
      <c r="KRV101" s="27"/>
      <c r="KRW101" s="27"/>
      <c r="KRX101" s="27"/>
      <c r="KRY101" s="27"/>
      <c r="KRZ101" s="27"/>
      <c r="KSA101" s="27"/>
      <c r="KSB101" s="27"/>
      <c r="KSC101" s="27"/>
      <c r="KSD101" s="27"/>
      <c r="KSE101" s="27"/>
      <c r="KSF101" s="27"/>
      <c r="KSG101" s="27"/>
      <c r="KSH101" s="27"/>
      <c r="KSI101" s="27"/>
      <c r="KSJ101" s="27"/>
      <c r="KSK101" s="27"/>
      <c r="KSL101" s="27"/>
      <c r="KSM101" s="27"/>
      <c r="KSN101" s="27"/>
      <c r="KSO101" s="27"/>
      <c r="KSP101" s="27"/>
      <c r="KSQ101" s="27"/>
      <c r="KSR101" s="27"/>
      <c r="KSS101" s="27"/>
      <c r="KST101" s="27"/>
      <c r="KSU101" s="27"/>
      <c r="KSV101" s="27"/>
      <c r="KSW101" s="27"/>
      <c r="KSX101" s="27"/>
      <c r="KSY101" s="27"/>
      <c r="KSZ101" s="27"/>
      <c r="KTA101" s="27"/>
      <c r="KTB101" s="27"/>
      <c r="KTC101" s="27"/>
      <c r="KTD101" s="27"/>
      <c r="KTE101" s="27"/>
      <c r="KTF101" s="27"/>
      <c r="KTG101" s="27"/>
      <c r="KTH101" s="27"/>
      <c r="KTI101" s="27"/>
      <c r="KTJ101" s="27"/>
      <c r="KTK101" s="27"/>
      <c r="KTL101" s="27"/>
      <c r="KTM101" s="27"/>
      <c r="KTN101" s="27"/>
      <c r="KTO101" s="27"/>
      <c r="KTP101" s="27"/>
      <c r="KTQ101" s="27"/>
      <c r="KTR101" s="27"/>
      <c r="KTS101" s="27"/>
      <c r="KTT101" s="27"/>
      <c r="KTU101" s="27"/>
      <c r="KTV101" s="27"/>
      <c r="KTW101" s="27"/>
      <c r="KTX101" s="27"/>
      <c r="KTY101" s="27"/>
      <c r="KTZ101" s="27"/>
      <c r="KUA101" s="27"/>
      <c r="KUB101" s="27"/>
      <c r="KUC101" s="27"/>
      <c r="KUD101" s="27"/>
      <c r="KUE101" s="27"/>
      <c r="KUF101" s="27"/>
      <c r="KUG101" s="27"/>
      <c r="KUH101" s="27"/>
      <c r="KUI101" s="27"/>
      <c r="KUJ101" s="27"/>
      <c r="KUK101" s="27"/>
      <c r="KUL101" s="27"/>
      <c r="KUM101" s="27"/>
      <c r="KUN101" s="27"/>
      <c r="KUO101" s="27"/>
      <c r="KUP101" s="27"/>
      <c r="KUQ101" s="27"/>
      <c r="KUR101" s="27"/>
      <c r="KUS101" s="27"/>
      <c r="KUT101" s="27"/>
      <c r="KUU101" s="27"/>
      <c r="KUV101" s="27"/>
      <c r="KUW101" s="27"/>
      <c r="KUX101" s="27"/>
      <c r="KUY101" s="27"/>
      <c r="KUZ101" s="27"/>
      <c r="KVA101" s="27"/>
      <c r="KVB101" s="27"/>
      <c r="KVC101" s="27"/>
      <c r="KVD101" s="27"/>
      <c r="KVE101" s="27"/>
      <c r="KVF101" s="27"/>
      <c r="KVG101" s="27"/>
      <c r="KVH101" s="27"/>
      <c r="KVI101" s="27"/>
      <c r="KVJ101" s="27"/>
      <c r="KVK101" s="27"/>
      <c r="KVL101" s="27"/>
      <c r="KVM101" s="27"/>
      <c r="KVN101" s="27"/>
      <c r="KVO101" s="27"/>
      <c r="KVP101" s="27"/>
      <c r="KVQ101" s="27"/>
      <c r="KVR101" s="27"/>
      <c r="KVS101" s="27"/>
      <c r="KVT101" s="27"/>
      <c r="KVU101" s="27"/>
      <c r="KVV101" s="27"/>
      <c r="KVW101" s="27"/>
      <c r="KVX101" s="27"/>
      <c r="KVY101" s="27"/>
      <c r="KVZ101" s="27"/>
      <c r="KWA101" s="27"/>
      <c r="KWB101" s="27"/>
      <c r="KWC101" s="27"/>
      <c r="KWD101" s="27"/>
      <c r="KWE101" s="27"/>
      <c r="KWF101" s="27"/>
      <c r="KWG101" s="27"/>
      <c r="KWH101" s="27"/>
      <c r="KWI101" s="27"/>
      <c r="KWJ101" s="27"/>
      <c r="KWK101" s="27"/>
      <c r="KWL101" s="27"/>
      <c r="KWM101" s="27"/>
      <c r="KWN101" s="27"/>
      <c r="KWO101" s="27"/>
      <c r="KWP101" s="27"/>
      <c r="KWQ101" s="27"/>
      <c r="KWR101" s="27"/>
      <c r="KWS101" s="27"/>
      <c r="KWT101" s="27"/>
      <c r="KWU101" s="27"/>
      <c r="KWV101" s="27"/>
      <c r="KWW101" s="27"/>
      <c r="KWX101" s="27"/>
      <c r="KWY101" s="27"/>
      <c r="KWZ101" s="27"/>
      <c r="KXA101" s="27"/>
      <c r="KXB101" s="27"/>
      <c r="KXC101" s="27"/>
      <c r="KXD101" s="27"/>
      <c r="KXE101" s="27"/>
      <c r="KXF101" s="27"/>
      <c r="KXG101" s="27"/>
      <c r="KXH101" s="27"/>
      <c r="KXI101" s="27"/>
      <c r="KXJ101" s="27"/>
      <c r="KXK101" s="27"/>
      <c r="KXL101" s="27"/>
      <c r="KXM101" s="27"/>
      <c r="KXN101" s="27"/>
      <c r="KXO101" s="27"/>
      <c r="KXP101" s="27"/>
      <c r="KXQ101" s="27"/>
      <c r="KXR101" s="27"/>
      <c r="KXS101" s="27"/>
      <c r="KXT101" s="27"/>
      <c r="KXU101" s="27"/>
      <c r="KXV101" s="27"/>
      <c r="KXW101" s="27"/>
      <c r="KXX101" s="27"/>
      <c r="KXY101" s="27"/>
      <c r="KXZ101" s="27"/>
      <c r="KYA101" s="27"/>
      <c r="KYB101" s="27"/>
      <c r="KYC101" s="27"/>
      <c r="KYD101" s="27"/>
      <c r="KYE101" s="27"/>
      <c r="KYF101" s="27"/>
      <c r="KYG101" s="27"/>
      <c r="KYH101" s="27"/>
      <c r="KYI101" s="27"/>
      <c r="KYJ101" s="27"/>
      <c r="KYK101" s="27"/>
      <c r="KYL101" s="27"/>
      <c r="KYM101" s="27"/>
      <c r="KYN101" s="27"/>
      <c r="KYO101" s="27"/>
      <c r="KYP101" s="27"/>
      <c r="KYQ101" s="27"/>
      <c r="KYR101" s="27"/>
      <c r="KYS101" s="27"/>
      <c r="KYT101" s="27"/>
      <c r="KYU101" s="27"/>
      <c r="KYV101" s="27"/>
      <c r="KYW101" s="27"/>
      <c r="KYX101" s="27"/>
      <c r="KYY101" s="27"/>
      <c r="KYZ101" s="27"/>
      <c r="KZA101" s="27"/>
      <c r="KZB101" s="27"/>
      <c r="KZC101" s="27"/>
      <c r="KZD101" s="27"/>
      <c r="KZE101" s="27"/>
      <c r="KZF101" s="27"/>
      <c r="KZG101" s="27"/>
      <c r="KZH101" s="27"/>
      <c r="KZI101" s="27"/>
      <c r="KZJ101" s="27"/>
      <c r="KZK101" s="27"/>
      <c r="KZL101" s="27"/>
      <c r="KZM101" s="27"/>
      <c r="KZN101" s="27"/>
      <c r="KZO101" s="27"/>
      <c r="KZP101" s="27"/>
      <c r="KZQ101" s="27"/>
      <c r="KZR101" s="27"/>
      <c r="KZS101" s="27"/>
      <c r="KZT101" s="27"/>
      <c r="KZU101" s="27"/>
      <c r="KZV101" s="27"/>
      <c r="KZW101" s="27"/>
      <c r="KZX101" s="27"/>
      <c r="KZY101" s="27"/>
      <c r="KZZ101" s="27"/>
      <c r="LAA101" s="27"/>
      <c r="LAB101" s="27"/>
      <c r="LAC101" s="27"/>
      <c r="LAD101" s="27"/>
      <c r="LAE101" s="27"/>
      <c r="LAF101" s="27"/>
      <c r="LAG101" s="27"/>
      <c r="LAH101" s="27"/>
      <c r="LAI101" s="27"/>
      <c r="LAJ101" s="27"/>
      <c r="LAK101" s="27"/>
      <c r="LAL101" s="27"/>
      <c r="LAM101" s="27"/>
      <c r="LAN101" s="27"/>
      <c r="LAO101" s="27"/>
      <c r="LAP101" s="27"/>
      <c r="LAQ101" s="27"/>
      <c r="LAR101" s="27"/>
      <c r="LAS101" s="27"/>
      <c r="LAT101" s="27"/>
      <c r="LAU101" s="27"/>
      <c r="LAV101" s="27"/>
      <c r="LAW101" s="27"/>
      <c r="LAX101" s="27"/>
      <c r="LAY101" s="27"/>
      <c r="LAZ101" s="27"/>
      <c r="LBA101" s="27"/>
      <c r="LBB101" s="27"/>
      <c r="LBC101" s="27"/>
      <c r="LBD101" s="27"/>
      <c r="LBE101" s="27"/>
      <c r="LBF101" s="27"/>
      <c r="LBG101" s="27"/>
      <c r="LBH101" s="27"/>
      <c r="LBI101" s="27"/>
      <c r="LBJ101" s="27"/>
      <c r="LBK101" s="27"/>
      <c r="LBL101" s="27"/>
      <c r="LBM101" s="27"/>
      <c r="LBN101" s="27"/>
      <c r="LBO101" s="27"/>
      <c r="LBP101" s="27"/>
      <c r="LBQ101" s="27"/>
      <c r="LBR101" s="27"/>
      <c r="LBS101" s="27"/>
      <c r="LBT101" s="27"/>
      <c r="LBU101" s="27"/>
      <c r="LBV101" s="27"/>
      <c r="LBW101" s="27"/>
      <c r="LBX101" s="27"/>
      <c r="LBY101" s="27"/>
      <c r="LBZ101" s="27"/>
      <c r="LCA101" s="27"/>
      <c r="LCB101" s="27"/>
      <c r="LCC101" s="27"/>
      <c r="LCD101" s="27"/>
      <c r="LCE101" s="27"/>
      <c r="LCF101" s="27"/>
      <c r="LCG101" s="27"/>
      <c r="LCH101" s="27"/>
      <c r="LCI101" s="27"/>
      <c r="LCJ101" s="27"/>
      <c r="LCK101" s="27"/>
      <c r="LCL101" s="27"/>
      <c r="LCM101" s="27"/>
      <c r="LCN101" s="27"/>
      <c r="LCO101" s="27"/>
      <c r="LCP101" s="27"/>
      <c r="LCQ101" s="27"/>
      <c r="LCR101" s="27"/>
      <c r="LCS101" s="27"/>
      <c r="LCT101" s="27"/>
      <c r="LCU101" s="27"/>
      <c r="LCV101" s="27"/>
      <c r="LCW101" s="27"/>
      <c r="LCX101" s="27"/>
      <c r="LCY101" s="27"/>
      <c r="LCZ101" s="27"/>
      <c r="LDA101" s="27"/>
      <c r="LDB101" s="27"/>
      <c r="LDC101" s="27"/>
      <c r="LDD101" s="27"/>
      <c r="LDE101" s="27"/>
      <c r="LDF101" s="27"/>
      <c r="LDG101" s="27"/>
      <c r="LDH101" s="27"/>
      <c r="LDI101" s="27"/>
      <c r="LDJ101" s="27"/>
      <c r="LDK101" s="27"/>
      <c r="LDL101" s="27"/>
      <c r="LDM101" s="27"/>
      <c r="LDN101" s="27"/>
      <c r="LDO101" s="27"/>
      <c r="LDP101" s="27"/>
      <c r="LDQ101" s="27"/>
      <c r="LDR101" s="27"/>
      <c r="LDS101" s="27"/>
      <c r="LDT101" s="27"/>
      <c r="LDU101" s="27"/>
      <c r="LDV101" s="27"/>
      <c r="LDW101" s="27"/>
      <c r="LDX101" s="27"/>
      <c r="LDY101" s="27"/>
      <c r="LDZ101" s="27"/>
      <c r="LEA101" s="27"/>
      <c r="LEB101" s="27"/>
      <c r="LEC101" s="27"/>
      <c r="LED101" s="27"/>
      <c r="LEE101" s="27"/>
      <c r="LEF101" s="27"/>
      <c r="LEG101" s="27"/>
      <c r="LEH101" s="27"/>
      <c r="LEI101" s="27"/>
      <c r="LEJ101" s="27"/>
      <c r="LEK101" s="27"/>
      <c r="LEL101" s="27"/>
      <c r="LEM101" s="27"/>
      <c r="LEN101" s="27"/>
      <c r="LEO101" s="27"/>
      <c r="LEP101" s="27"/>
      <c r="LEQ101" s="27"/>
      <c r="LER101" s="27"/>
      <c r="LES101" s="27"/>
      <c r="LET101" s="27"/>
      <c r="LEU101" s="27"/>
      <c r="LEV101" s="27"/>
      <c r="LEW101" s="27"/>
      <c r="LEX101" s="27"/>
      <c r="LEY101" s="27"/>
      <c r="LEZ101" s="27"/>
      <c r="LFA101" s="27"/>
      <c r="LFB101" s="27"/>
      <c r="LFC101" s="27"/>
      <c r="LFD101" s="27"/>
      <c r="LFE101" s="27"/>
      <c r="LFF101" s="27"/>
      <c r="LFG101" s="27"/>
      <c r="LFH101" s="27"/>
      <c r="LFI101" s="27"/>
      <c r="LFJ101" s="27"/>
      <c r="LFK101" s="27"/>
      <c r="LFL101" s="27"/>
      <c r="LFM101" s="27"/>
      <c r="LFN101" s="27"/>
      <c r="LFO101" s="27"/>
      <c r="LFP101" s="27"/>
      <c r="LFQ101" s="27"/>
      <c r="LFR101" s="27"/>
      <c r="LFS101" s="27"/>
      <c r="LFT101" s="27"/>
      <c r="LFU101" s="27"/>
      <c r="LFV101" s="27"/>
      <c r="LFW101" s="27"/>
      <c r="LFX101" s="27"/>
      <c r="LFY101" s="27"/>
      <c r="LFZ101" s="27"/>
      <c r="LGA101" s="27"/>
      <c r="LGB101" s="27"/>
      <c r="LGC101" s="27"/>
      <c r="LGD101" s="27"/>
      <c r="LGE101" s="27"/>
      <c r="LGF101" s="27"/>
      <c r="LGG101" s="27"/>
      <c r="LGH101" s="27"/>
      <c r="LGI101" s="27"/>
      <c r="LGJ101" s="27"/>
      <c r="LGK101" s="27"/>
      <c r="LGL101" s="27"/>
      <c r="LGM101" s="27"/>
      <c r="LGN101" s="27"/>
      <c r="LGO101" s="27"/>
      <c r="LGP101" s="27"/>
      <c r="LGQ101" s="27"/>
      <c r="LGR101" s="27"/>
      <c r="LGS101" s="27"/>
      <c r="LGT101" s="27"/>
      <c r="LGU101" s="27"/>
      <c r="LGV101" s="27"/>
      <c r="LGW101" s="27"/>
      <c r="LGX101" s="27"/>
      <c r="LGY101" s="27"/>
      <c r="LGZ101" s="27"/>
      <c r="LHA101" s="27"/>
      <c r="LHB101" s="27"/>
      <c r="LHC101" s="27"/>
      <c r="LHD101" s="27"/>
      <c r="LHE101" s="27"/>
      <c r="LHF101" s="27"/>
      <c r="LHG101" s="27"/>
      <c r="LHH101" s="27"/>
      <c r="LHI101" s="27"/>
      <c r="LHJ101" s="27"/>
      <c r="LHK101" s="27"/>
      <c r="LHL101" s="27"/>
      <c r="LHM101" s="27"/>
      <c r="LHN101" s="27"/>
      <c r="LHO101" s="27"/>
      <c r="LHP101" s="27"/>
      <c r="LHQ101" s="27"/>
      <c r="LHR101" s="27"/>
      <c r="LHS101" s="27"/>
      <c r="LHT101" s="27"/>
      <c r="LHU101" s="27"/>
      <c r="LHV101" s="27"/>
      <c r="LHW101" s="27"/>
      <c r="LHX101" s="27"/>
      <c r="LHY101" s="27"/>
      <c r="LHZ101" s="27"/>
      <c r="LIA101" s="27"/>
      <c r="LIB101" s="27"/>
      <c r="LIC101" s="27"/>
      <c r="LID101" s="27"/>
      <c r="LIE101" s="27"/>
      <c r="LIF101" s="27"/>
      <c r="LIG101" s="27"/>
      <c r="LIH101" s="27"/>
      <c r="LII101" s="27"/>
      <c r="LIJ101" s="27"/>
      <c r="LIK101" s="27"/>
      <c r="LIL101" s="27"/>
      <c r="LIM101" s="27"/>
      <c r="LIN101" s="27"/>
      <c r="LIO101" s="27"/>
      <c r="LIP101" s="27"/>
      <c r="LIQ101" s="27"/>
      <c r="LIR101" s="27"/>
      <c r="LIS101" s="27"/>
      <c r="LIT101" s="27"/>
      <c r="LIU101" s="27"/>
      <c r="LIV101" s="27"/>
      <c r="LIW101" s="27"/>
      <c r="LIX101" s="27"/>
      <c r="LIY101" s="27"/>
      <c r="LIZ101" s="27"/>
      <c r="LJA101" s="27"/>
      <c r="LJB101" s="27"/>
      <c r="LJC101" s="27"/>
      <c r="LJD101" s="27"/>
      <c r="LJE101" s="27"/>
      <c r="LJF101" s="27"/>
      <c r="LJG101" s="27"/>
      <c r="LJH101" s="27"/>
      <c r="LJI101" s="27"/>
      <c r="LJJ101" s="27"/>
      <c r="LJK101" s="27"/>
      <c r="LJL101" s="27"/>
      <c r="LJM101" s="27"/>
      <c r="LJN101" s="27"/>
      <c r="LJO101" s="27"/>
      <c r="LJP101" s="27"/>
      <c r="LJQ101" s="27"/>
      <c r="LJR101" s="27"/>
      <c r="LJS101" s="27"/>
      <c r="LJT101" s="27"/>
      <c r="LJU101" s="27"/>
      <c r="LJV101" s="27"/>
      <c r="LJW101" s="27"/>
      <c r="LJX101" s="27"/>
      <c r="LJY101" s="27"/>
      <c r="LJZ101" s="27"/>
      <c r="LKA101" s="27"/>
      <c r="LKB101" s="27"/>
      <c r="LKC101" s="27"/>
      <c r="LKD101" s="27"/>
      <c r="LKE101" s="27"/>
      <c r="LKF101" s="27"/>
      <c r="LKG101" s="27"/>
      <c r="LKH101" s="27"/>
      <c r="LKI101" s="27"/>
      <c r="LKJ101" s="27"/>
      <c r="LKK101" s="27"/>
      <c r="LKL101" s="27"/>
      <c r="LKM101" s="27"/>
      <c r="LKN101" s="27"/>
      <c r="LKO101" s="27"/>
      <c r="LKP101" s="27"/>
      <c r="LKQ101" s="27"/>
      <c r="LKR101" s="27"/>
      <c r="LKS101" s="27"/>
      <c r="LKT101" s="27"/>
      <c r="LKU101" s="27"/>
      <c r="LKV101" s="27"/>
      <c r="LKW101" s="27"/>
      <c r="LKX101" s="27"/>
      <c r="LKY101" s="27"/>
      <c r="LKZ101" s="27"/>
      <c r="LLA101" s="27"/>
      <c r="LLB101" s="27"/>
      <c r="LLC101" s="27"/>
      <c r="LLD101" s="27"/>
      <c r="LLE101" s="27"/>
      <c r="LLF101" s="27"/>
      <c r="LLG101" s="27"/>
      <c r="LLH101" s="27"/>
      <c r="LLI101" s="27"/>
      <c r="LLJ101" s="27"/>
      <c r="LLK101" s="27"/>
      <c r="LLL101" s="27"/>
      <c r="LLM101" s="27"/>
      <c r="LLN101" s="27"/>
      <c r="LLO101" s="27"/>
      <c r="LLP101" s="27"/>
      <c r="LLQ101" s="27"/>
      <c r="LLR101" s="27"/>
      <c r="LLS101" s="27"/>
      <c r="LLT101" s="27"/>
      <c r="LLU101" s="27"/>
      <c r="LLV101" s="27"/>
      <c r="LLW101" s="27"/>
      <c r="LLX101" s="27"/>
      <c r="LLY101" s="27"/>
      <c r="LLZ101" s="27"/>
      <c r="LMA101" s="27"/>
      <c r="LMB101" s="27"/>
      <c r="LMC101" s="27"/>
      <c r="LMD101" s="27"/>
      <c r="LME101" s="27"/>
      <c r="LMF101" s="27"/>
      <c r="LMG101" s="27"/>
      <c r="LMH101" s="27"/>
      <c r="LMI101" s="27"/>
      <c r="LMJ101" s="27"/>
      <c r="LMK101" s="27"/>
      <c r="LML101" s="27"/>
      <c r="LMM101" s="27"/>
      <c r="LMN101" s="27"/>
      <c r="LMO101" s="27"/>
      <c r="LMP101" s="27"/>
      <c r="LMQ101" s="27"/>
      <c r="LMR101" s="27"/>
      <c r="LMS101" s="27"/>
      <c r="LMT101" s="27"/>
      <c r="LMU101" s="27"/>
      <c r="LMV101" s="27"/>
      <c r="LMW101" s="27"/>
      <c r="LMX101" s="27"/>
      <c r="LMY101" s="27"/>
      <c r="LMZ101" s="27"/>
      <c r="LNA101" s="27"/>
      <c r="LNB101" s="27"/>
      <c r="LNC101" s="27"/>
      <c r="LND101" s="27"/>
      <c r="LNE101" s="27"/>
      <c r="LNF101" s="27"/>
      <c r="LNG101" s="27"/>
      <c r="LNH101" s="27"/>
      <c r="LNI101" s="27"/>
      <c r="LNJ101" s="27"/>
      <c r="LNK101" s="27"/>
      <c r="LNL101" s="27"/>
      <c r="LNM101" s="27"/>
      <c r="LNN101" s="27"/>
      <c r="LNO101" s="27"/>
      <c r="LNP101" s="27"/>
      <c r="LNQ101" s="27"/>
      <c r="LNR101" s="27"/>
      <c r="LNS101" s="27"/>
      <c r="LNT101" s="27"/>
      <c r="LNU101" s="27"/>
      <c r="LNV101" s="27"/>
      <c r="LNW101" s="27"/>
      <c r="LNX101" s="27"/>
      <c r="LNY101" s="27"/>
      <c r="LNZ101" s="27"/>
      <c r="LOA101" s="27"/>
      <c r="LOB101" s="27"/>
      <c r="LOC101" s="27"/>
      <c r="LOD101" s="27"/>
      <c r="LOE101" s="27"/>
      <c r="LOF101" s="27"/>
      <c r="LOG101" s="27"/>
      <c r="LOH101" s="27"/>
      <c r="LOI101" s="27"/>
      <c r="LOJ101" s="27"/>
      <c r="LOK101" s="27"/>
      <c r="LOL101" s="27"/>
      <c r="LOM101" s="27"/>
      <c r="LON101" s="27"/>
      <c r="LOO101" s="27"/>
      <c r="LOP101" s="27"/>
      <c r="LOQ101" s="27"/>
      <c r="LOR101" s="27"/>
      <c r="LOS101" s="27"/>
      <c r="LOT101" s="27"/>
      <c r="LOU101" s="27"/>
      <c r="LOV101" s="27"/>
      <c r="LOW101" s="27"/>
      <c r="LOX101" s="27"/>
      <c r="LOY101" s="27"/>
      <c r="LOZ101" s="27"/>
      <c r="LPA101" s="27"/>
      <c r="LPB101" s="27"/>
      <c r="LPC101" s="27"/>
      <c r="LPD101" s="27"/>
      <c r="LPE101" s="27"/>
      <c r="LPF101" s="27"/>
      <c r="LPG101" s="27"/>
      <c r="LPH101" s="27"/>
      <c r="LPI101" s="27"/>
      <c r="LPJ101" s="27"/>
      <c r="LPK101" s="27"/>
      <c r="LPL101" s="27"/>
      <c r="LPM101" s="27"/>
      <c r="LPN101" s="27"/>
      <c r="LPO101" s="27"/>
      <c r="LPP101" s="27"/>
      <c r="LPQ101" s="27"/>
      <c r="LPR101" s="27"/>
      <c r="LPS101" s="27"/>
      <c r="LPT101" s="27"/>
      <c r="LPU101" s="27"/>
      <c r="LPV101" s="27"/>
      <c r="LPW101" s="27"/>
      <c r="LPX101" s="27"/>
      <c r="LPY101" s="27"/>
      <c r="LPZ101" s="27"/>
      <c r="LQA101" s="27"/>
      <c r="LQB101" s="27"/>
      <c r="LQC101" s="27"/>
      <c r="LQD101" s="27"/>
      <c r="LQE101" s="27"/>
      <c r="LQF101" s="27"/>
      <c r="LQG101" s="27"/>
      <c r="LQH101" s="27"/>
      <c r="LQI101" s="27"/>
      <c r="LQJ101" s="27"/>
      <c r="LQK101" s="27"/>
      <c r="LQL101" s="27"/>
      <c r="LQM101" s="27"/>
      <c r="LQN101" s="27"/>
      <c r="LQO101" s="27"/>
      <c r="LQP101" s="27"/>
      <c r="LQQ101" s="27"/>
      <c r="LQR101" s="27"/>
      <c r="LQS101" s="27"/>
      <c r="LQT101" s="27"/>
      <c r="LQU101" s="27"/>
      <c r="LQV101" s="27"/>
      <c r="LQW101" s="27"/>
      <c r="LQX101" s="27"/>
      <c r="LQY101" s="27"/>
      <c r="LQZ101" s="27"/>
      <c r="LRA101" s="27"/>
      <c r="LRB101" s="27"/>
      <c r="LRC101" s="27"/>
      <c r="LRD101" s="27"/>
      <c r="LRE101" s="27"/>
      <c r="LRF101" s="27"/>
      <c r="LRG101" s="27"/>
      <c r="LRH101" s="27"/>
      <c r="LRI101" s="27"/>
      <c r="LRJ101" s="27"/>
      <c r="LRK101" s="27"/>
      <c r="LRL101" s="27"/>
      <c r="LRM101" s="27"/>
      <c r="LRN101" s="27"/>
      <c r="LRO101" s="27"/>
      <c r="LRP101" s="27"/>
      <c r="LRQ101" s="27"/>
      <c r="LRR101" s="27"/>
      <c r="LRS101" s="27"/>
      <c r="LRT101" s="27"/>
      <c r="LRU101" s="27"/>
      <c r="LRV101" s="27"/>
      <c r="LRW101" s="27"/>
      <c r="LRX101" s="27"/>
      <c r="LRY101" s="27"/>
      <c r="LRZ101" s="27"/>
      <c r="LSA101" s="27"/>
      <c r="LSB101" s="27"/>
      <c r="LSC101" s="27"/>
      <c r="LSD101" s="27"/>
      <c r="LSE101" s="27"/>
      <c r="LSF101" s="27"/>
      <c r="LSG101" s="27"/>
      <c r="LSH101" s="27"/>
      <c r="LSI101" s="27"/>
      <c r="LSJ101" s="27"/>
      <c r="LSK101" s="27"/>
      <c r="LSL101" s="27"/>
      <c r="LSM101" s="27"/>
      <c r="LSN101" s="27"/>
      <c r="LSO101" s="27"/>
      <c r="LSP101" s="27"/>
      <c r="LSQ101" s="27"/>
      <c r="LSR101" s="27"/>
      <c r="LSS101" s="27"/>
      <c r="LST101" s="27"/>
      <c r="LSU101" s="27"/>
      <c r="LSV101" s="27"/>
      <c r="LSW101" s="27"/>
      <c r="LSX101" s="27"/>
      <c r="LSY101" s="27"/>
      <c r="LSZ101" s="27"/>
      <c r="LTA101" s="27"/>
      <c r="LTB101" s="27"/>
      <c r="LTC101" s="27"/>
      <c r="LTD101" s="27"/>
      <c r="LTE101" s="27"/>
      <c r="LTF101" s="27"/>
      <c r="LTG101" s="27"/>
      <c r="LTH101" s="27"/>
      <c r="LTI101" s="27"/>
      <c r="LTJ101" s="27"/>
      <c r="LTK101" s="27"/>
      <c r="LTL101" s="27"/>
      <c r="LTM101" s="27"/>
      <c r="LTN101" s="27"/>
      <c r="LTO101" s="27"/>
      <c r="LTP101" s="27"/>
      <c r="LTQ101" s="27"/>
      <c r="LTR101" s="27"/>
      <c r="LTS101" s="27"/>
      <c r="LTT101" s="27"/>
      <c r="LTU101" s="27"/>
      <c r="LTV101" s="27"/>
      <c r="LTW101" s="27"/>
      <c r="LTX101" s="27"/>
      <c r="LTY101" s="27"/>
      <c r="LTZ101" s="27"/>
      <c r="LUA101" s="27"/>
      <c r="LUB101" s="27"/>
      <c r="LUC101" s="27"/>
      <c r="LUD101" s="27"/>
      <c r="LUE101" s="27"/>
      <c r="LUF101" s="27"/>
      <c r="LUG101" s="27"/>
      <c r="LUH101" s="27"/>
      <c r="LUI101" s="27"/>
      <c r="LUJ101" s="27"/>
      <c r="LUK101" s="27"/>
      <c r="LUL101" s="27"/>
      <c r="LUM101" s="27"/>
      <c r="LUN101" s="27"/>
      <c r="LUO101" s="27"/>
      <c r="LUP101" s="27"/>
      <c r="LUQ101" s="27"/>
      <c r="LUR101" s="27"/>
      <c r="LUS101" s="27"/>
      <c r="LUT101" s="27"/>
      <c r="LUU101" s="27"/>
      <c r="LUV101" s="27"/>
      <c r="LUW101" s="27"/>
      <c r="LUX101" s="27"/>
      <c r="LUY101" s="27"/>
      <c r="LUZ101" s="27"/>
      <c r="LVA101" s="27"/>
      <c r="LVB101" s="27"/>
      <c r="LVC101" s="27"/>
      <c r="LVD101" s="27"/>
      <c r="LVE101" s="27"/>
      <c r="LVF101" s="27"/>
      <c r="LVG101" s="27"/>
      <c r="LVH101" s="27"/>
      <c r="LVI101" s="27"/>
      <c r="LVJ101" s="27"/>
      <c r="LVK101" s="27"/>
      <c r="LVL101" s="27"/>
      <c r="LVM101" s="27"/>
      <c r="LVN101" s="27"/>
      <c r="LVO101" s="27"/>
      <c r="LVP101" s="27"/>
      <c r="LVQ101" s="27"/>
      <c r="LVR101" s="27"/>
      <c r="LVS101" s="27"/>
      <c r="LVT101" s="27"/>
      <c r="LVU101" s="27"/>
      <c r="LVV101" s="27"/>
      <c r="LVW101" s="27"/>
      <c r="LVX101" s="27"/>
      <c r="LVY101" s="27"/>
      <c r="LVZ101" s="27"/>
      <c r="LWA101" s="27"/>
      <c r="LWB101" s="27"/>
      <c r="LWC101" s="27"/>
      <c r="LWD101" s="27"/>
      <c r="LWE101" s="27"/>
      <c r="LWF101" s="27"/>
      <c r="LWG101" s="27"/>
      <c r="LWH101" s="27"/>
      <c r="LWI101" s="27"/>
      <c r="LWJ101" s="27"/>
      <c r="LWK101" s="27"/>
      <c r="LWL101" s="27"/>
      <c r="LWM101" s="27"/>
      <c r="LWN101" s="27"/>
      <c r="LWO101" s="27"/>
      <c r="LWP101" s="27"/>
      <c r="LWQ101" s="27"/>
      <c r="LWR101" s="27"/>
      <c r="LWS101" s="27"/>
      <c r="LWT101" s="27"/>
      <c r="LWU101" s="27"/>
      <c r="LWV101" s="27"/>
      <c r="LWW101" s="27"/>
      <c r="LWX101" s="27"/>
      <c r="LWY101" s="27"/>
      <c r="LWZ101" s="27"/>
      <c r="LXA101" s="27"/>
      <c r="LXB101" s="27"/>
      <c r="LXC101" s="27"/>
      <c r="LXD101" s="27"/>
      <c r="LXE101" s="27"/>
      <c r="LXF101" s="27"/>
      <c r="LXG101" s="27"/>
      <c r="LXH101" s="27"/>
      <c r="LXI101" s="27"/>
      <c r="LXJ101" s="27"/>
      <c r="LXK101" s="27"/>
      <c r="LXL101" s="27"/>
      <c r="LXM101" s="27"/>
      <c r="LXN101" s="27"/>
      <c r="LXO101" s="27"/>
      <c r="LXP101" s="27"/>
      <c r="LXQ101" s="27"/>
      <c r="LXR101" s="27"/>
      <c r="LXS101" s="27"/>
      <c r="LXT101" s="27"/>
      <c r="LXU101" s="27"/>
      <c r="LXV101" s="27"/>
      <c r="LXW101" s="27"/>
      <c r="LXX101" s="27"/>
      <c r="LXY101" s="27"/>
      <c r="LXZ101" s="27"/>
      <c r="LYA101" s="27"/>
      <c r="LYB101" s="27"/>
      <c r="LYC101" s="27"/>
      <c r="LYD101" s="27"/>
      <c r="LYE101" s="27"/>
      <c r="LYF101" s="27"/>
      <c r="LYG101" s="27"/>
      <c r="LYH101" s="27"/>
      <c r="LYI101" s="27"/>
      <c r="LYJ101" s="27"/>
      <c r="LYK101" s="27"/>
      <c r="LYL101" s="27"/>
      <c r="LYM101" s="27"/>
      <c r="LYN101" s="27"/>
      <c r="LYO101" s="27"/>
      <c r="LYP101" s="27"/>
      <c r="LYQ101" s="27"/>
      <c r="LYR101" s="27"/>
      <c r="LYS101" s="27"/>
      <c r="LYT101" s="27"/>
      <c r="LYU101" s="27"/>
      <c r="LYV101" s="27"/>
      <c r="LYW101" s="27"/>
      <c r="LYX101" s="27"/>
      <c r="LYY101" s="27"/>
      <c r="LYZ101" s="27"/>
      <c r="LZA101" s="27"/>
      <c r="LZB101" s="27"/>
      <c r="LZC101" s="27"/>
      <c r="LZD101" s="27"/>
      <c r="LZE101" s="27"/>
      <c r="LZF101" s="27"/>
      <c r="LZG101" s="27"/>
      <c r="LZH101" s="27"/>
      <c r="LZI101" s="27"/>
      <c r="LZJ101" s="27"/>
      <c r="LZK101" s="27"/>
      <c r="LZL101" s="27"/>
      <c r="LZM101" s="27"/>
      <c r="LZN101" s="27"/>
      <c r="LZO101" s="27"/>
      <c r="LZP101" s="27"/>
      <c r="LZQ101" s="27"/>
      <c r="LZR101" s="27"/>
      <c r="LZS101" s="27"/>
      <c r="LZT101" s="27"/>
      <c r="LZU101" s="27"/>
      <c r="LZV101" s="27"/>
      <c r="LZW101" s="27"/>
      <c r="LZX101" s="27"/>
      <c r="LZY101" s="27"/>
      <c r="LZZ101" s="27"/>
      <c r="MAA101" s="27"/>
      <c r="MAB101" s="27"/>
      <c r="MAC101" s="27"/>
      <c r="MAD101" s="27"/>
      <c r="MAE101" s="27"/>
      <c r="MAF101" s="27"/>
      <c r="MAG101" s="27"/>
      <c r="MAH101" s="27"/>
      <c r="MAI101" s="27"/>
      <c r="MAJ101" s="27"/>
      <c r="MAK101" s="27"/>
      <c r="MAL101" s="27"/>
      <c r="MAM101" s="27"/>
      <c r="MAN101" s="27"/>
      <c r="MAO101" s="27"/>
      <c r="MAP101" s="27"/>
      <c r="MAQ101" s="27"/>
      <c r="MAR101" s="27"/>
      <c r="MAS101" s="27"/>
      <c r="MAT101" s="27"/>
      <c r="MAU101" s="27"/>
      <c r="MAV101" s="27"/>
      <c r="MAW101" s="27"/>
      <c r="MAX101" s="27"/>
      <c r="MAY101" s="27"/>
      <c r="MAZ101" s="27"/>
      <c r="MBA101" s="27"/>
      <c r="MBB101" s="27"/>
      <c r="MBC101" s="27"/>
      <c r="MBD101" s="27"/>
      <c r="MBE101" s="27"/>
      <c r="MBF101" s="27"/>
      <c r="MBG101" s="27"/>
      <c r="MBH101" s="27"/>
      <c r="MBI101" s="27"/>
      <c r="MBJ101" s="27"/>
      <c r="MBK101" s="27"/>
      <c r="MBL101" s="27"/>
      <c r="MBM101" s="27"/>
      <c r="MBN101" s="27"/>
      <c r="MBO101" s="27"/>
      <c r="MBP101" s="27"/>
      <c r="MBQ101" s="27"/>
      <c r="MBR101" s="27"/>
      <c r="MBS101" s="27"/>
      <c r="MBT101" s="27"/>
      <c r="MBU101" s="27"/>
      <c r="MBV101" s="27"/>
      <c r="MBW101" s="27"/>
      <c r="MBX101" s="27"/>
      <c r="MBY101" s="27"/>
      <c r="MBZ101" s="27"/>
      <c r="MCA101" s="27"/>
      <c r="MCB101" s="27"/>
      <c r="MCC101" s="27"/>
      <c r="MCD101" s="27"/>
      <c r="MCE101" s="27"/>
      <c r="MCF101" s="27"/>
      <c r="MCG101" s="27"/>
      <c r="MCH101" s="27"/>
      <c r="MCI101" s="27"/>
      <c r="MCJ101" s="27"/>
      <c r="MCK101" s="27"/>
      <c r="MCL101" s="27"/>
      <c r="MCM101" s="27"/>
      <c r="MCN101" s="27"/>
      <c r="MCO101" s="27"/>
      <c r="MCP101" s="27"/>
      <c r="MCQ101" s="27"/>
      <c r="MCR101" s="27"/>
      <c r="MCS101" s="27"/>
      <c r="MCT101" s="27"/>
      <c r="MCU101" s="27"/>
      <c r="MCV101" s="27"/>
      <c r="MCW101" s="27"/>
      <c r="MCX101" s="27"/>
      <c r="MCY101" s="27"/>
      <c r="MCZ101" s="27"/>
      <c r="MDA101" s="27"/>
      <c r="MDB101" s="27"/>
      <c r="MDC101" s="27"/>
      <c r="MDD101" s="27"/>
      <c r="MDE101" s="27"/>
      <c r="MDF101" s="27"/>
      <c r="MDG101" s="27"/>
      <c r="MDH101" s="27"/>
      <c r="MDI101" s="27"/>
      <c r="MDJ101" s="27"/>
      <c r="MDK101" s="27"/>
      <c r="MDL101" s="27"/>
      <c r="MDM101" s="27"/>
      <c r="MDN101" s="27"/>
      <c r="MDO101" s="27"/>
      <c r="MDP101" s="27"/>
      <c r="MDQ101" s="27"/>
      <c r="MDR101" s="27"/>
      <c r="MDS101" s="27"/>
      <c r="MDT101" s="27"/>
      <c r="MDU101" s="27"/>
      <c r="MDV101" s="27"/>
      <c r="MDW101" s="27"/>
      <c r="MDX101" s="27"/>
      <c r="MDY101" s="27"/>
      <c r="MDZ101" s="27"/>
      <c r="MEA101" s="27"/>
      <c r="MEB101" s="27"/>
      <c r="MEC101" s="27"/>
      <c r="MED101" s="27"/>
      <c r="MEE101" s="27"/>
      <c r="MEF101" s="27"/>
      <c r="MEG101" s="27"/>
      <c r="MEH101" s="27"/>
      <c r="MEI101" s="27"/>
      <c r="MEJ101" s="27"/>
      <c r="MEK101" s="27"/>
      <c r="MEL101" s="27"/>
      <c r="MEM101" s="27"/>
      <c r="MEN101" s="27"/>
      <c r="MEO101" s="27"/>
      <c r="MEP101" s="27"/>
      <c r="MEQ101" s="27"/>
      <c r="MER101" s="27"/>
      <c r="MES101" s="27"/>
      <c r="MET101" s="27"/>
      <c r="MEU101" s="27"/>
      <c r="MEV101" s="27"/>
      <c r="MEW101" s="27"/>
      <c r="MEX101" s="27"/>
      <c r="MEY101" s="27"/>
      <c r="MEZ101" s="27"/>
      <c r="MFA101" s="27"/>
      <c r="MFB101" s="27"/>
      <c r="MFC101" s="27"/>
      <c r="MFD101" s="27"/>
      <c r="MFE101" s="27"/>
      <c r="MFF101" s="27"/>
      <c r="MFG101" s="27"/>
      <c r="MFH101" s="27"/>
      <c r="MFI101" s="27"/>
      <c r="MFJ101" s="27"/>
      <c r="MFK101" s="27"/>
      <c r="MFL101" s="27"/>
      <c r="MFM101" s="27"/>
      <c r="MFN101" s="27"/>
      <c r="MFO101" s="27"/>
      <c r="MFP101" s="27"/>
      <c r="MFQ101" s="27"/>
      <c r="MFR101" s="27"/>
      <c r="MFS101" s="27"/>
      <c r="MFT101" s="27"/>
      <c r="MFU101" s="27"/>
      <c r="MFV101" s="27"/>
      <c r="MFW101" s="27"/>
      <c r="MFX101" s="27"/>
      <c r="MFY101" s="27"/>
      <c r="MFZ101" s="27"/>
      <c r="MGA101" s="27"/>
      <c r="MGB101" s="27"/>
      <c r="MGC101" s="27"/>
      <c r="MGD101" s="27"/>
      <c r="MGE101" s="27"/>
      <c r="MGF101" s="27"/>
      <c r="MGG101" s="27"/>
      <c r="MGH101" s="27"/>
      <c r="MGI101" s="27"/>
      <c r="MGJ101" s="27"/>
      <c r="MGK101" s="27"/>
      <c r="MGL101" s="27"/>
      <c r="MGM101" s="27"/>
      <c r="MGN101" s="27"/>
      <c r="MGO101" s="27"/>
      <c r="MGP101" s="27"/>
      <c r="MGQ101" s="27"/>
      <c r="MGR101" s="27"/>
      <c r="MGS101" s="27"/>
      <c r="MGT101" s="27"/>
      <c r="MGU101" s="27"/>
      <c r="MGV101" s="27"/>
      <c r="MGW101" s="27"/>
      <c r="MGX101" s="27"/>
      <c r="MGY101" s="27"/>
      <c r="MGZ101" s="27"/>
      <c r="MHA101" s="27"/>
      <c r="MHB101" s="27"/>
      <c r="MHC101" s="27"/>
      <c r="MHD101" s="27"/>
      <c r="MHE101" s="27"/>
      <c r="MHF101" s="27"/>
      <c r="MHG101" s="27"/>
      <c r="MHH101" s="27"/>
      <c r="MHI101" s="27"/>
      <c r="MHJ101" s="27"/>
      <c r="MHK101" s="27"/>
      <c r="MHL101" s="27"/>
      <c r="MHM101" s="27"/>
      <c r="MHN101" s="27"/>
      <c r="MHO101" s="27"/>
      <c r="MHP101" s="27"/>
      <c r="MHQ101" s="27"/>
      <c r="MHR101" s="27"/>
      <c r="MHS101" s="27"/>
      <c r="MHT101" s="27"/>
      <c r="MHU101" s="27"/>
      <c r="MHV101" s="27"/>
      <c r="MHW101" s="27"/>
      <c r="MHX101" s="27"/>
      <c r="MHY101" s="27"/>
      <c r="MHZ101" s="27"/>
      <c r="MIA101" s="27"/>
      <c r="MIB101" s="27"/>
      <c r="MIC101" s="27"/>
      <c r="MID101" s="27"/>
      <c r="MIE101" s="27"/>
      <c r="MIF101" s="27"/>
      <c r="MIG101" s="27"/>
      <c r="MIH101" s="27"/>
      <c r="MII101" s="27"/>
      <c r="MIJ101" s="27"/>
      <c r="MIK101" s="27"/>
      <c r="MIL101" s="27"/>
      <c r="MIM101" s="27"/>
      <c r="MIN101" s="27"/>
      <c r="MIO101" s="27"/>
      <c r="MIP101" s="27"/>
      <c r="MIQ101" s="27"/>
      <c r="MIR101" s="27"/>
      <c r="MIS101" s="27"/>
      <c r="MIT101" s="27"/>
      <c r="MIU101" s="27"/>
      <c r="MIV101" s="27"/>
      <c r="MIW101" s="27"/>
      <c r="MIX101" s="27"/>
      <c r="MIY101" s="27"/>
      <c r="MIZ101" s="27"/>
      <c r="MJA101" s="27"/>
      <c r="MJB101" s="27"/>
      <c r="MJC101" s="27"/>
      <c r="MJD101" s="27"/>
      <c r="MJE101" s="27"/>
      <c r="MJF101" s="27"/>
      <c r="MJG101" s="27"/>
      <c r="MJH101" s="27"/>
      <c r="MJI101" s="27"/>
      <c r="MJJ101" s="27"/>
      <c r="MJK101" s="27"/>
      <c r="MJL101" s="27"/>
      <c r="MJM101" s="27"/>
      <c r="MJN101" s="27"/>
      <c r="MJO101" s="27"/>
      <c r="MJP101" s="27"/>
      <c r="MJQ101" s="27"/>
      <c r="MJR101" s="27"/>
      <c r="MJS101" s="27"/>
      <c r="MJT101" s="27"/>
      <c r="MJU101" s="27"/>
      <c r="MJV101" s="27"/>
      <c r="MJW101" s="27"/>
      <c r="MJX101" s="27"/>
      <c r="MJY101" s="27"/>
      <c r="MJZ101" s="27"/>
      <c r="MKA101" s="27"/>
      <c r="MKB101" s="27"/>
      <c r="MKC101" s="27"/>
      <c r="MKD101" s="27"/>
      <c r="MKE101" s="27"/>
      <c r="MKF101" s="27"/>
      <c r="MKG101" s="27"/>
      <c r="MKH101" s="27"/>
      <c r="MKI101" s="27"/>
      <c r="MKJ101" s="27"/>
      <c r="MKK101" s="27"/>
      <c r="MKL101" s="27"/>
      <c r="MKM101" s="27"/>
      <c r="MKN101" s="27"/>
      <c r="MKO101" s="27"/>
      <c r="MKP101" s="27"/>
      <c r="MKQ101" s="27"/>
      <c r="MKR101" s="27"/>
      <c r="MKS101" s="27"/>
      <c r="MKT101" s="27"/>
      <c r="MKU101" s="27"/>
      <c r="MKV101" s="27"/>
      <c r="MKW101" s="27"/>
      <c r="MKX101" s="27"/>
      <c r="MKY101" s="27"/>
      <c r="MKZ101" s="27"/>
      <c r="MLA101" s="27"/>
      <c r="MLB101" s="27"/>
      <c r="MLC101" s="27"/>
      <c r="MLD101" s="27"/>
      <c r="MLE101" s="27"/>
      <c r="MLF101" s="27"/>
      <c r="MLG101" s="27"/>
      <c r="MLH101" s="27"/>
      <c r="MLI101" s="27"/>
      <c r="MLJ101" s="27"/>
      <c r="MLK101" s="27"/>
      <c r="MLL101" s="27"/>
      <c r="MLM101" s="27"/>
      <c r="MLN101" s="27"/>
      <c r="MLO101" s="27"/>
      <c r="MLP101" s="27"/>
      <c r="MLQ101" s="27"/>
      <c r="MLR101" s="27"/>
      <c r="MLS101" s="27"/>
      <c r="MLT101" s="27"/>
      <c r="MLU101" s="27"/>
      <c r="MLV101" s="27"/>
      <c r="MLW101" s="27"/>
      <c r="MLX101" s="27"/>
      <c r="MLY101" s="27"/>
      <c r="MLZ101" s="27"/>
      <c r="MMA101" s="27"/>
      <c r="MMB101" s="27"/>
      <c r="MMC101" s="27"/>
      <c r="MMD101" s="27"/>
      <c r="MME101" s="27"/>
      <c r="MMF101" s="27"/>
      <c r="MMG101" s="27"/>
      <c r="MMH101" s="27"/>
      <c r="MMI101" s="27"/>
      <c r="MMJ101" s="27"/>
      <c r="MMK101" s="27"/>
      <c r="MML101" s="27"/>
      <c r="MMM101" s="27"/>
      <c r="MMN101" s="27"/>
      <c r="MMO101" s="27"/>
      <c r="MMP101" s="27"/>
      <c r="MMQ101" s="27"/>
      <c r="MMR101" s="27"/>
      <c r="MMS101" s="27"/>
      <c r="MMT101" s="27"/>
      <c r="MMU101" s="27"/>
      <c r="MMV101" s="27"/>
      <c r="MMW101" s="27"/>
      <c r="MMX101" s="27"/>
      <c r="MMY101" s="27"/>
      <c r="MMZ101" s="27"/>
      <c r="MNA101" s="27"/>
      <c r="MNB101" s="27"/>
      <c r="MNC101" s="27"/>
      <c r="MND101" s="27"/>
      <c r="MNE101" s="27"/>
      <c r="MNF101" s="27"/>
      <c r="MNG101" s="27"/>
      <c r="MNH101" s="27"/>
      <c r="MNI101" s="27"/>
      <c r="MNJ101" s="27"/>
      <c r="MNK101" s="27"/>
      <c r="MNL101" s="27"/>
      <c r="MNM101" s="27"/>
      <c r="MNN101" s="27"/>
      <c r="MNO101" s="27"/>
      <c r="MNP101" s="27"/>
      <c r="MNQ101" s="27"/>
      <c r="MNR101" s="27"/>
      <c r="MNS101" s="27"/>
      <c r="MNT101" s="27"/>
      <c r="MNU101" s="27"/>
      <c r="MNV101" s="27"/>
      <c r="MNW101" s="27"/>
      <c r="MNX101" s="27"/>
      <c r="MNY101" s="27"/>
      <c r="MNZ101" s="27"/>
      <c r="MOA101" s="27"/>
      <c r="MOB101" s="27"/>
      <c r="MOC101" s="27"/>
      <c r="MOD101" s="27"/>
      <c r="MOE101" s="27"/>
      <c r="MOF101" s="27"/>
      <c r="MOG101" s="27"/>
      <c r="MOH101" s="27"/>
      <c r="MOI101" s="27"/>
      <c r="MOJ101" s="27"/>
      <c r="MOK101" s="27"/>
      <c r="MOL101" s="27"/>
      <c r="MOM101" s="27"/>
      <c r="MON101" s="27"/>
      <c r="MOO101" s="27"/>
      <c r="MOP101" s="27"/>
      <c r="MOQ101" s="27"/>
      <c r="MOR101" s="27"/>
      <c r="MOS101" s="27"/>
      <c r="MOT101" s="27"/>
      <c r="MOU101" s="27"/>
      <c r="MOV101" s="27"/>
      <c r="MOW101" s="27"/>
      <c r="MOX101" s="27"/>
      <c r="MOY101" s="27"/>
      <c r="MOZ101" s="27"/>
      <c r="MPA101" s="27"/>
      <c r="MPB101" s="27"/>
      <c r="MPC101" s="27"/>
      <c r="MPD101" s="27"/>
      <c r="MPE101" s="27"/>
      <c r="MPF101" s="27"/>
      <c r="MPG101" s="27"/>
      <c r="MPH101" s="27"/>
      <c r="MPI101" s="27"/>
      <c r="MPJ101" s="27"/>
      <c r="MPK101" s="27"/>
      <c r="MPL101" s="27"/>
      <c r="MPM101" s="27"/>
      <c r="MPN101" s="27"/>
      <c r="MPO101" s="27"/>
      <c r="MPP101" s="27"/>
      <c r="MPQ101" s="27"/>
      <c r="MPR101" s="27"/>
      <c r="MPS101" s="27"/>
      <c r="MPT101" s="27"/>
      <c r="MPU101" s="27"/>
      <c r="MPV101" s="27"/>
      <c r="MPW101" s="27"/>
      <c r="MPX101" s="27"/>
      <c r="MPY101" s="27"/>
      <c r="MPZ101" s="27"/>
      <c r="MQA101" s="27"/>
      <c r="MQB101" s="27"/>
      <c r="MQC101" s="27"/>
      <c r="MQD101" s="27"/>
      <c r="MQE101" s="27"/>
      <c r="MQF101" s="27"/>
      <c r="MQG101" s="27"/>
      <c r="MQH101" s="27"/>
      <c r="MQI101" s="27"/>
      <c r="MQJ101" s="27"/>
      <c r="MQK101" s="27"/>
      <c r="MQL101" s="27"/>
      <c r="MQM101" s="27"/>
      <c r="MQN101" s="27"/>
      <c r="MQO101" s="27"/>
      <c r="MQP101" s="27"/>
      <c r="MQQ101" s="27"/>
      <c r="MQR101" s="27"/>
      <c r="MQS101" s="27"/>
      <c r="MQT101" s="27"/>
      <c r="MQU101" s="27"/>
      <c r="MQV101" s="27"/>
      <c r="MQW101" s="27"/>
      <c r="MQX101" s="27"/>
      <c r="MQY101" s="27"/>
      <c r="MQZ101" s="27"/>
      <c r="MRA101" s="27"/>
      <c r="MRB101" s="27"/>
      <c r="MRC101" s="27"/>
      <c r="MRD101" s="27"/>
      <c r="MRE101" s="27"/>
      <c r="MRF101" s="27"/>
      <c r="MRG101" s="27"/>
      <c r="MRH101" s="27"/>
      <c r="MRI101" s="27"/>
      <c r="MRJ101" s="27"/>
      <c r="MRK101" s="27"/>
      <c r="MRL101" s="27"/>
      <c r="MRM101" s="27"/>
      <c r="MRN101" s="27"/>
      <c r="MRO101" s="27"/>
      <c r="MRP101" s="27"/>
      <c r="MRQ101" s="27"/>
      <c r="MRR101" s="27"/>
      <c r="MRS101" s="27"/>
      <c r="MRT101" s="27"/>
      <c r="MRU101" s="27"/>
      <c r="MRV101" s="27"/>
      <c r="MRW101" s="27"/>
      <c r="MRX101" s="27"/>
      <c r="MRY101" s="27"/>
      <c r="MRZ101" s="27"/>
      <c r="MSA101" s="27"/>
      <c r="MSB101" s="27"/>
      <c r="MSC101" s="27"/>
      <c r="MSD101" s="27"/>
      <c r="MSE101" s="27"/>
      <c r="MSF101" s="27"/>
      <c r="MSG101" s="27"/>
      <c r="MSH101" s="27"/>
      <c r="MSI101" s="27"/>
      <c r="MSJ101" s="27"/>
      <c r="MSK101" s="27"/>
      <c r="MSL101" s="27"/>
      <c r="MSM101" s="27"/>
      <c r="MSN101" s="27"/>
      <c r="MSO101" s="27"/>
      <c r="MSP101" s="27"/>
      <c r="MSQ101" s="27"/>
      <c r="MSR101" s="27"/>
      <c r="MSS101" s="27"/>
      <c r="MST101" s="27"/>
      <c r="MSU101" s="27"/>
      <c r="MSV101" s="27"/>
      <c r="MSW101" s="27"/>
      <c r="MSX101" s="27"/>
      <c r="MSY101" s="27"/>
      <c r="MSZ101" s="27"/>
      <c r="MTA101" s="27"/>
      <c r="MTB101" s="27"/>
      <c r="MTC101" s="27"/>
      <c r="MTD101" s="27"/>
      <c r="MTE101" s="27"/>
      <c r="MTF101" s="27"/>
      <c r="MTG101" s="27"/>
      <c r="MTH101" s="27"/>
      <c r="MTI101" s="27"/>
      <c r="MTJ101" s="27"/>
      <c r="MTK101" s="27"/>
      <c r="MTL101" s="27"/>
      <c r="MTM101" s="27"/>
      <c r="MTN101" s="27"/>
      <c r="MTO101" s="27"/>
      <c r="MTP101" s="27"/>
      <c r="MTQ101" s="27"/>
      <c r="MTR101" s="27"/>
      <c r="MTS101" s="27"/>
      <c r="MTT101" s="27"/>
      <c r="MTU101" s="27"/>
      <c r="MTV101" s="27"/>
      <c r="MTW101" s="27"/>
      <c r="MTX101" s="27"/>
      <c r="MTY101" s="27"/>
      <c r="MTZ101" s="27"/>
      <c r="MUA101" s="27"/>
      <c r="MUB101" s="27"/>
      <c r="MUC101" s="27"/>
      <c r="MUD101" s="27"/>
      <c r="MUE101" s="27"/>
      <c r="MUF101" s="27"/>
      <c r="MUG101" s="27"/>
      <c r="MUH101" s="27"/>
      <c r="MUI101" s="27"/>
      <c r="MUJ101" s="27"/>
      <c r="MUK101" s="27"/>
      <c r="MUL101" s="27"/>
      <c r="MUM101" s="27"/>
      <c r="MUN101" s="27"/>
      <c r="MUO101" s="27"/>
      <c r="MUP101" s="27"/>
      <c r="MUQ101" s="27"/>
      <c r="MUR101" s="27"/>
      <c r="MUS101" s="27"/>
      <c r="MUT101" s="27"/>
      <c r="MUU101" s="27"/>
      <c r="MUV101" s="27"/>
      <c r="MUW101" s="27"/>
      <c r="MUX101" s="27"/>
      <c r="MUY101" s="27"/>
      <c r="MUZ101" s="27"/>
      <c r="MVA101" s="27"/>
      <c r="MVB101" s="27"/>
      <c r="MVC101" s="27"/>
      <c r="MVD101" s="27"/>
      <c r="MVE101" s="27"/>
      <c r="MVF101" s="27"/>
      <c r="MVG101" s="27"/>
      <c r="MVH101" s="27"/>
      <c r="MVI101" s="27"/>
      <c r="MVJ101" s="27"/>
      <c r="MVK101" s="27"/>
      <c r="MVL101" s="27"/>
      <c r="MVM101" s="27"/>
      <c r="MVN101" s="27"/>
      <c r="MVO101" s="27"/>
      <c r="MVP101" s="27"/>
      <c r="MVQ101" s="27"/>
      <c r="MVR101" s="27"/>
      <c r="MVS101" s="27"/>
      <c r="MVT101" s="27"/>
      <c r="MVU101" s="27"/>
      <c r="MVV101" s="27"/>
      <c r="MVW101" s="27"/>
      <c r="MVX101" s="27"/>
      <c r="MVY101" s="27"/>
      <c r="MVZ101" s="27"/>
      <c r="MWA101" s="27"/>
      <c r="MWB101" s="27"/>
      <c r="MWC101" s="27"/>
      <c r="MWD101" s="27"/>
      <c r="MWE101" s="27"/>
      <c r="MWF101" s="27"/>
      <c r="MWG101" s="27"/>
      <c r="MWH101" s="27"/>
      <c r="MWI101" s="27"/>
      <c r="MWJ101" s="27"/>
      <c r="MWK101" s="27"/>
      <c r="MWL101" s="27"/>
      <c r="MWM101" s="27"/>
      <c r="MWN101" s="27"/>
      <c r="MWO101" s="27"/>
      <c r="MWP101" s="27"/>
      <c r="MWQ101" s="27"/>
      <c r="MWR101" s="27"/>
      <c r="MWS101" s="27"/>
      <c r="MWT101" s="27"/>
      <c r="MWU101" s="27"/>
      <c r="MWV101" s="27"/>
      <c r="MWW101" s="27"/>
      <c r="MWX101" s="27"/>
      <c r="MWY101" s="27"/>
      <c r="MWZ101" s="27"/>
      <c r="MXA101" s="27"/>
      <c r="MXB101" s="27"/>
      <c r="MXC101" s="27"/>
      <c r="MXD101" s="27"/>
      <c r="MXE101" s="27"/>
      <c r="MXF101" s="27"/>
      <c r="MXG101" s="27"/>
      <c r="MXH101" s="27"/>
      <c r="MXI101" s="27"/>
      <c r="MXJ101" s="27"/>
      <c r="MXK101" s="27"/>
      <c r="MXL101" s="27"/>
      <c r="MXM101" s="27"/>
      <c r="MXN101" s="27"/>
      <c r="MXO101" s="27"/>
      <c r="MXP101" s="27"/>
      <c r="MXQ101" s="27"/>
      <c r="MXR101" s="27"/>
      <c r="MXS101" s="27"/>
      <c r="MXT101" s="27"/>
      <c r="MXU101" s="27"/>
      <c r="MXV101" s="27"/>
      <c r="MXW101" s="27"/>
      <c r="MXX101" s="27"/>
      <c r="MXY101" s="27"/>
      <c r="MXZ101" s="27"/>
      <c r="MYA101" s="27"/>
      <c r="MYB101" s="27"/>
      <c r="MYC101" s="27"/>
      <c r="MYD101" s="27"/>
      <c r="MYE101" s="27"/>
      <c r="MYF101" s="27"/>
      <c r="MYG101" s="27"/>
      <c r="MYH101" s="27"/>
      <c r="MYI101" s="27"/>
      <c r="MYJ101" s="27"/>
      <c r="MYK101" s="27"/>
      <c r="MYL101" s="27"/>
      <c r="MYM101" s="27"/>
      <c r="MYN101" s="27"/>
      <c r="MYO101" s="27"/>
      <c r="MYP101" s="27"/>
      <c r="MYQ101" s="27"/>
      <c r="MYR101" s="27"/>
      <c r="MYS101" s="27"/>
      <c r="MYT101" s="27"/>
      <c r="MYU101" s="27"/>
      <c r="MYV101" s="27"/>
      <c r="MYW101" s="27"/>
      <c r="MYX101" s="27"/>
      <c r="MYY101" s="27"/>
      <c r="MYZ101" s="27"/>
      <c r="MZA101" s="27"/>
      <c r="MZB101" s="27"/>
      <c r="MZC101" s="27"/>
      <c r="MZD101" s="27"/>
      <c r="MZE101" s="27"/>
      <c r="MZF101" s="27"/>
      <c r="MZG101" s="27"/>
      <c r="MZH101" s="27"/>
      <c r="MZI101" s="27"/>
      <c r="MZJ101" s="27"/>
      <c r="MZK101" s="27"/>
      <c r="MZL101" s="27"/>
      <c r="MZM101" s="27"/>
      <c r="MZN101" s="27"/>
      <c r="MZO101" s="27"/>
      <c r="MZP101" s="27"/>
      <c r="MZQ101" s="27"/>
      <c r="MZR101" s="27"/>
      <c r="MZS101" s="27"/>
      <c r="MZT101" s="27"/>
      <c r="MZU101" s="27"/>
      <c r="MZV101" s="27"/>
      <c r="MZW101" s="27"/>
      <c r="MZX101" s="27"/>
      <c r="MZY101" s="27"/>
      <c r="MZZ101" s="27"/>
      <c r="NAA101" s="27"/>
      <c r="NAB101" s="27"/>
      <c r="NAC101" s="27"/>
      <c r="NAD101" s="27"/>
      <c r="NAE101" s="27"/>
      <c r="NAF101" s="27"/>
      <c r="NAG101" s="27"/>
      <c r="NAH101" s="27"/>
      <c r="NAI101" s="27"/>
      <c r="NAJ101" s="27"/>
      <c r="NAK101" s="27"/>
      <c r="NAL101" s="27"/>
      <c r="NAM101" s="27"/>
      <c r="NAN101" s="27"/>
      <c r="NAO101" s="27"/>
      <c r="NAP101" s="27"/>
      <c r="NAQ101" s="27"/>
      <c r="NAR101" s="27"/>
      <c r="NAS101" s="27"/>
      <c r="NAT101" s="27"/>
      <c r="NAU101" s="27"/>
      <c r="NAV101" s="27"/>
      <c r="NAW101" s="27"/>
      <c r="NAX101" s="27"/>
      <c r="NAY101" s="27"/>
      <c r="NAZ101" s="27"/>
      <c r="NBA101" s="27"/>
      <c r="NBB101" s="27"/>
      <c r="NBC101" s="27"/>
      <c r="NBD101" s="27"/>
      <c r="NBE101" s="27"/>
      <c r="NBF101" s="27"/>
      <c r="NBG101" s="27"/>
      <c r="NBH101" s="27"/>
      <c r="NBI101" s="27"/>
      <c r="NBJ101" s="27"/>
      <c r="NBK101" s="27"/>
      <c r="NBL101" s="27"/>
      <c r="NBM101" s="27"/>
      <c r="NBN101" s="27"/>
      <c r="NBO101" s="27"/>
      <c r="NBP101" s="27"/>
      <c r="NBQ101" s="27"/>
      <c r="NBR101" s="27"/>
      <c r="NBS101" s="27"/>
      <c r="NBT101" s="27"/>
      <c r="NBU101" s="27"/>
      <c r="NBV101" s="27"/>
      <c r="NBW101" s="27"/>
      <c r="NBX101" s="27"/>
      <c r="NBY101" s="27"/>
      <c r="NBZ101" s="27"/>
      <c r="NCA101" s="27"/>
      <c r="NCB101" s="27"/>
      <c r="NCC101" s="27"/>
      <c r="NCD101" s="27"/>
      <c r="NCE101" s="27"/>
      <c r="NCF101" s="27"/>
      <c r="NCG101" s="27"/>
      <c r="NCH101" s="27"/>
      <c r="NCI101" s="27"/>
      <c r="NCJ101" s="27"/>
      <c r="NCK101" s="27"/>
      <c r="NCL101" s="27"/>
      <c r="NCM101" s="27"/>
      <c r="NCN101" s="27"/>
      <c r="NCO101" s="27"/>
      <c r="NCP101" s="27"/>
      <c r="NCQ101" s="27"/>
      <c r="NCR101" s="27"/>
      <c r="NCS101" s="27"/>
      <c r="NCT101" s="27"/>
      <c r="NCU101" s="27"/>
      <c r="NCV101" s="27"/>
      <c r="NCW101" s="27"/>
      <c r="NCX101" s="27"/>
      <c r="NCY101" s="27"/>
      <c r="NCZ101" s="27"/>
      <c r="NDA101" s="27"/>
      <c r="NDB101" s="27"/>
      <c r="NDC101" s="27"/>
      <c r="NDD101" s="27"/>
      <c r="NDE101" s="27"/>
      <c r="NDF101" s="27"/>
      <c r="NDG101" s="27"/>
      <c r="NDH101" s="27"/>
      <c r="NDI101" s="27"/>
      <c r="NDJ101" s="27"/>
      <c r="NDK101" s="27"/>
      <c r="NDL101" s="27"/>
      <c r="NDM101" s="27"/>
      <c r="NDN101" s="27"/>
      <c r="NDO101" s="27"/>
      <c r="NDP101" s="27"/>
      <c r="NDQ101" s="27"/>
      <c r="NDR101" s="27"/>
      <c r="NDS101" s="27"/>
      <c r="NDT101" s="27"/>
      <c r="NDU101" s="27"/>
      <c r="NDV101" s="27"/>
      <c r="NDW101" s="27"/>
      <c r="NDX101" s="27"/>
      <c r="NDY101" s="27"/>
      <c r="NDZ101" s="27"/>
      <c r="NEA101" s="27"/>
      <c r="NEB101" s="27"/>
      <c r="NEC101" s="27"/>
      <c r="NED101" s="27"/>
      <c r="NEE101" s="27"/>
      <c r="NEF101" s="27"/>
      <c r="NEG101" s="27"/>
      <c r="NEH101" s="27"/>
      <c r="NEI101" s="27"/>
      <c r="NEJ101" s="27"/>
      <c r="NEK101" s="27"/>
      <c r="NEL101" s="27"/>
      <c r="NEM101" s="27"/>
      <c r="NEN101" s="27"/>
      <c r="NEO101" s="27"/>
      <c r="NEP101" s="27"/>
      <c r="NEQ101" s="27"/>
      <c r="NER101" s="27"/>
      <c r="NES101" s="27"/>
      <c r="NET101" s="27"/>
      <c r="NEU101" s="27"/>
      <c r="NEV101" s="27"/>
      <c r="NEW101" s="27"/>
      <c r="NEX101" s="27"/>
      <c r="NEY101" s="27"/>
      <c r="NEZ101" s="27"/>
      <c r="NFA101" s="27"/>
      <c r="NFB101" s="27"/>
      <c r="NFC101" s="27"/>
      <c r="NFD101" s="27"/>
      <c r="NFE101" s="27"/>
      <c r="NFF101" s="27"/>
      <c r="NFG101" s="27"/>
      <c r="NFH101" s="27"/>
      <c r="NFI101" s="27"/>
      <c r="NFJ101" s="27"/>
      <c r="NFK101" s="27"/>
      <c r="NFL101" s="27"/>
      <c r="NFM101" s="27"/>
      <c r="NFN101" s="27"/>
      <c r="NFO101" s="27"/>
      <c r="NFP101" s="27"/>
      <c r="NFQ101" s="27"/>
      <c r="NFR101" s="27"/>
      <c r="NFS101" s="27"/>
      <c r="NFT101" s="27"/>
      <c r="NFU101" s="27"/>
      <c r="NFV101" s="27"/>
      <c r="NFW101" s="27"/>
      <c r="NFX101" s="27"/>
      <c r="NFY101" s="27"/>
      <c r="NFZ101" s="27"/>
      <c r="NGA101" s="27"/>
      <c r="NGB101" s="27"/>
      <c r="NGC101" s="27"/>
      <c r="NGD101" s="27"/>
      <c r="NGE101" s="27"/>
      <c r="NGF101" s="27"/>
      <c r="NGG101" s="27"/>
      <c r="NGH101" s="27"/>
      <c r="NGI101" s="27"/>
      <c r="NGJ101" s="27"/>
      <c r="NGK101" s="27"/>
      <c r="NGL101" s="27"/>
      <c r="NGM101" s="27"/>
      <c r="NGN101" s="27"/>
      <c r="NGO101" s="27"/>
      <c r="NGP101" s="27"/>
      <c r="NGQ101" s="27"/>
      <c r="NGR101" s="27"/>
      <c r="NGS101" s="27"/>
      <c r="NGT101" s="27"/>
      <c r="NGU101" s="27"/>
      <c r="NGV101" s="27"/>
      <c r="NGW101" s="27"/>
      <c r="NGX101" s="27"/>
      <c r="NGY101" s="27"/>
      <c r="NGZ101" s="27"/>
      <c r="NHA101" s="27"/>
      <c r="NHB101" s="27"/>
      <c r="NHC101" s="27"/>
      <c r="NHD101" s="27"/>
      <c r="NHE101" s="27"/>
      <c r="NHF101" s="27"/>
      <c r="NHG101" s="27"/>
      <c r="NHH101" s="27"/>
      <c r="NHI101" s="27"/>
      <c r="NHJ101" s="27"/>
      <c r="NHK101" s="27"/>
      <c r="NHL101" s="27"/>
      <c r="NHM101" s="27"/>
      <c r="NHN101" s="27"/>
      <c r="NHO101" s="27"/>
      <c r="NHP101" s="27"/>
      <c r="NHQ101" s="27"/>
      <c r="NHR101" s="27"/>
      <c r="NHS101" s="27"/>
      <c r="NHT101" s="27"/>
      <c r="NHU101" s="27"/>
      <c r="NHV101" s="27"/>
      <c r="NHW101" s="27"/>
      <c r="NHX101" s="27"/>
      <c r="NHY101" s="27"/>
      <c r="NHZ101" s="27"/>
      <c r="NIA101" s="27"/>
      <c r="NIB101" s="27"/>
      <c r="NIC101" s="27"/>
      <c r="NID101" s="27"/>
      <c r="NIE101" s="27"/>
      <c r="NIF101" s="27"/>
      <c r="NIG101" s="27"/>
      <c r="NIH101" s="27"/>
      <c r="NII101" s="27"/>
      <c r="NIJ101" s="27"/>
      <c r="NIK101" s="27"/>
      <c r="NIL101" s="27"/>
      <c r="NIM101" s="27"/>
      <c r="NIN101" s="27"/>
      <c r="NIO101" s="27"/>
      <c r="NIP101" s="27"/>
      <c r="NIQ101" s="27"/>
      <c r="NIR101" s="27"/>
      <c r="NIS101" s="27"/>
      <c r="NIT101" s="27"/>
      <c r="NIU101" s="27"/>
      <c r="NIV101" s="27"/>
      <c r="NIW101" s="27"/>
      <c r="NIX101" s="27"/>
      <c r="NIY101" s="27"/>
      <c r="NIZ101" s="27"/>
      <c r="NJA101" s="27"/>
      <c r="NJB101" s="27"/>
      <c r="NJC101" s="27"/>
      <c r="NJD101" s="27"/>
      <c r="NJE101" s="27"/>
      <c r="NJF101" s="27"/>
      <c r="NJG101" s="27"/>
      <c r="NJH101" s="27"/>
      <c r="NJI101" s="27"/>
      <c r="NJJ101" s="27"/>
      <c r="NJK101" s="27"/>
      <c r="NJL101" s="27"/>
      <c r="NJM101" s="27"/>
      <c r="NJN101" s="27"/>
      <c r="NJO101" s="27"/>
      <c r="NJP101" s="27"/>
      <c r="NJQ101" s="27"/>
      <c r="NJR101" s="27"/>
      <c r="NJS101" s="27"/>
      <c r="NJT101" s="27"/>
      <c r="NJU101" s="27"/>
      <c r="NJV101" s="27"/>
      <c r="NJW101" s="27"/>
      <c r="NJX101" s="27"/>
      <c r="NJY101" s="27"/>
      <c r="NJZ101" s="27"/>
      <c r="NKA101" s="27"/>
      <c r="NKB101" s="27"/>
      <c r="NKC101" s="27"/>
      <c r="NKD101" s="27"/>
      <c r="NKE101" s="27"/>
      <c r="NKF101" s="27"/>
      <c r="NKG101" s="27"/>
      <c r="NKH101" s="27"/>
      <c r="NKI101" s="27"/>
      <c r="NKJ101" s="27"/>
      <c r="NKK101" s="27"/>
      <c r="NKL101" s="27"/>
      <c r="NKM101" s="27"/>
      <c r="NKN101" s="27"/>
      <c r="NKO101" s="27"/>
      <c r="NKP101" s="27"/>
      <c r="NKQ101" s="27"/>
      <c r="NKR101" s="27"/>
      <c r="NKS101" s="27"/>
      <c r="NKT101" s="27"/>
      <c r="NKU101" s="27"/>
      <c r="NKV101" s="27"/>
      <c r="NKW101" s="27"/>
      <c r="NKX101" s="27"/>
      <c r="NKY101" s="27"/>
      <c r="NKZ101" s="27"/>
      <c r="NLA101" s="27"/>
      <c r="NLB101" s="27"/>
      <c r="NLC101" s="27"/>
      <c r="NLD101" s="27"/>
      <c r="NLE101" s="27"/>
      <c r="NLF101" s="27"/>
      <c r="NLG101" s="27"/>
      <c r="NLH101" s="27"/>
      <c r="NLI101" s="27"/>
      <c r="NLJ101" s="27"/>
      <c r="NLK101" s="27"/>
      <c r="NLL101" s="27"/>
      <c r="NLM101" s="27"/>
      <c r="NLN101" s="27"/>
      <c r="NLO101" s="27"/>
      <c r="NLP101" s="27"/>
      <c r="NLQ101" s="27"/>
      <c r="NLR101" s="27"/>
      <c r="NLS101" s="27"/>
      <c r="NLT101" s="27"/>
      <c r="NLU101" s="27"/>
      <c r="NLV101" s="27"/>
      <c r="NLW101" s="27"/>
      <c r="NLX101" s="27"/>
      <c r="NLY101" s="27"/>
      <c r="NLZ101" s="27"/>
      <c r="NMA101" s="27"/>
      <c r="NMB101" s="27"/>
      <c r="NMC101" s="27"/>
      <c r="NMD101" s="27"/>
      <c r="NME101" s="27"/>
      <c r="NMF101" s="27"/>
      <c r="NMG101" s="27"/>
      <c r="NMH101" s="27"/>
      <c r="NMI101" s="27"/>
      <c r="NMJ101" s="27"/>
      <c r="NMK101" s="27"/>
      <c r="NML101" s="27"/>
      <c r="NMM101" s="27"/>
      <c r="NMN101" s="27"/>
      <c r="NMO101" s="27"/>
      <c r="NMP101" s="27"/>
      <c r="NMQ101" s="27"/>
      <c r="NMR101" s="27"/>
      <c r="NMS101" s="27"/>
      <c r="NMT101" s="27"/>
      <c r="NMU101" s="27"/>
      <c r="NMV101" s="27"/>
      <c r="NMW101" s="27"/>
      <c r="NMX101" s="27"/>
      <c r="NMY101" s="27"/>
      <c r="NMZ101" s="27"/>
      <c r="NNA101" s="27"/>
      <c r="NNB101" s="27"/>
      <c r="NNC101" s="27"/>
      <c r="NND101" s="27"/>
      <c r="NNE101" s="27"/>
      <c r="NNF101" s="27"/>
      <c r="NNG101" s="27"/>
      <c r="NNH101" s="27"/>
      <c r="NNI101" s="27"/>
      <c r="NNJ101" s="27"/>
      <c r="NNK101" s="27"/>
      <c r="NNL101" s="27"/>
      <c r="NNM101" s="27"/>
      <c r="NNN101" s="27"/>
      <c r="NNO101" s="27"/>
      <c r="NNP101" s="27"/>
      <c r="NNQ101" s="27"/>
      <c r="NNR101" s="27"/>
      <c r="NNS101" s="27"/>
      <c r="NNT101" s="27"/>
      <c r="NNU101" s="27"/>
      <c r="NNV101" s="27"/>
      <c r="NNW101" s="27"/>
      <c r="NNX101" s="27"/>
      <c r="NNY101" s="27"/>
      <c r="NNZ101" s="27"/>
      <c r="NOA101" s="27"/>
      <c r="NOB101" s="27"/>
      <c r="NOC101" s="27"/>
      <c r="NOD101" s="27"/>
      <c r="NOE101" s="27"/>
      <c r="NOF101" s="27"/>
      <c r="NOG101" s="27"/>
      <c r="NOH101" s="27"/>
      <c r="NOI101" s="27"/>
      <c r="NOJ101" s="27"/>
      <c r="NOK101" s="27"/>
      <c r="NOL101" s="27"/>
      <c r="NOM101" s="27"/>
      <c r="NON101" s="27"/>
      <c r="NOO101" s="27"/>
      <c r="NOP101" s="27"/>
      <c r="NOQ101" s="27"/>
      <c r="NOR101" s="27"/>
      <c r="NOS101" s="27"/>
      <c r="NOT101" s="27"/>
      <c r="NOU101" s="27"/>
      <c r="NOV101" s="27"/>
      <c r="NOW101" s="27"/>
      <c r="NOX101" s="27"/>
      <c r="NOY101" s="27"/>
      <c r="NOZ101" s="27"/>
      <c r="NPA101" s="27"/>
      <c r="NPB101" s="27"/>
      <c r="NPC101" s="27"/>
      <c r="NPD101" s="27"/>
      <c r="NPE101" s="27"/>
      <c r="NPF101" s="27"/>
      <c r="NPG101" s="27"/>
      <c r="NPH101" s="27"/>
      <c r="NPI101" s="27"/>
      <c r="NPJ101" s="27"/>
      <c r="NPK101" s="27"/>
      <c r="NPL101" s="27"/>
      <c r="NPM101" s="27"/>
      <c r="NPN101" s="27"/>
      <c r="NPO101" s="27"/>
      <c r="NPP101" s="27"/>
      <c r="NPQ101" s="27"/>
      <c r="NPR101" s="27"/>
      <c r="NPS101" s="27"/>
      <c r="NPT101" s="27"/>
      <c r="NPU101" s="27"/>
      <c r="NPV101" s="27"/>
      <c r="NPW101" s="27"/>
      <c r="NPX101" s="27"/>
      <c r="NPY101" s="27"/>
      <c r="NPZ101" s="27"/>
      <c r="NQA101" s="27"/>
      <c r="NQB101" s="27"/>
      <c r="NQC101" s="27"/>
      <c r="NQD101" s="27"/>
      <c r="NQE101" s="27"/>
      <c r="NQF101" s="27"/>
      <c r="NQG101" s="27"/>
      <c r="NQH101" s="27"/>
      <c r="NQI101" s="27"/>
      <c r="NQJ101" s="27"/>
      <c r="NQK101" s="27"/>
      <c r="NQL101" s="27"/>
      <c r="NQM101" s="27"/>
      <c r="NQN101" s="27"/>
      <c r="NQO101" s="27"/>
      <c r="NQP101" s="27"/>
      <c r="NQQ101" s="27"/>
      <c r="NQR101" s="27"/>
      <c r="NQS101" s="27"/>
      <c r="NQT101" s="27"/>
      <c r="NQU101" s="27"/>
      <c r="NQV101" s="27"/>
      <c r="NQW101" s="27"/>
      <c r="NQX101" s="27"/>
      <c r="NQY101" s="27"/>
      <c r="NQZ101" s="27"/>
      <c r="NRA101" s="27"/>
      <c r="NRB101" s="27"/>
      <c r="NRC101" s="27"/>
      <c r="NRD101" s="27"/>
      <c r="NRE101" s="27"/>
      <c r="NRF101" s="27"/>
      <c r="NRG101" s="27"/>
      <c r="NRH101" s="27"/>
      <c r="NRI101" s="27"/>
      <c r="NRJ101" s="27"/>
      <c r="NRK101" s="27"/>
      <c r="NRL101" s="27"/>
      <c r="NRM101" s="27"/>
      <c r="NRN101" s="27"/>
      <c r="NRO101" s="27"/>
      <c r="NRP101" s="27"/>
      <c r="NRQ101" s="27"/>
      <c r="NRR101" s="27"/>
      <c r="NRS101" s="27"/>
      <c r="NRT101" s="27"/>
      <c r="NRU101" s="27"/>
      <c r="NRV101" s="27"/>
      <c r="NRW101" s="27"/>
      <c r="NRX101" s="27"/>
      <c r="NRY101" s="27"/>
      <c r="NRZ101" s="27"/>
      <c r="NSA101" s="27"/>
      <c r="NSB101" s="27"/>
      <c r="NSC101" s="27"/>
      <c r="NSD101" s="27"/>
      <c r="NSE101" s="27"/>
      <c r="NSF101" s="27"/>
      <c r="NSG101" s="27"/>
      <c r="NSH101" s="27"/>
      <c r="NSI101" s="27"/>
      <c r="NSJ101" s="27"/>
      <c r="NSK101" s="27"/>
      <c r="NSL101" s="27"/>
      <c r="NSM101" s="27"/>
      <c r="NSN101" s="27"/>
      <c r="NSO101" s="27"/>
      <c r="NSP101" s="27"/>
      <c r="NSQ101" s="27"/>
      <c r="NSR101" s="27"/>
      <c r="NSS101" s="27"/>
      <c r="NST101" s="27"/>
      <c r="NSU101" s="27"/>
      <c r="NSV101" s="27"/>
      <c r="NSW101" s="27"/>
      <c r="NSX101" s="27"/>
      <c r="NSY101" s="27"/>
      <c r="NSZ101" s="27"/>
      <c r="NTA101" s="27"/>
      <c r="NTB101" s="27"/>
      <c r="NTC101" s="27"/>
      <c r="NTD101" s="27"/>
      <c r="NTE101" s="27"/>
      <c r="NTF101" s="27"/>
      <c r="NTG101" s="27"/>
      <c r="NTH101" s="27"/>
      <c r="NTI101" s="27"/>
      <c r="NTJ101" s="27"/>
      <c r="NTK101" s="27"/>
      <c r="NTL101" s="27"/>
      <c r="NTM101" s="27"/>
      <c r="NTN101" s="27"/>
      <c r="NTO101" s="27"/>
      <c r="NTP101" s="27"/>
      <c r="NTQ101" s="27"/>
      <c r="NTR101" s="27"/>
      <c r="NTS101" s="27"/>
      <c r="NTT101" s="27"/>
      <c r="NTU101" s="27"/>
      <c r="NTV101" s="27"/>
      <c r="NTW101" s="27"/>
      <c r="NTX101" s="27"/>
      <c r="NTY101" s="27"/>
      <c r="NTZ101" s="27"/>
      <c r="NUA101" s="27"/>
      <c r="NUB101" s="27"/>
      <c r="NUC101" s="27"/>
      <c r="NUD101" s="27"/>
      <c r="NUE101" s="27"/>
      <c r="NUF101" s="27"/>
      <c r="NUG101" s="27"/>
      <c r="NUH101" s="27"/>
      <c r="NUI101" s="27"/>
      <c r="NUJ101" s="27"/>
      <c r="NUK101" s="27"/>
      <c r="NUL101" s="27"/>
      <c r="NUM101" s="27"/>
      <c r="NUN101" s="27"/>
      <c r="NUO101" s="27"/>
      <c r="NUP101" s="27"/>
      <c r="NUQ101" s="27"/>
      <c r="NUR101" s="27"/>
      <c r="NUS101" s="27"/>
      <c r="NUT101" s="27"/>
      <c r="NUU101" s="27"/>
      <c r="NUV101" s="27"/>
      <c r="NUW101" s="27"/>
      <c r="NUX101" s="27"/>
      <c r="NUY101" s="27"/>
      <c r="NUZ101" s="27"/>
      <c r="NVA101" s="27"/>
      <c r="NVB101" s="27"/>
      <c r="NVC101" s="27"/>
      <c r="NVD101" s="27"/>
      <c r="NVE101" s="27"/>
      <c r="NVF101" s="27"/>
      <c r="NVG101" s="27"/>
      <c r="NVH101" s="27"/>
      <c r="NVI101" s="27"/>
      <c r="NVJ101" s="27"/>
      <c r="NVK101" s="27"/>
      <c r="NVL101" s="27"/>
      <c r="NVM101" s="27"/>
      <c r="NVN101" s="27"/>
      <c r="NVO101" s="27"/>
      <c r="NVP101" s="27"/>
      <c r="NVQ101" s="27"/>
      <c r="NVR101" s="27"/>
      <c r="NVS101" s="27"/>
      <c r="NVT101" s="27"/>
      <c r="NVU101" s="27"/>
      <c r="NVV101" s="27"/>
      <c r="NVW101" s="27"/>
      <c r="NVX101" s="27"/>
      <c r="NVY101" s="27"/>
      <c r="NVZ101" s="27"/>
      <c r="NWA101" s="27"/>
      <c r="NWB101" s="27"/>
      <c r="NWC101" s="27"/>
      <c r="NWD101" s="27"/>
      <c r="NWE101" s="27"/>
      <c r="NWF101" s="27"/>
      <c r="NWG101" s="27"/>
      <c r="NWH101" s="27"/>
      <c r="NWI101" s="27"/>
      <c r="NWJ101" s="27"/>
      <c r="NWK101" s="27"/>
      <c r="NWL101" s="27"/>
      <c r="NWM101" s="27"/>
      <c r="NWN101" s="27"/>
      <c r="NWO101" s="27"/>
      <c r="NWP101" s="27"/>
      <c r="NWQ101" s="27"/>
      <c r="NWR101" s="27"/>
      <c r="NWS101" s="27"/>
      <c r="NWT101" s="27"/>
      <c r="NWU101" s="27"/>
      <c r="NWV101" s="27"/>
      <c r="NWW101" s="27"/>
      <c r="NWX101" s="27"/>
      <c r="NWY101" s="27"/>
      <c r="NWZ101" s="27"/>
      <c r="NXA101" s="27"/>
      <c r="NXB101" s="27"/>
      <c r="NXC101" s="27"/>
      <c r="NXD101" s="27"/>
      <c r="NXE101" s="27"/>
      <c r="NXF101" s="27"/>
      <c r="NXG101" s="27"/>
      <c r="NXH101" s="27"/>
      <c r="NXI101" s="27"/>
      <c r="NXJ101" s="27"/>
      <c r="NXK101" s="27"/>
      <c r="NXL101" s="27"/>
      <c r="NXM101" s="27"/>
      <c r="NXN101" s="27"/>
      <c r="NXO101" s="27"/>
      <c r="NXP101" s="27"/>
      <c r="NXQ101" s="27"/>
      <c r="NXR101" s="27"/>
      <c r="NXS101" s="27"/>
      <c r="NXT101" s="27"/>
      <c r="NXU101" s="27"/>
      <c r="NXV101" s="27"/>
      <c r="NXW101" s="27"/>
      <c r="NXX101" s="27"/>
      <c r="NXY101" s="27"/>
      <c r="NXZ101" s="27"/>
      <c r="NYA101" s="27"/>
      <c r="NYB101" s="27"/>
      <c r="NYC101" s="27"/>
      <c r="NYD101" s="27"/>
      <c r="NYE101" s="27"/>
      <c r="NYF101" s="27"/>
      <c r="NYG101" s="27"/>
      <c r="NYH101" s="27"/>
      <c r="NYI101" s="27"/>
      <c r="NYJ101" s="27"/>
      <c r="NYK101" s="27"/>
      <c r="NYL101" s="27"/>
      <c r="NYM101" s="27"/>
      <c r="NYN101" s="27"/>
      <c r="NYO101" s="27"/>
      <c r="NYP101" s="27"/>
      <c r="NYQ101" s="27"/>
      <c r="NYR101" s="27"/>
      <c r="NYS101" s="27"/>
      <c r="NYT101" s="27"/>
      <c r="NYU101" s="27"/>
      <c r="NYV101" s="27"/>
      <c r="NYW101" s="27"/>
      <c r="NYX101" s="27"/>
      <c r="NYY101" s="27"/>
      <c r="NYZ101" s="27"/>
      <c r="NZA101" s="27"/>
      <c r="NZB101" s="27"/>
      <c r="NZC101" s="27"/>
      <c r="NZD101" s="27"/>
      <c r="NZE101" s="27"/>
      <c r="NZF101" s="27"/>
      <c r="NZG101" s="27"/>
      <c r="NZH101" s="27"/>
      <c r="NZI101" s="27"/>
      <c r="NZJ101" s="27"/>
      <c r="NZK101" s="27"/>
      <c r="NZL101" s="27"/>
      <c r="NZM101" s="27"/>
      <c r="NZN101" s="27"/>
      <c r="NZO101" s="27"/>
      <c r="NZP101" s="27"/>
      <c r="NZQ101" s="27"/>
      <c r="NZR101" s="27"/>
      <c r="NZS101" s="27"/>
      <c r="NZT101" s="27"/>
      <c r="NZU101" s="27"/>
      <c r="NZV101" s="27"/>
      <c r="NZW101" s="27"/>
      <c r="NZX101" s="27"/>
      <c r="NZY101" s="27"/>
      <c r="NZZ101" s="27"/>
      <c r="OAA101" s="27"/>
      <c r="OAB101" s="27"/>
      <c r="OAC101" s="27"/>
      <c r="OAD101" s="27"/>
      <c r="OAE101" s="27"/>
      <c r="OAF101" s="27"/>
      <c r="OAG101" s="27"/>
      <c r="OAH101" s="27"/>
      <c r="OAI101" s="27"/>
      <c r="OAJ101" s="27"/>
      <c r="OAK101" s="27"/>
      <c r="OAL101" s="27"/>
      <c r="OAM101" s="27"/>
      <c r="OAN101" s="27"/>
      <c r="OAO101" s="27"/>
      <c r="OAP101" s="27"/>
      <c r="OAQ101" s="27"/>
      <c r="OAR101" s="27"/>
      <c r="OAS101" s="27"/>
      <c r="OAT101" s="27"/>
      <c r="OAU101" s="27"/>
      <c r="OAV101" s="27"/>
      <c r="OAW101" s="27"/>
      <c r="OAX101" s="27"/>
      <c r="OAY101" s="27"/>
      <c r="OAZ101" s="27"/>
      <c r="OBA101" s="27"/>
      <c r="OBB101" s="27"/>
      <c r="OBC101" s="27"/>
      <c r="OBD101" s="27"/>
      <c r="OBE101" s="27"/>
      <c r="OBF101" s="27"/>
      <c r="OBG101" s="27"/>
      <c r="OBH101" s="27"/>
      <c r="OBI101" s="27"/>
      <c r="OBJ101" s="27"/>
      <c r="OBK101" s="27"/>
      <c r="OBL101" s="27"/>
      <c r="OBM101" s="27"/>
      <c r="OBN101" s="27"/>
      <c r="OBO101" s="27"/>
      <c r="OBP101" s="27"/>
      <c r="OBQ101" s="27"/>
      <c r="OBR101" s="27"/>
      <c r="OBS101" s="27"/>
      <c r="OBT101" s="27"/>
      <c r="OBU101" s="27"/>
      <c r="OBV101" s="27"/>
      <c r="OBW101" s="27"/>
      <c r="OBX101" s="27"/>
      <c r="OBY101" s="27"/>
      <c r="OBZ101" s="27"/>
      <c r="OCA101" s="27"/>
      <c r="OCB101" s="27"/>
      <c r="OCC101" s="27"/>
      <c r="OCD101" s="27"/>
      <c r="OCE101" s="27"/>
      <c r="OCF101" s="27"/>
      <c r="OCG101" s="27"/>
      <c r="OCH101" s="27"/>
      <c r="OCI101" s="27"/>
      <c r="OCJ101" s="27"/>
      <c r="OCK101" s="27"/>
      <c r="OCL101" s="27"/>
      <c r="OCM101" s="27"/>
      <c r="OCN101" s="27"/>
      <c r="OCO101" s="27"/>
      <c r="OCP101" s="27"/>
      <c r="OCQ101" s="27"/>
      <c r="OCR101" s="27"/>
      <c r="OCS101" s="27"/>
      <c r="OCT101" s="27"/>
      <c r="OCU101" s="27"/>
      <c r="OCV101" s="27"/>
      <c r="OCW101" s="27"/>
      <c r="OCX101" s="27"/>
      <c r="OCY101" s="27"/>
      <c r="OCZ101" s="27"/>
      <c r="ODA101" s="27"/>
      <c r="ODB101" s="27"/>
      <c r="ODC101" s="27"/>
      <c r="ODD101" s="27"/>
      <c r="ODE101" s="27"/>
      <c r="ODF101" s="27"/>
      <c r="ODG101" s="27"/>
      <c r="ODH101" s="27"/>
      <c r="ODI101" s="27"/>
      <c r="ODJ101" s="27"/>
      <c r="ODK101" s="27"/>
      <c r="ODL101" s="27"/>
      <c r="ODM101" s="27"/>
      <c r="ODN101" s="27"/>
      <c r="ODO101" s="27"/>
      <c r="ODP101" s="27"/>
      <c r="ODQ101" s="27"/>
      <c r="ODR101" s="27"/>
      <c r="ODS101" s="27"/>
      <c r="ODT101" s="27"/>
      <c r="ODU101" s="27"/>
      <c r="ODV101" s="27"/>
      <c r="ODW101" s="27"/>
      <c r="ODX101" s="27"/>
      <c r="ODY101" s="27"/>
      <c r="ODZ101" s="27"/>
      <c r="OEA101" s="27"/>
      <c r="OEB101" s="27"/>
      <c r="OEC101" s="27"/>
      <c r="OED101" s="27"/>
      <c r="OEE101" s="27"/>
      <c r="OEF101" s="27"/>
      <c r="OEG101" s="27"/>
      <c r="OEH101" s="27"/>
      <c r="OEI101" s="27"/>
      <c r="OEJ101" s="27"/>
      <c r="OEK101" s="27"/>
      <c r="OEL101" s="27"/>
      <c r="OEM101" s="27"/>
      <c r="OEN101" s="27"/>
      <c r="OEO101" s="27"/>
      <c r="OEP101" s="27"/>
      <c r="OEQ101" s="27"/>
      <c r="OER101" s="27"/>
      <c r="OES101" s="27"/>
      <c r="OET101" s="27"/>
      <c r="OEU101" s="27"/>
      <c r="OEV101" s="27"/>
      <c r="OEW101" s="27"/>
      <c r="OEX101" s="27"/>
      <c r="OEY101" s="27"/>
      <c r="OEZ101" s="27"/>
      <c r="OFA101" s="27"/>
      <c r="OFB101" s="27"/>
      <c r="OFC101" s="27"/>
      <c r="OFD101" s="27"/>
      <c r="OFE101" s="27"/>
      <c r="OFF101" s="27"/>
      <c r="OFG101" s="27"/>
      <c r="OFH101" s="27"/>
      <c r="OFI101" s="27"/>
      <c r="OFJ101" s="27"/>
      <c r="OFK101" s="27"/>
      <c r="OFL101" s="27"/>
      <c r="OFM101" s="27"/>
      <c r="OFN101" s="27"/>
      <c r="OFO101" s="27"/>
      <c r="OFP101" s="27"/>
      <c r="OFQ101" s="27"/>
      <c r="OFR101" s="27"/>
      <c r="OFS101" s="27"/>
      <c r="OFT101" s="27"/>
      <c r="OFU101" s="27"/>
      <c r="OFV101" s="27"/>
      <c r="OFW101" s="27"/>
      <c r="OFX101" s="27"/>
      <c r="OFY101" s="27"/>
      <c r="OFZ101" s="27"/>
      <c r="OGA101" s="27"/>
      <c r="OGB101" s="27"/>
      <c r="OGC101" s="27"/>
      <c r="OGD101" s="27"/>
      <c r="OGE101" s="27"/>
      <c r="OGF101" s="27"/>
      <c r="OGG101" s="27"/>
      <c r="OGH101" s="27"/>
      <c r="OGI101" s="27"/>
      <c r="OGJ101" s="27"/>
      <c r="OGK101" s="27"/>
      <c r="OGL101" s="27"/>
      <c r="OGM101" s="27"/>
      <c r="OGN101" s="27"/>
      <c r="OGO101" s="27"/>
      <c r="OGP101" s="27"/>
      <c r="OGQ101" s="27"/>
      <c r="OGR101" s="27"/>
      <c r="OGS101" s="27"/>
      <c r="OGT101" s="27"/>
      <c r="OGU101" s="27"/>
      <c r="OGV101" s="27"/>
      <c r="OGW101" s="27"/>
      <c r="OGX101" s="27"/>
      <c r="OGY101" s="27"/>
      <c r="OGZ101" s="27"/>
      <c r="OHA101" s="27"/>
      <c r="OHB101" s="27"/>
      <c r="OHC101" s="27"/>
      <c r="OHD101" s="27"/>
      <c r="OHE101" s="27"/>
      <c r="OHF101" s="27"/>
      <c r="OHG101" s="27"/>
      <c r="OHH101" s="27"/>
      <c r="OHI101" s="27"/>
      <c r="OHJ101" s="27"/>
      <c r="OHK101" s="27"/>
      <c r="OHL101" s="27"/>
      <c r="OHM101" s="27"/>
      <c r="OHN101" s="27"/>
      <c r="OHO101" s="27"/>
      <c r="OHP101" s="27"/>
      <c r="OHQ101" s="27"/>
      <c r="OHR101" s="27"/>
      <c r="OHS101" s="27"/>
      <c r="OHT101" s="27"/>
      <c r="OHU101" s="27"/>
      <c r="OHV101" s="27"/>
      <c r="OHW101" s="27"/>
      <c r="OHX101" s="27"/>
      <c r="OHY101" s="27"/>
      <c r="OHZ101" s="27"/>
      <c r="OIA101" s="27"/>
      <c r="OIB101" s="27"/>
      <c r="OIC101" s="27"/>
      <c r="OID101" s="27"/>
      <c r="OIE101" s="27"/>
      <c r="OIF101" s="27"/>
      <c r="OIG101" s="27"/>
      <c r="OIH101" s="27"/>
      <c r="OII101" s="27"/>
      <c r="OIJ101" s="27"/>
      <c r="OIK101" s="27"/>
      <c r="OIL101" s="27"/>
      <c r="OIM101" s="27"/>
      <c r="OIN101" s="27"/>
      <c r="OIO101" s="27"/>
      <c r="OIP101" s="27"/>
      <c r="OIQ101" s="27"/>
      <c r="OIR101" s="27"/>
      <c r="OIS101" s="27"/>
      <c r="OIT101" s="27"/>
      <c r="OIU101" s="27"/>
      <c r="OIV101" s="27"/>
      <c r="OIW101" s="27"/>
      <c r="OIX101" s="27"/>
      <c r="OIY101" s="27"/>
      <c r="OIZ101" s="27"/>
      <c r="OJA101" s="27"/>
      <c r="OJB101" s="27"/>
      <c r="OJC101" s="27"/>
      <c r="OJD101" s="27"/>
      <c r="OJE101" s="27"/>
      <c r="OJF101" s="27"/>
      <c r="OJG101" s="27"/>
      <c r="OJH101" s="27"/>
      <c r="OJI101" s="27"/>
      <c r="OJJ101" s="27"/>
      <c r="OJK101" s="27"/>
      <c r="OJL101" s="27"/>
      <c r="OJM101" s="27"/>
      <c r="OJN101" s="27"/>
      <c r="OJO101" s="27"/>
      <c r="OJP101" s="27"/>
      <c r="OJQ101" s="27"/>
      <c r="OJR101" s="27"/>
      <c r="OJS101" s="27"/>
      <c r="OJT101" s="27"/>
      <c r="OJU101" s="27"/>
      <c r="OJV101" s="27"/>
      <c r="OJW101" s="27"/>
      <c r="OJX101" s="27"/>
      <c r="OJY101" s="27"/>
      <c r="OJZ101" s="27"/>
      <c r="OKA101" s="27"/>
      <c r="OKB101" s="27"/>
      <c r="OKC101" s="27"/>
      <c r="OKD101" s="27"/>
      <c r="OKE101" s="27"/>
      <c r="OKF101" s="27"/>
      <c r="OKG101" s="27"/>
      <c r="OKH101" s="27"/>
      <c r="OKI101" s="27"/>
      <c r="OKJ101" s="27"/>
      <c r="OKK101" s="27"/>
      <c r="OKL101" s="27"/>
      <c r="OKM101" s="27"/>
      <c r="OKN101" s="27"/>
      <c r="OKO101" s="27"/>
      <c r="OKP101" s="27"/>
      <c r="OKQ101" s="27"/>
      <c r="OKR101" s="27"/>
      <c r="OKS101" s="27"/>
      <c r="OKT101" s="27"/>
      <c r="OKU101" s="27"/>
      <c r="OKV101" s="27"/>
      <c r="OKW101" s="27"/>
      <c r="OKX101" s="27"/>
      <c r="OKY101" s="27"/>
      <c r="OKZ101" s="27"/>
      <c r="OLA101" s="27"/>
      <c r="OLB101" s="27"/>
      <c r="OLC101" s="27"/>
      <c r="OLD101" s="27"/>
      <c r="OLE101" s="27"/>
      <c r="OLF101" s="27"/>
      <c r="OLG101" s="27"/>
      <c r="OLH101" s="27"/>
      <c r="OLI101" s="27"/>
      <c r="OLJ101" s="27"/>
      <c r="OLK101" s="27"/>
      <c r="OLL101" s="27"/>
      <c r="OLM101" s="27"/>
      <c r="OLN101" s="27"/>
      <c r="OLO101" s="27"/>
      <c r="OLP101" s="27"/>
      <c r="OLQ101" s="27"/>
      <c r="OLR101" s="27"/>
      <c r="OLS101" s="27"/>
      <c r="OLT101" s="27"/>
      <c r="OLU101" s="27"/>
      <c r="OLV101" s="27"/>
      <c r="OLW101" s="27"/>
      <c r="OLX101" s="27"/>
      <c r="OLY101" s="27"/>
      <c r="OLZ101" s="27"/>
      <c r="OMA101" s="27"/>
      <c r="OMB101" s="27"/>
      <c r="OMC101" s="27"/>
      <c r="OMD101" s="27"/>
      <c r="OME101" s="27"/>
      <c r="OMF101" s="27"/>
      <c r="OMG101" s="27"/>
      <c r="OMH101" s="27"/>
      <c r="OMI101" s="27"/>
      <c r="OMJ101" s="27"/>
      <c r="OMK101" s="27"/>
      <c r="OML101" s="27"/>
      <c r="OMM101" s="27"/>
      <c r="OMN101" s="27"/>
      <c r="OMO101" s="27"/>
      <c r="OMP101" s="27"/>
      <c r="OMQ101" s="27"/>
      <c r="OMR101" s="27"/>
      <c r="OMS101" s="27"/>
      <c r="OMT101" s="27"/>
      <c r="OMU101" s="27"/>
      <c r="OMV101" s="27"/>
      <c r="OMW101" s="27"/>
      <c r="OMX101" s="27"/>
      <c r="OMY101" s="27"/>
      <c r="OMZ101" s="27"/>
      <c r="ONA101" s="27"/>
      <c r="ONB101" s="27"/>
      <c r="ONC101" s="27"/>
      <c r="OND101" s="27"/>
      <c r="ONE101" s="27"/>
      <c r="ONF101" s="27"/>
      <c r="ONG101" s="27"/>
      <c r="ONH101" s="27"/>
      <c r="ONI101" s="27"/>
      <c r="ONJ101" s="27"/>
      <c r="ONK101" s="27"/>
      <c r="ONL101" s="27"/>
      <c r="ONM101" s="27"/>
      <c r="ONN101" s="27"/>
      <c r="ONO101" s="27"/>
      <c r="ONP101" s="27"/>
      <c r="ONQ101" s="27"/>
      <c r="ONR101" s="27"/>
      <c r="ONS101" s="27"/>
      <c r="ONT101" s="27"/>
      <c r="ONU101" s="27"/>
      <c r="ONV101" s="27"/>
      <c r="ONW101" s="27"/>
      <c r="ONX101" s="27"/>
      <c r="ONY101" s="27"/>
      <c r="ONZ101" s="27"/>
      <c r="OOA101" s="27"/>
      <c r="OOB101" s="27"/>
      <c r="OOC101" s="27"/>
      <c r="OOD101" s="27"/>
      <c r="OOE101" s="27"/>
      <c r="OOF101" s="27"/>
      <c r="OOG101" s="27"/>
      <c r="OOH101" s="27"/>
      <c r="OOI101" s="27"/>
      <c r="OOJ101" s="27"/>
      <c r="OOK101" s="27"/>
      <c r="OOL101" s="27"/>
      <c r="OOM101" s="27"/>
      <c r="OON101" s="27"/>
      <c r="OOO101" s="27"/>
      <c r="OOP101" s="27"/>
      <c r="OOQ101" s="27"/>
      <c r="OOR101" s="27"/>
      <c r="OOS101" s="27"/>
      <c r="OOT101" s="27"/>
      <c r="OOU101" s="27"/>
      <c r="OOV101" s="27"/>
      <c r="OOW101" s="27"/>
      <c r="OOX101" s="27"/>
      <c r="OOY101" s="27"/>
      <c r="OOZ101" s="27"/>
      <c r="OPA101" s="27"/>
      <c r="OPB101" s="27"/>
      <c r="OPC101" s="27"/>
      <c r="OPD101" s="27"/>
      <c r="OPE101" s="27"/>
      <c r="OPF101" s="27"/>
      <c r="OPG101" s="27"/>
      <c r="OPH101" s="27"/>
      <c r="OPI101" s="27"/>
      <c r="OPJ101" s="27"/>
      <c r="OPK101" s="27"/>
      <c r="OPL101" s="27"/>
      <c r="OPM101" s="27"/>
      <c r="OPN101" s="27"/>
      <c r="OPO101" s="27"/>
      <c r="OPP101" s="27"/>
      <c r="OPQ101" s="27"/>
      <c r="OPR101" s="27"/>
      <c r="OPS101" s="27"/>
      <c r="OPT101" s="27"/>
      <c r="OPU101" s="27"/>
      <c r="OPV101" s="27"/>
      <c r="OPW101" s="27"/>
      <c r="OPX101" s="27"/>
      <c r="OPY101" s="27"/>
      <c r="OPZ101" s="27"/>
      <c r="OQA101" s="27"/>
      <c r="OQB101" s="27"/>
      <c r="OQC101" s="27"/>
      <c r="OQD101" s="27"/>
      <c r="OQE101" s="27"/>
      <c r="OQF101" s="27"/>
      <c r="OQG101" s="27"/>
      <c r="OQH101" s="27"/>
      <c r="OQI101" s="27"/>
      <c r="OQJ101" s="27"/>
      <c r="OQK101" s="27"/>
      <c r="OQL101" s="27"/>
      <c r="OQM101" s="27"/>
      <c r="OQN101" s="27"/>
      <c r="OQO101" s="27"/>
      <c r="OQP101" s="27"/>
      <c r="OQQ101" s="27"/>
      <c r="OQR101" s="27"/>
      <c r="OQS101" s="27"/>
      <c r="OQT101" s="27"/>
      <c r="OQU101" s="27"/>
      <c r="OQV101" s="27"/>
      <c r="OQW101" s="27"/>
      <c r="OQX101" s="27"/>
      <c r="OQY101" s="27"/>
      <c r="OQZ101" s="27"/>
      <c r="ORA101" s="27"/>
      <c r="ORB101" s="27"/>
      <c r="ORC101" s="27"/>
      <c r="ORD101" s="27"/>
      <c r="ORE101" s="27"/>
      <c r="ORF101" s="27"/>
      <c r="ORG101" s="27"/>
      <c r="ORH101" s="27"/>
      <c r="ORI101" s="27"/>
      <c r="ORJ101" s="27"/>
      <c r="ORK101" s="27"/>
      <c r="ORL101" s="27"/>
      <c r="ORM101" s="27"/>
      <c r="ORN101" s="27"/>
      <c r="ORO101" s="27"/>
      <c r="ORP101" s="27"/>
      <c r="ORQ101" s="27"/>
      <c r="ORR101" s="27"/>
      <c r="ORS101" s="27"/>
      <c r="ORT101" s="27"/>
      <c r="ORU101" s="27"/>
      <c r="ORV101" s="27"/>
      <c r="ORW101" s="27"/>
      <c r="ORX101" s="27"/>
      <c r="ORY101" s="27"/>
      <c r="ORZ101" s="27"/>
      <c r="OSA101" s="27"/>
      <c r="OSB101" s="27"/>
      <c r="OSC101" s="27"/>
      <c r="OSD101" s="27"/>
      <c r="OSE101" s="27"/>
      <c r="OSF101" s="27"/>
      <c r="OSG101" s="27"/>
      <c r="OSH101" s="27"/>
      <c r="OSI101" s="27"/>
      <c r="OSJ101" s="27"/>
      <c r="OSK101" s="27"/>
      <c r="OSL101" s="27"/>
      <c r="OSM101" s="27"/>
      <c r="OSN101" s="27"/>
      <c r="OSO101" s="27"/>
      <c r="OSP101" s="27"/>
      <c r="OSQ101" s="27"/>
      <c r="OSR101" s="27"/>
      <c r="OSS101" s="27"/>
      <c r="OST101" s="27"/>
      <c r="OSU101" s="27"/>
      <c r="OSV101" s="27"/>
      <c r="OSW101" s="27"/>
      <c r="OSX101" s="27"/>
      <c r="OSY101" s="27"/>
      <c r="OSZ101" s="27"/>
      <c r="OTA101" s="27"/>
      <c r="OTB101" s="27"/>
      <c r="OTC101" s="27"/>
      <c r="OTD101" s="27"/>
      <c r="OTE101" s="27"/>
      <c r="OTF101" s="27"/>
      <c r="OTG101" s="27"/>
      <c r="OTH101" s="27"/>
      <c r="OTI101" s="27"/>
      <c r="OTJ101" s="27"/>
      <c r="OTK101" s="27"/>
      <c r="OTL101" s="27"/>
      <c r="OTM101" s="27"/>
      <c r="OTN101" s="27"/>
      <c r="OTO101" s="27"/>
      <c r="OTP101" s="27"/>
      <c r="OTQ101" s="27"/>
      <c r="OTR101" s="27"/>
      <c r="OTS101" s="27"/>
      <c r="OTT101" s="27"/>
      <c r="OTU101" s="27"/>
      <c r="OTV101" s="27"/>
      <c r="OTW101" s="27"/>
      <c r="OTX101" s="27"/>
      <c r="OTY101" s="27"/>
      <c r="OTZ101" s="27"/>
      <c r="OUA101" s="27"/>
      <c r="OUB101" s="27"/>
      <c r="OUC101" s="27"/>
      <c r="OUD101" s="27"/>
      <c r="OUE101" s="27"/>
      <c r="OUF101" s="27"/>
      <c r="OUG101" s="27"/>
      <c r="OUH101" s="27"/>
      <c r="OUI101" s="27"/>
      <c r="OUJ101" s="27"/>
      <c r="OUK101" s="27"/>
      <c r="OUL101" s="27"/>
      <c r="OUM101" s="27"/>
      <c r="OUN101" s="27"/>
      <c r="OUO101" s="27"/>
      <c r="OUP101" s="27"/>
      <c r="OUQ101" s="27"/>
      <c r="OUR101" s="27"/>
      <c r="OUS101" s="27"/>
      <c r="OUT101" s="27"/>
      <c r="OUU101" s="27"/>
      <c r="OUV101" s="27"/>
      <c r="OUW101" s="27"/>
      <c r="OUX101" s="27"/>
      <c r="OUY101" s="27"/>
      <c r="OUZ101" s="27"/>
      <c r="OVA101" s="27"/>
      <c r="OVB101" s="27"/>
      <c r="OVC101" s="27"/>
      <c r="OVD101" s="27"/>
      <c r="OVE101" s="27"/>
      <c r="OVF101" s="27"/>
      <c r="OVG101" s="27"/>
      <c r="OVH101" s="27"/>
      <c r="OVI101" s="27"/>
      <c r="OVJ101" s="27"/>
      <c r="OVK101" s="27"/>
      <c r="OVL101" s="27"/>
      <c r="OVM101" s="27"/>
      <c r="OVN101" s="27"/>
      <c r="OVO101" s="27"/>
      <c r="OVP101" s="27"/>
      <c r="OVQ101" s="27"/>
      <c r="OVR101" s="27"/>
      <c r="OVS101" s="27"/>
      <c r="OVT101" s="27"/>
      <c r="OVU101" s="27"/>
      <c r="OVV101" s="27"/>
      <c r="OVW101" s="27"/>
      <c r="OVX101" s="27"/>
      <c r="OVY101" s="27"/>
      <c r="OVZ101" s="27"/>
      <c r="OWA101" s="27"/>
      <c r="OWB101" s="27"/>
      <c r="OWC101" s="27"/>
      <c r="OWD101" s="27"/>
      <c r="OWE101" s="27"/>
      <c r="OWF101" s="27"/>
      <c r="OWG101" s="27"/>
      <c r="OWH101" s="27"/>
      <c r="OWI101" s="27"/>
      <c r="OWJ101" s="27"/>
      <c r="OWK101" s="27"/>
      <c r="OWL101" s="27"/>
      <c r="OWM101" s="27"/>
      <c r="OWN101" s="27"/>
      <c r="OWO101" s="27"/>
      <c r="OWP101" s="27"/>
      <c r="OWQ101" s="27"/>
      <c r="OWR101" s="27"/>
      <c r="OWS101" s="27"/>
      <c r="OWT101" s="27"/>
      <c r="OWU101" s="27"/>
      <c r="OWV101" s="27"/>
      <c r="OWW101" s="27"/>
      <c r="OWX101" s="27"/>
      <c r="OWY101" s="27"/>
      <c r="OWZ101" s="27"/>
      <c r="OXA101" s="27"/>
      <c r="OXB101" s="27"/>
      <c r="OXC101" s="27"/>
      <c r="OXD101" s="27"/>
      <c r="OXE101" s="27"/>
      <c r="OXF101" s="27"/>
      <c r="OXG101" s="27"/>
      <c r="OXH101" s="27"/>
      <c r="OXI101" s="27"/>
      <c r="OXJ101" s="27"/>
      <c r="OXK101" s="27"/>
      <c r="OXL101" s="27"/>
      <c r="OXM101" s="27"/>
      <c r="OXN101" s="27"/>
      <c r="OXO101" s="27"/>
      <c r="OXP101" s="27"/>
      <c r="OXQ101" s="27"/>
      <c r="OXR101" s="27"/>
      <c r="OXS101" s="27"/>
      <c r="OXT101" s="27"/>
      <c r="OXU101" s="27"/>
      <c r="OXV101" s="27"/>
      <c r="OXW101" s="27"/>
      <c r="OXX101" s="27"/>
      <c r="OXY101" s="27"/>
      <c r="OXZ101" s="27"/>
      <c r="OYA101" s="27"/>
      <c r="OYB101" s="27"/>
      <c r="OYC101" s="27"/>
      <c r="OYD101" s="27"/>
      <c r="OYE101" s="27"/>
      <c r="OYF101" s="27"/>
      <c r="OYG101" s="27"/>
      <c r="OYH101" s="27"/>
      <c r="OYI101" s="27"/>
      <c r="OYJ101" s="27"/>
      <c r="OYK101" s="27"/>
      <c r="OYL101" s="27"/>
      <c r="OYM101" s="27"/>
      <c r="OYN101" s="27"/>
      <c r="OYO101" s="27"/>
      <c r="OYP101" s="27"/>
      <c r="OYQ101" s="27"/>
      <c r="OYR101" s="27"/>
      <c r="OYS101" s="27"/>
      <c r="OYT101" s="27"/>
      <c r="OYU101" s="27"/>
      <c r="OYV101" s="27"/>
      <c r="OYW101" s="27"/>
      <c r="OYX101" s="27"/>
      <c r="OYY101" s="27"/>
      <c r="OYZ101" s="27"/>
      <c r="OZA101" s="27"/>
      <c r="OZB101" s="27"/>
      <c r="OZC101" s="27"/>
      <c r="OZD101" s="27"/>
      <c r="OZE101" s="27"/>
      <c r="OZF101" s="27"/>
      <c r="OZG101" s="27"/>
      <c r="OZH101" s="27"/>
      <c r="OZI101" s="27"/>
      <c r="OZJ101" s="27"/>
      <c r="OZK101" s="27"/>
      <c r="OZL101" s="27"/>
      <c r="OZM101" s="27"/>
      <c r="OZN101" s="27"/>
      <c r="OZO101" s="27"/>
      <c r="OZP101" s="27"/>
      <c r="OZQ101" s="27"/>
      <c r="OZR101" s="27"/>
      <c r="OZS101" s="27"/>
      <c r="OZT101" s="27"/>
      <c r="OZU101" s="27"/>
      <c r="OZV101" s="27"/>
      <c r="OZW101" s="27"/>
      <c r="OZX101" s="27"/>
      <c r="OZY101" s="27"/>
      <c r="OZZ101" s="27"/>
      <c r="PAA101" s="27"/>
      <c r="PAB101" s="27"/>
      <c r="PAC101" s="27"/>
      <c r="PAD101" s="27"/>
      <c r="PAE101" s="27"/>
      <c r="PAF101" s="27"/>
      <c r="PAG101" s="27"/>
      <c r="PAH101" s="27"/>
      <c r="PAI101" s="27"/>
      <c r="PAJ101" s="27"/>
      <c r="PAK101" s="27"/>
      <c r="PAL101" s="27"/>
      <c r="PAM101" s="27"/>
      <c r="PAN101" s="27"/>
      <c r="PAO101" s="27"/>
      <c r="PAP101" s="27"/>
      <c r="PAQ101" s="27"/>
      <c r="PAR101" s="27"/>
      <c r="PAS101" s="27"/>
      <c r="PAT101" s="27"/>
      <c r="PAU101" s="27"/>
      <c r="PAV101" s="27"/>
      <c r="PAW101" s="27"/>
      <c r="PAX101" s="27"/>
      <c r="PAY101" s="27"/>
      <c r="PAZ101" s="27"/>
      <c r="PBA101" s="27"/>
      <c r="PBB101" s="27"/>
      <c r="PBC101" s="27"/>
      <c r="PBD101" s="27"/>
      <c r="PBE101" s="27"/>
      <c r="PBF101" s="27"/>
      <c r="PBG101" s="27"/>
      <c r="PBH101" s="27"/>
      <c r="PBI101" s="27"/>
      <c r="PBJ101" s="27"/>
      <c r="PBK101" s="27"/>
      <c r="PBL101" s="27"/>
      <c r="PBM101" s="27"/>
      <c r="PBN101" s="27"/>
      <c r="PBO101" s="27"/>
      <c r="PBP101" s="27"/>
      <c r="PBQ101" s="27"/>
      <c r="PBR101" s="27"/>
      <c r="PBS101" s="27"/>
      <c r="PBT101" s="27"/>
      <c r="PBU101" s="27"/>
      <c r="PBV101" s="27"/>
      <c r="PBW101" s="27"/>
      <c r="PBX101" s="27"/>
      <c r="PBY101" s="27"/>
      <c r="PBZ101" s="27"/>
      <c r="PCA101" s="27"/>
      <c r="PCB101" s="27"/>
      <c r="PCC101" s="27"/>
      <c r="PCD101" s="27"/>
      <c r="PCE101" s="27"/>
      <c r="PCF101" s="27"/>
      <c r="PCG101" s="27"/>
      <c r="PCH101" s="27"/>
      <c r="PCI101" s="27"/>
      <c r="PCJ101" s="27"/>
      <c r="PCK101" s="27"/>
      <c r="PCL101" s="27"/>
      <c r="PCM101" s="27"/>
      <c r="PCN101" s="27"/>
      <c r="PCO101" s="27"/>
      <c r="PCP101" s="27"/>
      <c r="PCQ101" s="27"/>
      <c r="PCR101" s="27"/>
      <c r="PCS101" s="27"/>
      <c r="PCT101" s="27"/>
      <c r="PCU101" s="27"/>
      <c r="PCV101" s="27"/>
      <c r="PCW101" s="27"/>
      <c r="PCX101" s="27"/>
      <c r="PCY101" s="27"/>
      <c r="PCZ101" s="27"/>
      <c r="PDA101" s="27"/>
      <c r="PDB101" s="27"/>
      <c r="PDC101" s="27"/>
      <c r="PDD101" s="27"/>
      <c r="PDE101" s="27"/>
      <c r="PDF101" s="27"/>
      <c r="PDG101" s="27"/>
      <c r="PDH101" s="27"/>
      <c r="PDI101" s="27"/>
      <c r="PDJ101" s="27"/>
      <c r="PDK101" s="27"/>
      <c r="PDL101" s="27"/>
      <c r="PDM101" s="27"/>
      <c r="PDN101" s="27"/>
      <c r="PDO101" s="27"/>
      <c r="PDP101" s="27"/>
      <c r="PDQ101" s="27"/>
      <c r="PDR101" s="27"/>
      <c r="PDS101" s="27"/>
      <c r="PDT101" s="27"/>
      <c r="PDU101" s="27"/>
      <c r="PDV101" s="27"/>
      <c r="PDW101" s="27"/>
      <c r="PDX101" s="27"/>
      <c r="PDY101" s="27"/>
      <c r="PDZ101" s="27"/>
      <c r="PEA101" s="27"/>
      <c r="PEB101" s="27"/>
      <c r="PEC101" s="27"/>
      <c r="PED101" s="27"/>
      <c r="PEE101" s="27"/>
      <c r="PEF101" s="27"/>
      <c r="PEG101" s="27"/>
      <c r="PEH101" s="27"/>
      <c r="PEI101" s="27"/>
      <c r="PEJ101" s="27"/>
      <c r="PEK101" s="27"/>
      <c r="PEL101" s="27"/>
      <c r="PEM101" s="27"/>
      <c r="PEN101" s="27"/>
      <c r="PEO101" s="27"/>
      <c r="PEP101" s="27"/>
      <c r="PEQ101" s="27"/>
      <c r="PER101" s="27"/>
      <c r="PES101" s="27"/>
      <c r="PET101" s="27"/>
      <c r="PEU101" s="27"/>
      <c r="PEV101" s="27"/>
      <c r="PEW101" s="27"/>
      <c r="PEX101" s="27"/>
      <c r="PEY101" s="27"/>
      <c r="PEZ101" s="27"/>
      <c r="PFA101" s="27"/>
      <c r="PFB101" s="27"/>
      <c r="PFC101" s="27"/>
      <c r="PFD101" s="27"/>
      <c r="PFE101" s="27"/>
      <c r="PFF101" s="27"/>
      <c r="PFG101" s="27"/>
      <c r="PFH101" s="27"/>
      <c r="PFI101" s="27"/>
      <c r="PFJ101" s="27"/>
      <c r="PFK101" s="27"/>
      <c r="PFL101" s="27"/>
      <c r="PFM101" s="27"/>
      <c r="PFN101" s="27"/>
      <c r="PFO101" s="27"/>
      <c r="PFP101" s="27"/>
      <c r="PFQ101" s="27"/>
      <c r="PFR101" s="27"/>
      <c r="PFS101" s="27"/>
      <c r="PFT101" s="27"/>
      <c r="PFU101" s="27"/>
      <c r="PFV101" s="27"/>
      <c r="PFW101" s="27"/>
      <c r="PFX101" s="27"/>
      <c r="PFY101" s="27"/>
      <c r="PFZ101" s="27"/>
      <c r="PGA101" s="27"/>
      <c r="PGB101" s="27"/>
      <c r="PGC101" s="27"/>
      <c r="PGD101" s="27"/>
      <c r="PGE101" s="27"/>
      <c r="PGF101" s="27"/>
      <c r="PGG101" s="27"/>
      <c r="PGH101" s="27"/>
      <c r="PGI101" s="27"/>
      <c r="PGJ101" s="27"/>
      <c r="PGK101" s="27"/>
      <c r="PGL101" s="27"/>
      <c r="PGM101" s="27"/>
      <c r="PGN101" s="27"/>
      <c r="PGO101" s="27"/>
      <c r="PGP101" s="27"/>
      <c r="PGQ101" s="27"/>
      <c r="PGR101" s="27"/>
      <c r="PGS101" s="27"/>
      <c r="PGT101" s="27"/>
      <c r="PGU101" s="27"/>
      <c r="PGV101" s="27"/>
      <c r="PGW101" s="27"/>
      <c r="PGX101" s="27"/>
      <c r="PGY101" s="27"/>
      <c r="PGZ101" s="27"/>
      <c r="PHA101" s="27"/>
      <c r="PHB101" s="27"/>
      <c r="PHC101" s="27"/>
      <c r="PHD101" s="27"/>
      <c r="PHE101" s="27"/>
      <c r="PHF101" s="27"/>
      <c r="PHG101" s="27"/>
      <c r="PHH101" s="27"/>
      <c r="PHI101" s="27"/>
      <c r="PHJ101" s="27"/>
      <c r="PHK101" s="27"/>
      <c r="PHL101" s="27"/>
      <c r="PHM101" s="27"/>
      <c r="PHN101" s="27"/>
      <c r="PHO101" s="27"/>
      <c r="PHP101" s="27"/>
      <c r="PHQ101" s="27"/>
      <c r="PHR101" s="27"/>
      <c r="PHS101" s="27"/>
      <c r="PHT101" s="27"/>
      <c r="PHU101" s="27"/>
      <c r="PHV101" s="27"/>
      <c r="PHW101" s="27"/>
      <c r="PHX101" s="27"/>
      <c r="PHY101" s="27"/>
      <c r="PHZ101" s="27"/>
      <c r="PIA101" s="27"/>
      <c r="PIB101" s="27"/>
      <c r="PIC101" s="27"/>
      <c r="PID101" s="27"/>
      <c r="PIE101" s="27"/>
      <c r="PIF101" s="27"/>
      <c r="PIG101" s="27"/>
      <c r="PIH101" s="27"/>
      <c r="PII101" s="27"/>
      <c r="PIJ101" s="27"/>
      <c r="PIK101" s="27"/>
      <c r="PIL101" s="27"/>
      <c r="PIM101" s="27"/>
      <c r="PIN101" s="27"/>
      <c r="PIO101" s="27"/>
      <c r="PIP101" s="27"/>
      <c r="PIQ101" s="27"/>
      <c r="PIR101" s="27"/>
      <c r="PIS101" s="27"/>
      <c r="PIT101" s="27"/>
      <c r="PIU101" s="27"/>
      <c r="PIV101" s="27"/>
      <c r="PIW101" s="27"/>
      <c r="PIX101" s="27"/>
      <c r="PIY101" s="27"/>
      <c r="PIZ101" s="27"/>
      <c r="PJA101" s="27"/>
      <c r="PJB101" s="27"/>
      <c r="PJC101" s="27"/>
      <c r="PJD101" s="27"/>
      <c r="PJE101" s="27"/>
      <c r="PJF101" s="27"/>
      <c r="PJG101" s="27"/>
      <c r="PJH101" s="27"/>
      <c r="PJI101" s="27"/>
      <c r="PJJ101" s="27"/>
      <c r="PJK101" s="27"/>
      <c r="PJL101" s="27"/>
      <c r="PJM101" s="27"/>
      <c r="PJN101" s="27"/>
      <c r="PJO101" s="27"/>
      <c r="PJP101" s="27"/>
      <c r="PJQ101" s="27"/>
      <c r="PJR101" s="27"/>
      <c r="PJS101" s="27"/>
      <c r="PJT101" s="27"/>
      <c r="PJU101" s="27"/>
      <c r="PJV101" s="27"/>
      <c r="PJW101" s="27"/>
      <c r="PJX101" s="27"/>
      <c r="PJY101" s="27"/>
      <c r="PJZ101" s="27"/>
      <c r="PKA101" s="27"/>
      <c r="PKB101" s="27"/>
      <c r="PKC101" s="27"/>
      <c r="PKD101" s="27"/>
      <c r="PKE101" s="27"/>
      <c r="PKF101" s="27"/>
      <c r="PKG101" s="27"/>
      <c r="PKH101" s="27"/>
      <c r="PKI101" s="27"/>
      <c r="PKJ101" s="27"/>
      <c r="PKK101" s="27"/>
      <c r="PKL101" s="27"/>
      <c r="PKM101" s="27"/>
      <c r="PKN101" s="27"/>
      <c r="PKO101" s="27"/>
      <c r="PKP101" s="27"/>
      <c r="PKQ101" s="27"/>
      <c r="PKR101" s="27"/>
      <c r="PKS101" s="27"/>
      <c r="PKT101" s="27"/>
      <c r="PKU101" s="27"/>
      <c r="PKV101" s="27"/>
      <c r="PKW101" s="27"/>
      <c r="PKX101" s="27"/>
      <c r="PKY101" s="27"/>
      <c r="PKZ101" s="27"/>
      <c r="PLA101" s="27"/>
      <c r="PLB101" s="27"/>
      <c r="PLC101" s="27"/>
      <c r="PLD101" s="27"/>
      <c r="PLE101" s="27"/>
      <c r="PLF101" s="27"/>
      <c r="PLG101" s="27"/>
      <c r="PLH101" s="27"/>
      <c r="PLI101" s="27"/>
      <c r="PLJ101" s="27"/>
      <c r="PLK101" s="27"/>
      <c r="PLL101" s="27"/>
      <c r="PLM101" s="27"/>
      <c r="PLN101" s="27"/>
      <c r="PLO101" s="27"/>
      <c r="PLP101" s="27"/>
      <c r="PLQ101" s="27"/>
      <c r="PLR101" s="27"/>
      <c r="PLS101" s="27"/>
      <c r="PLT101" s="27"/>
      <c r="PLU101" s="27"/>
      <c r="PLV101" s="27"/>
      <c r="PLW101" s="27"/>
      <c r="PLX101" s="27"/>
      <c r="PLY101" s="27"/>
      <c r="PLZ101" s="27"/>
      <c r="PMA101" s="27"/>
      <c r="PMB101" s="27"/>
      <c r="PMC101" s="27"/>
      <c r="PMD101" s="27"/>
      <c r="PME101" s="27"/>
      <c r="PMF101" s="27"/>
      <c r="PMG101" s="27"/>
      <c r="PMH101" s="27"/>
      <c r="PMI101" s="27"/>
      <c r="PMJ101" s="27"/>
      <c r="PMK101" s="27"/>
      <c r="PML101" s="27"/>
      <c r="PMM101" s="27"/>
      <c r="PMN101" s="27"/>
      <c r="PMO101" s="27"/>
      <c r="PMP101" s="27"/>
      <c r="PMQ101" s="27"/>
      <c r="PMR101" s="27"/>
      <c r="PMS101" s="27"/>
      <c r="PMT101" s="27"/>
      <c r="PMU101" s="27"/>
      <c r="PMV101" s="27"/>
      <c r="PMW101" s="27"/>
      <c r="PMX101" s="27"/>
      <c r="PMY101" s="27"/>
      <c r="PMZ101" s="27"/>
      <c r="PNA101" s="27"/>
      <c r="PNB101" s="27"/>
      <c r="PNC101" s="27"/>
      <c r="PND101" s="27"/>
      <c r="PNE101" s="27"/>
      <c r="PNF101" s="27"/>
      <c r="PNG101" s="27"/>
      <c r="PNH101" s="27"/>
      <c r="PNI101" s="27"/>
      <c r="PNJ101" s="27"/>
      <c r="PNK101" s="27"/>
      <c r="PNL101" s="27"/>
      <c r="PNM101" s="27"/>
      <c r="PNN101" s="27"/>
      <c r="PNO101" s="27"/>
      <c r="PNP101" s="27"/>
      <c r="PNQ101" s="27"/>
      <c r="PNR101" s="27"/>
      <c r="PNS101" s="27"/>
      <c r="PNT101" s="27"/>
      <c r="PNU101" s="27"/>
      <c r="PNV101" s="27"/>
      <c r="PNW101" s="27"/>
      <c r="PNX101" s="27"/>
      <c r="PNY101" s="27"/>
      <c r="PNZ101" s="27"/>
      <c r="POA101" s="27"/>
      <c r="POB101" s="27"/>
      <c r="POC101" s="27"/>
      <c r="POD101" s="27"/>
      <c r="POE101" s="27"/>
      <c r="POF101" s="27"/>
      <c r="POG101" s="27"/>
      <c r="POH101" s="27"/>
      <c r="POI101" s="27"/>
      <c r="POJ101" s="27"/>
      <c r="POK101" s="27"/>
      <c r="POL101" s="27"/>
      <c r="POM101" s="27"/>
      <c r="PON101" s="27"/>
      <c r="POO101" s="27"/>
      <c r="POP101" s="27"/>
      <c r="POQ101" s="27"/>
      <c r="POR101" s="27"/>
      <c r="POS101" s="27"/>
      <c r="POT101" s="27"/>
      <c r="POU101" s="27"/>
      <c r="POV101" s="27"/>
      <c r="POW101" s="27"/>
      <c r="POX101" s="27"/>
      <c r="POY101" s="27"/>
      <c r="POZ101" s="27"/>
      <c r="PPA101" s="27"/>
      <c r="PPB101" s="27"/>
      <c r="PPC101" s="27"/>
      <c r="PPD101" s="27"/>
      <c r="PPE101" s="27"/>
      <c r="PPF101" s="27"/>
      <c r="PPG101" s="27"/>
      <c r="PPH101" s="27"/>
      <c r="PPI101" s="27"/>
      <c r="PPJ101" s="27"/>
      <c r="PPK101" s="27"/>
      <c r="PPL101" s="27"/>
      <c r="PPM101" s="27"/>
      <c r="PPN101" s="27"/>
      <c r="PPO101" s="27"/>
      <c r="PPP101" s="27"/>
      <c r="PPQ101" s="27"/>
      <c r="PPR101" s="27"/>
      <c r="PPS101" s="27"/>
      <c r="PPT101" s="27"/>
      <c r="PPU101" s="27"/>
      <c r="PPV101" s="27"/>
      <c r="PPW101" s="27"/>
      <c r="PPX101" s="27"/>
      <c r="PPY101" s="27"/>
      <c r="PPZ101" s="27"/>
      <c r="PQA101" s="27"/>
      <c r="PQB101" s="27"/>
      <c r="PQC101" s="27"/>
      <c r="PQD101" s="27"/>
      <c r="PQE101" s="27"/>
      <c r="PQF101" s="27"/>
      <c r="PQG101" s="27"/>
      <c r="PQH101" s="27"/>
      <c r="PQI101" s="27"/>
      <c r="PQJ101" s="27"/>
      <c r="PQK101" s="27"/>
      <c r="PQL101" s="27"/>
      <c r="PQM101" s="27"/>
      <c r="PQN101" s="27"/>
      <c r="PQO101" s="27"/>
      <c r="PQP101" s="27"/>
      <c r="PQQ101" s="27"/>
      <c r="PQR101" s="27"/>
      <c r="PQS101" s="27"/>
      <c r="PQT101" s="27"/>
      <c r="PQU101" s="27"/>
      <c r="PQV101" s="27"/>
      <c r="PQW101" s="27"/>
      <c r="PQX101" s="27"/>
      <c r="PQY101" s="27"/>
      <c r="PQZ101" s="27"/>
      <c r="PRA101" s="27"/>
      <c r="PRB101" s="27"/>
      <c r="PRC101" s="27"/>
      <c r="PRD101" s="27"/>
      <c r="PRE101" s="27"/>
      <c r="PRF101" s="27"/>
      <c r="PRG101" s="27"/>
      <c r="PRH101" s="27"/>
      <c r="PRI101" s="27"/>
      <c r="PRJ101" s="27"/>
      <c r="PRK101" s="27"/>
      <c r="PRL101" s="27"/>
      <c r="PRM101" s="27"/>
      <c r="PRN101" s="27"/>
      <c r="PRO101" s="27"/>
      <c r="PRP101" s="27"/>
      <c r="PRQ101" s="27"/>
      <c r="PRR101" s="27"/>
      <c r="PRS101" s="27"/>
      <c r="PRT101" s="27"/>
      <c r="PRU101" s="27"/>
      <c r="PRV101" s="27"/>
      <c r="PRW101" s="27"/>
      <c r="PRX101" s="27"/>
      <c r="PRY101" s="27"/>
      <c r="PRZ101" s="27"/>
      <c r="PSA101" s="27"/>
      <c r="PSB101" s="27"/>
      <c r="PSC101" s="27"/>
      <c r="PSD101" s="27"/>
      <c r="PSE101" s="27"/>
      <c r="PSF101" s="27"/>
      <c r="PSG101" s="27"/>
      <c r="PSH101" s="27"/>
      <c r="PSI101" s="27"/>
      <c r="PSJ101" s="27"/>
      <c r="PSK101" s="27"/>
      <c r="PSL101" s="27"/>
      <c r="PSM101" s="27"/>
      <c r="PSN101" s="27"/>
      <c r="PSO101" s="27"/>
      <c r="PSP101" s="27"/>
      <c r="PSQ101" s="27"/>
      <c r="PSR101" s="27"/>
      <c r="PSS101" s="27"/>
      <c r="PST101" s="27"/>
      <c r="PSU101" s="27"/>
      <c r="PSV101" s="27"/>
      <c r="PSW101" s="27"/>
      <c r="PSX101" s="27"/>
      <c r="PSY101" s="27"/>
      <c r="PSZ101" s="27"/>
      <c r="PTA101" s="27"/>
      <c r="PTB101" s="27"/>
      <c r="PTC101" s="27"/>
      <c r="PTD101" s="27"/>
      <c r="PTE101" s="27"/>
      <c r="PTF101" s="27"/>
      <c r="PTG101" s="27"/>
      <c r="PTH101" s="27"/>
      <c r="PTI101" s="27"/>
      <c r="PTJ101" s="27"/>
      <c r="PTK101" s="27"/>
      <c r="PTL101" s="27"/>
      <c r="PTM101" s="27"/>
      <c r="PTN101" s="27"/>
      <c r="PTO101" s="27"/>
      <c r="PTP101" s="27"/>
      <c r="PTQ101" s="27"/>
      <c r="PTR101" s="27"/>
      <c r="PTS101" s="27"/>
      <c r="PTT101" s="27"/>
      <c r="PTU101" s="27"/>
      <c r="PTV101" s="27"/>
      <c r="PTW101" s="27"/>
      <c r="PTX101" s="27"/>
      <c r="PTY101" s="27"/>
      <c r="PTZ101" s="27"/>
      <c r="PUA101" s="27"/>
      <c r="PUB101" s="27"/>
      <c r="PUC101" s="27"/>
      <c r="PUD101" s="27"/>
      <c r="PUE101" s="27"/>
      <c r="PUF101" s="27"/>
      <c r="PUG101" s="27"/>
      <c r="PUH101" s="27"/>
      <c r="PUI101" s="27"/>
      <c r="PUJ101" s="27"/>
      <c r="PUK101" s="27"/>
      <c r="PUL101" s="27"/>
      <c r="PUM101" s="27"/>
      <c r="PUN101" s="27"/>
      <c r="PUO101" s="27"/>
      <c r="PUP101" s="27"/>
      <c r="PUQ101" s="27"/>
      <c r="PUR101" s="27"/>
      <c r="PUS101" s="27"/>
      <c r="PUT101" s="27"/>
      <c r="PUU101" s="27"/>
      <c r="PUV101" s="27"/>
      <c r="PUW101" s="27"/>
      <c r="PUX101" s="27"/>
      <c r="PUY101" s="27"/>
      <c r="PUZ101" s="27"/>
      <c r="PVA101" s="27"/>
      <c r="PVB101" s="27"/>
      <c r="PVC101" s="27"/>
      <c r="PVD101" s="27"/>
      <c r="PVE101" s="27"/>
      <c r="PVF101" s="27"/>
      <c r="PVG101" s="27"/>
      <c r="PVH101" s="27"/>
      <c r="PVI101" s="27"/>
      <c r="PVJ101" s="27"/>
      <c r="PVK101" s="27"/>
      <c r="PVL101" s="27"/>
      <c r="PVM101" s="27"/>
      <c r="PVN101" s="27"/>
      <c r="PVO101" s="27"/>
      <c r="PVP101" s="27"/>
      <c r="PVQ101" s="27"/>
      <c r="PVR101" s="27"/>
      <c r="PVS101" s="27"/>
      <c r="PVT101" s="27"/>
      <c r="PVU101" s="27"/>
      <c r="PVV101" s="27"/>
      <c r="PVW101" s="27"/>
      <c r="PVX101" s="27"/>
      <c r="PVY101" s="27"/>
      <c r="PVZ101" s="27"/>
      <c r="PWA101" s="27"/>
      <c r="PWB101" s="27"/>
      <c r="PWC101" s="27"/>
      <c r="PWD101" s="27"/>
      <c r="PWE101" s="27"/>
      <c r="PWF101" s="27"/>
      <c r="PWG101" s="27"/>
      <c r="PWH101" s="27"/>
      <c r="PWI101" s="27"/>
      <c r="PWJ101" s="27"/>
      <c r="PWK101" s="27"/>
      <c r="PWL101" s="27"/>
      <c r="PWM101" s="27"/>
      <c r="PWN101" s="27"/>
      <c r="PWO101" s="27"/>
      <c r="PWP101" s="27"/>
      <c r="PWQ101" s="27"/>
      <c r="PWR101" s="27"/>
      <c r="PWS101" s="27"/>
      <c r="PWT101" s="27"/>
      <c r="PWU101" s="27"/>
      <c r="PWV101" s="27"/>
      <c r="PWW101" s="27"/>
      <c r="PWX101" s="27"/>
      <c r="PWY101" s="27"/>
      <c r="PWZ101" s="27"/>
      <c r="PXA101" s="27"/>
      <c r="PXB101" s="27"/>
      <c r="PXC101" s="27"/>
      <c r="PXD101" s="27"/>
      <c r="PXE101" s="27"/>
      <c r="PXF101" s="27"/>
      <c r="PXG101" s="27"/>
      <c r="PXH101" s="27"/>
      <c r="PXI101" s="27"/>
      <c r="PXJ101" s="27"/>
      <c r="PXK101" s="27"/>
      <c r="PXL101" s="27"/>
      <c r="PXM101" s="27"/>
      <c r="PXN101" s="27"/>
      <c r="PXO101" s="27"/>
      <c r="PXP101" s="27"/>
      <c r="PXQ101" s="27"/>
      <c r="PXR101" s="27"/>
      <c r="PXS101" s="27"/>
      <c r="PXT101" s="27"/>
      <c r="PXU101" s="27"/>
      <c r="PXV101" s="27"/>
      <c r="PXW101" s="27"/>
      <c r="PXX101" s="27"/>
      <c r="PXY101" s="27"/>
      <c r="PXZ101" s="27"/>
      <c r="PYA101" s="27"/>
      <c r="PYB101" s="27"/>
      <c r="PYC101" s="27"/>
      <c r="PYD101" s="27"/>
      <c r="PYE101" s="27"/>
      <c r="PYF101" s="27"/>
      <c r="PYG101" s="27"/>
      <c r="PYH101" s="27"/>
      <c r="PYI101" s="27"/>
      <c r="PYJ101" s="27"/>
      <c r="PYK101" s="27"/>
      <c r="PYL101" s="27"/>
      <c r="PYM101" s="27"/>
      <c r="PYN101" s="27"/>
      <c r="PYO101" s="27"/>
      <c r="PYP101" s="27"/>
      <c r="PYQ101" s="27"/>
      <c r="PYR101" s="27"/>
      <c r="PYS101" s="27"/>
      <c r="PYT101" s="27"/>
      <c r="PYU101" s="27"/>
      <c r="PYV101" s="27"/>
      <c r="PYW101" s="27"/>
      <c r="PYX101" s="27"/>
      <c r="PYY101" s="27"/>
      <c r="PYZ101" s="27"/>
      <c r="PZA101" s="27"/>
      <c r="PZB101" s="27"/>
      <c r="PZC101" s="27"/>
      <c r="PZD101" s="27"/>
      <c r="PZE101" s="27"/>
      <c r="PZF101" s="27"/>
      <c r="PZG101" s="27"/>
      <c r="PZH101" s="27"/>
      <c r="PZI101" s="27"/>
      <c r="PZJ101" s="27"/>
      <c r="PZK101" s="27"/>
      <c r="PZL101" s="27"/>
      <c r="PZM101" s="27"/>
      <c r="PZN101" s="27"/>
      <c r="PZO101" s="27"/>
      <c r="PZP101" s="27"/>
      <c r="PZQ101" s="27"/>
      <c r="PZR101" s="27"/>
      <c r="PZS101" s="27"/>
      <c r="PZT101" s="27"/>
      <c r="PZU101" s="27"/>
      <c r="PZV101" s="27"/>
      <c r="PZW101" s="27"/>
      <c r="PZX101" s="27"/>
      <c r="PZY101" s="27"/>
      <c r="PZZ101" s="27"/>
      <c r="QAA101" s="27"/>
      <c r="QAB101" s="27"/>
      <c r="QAC101" s="27"/>
      <c r="QAD101" s="27"/>
      <c r="QAE101" s="27"/>
      <c r="QAF101" s="27"/>
      <c r="QAG101" s="27"/>
      <c r="QAH101" s="27"/>
      <c r="QAI101" s="27"/>
      <c r="QAJ101" s="27"/>
      <c r="QAK101" s="27"/>
      <c r="QAL101" s="27"/>
      <c r="QAM101" s="27"/>
      <c r="QAN101" s="27"/>
      <c r="QAO101" s="27"/>
      <c r="QAP101" s="27"/>
      <c r="QAQ101" s="27"/>
      <c r="QAR101" s="27"/>
      <c r="QAS101" s="27"/>
      <c r="QAT101" s="27"/>
      <c r="QAU101" s="27"/>
      <c r="QAV101" s="27"/>
      <c r="QAW101" s="27"/>
      <c r="QAX101" s="27"/>
      <c r="QAY101" s="27"/>
      <c r="QAZ101" s="27"/>
      <c r="QBA101" s="27"/>
      <c r="QBB101" s="27"/>
      <c r="QBC101" s="27"/>
      <c r="QBD101" s="27"/>
      <c r="QBE101" s="27"/>
      <c r="QBF101" s="27"/>
      <c r="QBG101" s="27"/>
      <c r="QBH101" s="27"/>
      <c r="QBI101" s="27"/>
      <c r="QBJ101" s="27"/>
      <c r="QBK101" s="27"/>
      <c r="QBL101" s="27"/>
      <c r="QBM101" s="27"/>
      <c r="QBN101" s="27"/>
      <c r="QBO101" s="27"/>
      <c r="QBP101" s="27"/>
      <c r="QBQ101" s="27"/>
      <c r="QBR101" s="27"/>
      <c r="QBS101" s="27"/>
      <c r="QBT101" s="27"/>
      <c r="QBU101" s="27"/>
      <c r="QBV101" s="27"/>
      <c r="QBW101" s="27"/>
      <c r="QBX101" s="27"/>
      <c r="QBY101" s="27"/>
      <c r="QBZ101" s="27"/>
      <c r="QCA101" s="27"/>
      <c r="QCB101" s="27"/>
      <c r="QCC101" s="27"/>
      <c r="QCD101" s="27"/>
      <c r="QCE101" s="27"/>
      <c r="QCF101" s="27"/>
      <c r="QCG101" s="27"/>
      <c r="QCH101" s="27"/>
      <c r="QCI101" s="27"/>
      <c r="QCJ101" s="27"/>
      <c r="QCK101" s="27"/>
      <c r="QCL101" s="27"/>
      <c r="QCM101" s="27"/>
      <c r="QCN101" s="27"/>
      <c r="QCO101" s="27"/>
      <c r="QCP101" s="27"/>
      <c r="QCQ101" s="27"/>
      <c r="QCR101" s="27"/>
      <c r="QCS101" s="27"/>
      <c r="QCT101" s="27"/>
      <c r="QCU101" s="27"/>
      <c r="QCV101" s="27"/>
      <c r="QCW101" s="27"/>
      <c r="QCX101" s="27"/>
      <c r="QCY101" s="27"/>
      <c r="QCZ101" s="27"/>
      <c r="QDA101" s="27"/>
      <c r="QDB101" s="27"/>
      <c r="QDC101" s="27"/>
      <c r="QDD101" s="27"/>
      <c r="QDE101" s="27"/>
      <c r="QDF101" s="27"/>
      <c r="QDG101" s="27"/>
      <c r="QDH101" s="27"/>
      <c r="QDI101" s="27"/>
      <c r="QDJ101" s="27"/>
      <c r="QDK101" s="27"/>
      <c r="QDL101" s="27"/>
      <c r="QDM101" s="27"/>
      <c r="QDN101" s="27"/>
      <c r="QDO101" s="27"/>
      <c r="QDP101" s="27"/>
      <c r="QDQ101" s="27"/>
      <c r="QDR101" s="27"/>
      <c r="QDS101" s="27"/>
      <c r="QDT101" s="27"/>
      <c r="QDU101" s="27"/>
      <c r="QDV101" s="27"/>
      <c r="QDW101" s="27"/>
      <c r="QDX101" s="27"/>
      <c r="QDY101" s="27"/>
      <c r="QDZ101" s="27"/>
      <c r="QEA101" s="27"/>
      <c r="QEB101" s="27"/>
      <c r="QEC101" s="27"/>
      <c r="QED101" s="27"/>
      <c r="QEE101" s="27"/>
      <c r="QEF101" s="27"/>
      <c r="QEG101" s="27"/>
      <c r="QEH101" s="27"/>
      <c r="QEI101" s="27"/>
      <c r="QEJ101" s="27"/>
      <c r="QEK101" s="27"/>
      <c r="QEL101" s="27"/>
      <c r="QEM101" s="27"/>
      <c r="QEN101" s="27"/>
      <c r="QEO101" s="27"/>
      <c r="QEP101" s="27"/>
      <c r="QEQ101" s="27"/>
      <c r="QER101" s="27"/>
      <c r="QES101" s="27"/>
      <c r="QET101" s="27"/>
      <c r="QEU101" s="27"/>
      <c r="QEV101" s="27"/>
      <c r="QEW101" s="27"/>
      <c r="QEX101" s="27"/>
      <c r="QEY101" s="27"/>
      <c r="QEZ101" s="27"/>
      <c r="QFA101" s="27"/>
      <c r="QFB101" s="27"/>
      <c r="QFC101" s="27"/>
      <c r="QFD101" s="27"/>
      <c r="QFE101" s="27"/>
      <c r="QFF101" s="27"/>
      <c r="QFG101" s="27"/>
      <c r="QFH101" s="27"/>
      <c r="QFI101" s="27"/>
      <c r="QFJ101" s="27"/>
      <c r="QFK101" s="27"/>
      <c r="QFL101" s="27"/>
      <c r="QFM101" s="27"/>
      <c r="QFN101" s="27"/>
      <c r="QFO101" s="27"/>
      <c r="QFP101" s="27"/>
      <c r="QFQ101" s="27"/>
      <c r="QFR101" s="27"/>
      <c r="QFS101" s="27"/>
      <c r="QFT101" s="27"/>
      <c r="QFU101" s="27"/>
      <c r="QFV101" s="27"/>
      <c r="QFW101" s="27"/>
      <c r="QFX101" s="27"/>
      <c r="QFY101" s="27"/>
      <c r="QFZ101" s="27"/>
      <c r="QGA101" s="27"/>
      <c r="QGB101" s="27"/>
      <c r="QGC101" s="27"/>
      <c r="QGD101" s="27"/>
      <c r="QGE101" s="27"/>
      <c r="QGF101" s="27"/>
      <c r="QGG101" s="27"/>
      <c r="QGH101" s="27"/>
      <c r="QGI101" s="27"/>
      <c r="QGJ101" s="27"/>
      <c r="QGK101" s="27"/>
      <c r="QGL101" s="27"/>
      <c r="QGM101" s="27"/>
      <c r="QGN101" s="27"/>
      <c r="QGO101" s="27"/>
      <c r="QGP101" s="27"/>
      <c r="QGQ101" s="27"/>
      <c r="QGR101" s="27"/>
      <c r="QGS101" s="27"/>
      <c r="QGT101" s="27"/>
      <c r="QGU101" s="27"/>
      <c r="QGV101" s="27"/>
      <c r="QGW101" s="27"/>
      <c r="QGX101" s="27"/>
      <c r="QGY101" s="27"/>
      <c r="QGZ101" s="27"/>
      <c r="QHA101" s="27"/>
      <c r="QHB101" s="27"/>
      <c r="QHC101" s="27"/>
      <c r="QHD101" s="27"/>
      <c r="QHE101" s="27"/>
      <c r="QHF101" s="27"/>
      <c r="QHG101" s="27"/>
      <c r="QHH101" s="27"/>
      <c r="QHI101" s="27"/>
      <c r="QHJ101" s="27"/>
      <c r="QHK101" s="27"/>
      <c r="QHL101" s="27"/>
      <c r="QHM101" s="27"/>
      <c r="QHN101" s="27"/>
      <c r="QHO101" s="27"/>
      <c r="QHP101" s="27"/>
      <c r="QHQ101" s="27"/>
      <c r="QHR101" s="27"/>
      <c r="QHS101" s="27"/>
      <c r="QHT101" s="27"/>
      <c r="QHU101" s="27"/>
      <c r="QHV101" s="27"/>
      <c r="QHW101" s="27"/>
      <c r="QHX101" s="27"/>
      <c r="QHY101" s="27"/>
      <c r="QHZ101" s="27"/>
      <c r="QIA101" s="27"/>
      <c r="QIB101" s="27"/>
      <c r="QIC101" s="27"/>
      <c r="QID101" s="27"/>
      <c r="QIE101" s="27"/>
      <c r="QIF101" s="27"/>
      <c r="QIG101" s="27"/>
      <c r="QIH101" s="27"/>
      <c r="QII101" s="27"/>
      <c r="QIJ101" s="27"/>
      <c r="QIK101" s="27"/>
      <c r="QIL101" s="27"/>
      <c r="QIM101" s="27"/>
      <c r="QIN101" s="27"/>
      <c r="QIO101" s="27"/>
      <c r="QIP101" s="27"/>
      <c r="QIQ101" s="27"/>
      <c r="QIR101" s="27"/>
      <c r="QIS101" s="27"/>
      <c r="QIT101" s="27"/>
      <c r="QIU101" s="27"/>
      <c r="QIV101" s="27"/>
      <c r="QIW101" s="27"/>
      <c r="QIX101" s="27"/>
      <c r="QIY101" s="27"/>
      <c r="QIZ101" s="27"/>
      <c r="QJA101" s="27"/>
      <c r="QJB101" s="27"/>
      <c r="QJC101" s="27"/>
      <c r="QJD101" s="27"/>
      <c r="QJE101" s="27"/>
      <c r="QJF101" s="27"/>
      <c r="QJG101" s="27"/>
      <c r="QJH101" s="27"/>
      <c r="QJI101" s="27"/>
      <c r="QJJ101" s="27"/>
      <c r="QJK101" s="27"/>
      <c r="QJL101" s="27"/>
      <c r="QJM101" s="27"/>
      <c r="QJN101" s="27"/>
      <c r="QJO101" s="27"/>
      <c r="QJP101" s="27"/>
      <c r="QJQ101" s="27"/>
      <c r="QJR101" s="27"/>
      <c r="QJS101" s="27"/>
      <c r="QJT101" s="27"/>
      <c r="QJU101" s="27"/>
      <c r="QJV101" s="27"/>
      <c r="QJW101" s="27"/>
      <c r="QJX101" s="27"/>
      <c r="QJY101" s="27"/>
      <c r="QJZ101" s="27"/>
      <c r="QKA101" s="27"/>
      <c r="QKB101" s="27"/>
      <c r="QKC101" s="27"/>
      <c r="QKD101" s="27"/>
      <c r="QKE101" s="27"/>
      <c r="QKF101" s="27"/>
      <c r="QKG101" s="27"/>
      <c r="QKH101" s="27"/>
      <c r="QKI101" s="27"/>
      <c r="QKJ101" s="27"/>
      <c r="QKK101" s="27"/>
      <c r="QKL101" s="27"/>
      <c r="QKM101" s="27"/>
      <c r="QKN101" s="27"/>
      <c r="QKO101" s="27"/>
      <c r="QKP101" s="27"/>
      <c r="QKQ101" s="27"/>
      <c r="QKR101" s="27"/>
      <c r="QKS101" s="27"/>
      <c r="QKT101" s="27"/>
      <c r="QKU101" s="27"/>
      <c r="QKV101" s="27"/>
      <c r="QKW101" s="27"/>
      <c r="QKX101" s="27"/>
      <c r="QKY101" s="27"/>
      <c r="QKZ101" s="27"/>
      <c r="QLA101" s="27"/>
      <c r="QLB101" s="27"/>
      <c r="QLC101" s="27"/>
      <c r="QLD101" s="27"/>
      <c r="QLE101" s="27"/>
      <c r="QLF101" s="27"/>
      <c r="QLG101" s="27"/>
      <c r="QLH101" s="27"/>
      <c r="QLI101" s="27"/>
      <c r="QLJ101" s="27"/>
      <c r="QLK101" s="27"/>
      <c r="QLL101" s="27"/>
      <c r="QLM101" s="27"/>
      <c r="QLN101" s="27"/>
      <c r="QLO101" s="27"/>
      <c r="QLP101" s="27"/>
      <c r="QLQ101" s="27"/>
      <c r="QLR101" s="27"/>
      <c r="QLS101" s="27"/>
      <c r="QLT101" s="27"/>
      <c r="QLU101" s="27"/>
      <c r="QLV101" s="27"/>
      <c r="QLW101" s="27"/>
      <c r="QLX101" s="27"/>
      <c r="QLY101" s="27"/>
      <c r="QLZ101" s="27"/>
      <c r="QMA101" s="27"/>
      <c r="QMB101" s="27"/>
      <c r="QMC101" s="27"/>
      <c r="QMD101" s="27"/>
      <c r="QME101" s="27"/>
      <c r="QMF101" s="27"/>
      <c r="QMG101" s="27"/>
      <c r="QMH101" s="27"/>
      <c r="QMI101" s="27"/>
      <c r="QMJ101" s="27"/>
      <c r="QMK101" s="27"/>
      <c r="QML101" s="27"/>
      <c r="QMM101" s="27"/>
      <c r="QMN101" s="27"/>
      <c r="QMO101" s="27"/>
      <c r="QMP101" s="27"/>
      <c r="QMQ101" s="27"/>
      <c r="QMR101" s="27"/>
      <c r="QMS101" s="27"/>
      <c r="QMT101" s="27"/>
      <c r="QMU101" s="27"/>
      <c r="QMV101" s="27"/>
      <c r="QMW101" s="27"/>
      <c r="QMX101" s="27"/>
      <c r="QMY101" s="27"/>
      <c r="QMZ101" s="27"/>
      <c r="QNA101" s="27"/>
      <c r="QNB101" s="27"/>
      <c r="QNC101" s="27"/>
      <c r="QND101" s="27"/>
      <c r="QNE101" s="27"/>
      <c r="QNF101" s="27"/>
      <c r="QNG101" s="27"/>
      <c r="QNH101" s="27"/>
      <c r="QNI101" s="27"/>
      <c r="QNJ101" s="27"/>
      <c r="QNK101" s="27"/>
      <c r="QNL101" s="27"/>
      <c r="QNM101" s="27"/>
      <c r="QNN101" s="27"/>
      <c r="QNO101" s="27"/>
      <c r="QNP101" s="27"/>
      <c r="QNQ101" s="27"/>
      <c r="QNR101" s="27"/>
      <c r="QNS101" s="27"/>
      <c r="QNT101" s="27"/>
      <c r="QNU101" s="27"/>
      <c r="QNV101" s="27"/>
      <c r="QNW101" s="27"/>
      <c r="QNX101" s="27"/>
      <c r="QNY101" s="27"/>
      <c r="QNZ101" s="27"/>
      <c r="QOA101" s="27"/>
      <c r="QOB101" s="27"/>
      <c r="QOC101" s="27"/>
      <c r="QOD101" s="27"/>
      <c r="QOE101" s="27"/>
      <c r="QOF101" s="27"/>
      <c r="QOG101" s="27"/>
      <c r="QOH101" s="27"/>
      <c r="QOI101" s="27"/>
      <c r="QOJ101" s="27"/>
      <c r="QOK101" s="27"/>
      <c r="QOL101" s="27"/>
      <c r="QOM101" s="27"/>
      <c r="QON101" s="27"/>
      <c r="QOO101" s="27"/>
      <c r="QOP101" s="27"/>
      <c r="QOQ101" s="27"/>
      <c r="QOR101" s="27"/>
      <c r="QOS101" s="27"/>
      <c r="QOT101" s="27"/>
      <c r="QOU101" s="27"/>
      <c r="QOV101" s="27"/>
      <c r="QOW101" s="27"/>
      <c r="QOX101" s="27"/>
      <c r="QOY101" s="27"/>
      <c r="QOZ101" s="27"/>
      <c r="QPA101" s="27"/>
      <c r="QPB101" s="27"/>
      <c r="QPC101" s="27"/>
      <c r="QPD101" s="27"/>
      <c r="QPE101" s="27"/>
      <c r="QPF101" s="27"/>
      <c r="QPG101" s="27"/>
      <c r="QPH101" s="27"/>
      <c r="QPI101" s="27"/>
      <c r="QPJ101" s="27"/>
      <c r="QPK101" s="27"/>
      <c r="QPL101" s="27"/>
      <c r="QPM101" s="27"/>
      <c r="QPN101" s="27"/>
      <c r="QPO101" s="27"/>
      <c r="QPP101" s="27"/>
      <c r="QPQ101" s="27"/>
      <c r="QPR101" s="27"/>
      <c r="QPS101" s="27"/>
      <c r="QPT101" s="27"/>
      <c r="QPU101" s="27"/>
      <c r="QPV101" s="27"/>
      <c r="QPW101" s="27"/>
      <c r="QPX101" s="27"/>
      <c r="QPY101" s="27"/>
      <c r="QPZ101" s="27"/>
      <c r="QQA101" s="27"/>
      <c r="QQB101" s="27"/>
      <c r="QQC101" s="27"/>
      <c r="QQD101" s="27"/>
      <c r="QQE101" s="27"/>
      <c r="QQF101" s="27"/>
      <c r="QQG101" s="27"/>
      <c r="QQH101" s="27"/>
      <c r="QQI101" s="27"/>
      <c r="QQJ101" s="27"/>
      <c r="QQK101" s="27"/>
      <c r="QQL101" s="27"/>
      <c r="QQM101" s="27"/>
      <c r="QQN101" s="27"/>
      <c r="QQO101" s="27"/>
      <c r="QQP101" s="27"/>
      <c r="QQQ101" s="27"/>
      <c r="QQR101" s="27"/>
      <c r="QQS101" s="27"/>
      <c r="QQT101" s="27"/>
      <c r="QQU101" s="27"/>
      <c r="QQV101" s="27"/>
      <c r="QQW101" s="27"/>
      <c r="QQX101" s="27"/>
      <c r="QQY101" s="27"/>
      <c r="QQZ101" s="27"/>
      <c r="QRA101" s="27"/>
      <c r="QRB101" s="27"/>
      <c r="QRC101" s="27"/>
      <c r="QRD101" s="27"/>
      <c r="QRE101" s="27"/>
      <c r="QRF101" s="27"/>
      <c r="QRG101" s="27"/>
      <c r="QRH101" s="27"/>
      <c r="QRI101" s="27"/>
      <c r="QRJ101" s="27"/>
      <c r="QRK101" s="27"/>
      <c r="QRL101" s="27"/>
      <c r="QRM101" s="27"/>
      <c r="QRN101" s="27"/>
      <c r="QRO101" s="27"/>
      <c r="QRP101" s="27"/>
      <c r="QRQ101" s="27"/>
      <c r="QRR101" s="27"/>
      <c r="QRS101" s="27"/>
      <c r="QRT101" s="27"/>
      <c r="QRU101" s="27"/>
      <c r="QRV101" s="27"/>
      <c r="QRW101" s="27"/>
      <c r="QRX101" s="27"/>
      <c r="QRY101" s="27"/>
      <c r="QRZ101" s="27"/>
      <c r="QSA101" s="27"/>
      <c r="QSB101" s="27"/>
      <c r="QSC101" s="27"/>
      <c r="QSD101" s="27"/>
      <c r="QSE101" s="27"/>
      <c r="QSF101" s="27"/>
      <c r="QSG101" s="27"/>
      <c r="QSH101" s="27"/>
      <c r="QSI101" s="27"/>
      <c r="QSJ101" s="27"/>
      <c r="QSK101" s="27"/>
      <c r="QSL101" s="27"/>
      <c r="QSM101" s="27"/>
      <c r="QSN101" s="27"/>
      <c r="QSO101" s="27"/>
      <c r="QSP101" s="27"/>
      <c r="QSQ101" s="27"/>
      <c r="QSR101" s="27"/>
      <c r="QSS101" s="27"/>
      <c r="QST101" s="27"/>
      <c r="QSU101" s="27"/>
      <c r="QSV101" s="27"/>
      <c r="QSW101" s="27"/>
      <c r="QSX101" s="27"/>
      <c r="QSY101" s="27"/>
      <c r="QSZ101" s="27"/>
      <c r="QTA101" s="27"/>
      <c r="QTB101" s="27"/>
      <c r="QTC101" s="27"/>
      <c r="QTD101" s="27"/>
      <c r="QTE101" s="27"/>
      <c r="QTF101" s="27"/>
      <c r="QTG101" s="27"/>
      <c r="QTH101" s="27"/>
      <c r="QTI101" s="27"/>
      <c r="QTJ101" s="27"/>
      <c r="QTK101" s="27"/>
      <c r="QTL101" s="27"/>
      <c r="QTM101" s="27"/>
      <c r="QTN101" s="27"/>
      <c r="QTO101" s="27"/>
      <c r="QTP101" s="27"/>
      <c r="QTQ101" s="27"/>
      <c r="QTR101" s="27"/>
      <c r="QTS101" s="27"/>
      <c r="QTT101" s="27"/>
      <c r="QTU101" s="27"/>
      <c r="QTV101" s="27"/>
      <c r="QTW101" s="27"/>
      <c r="QTX101" s="27"/>
      <c r="QTY101" s="27"/>
      <c r="QTZ101" s="27"/>
      <c r="QUA101" s="27"/>
      <c r="QUB101" s="27"/>
      <c r="QUC101" s="27"/>
      <c r="QUD101" s="27"/>
      <c r="QUE101" s="27"/>
      <c r="QUF101" s="27"/>
      <c r="QUG101" s="27"/>
      <c r="QUH101" s="27"/>
      <c r="QUI101" s="27"/>
      <c r="QUJ101" s="27"/>
      <c r="QUK101" s="27"/>
      <c r="QUL101" s="27"/>
      <c r="QUM101" s="27"/>
      <c r="QUN101" s="27"/>
      <c r="QUO101" s="27"/>
      <c r="QUP101" s="27"/>
      <c r="QUQ101" s="27"/>
      <c r="QUR101" s="27"/>
      <c r="QUS101" s="27"/>
      <c r="QUT101" s="27"/>
      <c r="QUU101" s="27"/>
      <c r="QUV101" s="27"/>
      <c r="QUW101" s="27"/>
      <c r="QUX101" s="27"/>
      <c r="QUY101" s="27"/>
      <c r="QUZ101" s="27"/>
      <c r="QVA101" s="27"/>
      <c r="QVB101" s="27"/>
      <c r="QVC101" s="27"/>
      <c r="QVD101" s="27"/>
      <c r="QVE101" s="27"/>
      <c r="QVF101" s="27"/>
      <c r="QVG101" s="27"/>
      <c r="QVH101" s="27"/>
      <c r="QVI101" s="27"/>
      <c r="QVJ101" s="27"/>
      <c r="QVK101" s="27"/>
      <c r="QVL101" s="27"/>
      <c r="QVM101" s="27"/>
      <c r="QVN101" s="27"/>
      <c r="QVO101" s="27"/>
      <c r="QVP101" s="27"/>
      <c r="QVQ101" s="27"/>
      <c r="QVR101" s="27"/>
      <c r="QVS101" s="27"/>
      <c r="QVT101" s="27"/>
      <c r="QVU101" s="27"/>
      <c r="QVV101" s="27"/>
      <c r="QVW101" s="27"/>
      <c r="QVX101" s="27"/>
      <c r="QVY101" s="27"/>
      <c r="QVZ101" s="27"/>
      <c r="QWA101" s="27"/>
      <c r="QWB101" s="27"/>
      <c r="QWC101" s="27"/>
      <c r="QWD101" s="27"/>
      <c r="QWE101" s="27"/>
      <c r="QWF101" s="27"/>
      <c r="QWG101" s="27"/>
      <c r="QWH101" s="27"/>
      <c r="QWI101" s="27"/>
      <c r="QWJ101" s="27"/>
      <c r="QWK101" s="27"/>
      <c r="QWL101" s="27"/>
      <c r="QWM101" s="27"/>
      <c r="QWN101" s="27"/>
      <c r="QWO101" s="27"/>
      <c r="QWP101" s="27"/>
      <c r="QWQ101" s="27"/>
      <c r="QWR101" s="27"/>
      <c r="QWS101" s="27"/>
      <c r="QWT101" s="27"/>
      <c r="QWU101" s="27"/>
      <c r="QWV101" s="27"/>
      <c r="QWW101" s="27"/>
      <c r="QWX101" s="27"/>
      <c r="QWY101" s="27"/>
      <c r="QWZ101" s="27"/>
      <c r="QXA101" s="27"/>
      <c r="QXB101" s="27"/>
      <c r="QXC101" s="27"/>
      <c r="QXD101" s="27"/>
      <c r="QXE101" s="27"/>
      <c r="QXF101" s="27"/>
      <c r="QXG101" s="27"/>
      <c r="QXH101" s="27"/>
      <c r="QXI101" s="27"/>
      <c r="QXJ101" s="27"/>
      <c r="QXK101" s="27"/>
      <c r="QXL101" s="27"/>
      <c r="QXM101" s="27"/>
      <c r="QXN101" s="27"/>
      <c r="QXO101" s="27"/>
      <c r="QXP101" s="27"/>
      <c r="QXQ101" s="27"/>
      <c r="QXR101" s="27"/>
      <c r="QXS101" s="27"/>
      <c r="QXT101" s="27"/>
      <c r="QXU101" s="27"/>
      <c r="QXV101" s="27"/>
      <c r="QXW101" s="27"/>
      <c r="QXX101" s="27"/>
      <c r="QXY101" s="27"/>
      <c r="QXZ101" s="27"/>
      <c r="QYA101" s="27"/>
      <c r="QYB101" s="27"/>
      <c r="QYC101" s="27"/>
      <c r="QYD101" s="27"/>
      <c r="QYE101" s="27"/>
      <c r="QYF101" s="27"/>
      <c r="QYG101" s="27"/>
      <c r="QYH101" s="27"/>
      <c r="QYI101" s="27"/>
      <c r="QYJ101" s="27"/>
      <c r="QYK101" s="27"/>
      <c r="QYL101" s="27"/>
      <c r="QYM101" s="27"/>
      <c r="QYN101" s="27"/>
      <c r="QYO101" s="27"/>
      <c r="QYP101" s="27"/>
      <c r="QYQ101" s="27"/>
      <c r="QYR101" s="27"/>
      <c r="QYS101" s="27"/>
      <c r="QYT101" s="27"/>
      <c r="QYU101" s="27"/>
      <c r="QYV101" s="27"/>
      <c r="QYW101" s="27"/>
      <c r="QYX101" s="27"/>
      <c r="QYY101" s="27"/>
      <c r="QYZ101" s="27"/>
      <c r="QZA101" s="27"/>
      <c r="QZB101" s="27"/>
      <c r="QZC101" s="27"/>
      <c r="QZD101" s="27"/>
      <c r="QZE101" s="27"/>
      <c r="QZF101" s="27"/>
      <c r="QZG101" s="27"/>
      <c r="QZH101" s="27"/>
      <c r="QZI101" s="27"/>
      <c r="QZJ101" s="27"/>
      <c r="QZK101" s="27"/>
      <c r="QZL101" s="27"/>
      <c r="QZM101" s="27"/>
      <c r="QZN101" s="27"/>
      <c r="QZO101" s="27"/>
      <c r="QZP101" s="27"/>
      <c r="QZQ101" s="27"/>
      <c r="QZR101" s="27"/>
      <c r="QZS101" s="27"/>
      <c r="QZT101" s="27"/>
      <c r="QZU101" s="27"/>
      <c r="QZV101" s="27"/>
      <c r="QZW101" s="27"/>
      <c r="QZX101" s="27"/>
      <c r="QZY101" s="27"/>
      <c r="QZZ101" s="27"/>
      <c r="RAA101" s="27"/>
      <c r="RAB101" s="27"/>
      <c r="RAC101" s="27"/>
      <c r="RAD101" s="27"/>
      <c r="RAE101" s="27"/>
      <c r="RAF101" s="27"/>
      <c r="RAG101" s="27"/>
      <c r="RAH101" s="27"/>
      <c r="RAI101" s="27"/>
      <c r="RAJ101" s="27"/>
      <c r="RAK101" s="27"/>
      <c r="RAL101" s="27"/>
      <c r="RAM101" s="27"/>
      <c r="RAN101" s="27"/>
      <c r="RAO101" s="27"/>
      <c r="RAP101" s="27"/>
      <c r="RAQ101" s="27"/>
      <c r="RAR101" s="27"/>
      <c r="RAS101" s="27"/>
      <c r="RAT101" s="27"/>
      <c r="RAU101" s="27"/>
      <c r="RAV101" s="27"/>
      <c r="RAW101" s="27"/>
      <c r="RAX101" s="27"/>
      <c r="RAY101" s="27"/>
      <c r="RAZ101" s="27"/>
      <c r="RBA101" s="27"/>
      <c r="RBB101" s="27"/>
      <c r="RBC101" s="27"/>
      <c r="RBD101" s="27"/>
      <c r="RBE101" s="27"/>
      <c r="RBF101" s="27"/>
      <c r="RBG101" s="27"/>
      <c r="RBH101" s="27"/>
      <c r="RBI101" s="27"/>
      <c r="RBJ101" s="27"/>
      <c r="RBK101" s="27"/>
      <c r="RBL101" s="27"/>
      <c r="RBM101" s="27"/>
      <c r="RBN101" s="27"/>
      <c r="RBO101" s="27"/>
      <c r="RBP101" s="27"/>
      <c r="RBQ101" s="27"/>
      <c r="RBR101" s="27"/>
      <c r="RBS101" s="27"/>
      <c r="RBT101" s="27"/>
      <c r="RBU101" s="27"/>
      <c r="RBV101" s="27"/>
      <c r="RBW101" s="27"/>
      <c r="RBX101" s="27"/>
      <c r="RBY101" s="27"/>
      <c r="RBZ101" s="27"/>
      <c r="RCA101" s="27"/>
      <c r="RCB101" s="27"/>
      <c r="RCC101" s="27"/>
      <c r="RCD101" s="27"/>
      <c r="RCE101" s="27"/>
      <c r="RCF101" s="27"/>
      <c r="RCG101" s="27"/>
      <c r="RCH101" s="27"/>
      <c r="RCI101" s="27"/>
      <c r="RCJ101" s="27"/>
      <c r="RCK101" s="27"/>
      <c r="RCL101" s="27"/>
      <c r="RCM101" s="27"/>
      <c r="RCN101" s="27"/>
      <c r="RCO101" s="27"/>
      <c r="RCP101" s="27"/>
      <c r="RCQ101" s="27"/>
      <c r="RCR101" s="27"/>
      <c r="RCS101" s="27"/>
      <c r="RCT101" s="27"/>
      <c r="RCU101" s="27"/>
      <c r="RCV101" s="27"/>
      <c r="RCW101" s="27"/>
      <c r="RCX101" s="27"/>
      <c r="RCY101" s="27"/>
      <c r="RCZ101" s="27"/>
      <c r="RDA101" s="27"/>
      <c r="RDB101" s="27"/>
      <c r="RDC101" s="27"/>
      <c r="RDD101" s="27"/>
      <c r="RDE101" s="27"/>
      <c r="RDF101" s="27"/>
      <c r="RDG101" s="27"/>
      <c r="RDH101" s="27"/>
      <c r="RDI101" s="27"/>
      <c r="RDJ101" s="27"/>
      <c r="RDK101" s="27"/>
      <c r="RDL101" s="27"/>
      <c r="RDM101" s="27"/>
      <c r="RDN101" s="27"/>
      <c r="RDO101" s="27"/>
      <c r="RDP101" s="27"/>
      <c r="RDQ101" s="27"/>
      <c r="RDR101" s="27"/>
      <c r="RDS101" s="27"/>
      <c r="RDT101" s="27"/>
      <c r="RDU101" s="27"/>
      <c r="RDV101" s="27"/>
      <c r="RDW101" s="27"/>
      <c r="RDX101" s="27"/>
      <c r="RDY101" s="27"/>
      <c r="RDZ101" s="27"/>
      <c r="REA101" s="27"/>
      <c r="REB101" s="27"/>
      <c r="REC101" s="27"/>
      <c r="RED101" s="27"/>
      <c r="REE101" s="27"/>
      <c r="REF101" s="27"/>
      <c r="REG101" s="27"/>
      <c r="REH101" s="27"/>
      <c r="REI101" s="27"/>
      <c r="REJ101" s="27"/>
      <c r="REK101" s="27"/>
      <c r="REL101" s="27"/>
      <c r="REM101" s="27"/>
      <c r="REN101" s="27"/>
      <c r="REO101" s="27"/>
      <c r="REP101" s="27"/>
      <c r="REQ101" s="27"/>
      <c r="RER101" s="27"/>
      <c r="RES101" s="27"/>
      <c r="RET101" s="27"/>
      <c r="REU101" s="27"/>
      <c r="REV101" s="27"/>
      <c r="REW101" s="27"/>
      <c r="REX101" s="27"/>
      <c r="REY101" s="27"/>
      <c r="REZ101" s="27"/>
      <c r="RFA101" s="27"/>
      <c r="RFB101" s="27"/>
      <c r="RFC101" s="27"/>
      <c r="RFD101" s="27"/>
      <c r="RFE101" s="27"/>
      <c r="RFF101" s="27"/>
      <c r="RFG101" s="27"/>
      <c r="RFH101" s="27"/>
      <c r="RFI101" s="27"/>
      <c r="RFJ101" s="27"/>
      <c r="RFK101" s="27"/>
      <c r="RFL101" s="27"/>
      <c r="RFM101" s="27"/>
      <c r="RFN101" s="27"/>
      <c r="RFO101" s="27"/>
      <c r="RFP101" s="27"/>
      <c r="RFQ101" s="27"/>
      <c r="RFR101" s="27"/>
      <c r="RFS101" s="27"/>
      <c r="RFT101" s="27"/>
      <c r="RFU101" s="27"/>
      <c r="RFV101" s="27"/>
      <c r="RFW101" s="27"/>
      <c r="RFX101" s="27"/>
      <c r="RFY101" s="27"/>
      <c r="RFZ101" s="27"/>
      <c r="RGA101" s="27"/>
      <c r="RGB101" s="27"/>
      <c r="RGC101" s="27"/>
      <c r="RGD101" s="27"/>
      <c r="RGE101" s="27"/>
      <c r="RGF101" s="27"/>
      <c r="RGG101" s="27"/>
      <c r="RGH101" s="27"/>
      <c r="RGI101" s="27"/>
      <c r="RGJ101" s="27"/>
      <c r="RGK101" s="27"/>
      <c r="RGL101" s="27"/>
      <c r="RGM101" s="27"/>
      <c r="RGN101" s="27"/>
      <c r="RGO101" s="27"/>
      <c r="RGP101" s="27"/>
      <c r="RGQ101" s="27"/>
      <c r="RGR101" s="27"/>
      <c r="RGS101" s="27"/>
      <c r="RGT101" s="27"/>
      <c r="RGU101" s="27"/>
      <c r="RGV101" s="27"/>
      <c r="RGW101" s="27"/>
      <c r="RGX101" s="27"/>
      <c r="RGY101" s="27"/>
      <c r="RGZ101" s="27"/>
      <c r="RHA101" s="27"/>
      <c r="RHB101" s="27"/>
      <c r="RHC101" s="27"/>
      <c r="RHD101" s="27"/>
      <c r="RHE101" s="27"/>
      <c r="RHF101" s="27"/>
      <c r="RHG101" s="27"/>
      <c r="RHH101" s="27"/>
      <c r="RHI101" s="27"/>
      <c r="RHJ101" s="27"/>
      <c r="RHK101" s="27"/>
      <c r="RHL101" s="27"/>
      <c r="RHM101" s="27"/>
      <c r="RHN101" s="27"/>
      <c r="RHO101" s="27"/>
      <c r="RHP101" s="27"/>
      <c r="RHQ101" s="27"/>
      <c r="RHR101" s="27"/>
      <c r="RHS101" s="27"/>
      <c r="RHT101" s="27"/>
      <c r="RHU101" s="27"/>
      <c r="RHV101" s="27"/>
      <c r="RHW101" s="27"/>
      <c r="RHX101" s="27"/>
      <c r="RHY101" s="27"/>
      <c r="RHZ101" s="27"/>
      <c r="RIA101" s="27"/>
      <c r="RIB101" s="27"/>
      <c r="RIC101" s="27"/>
      <c r="RID101" s="27"/>
      <c r="RIE101" s="27"/>
      <c r="RIF101" s="27"/>
      <c r="RIG101" s="27"/>
      <c r="RIH101" s="27"/>
      <c r="RII101" s="27"/>
      <c r="RIJ101" s="27"/>
      <c r="RIK101" s="27"/>
      <c r="RIL101" s="27"/>
      <c r="RIM101" s="27"/>
      <c r="RIN101" s="27"/>
      <c r="RIO101" s="27"/>
      <c r="RIP101" s="27"/>
      <c r="RIQ101" s="27"/>
      <c r="RIR101" s="27"/>
      <c r="RIS101" s="27"/>
      <c r="RIT101" s="27"/>
      <c r="RIU101" s="27"/>
      <c r="RIV101" s="27"/>
      <c r="RIW101" s="27"/>
      <c r="RIX101" s="27"/>
      <c r="RIY101" s="27"/>
      <c r="RIZ101" s="27"/>
      <c r="RJA101" s="27"/>
      <c r="RJB101" s="27"/>
      <c r="RJC101" s="27"/>
      <c r="RJD101" s="27"/>
      <c r="RJE101" s="27"/>
      <c r="RJF101" s="27"/>
      <c r="RJG101" s="27"/>
      <c r="RJH101" s="27"/>
      <c r="RJI101" s="27"/>
      <c r="RJJ101" s="27"/>
      <c r="RJK101" s="27"/>
      <c r="RJL101" s="27"/>
      <c r="RJM101" s="27"/>
      <c r="RJN101" s="27"/>
      <c r="RJO101" s="27"/>
      <c r="RJP101" s="27"/>
      <c r="RJQ101" s="27"/>
      <c r="RJR101" s="27"/>
      <c r="RJS101" s="27"/>
      <c r="RJT101" s="27"/>
      <c r="RJU101" s="27"/>
      <c r="RJV101" s="27"/>
      <c r="RJW101" s="27"/>
      <c r="RJX101" s="27"/>
      <c r="RJY101" s="27"/>
      <c r="RJZ101" s="27"/>
      <c r="RKA101" s="27"/>
      <c r="RKB101" s="27"/>
      <c r="RKC101" s="27"/>
      <c r="RKD101" s="27"/>
      <c r="RKE101" s="27"/>
      <c r="RKF101" s="27"/>
      <c r="RKG101" s="27"/>
      <c r="RKH101" s="27"/>
      <c r="RKI101" s="27"/>
      <c r="RKJ101" s="27"/>
      <c r="RKK101" s="27"/>
      <c r="RKL101" s="27"/>
      <c r="RKM101" s="27"/>
      <c r="RKN101" s="27"/>
      <c r="RKO101" s="27"/>
      <c r="RKP101" s="27"/>
      <c r="RKQ101" s="27"/>
      <c r="RKR101" s="27"/>
      <c r="RKS101" s="27"/>
      <c r="RKT101" s="27"/>
      <c r="RKU101" s="27"/>
      <c r="RKV101" s="27"/>
      <c r="RKW101" s="27"/>
      <c r="RKX101" s="27"/>
      <c r="RKY101" s="27"/>
      <c r="RKZ101" s="27"/>
      <c r="RLA101" s="27"/>
      <c r="RLB101" s="27"/>
      <c r="RLC101" s="27"/>
      <c r="RLD101" s="27"/>
      <c r="RLE101" s="27"/>
      <c r="RLF101" s="27"/>
      <c r="RLG101" s="27"/>
      <c r="RLH101" s="27"/>
      <c r="RLI101" s="27"/>
      <c r="RLJ101" s="27"/>
      <c r="RLK101" s="27"/>
      <c r="RLL101" s="27"/>
      <c r="RLM101" s="27"/>
      <c r="RLN101" s="27"/>
      <c r="RLO101" s="27"/>
      <c r="RLP101" s="27"/>
      <c r="RLQ101" s="27"/>
      <c r="RLR101" s="27"/>
      <c r="RLS101" s="27"/>
      <c r="RLT101" s="27"/>
      <c r="RLU101" s="27"/>
      <c r="RLV101" s="27"/>
      <c r="RLW101" s="27"/>
      <c r="RLX101" s="27"/>
      <c r="RLY101" s="27"/>
      <c r="RLZ101" s="27"/>
      <c r="RMA101" s="27"/>
      <c r="RMB101" s="27"/>
      <c r="RMC101" s="27"/>
      <c r="RMD101" s="27"/>
      <c r="RME101" s="27"/>
      <c r="RMF101" s="27"/>
      <c r="RMG101" s="27"/>
      <c r="RMH101" s="27"/>
      <c r="RMI101" s="27"/>
      <c r="RMJ101" s="27"/>
      <c r="RMK101" s="27"/>
      <c r="RML101" s="27"/>
      <c r="RMM101" s="27"/>
      <c r="RMN101" s="27"/>
      <c r="RMO101" s="27"/>
      <c r="RMP101" s="27"/>
      <c r="RMQ101" s="27"/>
      <c r="RMR101" s="27"/>
      <c r="RMS101" s="27"/>
      <c r="RMT101" s="27"/>
      <c r="RMU101" s="27"/>
      <c r="RMV101" s="27"/>
      <c r="RMW101" s="27"/>
      <c r="RMX101" s="27"/>
      <c r="RMY101" s="27"/>
      <c r="RMZ101" s="27"/>
      <c r="RNA101" s="27"/>
      <c r="RNB101" s="27"/>
      <c r="RNC101" s="27"/>
      <c r="RND101" s="27"/>
      <c r="RNE101" s="27"/>
      <c r="RNF101" s="27"/>
      <c r="RNG101" s="27"/>
      <c r="RNH101" s="27"/>
      <c r="RNI101" s="27"/>
      <c r="RNJ101" s="27"/>
      <c r="RNK101" s="27"/>
      <c r="RNL101" s="27"/>
      <c r="RNM101" s="27"/>
      <c r="RNN101" s="27"/>
      <c r="RNO101" s="27"/>
      <c r="RNP101" s="27"/>
      <c r="RNQ101" s="27"/>
      <c r="RNR101" s="27"/>
      <c r="RNS101" s="27"/>
      <c r="RNT101" s="27"/>
      <c r="RNU101" s="27"/>
      <c r="RNV101" s="27"/>
      <c r="RNW101" s="27"/>
      <c r="RNX101" s="27"/>
      <c r="RNY101" s="27"/>
      <c r="RNZ101" s="27"/>
      <c r="ROA101" s="27"/>
      <c r="ROB101" s="27"/>
      <c r="ROC101" s="27"/>
      <c r="ROD101" s="27"/>
      <c r="ROE101" s="27"/>
      <c r="ROF101" s="27"/>
      <c r="ROG101" s="27"/>
      <c r="ROH101" s="27"/>
      <c r="ROI101" s="27"/>
      <c r="ROJ101" s="27"/>
      <c r="ROK101" s="27"/>
      <c r="ROL101" s="27"/>
      <c r="ROM101" s="27"/>
      <c r="RON101" s="27"/>
      <c r="ROO101" s="27"/>
      <c r="ROP101" s="27"/>
      <c r="ROQ101" s="27"/>
      <c r="ROR101" s="27"/>
      <c r="ROS101" s="27"/>
      <c r="ROT101" s="27"/>
      <c r="ROU101" s="27"/>
      <c r="ROV101" s="27"/>
      <c r="ROW101" s="27"/>
      <c r="ROX101" s="27"/>
      <c r="ROY101" s="27"/>
      <c r="ROZ101" s="27"/>
      <c r="RPA101" s="27"/>
      <c r="RPB101" s="27"/>
      <c r="RPC101" s="27"/>
      <c r="RPD101" s="27"/>
      <c r="RPE101" s="27"/>
      <c r="RPF101" s="27"/>
      <c r="RPG101" s="27"/>
      <c r="RPH101" s="27"/>
      <c r="RPI101" s="27"/>
      <c r="RPJ101" s="27"/>
      <c r="RPK101" s="27"/>
      <c r="RPL101" s="27"/>
      <c r="RPM101" s="27"/>
      <c r="RPN101" s="27"/>
      <c r="RPO101" s="27"/>
      <c r="RPP101" s="27"/>
      <c r="RPQ101" s="27"/>
      <c r="RPR101" s="27"/>
      <c r="RPS101" s="27"/>
      <c r="RPT101" s="27"/>
      <c r="RPU101" s="27"/>
      <c r="RPV101" s="27"/>
      <c r="RPW101" s="27"/>
      <c r="RPX101" s="27"/>
      <c r="RPY101" s="27"/>
      <c r="RPZ101" s="27"/>
      <c r="RQA101" s="27"/>
      <c r="RQB101" s="27"/>
      <c r="RQC101" s="27"/>
      <c r="RQD101" s="27"/>
      <c r="RQE101" s="27"/>
      <c r="RQF101" s="27"/>
      <c r="RQG101" s="27"/>
      <c r="RQH101" s="27"/>
      <c r="RQI101" s="27"/>
      <c r="RQJ101" s="27"/>
      <c r="RQK101" s="27"/>
      <c r="RQL101" s="27"/>
      <c r="RQM101" s="27"/>
      <c r="RQN101" s="27"/>
      <c r="RQO101" s="27"/>
      <c r="RQP101" s="27"/>
      <c r="RQQ101" s="27"/>
      <c r="RQR101" s="27"/>
      <c r="RQS101" s="27"/>
      <c r="RQT101" s="27"/>
      <c r="RQU101" s="27"/>
      <c r="RQV101" s="27"/>
      <c r="RQW101" s="27"/>
      <c r="RQX101" s="27"/>
      <c r="RQY101" s="27"/>
      <c r="RQZ101" s="27"/>
      <c r="RRA101" s="27"/>
      <c r="RRB101" s="27"/>
      <c r="RRC101" s="27"/>
      <c r="RRD101" s="27"/>
      <c r="RRE101" s="27"/>
      <c r="RRF101" s="27"/>
      <c r="RRG101" s="27"/>
      <c r="RRH101" s="27"/>
      <c r="RRI101" s="27"/>
      <c r="RRJ101" s="27"/>
      <c r="RRK101" s="27"/>
      <c r="RRL101" s="27"/>
      <c r="RRM101" s="27"/>
      <c r="RRN101" s="27"/>
      <c r="RRO101" s="27"/>
      <c r="RRP101" s="27"/>
      <c r="RRQ101" s="27"/>
      <c r="RRR101" s="27"/>
      <c r="RRS101" s="27"/>
      <c r="RRT101" s="27"/>
      <c r="RRU101" s="27"/>
      <c r="RRV101" s="27"/>
      <c r="RRW101" s="27"/>
      <c r="RRX101" s="27"/>
      <c r="RRY101" s="27"/>
      <c r="RRZ101" s="27"/>
      <c r="RSA101" s="27"/>
      <c r="RSB101" s="27"/>
      <c r="RSC101" s="27"/>
      <c r="RSD101" s="27"/>
      <c r="RSE101" s="27"/>
      <c r="RSF101" s="27"/>
      <c r="RSG101" s="27"/>
      <c r="RSH101" s="27"/>
      <c r="RSI101" s="27"/>
      <c r="RSJ101" s="27"/>
      <c r="RSK101" s="27"/>
      <c r="RSL101" s="27"/>
      <c r="RSM101" s="27"/>
      <c r="RSN101" s="27"/>
      <c r="RSO101" s="27"/>
      <c r="RSP101" s="27"/>
      <c r="RSQ101" s="27"/>
      <c r="RSR101" s="27"/>
      <c r="RSS101" s="27"/>
      <c r="RST101" s="27"/>
      <c r="RSU101" s="27"/>
      <c r="RSV101" s="27"/>
      <c r="RSW101" s="27"/>
      <c r="RSX101" s="27"/>
      <c r="RSY101" s="27"/>
      <c r="RSZ101" s="27"/>
      <c r="RTA101" s="27"/>
      <c r="RTB101" s="27"/>
      <c r="RTC101" s="27"/>
      <c r="RTD101" s="27"/>
      <c r="RTE101" s="27"/>
      <c r="RTF101" s="27"/>
      <c r="RTG101" s="27"/>
      <c r="RTH101" s="27"/>
      <c r="RTI101" s="27"/>
      <c r="RTJ101" s="27"/>
      <c r="RTK101" s="27"/>
      <c r="RTL101" s="27"/>
      <c r="RTM101" s="27"/>
      <c r="RTN101" s="27"/>
      <c r="RTO101" s="27"/>
      <c r="RTP101" s="27"/>
      <c r="RTQ101" s="27"/>
      <c r="RTR101" s="27"/>
      <c r="RTS101" s="27"/>
      <c r="RTT101" s="27"/>
      <c r="RTU101" s="27"/>
      <c r="RTV101" s="27"/>
      <c r="RTW101" s="27"/>
      <c r="RTX101" s="27"/>
      <c r="RTY101" s="27"/>
      <c r="RTZ101" s="27"/>
      <c r="RUA101" s="27"/>
      <c r="RUB101" s="27"/>
      <c r="RUC101" s="27"/>
      <c r="RUD101" s="27"/>
      <c r="RUE101" s="27"/>
      <c r="RUF101" s="27"/>
      <c r="RUG101" s="27"/>
      <c r="RUH101" s="27"/>
      <c r="RUI101" s="27"/>
      <c r="RUJ101" s="27"/>
      <c r="RUK101" s="27"/>
      <c r="RUL101" s="27"/>
      <c r="RUM101" s="27"/>
      <c r="RUN101" s="27"/>
      <c r="RUO101" s="27"/>
      <c r="RUP101" s="27"/>
      <c r="RUQ101" s="27"/>
      <c r="RUR101" s="27"/>
      <c r="RUS101" s="27"/>
      <c r="RUT101" s="27"/>
      <c r="RUU101" s="27"/>
      <c r="RUV101" s="27"/>
      <c r="RUW101" s="27"/>
      <c r="RUX101" s="27"/>
      <c r="RUY101" s="27"/>
      <c r="RUZ101" s="27"/>
      <c r="RVA101" s="27"/>
      <c r="RVB101" s="27"/>
      <c r="RVC101" s="27"/>
      <c r="RVD101" s="27"/>
      <c r="RVE101" s="27"/>
      <c r="RVF101" s="27"/>
      <c r="RVG101" s="27"/>
      <c r="RVH101" s="27"/>
      <c r="RVI101" s="27"/>
      <c r="RVJ101" s="27"/>
      <c r="RVK101" s="27"/>
      <c r="RVL101" s="27"/>
      <c r="RVM101" s="27"/>
      <c r="RVN101" s="27"/>
      <c r="RVO101" s="27"/>
      <c r="RVP101" s="27"/>
      <c r="RVQ101" s="27"/>
      <c r="RVR101" s="27"/>
      <c r="RVS101" s="27"/>
      <c r="RVT101" s="27"/>
      <c r="RVU101" s="27"/>
      <c r="RVV101" s="27"/>
      <c r="RVW101" s="27"/>
      <c r="RVX101" s="27"/>
      <c r="RVY101" s="27"/>
      <c r="RVZ101" s="27"/>
      <c r="RWA101" s="27"/>
      <c r="RWB101" s="27"/>
      <c r="RWC101" s="27"/>
      <c r="RWD101" s="27"/>
      <c r="RWE101" s="27"/>
      <c r="RWF101" s="27"/>
      <c r="RWG101" s="27"/>
      <c r="RWH101" s="27"/>
      <c r="RWI101" s="27"/>
      <c r="RWJ101" s="27"/>
      <c r="RWK101" s="27"/>
      <c r="RWL101" s="27"/>
      <c r="RWM101" s="27"/>
      <c r="RWN101" s="27"/>
      <c r="RWO101" s="27"/>
      <c r="RWP101" s="27"/>
      <c r="RWQ101" s="27"/>
      <c r="RWR101" s="27"/>
      <c r="RWS101" s="27"/>
      <c r="RWT101" s="27"/>
      <c r="RWU101" s="27"/>
      <c r="RWV101" s="27"/>
      <c r="RWW101" s="27"/>
      <c r="RWX101" s="27"/>
      <c r="RWY101" s="27"/>
      <c r="RWZ101" s="27"/>
      <c r="RXA101" s="27"/>
      <c r="RXB101" s="27"/>
      <c r="RXC101" s="27"/>
      <c r="RXD101" s="27"/>
      <c r="RXE101" s="27"/>
      <c r="RXF101" s="27"/>
      <c r="RXG101" s="27"/>
      <c r="RXH101" s="27"/>
      <c r="RXI101" s="27"/>
      <c r="RXJ101" s="27"/>
      <c r="RXK101" s="27"/>
      <c r="RXL101" s="27"/>
      <c r="RXM101" s="27"/>
      <c r="RXN101" s="27"/>
      <c r="RXO101" s="27"/>
      <c r="RXP101" s="27"/>
      <c r="RXQ101" s="27"/>
      <c r="RXR101" s="27"/>
      <c r="RXS101" s="27"/>
      <c r="RXT101" s="27"/>
      <c r="RXU101" s="27"/>
      <c r="RXV101" s="27"/>
      <c r="RXW101" s="27"/>
      <c r="RXX101" s="27"/>
      <c r="RXY101" s="27"/>
      <c r="RXZ101" s="27"/>
      <c r="RYA101" s="27"/>
      <c r="RYB101" s="27"/>
      <c r="RYC101" s="27"/>
      <c r="RYD101" s="27"/>
      <c r="RYE101" s="27"/>
      <c r="RYF101" s="27"/>
      <c r="RYG101" s="27"/>
      <c r="RYH101" s="27"/>
      <c r="RYI101" s="27"/>
      <c r="RYJ101" s="27"/>
      <c r="RYK101" s="27"/>
      <c r="RYL101" s="27"/>
      <c r="RYM101" s="27"/>
      <c r="RYN101" s="27"/>
      <c r="RYO101" s="27"/>
      <c r="RYP101" s="27"/>
      <c r="RYQ101" s="27"/>
      <c r="RYR101" s="27"/>
      <c r="RYS101" s="27"/>
      <c r="RYT101" s="27"/>
      <c r="RYU101" s="27"/>
      <c r="RYV101" s="27"/>
      <c r="RYW101" s="27"/>
      <c r="RYX101" s="27"/>
      <c r="RYY101" s="27"/>
      <c r="RYZ101" s="27"/>
      <c r="RZA101" s="27"/>
      <c r="RZB101" s="27"/>
      <c r="RZC101" s="27"/>
      <c r="RZD101" s="27"/>
      <c r="RZE101" s="27"/>
      <c r="RZF101" s="27"/>
      <c r="RZG101" s="27"/>
      <c r="RZH101" s="27"/>
      <c r="RZI101" s="27"/>
      <c r="RZJ101" s="27"/>
      <c r="RZK101" s="27"/>
      <c r="RZL101" s="27"/>
      <c r="RZM101" s="27"/>
      <c r="RZN101" s="27"/>
      <c r="RZO101" s="27"/>
      <c r="RZP101" s="27"/>
      <c r="RZQ101" s="27"/>
      <c r="RZR101" s="27"/>
      <c r="RZS101" s="27"/>
      <c r="RZT101" s="27"/>
      <c r="RZU101" s="27"/>
      <c r="RZV101" s="27"/>
      <c r="RZW101" s="27"/>
      <c r="RZX101" s="27"/>
      <c r="RZY101" s="27"/>
      <c r="RZZ101" s="27"/>
      <c r="SAA101" s="27"/>
      <c r="SAB101" s="27"/>
      <c r="SAC101" s="27"/>
      <c r="SAD101" s="27"/>
      <c r="SAE101" s="27"/>
      <c r="SAF101" s="27"/>
      <c r="SAG101" s="27"/>
      <c r="SAH101" s="27"/>
      <c r="SAI101" s="27"/>
      <c r="SAJ101" s="27"/>
      <c r="SAK101" s="27"/>
      <c r="SAL101" s="27"/>
      <c r="SAM101" s="27"/>
      <c r="SAN101" s="27"/>
      <c r="SAO101" s="27"/>
      <c r="SAP101" s="27"/>
      <c r="SAQ101" s="27"/>
      <c r="SAR101" s="27"/>
      <c r="SAS101" s="27"/>
      <c r="SAT101" s="27"/>
      <c r="SAU101" s="27"/>
      <c r="SAV101" s="27"/>
      <c r="SAW101" s="27"/>
      <c r="SAX101" s="27"/>
      <c r="SAY101" s="27"/>
      <c r="SAZ101" s="27"/>
      <c r="SBA101" s="27"/>
      <c r="SBB101" s="27"/>
      <c r="SBC101" s="27"/>
      <c r="SBD101" s="27"/>
      <c r="SBE101" s="27"/>
      <c r="SBF101" s="27"/>
      <c r="SBG101" s="27"/>
      <c r="SBH101" s="27"/>
      <c r="SBI101" s="27"/>
      <c r="SBJ101" s="27"/>
      <c r="SBK101" s="27"/>
      <c r="SBL101" s="27"/>
      <c r="SBM101" s="27"/>
      <c r="SBN101" s="27"/>
      <c r="SBO101" s="27"/>
      <c r="SBP101" s="27"/>
      <c r="SBQ101" s="27"/>
      <c r="SBR101" s="27"/>
      <c r="SBS101" s="27"/>
      <c r="SBT101" s="27"/>
      <c r="SBU101" s="27"/>
      <c r="SBV101" s="27"/>
      <c r="SBW101" s="27"/>
      <c r="SBX101" s="27"/>
      <c r="SBY101" s="27"/>
      <c r="SBZ101" s="27"/>
      <c r="SCA101" s="27"/>
      <c r="SCB101" s="27"/>
      <c r="SCC101" s="27"/>
      <c r="SCD101" s="27"/>
      <c r="SCE101" s="27"/>
      <c r="SCF101" s="27"/>
      <c r="SCG101" s="27"/>
      <c r="SCH101" s="27"/>
      <c r="SCI101" s="27"/>
      <c r="SCJ101" s="27"/>
      <c r="SCK101" s="27"/>
      <c r="SCL101" s="27"/>
      <c r="SCM101" s="27"/>
      <c r="SCN101" s="27"/>
      <c r="SCO101" s="27"/>
      <c r="SCP101" s="27"/>
      <c r="SCQ101" s="27"/>
      <c r="SCR101" s="27"/>
      <c r="SCS101" s="27"/>
      <c r="SCT101" s="27"/>
      <c r="SCU101" s="27"/>
      <c r="SCV101" s="27"/>
      <c r="SCW101" s="27"/>
      <c r="SCX101" s="27"/>
      <c r="SCY101" s="27"/>
      <c r="SCZ101" s="27"/>
      <c r="SDA101" s="27"/>
      <c r="SDB101" s="27"/>
      <c r="SDC101" s="27"/>
      <c r="SDD101" s="27"/>
      <c r="SDE101" s="27"/>
      <c r="SDF101" s="27"/>
      <c r="SDG101" s="27"/>
      <c r="SDH101" s="27"/>
      <c r="SDI101" s="27"/>
      <c r="SDJ101" s="27"/>
      <c r="SDK101" s="27"/>
      <c r="SDL101" s="27"/>
      <c r="SDM101" s="27"/>
      <c r="SDN101" s="27"/>
      <c r="SDO101" s="27"/>
      <c r="SDP101" s="27"/>
      <c r="SDQ101" s="27"/>
      <c r="SDR101" s="27"/>
      <c r="SDS101" s="27"/>
      <c r="SDT101" s="27"/>
      <c r="SDU101" s="27"/>
      <c r="SDV101" s="27"/>
      <c r="SDW101" s="27"/>
      <c r="SDX101" s="27"/>
      <c r="SDY101" s="27"/>
      <c r="SDZ101" s="27"/>
      <c r="SEA101" s="27"/>
      <c r="SEB101" s="27"/>
      <c r="SEC101" s="27"/>
      <c r="SED101" s="27"/>
      <c r="SEE101" s="27"/>
      <c r="SEF101" s="27"/>
      <c r="SEG101" s="27"/>
      <c r="SEH101" s="27"/>
      <c r="SEI101" s="27"/>
      <c r="SEJ101" s="27"/>
      <c r="SEK101" s="27"/>
      <c r="SEL101" s="27"/>
      <c r="SEM101" s="27"/>
      <c r="SEN101" s="27"/>
      <c r="SEO101" s="27"/>
      <c r="SEP101" s="27"/>
      <c r="SEQ101" s="27"/>
      <c r="SER101" s="27"/>
      <c r="SES101" s="27"/>
      <c r="SET101" s="27"/>
      <c r="SEU101" s="27"/>
      <c r="SEV101" s="27"/>
      <c r="SEW101" s="27"/>
      <c r="SEX101" s="27"/>
      <c r="SEY101" s="27"/>
      <c r="SEZ101" s="27"/>
      <c r="SFA101" s="27"/>
      <c r="SFB101" s="27"/>
      <c r="SFC101" s="27"/>
      <c r="SFD101" s="27"/>
      <c r="SFE101" s="27"/>
      <c r="SFF101" s="27"/>
      <c r="SFG101" s="27"/>
      <c r="SFH101" s="27"/>
      <c r="SFI101" s="27"/>
      <c r="SFJ101" s="27"/>
      <c r="SFK101" s="27"/>
      <c r="SFL101" s="27"/>
      <c r="SFM101" s="27"/>
      <c r="SFN101" s="27"/>
      <c r="SFO101" s="27"/>
      <c r="SFP101" s="27"/>
      <c r="SFQ101" s="27"/>
      <c r="SFR101" s="27"/>
      <c r="SFS101" s="27"/>
      <c r="SFT101" s="27"/>
      <c r="SFU101" s="27"/>
      <c r="SFV101" s="27"/>
      <c r="SFW101" s="27"/>
      <c r="SFX101" s="27"/>
      <c r="SFY101" s="27"/>
      <c r="SFZ101" s="27"/>
      <c r="SGA101" s="27"/>
      <c r="SGB101" s="27"/>
      <c r="SGC101" s="27"/>
      <c r="SGD101" s="27"/>
      <c r="SGE101" s="27"/>
      <c r="SGF101" s="27"/>
      <c r="SGG101" s="27"/>
      <c r="SGH101" s="27"/>
      <c r="SGI101" s="27"/>
      <c r="SGJ101" s="27"/>
      <c r="SGK101" s="27"/>
      <c r="SGL101" s="27"/>
      <c r="SGM101" s="27"/>
      <c r="SGN101" s="27"/>
      <c r="SGO101" s="27"/>
      <c r="SGP101" s="27"/>
      <c r="SGQ101" s="27"/>
      <c r="SGR101" s="27"/>
      <c r="SGS101" s="27"/>
      <c r="SGT101" s="27"/>
      <c r="SGU101" s="27"/>
      <c r="SGV101" s="27"/>
      <c r="SGW101" s="27"/>
      <c r="SGX101" s="27"/>
      <c r="SGY101" s="27"/>
      <c r="SGZ101" s="27"/>
      <c r="SHA101" s="27"/>
      <c r="SHB101" s="27"/>
      <c r="SHC101" s="27"/>
      <c r="SHD101" s="27"/>
      <c r="SHE101" s="27"/>
      <c r="SHF101" s="27"/>
      <c r="SHG101" s="27"/>
      <c r="SHH101" s="27"/>
      <c r="SHI101" s="27"/>
      <c r="SHJ101" s="27"/>
      <c r="SHK101" s="27"/>
      <c r="SHL101" s="27"/>
      <c r="SHM101" s="27"/>
      <c r="SHN101" s="27"/>
      <c r="SHO101" s="27"/>
      <c r="SHP101" s="27"/>
      <c r="SHQ101" s="27"/>
      <c r="SHR101" s="27"/>
      <c r="SHS101" s="27"/>
      <c r="SHT101" s="27"/>
      <c r="SHU101" s="27"/>
      <c r="SHV101" s="27"/>
      <c r="SHW101" s="27"/>
      <c r="SHX101" s="27"/>
      <c r="SHY101" s="27"/>
      <c r="SHZ101" s="27"/>
      <c r="SIA101" s="27"/>
      <c r="SIB101" s="27"/>
      <c r="SIC101" s="27"/>
      <c r="SID101" s="27"/>
      <c r="SIE101" s="27"/>
      <c r="SIF101" s="27"/>
      <c r="SIG101" s="27"/>
      <c r="SIH101" s="27"/>
      <c r="SII101" s="27"/>
      <c r="SIJ101" s="27"/>
      <c r="SIK101" s="27"/>
      <c r="SIL101" s="27"/>
      <c r="SIM101" s="27"/>
      <c r="SIN101" s="27"/>
      <c r="SIO101" s="27"/>
      <c r="SIP101" s="27"/>
      <c r="SIQ101" s="27"/>
      <c r="SIR101" s="27"/>
      <c r="SIS101" s="27"/>
      <c r="SIT101" s="27"/>
      <c r="SIU101" s="27"/>
      <c r="SIV101" s="27"/>
      <c r="SIW101" s="27"/>
      <c r="SIX101" s="27"/>
      <c r="SIY101" s="27"/>
      <c r="SIZ101" s="27"/>
      <c r="SJA101" s="27"/>
      <c r="SJB101" s="27"/>
      <c r="SJC101" s="27"/>
      <c r="SJD101" s="27"/>
      <c r="SJE101" s="27"/>
      <c r="SJF101" s="27"/>
      <c r="SJG101" s="27"/>
      <c r="SJH101" s="27"/>
      <c r="SJI101" s="27"/>
      <c r="SJJ101" s="27"/>
      <c r="SJK101" s="27"/>
      <c r="SJL101" s="27"/>
      <c r="SJM101" s="27"/>
      <c r="SJN101" s="27"/>
      <c r="SJO101" s="27"/>
      <c r="SJP101" s="27"/>
      <c r="SJQ101" s="27"/>
      <c r="SJR101" s="27"/>
      <c r="SJS101" s="27"/>
      <c r="SJT101" s="27"/>
      <c r="SJU101" s="27"/>
      <c r="SJV101" s="27"/>
      <c r="SJW101" s="27"/>
      <c r="SJX101" s="27"/>
      <c r="SJY101" s="27"/>
      <c r="SJZ101" s="27"/>
      <c r="SKA101" s="27"/>
      <c r="SKB101" s="27"/>
      <c r="SKC101" s="27"/>
      <c r="SKD101" s="27"/>
      <c r="SKE101" s="27"/>
      <c r="SKF101" s="27"/>
      <c r="SKG101" s="27"/>
      <c r="SKH101" s="27"/>
      <c r="SKI101" s="27"/>
      <c r="SKJ101" s="27"/>
      <c r="SKK101" s="27"/>
      <c r="SKL101" s="27"/>
      <c r="SKM101" s="27"/>
      <c r="SKN101" s="27"/>
      <c r="SKO101" s="27"/>
      <c r="SKP101" s="27"/>
      <c r="SKQ101" s="27"/>
      <c r="SKR101" s="27"/>
      <c r="SKS101" s="27"/>
      <c r="SKT101" s="27"/>
      <c r="SKU101" s="27"/>
      <c r="SKV101" s="27"/>
      <c r="SKW101" s="27"/>
      <c r="SKX101" s="27"/>
      <c r="SKY101" s="27"/>
      <c r="SKZ101" s="27"/>
      <c r="SLA101" s="27"/>
      <c r="SLB101" s="27"/>
      <c r="SLC101" s="27"/>
      <c r="SLD101" s="27"/>
      <c r="SLE101" s="27"/>
      <c r="SLF101" s="27"/>
      <c r="SLG101" s="27"/>
      <c r="SLH101" s="27"/>
      <c r="SLI101" s="27"/>
      <c r="SLJ101" s="27"/>
      <c r="SLK101" s="27"/>
      <c r="SLL101" s="27"/>
      <c r="SLM101" s="27"/>
      <c r="SLN101" s="27"/>
      <c r="SLO101" s="27"/>
      <c r="SLP101" s="27"/>
      <c r="SLQ101" s="27"/>
      <c r="SLR101" s="27"/>
      <c r="SLS101" s="27"/>
      <c r="SLT101" s="27"/>
      <c r="SLU101" s="27"/>
      <c r="SLV101" s="27"/>
      <c r="SLW101" s="27"/>
      <c r="SLX101" s="27"/>
      <c r="SLY101" s="27"/>
      <c r="SLZ101" s="27"/>
      <c r="SMA101" s="27"/>
      <c r="SMB101" s="27"/>
      <c r="SMC101" s="27"/>
      <c r="SMD101" s="27"/>
      <c r="SME101" s="27"/>
      <c r="SMF101" s="27"/>
      <c r="SMG101" s="27"/>
      <c r="SMH101" s="27"/>
      <c r="SMI101" s="27"/>
      <c r="SMJ101" s="27"/>
      <c r="SMK101" s="27"/>
      <c r="SML101" s="27"/>
      <c r="SMM101" s="27"/>
      <c r="SMN101" s="27"/>
      <c r="SMO101" s="27"/>
      <c r="SMP101" s="27"/>
      <c r="SMQ101" s="27"/>
      <c r="SMR101" s="27"/>
      <c r="SMS101" s="27"/>
      <c r="SMT101" s="27"/>
      <c r="SMU101" s="27"/>
      <c r="SMV101" s="27"/>
      <c r="SMW101" s="27"/>
      <c r="SMX101" s="27"/>
      <c r="SMY101" s="27"/>
      <c r="SMZ101" s="27"/>
      <c r="SNA101" s="27"/>
      <c r="SNB101" s="27"/>
      <c r="SNC101" s="27"/>
      <c r="SND101" s="27"/>
      <c r="SNE101" s="27"/>
      <c r="SNF101" s="27"/>
      <c r="SNG101" s="27"/>
      <c r="SNH101" s="27"/>
      <c r="SNI101" s="27"/>
      <c r="SNJ101" s="27"/>
      <c r="SNK101" s="27"/>
      <c r="SNL101" s="27"/>
      <c r="SNM101" s="27"/>
      <c r="SNN101" s="27"/>
      <c r="SNO101" s="27"/>
      <c r="SNP101" s="27"/>
      <c r="SNQ101" s="27"/>
      <c r="SNR101" s="27"/>
      <c r="SNS101" s="27"/>
      <c r="SNT101" s="27"/>
      <c r="SNU101" s="27"/>
      <c r="SNV101" s="27"/>
      <c r="SNW101" s="27"/>
      <c r="SNX101" s="27"/>
      <c r="SNY101" s="27"/>
      <c r="SNZ101" s="27"/>
      <c r="SOA101" s="27"/>
      <c r="SOB101" s="27"/>
      <c r="SOC101" s="27"/>
      <c r="SOD101" s="27"/>
      <c r="SOE101" s="27"/>
      <c r="SOF101" s="27"/>
      <c r="SOG101" s="27"/>
      <c r="SOH101" s="27"/>
      <c r="SOI101" s="27"/>
      <c r="SOJ101" s="27"/>
      <c r="SOK101" s="27"/>
      <c r="SOL101" s="27"/>
      <c r="SOM101" s="27"/>
      <c r="SON101" s="27"/>
      <c r="SOO101" s="27"/>
      <c r="SOP101" s="27"/>
      <c r="SOQ101" s="27"/>
      <c r="SOR101" s="27"/>
      <c r="SOS101" s="27"/>
      <c r="SOT101" s="27"/>
      <c r="SOU101" s="27"/>
      <c r="SOV101" s="27"/>
      <c r="SOW101" s="27"/>
      <c r="SOX101" s="27"/>
      <c r="SOY101" s="27"/>
      <c r="SOZ101" s="27"/>
      <c r="SPA101" s="27"/>
      <c r="SPB101" s="27"/>
      <c r="SPC101" s="27"/>
      <c r="SPD101" s="27"/>
      <c r="SPE101" s="27"/>
      <c r="SPF101" s="27"/>
      <c r="SPG101" s="27"/>
      <c r="SPH101" s="27"/>
      <c r="SPI101" s="27"/>
      <c r="SPJ101" s="27"/>
      <c r="SPK101" s="27"/>
      <c r="SPL101" s="27"/>
      <c r="SPM101" s="27"/>
      <c r="SPN101" s="27"/>
      <c r="SPO101" s="27"/>
      <c r="SPP101" s="27"/>
      <c r="SPQ101" s="27"/>
      <c r="SPR101" s="27"/>
      <c r="SPS101" s="27"/>
      <c r="SPT101" s="27"/>
      <c r="SPU101" s="27"/>
      <c r="SPV101" s="27"/>
      <c r="SPW101" s="27"/>
      <c r="SPX101" s="27"/>
      <c r="SPY101" s="27"/>
      <c r="SPZ101" s="27"/>
      <c r="SQA101" s="27"/>
      <c r="SQB101" s="27"/>
      <c r="SQC101" s="27"/>
      <c r="SQD101" s="27"/>
      <c r="SQE101" s="27"/>
      <c r="SQF101" s="27"/>
      <c r="SQG101" s="27"/>
      <c r="SQH101" s="27"/>
      <c r="SQI101" s="27"/>
      <c r="SQJ101" s="27"/>
      <c r="SQK101" s="27"/>
      <c r="SQL101" s="27"/>
      <c r="SQM101" s="27"/>
      <c r="SQN101" s="27"/>
      <c r="SQO101" s="27"/>
      <c r="SQP101" s="27"/>
      <c r="SQQ101" s="27"/>
      <c r="SQR101" s="27"/>
      <c r="SQS101" s="27"/>
      <c r="SQT101" s="27"/>
      <c r="SQU101" s="27"/>
      <c r="SQV101" s="27"/>
      <c r="SQW101" s="27"/>
      <c r="SQX101" s="27"/>
      <c r="SQY101" s="27"/>
      <c r="SQZ101" s="27"/>
      <c r="SRA101" s="27"/>
      <c r="SRB101" s="27"/>
      <c r="SRC101" s="27"/>
      <c r="SRD101" s="27"/>
      <c r="SRE101" s="27"/>
      <c r="SRF101" s="27"/>
      <c r="SRG101" s="27"/>
      <c r="SRH101" s="27"/>
      <c r="SRI101" s="27"/>
      <c r="SRJ101" s="27"/>
      <c r="SRK101" s="27"/>
      <c r="SRL101" s="27"/>
      <c r="SRM101" s="27"/>
      <c r="SRN101" s="27"/>
      <c r="SRO101" s="27"/>
      <c r="SRP101" s="27"/>
      <c r="SRQ101" s="27"/>
      <c r="SRR101" s="27"/>
      <c r="SRS101" s="27"/>
      <c r="SRT101" s="27"/>
      <c r="SRU101" s="27"/>
      <c r="SRV101" s="27"/>
      <c r="SRW101" s="27"/>
      <c r="SRX101" s="27"/>
      <c r="SRY101" s="27"/>
      <c r="SRZ101" s="27"/>
      <c r="SSA101" s="27"/>
      <c r="SSB101" s="27"/>
      <c r="SSC101" s="27"/>
      <c r="SSD101" s="27"/>
      <c r="SSE101" s="27"/>
      <c r="SSF101" s="27"/>
      <c r="SSG101" s="27"/>
      <c r="SSH101" s="27"/>
      <c r="SSI101" s="27"/>
      <c r="SSJ101" s="27"/>
      <c r="SSK101" s="27"/>
      <c r="SSL101" s="27"/>
      <c r="SSM101" s="27"/>
      <c r="SSN101" s="27"/>
      <c r="SSO101" s="27"/>
      <c r="SSP101" s="27"/>
      <c r="SSQ101" s="27"/>
      <c r="SSR101" s="27"/>
      <c r="SSS101" s="27"/>
      <c r="SST101" s="27"/>
      <c r="SSU101" s="27"/>
      <c r="SSV101" s="27"/>
      <c r="SSW101" s="27"/>
      <c r="SSX101" s="27"/>
      <c r="SSY101" s="27"/>
      <c r="SSZ101" s="27"/>
      <c r="STA101" s="27"/>
      <c r="STB101" s="27"/>
      <c r="STC101" s="27"/>
      <c r="STD101" s="27"/>
      <c r="STE101" s="27"/>
      <c r="STF101" s="27"/>
      <c r="STG101" s="27"/>
      <c r="STH101" s="27"/>
      <c r="STI101" s="27"/>
      <c r="STJ101" s="27"/>
      <c r="STK101" s="27"/>
      <c r="STL101" s="27"/>
      <c r="STM101" s="27"/>
      <c r="STN101" s="27"/>
      <c r="STO101" s="27"/>
      <c r="STP101" s="27"/>
      <c r="STQ101" s="27"/>
      <c r="STR101" s="27"/>
      <c r="STS101" s="27"/>
      <c r="STT101" s="27"/>
      <c r="STU101" s="27"/>
      <c r="STV101" s="27"/>
      <c r="STW101" s="27"/>
      <c r="STX101" s="27"/>
      <c r="STY101" s="27"/>
      <c r="STZ101" s="27"/>
      <c r="SUA101" s="27"/>
      <c r="SUB101" s="27"/>
      <c r="SUC101" s="27"/>
      <c r="SUD101" s="27"/>
      <c r="SUE101" s="27"/>
      <c r="SUF101" s="27"/>
      <c r="SUG101" s="27"/>
      <c r="SUH101" s="27"/>
      <c r="SUI101" s="27"/>
      <c r="SUJ101" s="27"/>
      <c r="SUK101" s="27"/>
      <c r="SUL101" s="27"/>
      <c r="SUM101" s="27"/>
      <c r="SUN101" s="27"/>
      <c r="SUO101" s="27"/>
      <c r="SUP101" s="27"/>
      <c r="SUQ101" s="27"/>
      <c r="SUR101" s="27"/>
      <c r="SUS101" s="27"/>
      <c r="SUT101" s="27"/>
      <c r="SUU101" s="27"/>
      <c r="SUV101" s="27"/>
      <c r="SUW101" s="27"/>
      <c r="SUX101" s="27"/>
      <c r="SUY101" s="27"/>
      <c r="SUZ101" s="27"/>
      <c r="SVA101" s="27"/>
      <c r="SVB101" s="27"/>
      <c r="SVC101" s="27"/>
      <c r="SVD101" s="27"/>
      <c r="SVE101" s="27"/>
      <c r="SVF101" s="27"/>
      <c r="SVG101" s="27"/>
      <c r="SVH101" s="27"/>
      <c r="SVI101" s="27"/>
      <c r="SVJ101" s="27"/>
      <c r="SVK101" s="27"/>
      <c r="SVL101" s="27"/>
      <c r="SVM101" s="27"/>
      <c r="SVN101" s="27"/>
      <c r="SVO101" s="27"/>
      <c r="SVP101" s="27"/>
      <c r="SVQ101" s="27"/>
      <c r="SVR101" s="27"/>
      <c r="SVS101" s="27"/>
      <c r="SVT101" s="27"/>
      <c r="SVU101" s="27"/>
      <c r="SVV101" s="27"/>
      <c r="SVW101" s="27"/>
      <c r="SVX101" s="27"/>
      <c r="SVY101" s="27"/>
      <c r="SVZ101" s="27"/>
      <c r="SWA101" s="27"/>
      <c r="SWB101" s="27"/>
      <c r="SWC101" s="27"/>
      <c r="SWD101" s="27"/>
      <c r="SWE101" s="27"/>
      <c r="SWF101" s="27"/>
      <c r="SWG101" s="27"/>
      <c r="SWH101" s="27"/>
      <c r="SWI101" s="27"/>
      <c r="SWJ101" s="27"/>
      <c r="SWK101" s="27"/>
      <c r="SWL101" s="27"/>
      <c r="SWM101" s="27"/>
      <c r="SWN101" s="27"/>
      <c r="SWO101" s="27"/>
      <c r="SWP101" s="27"/>
      <c r="SWQ101" s="27"/>
      <c r="SWR101" s="27"/>
      <c r="SWS101" s="27"/>
      <c r="SWT101" s="27"/>
      <c r="SWU101" s="27"/>
      <c r="SWV101" s="27"/>
      <c r="SWW101" s="27"/>
      <c r="SWX101" s="27"/>
      <c r="SWY101" s="27"/>
      <c r="SWZ101" s="27"/>
      <c r="SXA101" s="27"/>
      <c r="SXB101" s="27"/>
      <c r="SXC101" s="27"/>
      <c r="SXD101" s="27"/>
      <c r="SXE101" s="27"/>
      <c r="SXF101" s="27"/>
      <c r="SXG101" s="27"/>
      <c r="SXH101" s="27"/>
      <c r="SXI101" s="27"/>
      <c r="SXJ101" s="27"/>
      <c r="SXK101" s="27"/>
      <c r="SXL101" s="27"/>
      <c r="SXM101" s="27"/>
      <c r="SXN101" s="27"/>
      <c r="SXO101" s="27"/>
      <c r="SXP101" s="27"/>
      <c r="SXQ101" s="27"/>
      <c r="SXR101" s="27"/>
      <c r="SXS101" s="27"/>
      <c r="SXT101" s="27"/>
      <c r="SXU101" s="27"/>
      <c r="SXV101" s="27"/>
      <c r="SXW101" s="27"/>
      <c r="SXX101" s="27"/>
      <c r="SXY101" s="27"/>
      <c r="SXZ101" s="27"/>
      <c r="SYA101" s="27"/>
      <c r="SYB101" s="27"/>
      <c r="SYC101" s="27"/>
      <c r="SYD101" s="27"/>
      <c r="SYE101" s="27"/>
      <c r="SYF101" s="27"/>
      <c r="SYG101" s="27"/>
      <c r="SYH101" s="27"/>
      <c r="SYI101" s="27"/>
      <c r="SYJ101" s="27"/>
      <c r="SYK101" s="27"/>
      <c r="SYL101" s="27"/>
      <c r="SYM101" s="27"/>
      <c r="SYN101" s="27"/>
      <c r="SYO101" s="27"/>
      <c r="SYP101" s="27"/>
      <c r="SYQ101" s="27"/>
      <c r="SYR101" s="27"/>
      <c r="SYS101" s="27"/>
      <c r="SYT101" s="27"/>
      <c r="SYU101" s="27"/>
      <c r="SYV101" s="27"/>
      <c r="SYW101" s="27"/>
      <c r="SYX101" s="27"/>
      <c r="SYY101" s="27"/>
      <c r="SYZ101" s="27"/>
      <c r="SZA101" s="27"/>
      <c r="SZB101" s="27"/>
      <c r="SZC101" s="27"/>
      <c r="SZD101" s="27"/>
      <c r="SZE101" s="27"/>
      <c r="SZF101" s="27"/>
      <c r="SZG101" s="27"/>
      <c r="SZH101" s="27"/>
      <c r="SZI101" s="27"/>
      <c r="SZJ101" s="27"/>
      <c r="SZK101" s="27"/>
      <c r="SZL101" s="27"/>
      <c r="SZM101" s="27"/>
      <c r="SZN101" s="27"/>
      <c r="SZO101" s="27"/>
      <c r="SZP101" s="27"/>
      <c r="SZQ101" s="27"/>
      <c r="SZR101" s="27"/>
      <c r="SZS101" s="27"/>
      <c r="SZT101" s="27"/>
      <c r="SZU101" s="27"/>
      <c r="SZV101" s="27"/>
      <c r="SZW101" s="27"/>
      <c r="SZX101" s="27"/>
      <c r="SZY101" s="27"/>
      <c r="SZZ101" s="27"/>
      <c r="TAA101" s="27"/>
      <c r="TAB101" s="27"/>
      <c r="TAC101" s="27"/>
      <c r="TAD101" s="27"/>
      <c r="TAE101" s="27"/>
      <c r="TAF101" s="27"/>
      <c r="TAG101" s="27"/>
      <c r="TAH101" s="27"/>
      <c r="TAI101" s="27"/>
      <c r="TAJ101" s="27"/>
      <c r="TAK101" s="27"/>
      <c r="TAL101" s="27"/>
      <c r="TAM101" s="27"/>
      <c r="TAN101" s="27"/>
      <c r="TAO101" s="27"/>
      <c r="TAP101" s="27"/>
      <c r="TAQ101" s="27"/>
      <c r="TAR101" s="27"/>
      <c r="TAS101" s="27"/>
      <c r="TAT101" s="27"/>
      <c r="TAU101" s="27"/>
      <c r="TAV101" s="27"/>
      <c r="TAW101" s="27"/>
      <c r="TAX101" s="27"/>
      <c r="TAY101" s="27"/>
      <c r="TAZ101" s="27"/>
      <c r="TBA101" s="27"/>
      <c r="TBB101" s="27"/>
      <c r="TBC101" s="27"/>
      <c r="TBD101" s="27"/>
      <c r="TBE101" s="27"/>
      <c r="TBF101" s="27"/>
      <c r="TBG101" s="27"/>
      <c r="TBH101" s="27"/>
      <c r="TBI101" s="27"/>
      <c r="TBJ101" s="27"/>
      <c r="TBK101" s="27"/>
      <c r="TBL101" s="27"/>
      <c r="TBM101" s="27"/>
      <c r="TBN101" s="27"/>
      <c r="TBO101" s="27"/>
      <c r="TBP101" s="27"/>
      <c r="TBQ101" s="27"/>
      <c r="TBR101" s="27"/>
      <c r="TBS101" s="27"/>
      <c r="TBT101" s="27"/>
      <c r="TBU101" s="27"/>
      <c r="TBV101" s="27"/>
      <c r="TBW101" s="27"/>
      <c r="TBX101" s="27"/>
      <c r="TBY101" s="27"/>
      <c r="TBZ101" s="27"/>
      <c r="TCA101" s="27"/>
      <c r="TCB101" s="27"/>
      <c r="TCC101" s="27"/>
      <c r="TCD101" s="27"/>
      <c r="TCE101" s="27"/>
      <c r="TCF101" s="27"/>
      <c r="TCG101" s="27"/>
      <c r="TCH101" s="27"/>
      <c r="TCI101" s="27"/>
      <c r="TCJ101" s="27"/>
      <c r="TCK101" s="27"/>
      <c r="TCL101" s="27"/>
      <c r="TCM101" s="27"/>
      <c r="TCN101" s="27"/>
      <c r="TCO101" s="27"/>
      <c r="TCP101" s="27"/>
      <c r="TCQ101" s="27"/>
      <c r="TCR101" s="27"/>
      <c r="TCS101" s="27"/>
      <c r="TCT101" s="27"/>
      <c r="TCU101" s="27"/>
      <c r="TCV101" s="27"/>
      <c r="TCW101" s="27"/>
      <c r="TCX101" s="27"/>
      <c r="TCY101" s="27"/>
      <c r="TCZ101" s="27"/>
      <c r="TDA101" s="27"/>
      <c r="TDB101" s="27"/>
      <c r="TDC101" s="27"/>
      <c r="TDD101" s="27"/>
      <c r="TDE101" s="27"/>
      <c r="TDF101" s="27"/>
      <c r="TDG101" s="27"/>
      <c r="TDH101" s="27"/>
      <c r="TDI101" s="27"/>
      <c r="TDJ101" s="27"/>
      <c r="TDK101" s="27"/>
      <c r="TDL101" s="27"/>
      <c r="TDM101" s="27"/>
      <c r="TDN101" s="27"/>
      <c r="TDO101" s="27"/>
      <c r="TDP101" s="27"/>
      <c r="TDQ101" s="27"/>
      <c r="TDR101" s="27"/>
      <c r="TDS101" s="27"/>
      <c r="TDT101" s="27"/>
      <c r="TDU101" s="27"/>
      <c r="TDV101" s="27"/>
      <c r="TDW101" s="27"/>
      <c r="TDX101" s="27"/>
      <c r="TDY101" s="27"/>
      <c r="TDZ101" s="27"/>
      <c r="TEA101" s="27"/>
      <c r="TEB101" s="27"/>
      <c r="TEC101" s="27"/>
      <c r="TED101" s="27"/>
      <c r="TEE101" s="27"/>
      <c r="TEF101" s="27"/>
      <c r="TEG101" s="27"/>
      <c r="TEH101" s="27"/>
      <c r="TEI101" s="27"/>
      <c r="TEJ101" s="27"/>
      <c r="TEK101" s="27"/>
      <c r="TEL101" s="27"/>
      <c r="TEM101" s="27"/>
      <c r="TEN101" s="27"/>
      <c r="TEO101" s="27"/>
      <c r="TEP101" s="27"/>
      <c r="TEQ101" s="27"/>
      <c r="TER101" s="27"/>
      <c r="TES101" s="27"/>
      <c r="TET101" s="27"/>
      <c r="TEU101" s="27"/>
      <c r="TEV101" s="27"/>
      <c r="TEW101" s="27"/>
      <c r="TEX101" s="27"/>
      <c r="TEY101" s="27"/>
      <c r="TEZ101" s="27"/>
      <c r="TFA101" s="27"/>
      <c r="TFB101" s="27"/>
      <c r="TFC101" s="27"/>
      <c r="TFD101" s="27"/>
      <c r="TFE101" s="27"/>
      <c r="TFF101" s="27"/>
      <c r="TFG101" s="27"/>
      <c r="TFH101" s="27"/>
      <c r="TFI101" s="27"/>
      <c r="TFJ101" s="27"/>
      <c r="TFK101" s="27"/>
      <c r="TFL101" s="27"/>
      <c r="TFM101" s="27"/>
      <c r="TFN101" s="27"/>
      <c r="TFO101" s="27"/>
      <c r="TFP101" s="27"/>
      <c r="TFQ101" s="27"/>
      <c r="TFR101" s="27"/>
      <c r="TFS101" s="27"/>
      <c r="TFT101" s="27"/>
      <c r="TFU101" s="27"/>
      <c r="TFV101" s="27"/>
      <c r="TFW101" s="27"/>
      <c r="TFX101" s="27"/>
      <c r="TFY101" s="27"/>
      <c r="TFZ101" s="27"/>
      <c r="TGA101" s="27"/>
      <c r="TGB101" s="27"/>
      <c r="TGC101" s="27"/>
      <c r="TGD101" s="27"/>
      <c r="TGE101" s="27"/>
      <c r="TGF101" s="27"/>
      <c r="TGG101" s="27"/>
      <c r="TGH101" s="27"/>
      <c r="TGI101" s="27"/>
      <c r="TGJ101" s="27"/>
      <c r="TGK101" s="27"/>
      <c r="TGL101" s="27"/>
      <c r="TGM101" s="27"/>
      <c r="TGN101" s="27"/>
      <c r="TGO101" s="27"/>
      <c r="TGP101" s="27"/>
      <c r="TGQ101" s="27"/>
      <c r="TGR101" s="27"/>
      <c r="TGS101" s="27"/>
      <c r="TGT101" s="27"/>
      <c r="TGU101" s="27"/>
      <c r="TGV101" s="27"/>
      <c r="TGW101" s="27"/>
      <c r="TGX101" s="27"/>
      <c r="TGY101" s="27"/>
      <c r="TGZ101" s="27"/>
      <c r="THA101" s="27"/>
      <c r="THB101" s="27"/>
      <c r="THC101" s="27"/>
      <c r="THD101" s="27"/>
      <c r="THE101" s="27"/>
      <c r="THF101" s="27"/>
      <c r="THG101" s="27"/>
      <c r="THH101" s="27"/>
      <c r="THI101" s="27"/>
      <c r="THJ101" s="27"/>
      <c r="THK101" s="27"/>
      <c r="THL101" s="27"/>
      <c r="THM101" s="27"/>
      <c r="THN101" s="27"/>
      <c r="THO101" s="27"/>
      <c r="THP101" s="27"/>
      <c r="THQ101" s="27"/>
      <c r="THR101" s="27"/>
      <c r="THS101" s="27"/>
      <c r="THT101" s="27"/>
      <c r="THU101" s="27"/>
      <c r="THV101" s="27"/>
      <c r="THW101" s="27"/>
      <c r="THX101" s="27"/>
      <c r="THY101" s="27"/>
      <c r="THZ101" s="27"/>
      <c r="TIA101" s="27"/>
      <c r="TIB101" s="27"/>
      <c r="TIC101" s="27"/>
      <c r="TID101" s="27"/>
      <c r="TIE101" s="27"/>
      <c r="TIF101" s="27"/>
      <c r="TIG101" s="27"/>
      <c r="TIH101" s="27"/>
      <c r="TII101" s="27"/>
      <c r="TIJ101" s="27"/>
      <c r="TIK101" s="27"/>
      <c r="TIL101" s="27"/>
      <c r="TIM101" s="27"/>
      <c r="TIN101" s="27"/>
      <c r="TIO101" s="27"/>
      <c r="TIP101" s="27"/>
      <c r="TIQ101" s="27"/>
      <c r="TIR101" s="27"/>
      <c r="TIS101" s="27"/>
      <c r="TIT101" s="27"/>
      <c r="TIU101" s="27"/>
      <c r="TIV101" s="27"/>
      <c r="TIW101" s="27"/>
      <c r="TIX101" s="27"/>
      <c r="TIY101" s="27"/>
      <c r="TIZ101" s="27"/>
      <c r="TJA101" s="27"/>
      <c r="TJB101" s="27"/>
      <c r="TJC101" s="27"/>
      <c r="TJD101" s="27"/>
      <c r="TJE101" s="27"/>
      <c r="TJF101" s="27"/>
      <c r="TJG101" s="27"/>
      <c r="TJH101" s="27"/>
      <c r="TJI101" s="27"/>
      <c r="TJJ101" s="27"/>
      <c r="TJK101" s="27"/>
      <c r="TJL101" s="27"/>
      <c r="TJM101" s="27"/>
      <c r="TJN101" s="27"/>
      <c r="TJO101" s="27"/>
      <c r="TJP101" s="27"/>
      <c r="TJQ101" s="27"/>
      <c r="TJR101" s="27"/>
      <c r="TJS101" s="27"/>
      <c r="TJT101" s="27"/>
      <c r="TJU101" s="27"/>
      <c r="TJV101" s="27"/>
      <c r="TJW101" s="27"/>
      <c r="TJX101" s="27"/>
      <c r="TJY101" s="27"/>
      <c r="TJZ101" s="27"/>
      <c r="TKA101" s="27"/>
      <c r="TKB101" s="27"/>
      <c r="TKC101" s="27"/>
      <c r="TKD101" s="27"/>
      <c r="TKE101" s="27"/>
      <c r="TKF101" s="27"/>
      <c r="TKG101" s="27"/>
      <c r="TKH101" s="27"/>
      <c r="TKI101" s="27"/>
      <c r="TKJ101" s="27"/>
      <c r="TKK101" s="27"/>
      <c r="TKL101" s="27"/>
      <c r="TKM101" s="27"/>
      <c r="TKN101" s="27"/>
      <c r="TKO101" s="27"/>
      <c r="TKP101" s="27"/>
      <c r="TKQ101" s="27"/>
      <c r="TKR101" s="27"/>
      <c r="TKS101" s="27"/>
      <c r="TKT101" s="27"/>
      <c r="TKU101" s="27"/>
      <c r="TKV101" s="27"/>
      <c r="TKW101" s="27"/>
      <c r="TKX101" s="27"/>
      <c r="TKY101" s="27"/>
      <c r="TKZ101" s="27"/>
      <c r="TLA101" s="27"/>
      <c r="TLB101" s="27"/>
      <c r="TLC101" s="27"/>
      <c r="TLD101" s="27"/>
      <c r="TLE101" s="27"/>
      <c r="TLF101" s="27"/>
      <c r="TLG101" s="27"/>
      <c r="TLH101" s="27"/>
      <c r="TLI101" s="27"/>
      <c r="TLJ101" s="27"/>
      <c r="TLK101" s="27"/>
      <c r="TLL101" s="27"/>
      <c r="TLM101" s="27"/>
      <c r="TLN101" s="27"/>
      <c r="TLO101" s="27"/>
      <c r="TLP101" s="27"/>
      <c r="TLQ101" s="27"/>
      <c r="TLR101" s="27"/>
      <c r="TLS101" s="27"/>
      <c r="TLT101" s="27"/>
      <c r="TLU101" s="27"/>
      <c r="TLV101" s="27"/>
      <c r="TLW101" s="27"/>
      <c r="TLX101" s="27"/>
      <c r="TLY101" s="27"/>
      <c r="TLZ101" s="27"/>
      <c r="TMA101" s="27"/>
      <c r="TMB101" s="27"/>
      <c r="TMC101" s="27"/>
      <c r="TMD101" s="27"/>
      <c r="TME101" s="27"/>
      <c r="TMF101" s="27"/>
      <c r="TMG101" s="27"/>
      <c r="TMH101" s="27"/>
      <c r="TMI101" s="27"/>
      <c r="TMJ101" s="27"/>
      <c r="TMK101" s="27"/>
      <c r="TML101" s="27"/>
      <c r="TMM101" s="27"/>
      <c r="TMN101" s="27"/>
      <c r="TMO101" s="27"/>
      <c r="TMP101" s="27"/>
      <c r="TMQ101" s="27"/>
      <c r="TMR101" s="27"/>
      <c r="TMS101" s="27"/>
      <c r="TMT101" s="27"/>
      <c r="TMU101" s="27"/>
      <c r="TMV101" s="27"/>
      <c r="TMW101" s="27"/>
      <c r="TMX101" s="27"/>
      <c r="TMY101" s="27"/>
      <c r="TMZ101" s="27"/>
      <c r="TNA101" s="27"/>
      <c r="TNB101" s="27"/>
      <c r="TNC101" s="27"/>
      <c r="TND101" s="27"/>
      <c r="TNE101" s="27"/>
      <c r="TNF101" s="27"/>
      <c r="TNG101" s="27"/>
      <c r="TNH101" s="27"/>
      <c r="TNI101" s="27"/>
      <c r="TNJ101" s="27"/>
      <c r="TNK101" s="27"/>
      <c r="TNL101" s="27"/>
      <c r="TNM101" s="27"/>
      <c r="TNN101" s="27"/>
      <c r="TNO101" s="27"/>
      <c r="TNP101" s="27"/>
      <c r="TNQ101" s="27"/>
      <c r="TNR101" s="27"/>
      <c r="TNS101" s="27"/>
      <c r="TNT101" s="27"/>
      <c r="TNU101" s="27"/>
      <c r="TNV101" s="27"/>
      <c r="TNW101" s="27"/>
      <c r="TNX101" s="27"/>
      <c r="TNY101" s="27"/>
      <c r="TNZ101" s="27"/>
      <c r="TOA101" s="27"/>
      <c r="TOB101" s="27"/>
      <c r="TOC101" s="27"/>
      <c r="TOD101" s="27"/>
      <c r="TOE101" s="27"/>
      <c r="TOF101" s="27"/>
      <c r="TOG101" s="27"/>
      <c r="TOH101" s="27"/>
      <c r="TOI101" s="27"/>
      <c r="TOJ101" s="27"/>
      <c r="TOK101" s="27"/>
      <c r="TOL101" s="27"/>
      <c r="TOM101" s="27"/>
      <c r="TON101" s="27"/>
      <c r="TOO101" s="27"/>
      <c r="TOP101" s="27"/>
      <c r="TOQ101" s="27"/>
      <c r="TOR101" s="27"/>
      <c r="TOS101" s="27"/>
      <c r="TOT101" s="27"/>
      <c r="TOU101" s="27"/>
      <c r="TOV101" s="27"/>
      <c r="TOW101" s="27"/>
      <c r="TOX101" s="27"/>
      <c r="TOY101" s="27"/>
      <c r="TOZ101" s="27"/>
      <c r="TPA101" s="27"/>
      <c r="TPB101" s="27"/>
      <c r="TPC101" s="27"/>
      <c r="TPD101" s="27"/>
      <c r="TPE101" s="27"/>
      <c r="TPF101" s="27"/>
      <c r="TPG101" s="27"/>
      <c r="TPH101" s="27"/>
      <c r="TPI101" s="27"/>
      <c r="TPJ101" s="27"/>
      <c r="TPK101" s="27"/>
      <c r="TPL101" s="27"/>
      <c r="TPM101" s="27"/>
      <c r="TPN101" s="27"/>
      <c r="TPO101" s="27"/>
      <c r="TPP101" s="27"/>
      <c r="TPQ101" s="27"/>
      <c r="TPR101" s="27"/>
      <c r="TPS101" s="27"/>
      <c r="TPT101" s="27"/>
      <c r="TPU101" s="27"/>
      <c r="TPV101" s="27"/>
      <c r="TPW101" s="27"/>
      <c r="TPX101" s="27"/>
      <c r="TPY101" s="27"/>
      <c r="TPZ101" s="27"/>
      <c r="TQA101" s="27"/>
      <c r="TQB101" s="27"/>
      <c r="TQC101" s="27"/>
      <c r="TQD101" s="27"/>
      <c r="TQE101" s="27"/>
      <c r="TQF101" s="27"/>
      <c r="TQG101" s="27"/>
      <c r="TQH101" s="27"/>
      <c r="TQI101" s="27"/>
      <c r="TQJ101" s="27"/>
      <c r="TQK101" s="27"/>
      <c r="TQL101" s="27"/>
      <c r="TQM101" s="27"/>
      <c r="TQN101" s="27"/>
      <c r="TQO101" s="27"/>
      <c r="TQP101" s="27"/>
      <c r="TQQ101" s="27"/>
      <c r="TQR101" s="27"/>
      <c r="TQS101" s="27"/>
      <c r="TQT101" s="27"/>
      <c r="TQU101" s="27"/>
      <c r="TQV101" s="27"/>
      <c r="TQW101" s="27"/>
      <c r="TQX101" s="27"/>
      <c r="TQY101" s="27"/>
      <c r="TQZ101" s="27"/>
      <c r="TRA101" s="27"/>
      <c r="TRB101" s="27"/>
      <c r="TRC101" s="27"/>
      <c r="TRD101" s="27"/>
      <c r="TRE101" s="27"/>
      <c r="TRF101" s="27"/>
      <c r="TRG101" s="27"/>
      <c r="TRH101" s="27"/>
      <c r="TRI101" s="27"/>
      <c r="TRJ101" s="27"/>
      <c r="TRK101" s="27"/>
      <c r="TRL101" s="27"/>
      <c r="TRM101" s="27"/>
      <c r="TRN101" s="27"/>
      <c r="TRO101" s="27"/>
      <c r="TRP101" s="27"/>
      <c r="TRQ101" s="27"/>
      <c r="TRR101" s="27"/>
      <c r="TRS101" s="27"/>
      <c r="TRT101" s="27"/>
      <c r="TRU101" s="27"/>
      <c r="TRV101" s="27"/>
      <c r="TRW101" s="27"/>
      <c r="TRX101" s="27"/>
      <c r="TRY101" s="27"/>
      <c r="TRZ101" s="27"/>
      <c r="TSA101" s="27"/>
      <c r="TSB101" s="27"/>
      <c r="TSC101" s="27"/>
      <c r="TSD101" s="27"/>
      <c r="TSE101" s="27"/>
      <c r="TSF101" s="27"/>
      <c r="TSG101" s="27"/>
      <c r="TSH101" s="27"/>
      <c r="TSI101" s="27"/>
      <c r="TSJ101" s="27"/>
      <c r="TSK101" s="27"/>
      <c r="TSL101" s="27"/>
      <c r="TSM101" s="27"/>
      <c r="TSN101" s="27"/>
      <c r="TSO101" s="27"/>
      <c r="TSP101" s="27"/>
      <c r="TSQ101" s="27"/>
      <c r="TSR101" s="27"/>
      <c r="TSS101" s="27"/>
      <c r="TST101" s="27"/>
      <c r="TSU101" s="27"/>
      <c r="TSV101" s="27"/>
      <c r="TSW101" s="27"/>
      <c r="TSX101" s="27"/>
      <c r="TSY101" s="27"/>
      <c r="TSZ101" s="27"/>
      <c r="TTA101" s="27"/>
      <c r="TTB101" s="27"/>
      <c r="TTC101" s="27"/>
      <c r="TTD101" s="27"/>
      <c r="TTE101" s="27"/>
      <c r="TTF101" s="27"/>
      <c r="TTG101" s="27"/>
      <c r="TTH101" s="27"/>
      <c r="TTI101" s="27"/>
      <c r="TTJ101" s="27"/>
      <c r="TTK101" s="27"/>
      <c r="TTL101" s="27"/>
      <c r="TTM101" s="27"/>
      <c r="TTN101" s="27"/>
      <c r="TTO101" s="27"/>
      <c r="TTP101" s="27"/>
      <c r="TTQ101" s="27"/>
      <c r="TTR101" s="27"/>
      <c r="TTS101" s="27"/>
      <c r="TTT101" s="27"/>
      <c r="TTU101" s="27"/>
      <c r="TTV101" s="27"/>
      <c r="TTW101" s="27"/>
      <c r="TTX101" s="27"/>
      <c r="TTY101" s="27"/>
      <c r="TTZ101" s="27"/>
      <c r="TUA101" s="27"/>
      <c r="TUB101" s="27"/>
      <c r="TUC101" s="27"/>
      <c r="TUD101" s="27"/>
      <c r="TUE101" s="27"/>
      <c r="TUF101" s="27"/>
      <c r="TUG101" s="27"/>
      <c r="TUH101" s="27"/>
      <c r="TUI101" s="27"/>
      <c r="TUJ101" s="27"/>
      <c r="TUK101" s="27"/>
      <c r="TUL101" s="27"/>
      <c r="TUM101" s="27"/>
      <c r="TUN101" s="27"/>
      <c r="TUO101" s="27"/>
      <c r="TUP101" s="27"/>
      <c r="TUQ101" s="27"/>
      <c r="TUR101" s="27"/>
      <c r="TUS101" s="27"/>
      <c r="TUT101" s="27"/>
      <c r="TUU101" s="27"/>
      <c r="TUV101" s="27"/>
      <c r="TUW101" s="27"/>
      <c r="TUX101" s="27"/>
      <c r="TUY101" s="27"/>
      <c r="TUZ101" s="27"/>
      <c r="TVA101" s="27"/>
      <c r="TVB101" s="27"/>
      <c r="TVC101" s="27"/>
      <c r="TVD101" s="27"/>
      <c r="TVE101" s="27"/>
      <c r="TVF101" s="27"/>
      <c r="TVG101" s="27"/>
      <c r="TVH101" s="27"/>
      <c r="TVI101" s="27"/>
      <c r="TVJ101" s="27"/>
      <c r="TVK101" s="27"/>
      <c r="TVL101" s="27"/>
      <c r="TVM101" s="27"/>
      <c r="TVN101" s="27"/>
      <c r="TVO101" s="27"/>
      <c r="TVP101" s="27"/>
      <c r="TVQ101" s="27"/>
      <c r="TVR101" s="27"/>
      <c r="TVS101" s="27"/>
      <c r="TVT101" s="27"/>
      <c r="TVU101" s="27"/>
      <c r="TVV101" s="27"/>
      <c r="TVW101" s="27"/>
      <c r="TVX101" s="27"/>
      <c r="TVY101" s="27"/>
      <c r="TVZ101" s="27"/>
      <c r="TWA101" s="27"/>
      <c r="TWB101" s="27"/>
      <c r="TWC101" s="27"/>
      <c r="TWD101" s="27"/>
      <c r="TWE101" s="27"/>
      <c r="TWF101" s="27"/>
      <c r="TWG101" s="27"/>
      <c r="TWH101" s="27"/>
      <c r="TWI101" s="27"/>
      <c r="TWJ101" s="27"/>
      <c r="TWK101" s="27"/>
      <c r="TWL101" s="27"/>
      <c r="TWM101" s="27"/>
      <c r="TWN101" s="27"/>
      <c r="TWO101" s="27"/>
      <c r="TWP101" s="27"/>
      <c r="TWQ101" s="27"/>
      <c r="TWR101" s="27"/>
      <c r="TWS101" s="27"/>
      <c r="TWT101" s="27"/>
      <c r="TWU101" s="27"/>
      <c r="TWV101" s="27"/>
      <c r="TWW101" s="27"/>
      <c r="TWX101" s="27"/>
      <c r="TWY101" s="27"/>
      <c r="TWZ101" s="27"/>
      <c r="TXA101" s="27"/>
      <c r="TXB101" s="27"/>
      <c r="TXC101" s="27"/>
      <c r="TXD101" s="27"/>
      <c r="TXE101" s="27"/>
      <c r="TXF101" s="27"/>
      <c r="TXG101" s="27"/>
      <c r="TXH101" s="27"/>
      <c r="TXI101" s="27"/>
      <c r="TXJ101" s="27"/>
      <c r="TXK101" s="27"/>
      <c r="TXL101" s="27"/>
      <c r="TXM101" s="27"/>
      <c r="TXN101" s="27"/>
      <c r="TXO101" s="27"/>
      <c r="TXP101" s="27"/>
      <c r="TXQ101" s="27"/>
      <c r="TXR101" s="27"/>
      <c r="TXS101" s="27"/>
      <c r="TXT101" s="27"/>
      <c r="TXU101" s="27"/>
      <c r="TXV101" s="27"/>
      <c r="TXW101" s="27"/>
      <c r="TXX101" s="27"/>
      <c r="TXY101" s="27"/>
      <c r="TXZ101" s="27"/>
      <c r="TYA101" s="27"/>
      <c r="TYB101" s="27"/>
      <c r="TYC101" s="27"/>
      <c r="TYD101" s="27"/>
      <c r="TYE101" s="27"/>
      <c r="TYF101" s="27"/>
      <c r="TYG101" s="27"/>
      <c r="TYH101" s="27"/>
      <c r="TYI101" s="27"/>
      <c r="TYJ101" s="27"/>
      <c r="TYK101" s="27"/>
      <c r="TYL101" s="27"/>
      <c r="TYM101" s="27"/>
      <c r="TYN101" s="27"/>
      <c r="TYO101" s="27"/>
      <c r="TYP101" s="27"/>
      <c r="TYQ101" s="27"/>
      <c r="TYR101" s="27"/>
      <c r="TYS101" s="27"/>
      <c r="TYT101" s="27"/>
      <c r="TYU101" s="27"/>
      <c r="TYV101" s="27"/>
      <c r="TYW101" s="27"/>
      <c r="TYX101" s="27"/>
      <c r="TYY101" s="27"/>
      <c r="TYZ101" s="27"/>
      <c r="TZA101" s="27"/>
      <c r="TZB101" s="27"/>
      <c r="TZC101" s="27"/>
      <c r="TZD101" s="27"/>
      <c r="TZE101" s="27"/>
      <c r="TZF101" s="27"/>
      <c r="TZG101" s="27"/>
      <c r="TZH101" s="27"/>
      <c r="TZI101" s="27"/>
      <c r="TZJ101" s="27"/>
      <c r="TZK101" s="27"/>
      <c r="TZL101" s="27"/>
      <c r="TZM101" s="27"/>
      <c r="TZN101" s="27"/>
      <c r="TZO101" s="27"/>
      <c r="TZP101" s="27"/>
      <c r="TZQ101" s="27"/>
      <c r="TZR101" s="27"/>
      <c r="TZS101" s="27"/>
      <c r="TZT101" s="27"/>
      <c r="TZU101" s="27"/>
      <c r="TZV101" s="27"/>
      <c r="TZW101" s="27"/>
      <c r="TZX101" s="27"/>
      <c r="TZY101" s="27"/>
      <c r="TZZ101" s="27"/>
      <c r="UAA101" s="27"/>
      <c r="UAB101" s="27"/>
      <c r="UAC101" s="27"/>
      <c r="UAD101" s="27"/>
      <c r="UAE101" s="27"/>
      <c r="UAF101" s="27"/>
      <c r="UAG101" s="27"/>
      <c r="UAH101" s="27"/>
      <c r="UAI101" s="27"/>
      <c r="UAJ101" s="27"/>
      <c r="UAK101" s="27"/>
      <c r="UAL101" s="27"/>
      <c r="UAM101" s="27"/>
      <c r="UAN101" s="27"/>
      <c r="UAO101" s="27"/>
      <c r="UAP101" s="27"/>
      <c r="UAQ101" s="27"/>
      <c r="UAR101" s="27"/>
      <c r="UAS101" s="27"/>
      <c r="UAT101" s="27"/>
      <c r="UAU101" s="27"/>
      <c r="UAV101" s="27"/>
      <c r="UAW101" s="27"/>
      <c r="UAX101" s="27"/>
      <c r="UAY101" s="27"/>
      <c r="UAZ101" s="27"/>
      <c r="UBA101" s="27"/>
      <c r="UBB101" s="27"/>
      <c r="UBC101" s="27"/>
      <c r="UBD101" s="27"/>
      <c r="UBE101" s="27"/>
      <c r="UBF101" s="27"/>
      <c r="UBG101" s="27"/>
      <c r="UBH101" s="27"/>
      <c r="UBI101" s="27"/>
      <c r="UBJ101" s="27"/>
      <c r="UBK101" s="27"/>
      <c r="UBL101" s="27"/>
      <c r="UBM101" s="27"/>
      <c r="UBN101" s="27"/>
      <c r="UBO101" s="27"/>
      <c r="UBP101" s="27"/>
      <c r="UBQ101" s="27"/>
      <c r="UBR101" s="27"/>
      <c r="UBS101" s="27"/>
      <c r="UBT101" s="27"/>
      <c r="UBU101" s="27"/>
      <c r="UBV101" s="27"/>
      <c r="UBW101" s="27"/>
      <c r="UBX101" s="27"/>
      <c r="UBY101" s="27"/>
      <c r="UBZ101" s="27"/>
      <c r="UCA101" s="27"/>
      <c r="UCB101" s="27"/>
      <c r="UCC101" s="27"/>
      <c r="UCD101" s="27"/>
      <c r="UCE101" s="27"/>
      <c r="UCF101" s="27"/>
      <c r="UCG101" s="27"/>
      <c r="UCH101" s="27"/>
      <c r="UCI101" s="27"/>
      <c r="UCJ101" s="27"/>
      <c r="UCK101" s="27"/>
      <c r="UCL101" s="27"/>
      <c r="UCM101" s="27"/>
      <c r="UCN101" s="27"/>
      <c r="UCO101" s="27"/>
      <c r="UCP101" s="27"/>
      <c r="UCQ101" s="27"/>
      <c r="UCR101" s="27"/>
      <c r="UCS101" s="27"/>
      <c r="UCT101" s="27"/>
      <c r="UCU101" s="27"/>
      <c r="UCV101" s="27"/>
      <c r="UCW101" s="27"/>
      <c r="UCX101" s="27"/>
      <c r="UCY101" s="27"/>
      <c r="UCZ101" s="27"/>
      <c r="UDA101" s="27"/>
      <c r="UDB101" s="27"/>
      <c r="UDC101" s="27"/>
      <c r="UDD101" s="27"/>
      <c r="UDE101" s="27"/>
      <c r="UDF101" s="27"/>
      <c r="UDG101" s="27"/>
      <c r="UDH101" s="27"/>
      <c r="UDI101" s="27"/>
      <c r="UDJ101" s="27"/>
      <c r="UDK101" s="27"/>
      <c r="UDL101" s="27"/>
      <c r="UDM101" s="27"/>
      <c r="UDN101" s="27"/>
      <c r="UDO101" s="27"/>
      <c r="UDP101" s="27"/>
      <c r="UDQ101" s="27"/>
      <c r="UDR101" s="27"/>
      <c r="UDS101" s="27"/>
      <c r="UDT101" s="27"/>
      <c r="UDU101" s="27"/>
      <c r="UDV101" s="27"/>
      <c r="UDW101" s="27"/>
      <c r="UDX101" s="27"/>
      <c r="UDY101" s="27"/>
      <c r="UDZ101" s="27"/>
      <c r="UEA101" s="27"/>
      <c r="UEB101" s="27"/>
      <c r="UEC101" s="27"/>
      <c r="UED101" s="27"/>
      <c r="UEE101" s="27"/>
      <c r="UEF101" s="27"/>
      <c r="UEG101" s="27"/>
      <c r="UEH101" s="27"/>
      <c r="UEI101" s="27"/>
      <c r="UEJ101" s="27"/>
      <c r="UEK101" s="27"/>
      <c r="UEL101" s="27"/>
      <c r="UEM101" s="27"/>
      <c r="UEN101" s="27"/>
      <c r="UEO101" s="27"/>
      <c r="UEP101" s="27"/>
      <c r="UEQ101" s="27"/>
      <c r="UER101" s="27"/>
      <c r="UES101" s="27"/>
      <c r="UET101" s="27"/>
      <c r="UEU101" s="27"/>
      <c r="UEV101" s="27"/>
      <c r="UEW101" s="27"/>
      <c r="UEX101" s="27"/>
      <c r="UEY101" s="27"/>
      <c r="UEZ101" s="27"/>
      <c r="UFA101" s="27"/>
      <c r="UFB101" s="27"/>
      <c r="UFC101" s="27"/>
      <c r="UFD101" s="27"/>
      <c r="UFE101" s="27"/>
      <c r="UFF101" s="27"/>
      <c r="UFG101" s="27"/>
      <c r="UFH101" s="27"/>
      <c r="UFI101" s="27"/>
      <c r="UFJ101" s="27"/>
      <c r="UFK101" s="27"/>
      <c r="UFL101" s="27"/>
      <c r="UFM101" s="27"/>
      <c r="UFN101" s="27"/>
      <c r="UFO101" s="27"/>
      <c r="UFP101" s="27"/>
      <c r="UFQ101" s="27"/>
      <c r="UFR101" s="27"/>
      <c r="UFS101" s="27"/>
      <c r="UFT101" s="27"/>
      <c r="UFU101" s="27"/>
      <c r="UFV101" s="27"/>
      <c r="UFW101" s="27"/>
      <c r="UFX101" s="27"/>
      <c r="UFY101" s="27"/>
      <c r="UFZ101" s="27"/>
      <c r="UGA101" s="27"/>
      <c r="UGB101" s="27"/>
      <c r="UGC101" s="27"/>
      <c r="UGD101" s="27"/>
      <c r="UGE101" s="27"/>
      <c r="UGF101" s="27"/>
      <c r="UGG101" s="27"/>
      <c r="UGH101" s="27"/>
      <c r="UGI101" s="27"/>
      <c r="UGJ101" s="27"/>
      <c r="UGK101" s="27"/>
      <c r="UGL101" s="27"/>
      <c r="UGM101" s="27"/>
      <c r="UGN101" s="27"/>
      <c r="UGO101" s="27"/>
      <c r="UGP101" s="27"/>
      <c r="UGQ101" s="27"/>
      <c r="UGR101" s="27"/>
      <c r="UGS101" s="27"/>
      <c r="UGT101" s="27"/>
      <c r="UGU101" s="27"/>
      <c r="UGV101" s="27"/>
      <c r="UGW101" s="27"/>
      <c r="UGX101" s="27"/>
      <c r="UGY101" s="27"/>
      <c r="UGZ101" s="27"/>
      <c r="UHA101" s="27"/>
      <c r="UHB101" s="27"/>
      <c r="UHC101" s="27"/>
      <c r="UHD101" s="27"/>
      <c r="UHE101" s="27"/>
      <c r="UHF101" s="27"/>
      <c r="UHG101" s="27"/>
      <c r="UHH101" s="27"/>
      <c r="UHI101" s="27"/>
      <c r="UHJ101" s="27"/>
      <c r="UHK101" s="27"/>
      <c r="UHL101" s="27"/>
      <c r="UHM101" s="27"/>
      <c r="UHN101" s="27"/>
      <c r="UHO101" s="27"/>
      <c r="UHP101" s="27"/>
      <c r="UHQ101" s="27"/>
      <c r="UHR101" s="27"/>
      <c r="UHS101" s="27"/>
      <c r="UHT101" s="27"/>
      <c r="UHU101" s="27"/>
      <c r="UHV101" s="27"/>
      <c r="UHW101" s="27"/>
      <c r="UHX101" s="27"/>
      <c r="UHY101" s="27"/>
      <c r="UHZ101" s="27"/>
      <c r="UIA101" s="27"/>
      <c r="UIB101" s="27"/>
      <c r="UIC101" s="27"/>
      <c r="UID101" s="27"/>
      <c r="UIE101" s="27"/>
      <c r="UIF101" s="27"/>
      <c r="UIG101" s="27"/>
      <c r="UIH101" s="27"/>
      <c r="UII101" s="27"/>
      <c r="UIJ101" s="27"/>
      <c r="UIK101" s="27"/>
      <c r="UIL101" s="27"/>
      <c r="UIM101" s="27"/>
      <c r="UIN101" s="27"/>
      <c r="UIO101" s="27"/>
      <c r="UIP101" s="27"/>
      <c r="UIQ101" s="27"/>
      <c r="UIR101" s="27"/>
      <c r="UIS101" s="27"/>
      <c r="UIT101" s="27"/>
      <c r="UIU101" s="27"/>
      <c r="UIV101" s="27"/>
      <c r="UIW101" s="27"/>
      <c r="UIX101" s="27"/>
      <c r="UIY101" s="27"/>
      <c r="UIZ101" s="27"/>
      <c r="UJA101" s="27"/>
      <c r="UJB101" s="27"/>
      <c r="UJC101" s="27"/>
      <c r="UJD101" s="27"/>
      <c r="UJE101" s="27"/>
      <c r="UJF101" s="27"/>
      <c r="UJG101" s="27"/>
      <c r="UJH101" s="27"/>
      <c r="UJI101" s="27"/>
      <c r="UJJ101" s="27"/>
      <c r="UJK101" s="27"/>
      <c r="UJL101" s="27"/>
      <c r="UJM101" s="27"/>
      <c r="UJN101" s="27"/>
      <c r="UJO101" s="27"/>
      <c r="UJP101" s="27"/>
      <c r="UJQ101" s="27"/>
      <c r="UJR101" s="27"/>
      <c r="UJS101" s="27"/>
      <c r="UJT101" s="27"/>
      <c r="UJU101" s="27"/>
      <c r="UJV101" s="27"/>
      <c r="UJW101" s="27"/>
      <c r="UJX101" s="27"/>
      <c r="UJY101" s="27"/>
      <c r="UJZ101" s="27"/>
      <c r="UKA101" s="27"/>
      <c r="UKB101" s="27"/>
      <c r="UKC101" s="27"/>
      <c r="UKD101" s="27"/>
      <c r="UKE101" s="27"/>
      <c r="UKF101" s="27"/>
      <c r="UKG101" s="27"/>
      <c r="UKH101" s="27"/>
      <c r="UKI101" s="27"/>
      <c r="UKJ101" s="27"/>
      <c r="UKK101" s="27"/>
      <c r="UKL101" s="27"/>
      <c r="UKM101" s="27"/>
      <c r="UKN101" s="27"/>
      <c r="UKO101" s="27"/>
      <c r="UKP101" s="27"/>
      <c r="UKQ101" s="27"/>
      <c r="UKR101" s="27"/>
      <c r="UKS101" s="27"/>
      <c r="UKT101" s="27"/>
      <c r="UKU101" s="27"/>
      <c r="UKV101" s="27"/>
      <c r="UKW101" s="27"/>
      <c r="UKX101" s="27"/>
      <c r="UKY101" s="27"/>
      <c r="UKZ101" s="27"/>
      <c r="ULA101" s="27"/>
      <c r="ULB101" s="27"/>
      <c r="ULC101" s="27"/>
      <c r="ULD101" s="27"/>
      <c r="ULE101" s="27"/>
      <c r="ULF101" s="27"/>
      <c r="ULG101" s="27"/>
      <c r="ULH101" s="27"/>
      <c r="ULI101" s="27"/>
      <c r="ULJ101" s="27"/>
      <c r="ULK101" s="27"/>
      <c r="ULL101" s="27"/>
      <c r="ULM101" s="27"/>
      <c r="ULN101" s="27"/>
      <c r="ULO101" s="27"/>
      <c r="ULP101" s="27"/>
      <c r="ULQ101" s="27"/>
      <c r="ULR101" s="27"/>
      <c r="ULS101" s="27"/>
      <c r="ULT101" s="27"/>
      <c r="ULU101" s="27"/>
      <c r="ULV101" s="27"/>
      <c r="ULW101" s="27"/>
      <c r="ULX101" s="27"/>
      <c r="ULY101" s="27"/>
      <c r="ULZ101" s="27"/>
      <c r="UMA101" s="27"/>
      <c r="UMB101" s="27"/>
      <c r="UMC101" s="27"/>
      <c r="UMD101" s="27"/>
      <c r="UME101" s="27"/>
      <c r="UMF101" s="27"/>
      <c r="UMG101" s="27"/>
      <c r="UMH101" s="27"/>
      <c r="UMI101" s="27"/>
      <c r="UMJ101" s="27"/>
      <c r="UMK101" s="27"/>
      <c r="UML101" s="27"/>
      <c r="UMM101" s="27"/>
      <c r="UMN101" s="27"/>
      <c r="UMO101" s="27"/>
      <c r="UMP101" s="27"/>
      <c r="UMQ101" s="27"/>
      <c r="UMR101" s="27"/>
      <c r="UMS101" s="27"/>
      <c r="UMT101" s="27"/>
      <c r="UMU101" s="27"/>
      <c r="UMV101" s="27"/>
      <c r="UMW101" s="27"/>
      <c r="UMX101" s="27"/>
      <c r="UMY101" s="27"/>
      <c r="UMZ101" s="27"/>
      <c r="UNA101" s="27"/>
      <c r="UNB101" s="27"/>
      <c r="UNC101" s="27"/>
      <c r="UND101" s="27"/>
      <c r="UNE101" s="27"/>
      <c r="UNF101" s="27"/>
      <c r="UNG101" s="27"/>
      <c r="UNH101" s="27"/>
      <c r="UNI101" s="27"/>
      <c r="UNJ101" s="27"/>
      <c r="UNK101" s="27"/>
      <c r="UNL101" s="27"/>
      <c r="UNM101" s="27"/>
      <c r="UNN101" s="27"/>
      <c r="UNO101" s="27"/>
      <c r="UNP101" s="27"/>
      <c r="UNQ101" s="27"/>
      <c r="UNR101" s="27"/>
      <c r="UNS101" s="27"/>
      <c r="UNT101" s="27"/>
      <c r="UNU101" s="27"/>
      <c r="UNV101" s="27"/>
      <c r="UNW101" s="27"/>
      <c r="UNX101" s="27"/>
      <c r="UNY101" s="27"/>
      <c r="UNZ101" s="27"/>
      <c r="UOA101" s="27"/>
      <c r="UOB101" s="27"/>
      <c r="UOC101" s="27"/>
      <c r="UOD101" s="27"/>
      <c r="UOE101" s="27"/>
      <c r="UOF101" s="27"/>
      <c r="UOG101" s="27"/>
      <c r="UOH101" s="27"/>
      <c r="UOI101" s="27"/>
      <c r="UOJ101" s="27"/>
      <c r="UOK101" s="27"/>
      <c r="UOL101" s="27"/>
      <c r="UOM101" s="27"/>
      <c r="UON101" s="27"/>
      <c r="UOO101" s="27"/>
      <c r="UOP101" s="27"/>
      <c r="UOQ101" s="27"/>
      <c r="UOR101" s="27"/>
      <c r="UOS101" s="27"/>
      <c r="UOT101" s="27"/>
      <c r="UOU101" s="27"/>
      <c r="UOV101" s="27"/>
      <c r="UOW101" s="27"/>
      <c r="UOX101" s="27"/>
      <c r="UOY101" s="27"/>
      <c r="UOZ101" s="27"/>
      <c r="UPA101" s="27"/>
      <c r="UPB101" s="27"/>
      <c r="UPC101" s="27"/>
      <c r="UPD101" s="27"/>
      <c r="UPE101" s="27"/>
      <c r="UPF101" s="27"/>
      <c r="UPG101" s="27"/>
      <c r="UPH101" s="27"/>
      <c r="UPI101" s="27"/>
      <c r="UPJ101" s="27"/>
      <c r="UPK101" s="27"/>
      <c r="UPL101" s="27"/>
      <c r="UPM101" s="27"/>
      <c r="UPN101" s="27"/>
      <c r="UPO101" s="27"/>
      <c r="UPP101" s="27"/>
      <c r="UPQ101" s="27"/>
      <c r="UPR101" s="27"/>
      <c r="UPS101" s="27"/>
      <c r="UPT101" s="27"/>
      <c r="UPU101" s="27"/>
      <c r="UPV101" s="27"/>
      <c r="UPW101" s="27"/>
      <c r="UPX101" s="27"/>
      <c r="UPY101" s="27"/>
      <c r="UPZ101" s="27"/>
      <c r="UQA101" s="27"/>
      <c r="UQB101" s="27"/>
      <c r="UQC101" s="27"/>
      <c r="UQD101" s="27"/>
      <c r="UQE101" s="27"/>
      <c r="UQF101" s="27"/>
      <c r="UQG101" s="27"/>
      <c r="UQH101" s="27"/>
      <c r="UQI101" s="27"/>
      <c r="UQJ101" s="27"/>
      <c r="UQK101" s="27"/>
      <c r="UQL101" s="27"/>
      <c r="UQM101" s="27"/>
      <c r="UQN101" s="27"/>
      <c r="UQO101" s="27"/>
      <c r="UQP101" s="27"/>
      <c r="UQQ101" s="27"/>
      <c r="UQR101" s="27"/>
      <c r="UQS101" s="27"/>
      <c r="UQT101" s="27"/>
      <c r="UQU101" s="27"/>
      <c r="UQV101" s="27"/>
      <c r="UQW101" s="27"/>
      <c r="UQX101" s="27"/>
      <c r="UQY101" s="27"/>
      <c r="UQZ101" s="27"/>
      <c r="URA101" s="27"/>
      <c r="URB101" s="27"/>
      <c r="URC101" s="27"/>
      <c r="URD101" s="27"/>
      <c r="URE101" s="27"/>
      <c r="URF101" s="27"/>
      <c r="URG101" s="27"/>
      <c r="URH101" s="27"/>
      <c r="URI101" s="27"/>
      <c r="URJ101" s="27"/>
      <c r="URK101" s="27"/>
      <c r="URL101" s="27"/>
      <c r="URM101" s="27"/>
      <c r="URN101" s="27"/>
      <c r="URO101" s="27"/>
      <c r="URP101" s="27"/>
      <c r="URQ101" s="27"/>
      <c r="URR101" s="27"/>
      <c r="URS101" s="27"/>
      <c r="URT101" s="27"/>
      <c r="URU101" s="27"/>
      <c r="URV101" s="27"/>
      <c r="URW101" s="27"/>
      <c r="URX101" s="27"/>
      <c r="URY101" s="27"/>
      <c r="URZ101" s="27"/>
      <c r="USA101" s="27"/>
      <c r="USB101" s="27"/>
      <c r="USC101" s="27"/>
      <c r="USD101" s="27"/>
      <c r="USE101" s="27"/>
      <c r="USF101" s="27"/>
      <c r="USG101" s="27"/>
      <c r="USH101" s="27"/>
      <c r="USI101" s="27"/>
      <c r="USJ101" s="27"/>
      <c r="USK101" s="27"/>
      <c r="USL101" s="27"/>
      <c r="USM101" s="27"/>
      <c r="USN101" s="27"/>
      <c r="USO101" s="27"/>
      <c r="USP101" s="27"/>
      <c r="USQ101" s="27"/>
      <c r="USR101" s="27"/>
      <c r="USS101" s="27"/>
      <c r="UST101" s="27"/>
      <c r="USU101" s="27"/>
      <c r="USV101" s="27"/>
      <c r="USW101" s="27"/>
      <c r="USX101" s="27"/>
      <c r="USY101" s="27"/>
      <c r="USZ101" s="27"/>
      <c r="UTA101" s="27"/>
      <c r="UTB101" s="27"/>
      <c r="UTC101" s="27"/>
      <c r="UTD101" s="27"/>
      <c r="UTE101" s="27"/>
      <c r="UTF101" s="27"/>
      <c r="UTG101" s="27"/>
      <c r="UTH101" s="27"/>
      <c r="UTI101" s="27"/>
      <c r="UTJ101" s="27"/>
      <c r="UTK101" s="27"/>
      <c r="UTL101" s="27"/>
      <c r="UTM101" s="27"/>
      <c r="UTN101" s="27"/>
      <c r="UTO101" s="27"/>
      <c r="UTP101" s="27"/>
      <c r="UTQ101" s="27"/>
      <c r="UTR101" s="27"/>
      <c r="UTS101" s="27"/>
      <c r="UTT101" s="27"/>
      <c r="UTU101" s="27"/>
      <c r="UTV101" s="27"/>
      <c r="UTW101" s="27"/>
      <c r="UTX101" s="27"/>
      <c r="UTY101" s="27"/>
      <c r="UTZ101" s="27"/>
      <c r="UUA101" s="27"/>
      <c r="UUB101" s="27"/>
      <c r="UUC101" s="27"/>
      <c r="UUD101" s="27"/>
      <c r="UUE101" s="27"/>
      <c r="UUF101" s="27"/>
      <c r="UUG101" s="27"/>
      <c r="UUH101" s="27"/>
      <c r="UUI101" s="27"/>
      <c r="UUJ101" s="27"/>
      <c r="UUK101" s="27"/>
      <c r="UUL101" s="27"/>
      <c r="UUM101" s="27"/>
      <c r="UUN101" s="27"/>
      <c r="UUO101" s="27"/>
      <c r="UUP101" s="27"/>
      <c r="UUQ101" s="27"/>
      <c r="UUR101" s="27"/>
      <c r="UUS101" s="27"/>
      <c r="UUT101" s="27"/>
      <c r="UUU101" s="27"/>
      <c r="UUV101" s="27"/>
      <c r="UUW101" s="27"/>
      <c r="UUX101" s="27"/>
      <c r="UUY101" s="27"/>
      <c r="UUZ101" s="27"/>
      <c r="UVA101" s="27"/>
      <c r="UVB101" s="27"/>
      <c r="UVC101" s="27"/>
      <c r="UVD101" s="27"/>
      <c r="UVE101" s="27"/>
      <c r="UVF101" s="27"/>
      <c r="UVG101" s="27"/>
      <c r="UVH101" s="27"/>
      <c r="UVI101" s="27"/>
      <c r="UVJ101" s="27"/>
      <c r="UVK101" s="27"/>
      <c r="UVL101" s="27"/>
      <c r="UVM101" s="27"/>
      <c r="UVN101" s="27"/>
      <c r="UVO101" s="27"/>
      <c r="UVP101" s="27"/>
      <c r="UVQ101" s="27"/>
      <c r="UVR101" s="27"/>
      <c r="UVS101" s="27"/>
      <c r="UVT101" s="27"/>
      <c r="UVU101" s="27"/>
      <c r="UVV101" s="27"/>
      <c r="UVW101" s="27"/>
      <c r="UVX101" s="27"/>
      <c r="UVY101" s="27"/>
      <c r="UVZ101" s="27"/>
      <c r="UWA101" s="27"/>
      <c r="UWB101" s="27"/>
      <c r="UWC101" s="27"/>
      <c r="UWD101" s="27"/>
      <c r="UWE101" s="27"/>
      <c r="UWF101" s="27"/>
      <c r="UWG101" s="27"/>
      <c r="UWH101" s="27"/>
      <c r="UWI101" s="27"/>
      <c r="UWJ101" s="27"/>
      <c r="UWK101" s="27"/>
      <c r="UWL101" s="27"/>
      <c r="UWM101" s="27"/>
      <c r="UWN101" s="27"/>
      <c r="UWO101" s="27"/>
      <c r="UWP101" s="27"/>
      <c r="UWQ101" s="27"/>
      <c r="UWR101" s="27"/>
      <c r="UWS101" s="27"/>
      <c r="UWT101" s="27"/>
      <c r="UWU101" s="27"/>
      <c r="UWV101" s="27"/>
      <c r="UWW101" s="27"/>
      <c r="UWX101" s="27"/>
      <c r="UWY101" s="27"/>
      <c r="UWZ101" s="27"/>
      <c r="UXA101" s="27"/>
      <c r="UXB101" s="27"/>
      <c r="UXC101" s="27"/>
      <c r="UXD101" s="27"/>
      <c r="UXE101" s="27"/>
      <c r="UXF101" s="27"/>
      <c r="UXG101" s="27"/>
      <c r="UXH101" s="27"/>
      <c r="UXI101" s="27"/>
      <c r="UXJ101" s="27"/>
      <c r="UXK101" s="27"/>
      <c r="UXL101" s="27"/>
      <c r="UXM101" s="27"/>
      <c r="UXN101" s="27"/>
      <c r="UXO101" s="27"/>
      <c r="UXP101" s="27"/>
      <c r="UXQ101" s="27"/>
      <c r="UXR101" s="27"/>
      <c r="UXS101" s="27"/>
      <c r="UXT101" s="27"/>
      <c r="UXU101" s="27"/>
      <c r="UXV101" s="27"/>
      <c r="UXW101" s="27"/>
      <c r="UXX101" s="27"/>
      <c r="UXY101" s="27"/>
      <c r="UXZ101" s="27"/>
      <c r="UYA101" s="27"/>
      <c r="UYB101" s="27"/>
      <c r="UYC101" s="27"/>
      <c r="UYD101" s="27"/>
      <c r="UYE101" s="27"/>
      <c r="UYF101" s="27"/>
      <c r="UYG101" s="27"/>
      <c r="UYH101" s="27"/>
      <c r="UYI101" s="27"/>
      <c r="UYJ101" s="27"/>
      <c r="UYK101" s="27"/>
      <c r="UYL101" s="27"/>
      <c r="UYM101" s="27"/>
      <c r="UYN101" s="27"/>
      <c r="UYO101" s="27"/>
      <c r="UYP101" s="27"/>
      <c r="UYQ101" s="27"/>
      <c r="UYR101" s="27"/>
      <c r="UYS101" s="27"/>
      <c r="UYT101" s="27"/>
      <c r="UYU101" s="27"/>
      <c r="UYV101" s="27"/>
      <c r="UYW101" s="27"/>
      <c r="UYX101" s="27"/>
      <c r="UYY101" s="27"/>
      <c r="UYZ101" s="27"/>
      <c r="UZA101" s="27"/>
      <c r="UZB101" s="27"/>
      <c r="UZC101" s="27"/>
      <c r="UZD101" s="27"/>
      <c r="UZE101" s="27"/>
      <c r="UZF101" s="27"/>
      <c r="UZG101" s="27"/>
      <c r="UZH101" s="27"/>
      <c r="UZI101" s="27"/>
      <c r="UZJ101" s="27"/>
      <c r="UZK101" s="27"/>
      <c r="UZL101" s="27"/>
      <c r="UZM101" s="27"/>
      <c r="UZN101" s="27"/>
      <c r="UZO101" s="27"/>
      <c r="UZP101" s="27"/>
      <c r="UZQ101" s="27"/>
      <c r="UZR101" s="27"/>
      <c r="UZS101" s="27"/>
      <c r="UZT101" s="27"/>
      <c r="UZU101" s="27"/>
      <c r="UZV101" s="27"/>
      <c r="UZW101" s="27"/>
      <c r="UZX101" s="27"/>
      <c r="UZY101" s="27"/>
      <c r="UZZ101" s="27"/>
      <c r="VAA101" s="27"/>
      <c r="VAB101" s="27"/>
      <c r="VAC101" s="27"/>
      <c r="VAD101" s="27"/>
      <c r="VAE101" s="27"/>
      <c r="VAF101" s="27"/>
      <c r="VAG101" s="27"/>
      <c r="VAH101" s="27"/>
      <c r="VAI101" s="27"/>
      <c r="VAJ101" s="27"/>
      <c r="VAK101" s="27"/>
      <c r="VAL101" s="27"/>
      <c r="VAM101" s="27"/>
      <c r="VAN101" s="27"/>
      <c r="VAO101" s="27"/>
      <c r="VAP101" s="27"/>
      <c r="VAQ101" s="27"/>
      <c r="VAR101" s="27"/>
      <c r="VAS101" s="27"/>
      <c r="VAT101" s="27"/>
      <c r="VAU101" s="27"/>
      <c r="VAV101" s="27"/>
      <c r="VAW101" s="27"/>
      <c r="VAX101" s="27"/>
      <c r="VAY101" s="27"/>
      <c r="VAZ101" s="27"/>
      <c r="VBA101" s="27"/>
      <c r="VBB101" s="27"/>
      <c r="VBC101" s="27"/>
      <c r="VBD101" s="27"/>
      <c r="VBE101" s="27"/>
      <c r="VBF101" s="27"/>
      <c r="VBG101" s="27"/>
      <c r="VBH101" s="27"/>
      <c r="VBI101" s="27"/>
      <c r="VBJ101" s="27"/>
      <c r="VBK101" s="27"/>
      <c r="VBL101" s="27"/>
      <c r="VBM101" s="27"/>
      <c r="VBN101" s="27"/>
      <c r="VBO101" s="27"/>
      <c r="VBP101" s="27"/>
      <c r="VBQ101" s="27"/>
      <c r="VBR101" s="27"/>
      <c r="VBS101" s="27"/>
      <c r="VBT101" s="27"/>
      <c r="VBU101" s="27"/>
      <c r="VBV101" s="27"/>
      <c r="VBW101" s="27"/>
      <c r="VBX101" s="27"/>
      <c r="VBY101" s="27"/>
      <c r="VBZ101" s="27"/>
      <c r="VCA101" s="27"/>
      <c r="VCB101" s="27"/>
      <c r="VCC101" s="27"/>
      <c r="VCD101" s="27"/>
      <c r="VCE101" s="27"/>
      <c r="VCF101" s="27"/>
      <c r="VCG101" s="27"/>
      <c r="VCH101" s="27"/>
      <c r="VCI101" s="27"/>
      <c r="VCJ101" s="27"/>
      <c r="VCK101" s="27"/>
      <c r="VCL101" s="27"/>
      <c r="VCM101" s="27"/>
      <c r="VCN101" s="27"/>
      <c r="VCO101" s="27"/>
      <c r="VCP101" s="27"/>
      <c r="VCQ101" s="27"/>
      <c r="VCR101" s="27"/>
      <c r="VCS101" s="27"/>
      <c r="VCT101" s="27"/>
      <c r="VCU101" s="27"/>
      <c r="VCV101" s="27"/>
      <c r="VCW101" s="27"/>
      <c r="VCX101" s="27"/>
      <c r="VCY101" s="27"/>
      <c r="VCZ101" s="27"/>
      <c r="VDA101" s="27"/>
      <c r="VDB101" s="27"/>
      <c r="VDC101" s="27"/>
      <c r="VDD101" s="27"/>
      <c r="VDE101" s="27"/>
      <c r="VDF101" s="27"/>
      <c r="VDG101" s="27"/>
      <c r="VDH101" s="27"/>
      <c r="VDI101" s="27"/>
      <c r="VDJ101" s="27"/>
      <c r="VDK101" s="27"/>
      <c r="VDL101" s="27"/>
      <c r="VDM101" s="27"/>
      <c r="VDN101" s="27"/>
      <c r="VDO101" s="27"/>
      <c r="VDP101" s="27"/>
      <c r="VDQ101" s="27"/>
      <c r="VDR101" s="27"/>
      <c r="VDS101" s="27"/>
      <c r="VDT101" s="27"/>
      <c r="VDU101" s="27"/>
      <c r="VDV101" s="27"/>
      <c r="VDW101" s="27"/>
      <c r="VDX101" s="27"/>
      <c r="VDY101" s="27"/>
      <c r="VDZ101" s="27"/>
      <c r="VEA101" s="27"/>
      <c r="VEB101" s="27"/>
      <c r="VEC101" s="27"/>
      <c r="VED101" s="27"/>
      <c r="VEE101" s="27"/>
      <c r="VEF101" s="27"/>
      <c r="VEG101" s="27"/>
      <c r="VEH101" s="27"/>
      <c r="VEI101" s="27"/>
      <c r="VEJ101" s="27"/>
      <c r="VEK101" s="27"/>
      <c r="VEL101" s="27"/>
      <c r="VEM101" s="27"/>
      <c r="VEN101" s="27"/>
      <c r="VEO101" s="27"/>
      <c r="VEP101" s="27"/>
      <c r="VEQ101" s="27"/>
      <c r="VER101" s="27"/>
      <c r="VES101" s="27"/>
      <c r="VET101" s="27"/>
      <c r="VEU101" s="27"/>
      <c r="VEV101" s="27"/>
      <c r="VEW101" s="27"/>
      <c r="VEX101" s="27"/>
      <c r="VEY101" s="27"/>
      <c r="VEZ101" s="27"/>
      <c r="VFA101" s="27"/>
      <c r="VFB101" s="27"/>
      <c r="VFC101" s="27"/>
      <c r="VFD101" s="27"/>
      <c r="VFE101" s="27"/>
      <c r="VFF101" s="27"/>
      <c r="VFG101" s="27"/>
      <c r="VFH101" s="27"/>
      <c r="VFI101" s="27"/>
      <c r="VFJ101" s="27"/>
      <c r="VFK101" s="27"/>
      <c r="VFL101" s="27"/>
      <c r="VFM101" s="27"/>
      <c r="VFN101" s="27"/>
      <c r="VFO101" s="27"/>
      <c r="VFP101" s="27"/>
      <c r="VFQ101" s="27"/>
      <c r="VFR101" s="27"/>
      <c r="VFS101" s="27"/>
      <c r="VFT101" s="27"/>
      <c r="VFU101" s="27"/>
      <c r="VFV101" s="27"/>
      <c r="VFW101" s="27"/>
      <c r="VFX101" s="27"/>
      <c r="VFY101" s="27"/>
      <c r="VFZ101" s="27"/>
      <c r="VGA101" s="27"/>
      <c r="VGB101" s="27"/>
      <c r="VGC101" s="27"/>
      <c r="VGD101" s="27"/>
      <c r="VGE101" s="27"/>
      <c r="VGF101" s="27"/>
      <c r="VGG101" s="27"/>
      <c r="VGH101" s="27"/>
      <c r="VGI101" s="27"/>
      <c r="VGJ101" s="27"/>
      <c r="VGK101" s="27"/>
      <c r="VGL101" s="27"/>
      <c r="VGM101" s="27"/>
      <c r="VGN101" s="27"/>
      <c r="VGO101" s="27"/>
      <c r="VGP101" s="27"/>
      <c r="VGQ101" s="27"/>
      <c r="VGR101" s="27"/>
      <c r="VGS101" s="27"/>
      <c r="VGT101" s="27"/>
      <c r="VGU101" s="27"/>
      <c r="VGV101" s="27"/>
      <c r="VGW101" s="27"/>
      <c r="VGX101" s="27"/>
      <c r="VGY101" s="27"/>
      <c r="VGZ101" s="27"/>
      <c r="VHA101" s="27"/>
      <c r="VHB101" s="27"/>
      <c r="VHC101" s="27"/>
      <c r="VHD101" s="27"/>
      <c r="VHE101" s="27"/>
      <c r="VHF101" s="27"/>
      <c r="VHG101" s="27"/>
      <c r="VHH101" s="27"/>
      <c r="VHI101" s="27"/>
      <c r="VHJ101" s="27"/>
      <c r="VHK101" s="27"/>
      <c r="VHL101" s="27"/>
      <c r="VHM101" s="27"/>
      <c r="VHN101" s="27"/>
      <c r="VHO101" s="27"/>
      <c r="VHP101" s="27"/>
      <c r="VHQ101" s="27"/>
      <c r="VHR101" s="27"/>
      <c r="VHS101" s="27"/>
      <c r="VHT101" s="27"/>
      <c r="VHU101" s="27"/>
      <c r="VHV101" s="27"/>
      <c r="VHW101" s="27"/>
      <c r="VHX101" s="27"/>
      <c r="VHY101" s="27"/>
      <c r="VHZ101" s="27"/>
      <c r="VIA101" s="27"/>
      <c r="VIB101" s="27"/>
      <c r="VIC101" s="27"/>
      <c r="VID101" s="27"/>
      <c r="VIE101" s="27"/>
      <c r="VIF101" s="27"/>
      <c r="VIG101" s="27"/>
      <c r="VIH101" s="27"/>
      <c r="VII101" s="27"/>
      <c r="VIJ101" s="27"/>
      <c r="VIK101" s="27"/>
      <c r="VIL101" s="27"/>
      <c r="VIM101" s="27"/>
      <c r="VIN101" s="27"/>
      <c r="VIO101" s="27"/>
      <c r="VIP101" s="27"/>
      <c r="VIQ101" s="27"/>
      <c r="VIR101" s="27"/>
      <c r="VIS101" s="27"/>
      <c r="VIT101" s="27"/>
      <c r="VIU101" s="27"/>
      <c r="VIV101" s="27"/>
      <c r="VIW101" s="27"/>
      <c r="VIX101" s="27"/>
      <c r="VIY101" s="27"/>
      <c r="VIZ101" s="27"/>
      <c r="VJA101" s="27"/>
      <c r="VJB101" s="27"/>
      <c r="VJC101" s="27"/>
      <c r="VJD101" s="27"/>
      <c r="VJE101" s="27"/>
      <c r="VJF101" s="27"/>
      <c r="VJG101" s="27"/>
      <c r="VJH101" s="27"/>
      <c r="VJI101" s="27"/>
      <c r="VJJ101" s="27"/>
      <c r="VJK101" s="27"/>
      <c r="VJL101" s="27"/>
      <c r="VJM101" s="27"/>
      <c r="VJN101" s="27"/>
      <c r="VJO101" s="27"/>
      <c r="VJP101" s="27"/>
      <c r="VJQ101" s="27"/>
      <c r="VJR101" s="27"/>
      <c r="VJS101" s="27"/>
      <c r="VJT101" s="27"/>
      <c r="VJU101" s="27"/>
      <c r="VJV101" s="27"/>
      <c r="VJW101" s="27"/>
      <c r="VJX101" s="27"/>
      <c r="VJY101" s="27"/>
      <c r="VJZ101" s="27"/>
      <c r="VKA101" s="27"/>
      <c r="VKB101" s="27"/>
      <c r="VKC101" s="27"/>
      <c r="VKD101" s="27"/>
      <c r="VKE101" s="27"/>
      <c r="VKF101" s="27"/>
      <c r="VKG101" s="27"/>
      <c r="VKH101" s="27"/>
      <c r="VKI101" s="27"/>
      <c r="VKJ101" s="27"/>
      <c r="VKK101" s="27"/>
      <c r="VKL101" s="27"/>
      <c r="VKM101" s="27"/>
      <c r="VKN101" s="27"/>
      <c r="VKO101" s="27"/>
      <c r="VKP101" s="27"/>
      <c r="VKQ101" s="27"/>
      <c r="VKR101" s="27"/>
      <c r="VKS101" s="27"/>
      <c r="VKT101" s="27"/>
      <c r="VKU101" s="27"/>
      <c r="VKV101" s="27"/>
      <c r="VKW101" s="27"/>
      <c r="VKX101" s="27"/>
      <c r="VKY101" s="27"/>
      <c r="VKZ101" s="27"/>
      <c r="VLA101" s="27"/>
      <c r="VLB101" s="27"/>
      <c r="VLC101" s="27"/>
      <c r="VLD101" s="27"/>
      <c r="VLE101" s="27"/>
      <c r="VLF101" s="27"/>
      <c r="VLG101" s="27"/>
      <c r="VLH101" s="27"/>
      <c r="VLI101" s="27"/>
      <c r="VLJ101" s="27"/>
      <c r="VLK101" s="27"/>
      <c r="VLL101" s="27"/>
      <c r="VLM101" s="27"/>
      <c r="VLN101" s="27"/>
      <c r="VLO101" s="27"/>
      <c r="VLP101" s="27"/>
      <c r="VLQ101" s="27"/>
      <c r="VLR101" s="27"/>
      <c r="VLS101" s="27"/>
      <c r="VLT101" s="27"/>
      <c r="VLU101" s="27"/>
      <c r="VLV101" s="27"/>
      <c r="VLW101" s="27"/>
      <c r="VLX101" s="27"/>
      <c r="VLY101" s="27"/>
      <c r="VLZ101" s="27"/>
      <c r="VMA101" s="27"/>
      <c r="VMB101" s="27"/>
      <c r="VMC101" s="27"/>
      <c r="VMD101" s="27"/>
      <c r="VME101" s="27"/>
      <c r="VMF101" s="27"/>
      <c r="VMG101" s="27"/>
      <c r="VMH101" s="27"/>
      <c r="VMI101" s="27"/>
      <c r="VMJ101" s="27"/>
      <c r="VMK101" s="27"/>
      <c r="VML101" s="27"/>
      <c r="VMM101" s="27"/>
      <c r="VMN101" s="27"/>
      <c r="VMO101" s="27"/>
      <c r="VMP101" s="27"/>
      <c r="VMQ101" s="27"/>
      <c r="VMR101" s="27"/>
      <c r="VMS101" s="27"/>
      <c r="VMT101" s="27"/>
      <c r="VMU101" s="27"/>
      <c r="VMV101" s="27"/>
      <c r="VMW101" s="27"/>
      <c r="VMX101" s="27"/>
      <c r="VMY101" s="27"/>
      <c r="VMZ101" s="27"/>
      <c r="VNA101" s="27"/>
      <c r="VNB101" s="27"/>
      <c r="VNC101" s="27"/>
      <c r="VND101" s="27"/>
      <c r="VNE101" s="27"/>
      <c r="VNF101" s="27"/>
      <c r="VNG101" s="27"/>
      <c r="VNH101" s="27"/>
      <c r="VNI101" s="27"/>
      <c r="VNJ101" s="27"/>
      <c r="VNK101" s="27"/>
      <c r="VNL101" s="27"/>
      <c r="VNM101" s="27"/>
      <c r="VNN101" s="27"/>
      <c r="VNO101" s="27"/>
      <c r="VNP101" s="27"/>
      <c r="VNQ101" s="27"/>
      <c r="VNR101" s="27"/>
      <c r="VNS101" s="27"/>
      <c r="VNT101" s="27"/>
      <c r="VNU101" s="27"/>
      <c r="VNV101" s="27"/>
      <c r="VNW101" s="27"/>
      <c r="VNX101" s="27"/>
      <c r="VNY101" s="27"/>
      <c r="VNZ101" s="27"/>
      <c r="VOA101" s="27"/>
      <c r="VOB101" s="27"/>
      <c r="VOC101" s="27"/>
      <c r="VOD101" s="27"/>
      <c r="VOE101" s="27"/>
      <c r="VOF101" s="27"/>
      <c r="VOG101" s="27"/>
      <c r="VOH101" s="27"/>
      <c r="VOI101" s="27"/>
      <c r="VOJ101" s="27"/>
      <c r="VOK101" s="27"/>
      <c r="VOL101" s="27"/>
      <c r="VOM101" s="27"/>
      <c r="VON101" s="27"/>
      <c r="VOO101" s="27"/>
      <c r="VOP101" s="27"/>
      <c r="VOQ101" s="27"/>
      <c r="VOR101" s="27"/>
      <c r="VOS101" s="27"/>
      <c r="VOT101" s="27"/>
      <c r="VOU101" s="27"/>
      <c r="VOV101" s="27"/>
      <c r="VOW101" s="27"/>
      <c r="VOX101" s="27"/>
      <c r="VOY101" s="27"/>
      <c r="VOZ101" s="27"/>
      <c r="VPA101" s="27"/>
      <c r="VPB101" s="27"/>
      <c r="VPC101" s="27"/>
      <c r="VPD101" s="27"/>
      <c r="VPE101" s="27"/>
      <c r="VPF101" s="27"/>
      <c r="VPG101" s="27"/>
      <c r="VPH101" s="27"/>
      <c r="VPI101" s="27"/>
      <c r="VPJ101" s="27"/>
      <c r="VPK101" s="27"/>
      <c r="VPL101" s="27"/>
      <c r="VPM101" s="27"/>
      <c r="VPN101" s="27"/>
      <c r="VPO101" s="27"/>
      <c r="VPP101" s="27"/>
      <c r="VPQ101" s="27"/>
      <c r="VPR101" s="27"/>
      <c r="VPS101" s="27"/>
      <c r="VPT101" s="27"/>
      <c r="VPU101" s="27"/>
      <c r="VPV101" s="27"/>
      <c r="VPW101" s="27"/>
      <c r="VPX101" s="27"/>
      <c r="VPY101" s="27"/>
      <c r="VPZ101" s="27"/>
      <c r="VQA101" s="27"/>
      <c r="VQB101" s="27"/>
      <c r="VQC101" s="27"/>
      <c r="VQD101" s="27"/>
      <c r="VQE101" s="27"/>
      <c r="VQF101" s="27"/>
      <c r="VQG101" s="27"/>
      <c r="VQH101" s="27"/>
      <c r="VQI101" s="27"/>
      <c r="VQJ101" s="27"/>
      <c r="VQK101" s="27"/>
      <c r="VQL101" s="27"/>
      <c r="VQM101" s="27"/>
      <c r="VQN101" s="27"/>
      <c r="VQO101" s="27"/>
      <c r="VQP101" s="27"/>
      <c r="VQQ101" s="27"/>
      <c r="VQR101" s="27"/>
      <c r="VQS101" s="27"/>
      <c r="VQT101" s="27"/>
      <c r="VQU101" s="27"/>
      <c r="VQV101" s="27"/>
      <c r="VQW101" s="27"/>
      <c r="VQX101" s="27"/>
      <c r="VQY101" s="27"/>
      <c r="VQZ101" s="27"/>
      <c r="VRA101" s="27"/>
      <c r="VRB101" s="27"/>
      <c r="VRC101" s="27"/>
      <c r="VRD101" s="27"/>
      <c r="VRE101" s="27"/>
      <c r="VRF101" s="27"/>
      <c r="VRG101" s="27"/>
      <c r="VRH101" s="27"/>
      <c r="VRI101" s="27"/>
      <c r="VRJ101" s="27"/>
      <c r="VRK101" s="27"/>
      <c r="VRL101" s="27"/>
      <c r="VRM101" s="27"/>
      <c r="VRN101" s="27"/>
      <c r="VRO101" s="27"/>
      <c r="VRP101" s="27"/>
      <c r="VRQ101" s="27"/>
      <c r="VRR101" s="27"/>
      <c r="VRS101" s="27"/>
      <c r="VRT101" s="27"/>
      <c r="VRU101" s="27"/>
      <c r="VRV101" s="27"/>
      <c r="VRW101" s="27"/>
      <c r="VRX101" s="27"/>
      <c r="VRY101" s="27"/>
      <c r="VRZ101" s="27"/>
      <c r="VSA101" s="27"/>
      <c r="VSB101" s="27"/>
      <c r="VSC101" s="27"/>
      <c r="VSD101" s="27"/>
      <c r="VSE101" s="27"/>
      <c r="VSF101" s="27"/>
      <c r="VSG101" s="27"/>
      <c r="VSH101" s="27"/>
      <c r="VSI101" s="27"/>
      <c r="VSJ101" s="27"/>
      <c r="VSK101" s="27"/>
      <c r="VSL101" s="27"/>
      <c r="VSM101" s="27"/>
      <c r="VSN101" s="27"/>
      <c r="VSO101" s="27"/>
      <c r="VSP101" s="27"/>
      <c r="VSQ101" s="27"/>
      <c r="VSR101" s="27"/>
      <c r="VSS101" s="27"/>
      <c r="VST101" s="27"/>
      <c r="VSU101" s="27"/>
      <c r="VSV101" s="27"/>
      <c r="VSW101" s="27"/>
      <c r="VSX101" s="27"/>
      <c r="VSY101" s="27"/>
      <c r="VSZ101" s="27"/>
      <c r="VTA101" s="27"/>
      <c r="VTB101" s="27"/>
      <c r="VTC101" s="27"/>
      <c r="VTD101" s="27"/>
      <c r="VTE101" s="27"/>
      <c r="VTF101" s="27"/>
      <c r="VTG101" s="27"/>
      <c r="VTH101" s="27"/>
      <c r="VTI101" s="27"/>
      <c r="VTJ101" s="27"/>
      <c r="VTK101" s="27"/>
      <c r="VTL101" s="27"/>
      <c r="VTM101" s="27"/>
      <c r="VTN101" s="27"/>
      <c r="VTO101" s="27"/>
      <c r="VTP101" s="27"/>
      <c r="VTQ101" s="27"/>
      <c r="VTR101" s="27"/>
      <c r="VTS101" s="27"/>
      <c r="VTT101" s="27"/>
      <c r="VTU101" s="27"/>
      <c r="VTV101" s="27"/>
      <c r="VTW101" s="27"/>
      <c r="VTX101" s="27"/>
      <c r="VTY101" s="27"/>
      <c r="VTZ101" s="27"/>
      <c r="VUA101" s="27"/>
      <c r="VUB101" s="27"/>
      <c r="VUC101" s="27"/>
      <c r="VUD101" s="27"/>
      <c r="VUE101" s="27"/>
      <c r="VUF101" s="27"/>
      <c r="VUG101" s="27"/>
      <c r="VUH101" s="27"/>
      <c r="VUI101" s="27"/>
      <c r="VUJ101" s="27"/>
      <c r="VUK101" s="27"/>
      <c r="VUL101" s="27"/>
      <c r="VUM101" s="27"/>
      <c r="VUN101" s="27"/>
      <c r="VUO101" s="27"/>
      <c r="VUP101" s="27"/>
      <c r="VUQ101" s="27"/>
      <c r="VUR101" s="27"/>
      <c r="VUS101" s="27"/>
      <c r="VUT101" s="27"/>
      <c r="VUU101" s="27"/>
      <c r="VUV101" s="27"/>
      <c r="VUW101" s="27"/>
      <c r="VUX101" s="27"/>
      <c r="VUY101" s="27"/>
      <c r="VUZ101" s="27"/>
      <c r="VVA101" s="27"/>
      <c r="VVB101" s="27"/>
      <c r="VVC101" s="27"/>
      <c r="VVD101" s="27"/>
      <c r="VVE101" s="27"/>
      <c r="VVF101" s="27"/>
      <c r="VVG101" s="27"/>
      <c r="VVH101" s="27"/>
      <c r="VVI101" s="27"/>
      <c r="VVJ101" s="27"/>
      <c r="VVK101" s="27"/>
      <c r="VVL101" s="27"/>
      <c r="VVM101" s="27"/>
      <c r="VVN101" s="27"/>
      <c r="VVO101" s="27"/>
      <c r="VVP101" s="27"/>
      <c r="VVQ101" s="27"/>
      <c r="VVR101" s="27"/>
      <c r="VVS101" s="27"/>
      <c r="VVT101" s="27"/>
      <c r="VVU101" s="27"/>
      <c r="VVV101" s="27"/>
      <c r="VVW101" s="27"/>
      <c r="VVX101" s="27"/>
      <c r="VVY101" s="27"/>
      <c r="VVZ101" s="27"/>
      <c r="VWA101" s="27"/>
      <c r="VWB101" s="27"/>
      <c r="VWC101" s="27"/>
      <c r="VWD101" s="27"/>
      <c r="VWE101" s="27"/>
      <c r="VWF101" s="27"/>
      <c r="VWG101" s="27"/>
      <c r="VWH101" s="27"/>
      <c r="VWI101" s="27"/>
      <c r="VWJ101" s="27"/>
      <c r="VWK101" s="27"/>
      <c r="VWL101" s="27"/>
      <c r="VWM101" s="27"/>
      <c r="VWN101" s="27"/>
      <c r="VWO101" s="27"/>
      <c r="VWP101" s="27"/>
      <c r="VWQ101" s="27"/>
      <c r="VWR101" s="27"/>
      <c r="VWS101" s="27"/>
      <c r="VWT101" s="27"/>
      <c r="VWU101" s="27"/>
      <c r="VWV101" s="27"/>
      <c r="VWW101" s="27"/>
      <c r="VWX101" s="27"/>
      <c r="VWY101" s="27"/>
      <c r="VWZ101" s="27"/>
      <c r="VXA101" s="27"/>
      <c r="VXB101" s="27"/>
      <c r="VXC101" s="27"/>
      <c r="VXD101" s="27"/>
      <c r="VXE101" s="27"/>
      <c r="VXF101" s="27"/>
      <c r="VXG101" s="27"/>
      <c r="VXH101" s="27"/>
      <c r="VXI101" s="27"/>
      <c r="VXJ101" s="27"/>
      <c r="VXK101" s="27"/>
      <c r="VXL101" s="27"/>
      <c r="VXM101" s="27"/>
      <c r="VXN101" s="27"/>
      <c r="VXO101" s="27"/>
      <c r="VXP101" s="27"/>
      <c r="VXQ101" s="27"/>
      <c r="VXR101" s="27"/>
      <c r="VXS101" s="27"/>
      <c r="VXT101" s="27"/>
      <c r="VXU101" s="27"/>
      <c r="VXV101" s="27"/>
      <c r="VXW101" s="27"/>
      <c r="VXX101" s="27"/>
      <c r="VXY101" s="27"/>
      <c r="VXZ101" s="27"/>
      <c r="VYA101" s="27"/>
      <c r="VYB101" s="27"/>
      <c r="VYC101" s="27"/>
      <c r="VYD101" s="27"/>
      <c r="VYE101" s="27"/>
      <c r="VYF101" s="27"/>
      <c r="VYG101" s="27"/>
      <c r="VYH101" s="27"/>
      <c r="VYI101" s="27"/>
      <c r="VYJ101" s="27"/>
      <c r="VYK101" s="27"/>
      <c r="VYL101" s="27"/>
      <c r="VYM101" s="27"/>
      <c r="VYN101" s="27"/>
      <c r="VYO101" s="27"/>
      <c r="VYP101" s="27"/>
      <c r="VYQ101" s="27"/>
      <c r="VYR101" s="27"/>
      <c r="VYS101" s="27"/>
      <c r="VYT101" s="27"/>
      <c r="VYU101" s="27"/>
      <c r="VYV101" s="27"/>
      <c r="VYW101" s="27"/>
      <c r="VYX101" s="27"/>
      <c r="VYY101" s="27"/>
      <c r="VYZ101" s="27"/>
      <c r="VZA101" s="27"/>
      <c r="VZB101" s="27"/>
      <c r="VZC101" s="27"/>
      <c r="VZD101" s="27"/>
      <c r="VZE101" s="27"/>
      <c r="VZF101" s="27"/>
      <c r="VZG101" s="27"/>
      <c r="VZH101" s="27"/>
      <c r="VZI101" s="27"/>
      <c r="VZJ101" s="27"/>
      <c r="VZK101" s="27"/>
      <c r="VZL101" s="27"/>
      <c r="VZM101" s="27"/>
      <c r="VZN101" s="27"/>
      <c r="VZO101" s="27"/>
      <c r="VZP101" s="27"/>
      <c r="VZQ101" s="27"/>
      <c r="VZR101" s="27"/>
      <c r="VZS101" s="27"/>
      <c r="VZT101" s="27"/>
      <c r="VZU101" s="27"/>
      <c r="VZV101" s="27"/>
      <c r="VZW101" s="27"/>
      <c r="VZX101" s="27"/>
      <c r="VZY101" s="27"/>
      <c r="VZZ101" s="27"/>
      <c r="WAA101" s="27"/>
      <c r="WAB101" s="27"/>
      <c r="WAC101" s="27"/>
      <c r="WAD101" s="27"/>
      <c r="WAE101" s="27"/>
      <c r="WAF101" s="27"/>
      <c r="WAG101" s="27"/>
      <c r="WAH101" s="27"/>
      <c r="WAI101" s="27"/>
      <c r="WAJ101" s="27"/>
      <c r="WAK101" s="27"/>
      <c r="WAL101" s="27"/>
      <c r="WAM101" s="27"/>
      <c r="WAN101" s="27"/>
      <c r="WAO101" s="27"/>
      <c r="WAP101" s="27"/>
      <c r="WAQ101" s="27"/>
      <c r="WAR101" s="27"/>
      <c r="WAS101" s="27"/>
      <c r="WAT101" s="27"/>
      <c r="WAU101" s="27"/>
      <c r="WAV101" s="27"/>
      <c r="WAW101" s="27"/>
      <c r="WAX101" s="27"/>
      <c r="WAY101" s="27"/>
      <c r="WAZ101" s="27"/>
      <c r="WBA101" s="27"/>
      <c r="WBB101" s="27"/>
      <c r="WBC101" s="27"/>
      <c r="WBD101" s="27"/>
      <c r="WBE101" s="27"/>
      <c r="WBF101" s="27"/>
      <c r="WBG101" s="27"/>
      <c r="WBH101" s="27"/>
      <c r="WBI101" s="27"/>
      <c r="WBJ101" s="27"/>
      <c r="WBK101" s="27"/>
      <c r="WBL101" s="27"/>
      <c r="WBM101" s="27"/>
      <c r="WBN101" s="27"/>
      <c r="WBO101" s="27"/>
      <c r="WBP101" s="27"/>
      <c r="WBQ101" s="27"/>
      <c r="WBR101" s="27"/>
      <c r="WBS101" s="27"/>
      <c r="WBT101" s="27"/>
      <c r="WBU101" s="27"/>
      <c r="WBV101" s="27"/>
      <c r="WBW101" s="27"/>
      <c r="WBX101" s="27"/>
      <c r="WBY101" s="27"/>
      <c r="WBZ101" s="27"/>
      <c r="WCA101" s="27"/>
      <c r="WCB101" s="27"/>
      <c r="WCC101" s="27"/>
      <c r="WCD101" s="27"/>
      <c r="WCE101" s="27"/>
      <c r="WCF101" s="27"/>
      <c r="WCG101" s="27"/>
      <c r="WCH101" s="27"/>
      <c r="WCI101" s="27"/>
      <c r="WCJ101" s="27"/>
      <c r="WCK101" s="27"/>
      <c r="WCL101" s="27"/>
      <c r="WCM101" s="27"/>
      <c r="WCN101" s="27"/>
      <c r="WCO101" s="27"/>
      <c r="WCP101" s="27"/>
      <c r="WCQ101" s="27"/>
      <c r="WCR101" s="27"/>
      <c r="WCS101" s="27"/>
      <c r="WCT101" s="27"/>
      <c r="WCU101" s="27"/>
      <c r="WCV101" s="27"/>
      <c r="WCW101" s="27"/>
      <c r="WCX101" s="27"/>
      <c r="WCY101" s="27"/>
      <c r="WCZ101" s="27"/>
      <c r="WDA101" s="27"/>
      <c r="WDB101" s="27"/>
      <c r="WDC101" s="27"/>
      <c r="WDD101" s="27"/>
      <c r="WDE101" s="27"/>
      <c r="WDF101" s="27"/>
      <c r="WDG101" s="27"/>
      <c r="WDH101" s="27"/>
      <c r="WDI101" s="27"/>
      <c r="WDJ101" s="27"/>
      <c r="WDK101" s="27"/>
      <c r="WDL101" s="27"/>
      <c r="WDM101" s="27"/>
      <c r="WDN101" s="27"/>
      <c r="WDO101" s="27"/>
      <c r="WDP101" s="27"/>
      <c r="WDQ101" s="27"/>
      <c r="WDR101" s="27"/>
      <c r="WDS101" s="27"/>
      <c r="WDT101" s="27"/>
      <c r="WDU101" s="27"/>
      <c r="WDV101" s="27"/>
      <c r="WDW101" s="27"/>
      <c r="WDX101" s="27"/>
      <c r="WDY101" s="27"/>
      <c r="WDZ101" s="27"/>
      <c r="WEA101" s="27"/>
      <c r="WEB101" s="27"/>
      <c r="WEC101" s="27"/>
      <c r="WED101" s="27"/>
      <c r="WEE101" s="27"/>
      <c r="WEF101" s="27"/>
      <c r="WEG101" s="27"/>
      <c r="WEH101" s="27"/>
      <c r="WEI101" s="27"/>
      <c r="WEJ101" s="27"/>
      <c r="WEK101" s="27"/>
      <c r="WEL101" s="27"/>
      <c r="WEM101" s="27"/>
      <c r="WEN101" s="27"/>
      <c r="WEO101" s="27"/>
      <c r="WEP101" s="27"/>
      <c r="WEQ101" s="27"/>
      <c r="WER101" s="27"/>
      <c r="WES101" s="27"/>
      <c r="WET101" s="27"/>
      <c r="WEU101" s="27"/>
      <c r="WEV101" s="27"/>
      <c r="WEW101" s="27"/>
      <c r="WEX101" s="27"/>
      <c r="WEY101" s="27"/>
      <c r="WEZ101" s="27"/>
      <c r="WFA101" s="27"/>
      <c r="WFB101" s="27"/>
      <c r="WFC101" s="27"/>
      <c r="WFD101" s="27"/>
      <c r="WFE101" s="27"/>
      <c r="WFF101" s="27"/>
      <c r="WFG101" s="27"/>
      <c r="WFH101" s="27"/>
      <c r="WFI101" s="27"/>
      <c r="WFJ101" s="27"/>
      <c r="WFK101" s="27"/>
      <c r="WFL101" s="27"/>
      <c r="WFM101" s="27"/>
      <c r="WFN101" s="27"/>
      <c r="WFO101" s="27"/>
      <c r="WFP101" s="27"/>
      <c r="WFQ101" s="27"/>
      <c r="WFR101" s="27"/>
      <c r="WFS101" s="27"/>
      <c r="WFT101" s="27"/>
      <c r="WFU101" s="27"/>
      <c r="WFV101" s="27"/>
      <c r="WFW101" s="27"/>
      <c r="WFX101" s="27"/>
      <c r="WFY101" s="27"/>
      <c r="WFZ101" s="27"/>
      <c r="WGA101" s="27"/>
      <c r="WGB101" s="27"/>
      <c r="WGC101" s="27"/>
      <c r="WGD101" s="27"/>
      <c r="WGE101" s="27"/>
      <c r="WGF101" s="27"/>
      <c r="WGG101" s="27"/>
      <c r="WGH101" s="27"/>
      <c r="WGI101" s="27"/>
      <c r="WGJ101" s="27"/>
      <c r="WGK101" s="27"/>
      <c r="WGL101" s="27"/>
      <c r="WGM101" s="27"/>
      <c r="WGN101" s="27"/>
      <c r="WGO101" s="27"/>
      <c r="WGP101" s="27"/>
      <c r="WGQ101" s="27"/>
      <c r="WGR101" s="27"/>
      <c r="WGS101" s="27"/>
      <c r="WGT101" s="27"/>
      <c r="WGU101" s="27"/>
      <c r="WGV101" s="27"/>
      <c r="WGW101" s="27"/>
      <c r="WGX101" s="27"/>
      <c r="WGY101" s="27"/>
      <c r="WGZ101" s="27"/>
      <c r="WHA101" s="27"/>
      <c r="WHB101" s="27"/>
      <c r="WHC101" s="27"/>
      <c r="WHD101" s="27"/>
      <c r="WHE101" s="27"/>
      <c r="WHF101" s="27"/>
      <c r="WHG101" s="27"/>
      <c r="WHH101" s="27"/>
      <c r="WHI101" s="27"/>
      <c r="WHJ101" s="27"/>
      <c r="WHK101" s="27"/>
      <c r="WHL101" s="27"/>
      <c r="WHM101" s="27"/>
      <c r="WHN101" s="27"/>
      <c r="WHO101" s="27"/>
      <c r="WHP101" s="27"/>
      <c r="WHQ101" s="27"/>
      <c r="WHR101" s="27"/>
      <c r="WHS101" s="27"/>
      <c r="WHT101" s="27"/>
      <c r="WHU101" s="27"/>
      <c r="WHV101" s="27"/>
      <c r="WHW101" s="27"/>
      <c r="WHX101" s="27"/>
      <c r="WHY101" s="27"/>
      <c r="WHZ101" s="27"/>
      <c r="WIA101" s="27"/>
      <c r="WIB101" s="27"/>
      <c r="WIC101" s="27"/>
      <c r="WID101" s="27"/>
      <c r="WIE101" s="27"/>
      <c r="WIF101" s="27"/>
      <c r="WIG101" s="27"/>
      <c r="WIH101" s="27"/>
      <c r="WII101" s="27"/>
      <c r="WIJ101" s="27"/>
      <c r="WIK101" s="27"/>
      <c r="WIL101" s="27"/>
      <c r="WIM101" s="27"/>
      <c r="WIN101" s="27"/>
      <c r="WIO101" s="27"/>
      <c r="WIP101" s="27"/>
      <c r="WIQ101" s="27"/>
      <c r="WIR101" s="27"/>
      <c r="WIS101" s="27"/>
      <c r="WIT101" s="27"/>
      <c r="WIU101" s="27"/>
      <c r="WIV101" s="27"/>
      <c r="WIW101" s="27"/>
      <c r="WIX101" s="27"/>
      <c r="WIY101" s="27"/>
      <c r="WIZ101" s="27"/>
      <c r="WJA101" s="27"/>
      <c r="WJB101" s="27"/>
      <c r="WJC101" s="27"/>
      <c r="WJD101" s="27"/>
      <c r="WJE101" s="27"/>
      <c r="WJF101" s="27"/>
      <c r="WJG101" s="27"/>
      <c r="WJH101" s="27"/>
      <c r="WJI101" s="27"/>
      <c r="WJJ101" s="27"/>
      <c r="WJK101" s="27"/>
      <c r="WJL101" s="27"/>
      <c r="WJM101" s="27"/>
      <c r="WJN101" s="27"/>
      <c r="WJO101" s="27"/>
      <c r="WJP101" s="27"/>
      <c r="WJQ101" s="27"/>
      <c r="WJR101" s="27"/>
      <c r="WJS101" s="27"/>
      <c r="WJT101" s="27"/>
      <c r="WJU101" s="27"/>
      <c r="WJV101" s="27"/>
      <c r="WJW101" s="27"/>
      <c r="WJX101" s="27"/>
      <c r="WJY101" s="27"/>
      <c r="WJZ101" s="27"/>
      <c r="WKA101" s="27"/>
      <c r="WKB101" s="27"/>
      <c r="WKC101" s="27"/>
      <c r="WKD101" s="27"/>
      <c r="WKE101" s="27"/>
      <c r="WKF101" s="27"/>
      <c r="WKG101" s="27"/>
      <c r="WKH101" s="27"/>
      <c r="WKI101" s="27"/>
      <c r="WKJ101" s="27"/>
      <c r="WKK101" s="27"/>
      <c r="WKL101" s="27"/>
      <c r="WKM101" s="27"/>
      <c r="WKN101" s="27"/>
      <c r="WKO101" s="27"/>
      <c r="WKP101" s="27"/>
      <c r="WKQ101" s="27"/>
      <c r="WKR101" s="27"/>
      <c r="WKS101" s="27"/>
      <c r="WKT101" s="27"/>
      <c r="WKU101" s="27"/>
      <c r="WKV101" s="27"/>
      <c r="WKW101" s="27"/>
      <c r="WKX101" s="27"/>
      <c r="WKY101" s="27"/>
      <c r="WKZ101" s="27"/>
      <c r="WLA101" s="27"/>
      <c r="WLB101" s="27"/>
      <c r="WLC101" s="27"/>
      <c r="WLD101" s="27"/>
      <c r="WLE101" s="27"/>
      <c r="WLF101" s="27"/>
      <c r="WLG101" s="27"/>
      <c r="WLH101" s="27"/>
      <c r="WLI101" s="27"/>
      <c r="WLJ101" s="27"/>
      <c r="WLK101" s="27"/>
      <c r="WLL101" s="27"/>
      <c r="WLM101" s="27"/>
      <c r="WLN101" s="27"/>
      <c r="WLO101" s="27"/>
      <c r="WLP101" s="27"/>
      <c r="WLQ101" s="27"/>
      <c r="WLR101" s="27"/>
      <c r="WLS101" s="27"/>
      <c r="WLT101" s="27"/>
      <c r="WLU101" s="27"/>
      <c r="WLV101" s="27"/>
      <c r="WLW101" s="27"/>
      <c r="WLX101" s="27"/>
      <c r="WLY101" s="27"/>
      <c r="WLZ101" s="27"/>
      <c r="WMA101" s="27"/>
      <c r="WMB101" s="27"/>
      <c r="WMC101" s="27"/>
      <c r="WMD101" s="27"/>
      <c r="WME101" s="27"/>
      <c r="WMF101" s="27"/>
      <c r="WMG101" s="27"/>
      <c r="WMH101" s="27"/>
      <c r="WMI101" s="27"/>
      <c r="WMJ101" s="27"/>
      <c r="WMK101" s="27"/>
      <c r="WML101" s="27"/>
      <c r="WMM101" s="27"/>
      <c r="WMN101" s="27"/>
      <c r="WMO101" s="27"/>
      <c r="WMP101" s="27"/>
      <c r="WMQ101" s="27"/>
      <c r="WMR101" s="27"/>
      <c r="WMS101" s="27"/>
      <c r="WMT101" s="27"/>
      <c r="WMU101" s="27"/>
      <c r="WMV101" s="27"/>
      <c r="WMW101" s="27"/>
      <c r="WMX101" s="27"/>
      <c r="WMY101" s="27"/>
      <c r="WMZ101" s="27"/>
      <c r="WNA101" s="27"/>
      <c r="WNB101" s="27"/>
      <c r="WNC101" s="27"/>
      <c r="WND101" s="27"/>
      <c r="WNE101" s="27"/>
      <c r="WNF101" s="27"/>
      <c r="WNG101" s="27"/>
      <c r="WNH101" s="27"/>
      <c r="WNI101" s="27"/>
      <c r="WNJ101" s="27"/>
      <c r="WNK101" s="27"/>
      <c r="WNL101" s="27"/>
      <c r="WNM101" s="27"/>
      <c r="WNN101" s="27"/>
      <c r="WNO101" s="27"/>
      <c r="WNP101" s="27"/>
      <c r="WNQ101" s="27"/>
      <c r="WNR101" s="27"/>
      <c r="WNS101" s="27"/>
      <c r="WNT101" s="27"/>
      <c r="WNU101" s="27"/>
      <c r="WNV101" s="27"/>
      <c r="WNW101" s="27"/>
      <c r="WNX101" s="27"/>
      <c r="WNY101" s="27"/>
      <c r="WNZ101" s="27"/>
      <c r="WOA101" s="27"/>
      <c r="WOB101" s="27"/>
      <c r="WOC101" s="27"/>
      <c r="WOD101" s="27"/>
      <c r="WOE101" s="27"/>
      <c r="WOF101" s="27"/>
      <c r="WOG101" s="27"/>
      <c r="WOH101" s="27"/>
      <c r="WOI101" s="27"/>
      <c r="WOJ101" s="27"/>
      <c r="WOK101" s="27"/>
      <c r="WOL101" s="27"/>
      <c r="WOM101" s="27"/>
      <c r="WON101" s="27"/>
      <c r="WOO101" s="27"/>
      <c r="WOP101" s="27"/>
      <c r="WOQ101" s="27"/>
      <c r="WOR101" s="27"/>
      <c r="WOS101" s="27"/>
      <c r="WOT101" s="27"/>
      <c r="WOU101" s="27"/>
      <c r="WOV101" s="27"/>
      <c r="WOW101" s="27"/>
      <c r="WOX101" s="27"/>
      <c r="WOY101" s="27"/>
      <c r="WOZ101" s="27"/>
      <c r="WPA101" s="27"/>
      <c r="WPB101" s="27"/>
      <c r="WPC101" s="27"/>
      <c r="WPD101" s="27"/>
      <c r="WPE101" s="27"/>
      <c r="WPF101" s="27"/>
      <c r="WPG101" s="27"/>
      <c r="WPH101" s="27"/>
      <c r="WPI101" s="27"/>
      <c r="WPJ101" s="27"/>
      <c r="WPK101" s="27"/>
      <c r="WPL101" s="27"/>
      <c r="WPM101" s="27"/>
      <c r="WPN101" s="27"/>
      <c r="WPO101" s="27"/>
      <c r="WPP101" s="27"/>
      <c r="WPQ101" s="27"/>
      <c r="WPR101" s="27"/>
      <c r="WPS101" s="27"/>
      <c r="WPT101" s="27"/>
      <c r="WPU101" s="27"/>
      <c r="WPV101" s="27"/>
      <c r="WPW101" s="27"/>
      <c r="WPX101" s="27"/>
      <c r="WPY101" s="27"/>
      <c r="WPZ101" s="27"/>
      <c r="WQA101" s="27"/>
      <c r="WQB101" s="27"/>
      <c r="WQC101" s="27"/>
      <c r="WQD101" s="27"/>
      <c r="WQE101" s="27"/>
      <c r="WQF101" s="27"/>
      <c r="WQG101" s="27"/>
      <c r="WQH101" s="27"/>
      <c r="WQI101" s="27"/>
      <c r="WQJ101" s="27"/>
      <c r="WQK101" s="27"/>
      <c r="WQL101" s="27"/>
      <c r="WQM101" s="27"/>
      <c r="WQN101" s="27"/>
      <c r="WQO101" s="27"/>
      <c r="WQP101" s="27"/>
      <c r="WQQ101" s="27"/>
      <c r="WQR101" s="27"/>
      <c r="WQS101" s="27"/>
      <c r="WQT101" s="27"/>
      <c r="WQU101" s="27"/>
      <c r="WQV101" s="27"/>
      <c r="WQW101" s="27"/>
      <c r="WQX101" s="27"/>
      <c r="WQY101" s="27"/>
      <c r="WQZ101" s="27"/>
      <c r="WRA101" s="27"/>
      <c r="WRB101" s="27"/>
      <c r="WRC101" s="27"/>
      <c r="WRD101" s="27"/>
      <c r="WRE101" s="27"/>
      <c r="WRF101" s="27"/>
      <c r="WRG101" s="27"/>
      <c r="WRH101" s="27"/>
      <c r="WRI101" s="27"/>
      <c r="WRJ101" s="27"/>
      <c r="WRK101" s="27"/>
      <c r="WRL101" s="27"/>
      <c r="WRM101" s="27"/>
      <c r="WRN101" s="27"/>
      <c r="WRO101" s="27"/>
      <c r="WRP101" s="27"/>
      <c r="WRQ101" s="27"/>
      <c r="WRR101" s="27"/>
      <c r="WRS101" s="27"/>
      <c r="WRT101" s="27"/>
      <c r="WRU101" s="27"/>
      <c r="WRV101" s="27"/>
      <c r="WRW101" s="27"/>
      <c r="WRX101" s="27"/>
      <c r="WRY101" s="27"/>
      <c r="WRZ101" s="27"/>
      <c r="WSA101" s="27"/>
      <c r="WSB101" s="27"/>
      <c r="WSC101" s="27"/>
      <c r="WSD101" s="27"/>
      <c r="WSE101" s="27"/>
      <c r="WSF101" s="27"/>
      <c r="WSG101" s="27"/>
      <c r="WSH101" s="27"/>
      <c r="WSI101" s="27"/>
      <c r="WSJ101" s="27"/>
      <c r="WSK101" s="27"/>
      <c r="WSL101" s="27"/>
      <c r="WSM101" s="27"/>
      <c r="WSN101" s="27"/>
      <c r="WSO101" s="27"/>
      <c r="WSP101" s="27"/>
      <c r="WSQ101" s="27"/>
      <c r="WSR101" s="27"/>
      <c r="WSS101" s="27"/>
      <c r="WST101" s="27"/>
      <c r="WSU101" s="27"/>
      <c r="WSV101" s="27"/>
      <c r="WSW101" s="27"/>
      <c r="WSX101" s="27"/>
      <c r="WSY101" s="27"/>
      <c r="WSZ101" s="27"/>
      <c r="WTA101" s="27"/>
      <c r="WTB101" s="27"/>
      <c r="WTC101" s="27"/>
      <c r="WTD101" s="27"/>
      <c r="WTE101" s="27"/>
      <c r="WTF101" s="27"/>
      <c r="WTG101" s="27"/>
      <c r="WTH101" s="27"/>
      <c r="WTI101" s="27"/>
      <c r="WTJ101" s="27"/>
      <c r="WTK101" s="27"/>
      <c r="WTL101" s="27"/>
      <c r="WTM101" s="27"/>
      <c r="WTN101" s="27"/>
      <c r="WTO101" s="27"/>
      <c r="WTP101" s="27"/>
      <c r="WTQ101" s="27"/>
      <c r="WTR101" s="27"/>
      <c r="WTS101" s="27"/>
      <c r="WTT101" s="27"/>
      <c r="WTU101" s="27"/>
      <c r="WTV101" s="27"/>
      <c r="WTW101" s="27"/>
      <c r="WTX101" s="27"/>
      <c r="WTY101" s="27"/>
      <c r="WTZ101" s="27"/>
      <c r="WUA101" s="27"/>
      <c r="WUB101" s="27"/>
      <c r="WUC101" s="27"/>
      <c r="WUD101" s="27"/>
      <c r="WUE101" s="27"/>
      <c r="WUF101" s="27"/>
      <c r="WUG101" s="27"/>
      <c r="WUH101" s="27"/>
      <c r="WUI101" s="27"/>
      <c r="WUJ101" s="27"/>
      <c r="WUK101" s="27"/>
      <c r="WUL101" s="27"/>
      <c r="WUM101" s="27"/>
      <c r="WUN101" s="27"/>
      <c r="WUO101" s="27"/>
      <c r="WUP101" s="27"/>
      <c r="WUQ101" s="27"/>
      <c r="WUR101" s="27"/>
      <c r="WUS101" s="27"/>
      <c r="WUT101" s="27"/>
      <c r="WUU101" s="27"/>
      <c r="WUV101" s="27"/>
      <c r="WUW101" s="27"/>
      <c r="WUX101" s="27"/>
      <c r="WUY101" s="27"/>
      <c r="WUZ101" s="27"/>
      <c r="WVA101" s="27"/>
      <c r="WVB101" s="27"/>
      <c r="WVC101" s="27"/>
      <c r="WVD101" s="27"/>
      <c r="WVE101" s="27"/>
      <c r="WVF101" s="27"/>
      <c r="WVG101" s="27"/>
      <c r="WVH101" s="27"/>
      <c r="WVI101" s="27"/>
      <c r="WVJ101" s="27"/>
      <c r="WVK101" s="27"/>
      <c r="WVL101" s="27"/>
      <c r="WVM101" s="27"/>
      <c r="WVN101" s="27"/>
      <c r="WVO101" s="27"/>
      <c r="WVP101" s="27"/>
      <c r="WVQ101" s="27"/>
      <c r="WVR101" s="27"/>
      <c r="WVS101" s="27"/>
      <c r="WVT101" s="27"/>
      <c r="WVU101" s="27"/>
      <c r="WVV101" s="27"/>
      <c r="WVW101" s="27"/>
      <c r="WVX101" s="27"/>
    </row>
    <row r="104" spans="1:16144" ht="24.75" hidden="1" customHeight="1" x14ac:dyDescent="0.25"/>
    <row r="108" spans="1:16144" ht="13.5" hidden="1" customHeight="1" x14ac:dyDescent="0.25"/>
    <row r="110" spans="1:16144" ht="13.5" hidden="1" customHeight="1" x14ac:dyDescent="0.25"/>
    <row r="138" ht="36" hidden="1" customHeight="1" x14ac:dyDescent="0.25"/>
    <row r="142" ht="24" hidden="1" customHeight="1" x14ac:dyDescent="0.25"/>
    <row r="145" spans="1:15" s="70" customFormat="1" ht="12.75" customHeight="1" x14ac:dyDescent="0.25">
      <c r="A145" s="113"/>
      <c r="B145" s="113"/>
      <c r="C145" s="113"/>
      <c r="D145" s="113"/>
      <c r="E145" s="113"/>
      <c r="F145" s="113"/>
      <c r="G145" s="113"/>
      <c r="H145" s="113"/>
      <c r="I145" s="113"/>
      <c r="J145" s="113"/>
      <c r="K145" s="113"/>
      <c r="L145" s="113"/>
      <c r="M145" s="113"/>
      <c r="N145" s="113"/>
      <c r="O145" s="173"/>
    </row>
    <row r="146" spans="1:15" ht="24" hidden="1" customHeight="1" x14ac:dyDescent="0.25"/>
  </sheetData>
  <mergeCells count="15">
    <mergeCell ref="A40:P40"/>
    <mergeCell ref="A1:P1"/>
    <mergeCell ref="A2:P2"/>
    <mergeCell ref="A3:P3"/>
    <mergeCell ref="C5:P5"/>
    <mergeCell ref="C6:D6"/>
    <mergeCell ref="F6:H6"/>
    <mergeCell ref="J6:L6"/>
    <mergeCell ref="N6:O6"/>
    <mergeCell ref="A35:P35"/>
    <mergeCell ref="A36:P36"/>
    <mergeCell ref="A37:P37"/>
    <mergeCell ref="A38:P38"/>
    <mergeCell ref="A39:P39"/>
    <mergeCell ref="A5:B7"/>
  </mergeCells>
  <printOptions horizontalCentered="1" verticalCentered="1"/>
  <pageMargins left="0.19685039370078741" right="0.19685039370078741" top="0.19685039370078741" bottom="0.19685039370078741" header="0" footer="0"/>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WVX166"/>
  <sheetViews>
    <sheetView zoomScaleNormal="100" zoomScaleSheetLayoutView="100" workbookViewId="0">
      <selection activeCell="A2" sqref="A2:P2"/>
    </sheetView>
  </sheetViews>
  <sheetFormatPr baseColWidth="10" defaultColWidth="0" defaultRowHeight="10.5" zeroHeight="1" x14ac:dyDescent="0.25"/>
  <cols>
    <col min="1" max="1" width="22.54296875" style="113" customWidth="1"/>
    <col min="2" max="2" width="1.54296875" style="113" customWidth="1"/>
    <col min="3" max="4" width="9" style="113" customWidth="1"/>
    <col min="5" max="5" width="1.81640625" style="113" customWidth="1"/>
    <col min="6" max="8" width="11.7265625" style="113" customWidth="1"/>
    <col min="9" max="9" width="2.7265625" style="113" customWidth="1"/>
    <col min="10" max="12" width="10.26953125" style="113" customWidth="1"/>
    <col min="13" max="13" width="1.81640625" style="113" customWidth="1"/>
    <col min="14" max="14" width="9.453125" style="113" customWidth="1"/>
    <col min="15" max="15" width="11.7265625" style="173" customWidth="1"/>
    <col min="16" max="16" width="1.7265625" style="70" customWidth="1"/>
    <col min="17" max="17" width="2.453125" style="70" customWidth="1"/>
    <col min="18" max="26" width="7.1796875" style="70" hidden="1"/>
    <col min="27" max="256" width="10.81640625" style="70" hidden="1"/>
    <col min="257" max="257" width="22.54296875" style="70" hidden="1"/>
    <col min="258" max="258" width="1.54296875" style="70" hidden="1"/>
    <col min="259" max="260" width="7.26953125" style="70" hidden="1"/>
    <col min="261" max="261" width="1.26953125" style="70" hidden="1"/>
    <col min="262" max="262" width="7.26953125" style="70" hidden="1"/>
    <col min="263" max="263" width="9.7265625" style="70" hidden="1"/>
    <col min="264" max="264" width="9.1796875" style="70" hidden="1"/>
    <col min="265" max="265" width="1.26953125" style="70" hidden="1"/>
    <col min="266" max="266" width="9.1796875" style="70" hidden="1"/>
    <col min="267" max="267" width="8.26953125" style="70" hidden="1"/>
    <col min="268" max="268" width="7.81640625" style="70" hidden="1"/>
    <col min="269" max="269" width="1.81640625" style="70" hidden="1"/>
    <col min="270" max="270" width="9.453125" style="70" hidden="1"/>
    <col min="271" max="271" width="11.7265625" style="70" hidden="1"/>
    <col min="272" max="272" width="1.7265625" style="70" hidden="1"/>
    <col min="273" max="512" width="10.81640625" style="70" hidden="1"/>
    <col min="513" max="513" width="22.54296875" style="70" hidden="1"/>
    <col min="514" max="514" width="1.54296875" style="70" hidden="1"/>
    <col min="515" max="516" width="7.26953125" style="70" hidden="1"/>
    <col min="517" max="517" width="1.26953125" style="70" hidden="1"/>
    <col min="518" max="518" width="7.26953125" style="70" hidden="1"/>
    <col min="519" max="519" width="9.7265625" style="70" hidden="1"/>
    <col min="520" max="520" width="9.1796875" style="70" hidden="1"/>
    <col min="521" max="521" width="1.26953125" style="70" hidden="1"/>
    <col min="522" max="522" width="9.1796875" style="70" hidden="1"/>
    <col min="523" max="523" width="8.26953125" style="70" hidden="1"/>
    <col min="524" max="524" width="7.81640625" style="70" hidden="1"/>
    <col min="525" max="525" width="1.81640625" style="70" hidden="1"/>
    <col min="526" max="526" width="9.453125" style="70" hidden="1"/>
    <col min="527" max="527" width="11.7265625" style="70" hidden="1"/>
    <col min="528" max="528" width="1.7265625" style="70" hidden="1"/>
    <col min="529" max="768" width="10.81640625" style="70" hidden="1"/>
    <col min="769" max="769" width="22.54296875" style="70" hidden="1"/>
    <col min="770" max="770" width="1.54296875" style="70" hidden="1"/>
    <col min="771" max="772" width="7.26953125" style="70" hidden="1"/>
    <col min="773" max="773" width="1.26953125" style="70" hidden="1"/>
    <col min="774" max="774" width="7.26953125" style="70" hidden="1"/>
    <col min="775" max="775" width="9.7265625" style="70" hidden="1"/>
    <col min="776" max="776" width="9.1796875" style="70" hidden="1"/>
    <col min="777" max="777" width="1.26953125" style="70" hidden="1"/>
    <col min="778" max="778" width="9.1796875" style="70" hidden="1"/>
    <col min="779" max="779" width="8.26953125" style="70" hidden="1"/>
    <col min="780" max="780" width="7.81640625" style="70" hidden="1"/>
    <col min="781" max="781" width="1.81640625" style="70" hidden="1"/>
    <col min="782" max="782" width="9.453125" style="70" hidden="1"/>
    <col min="783" max="783" width="11.7265625" style="70" hidden="1"/>
    <col min="784" max="784" width="1.7265625" style="70" hidden="1"/>
    <col min="785" max="1024" width="10.81640625" style="70" hidden="1"/>
    <col min="1025" max="1025" width="22.54296875" style="70" hidden="1"/>
    <col min="1026" max="1026" width="1.54296875" style="70" hidden="1"/>
    <col min="1027" max="1028" width="7.26953125" style="70" hidden="1"/>
    <col min="1029" max="1029" width="1.26953125" style="70" hidden="1"/>
    <col min="1030" max="1030" width="7.26953125" style="70" hidden="1"/>
    <col min="1031" max="1031" width="9.7265625" style="70" hidden="1"/>
    <col min="1032" max="1032" width="9.1796875" style="70" hidden="1"/>
    <col min="1033" max="1033" width="1.26953125" style="70" hidden="1"/>
    <col min="1034" max="1034" width="9.1796875" style="70" hidden="1"/>
    <col min="1035" max="1035" width="8.26953125" style="70" hidden="1"/>
    <col min="1036" max="1036" width="7.81640625" style="70" hidden="1"/>
    <col min="1037" max="1037" width="1.81640625" style="70" hidden="1"/>
    <col min="1038" max="1038" width="9.453125" style="70" hidden="1"/>
    <col min="1039" max="1039" width="11.7265625" style="70" hidden="1"/>
    <col min="1040" max="1040" width="1.7265625" style="70" hidden="1"/>
    <col min="1041" max="1280" width="10.81640625" style="70" hidden="1"/>
    <col min="1281" max="1281" width="22.54296875" style="70" hidden="1"/>
    <col min="1282" max="1282" width="1.54296875" style="70" hidden="1"/>
    <col min="1283" max="1284" width="7.26953125" style="70" hidden="1"/>
    <col min="1285" max="1285" width="1.26953125" style="70" hidden="1"/>
    <col min="1286" max="1286" width="7.26953125" style="70" hidden="1"/>
    <col min="1287" max="1287" width="9.7265625" style="70" hidden="1"/>
    <col min="1288" max="1288" width="9.1796875" style="70" hidden="1"/>
    <col min="1289" max="1289" width="1.26953125" style="70" hidden="1"/>
    <col min="1290" max="1290" width="9.1796875" style="70" hidden="1"/>
    <col min="1291" max="1291" width="8.26953125" style="70" hidden="1"/>
    <col min="1292" max="1292" width="7.81640625" style="70" hidden="1"/>
    <col min="1293" max="1293" width="1.81640625" style="70" hidden="1"/>
    <col min="1294" max="1294" width="9.453125" style="70" hidden="1"/>
    <col min="1295" max="1295" width="11.7265625" style="70" hidden="1"/>
    <col min="1296" max="1296" width="1.7265625" style="70" hidden="1"/>
    <col min="1297" max="1536" width="10.81640625" style="70" hidden="1"/>
    <col min="1537" max="1537" width="22.54296875" style="70" hidden="1"/>
    <col min="1538" max="1538" width="1.54296875" style="70" hidden="1"/>
    <col min="1539" max="1540" width="7.26953125" style="70" hidden="1"/>
    <col min="1541" max="1541" width="1.26953125" style="70" hidden="1"/>
    <col min="1542" max="1542" width="7.26953125" style="70" hidden="1"/>
    <col min="1543" max="1543" width="9.7265625" style="70" hidden="1"/>
    <col min="1544" max="1544" width="9.1796875" style="70" hidden="1"/>
    <col min="1545" max="1545" width="1.26953125" style="70" hidden="1"/>
    <col min="1546" max="1546" width="9.1796875" style="70" hidden="1"/>
    <col min="1547" max="1547" width="8.26953125" style="70" hidden="1"/>
    <col min="1548" max="1548" width="7.81640625" style="70" hidden="1"/>
    <col min="1549" max="1549" width="1.81640625" style="70" hidden="1"/>
    <col min="1550" max="1550" width="9.453125" style="70" hidden="1"/>
    <col min="1551" max="1551" width="11.7265625" style="70" hidden="1"/>
    <col min="1552" max="1552" width="1.7265625" style="70" hidden="1"/>
    <col min="1553" max="1792" width="10.81640625" style="70" hidden="1"/>
    <col min="1793" max="1793" width="22.54296875" style="70" hidden="1"/>
    <col min="1794" max="1794" width="1.54296875" style="70" hidden="1"/>
    <col min="1795" max="1796" width="7.26953125" style="70" hidden="1"/>
    <col min="1797" max="1797" width="1.26953125" style="70" hidden="1"/>
    <col min="1798" max="1798" width="7.26953125" style="70" hidden="1"/>
    <col min="1799" max="1799" width="9.7265625" style="70" hidden="1"/>
    <col min="1800" max="1800" width="9.1796875" style="70" hidden="1"/>
    <col min="1801" max="1801" width="1.26953125" style="70" hidden="1"/>
    <col min="1802" max="1802" width="9.1796875" style="70" hidden="1"/>
    <col min="1803" max="1803" width="8.26953125" style="70" hidden="1"/>
    <col min="1804" max="1804" width="7.81640625" style="70" hidden="1"/>
    <col min="1805" max="1805" width="1.81640625" style="70" hidden="1"/>
    <col min="1806" max="1806" width="9.453125" style="70" hidden="1"/>
    <col min="1807" max="1807" width="11.7265625" style="70" hidden="1"/>
    <col min="1808" max="1808" width="1.7265625" style="70" hidden="1"/>
    <col min="1809" max="2048" width="10.81640625" style="70" hidden="1"/>
    <col min="2049" max="2049" width="22.54296875" style="70" hidden="1"/>
    <col min="2050" max="2050" width="1.54296875" style="70" hidden="1"/>
    <col min="2051" max="2052" width="7.26953125" style="70" hidden="1"/>
    <col min="2053" max="2053" width="1.26953125" style="70" hidden="1"/>
    <col min="2054" max="2054" width="7.26953125" style="70" hidden="1"/>
    <col min="2055" max="2055" width="9.7265625" style="70" hidden="1"/>
    <col min="2056" max="2056" width="9.1796875" style="70" hidden="1"/>
    <col min="2057" max="2057" width="1.26953125" style="70" hidden="1"/>
    <col min="2058" max="2058" width="9.1796875" style="70" hidden="1"/>
    <col min="2059" max="2059" width="8.26953125" style="70" hidden="1"/>
    <col min="2060" max="2060" width="7.81640625" style="70" hidden="1"/>
    <col min="2061" max="2061" width="1.81640625" style="70" hidden="1"/>
    <col min="2062" max="2062" width="9.453125" style="70" hidden="1"/>
    <col min="2063" max="2063" width="11.7265625" style="70" hidden="1"/>
    <col min="2064" max="2064" width="1.7265625" style="70" hidden="1"/>
    <col min="2065" max="2304" width="10.81640625" style="70" hidden="1"/>
    <col min="2305" max="2305" width="22.54296875" style="70" hidden="1"/>
    <col min="2306" max="2306" width="1.54296875" style="70" hidden="1"/>
    <col min="2307" max="2308" width="7.26953125" style="70" hidden="1"/>
    <col min="2309" max="2309" width="1.26953125" style="70" hidden="1"/>
    <col min="2310" max="2310" width="7.26953125" style="70" hidden="1"/>
    <col min="2311" max="2311" width="9.7265625" style="70" hidden="1"/>
    <col min="2312" max="2312" width="9.1796875" style="70" hidden="1"/>
    <col min="2313" max="2313" width="1.26953125" style="70" hidden="1"/>
    <col min="2314" max="2314" width="9.1796875" style="70" hidden="1"/>
    <col min="2315" max="2315" width="8.26953125" style="70" hidden="1"/>
    <col min="2316" max="2316" width="7.81640625" style="70" hidden="1"/>
    <col min="2317" max="2317" width="1.81640625" style="70" hidden="1"/>
    <col min="2318" max="2318" width="9.453125" style="70" hidden="1"/>
    <col min="2319" max="2319" width="11.7265625" style="70" hidden="1"/>
    <col min="2320" max="2320" width="1.7265625" style="70" hidden="1"/>
    <col min="2321" max="2560" width="10.81640625" style="70" hidden="1"/>
    <col min="2561" max="2561" width="22.54296875" style="70" hidden="1"/>
    <col min="2562" max="2562" width="1.54296875" style="70" hidden="1"/>
    <col min="2563" max="2564" width="7.26953125" style="70" hidden="1"/>
    <col min="2565" max="2565" width="1.26953125" style="70" hidden="1"/>
    <col min="2566" max="2566" width="7.26953125" style="70" hidden="1"/>
    <col min="2567" max="2567" width="9.7265625" style="70" hidden="1"/>
    <col min="2568" max="2568" width="9.1796875" style="70" hidden="1"/>
    <col min="2569" max="2569" width="1.26953125" style="70" hidden="1"/>
    <col min="2570" max="2570" width="9.1796875" style="70" hidden="1"/>
    <col min="2571" max="2571" width="8.26953125" style="70" hidden="1"/>
    <col min="2572" max="2572" width="7.81640625" style="70" hidden="1"/>
    <col min="2573" max="2573" width="1.81640625" style="70" hidden="1"/>
    <col min="2574" max="2574" width="9.453125" style="70" hidden="1"/>
    <col min="2575" max="2575" width="11.7265625" style="70" hidden="1"/>
    <col min="2576" max="2576" width="1.7265625" style="70" hidden="1"/>
    <col min="2577" max="2816" width="10.81640625" style="70" hidden="1"/>
    <col min="2817" max="2817" width="22.54296875" style="70" hidden="1"/>
    <col min="2818" max="2818" width="1.54296875" style="70" hidden="1"/>
    <col min="2819" max="2820" width="7.26953125" style="70" hidden="1"/>
    <col min="2821" max="2821" width="1.26953125" style="70" hidden="1"/>
    <col min="2822" max="2822" width="7.26953125" style="70" hidden="1"/>
    <col min="2823" max="2823" width="9.7265625" style="70" hidden="1"/>
    <col min="2824" max="2824" width="9.1796875" style="70" hidden="1"/>
    <col min="2825" max="2825" width="1.26953125" style="70" hidden="1"/>
    <col min="2826" max="2826" width="9.1796875" style="70" hidden="1"/>
    <col min="2827" max="2827" width="8.26953125" style="70" hidden="1"/>
    <col min="2828" max="2828" width="7.81640625" style="70" hidden="1"/>
    <col min="2829" max="2829" width="1.81640625" style="70" hidden="1"/>
    <col min="2830" max="2830" width="9.453125" style="70" hidden="1"/>
    <col min="2831" max="2831" width="11.7265625" style="70" hidden="1"/>
    <col min="2832" max="2832" width="1.7265625" style="70" hidden="1"/>
    <col min="2833" max="3072" width="10.81640625" style="70" hidden="1"/>
    <col min="3073" max="3073" width="22.54296875" style="70" hidden="1"/>
    <col min="3074" max="3074" width="1.54296875" style="70" hidden="1"/>
    <col min="3075" max="3076" width="7.26953125" style="70" hidden="1"/>
    <col min="3077" max="3077" width="1.26953125" style="70" hidden="1"/>
    <col min="3078" max="3078" width="7.26953125" style="70" hidden="1"/>
    <col min="3079" max="3079" width="9.7265625" style="70" hidden="1"/>
    <col min="3080" max="3080" width="9.1796875" style="70" hidden="1"/>
    <col min="3081" max="3081" width="1.26953125" style="70" hidden="1"/>
    <col min="3082" max="3082" width="9.1796875" style="70" hidden="1"/>
    <col min="3083" max="3083" width="8.26953125" style="70" hidden="1"/>
    <col min="3084" max="3084" width="7.81640625" style="70" hidden="1"/>
    <col min="3085" max="3085" width="1.81640625" style="70" hidden="1"/>
    <col min="3086" max="3086" width="9.453125" style="70" hidden="1"/>
    <col min="3087" max="3087" width="11.7265625" style="70" hidden="1"/>
    <col min="3088" max="3088" width="1.7265625" style="70" hidden="1"/>
    <col min="3089" max="3328" width="10.81640625" style="70" hidden="1"/>
    <col min="3329" max="3329" width="22.54296875" style="70" hidden="1"/>
    <col min="3330" max="3330" width="1.54296875" style="70" hidden="1"/>
    <col min="3331" max="3332" width="7.26953125" style="70" hidden="1"/>
    <col min="3333" max="3333" width="1.26953125" style="70" hidden="1"/>
    <col min="3334" max="3334" width="7.26953125" style="70" hidden="1"/>
    <col min="3335" max="3335" width="9.7265625" style="70" hidden="1"/>
    <col min="3336" max="3336" width="9.1796875" style="70" hidden="1"/>
    <col min="3337" max="3337" width="1.26953125" style="70" hidden="1"/>
    <col min="3338" max="3338" width="9.1796875" style="70" hidden="1"/>
    <col min="3339" max="3339" width="8.26953125" style="70" hidden="1"/>
    <col min="3340" max="3340" width="7.81640625" style="70" hidden="1"/>
    <col min="3341" max="3341" width="1.81640625" style="70" hidden="1"/>
    <col min="3342" max="3342" width="9.453125" style="70" hidden="1"/>
    <col min="3343" max="3343" width="11.7265625" style="70" hidden="1"/>
    <col min="3344" max="3344" width="1.7265625" style="70" hidden="1"/>
    <col min="3345" max="3584" width="10.81640625" style="70" hidden="1"/>
    <col min="3585" max="3585" width="22.54296875" style="70" hidden="1"/>
    <col min="3586" max="3586" width="1.54296875" style="70" hidden="1"/>
    <col min="3587" max="3588" width="7.26953125" style="70" hidden="1"/>
    <col min="3589" max="3589" width="1.26953125" style="70" hidden="1"/>
    <col min="3590" max="3590" width="7.26953125" style="70" hidden="1"/>
    <col min="3591" max="3591" width="9.7265625" style="70" hidden="1"/>
    <col min="3592" max="3592" width="9.1796875" style="70" hidden="1"/>
    <col min="3593" max="3593" width="1.26953125" style="70" hidden="1"/>
    <col min="3594" max="3594" width="9.1796875" style="70" hidden="1"/>
    <col min="3595" max="3595" width="8.26953125" style="70" hidden="1"/>
    <col min="3596" max="3596" width="7.81640625" style="70" hidden="1"/>
    <col min="3597" max="3597" width="1.81640625" style="70" hidden="1"/>
    <col min="3598" max="3598" width="9.453125" style="70" hidden="1"/>
    <col min="3599" max="3599" width="11.7265625" style="70" hidden="1"/>
    <col min="3600" max="3600" width="1.7265625" style="70" hidden="1"/>
    <col min="3601" max="3840" width="10.81640625" style="70" hidden="1"/>
    <col min="3841" max="3841" width="22.54296875" style="70" hidden="1"/>
    <col min="3842" max="3842" width="1.54296875" style="70" hidden="1"/>
    <col min="3843" max="3844" width="7.26953125" style="70" hidden="1"/>
    <col min="3845" max="3845" width="1.26953125" style="70" hidden="1"/>
    <col min="3846" max="3846" width="7.26953125" style="70" hidden="1"/>
    <col min="3847" max="3847" width="9.7265625" style="70" hidden="1"/>
    <col min="3848" max="3848" width="9.1796875" style="70" hidden="1"/>
    <col min="3849" max="3849" width="1.26953125" style="70" hidden="1"/>
    <col min="3850" max="3850" width="9.1796875" style="70" hidden="1"/>
    <col min="3851" max="3851" width="8.26953125" style="70" hidden="1"/>
    <col min="3852" max="3852" width="7.81640625" style="70" hidden="1"/>
    <col min="3853" max="3853" width="1.81640625" style="70" hidden="1"/>
    <col min="3854" max="3854" width="9.453125" style="70" hidden="1"/>
    <col min="3855" max="3855" width="11.7265625" style="70" hidden="1"/>
    <col min="3856" max="3856" width="1.7265625" style="70" hidden="1"/>
    <col min="3857" max="4096" width="10.81640625" style="70" hidden="1"/>
    <col min="4097" max="4097" width="22.54296875" style="70" hidden="1"/>
    <col min="4098" max="4098" width="1.54296875" style="70" hidden="1"/>
    <col min="4099" max="4100" width="7.26953125" style="70" hidden="1"/>
    <col min="4101" max="4101" width="1.26953125" style="70" hidden="1"/>
    <col min="4102" max="4102" width="7.26953125" style="70" hidden="1"/>
    <col min="4103" max="4103" width="9.7265625" style="70" hidden="1"/>
    <col min="4104" max="4104" width="9.1796875" style="70" hidden="1"/>
    <col min="4105" max="4105" width="1.26953125" style="70" hidden="1"/>
    <col min="4106" max="4106" width="9.1796875" style="70" hidden="1"/>
    <col min="4107" max="4107" width="8.26953125" style="70" hidden="1"/>
    <col min="4108" max="4108" width="7.81640625" style="70" hidden="1"/>
    <col min="4109" max="4109" width="1.81640625" style="70" hidden="1"/>
    <col min="4110" max="4110" width="9.453125" style="70" hidden="1"/>
    <col min="4111" max="4111" width="11.7265625" style="70" hidden="1"/>
    <col min="4112" max="4112" width="1.7265625" style="70" hidden="1"/>
    <col min="4113" max="4352" width="10.81640625" style="70" hidden="1"/>
    <col min="4353" max="4353" width="22.54296875" style="70" hidden="1"/>
    <col min="4354" max="4354" width="1.54296875" style="70" hidden="1"/>
    <col min="4355" max="4356" width="7.26953125" style="70" hidden="1"/>
    <col min="4357" max="4357" width="1.26953125" style="70" hidden="1"/>
    <col min="4358" max="4358" width="7.26953125" style="70" hidden="1"/>
    <col min="4359" max="4359" width="9.7265625" style="70" hidden="1"/>
    <col min="4360" max="4360" width="9.1796875" style="70" hidden="1"/>
    <col min="4361" max="4361" width="1.26953125" style="70" hidden="1"/>
    <col min="4362" max="4362" width="9.1796875" style="70" hidden="1"/>
    <col min="4363" max="4363" width="8.26953125" style="70" hidden="1"/>
    <col min="4364" max="4364" width="7.81640625" style="70" hidden="1"/>
    <col min="4365" max="4365" width="1.81640625" style="70" hidden="1"/>
    <col min="4366" max="4366" width="9.453125" style="70" hidden="1"/>
    <col min="4367" max="4367" width="11.7265625" style="70" hidden="1"/>
    <col min="4368" max="4368" width="1.7265625" style="70" hidden="1"/>
    <col min="4369" max="4608" width="10.81640625" style="70" hidden="1"/>
    <col min="4609" max="4609" width="22.54296875" style="70" hidden="1"/>
    <col min="4610" max="4610" width="1.54296875" style="70" hidden="1"/>
    <col min="4611" max="4612" width="7.26953125" style="70" hidden="1"/>
    <col min="4613" max="4613" width="1.26953125" style="70" hidden="1"/>
    <col min="4614" max="4614" width="7.26953125" style="70" hidden="1"/>
    <col min="4615" max="4615" width="9.7265625" style="70" hidden="1"/>
    <col min="4616" max="4616" width="9.1796875" style="70" hidden="1"/>
    <col min="4617" max="4617" width="1.26953125" style="70" hidden="1"/>
    <col min="4618" max="4618" width="9.1796875" style="70" hidden="1"/>
    <col min="4619" max="4619" width="8.26953125" style="70" hidden="1"/>
    <col min="4620" max="4620" width="7.81640625" style="70" hidden="1"/>
    <col min="4621" max="4621" width="1.81640625" style="70" hidden="1"/>
    <col min="4622" max="4622" width="9.453125" style="70" hidden="1"/>
    <col min="4623" max="4623" width="11.7265625" style="70" hidden="1"/>
    <col min="4624" max="4624" width="1.7265625" style="70" hidden="1"/>
    <col min="4625" max="4864" width="10.81640625" style="70" hidden="1"/>
    <col min="4865" max="4865" width="22.54296875" style="70" hidden="1"/>
    <col min="4866" max="4866" width="1.54296875" style="70" hidden="1"/>
    <col min="4867" max="4868" width="7.26953125" style="70" hidden="1"/>
    <col min="4869" max="4869" width="1.26953125" style="70" hidden="1"/>
    <col min="4870" max="4870" width="7.26953125" style="70" hidden="1"/>
    <col min="4871" max="4871" width="9.7265625" style="70" hidden="1"/>
    <col min="4872" max="4872" width="9.1796875" style="70" hidden="1"/>
    <col min="4873" max="4873" width="1.26953125" style="70" hidden="1"/>
    <col min="4874" max="4874" width="9.1796875" style="70" hidden="1"/>
    <col min="4875" max="4875" width="8.26953125" style="70" hidden="1"/>
    <col min="4876" max="4876" width="7.81640625" style="70" hidden="1"/>
    <col min="4877" max="4877" width="1.81640625" style="70" hidden="1"/>
    <col min="4878" max="4878" width="9.453125" style="70" hidden="1"/>
    <col min="4879" max="4879" width="11.7265625" style="70" hidden="1"/>
    <col min="4880" max="4880" width="1.7265625" style="70" hidden="1"/>
    <col min="4881" max="5120" width="10.81640625" style="70" hidden="1"/>
    <col min="5121" max="5121" width="22.54296875" style="70" hidden="1"/>
    <col min="5122" max="5122" width="1.54296875" style="70" hidden="1"/>
    <col min="5123" max="5124" width="7.26953125" style="70" hidden="1"/>
    <col min="5125" max="5125" width="1.26953125" style="70" hidden="1"/>
    <col min="5126" max="5126" width="7.26953125" style="70" hidden="1"/>
    <col min="5127" max="5127" width="9.7265625" style="70" hidden="1"/>
    <col min="5128" max="5128" width="9.1796875" style="70" hidden="1"/>
    <col min="5129" max="5129" width="1.26953125" style="70" hidden="1"/>
    <col min="5130" max="5130" width="9.1796875" style="70" hidden="1"/>
    <col min="5131" max="5131" width="8.26953125" style="70" hidden="1"/>
    <col min="5132" max="5132" width="7.81640625" style="70" hidden="1"/>
    <col min="5133" max="5133" width="1.81640625" style="70" hidden="1"/>
    <col min="5134" max="5134" width="9.453125" style="70" hidden="1"/>
    <col min="5135" max="5135" width="11.7265625" style="70" hidden="1"/>
    <col min="5136" max="5136" width="1.7265625" style="70" hidden="1"/>
    <col min="5137" max="5376" width="10.81640625" style="70" hidden="1"/>
    <col min="5377" max="5377" width="22.54296875" style="70" hidden="1"/>
    <col min="5378" max="5378" width="1.54296875" style="70" hidden="1"/>
    <col min="5379" max="5380" width="7.26953125" style="70" hidden="1"/>
    <col min="5381" max="5381" width="1.26953125" style="70" hidden="1"/>
    <col min="5382" max="5382" width="7.26953125" style="70" hidden="1"/>
    <col min="5383" max="5383" width="9.7265625" style="70" hidden="1"/>
    <col min="5384" max="5384" width="9.1796875" style="70" hidden="1"/>
    <col min="5385" max="5385" width="1.26953125" style="70" hidden="1"/>
    <col min="5386" max="5386" width="9.1796875" style="70" hidden="1"/>
    <col min="5387" max="5387" width="8.26953125" style="70" hidden="1"/>
    <col min="5388" max="5388" width="7.81640625" style="70" hidden="1"/>
    <col min="5389" max="5389" width="1.81640625" style="70" hidden="1"/>
    <col min="5390" max="5390" width="9.453125" style="70" hidden="1"/>
    <col min="5391" max="5391" width="11.7265625" style="70" hidden="1"/>
    <col min="5392" max="5392" width="1.7265625" style="70" hidden="1"/>
    <col min="5393" max="5632" width="10.81640625" style="70" hidden="1"/>
    <col min="5633" max="5633" width="22.54296875" style="70" hidden="1"/>
    <col min="5634" max="5634" width="1.54296875" style="70" hidden="1"/>
    <col min="5635" max="5636" width="7.26953125" style="70" hidden="1"/>
    <col min="5637" max="5637" width="1.26953125" style="70" hidden="1"/>
    <col min="5638" max="5638" width="7.26953125" style="70" hidden="1"/>
    <col min="5639" max="5639" width="9.7265625" style="70" hidden="1"/>
    <col min="5640" max="5640" width="9.1796875" style="70" hidden="1"/>
    <col min="5641" max="5641" width="1.26953125" style="70" hidden="1"/>
    <col min="5642" max="5642" width="9.1796875" style="70" hidden="1"/>
    <col min="5643" max="5643" width="8.26953125" style="70" hidden="1"/>
    <col min="5644" max="5644" width="7.81640625" style="70" hidden="1"/>
    <col min="5645" max="5645" width="1.81640625" style="70" hidden="1"/>
    <col min="5646" max="5646" width="9.453125" style="70" hidden="1"/>
    <col min="5647" max="5647" width="11.7265625" style="70" hidden="1"/>
    <col min="5648" max="5648" width="1.7265625" style="70" hidden="1"/>
    <col min="5649" max="5888" width="10.81640625" style="70" hidden="1"/>
    <col min="5889" max="5889" width="22.54296875" style="70" hidden="1"/>
    <col min="5890" max="5890" width="1.54296875" style="70" hidden="1"/>
    <col min="5891" max="5892" width="7.26953125" style="70" hidden="1"/>
    <col min="5893" max="5893" width="1.26953125" style="70" hidden="1"/>
    <col min="5894" max="5894" width="7.26953125" style="70" hidden="1"/>
    <col min="5895" max="5895" width="9.7265625" style="70" hidden="1"/>
    <col min="5896" max="5896" width="9.1796875" style="70" hidden="1"/>
    <col min="5897" max="5897" width="1.26953125" style="70" hidden="1"/>
    <col min="5898" max="5898" width="9.1796875" style="70" hidden="1"/>
    <col min="5899" max="5899" width="8.26953125" style="70" hidden="1"/>
    <col min="5900" max="5900" width="7.81640625" style="70" hidden="1"/>
    <col min="5901" max="5901" width="1.81640625" style="70" hidden="1"/>
    <col min="5902" max="5902" width="9.453125" style="70" hidden="1"/>
    <col min="5903" max="5903" width="11.7265625" style="70" hidden="1"/>
    <col min="5904" max="5904" width="1.7265625" style="70" hidden="1"/>
    <col min="5905" max="6144" width="10.81640625" style="70" hidden="1"/>
    <col min="6145" max="6145" width="22.54296875" style="70" hidden="1"/>
    <col min="6146" max="6146" width="1.54296875" style="70" hidden="1"/>
    <col min="6147" max="6148" width="7.26953125" style="70" hidden="1"/>
    <col min="6149" max="6149" width="1.26953125" style="70" hidden="1"/>
    <col min="6150" max="6150" width="7.26953125" style="70" hidden="1"/>
    <col min="6151" max="6151" width="9.7265625" style="70" hidden="1"/>
    <col min="6152" max="6152" width="9.1796875" style="70" hidden="1"/>
    <col min="6153" max="6153" width="1.26953125" style="70" hidden="1"/>
    <col min="6154" max="6154" width="9.1796875" style="70" hidden="1"/>
    <col min="6155" max="6155" width="8.26953125" style="70" hidden="1"/>
    <col min="6156" max="6156" width="7.81640625" style="70" hidden="1"/>
    <col min="6157" max="6157" width="1.81640625" style="70" hidden="1"/>
    <col min="6158" max="6158" width="9.453125" style="70" hidden="1"/>
    <col min="6159" max="6159" width="11.7265625" style="70" hidden="1"/>
    <col min="6160" max="6160" width="1.7265625" style="70" hidden="1"/>
    <col min="6161" max="6400" width="10.81640625" style="70" hidden="1"/>
    <col min="6401" max="6401" width="22.54296875" style="70" hidden="1"/>
    <col min="6402" max="6402" width="1.54296875" style="70" hidden="1"/>
    <col min="6403" max="6404" width="7.26953125" style="70" hidden="1"/>
    <col min="6405" max="6405" width="1.26953125" style="70" hidden="1"/>
    <col min="6406" max="6406" width="7.26953125" style="70" hidden="1"/>
    <col min="6407" max="6407" width="9.7265625" style="70" hidden="1"/>
    <col min="6408" max="6408" width="9.1796875" style="70" hidden="1"/>
    <col min="6409" max="6409" width="1.26953125" style="70" hidden="1"/>
    <col min="6410" max="6410" width="9.1796875" style="70" hidden="1"/>
    <col min="6411" max="6411" width="8.26953125" style="70" hidden="1"/>
    <col min="6412" max="6412" width="7.81640625" style="70" hidden="1"/>
    <col min="6413" max="6413" width="1.81640625" style="70" hidden="1"/>
    <col min="6414" max="6414" width="9.453125" style="70" hidden="1"/>
    <col min="6415" max="6415" width="11.7265625" style="70" hidden="1"/>
    <col min="6416" max="6416" width="1.7265625" style="70" hidden="1"/>
    <col min="6417" max="6656" width="10.81640625" style="70" hidden="1"/>
    <col min="6657" max="6657" width="22.54296875" style="70" hidden="1"/>
    <col min="6658" max="6658" width="1.54296875" style="70" hidden="1"/>
    <col min="6659" max="6660" width="7.26953125" style="70" hidden="1"/>
    <col min="6661" max="6661" width="1.26953125" style="70" hidden="1"/>
    <col min="6662" max="6662" width="7.26953125" style="70" hidden="1"/>
    <col min="6663" max="6663" width="9.7265625" style="70" hidden="1"/>
    <col min="6664" max="6664" width="9.1796875" style="70" hidden="1"/>
    <col min="6665" max="6665" width="1.26953125" style="70" hidden="1"/>
    <col min="6666" max="6666" width="9.1796875" style="70" hidden="1"/>
    <col min="6667" max="6667" width="8.26953125" style="70" hidden="1"/>
    <col min="6668" max="6668" width="7.81640625" style="70" hidden="1"/>
    <col min="6669" max="6669" width="1.81640625" style="70" hidden="1"/>
    <col min="6670" max="6670" width="9.453125" style="70" hidden="1"/>
    <col min="6671" max="6671" width="11.7265625" style="70" hidden="1"/>
    <col min="6672" max="6672" width="1.7265625" style="70" hidden="1"/>
    <col min="6673" max="6912" width="10.81640625" style="70" hidden="1"/>
    <col min="6913" max="6913" width="22.54296875" style="70" hidden="1"/>
    <col min="6914" max="6914" width="1.54296875" style="70" hidden="1"/>
    <col min="6915" max="6916" width="7.26953125" style="70" hidden="1"/>
    <col min="6917" max="6917" width="1.26953125" style="70" hidden="1"/>
    <col min="6918" max="6918" width="7.26953125" style="70" hidden="1"/>
    <col min="6919" max="6919" width="9.7265625" style="70" hidden="1"/>
    <col min="6920" max="6920" width="9.1796875" style="70" hidden="1"/>
    <col min="6921" max="6921" width="1.26953125" style="70" hidden="1"/>
    <col min="6922" max="6922" width="9.1796875" style="70" hidden="1"/>
    <col min="6923" max="6923" width="8.26953125" style="70" hidden="1"/>
    <col min="6924" max="6924" width="7.81640625" style="70" hidden="1"/>
    <col min="6925" max="6925" width="1.81640625" style="70" hidden="1"/>
    <col min="6926" max="6926" width="9.453125" style="70" hidden="1"/>
    <col min="6927" max="6927" width="11.7265625" style="70" hidden="1"/>
    <col min="6928" max="6928" width="1.7265625" style="70" hidden="1"/>
    <col min="6929" max="7168" width="10.81640625" style="70" hidden="1"/>
    <col min="7169" max="7169" width="22.54296875" style="70" hidden="1"/>
    <col min="7170" max="7170" width="1.54296875" style="70" hidden="1"/>
    <col min="7171" max="7172" width="7.26953125" style="70" hidden="1"/>
    <col min="7173" max="7173" width="1.26953125" style="70" hidden="1"/>
    <col min="7174" max="7174" width="7.26953125" style="70" hidden="1"/>
    <col min="7175" max="7175" width="9.7265625" style="70" hidden="1"/>
    <col min="7176" max="7176" width="9.1796875" style="70" hidden="1"/>
    <col min="7177" max="7177" width="1.26953125" style="70" hidden="1"/>
    <col min="7178" max="7178" width="9.1796875" style="70" hidden="1"/>
    <col min="7179" max="7179" width="8.26953125" style="70" hidden="1"/>
    <col min="7180" max="7180" width="7.81640625" style="70" hidden="1"/>
    <col min="7181" max="7181" width="1.81640625" style="70" hidden="1"/>
    <col min="7182" max="7182" width="9.453125" style="70" hidden="1"/>
    <col min="7183" max="7183" width="11.7265625" style="70" hidden="1"/>
    <col min="7184" max="7184" width="1.7265625" style="70" hidden="1"/>
    <col min="7185" max="7424" width="10.81640625" style="70" hidden="1"/>
    <col min="7425" max="7425" width="22.54296875" style="70" hidden="1"/>
    <col min="7426" max="7426" width="1.54296875" style="70" hidden="1"/>
    <col min="7427" max="7428" width="7.26953125" style="70" hidden="1"/>
    <col min="7429" max="7429" width="1.26953125" style="70" hidden="1"/>
    <col min="7430" max="7430" width="7.26953125" style="70" hidden="1"/>
    <col min="7431" max="7431" width="9.7265625" style="70" hidden="1"/>
    <col min="7432" max="7432" width="9.1796875" style="70" hidden="1"/>
    <col min="7433" max="7433" width="1.26953125" style="70" hidden="1"/>
    <col min="7434" max="7434" width="9.1796875" style="70" hidden="1"/>
    <col min="7435" max="7435" width="8.26953125" style="70" hidden="1"/>
    <col min="7436" max="7436" width="7.81640625" style="70" hidden="1"/>
    <col min="7437" max="7437" width="1.81640625" style="70" hidden="1"/>
    <col min="7438" max="7438" width="9.453125" style="70" hidden="1"/>
    <col min="7439" max="7439" width="11.7265625" style="70" hidden="1"/>
    <col min="7440" max="7440" width="1.7265625" style="70" hidden="1"/>
    <col min="7441" max="7680" width="10.81640625" style="70" hidden="1"/>
    <col min="7681" max="7681" width="22.54296875" style="70" hidden="1"/>
    <col min="7682" max="7682" width="1.54296875" style="70" hidden="1"/>
    <col min="7683" max="7684" width="7.26953125" style="70" hidden="1"/>
    <col min="7685" max="7685" width="1.26953125" style="70" hidden="1"/>
    <col min="7686" max="7686" width="7.26953125" style="70" hidden="1"/>
    <col min="7687" max="7687" width="9.7265625" style="70" hidden="1"/>
    <col min="7688" max="7688" width="9.1796875" style="70" hidden="1"/>
    <col min="7689" max="7689" width="1.26953125" style="70" hidden="1"/>
    <col min="7690" max="7690" width="9.1796875" style="70" hidden="1"/>
    <col min="7691" max="7691" width="8.26953125" style="70" hidden="1"/>
    <col min="7692" max="7692" width="7.81640625" style="70" hidden="1"/>
    <col min="7693" max="7693" width="1.81640625" style="70" hidden="1"/>
    <col min="7694" max="7694" width="9.453125" style="70" hidden="1"/>
    <col min="7695" max="7695" width="11.7265625" style="70" hidden="1"/>
    <col min="7696" max="7696" width="1.7265625" style="70" hidden="1"/>
    <col min="7697" max="7936" width="10.81640625" style="70" hidden="1"/>
    <col min="7937" max="7937" width="22.54296875" style="70" hidden="1"/>
    <col min="7938" max="7938" width="1.54296875" style="70" hidden="1"/>
    <col min="7939" max="7940" width="7.26953125" style="70" hidden="1"/>
    <col min="7941" max="7941" width="1.26953125" style="70" hidden="1"/>
    <col min="7942" max="7942" width="7.26953125" style="70" hidden="1"/>
    <col min="7943" max="7943" width="9.7265625" style="70" hidden="1"/>
    <col min="7944" max="7944" width="9.1796875" style="70" hidden="1"/>
    <col min="7945" max="7945" width="1.26953125" style="70" hidden="1"/>
    <col min="7946" max="7946" width="9.1796875" style="70" hidden="1"/>
    <col min="7947" max="7947" width="8.26953125" style="70" hidden="1"/>
    <col min="7948" max="7948" width="7.81640625" style="70" hidden="1"/>
    <col min="7949" max="7949" width="1.81640625" style="70" hidden="1"/>
    <col min="7950" max="7950" width="9.453125" style="70" hidden="1"/>
    <col min="7951" max="7951" width="11.7265625" style="70" hidden="1"/>
    <col min="7952" max="7952" width="1.7265625" style="70" hidden="1"/>
    <col min="7953" max="8192" width="10.81640625" style="70" hidden="1"/>
    <col min="8193" max="8193" width="22.54296875" style="70" hidden="1"/>
    <col min="8194" max="8194" width="1.54296875" style="70" hidden="1"/>
    <col min="8195" max="8196" width="7.26953125" style="70" hidden="1"/>
    <col min="8197" max="8197" width="1.26953125" style="70" hidden="1"/>
    <col min="8198" max="8198" width="7.26953125" style="70" hidden="1"/>
    <col min="8199" max="8199" width="9.7265625" style="70" hidden="1"/>
    <col min="8200" max="8200" width="9.1796875" style="70" hidden="1"/>
    <col min="8201" max="8201" width="1.26953125" style="70" hidden="1"/>
    <col min="8202" max="8202" width="9.1796875" style="70" hidden="1"/>
    <col min="8203" max="8203" width="8.26953125" style="70" hidden="1"/>
    <col min="8204" max="8204" width="7.81640625" style="70" hidden="1"/>
    <col min="8205" max="8205" width="1.81640625" style="70" hidden="1"/>
    <col min="8206" max="8206" width="9.453125" style="70" hidden="1"/>
    <col min="8207" max="8207" width="11.7265625" style="70" hidden="1"/>
    <col min="8208" max="8208" width="1.7265625" style="70" hidden="1"/>
    <col min="8209" max="8448" width="10.81640625" style="70" hidden="1"/>
    <col min="8449" max="8449" width="22.54296875" style="70" hidden="1"/>
    <col min="8450" max="8450" width="1.54296875" style="70" hidden="1"/>
    <col min="8451" max="8452" width="7.26953125" style="70" hidden="1"/>
    <col min="8453" max="8453" width="1.26953125" style="70" hidden="1"/>
    <col min="8454" max="8454" width="7.26953125" style="70" hidden="1"/>
    <col min="8455" max="8455" width="9.7265625" style="70" hidden="1"/>
    <col min="8456" max="8456" width="9.1796875" style="70" hidden="1"/>
    <col min="8457" max="8457" width="1.26953125" style="70" hidden="1"/>
    <col min="8458" max="8458" width="9.1796875" style="70" hidden="1"/>
    <col min="8459" max="8459" width="8.26953125" style="70" hidden="1"/>
    <col min="8460" max="8460" width="7.81640625" style="70" hidden="1"/>
    <col min="8461" max="8461" width="1.81640625" style="70" hidden="1"/>
    <col min="8462" max="8462" width="9.453125" style="70" hidden="1"/>
    <col min="8463" max="8463" width="11.7265625" style="70" hidden="1"/>
    <col min="8464" max="8464" width="1.7265625" style="70" hidden="1"/>
    <col min="8465" max="8704" width="10.81640625" style="70" hidden="1"/>
    <col min="8705" max="8705" width="22.54296875" style="70" hidden="1"/>
    <col min="8706" max="8706" width="1.54296875" style="70" hidden="1"/>
    <col min="8707" max="8708" width="7.26953125" style="70" hidden="1"/>
    <col min="8709" max="8709" width="1.26953125" style="70" hidden="1"/>
    <col min="8710" max="8710" width="7.26953125" style="70" hidden="1"/>
    <col min="8711" max="8711" width="9.7265625" style="70" hidden="1"/>
    <col min="8712" max="8712" width="9.1796875" style="70" hidden="1"/>
    <col min="8713" max="8713" width="1.26953125" style="70" hidden="1"/>
    <col min="8714" max="8714" width="9.1796875" style="70" hidden="1"/>
    <col min="8715" max="8715" width="8.26953125" style="70" hidden="1"/>
    <col min="8716" max="8716" width="7.81640625" style="70" hidden="1"/>
    <col min="8717" max="8717" width="1.81640625" style="70" hidden="1"/>
    <col min="8718" max="8718" width="9.453125" style="70" hidden="1"/>
    <col min="8719" max="8719" width="11.7265625" style="70" hidden="1"/>
    <col min="8720" max="8720" width="1.7265625" style="70" hidden="1"/>
    <col min="8721" max="8960" width="10.81640625" style="70" hidden="1"/>
    <col min="8961" max="8961" width="22.54296875" style="70" hidden="1"/>
    <col min="8962" max="8962" width="1.54296875" style="70" hidden="1"/>
    <col min="8963" max="8964" width="7.26953125" style="70" hidden="1"/>
    <col min="8965" max="8965" width="1.26953125" style="70" hidden="1"/>
    <col min="8966" max="8966" width="7.26953125" style="70" hidden="1"/>
    <col min="8967" max="8967" width="9.7265625" style="70" hidden="1"/>
    <col min="8968" max="8968" width="9.1796875" style="70" hidden="1"/>
    <col min="8969" max="8969" width="1.26953125" style="70" hidden="1"/>
    <col min="8970" max="8970" width="9.1796875" style="70" hidden="1"/>
    <col min="8971" max="8971" width="8.26953125" style="70" hidden="1"/>
    <col min="8972" max="8972" width="7.81640625" style="70" hidden="1"/>
    <col min="8973" max="8973" width="1.81640625" style="70" hidden="1"/>
    <col min="8974" max="8974" width="9.453125" style="70" hidden="1"/>
    <col min="8975" max="8975" width="11.7265625" style="70" hidden="1"/>
    <col min="8976" max="8976" width="1.7265625" style="70" hidden="1"/>
    <col min="8977" max="9216" width="10.81640625" style="70" hidden="1"/>
    <col min="9217" max="9217" width="22.54296875" style="70" hidden="1"/>
    <col min="9218" max="9218" width="1.54296875" style="70" hidden="1"/>
    <col min="9219" max="9220" width="7.26953125" style="70" hidden="1"/>
    <col min="9221" max="9221" width="1.26953125" style="70" hidden="1"/>
    <col min="9222" max="9222" width="7.26953125" style="70" hidden="1"/>
    <col min="9223" max="9223" width="9.7265625" style="70" hidden="1"/>
    <col min="9224" max="9224" width="9.1796875" style="70" hidden="1"/>
    <col min="9225" max="9225" width="1.26953125" style="70" hidden="1"/>
    <col min="9226" max="9226" width="9.1796875" style="70" hidden="1"/>
    <col min="9227" max="9227" width="8.26953125" style="70" hidden="1"/>
    <col min="9228" max="9228" width="7.81640625" style="70" hidden="1"/>
    <col min="9229" max="9229" width="1.81640625" style="70" hidden="1"/>
    <col min="9230" max="9230" width="9.453125" style="70" hidden="1"/>
    <col min="9231" max="9231" width="11.7265625" style="70" hidden="1"/>
    <col min="9232" max="9232" width="1.7265625" style="70" hidden="1"/>
    <col min="9233" max="9472" width="10.81640625" style="70" hidden="1"/>
    <col min="9473" max="9473" width="22.54296875" style="70" hidden="1"/>
    <col min="9474" max="9474" width="1.54296875" style="70" hidden="1"/>
    <col min="9475" max="9476" width="7.26953125" style="70" hidden="1"/>
    <col min="9477" max="9477" width="1.26953125" style="70" hidden="1"/>
    <col min="9478" max="9478" width="7.26953125" style="70" hidden="1"/>
    <col min="9479" max="9479" width="9.7265625" style="70" hidden="1"/>
    <col min="9480" max="9480" width="9.1796875" style="70" hidden="1"/>
    <col min="9481" max="9481" width="1.26953125" style="70" hidden="1"/>
    <col min="9482" max="9482" width="9.1796875" style="70" hidden="1"/>
    <col min="9483" max="9483" width="8.26953125" style="70" hidden="1"/>
    <col min="9484" max="9484" width="7.81640625" style="70" hidden="1"/>
    <col min="9485" max="9485" width="1.81640625" style="70" hidden="1"/>
    <col min="9486" max="9486" width="9.453125" style="70" hidden="1"/>
    <col min="9487" max="9487" width="11.7265625" style="70" hidden="1"/>
    <col min="9488" max="9488" width="1.7265625" style="70" hidden="1"/>
    <col min="9489" max="9728" width="10.81640625" style="70" hidden="1"/>
    <col min="9729" max="9729" width="22.54296875" style="70" hidden="1"/>
    <col min="9730" max="9730" width="1.54296875" style="70" hidden="1"/>
    <col min="9731" max="9732" width="7.26953125" style="70" hidden="1"/>
    <col min="9733" max="9733" width="1.26953125" style="70" hidden="1"/>
    <col min="9734" max="9734" width="7.26953125" style="70" hidden="1"/>
    <col min="9735" max="9735" width="9.7265625" style="70" hidden="1"/>
    <col min="9736" max="9736" width="9.1796875" style="70" hidden="1"/>
    <col min="9737" max="9737" width="1.26953125" style="70" hidden="1"/>
    <col min="9738" max="9738" width="9.1796875" style="70" hidden="1"/>
    <col min="9739" max="9739" width="8.26953125" style="70" hidden="1"/>
    <col min="9740" max="9740" width="7.81640625" style="70" hidden="1"/>
    <col min="9741" max="9741" width="1.81640625" style="70" hidden="1"/>
    <col min="9742" max="9742" width="9.453125" style="70" hidden="1"/>
    <col min="9743" max="9743" width="11.7265625" style="70" hidden="1"/>
    <col min="9744" max="9744" width="1.7265625" style="70" hidden="1"/>
    <col min="9745" max="9984" width="10.81640625" style="70" hidden="1"/>
    <col min="9985" max="9985" width="22.54296875" style="70" hidden="1"/>
    <col min="9986" max="9986" width="1.54296875" style="70" hidden="1"/>
    <col min="9987" max="9988" width="7.26953125" style="70" hidden="1"/>
    <col min="9989" max="9989" width="1.26953125" style="70" hidden="1"/>
    <col min="9990" max="9990" width="7.26953125" style="70" hidden="1"/>
    <col min="9991" max="9991" width="9.7265625" style="70" hidden="1"/>
    <col min="9992" max="9992" width="9.1796875" style="70" hidden="1"/>
    <col min="9993" max="9993" width="1.26953125" style="70" hidden="1"/>
    <col min="9994" max="9994" width="9.1796875" style="70" hidden="1"/>
    <col min="9995" max="9995" width="8.26953125" style="70" hidden="1"/>
    <col min="9996" max="9996" width="7.81640625" style="70" hidden="1"/>
    <col min="9997" max="9997" width="1.81640625" style="70" hidden="1"/>
    <col min="9998" max="9998" width="9.453125" style="70" hidden="1"/>
    <col min="9999" max="9999" width="11.7265625" style="70" hidden="1"/>
    <col min="10000" max="10000" width="1.7265625" style="70" hidden="1"/>
    <col min="10001" max="10240" width="10.81640625" style="70" hidden="1"/>
    <col min="10241" max="10241" width="22.54296875" style="70" hidden="1"/>
    <col min="10242" max="10242" width="1.54296875" style="70" hidden="1"/>
    <col min="10243" max="10244" width="7.26953125" style="70" hidden="1"/>
    <col min="10245" max="10245" width="1.26953125" style="70" hidden="1"/>
    <col min="10246" max="10246" width="7.26953125" style="70" hidden="1"/>
    <col min="10247" max="10247" width="9.7265625" style="70" hidden="1"/>
    <col min="10248" max="10248" width="9.1796875" style="70" hidden="1"/>
    <col min="10249" max="10249" width="1.26953125" style="70" hidden="1"/>
    <col min="10250" max="10250" width="9.1796875" style="70" hidden="1"/>
    <col min="10251" max="10251" width="8.26953125" style="70" hidden="1"/>
    <col min="10252" max="10252" width="7.81640625" style="70" hidden="1"/>
    <col min="10253" max="10253" width="1.81640625" style="70" hidden="1"/>
    <col min="10254" max="10254" width="9.453125" style="70" hidden="1"/>
    <col min="10255" max="10255" width="11.7265625" style="70" hidden="1"/>
    <col min="10256" max="10256" width="1.7265625" style="70" hidden="1"/>
    <col min="10257" max="10496" width="10.81640625" style="70" hidden="1"/>
    <col min="10497" max="10497" width="22.54296875" style="70" hidden="1"/>
    <col min="10498" max="10498" width="1.54296875" style="70" hidden="1"/>
    <col min="10499" max="10500" width="7.26953125" style="70" hidden="1"/>
    <col min="10501" max="10501" width="1.26953125" style="70" hidden="1"/>
    <col min="10502" max="10502" width="7.26953125" style="70" hidden="1"/>
    <col min="10503" max="10503" width="9.7265625" style="70" hidden="1"/>
    <col min="10504" max="10504" width="9.1796875" style="70" hidden="1"/>
    <col min="10505" max="10505" width="1.26953125" style="70" hidden="1"/>
    <col min="10506" max="10506" width="9.1796875" style="70" hidden="1"/>
    <col min="10507" max="10507" width="8.26953125" style="70" hidden="1"/>
    <col min="10508" max="10508" width="7.81640625" style="70" hidden="1"/>
    <col min="10509" max="10509" width="1.81640625" style="70" hidden="1"/>
    <col min="10510" max="10510" width="9.453125" style="70" hidden="1"/>
    <col min="10511" max="10511" width="11.7265625" style="70" hidden="1"/>
    <col min="10512" max="10512" width="1.7265625" style="70" hidden="1"/>
    <col min="10513" max="10752" width="10.81640625" style="70" hidden="1"/>
    <col min="10753" max="10753" width="22.54296875" style="70" hidden="1"/>
    <col min="10754" max="10754" width="1.54296875" style="70" hidden="1"/>
    <col min="10755" max="10756" width="7.26953125" style="70" hidden="1"/>
    <col min="10757" max="10757" width="1.26953125" style="70" hidden="1"/>
    <col min="10758" max="10758" width="7.26953125" style="70" hidden="1"/>
    <col min="10759" max="10759" width="9.7265625" style="70" hidden="1"/>
    <col min="10760" max="10760" width="9.1796875" style="70" hidden="1"/>
    <col min="10761" max="10761" width="1.26953125" style="70" hidden="1"/>
    <col min="10762" max="10762" width="9.1796875" style="70" hidden="1"/>
    <col min="10763" max="10763" width="8.26953125" style="70" hidden="1"/>
    <col min="10764" max="10764" width="7.81640625" style="70" hidden="1"/>
    <col min="10765" max="10765" width="1.81640625" style="70" hidden="1"/>
    <col min="10766" max="10766" width="9.453125" style="70" hidden="1"/>
    <col min="10767" max="10767" width="11.7265625" style="70" hidden="1"/>
    <col min="10768" max="10768" width="1.7265625" style="70" hidden="1"/>
    <col min="10769" max="11008" width="10.81640625" style="70" hidden="1"/>
    <col min="11009" max="11009" width="22.54296875" style="70" hidden="1"/>
    <col min="11010" max="11010" width="1.54296875" style="70" hidden="1"/>
    <col min="11011" max="11012" width="7.26953125" style="70" hidden="1"/>
    <col min="11013" max="11013" width="1.26953125" style="70" hidden="1"/>
    <col min="11014" max="11014" width="7.26953125" style="70" hidden="1"/>
    <col min="11015" max="11015" width="9.7265625" style="70" hidden="1"/>
    <col min="11016" max="11016" width="9.1796875" style="70" hidden="1"/>
    <col min="11017" max="11017" width="1.26953125" style="70" hidden="1"/>
    <col min="11018" max="11018" width="9.1796875" style="70" hidden="1"/>
    <col min="11019" max="11019" width="8.26953125" style="70" hidden="1"/>
    <col min="11020" max="11020" width="7.81640625" style="70" hidden="1"/>
    <col min="11021" max="11021" width="1.81640625" style="70" hidden="1"/>
    <col min="11022" max="11022" width="9.453125" style="70" hidden="1"/>
    <col min="11023" max="11023" width="11.7265625" style="70" hidden="1"/>
    <col min="11024" max="11024" width="1.7265625" style="70" hidden="1"/>
    <col min="11025" max="11264" width="10.81640625" style="70" hidden="1"/>
    <col min="11265" max="11265" width="22.54296875" style="70" hidden="1"/>
    <col min="11266" max="11266" width="1.54296875" style="70" hidden="1"/>
    <col min="11267" max="11268" width="7.26953125" style="70" hidden="1"/>
    <col min="11269" max="11269" width="1.26953125" style="70" hidden="1"/>
    <col min="11270" max="11270" width="7.26953125" style="70" hidden="1"/>
    <col min="11271" max="11271" width="9.7265625" style="70" hidden="1"/>
    <col min="11272" max="11272" width="9.1796875" style="70" hidden="1"/>
    <col min="11273" max="11273" width="1.26953125" style="70" hidden="1"/>
    <col min="11274" max="11274" width="9.1796875" style="70" hidden="1"/>
    <col min="11275" max="11275" width="8.26953125" style="70" hidden="1"/>
    <col min="11276" max="11276" width="7.81640625" style="70" hidden="1"/>
    <col min="11277" max="11277" width="1.81640625" style="70" hidden="1"/>
    <col min="11278" max="11278" width="9.453125" style="70" hidden="1"/>
    <col min="11279" max="11279" width="11.7265625" style="70" hidden="1"/>
    <col min="11280" max="11280" width="1.7265625" style="70" hidden="1"/>
    <col min="11281" max="11520" width="10.81640625" style="70" hidden="1"/>
    <col min="11521" max="11521" width="22.54296875" style="70" hidden="1"/>
    <col min="11522" max="11522" width="1.54296875" style="70" hidden="1"/>
    <col min="11523" max="11524" width="7.26953125" style="70" hidden="1"/>
    <col min="11525" max="11525" width="1.26953125" style="70" hidden="1"/>
    <col min="11526" max="11526" width="7.26953125" style="70" hidden="1"/>
    <col min="11527" max="11527" width="9.7265625" style="70" hidden="1"/>
    <col min="11528" max="11528" width="9.1796875" style="70" hidden="1"/>
    <col min="11529" max="11529" width="1.26953125" style="70" hidden="1"/>
    <col min="11530" max="11530" width="9.1796875" style="70" hidden="1"/>
    <col min="11531" max="11531" width="8.26953125" style="70" hidden="1"/>
    <col min="11532" max="11532" width="7.81640625" style="70" hidden="1"/>
    <col min="11533" max="11533" width="1.81640625" style="70" hidden="1"/>
    <col min="11534" max="11534" width="9.453125" style="70" hidden="1"/>
    <col min="11535" max="11535" width="11.7265625" style="70" hidden="1"/>
    <col min="11536" max="11536" width="1.7265625" style="70" hidden="1"/>
    <col min="11537" max="11776" width="10.81640625" style="70" hidden="1"/>
    <col min="11777" max="11777" width="22.54296875" style="70" hidden="1"/>
    <col min="11778" max="11778" width="1.54296875" style="70" hidden="1"/>
    <col min="11779" max="11780" width="7.26953125" style="70" hidden="1"/>
    <col min="11781" max="11781" width="1.26953125" style="70" hidden="1"/>
    <col min="11782" max="11782" width="7.26953125" style="70" hidden="1"/>
    <col min="11783" max="11783" width="9.7265625" style="70" hidden="1"/>
    <col min="11784" max="11784" width="9.1796875" style="70" hidden="1"/>
    <col min="11785" max="11785" width="1.26953125" style="70" hidden="1"/>
    <col min="11786" max="11786" width="9.1796875" style="70" hidden="1"/>
    <col min="11787" max="11787" width="8.26953125" style="70" hidden="1"/>
    <col min="11788" max="11788" width="7.81640625" style="70" hidden="1"/>
    <col min="11789" max="11789" width="1.81640625" style="70" hidden="1"/>
    <col min="11790" max="11790" width="9.453125" style="70" hidden="1"/>
    <col min="11791" max="11791" width="11.7265625" style="70" hidden="1"/>
    <col min="11792" max="11792" width="1.7265625" style="70" hidden="1"/>
    <col min="11793" max="12032" width="10.81640625" style="70" hidden="1"/>
    <col min="12033" max="12033" width="22.54296875" style="70" hidden="1"/>
    <col min="12034" max="12034" width="1.54296875" style="70" hidden="1"/>
    <col min="12035" max="12036" width="7.26953125" style="70" hidden="1"/>
    <col min="12037" max="12037" width="1.26953125" style="70" hidden="1"/>
    <col min="12038" max="12038" width="7.26953125" style="70" hidden="1"/>
    <col min="12039" max="12039" width="9.7265625" style="70" hidden="1"/>
    <col min="12040" max="12040" width="9.1796875" style="70" hidden="1"/>
    <col min="12041" max="12041" width="1.26953125" style="70" hidden="1"/>
    <col min="12042" max="12042" width="9.1796875" style="70" hidden="1"/>
    <col min="12043" max="12043" width="8.26953125" style="70" hidden="1"/>
    <col min="12044" max="12044" width="7.81640625" style="70" hidden="1"/>
    <col min="12045" max="12045" width="1.81640625" style="70" hidden="1"/>
    <col min="12046" max="12046" width="9.453125" style="70" hidden="1"/>
    <col min="12047" max="12047" width="11.7265625" style="70" hidden="1"/>
    <col min="12048" max="12048" width="1.7265625" style="70" hidden="1"/>
    <col min="12049" max="12288" width="10.81640625" style="70" hidden="1"/>
    <col min="12289" max="12289" width="22.54296875" style="70" hidden="1"/>
    <col min="12290" max="12290" width="1.54296875" style="70" hidden="1"/>
    <col min="12291" max="12292" width="7.26953125" style="70" hidden="1"/>
    <col min="12293" max="12293" width="1.26953125" style="70" hidden="1"/>
    <col min="12294" max="12294" width="7.26953125" style="70" hidden="1"/>
    <col min="12295" max="12295" width="9.7265625" style="70" hidden="1"/>
    <col min="12296" max="12296" width="9.1796875" style="70" hidden="1"/>
    <col min="12297" max="12297" width="1.26953125" style="70" hidden="1"/>
    <col min="12298" max="12298" width="9.1796875" style="70" hidden="1"/>
    <col min="12299" max="12299" width="8.26953125" style="70" hidden="1"/>
    <col min="12300" max="12300" width="7.81640625" style="70" hidden="1"/>
    <col min="12301" max="12301" width="1.81640625" style="70" hidden="1"/>
    <col min="12302" max="12302" width="9.453125" style="70" hidden="1"/>
    <col min="12303" max="12303" width="11.7265625" style="70" hidden="1"/>
    <col min="12304" max="12304" width="1.7265625" style="70" hidden="1"/>
    <col min="12305" max="12544" width="10.81640625" style="70" hidden="1"/>
    <col min="12545" max="12545" width="22.54296875" style="70" hidden="1"/>
    <col min="12546" max="12546" width="1.54296875" style="70" hidden="1"/>
    <col min="12547" max="12548" width="7.26953125" style="70" hidden="1"/>
    <col min="12549" max="12549" width="1.26953125" style="70" hidden="1"/>
    <col min="12550" max="12550" width="7.26953125" style="70" hidden="1"/>
    <col min="12551" max="12551" width="9.7265625" style="70" hidden="1"/>
    <col min="12552" max="12552" width="9.1796875" style="70" hidden="1"/>
    <col min="12553" max="12553" width="1.26953125" style="70" hidden="1"/>
    <col min="12554" max="12554" width="9.1796875" style="70" hidden="1"/>
    <col min="12555" max="12555" width="8.26953125" style="70" hidden="1"/>
    <col min="12556" max="12556" width="7.81640625" style="70" hidden="1"/>
    <col min="12557" max="12557" width="1.81640625" style="70" hidden="1"/>
    <col min="12558" max="12558" width="9.453125" style="70" hidden="1"/>
    <col min="12559" max="12559" width="11.7265625" style="70" hidden="1"/>
    <col min="12560" max="12560" width="1.7265625" style="70" hidden="1"/>
    <col min="12561" max="12800" width="10.81640625" style="70" hidden="1"/>
    <col min="12801" max="12801" width="22.54296875" style="70" hidden="1"/>
    <col min="12802" max="12802" width="1.54296875" style="70" hidden="1"/>
    <col min="12803" max="12804" width="7.26953125" style="70" hidden="1"/>
    <col min="12805" max="12805" width="1.26953125" style="70" hidden="1"/>
    <col min="12806" max="12806" width="7.26953125" style="70" hidden="1"/>
    <col min="12807" max="12807" width="9.7265625" style="70" hidden="1"/>
    <col min="12808" max="12808" width="9.1796875" style="70" hidden="1"/>
    <col min="12809" max="12809" width="1.26953125" style="70" hidden="1"/>
    <col min="12810" max="12810" width="9.1796875" style="70" hidden="1"/>
    <col min="12811" max="12811" width="8.26953125" style="70" hidden="1"/>
    <col min="12812" max="12812" width="7.81640625" style="70" hidden="1"/>
    <col min="12813" max="12813" width="1.81640625" style="70" hidden="1"/>
    <col min="12814" max="12814" width="9.453125" style="70" hidden="1"/>
    <col min="12815" max="12815" width="11.7265625" style="70" hidden="1"/>
    <col min="12816" max="12816" width="1.7265625" style="70" hidden="1"/>
    <col min="12817" max="13056" width="10.81640625" style="70" hidden="1"/>
    <col min="13057" max="13057" width="22.54296875" style="70" hidden="1"/>
    <col min="13058" max="13058" width="1.54296875" style="70" hidden="1"/>
    <col min="13059" max="13060" width="7.26953125" style="70" hidden="1"/>
    <col min="13061" max="13061" width="1.26953125" style="70" hidden="1"/>
    <col min="13062" max="13062" width="7.26953125" style="70" hidden="1"/>
    <col min="13063" max="13063" width="9.7265625" style="70" hidden="1"/>
    <col min="13064" max="13064" width="9.1796875" style="70" hidden="1"/>
    <col min="13065" max="13065" width="1.26953125" style="70" hidden="1"/>
    <col min="13066" max="13066" width="9.1796875" style="70" hidden="1"/>
    <col min="13067" max="13067" width="8.26953125" style="70" hidden="1"/>
    <col min="13068" max="13068" width="7.81640625" style="70" hidden="1"/>
    <col min="13069" max="13069" width="1.81640625" style="70" hidden="1"/>
    <col min="13070" max="13070" width="9.453125" style="70" hidden="1"/>
    <col min="13071" max="13071" width="11.7265625" style="70" hidden="1"/>
    <col min="13072" max="13072" width="1.7265625" style="70" hidden="1"/>
    <col min="13073" max="13312" width="10.81640625" style="70" hidden="1"/>
    <col min="13313" max="13313" width="22.54296875" style="70" hidden="1"/>
    <col min="13314" max="13314" width="1.54296875" style="70" hidden="1"/>
    <col min="13315" max="13316" width="7.26953125" style="70" hidden="1"/>
    <col min="13317" max="13317" width="1.26953125" style="70" hidden="1"/>
    <col min="13318" max="13318" width="7.26953125" style="70" hidden="1"/>
    <col min="13319" max="13319" width="9.7265625" style="70" hidden="1"/>
    <col min="13320" max="13320" width="9.1796875" style="70" hidden="1"/>
    <col min="13321" max="13321" width="1.26953125" style="70" hidden="1"/>
    <col min="13322" max="13322" width="9.1796875" style="70" hidden="1"/>
    <col min="13323" max="13323" width="8.26953125" style="70" hidden="1"/>
    <col min="13324" max="13324" width="7.81640625" style="70" hidden="1"/>
    <col min="13325" max="13325" width="1.81640625" style="70" hidden="1"/>
    <col min="13326" max="13326" width="9.453125" style="70" hidden="1"/>
    <col min="13327" max="13327" width="11.7265625" style="70" hidden="1"/>
    <col min="13328" max="13328" width="1.7265625" style="70" hidden="1"/>
    <col min="13329" max="13568" width="10.81640625" style="70" hidden="1"/>
    <col min="13569" max="13569" width="22.54296875" style="70" hidden="1"/>
    <col min="13570" max="13570" width="1.54296875" style="70" hidden="1"/>
    <col min="13571" max="13572" width="7.26953125" style="70" hidden="1"/>
    <col min="13573" max="13573" width="1.26953125" style="70" hidden="1"/>
    <col min="13574" max="13574" width="7.26953125" style="70" hidden="1"/>
    <col min="13575" max="13575" width="9.7265625" style="70" hidden="1"/>
    <col min="13576" max="13576" width="9.1796875" style="70" hidden="1"/>
    <col min="13577" max="13577" width="1.26953125" style="70" hidden="1"/>
    <col min="13578" max="13578" width="9.1796875" style="70" hidden="1"/>
    <col min="13579" max="13579" width="8.26953125" style="70" hidden="1"/>
    <col min="13580" max="13580" width="7.81640625" style="70" hidden="1"/>
    <col min="13581" max="13581" width="1.81640625" style="70" hidden="1"/>
    <col min="13582" max="13582" width="9.453125" style="70" hidden="1"/>
    <col min="13583" max="13583" width="11.7265625" style="70" hidden="1"/>
    <col min="13584" max="13584" width="1.7265625" style="70" hidden="1"/>
    <col min="13585" max="13824" width="10.81640625" style="70" hidden="1"/>
    <col min="13825" max="13825" width="22.54296875" style="70" hidden="1"/>
    <col min="13826" max="13826" width="1.54296875" style="70" hidden="1"/>
    <col min="13827" max="13828" width="7.26953125" style="70" hidden="1"/>
    <col min="13829" max="13829" width="1.26953125" style="70" hidden="1"/>
    <col min="13830" max="13830" width="7.26953125" style="70" hidden="1"/>
    <col min="13831" max="13831" width="9.7265625" style="70" hidden="1"/>
    <col min="13832" max="13832" width="9.1796875" style="70" hidden="1"/>
    <col min="13833" max="13833" width="1.26953125" style="70" hidden="1"/>
    <col min="13834" max="13834" width="9.1796875" style="70" hidden="1"/>
    <col min="13835" max="13835" width="8.26953125" style="70" hidden="1"/>
    <col min="13836" max="13836" width="7.81640625" style="70" hidden="1"/>
    <col min="13837" max="13837" width="1.81640625" style="70" hidden="1"/>
    <col min="13838" max="13838" width="9.453125" style="70" hidden="1"/>
    <col min="13839" max="13839" width="11.7265625" style="70" hidden="1"/>
    <col min="13840" max="13840" width="1.7265625" style="70" hidden="1"/>
    <col min="13841" max="14080" width="10.81640625" style="70" hidden="1"/>
    <col min="14081" max="14081" width="22.54296875" style="70" hidden="1"/>
    <col min="14082" max="14082" width="1.54296875" style="70" hidden="1"/>
    <col min="14083" max="14084" width="7.26953125" style="70" hidden="1"/>
    <col min="14085" max="14085" width="1.26953125" style="70" hidden="1"/>
    <col min="14086" max="14086" width="7.26953125" style="70" hidden="1"/>
    <col min="14087" max="14087" width="9.7265625" style="70" hidden="1"/>
    <col min="14088" max="14088" width="9.1796875" style="70" hidden="1"/>
    <col min="14089" max="14089" width="1.26953125" style="70" hidden="1"/>
    <col min="14090" max="14090" width="9.1796875" style="70" hidden="1"/>
    <col min="14091" max="14091" width="8.26953125" style="70" hidden="1"/>
    <col min="14092" max="14092" width="7.81640625" style="70" hidden="1"/>
    <col min="14093" max="14093" width="1.81640625" style="70" hidden="1"/>
    <col min="14094" max="14094" width="9.453125" style="70" hidden="1"/>
    <col min="14095" max="14095" width="11.7265625" style="70" hidden="1"/>
    <col min="14096" max="14096" width="1.7265625" style="70" hidden="1"/>
    <col min="14097" max="14336" width="10.81640625" style="70" hidden="1"/>
    <col min="14337" max="14337" width="22.54296875" style="70" hidden="1"/>
    <col min="14338" max="14338" width="1.54296875" style="70" hidden="1"/>
    <col min="14339" max="14340" width="7.26953125" style="70" hidden="1"/>
    <col min="14341" max="14341" width="1.26953125" style="70" hidden="1"/>
    <col min="14342" max="14342" width="7.26953125" style="70" hidden="1"/>
    <col min="14343" max="14343" width="9.7265625" style="70" hidden="1"/>
    <col min="14344" max="14344" width="9.1796875" style="70" hidden="1"/>
    <col min="14345" max="14345" width="1.26953125" style="70" hidden="1"/>
    <col min="14346" max="14346" width="9.1796875" style="70" hidden="1"/>
    <col min="14347" max="14347" width="8.26953125" style="70" hidden="1"/>
    <col min="14348" max="14348" width="7.81640625" style="70" hidden="1"/>
    <col min="14349" max="14349" width="1.81640625" style="70" hidden="1"/>
    <col min="14350" max="14350" width="9.453125" style="70" hidden="1"/>
    <col min="14351" max="14351" width="11.7265625" style="70" hidden="1"/>
    <col min="14352" max="14352" width="1.7265625" style="70" hidden="1"/>
    <col min="14353" max="14592" width="10.81640625" style="70" hidden="1"/>
    <col min="14593" max="14593" width="22.54296875" style="70" hidden="1"/>
    <col min="14594" max="14594" width="1.54296875" style="70" hidden="1"/>
    <col min="14595" max="14596" width="7.26953125" style="70" hidden="1"/>
    <col min="14597" max="14597" width="1.26953125" style="70" hidden="1"/>
    <col min="14598" max="14598" width="7.26953125" style="70" hidden="1"/>
    <col min="14599" max="14599" width="9.7265625" style="70" hidden="1"/>
    <col min="14600" max="14600" width="9.1796875" style="70" hidden="1"/>
    <col min="14601" max="14601" width="1.26953125" style="70" hidden="1"/>
    <col min="14602" max="14602" width="9.1796875" style="70" hidden="1"/>
    <col min="14603" max="14603" width="8.26953125" style="70" hidden="1"/>
    <col min="14604" max="14604" width="7.81640625" style="70" hidden="1"/>
    <col min="14605" max="14605" width="1.81640625" style="70" hidden="1"/>
    <col min="14606" max="14606" width="9.453125" style="70" hidden="1"/>
    <col min="14607" max="14607" width="11.7265625" style="70" hidden="1"/>
    <col min="14608" max="14608" width="1.7265625" style="70" hidden="1"/>
    <col min="14609" max="14848" width="10.81640625" style="70" hidden="1"/>
    <col min="14849" max="14849" width="22.54296875" style="70" hidden="1"/>
    <col min="14850" max="14850" width="1.54296875" style="70" hidden="1"/>
    <col min="14851" max="14852" width="7.26953125" style="70" hidden="1"/>
    <col min="14853" max="14853" width="1.26953125" style="70" hidden="1"/>
    <col min="14854" max="14854" width="7.26953125" style="70" hidden="1"/>
    <col min="14855" max="14855" width="9.7265625" style="70" hidden="1"/>
    <col min="14856" max="14856" width="9.1796875" style="70" hidden="1"/>
    <col min="14857" max="14857" width="1.26953125" style="70" hidden="1"/>
    <col min="14858" max="14858" width="9.1796875" style="70" hidden="1"/>
    <col min="14859" max="14859" width="8.26953125" style="70" hidden="1"/>
    <col min="14860" max="14860" width="7.81640625" style="70" hidden="1"/>
    <col min="14861" max="14861" width="1.81640625" style="70" hidden="1"/>
    <col min="14862" max="14862" width="9.453125" style="70" hidden="1"/>
    <col min="14863" max="14863" width="11.7265625" style="70" hidden="1"/>
    <col min="14864" max="14864" width="1.7265625" style="70" hidden="1"/>
    <col min="14865" max="15104" width="10.81640625" style="70" hidden="1"/>
    <col min="15105" max="15105" width="22.54296875" style="70" hidden="1"/>
    <col min="15106" max="15106" width="1.54296875" style="70" hidden="1"/>
    <col min="15107" max="15108" width="7.26953125" style="70" hidden="1"/>
    <col min="15109" max="15109" width="1.26953125" style="70" hidden="1"/>
    <col min="15110" max="15110" width="7.26953125" style="70" hidden="1"/>
    <col min="15111" max="15111" width="9.7265625" style="70" hidden="1"/>
    <col min="15112" max="15112" width="9.1796875" style="70" hidden="1"/>
    <col min="15113" max="15113" width="1.26953125" style="70" hidden="1"/>
    <col min="15114" max="15114" width="9.1796875" style="70" hidden="1"/>
    <col min="15115" max="15115" width="8.26953125" style="70" hidden="1"/>
    <col min="15116" max="15116" width="7.81640625" style="70" hidden="1"/>
    <col min="15117" max="15117" width="1.81640625" style="70" hidden="1"/>
    <col min="15118" max="15118" width="9.453125" style="70" hidden="1"/>
    <col min="15119" max="15119" width="11.7265625" style="70" hidden="1"/>
    <col min="15120" max="15120" width="1.7265625" style="70" hidden="1"/>
    <col min="15121" max="15360" width="10.81640625" style="70" hidden="1"/>
    <col min="15361" max="15361" width="22.54296875" style="70" hidden="1"/>
    <col min="15362" max="15362" width="1.54296875" style="70" hidden="1"/>
    <col min="15363" max="15364" width="7.26953125" style="70" hidden="1"/>
    <col min="15365" max="15365" width="1.26953125" style="70" hidden="1"/>
    <col min="15366" max="15366" width="7.26953125" style="70" hidden="1"/>
    <col min="15367" max="15367" width="9.7265625" style="70" hidden="1"/>
    <col min="15368" max="15368" width="9.1796875" style="70" hidden="1"/>
    <col min="15369" max="15369" width="1.26953125" style="70" hidden="1"/>
    <col min="15370" max="15370" width="9.1796875" style="70" hidden="1"/>
    <col min="15371" max="15371" width="8.26953125" style="70" hidden="1"/>
    <col min="15372" max="15372" width="7.81640625" style="70" hidden="1"/>
    <col min="15373" max="15373" width="1.81640625" style="70" hidden="1"/>
    <col min="15374" max="15374" width="9.453125" style="70" hidden="1"/>
    <col min="15375" max="15375" width="11.7265625" style="70" hidden="1"/>
    <col min="15376" max="15376" width="1.7265625" style="70" hidden="1"/>
    <col min="15377" max="15616" width="10.81640625" style="70" hidden="1"/>
    <col min="15617" max="15617" width="22.54296875" style="70" hidden="1"/>
    <col min="15618" max="15618" width="1.54296875" style="70" hidden="1"/>
    <col min="15619" max="15620" width="7.26953125" style="70" hidden="1"/>
    <col min="15621" max="15621" width="1.26953125" style="70" hidden="1"/>
    <col min="15622" max="15622" width="7.26953125" style="70" hidden="1"/>
    <col min="15623" max="15623" width="9.7265625" style="70" hidden="1"/>
    <col min="15624" max="15624" width="9.1796875" style="70" hidden="1"/>
    <col min="15625" max="15625" width="1.26953125" style="70" hidden="1"/>
    <col min="15626" max="15626" width="9.1796875" style="70" hidden="1"/>
    <col min="15627" max="15627" width="8.26953125" style="70" hidden="1"/>
    <col min="15628" max="15628" width="7.81640625" style="70" hidden="1"/>
    <col min="15629" max="15629" width="1.81640625" style="70" hidden="1"/>
    <col min="15630" max="15630" width="9.453125" style="70" hidden="1"/>
    <col min="15631" max="15631" width="11.7265625" style="70" hidden="1"/>
    <col min="15632" max="15632" width="1.7265625" style="70" hidden="1"/>
    <col min="15633" max="15872" width="10.81640625" style="70" hidden="1"/>
    <col min="15873" max="15873" width="22.54296875" style="70" hidden="1"/>
    <col min="15874" max="15874" width="1.54296875" style="70" hidden="1"/>
    <col min="15875" max="15876" width="7.26953125" style="70" hidden="1"/>
    <col min="15877" max="15877" width="1.26953125" style="70" hidden="1"/>
    <col min="15878" max="15878" width="7.26953125" style="70" hidden="1"/>
    <col min="15879" max="15879" width="9.7265625" style="70" hidden="1"/>
    <col min="15880" max="15880" width="9.1796875" style="70" hidden="1"/>
    <col min="15881" max="15881" width="1.26953125" style="70" hidden="1"/>
    <col min="15882" max="15882" width="9.1796875" style="70" hidden="1"/>
    <col min="15883" max="15883" width="8.26953125" style="70" hidden="1"/>
    <col min="15884" max="15884" width="7.81640625" style="70" hidden="1"/>
    <col min="15885" max="15885" width="1.81640625" style="70" hidden="1"/>
    <col min="15886" max="15886" width="9.453125" style="70" hidden="1"/>
    <col min="15887" max="15887" width="11.7265625" style="70" hidden="1"/>
    <col min="15888" max="15888" width="1.7265625" style="70" hidden="1"/>
    <col min="15889" max="16128" width="10.81640625" style="70" hidden="1"/>
    <col min="16129" max="16129" width="22.54296875" style="70" hidden="1"/>
    <col min="16130" max="16130" width="1.54296875" style="70" hidden="1"/>
    <col min="16131" max="16132" width="7.26953125" style="70" hidden="1"/>
    <col min="16133" max="16133" width="1.26953125" style="70" hidden="1"/>
    <col min="16134" max="16134" width="7.26953125" style="70" hidden="1"/>
    <col min="16135" max="16135" width="9.7265625" style="70" hidden="1"/>
    <col min="16136" max="16136" width="9.1796875" style="70" hidden="1"/>
    <col min="16137" max="16137" width="1.26953125" style="70" hidden="1"/>
    <col min="16138" max="16138" width="9.1796875" style="70" hidden="1"/>
    <col min="16139" max="16139" width="8.26953125" style="70" hidden="1"/>
    <col min="16140" max="16140" width="7.81640625" style="70" hidden="1"/>
    <col min="16141" max="16141" width="1.81640625" style="70" hidden="1"/>
    <col min="16142" max="16142" width="9.453125" style="70" hidden="1"/>
    <col min="16143" max="16143" width="11.7265625" style="70" hidden="1"/>
    <col min="16144" max="16144" width="1.7265625" style="70" hidden="1"/>
    <col min="16145" max="16384" width="10.81640625" style="70" hidden="1"/>
  </cols>
  <sheetData>
    <row r="1" spans="1:16" ht="12.75" customHeight="1" x14ac:dyDescent="0.25">
      <c r="A1" s="560" t="s">
        <v>330</v>
      </c>
      <c r="B1" s="560"/>
      <c r="C1" s="560"/>
      <c r="D1" s="560"/>
      <c r="E1" s="560"/>
      <c r="F1" s="560"/>
      <c r="G1" s="560"/>
      <c r="H1" s="560"/>
      <c r="I1" s="560"/>
      <c r="J1" s="560"/>
      <c r="K1" s="560"/>
      <c r="L1" s="560"/>
      <c r="M1" s="560"/>
      <c r="N1" s="560"/>
      <c r="O1" s="560"/>
      <c r="P1" s="560"/>
    </row>
    <row r="2" spans="1:16" ht="15.75" customHeight="1" x14ac:dyDescent="0.25">
      <c r="A2" s="560" t="s">
        <v>603</v>
      </c>
      <c r="B2" s="560"/>
      <c r="C2" s="560"/>
      <c r="D2" s="560"/>
      <c r="E2" s="560"/>
      <c r="F2" s="560"/>
      <c r="G2" s="560"/>
      <c r="H2" s="560"/>
      <c r="I2" s="560"/>
      <c r="J2" s="560"/>
      <c r="K2" s="560"/>
      <c r="L2" s="560"/>
      <c r="M2" s="560"/>
      <c r="N2" s="560"/>
      <c r="O2" s="560"/>
      <c r="P2" s="560"/>
    </row>
    <row r="3" spans="1:16" s="71" customFormat="1" ht="14.25" customHeight="1" x14ac:dyDescent="0.25">
      <c r="A3" s="585" t="s">
        <v>0</v>
      </c>
      <c r="B3" s="585"/>
      <c r="C3" s="585"/>
      <c r="D3" s="585"/>
      <c r="E3" s="585"/>
      <c r="F3" s="585"/>
      <c r="G3" s="585"/>
      <c r="H3" s="585"/>
      <c r="I3" s="585"/>
      <c r="J3" s="585"/>
      <c r="K3" s="585"/>
      <c r="L3" s="585"/>
      <c r="M3" s="585"/>
      <c r="N3" s="585"/>
      <c r="O3" s="585"/>
      <c r="P3" s="585"/>
    </row>
    <row r="4" spans="1:16" ht="5.25" customHeight="1" x14ac:dyDescent="0.25">
      <c r="A4" s="142"/>
      <c r="B4" s="142"/>
      <c r="C4" s="142"/>
      <c r="D4" s="142"/>
      <c r="E4" s="142"/>
      <c r="F4" s="142"/>
      <c r="G4" s="142"/>
      <c r="H4" s="142"/>
      <c r="I4" s="142"/>
      <c r="J4" s="142"/>
      <c r="K4" s="142"/>
      <c r="L4" s="142"/>
      <c r="M4" s="142"/>
      <c r="N4" s="142"/>
      <c r="O4" s="165"/>
    </row>
    <row r="5" spans="1:16" ht="32.25" customHeight="1" x14ac:dyDescent="0.25">
      <c r="A5" s="538" t="s">
        <v>79</v>
      </c>
      <c r="B5" s="633"/>
      <c r="C5" s="586" t="s">
        <v>326</v>
      </c>
      <c r="D5" s="541"/>
      <c r="E5" s="541"/>
      <c r="F5" s="541"/>
      <c r="G5" s="541"/>
      <c r="H5" s="541"/>
      <c r="I5" s="541"/>
      <c r="J5" s="541"/>
      <c r="K5" s="541"/>
      <c r="L5" s="541"/>
      <c r="M5" s="541"/>
      <c r="N5" s="541"/>
      <c r="O5" s="541"/>
      <c r="P5" s="541"/>
    </row>
    <row r="6" spans="1:16" ht="36" customHeight="1" x14ac:dyDescent="0.25">
      <c r="A6" s="540"/>
      <c r="B6" s="637"/>
      <c r="C6" s="635" t="s">
        <v>325</v>
      </c>
      <c r="D6" s="636"/>
      <c r="E6" s="254"/>
      <c r="F6" s="541" t="s">
        <v>329</v>
      </c>
      <c r="G6" s="541"/>
      <c r="H6" s="541"/>
      <c r="I6" s="12"/>
      <c r="J6" s="541" t="s">
        <v>451</v>
      </c>
      <c r="K6" s="541"/>
      <c r="L6" s="541"/>
      <c r="M6" s="9"/>
      <c r="N6" s="541" t="s">
        <v>431</v>
      </c>
      <c r="O6" s="541"/>
      <c r="P6" s="9"/>
    </row>
    <row r="7" spans="1:16" ht="49.5" customHeight="1" x14ac:dyDescent="0.25">
      <c r="A7" s="539"/>
      <c r="B7" s="634"/>
      <c r="C7" s="188" t="s">
        <v>452</v>
      </c>
      <c r="D7" s="14" t="s">
        <v>453</v>
      </c>
      <c r="E7" s="14"/>
      <c r="F7" s="14" t="s">
        <v>454</v>
      </c>
      <c r="G7" s="14" t="s">
        <v>455</v>
      </c>
      <c r="H7" s="14" t="s">
        <v>456</v>
      </c>
      <c r="I7" s="14"/>
      <c r="J7" s="14" t="s">
        <v>457</v>
      </c>
      <c r="K7" s="14" t="s">
        <v>458</v>
      </c>
      <c r="L7" s="14" t="s">
        <v>459</v>
      </c>
      <c r="M7" s="14"/>
      <c r="N7" s="270" t="s">
        <v>366</v>
      </c>
      <c r="O7" s="270" t="s">
        <v>367</v>
      </c>
      <c r="P7" s="79"/>
    </row>
    <row r="8" spans="1:16" ht="7.5" customHeight="1" x14ac:dyDescent="0.25">
      <c r="A8" s="105"/>
      <c r="B8" s="106"/>
      <c r="C8" s="85"/>
      <c r="D8" s="85"/>
      <c r="E8" s="85"/>
      <c r="F8" s="85"/>
      <c r="G8" s="85"/>
      <c r="H8" s="85"/>
      <c r="I8" s="85"/>
      <c r="J8" s="85"/>
      <c r="K8" s="85"/>
      <c r="L8" s="85"/>
      <c r="M8" s="85"/>
      <c r="N8" s="86"/>
      <c r="O8" s="120"/>
    </row>
    <row r="9" spans="1:16" ht="13.5" customHeight="1" x14ac:dyDescent="0.25">
      <c r="A9" s="317" t="s">
        <v>14</v>
      </c>
      <c r="B9" s="299"/>
      <c r="C9" s="449">
        <v>27.758271990414794</v>
      </c>
      <c r="D9" s="449">
        <v>31.284802955116113</v>
      </c>
      <c r="E9" s="449"/>
      <c r="F9" s="449">
        <v>1.5062581924152032</v>
      </c>
      <c r="G9" s="449">
        <v>1.2206973427526224</v>
      </c>
      <c r="H9" s="449">
        <v>0.28556084966258055</v>
      </c>
      <c r="I9" s="449"/>
      <c r="J9" s="449">
        <v>67.208938852469132</v>
      </c>
      <c r="K9" s="449">
        <v>36.840438434157221</v>
      </c>
      <c r="L9" s="449">
        <v>30.368500418311328</v>
      </c>
      <c r="M9" s="449"/>
      <c r="N9" s="307">
        <v>28029.054574999933</v>
      </c>
      <c r="O9" s="307">
        <v>28037</v>
      </c>
    </row>
    <row r="10" spans="1:16" ht="7.5" customHeight="1" x14ac:dyDescent="0.25">
      <c r="A10" s="105"/>
      <c r="B10" s="106"/>
      <c r="C10" s="391"/>
      <c r="D10" s="391"/>
      <c r="E10" s="391"/>
      <c r="F10" s="391"/>
      <c r="G10" s="391"/>
      <c r="H10" s="391"/>
      <c r="I10" s="391"/>
      <c r="J10" s="391"/>
      <c r="K10" s="391"/>
      <c r="L10" s="391"/>
      <c r="M10" s="391"/>
      <c r="N10" s="278"/>
      <c r="O10" s="278"/>
    </row>
    <row r="11" spans="1:16" ht="16" customHeight="1" x14ac:dyDescent="0.25">
      <c r="A11" s="105" t="s">
        <v>1</v>
      </c>
      <c r="B11" s="106"/>
      <c r="C11" s="391"/>
      <c r="D11" s="391"/>
      <c r="E11" s="391"/>
      <c r="F11" s="391"/>
      <c r="G11" s="391"/>
      <c r="H11" s="391"/>
      <c r="I11" s="391"/>
      <c r="J11" s="391"/>
      <c r="K11" s="391"/>
      <c r="L11" s="391"/>
      <c r="M11" s="391"/>
      <c r="N11" s="278"/>
      <c r="O11" s="278"/>
    </row>
    <row r="12" spans="1:16" ht="13.5" customHeight="1" x14ac:dyDescent="0.25">
      <c r="A12" s="88" t="s">
        <v>43</v>
      </c>
      <c r="B12" s="261"/>
      <c r="C12" s="393">
        <v>27.867147423188968</v>
      </c>
      <c r="D12" s="393">
        <v>30.504469473421143</v>
      </c>
      <c r="E12" s="393"/>
      <c r="F12" s="393">
        <v>1.5757789221141287</v>
      </c>
      <c r="G12" s="393">
        <v>1.2737974601089657</v>
      </c>
      <c r="H12" s="393">
        <v>0.3019814620051629</v>
      </c>
      <c r="I12" s="393"/>
      <c r="J12" s="393">
        <v>67.919751604463144</v>
      </c>
      <c r="K12" s="393">
        <v>36.766405996464243</v>
      </c>
      <c r="L12" s="393">
        <v>31.153345607999157</v>
      </c>
      <c r="M12" s="393"/>
      <c r="N12" s="279">
        <v>23080.438626000276</v>
      </c>
      <c r="O12" s="279">
        <v>19587</v>
      </c>
    </row>
    <row r="13" spans="1:16" ht="13.5" customHeight="1" x14ac:dyDescent="0.25">
      <c r="A13" s="88" t="s">
        <v>44</v>
      </c>
      <c r="B13" s="261"/>
      <c r="C13" s="393">
        <v>27.250474907366808</v>
      </c>
      <c r="D13" s="393">
        <v>34.924464490741698</v>
      </c>
      <c r="E13" s="393"/>
      <c r="F13" s="393">
        <v>1.1819969223946065</v>
      </c>
      <c r="G13" s="393">
        <v>0.97302572643359753</v>
      </c>
      <c r="H13" s="393">
        <v>0.20897119596100913</v>
      </c>
      <c r="I13" s="393"/>
      <c r="J13" s="393">
        <v>63.893538586863741</v>
      </c>
      <c r="K13" s="393">
        <v>37.185743386692806</v>
      </c>
      <c r="L13" s="393">
        <v>26.707795200170807</v>
      </c>
      <c r="M13" s="393"/>
      <c r="N13" s="279">
        <v>4948.6159490000073</v>
      </c>
      <c r="O13" s="279">
        <v>8450</v>
      </c>
    </row>
    <row r="14" spans="1:16" ht="7.5" customHeight="1" x14ac:dyDescent="0.25">
      <c r="A14" s="88"/>
      <c r="B14" s="261"/>
      <c r="C14" s="393"/>
      <c r="D14" s="393"/>
      <c r="E14" s="393"/>
      <c r="F14" s="393"/>
      <c r="G14" s="393"/>
      <c r="H14" s="393"/>
      <c r="I14" s="393"/>
      <c r="J14" s="393"/>
      <c r="K14" s="393"/>
      <c r="L14" s="393"/>
      <c r="M14" s="393"/>
      <c r="N14" s="279"/>
      <c r="O14" s="279"/>
    </row>
    <row r="15" spans="1:16" ht="16" customHeight="1" x14ac:dyDescent="0.25">
      <c r="A15" s="105" t="s">
        <v>45</v>
      </c>
      <c r="B15" s="106"/>
      <c r="C15" s="393"/>
      <c r="D15" s="393"/>
      <c r="E15" s="393"/>
      <c r="F15" s="393"/>
      <c r="G15" s="393"/>
      <c r="H15" s="393"/>
      <c r="I15" s="393"/>
      <c r="J15" s="393"/>
      <c r="K15" s="393"/>
      <c r="L15" s="393"/>
      <c r="M15" s="393"/>
      <c r="N15" s="279"/>
      <c r="O15" s="279"/>
    </row>
    <row r="16" spans="1:16" ht="13.5" customHeight="1" x14ac:dyDescent="0.25">
      <c r="A16" s="88" t="s">
        <v>46</v>
      </c>
      <c r="B16" s="261"/>
      <c r="C16" s="393">
        <v>28.142791837665012</v>
      </c>
      <c r="D16" s="393">
        <v>28.811252641118834</v>
      </c>
      <c r="E16" s="393"/>
      <c r="F16" s="393">
        <v>1.4576130467756137</v>
      </c>
      <c r="G16" s="393">
        <v>1.1623498997787796</v>
      </c>
      <c r="H16" s="393">
        <v>0.29526314699683376</v>
      </c>
      <c r="I16" s="393"/>
      <c r="J16" s="393">
        <v>69.731134312104942</v>
      </c>
      <c r="K16" s="393">
        <v>36.600125783350165</v>
      </c>
      <c r="L16" s="393">
        <v>33.131008528754386</v>
      </c>
      <c r="M16" s="393"/>
      <c r="N16" s="279">
        <v>17699.052366000062</v>
      </c>
      <c r="O16" s="279">
        <v>11882</v>
      </c>
    </row>
    <row r="17" spans="1:15" ht="13.5" customHeight="1" x14ac:dyDescent="0.25">
      <c r="A17" s="88" t="s">
        <v>47</v>
      </c>
      <c r="B17" s="261"/>
      <c r="C17" s="393">
        <v>26.939205635637329</v>
      </c>
      <c r="D17" s="393">
        <v>36.56050584063334</v>
      </c>
      <c r="E17" s="393"/>
      <c r="F17" s="393">
        <v>1.1631612401006055</v>
      </c>
      <c r="G17" s="393">
        <v>1.0509972173916293</v>
      </c>
      <c r="H17" s="393">
        <v>0.11216402270897655</v>
      </c>
      <c r="I17" s="393"/>
      <c r="J17" s="393">
        <v>62.276332919266252</v>
      </c>
      <c r="K17" s="393">
        <v>38.557554905385309</v>
      </c>
      <c r="L17" s="393">
        <v>23.718778013880883</v>
      </c>
      <c r="M17" s="393"/>
      <c r="N17" s="279">
        <v>6417.0977699999748</v>
      </c>
      <c r="O17" s="279">
        <v>8686</v>
      </c>
    </row>
    <row r="18" spans="1:15" ht="13.5" customHeight="1" x14ac:dyDescent="0.25">
      <c r="A18" s="88" t="s">
        <v>48</v>
      </c>
      <c r="B18" s="261"/>
      <c r="C18" s="393">
        <v>27.36224697685239</v>
      </c>
      <c r="D18" s="393">
        <v>33.821082360452756</v>
      </c>
      <c r="E18" s="393"/>
      <c r="F18" s="393">
        <v>2.2889627997889339</v>
      </c>
      <c r="G18" s="393">
        <v>1.7629194138364686</v>
      </c>
      <c r="H18" s="393">
        <v>0.52604338595246702</v>
      </c>
      <c r="I18" s="393"/>
      <c r="J18" s="393">
        <v>63.889954839758289</v>
      </c>
      <c r="K18" s="393">
        <v>35.111376508625398</v>
      </c>
      <c r="L18" s="393">
        <v>28.778578331133058</v>
      </c>
      <c r="M18" s="393"/>
      <c r="N18" s="279">
        <v>3912.9044390000022</v>
      </c>
      <c r="O18" s="279">
        <v>7469</v>
      </c>
    </row>
    <row r="19" spans="1:15" ht="7.5" customHeight="1" x14ac:dyDescent="0.25">
      <c r="A19" s="88"/>
      <c r="B19" s="261"/>
      <c r="C19" s="393"/>
      <c r="D19" s="393"/>
      <c r="E19" s="393"/>
      <c r="F19" s="393"/>
      <c r="G19" s="393"/>
      <c r="H19" s="393"/>
      <c r="I19" s="393"/>
      <c r="J19" s="393"/>
      <c r="K19" s="393"/>
      <c r="L19" s="393"/>
      <c r="M19" s="393"/>
      <c r="N19" s="279"/>
      <c r="O19" s="279"/>
    </row>
    <row r="20" spans="1:15" ht="16.5" customHeight="1" x14ac:dyDescent="0.25">
      <c r="A20" s="71" t="s">
        <v>80</v>
      </c>
      <c r="B20" s="106"/>
      <c r="C20" s="393"/>
      <c r="D20" s="393"/>
      <c r="E20" s="393"/>
      <c r="F20" s="393"/>
      <c r="G20" s="393"/>
      <c r="H20" s="393"/>
      <c r="I20" s="393"/>
      <c r="J20" s="393"/>
      <c r="K20" s="393"/>
      <c r="L20" s="393"/>
      <c r="M20" s="393"/>
      <c r="N20" s="279"/>
      <c r="O20" s="279"/>
    </row>
    <row r="21" spans="1:15" ht="13.5" customHeight="1" x14ac:dyDescent="0.25">
      <c r="A21" s="88" t="s">
        <v>81</v>
      </c>
      <c r="B21" s="261"/>
      <c r="C21" s="393">
        <v>26.985591385373688</v>
      </c>
      <c r="D21" s="393">
        <v>34.222960581218757</v>
      </c>
      <c r="E21" s="393"/>
      <c r="F21" s="393">
        <v>1.294931627839307</v>
      </c>
      <c r="G21" s="393">
        <v>0.85528239953020402</v>
      </c>
      <c r="H21" s="393">
        <v>0.43964922830910314</v>
      </c>
      <c r="I21" s="393"/>
      <c r="J21" s="393">
        <v>64.482107790941896</v>
      </c>
      <c r="K21" s="393">
        <v>41.225756799137478</v>
      </c>
      <c r="L21" s="393">
        <v>23.256350991804389</v>
      </c>
      <c r="M21" s="393"/>
      <c r="N21" s="279">
        <v>350.87358299999983</v>
      </c>
      <c r="O21" s="279">
        <v>1077</v>
      </c>
    </row>
    <row r="22" spans="1:15" ht="13.5" customHeight="1" x14ac:dyDescent="0.25">
      <c r="A22" s="88" t="s">
        <v>82</v>
      </c>
      <c r="B22" s="261"/>
      <c r="C22" s="393">
        <v>27.678584651130461</v>
      </c>
      <c r="D22" s="393">
        <v>31.465500518604017</v>
      </c>
      <c r="E22" s="393"/>
      <c r="F22" s="393">
        <v>0.45625527717864683</v>
      </c>
      <c r="G22" s="393">
        <v>0.26994583950271772</v>
      </c>
      <c r="H22" s="393">
        <v>0.18630943767592906</v>
      </c>
      <c r="I22" s="393"/>
      <c r="J22" s="393">
        <v>68.07824420421764</v>
      </c>
      <c r="K22" s="393">
        <v>37.6392687298029</v>
      </c>
      <c r="L22" s="393">
        <v>30.438975474414597</v>
      </c>
      <c r="M22" s="393"/>
      <c r="N22" s="279">
        <v>925.41044699999907</v>
      </c>
      <c r="O22" s="279">
        <v>848</v>
      </c>
    </row>
    <row r="23" spans="1:15" ht="13.5" customHeight="1" x14ac:dyDescent="0.25">
      <c r="A23" s="88" t="s">
        <v>83</v>
      </c>
      <c r="B23" s="261"/>
      <c r="C23" s="393">
        <v>27.071288236272345</v>
      </c>
      <c r="D23" s="393">
        <v>32.481810314004619</v>
      </c>
      <c r="E23" s="393"/>
      <c r="F23" s="393">
        <v>1.8672235763235063</v>
      </c>
      <c r="G23" s="393">
        <v>1.8672235763235063</v>
      </c>
      <c r="H23" s="393">
        <v>0</v>
      </c>
      <c r="I23" s="393"/>
      <c r="J23" s="393">
        <v>65.650966109672012</v>
      </c>
      <c r="K23" s="393">
        <v>42.102762928207014</v>
      </c>
      <c r="L23" s="393">
        <v>23.548203181465013</v>
      </c>
      <c r="M23" s="393"/>
      <c r="N23" s="279">
        <v>329.0645039999996</v>
      </c>
      <c r="O23" s="279">
        <v>881</v>
      </c>
    </row>
    <row r="24" spans="1:15" ht="13.5" customHeight="1" x14ac:dyDescent="0.25">
      <c r="A24" s="88" t="s">
        <v>84</v>
      </c>
      <c r="B24" s="261"/>
      <c r="C24" s="393">
        <v>27.267232640732324</v>
      </c>
      <c r="D24" s="393">
        <v>35.657450880807239</v>
      </c>
      <c r="E24" s="393"/>
      <c r="F24" s="393">
        <v>1.5966006026473123</v>
      </c>
      <c r="G24" s="393">
        <v>1.5388200462309494</v>
      </c>
      <c r="H24" s="393">
        <v>5.7780556416363003E-2</v>
      </c>
      <c r="I24" s="393"/>
      <c r="J24" s="393">
        <v>62.745948516545056</v>
      </c>
      <c r="K24" s="393">
        <v>37.458257524114018</v>
      </c>
      <c r="L24" s="393">
        <v>25.287690992431294</v>
      </c>
      <c r="M24" s="393"/>
      <c r="N24" s="279">
        <v>1174.0073860000025</v>
      </c>
      <c r="O24" s="279">
        <v>893</v>
      </c>
    </row>
    <row r="25" spans="1:15" ht="13.5" customHeight="1" x14ac:dyDescent="0.25">
      <c r="A25" s="88" t="s">
        <v>85</v>
      </c>
      <c r="B25" s="261"/>
      <c r="C25" s="393">
        <v>26.847016806157665</v>
      </c>
      <c r="D25" s="393">
        <v>36.804004759041135</v>
      </c>
      <c r="E25" s="393"/>
      <c r="F25" s="393">
        <v>1.2410238930634829</v>
      </c>
      <c r="G25" s="393">
        <v>0.76508881774986948</v>
      </c>
      <c r="H25" s="393">
        <v>0.47593507531361334</v>
      </c>
      <c r="I25" s="393"/>
      <c r="J25" s="393">
        <v>61.954971347894983</v>
      </c>
      <c r="K25" s="393">
        <v>37.695977969042389</v>
      </c>
      <c r="L25" s="393">
        <v>24.258993378852725</v>
      </c>
      <c r="M25" s="393"/>
      <c r="N25" s="279">
        <v>403.86369900000113</v>
      </c>
      <c r="O25" s="279">
        <v>1149</v>
      </c>
    </row>
    <row r="26" spans="1:15" ht="13.5" customHeight="1" x14ac:dyDescent="0.25">
      <c r="A26" s="88" t="s">
        <v>86</v>
      </c>
      <c r="B26" s="261"/>
      <c r="C26" s="393">
        <v>26.884206915453355</v>
      </c>
      <c r="D26" s="393">
        <v>36.872861175361152</v>
      </c>
      <c r="E26" s="393"/>
      <c r="F26" s="393">
        <v>1.026194983363228</v>
      </c>
      <c r="G26" s="393">
        <v>0.72501502457803002</v>
      </c>
      <c r="H26" s="393">
        <v>0.30117995878519793</v>
      </c>
      <c r="I26" s="393"/>
      <c r="J26" s="393">
        <v>62.100943841275694</v>
      </c>
      <c r="K26" s="393">
        <v>39.284760958322622</v>
      </c>
      <c r="L26" s="393">
        <v>22.816182882953029</v>
      </c>
      <c r="M26" s="393"/>
      <c r="N26" s="279">
        <v>1043.001006</v>
      </c>
      <c r="O26" s="279">
        <v>895</v>
      </c>
    </row>
    <row r="27" spans="1:15" ht="13.5" customHeight="1" x14ac:dyDescent="0.25">
      <c r="A27" s="88" t="s">
        <v>87</v>
      </c>
      <c r="B27" s="261"/>
      <c r="C27" s="393">
        <v>28.751705465561244</v>
      </c>
      <c r="D27" s="393">
        <v>26.928869875985296</v>
      </c>
      <c r="E27" s="393"/>
      <c r="F27" s="393">
        <v>1.36186078108006</v>
      </c>
      <c r="G27" s="393">
        <v>1.2995842740729144</v>
      </c>
      <c r="H27" s="393">
        <v>6.2276507007145585E-2</v>
      </c>
      <c r="I27" s="393"/>
      <c r="J27" s="393">
        <v>71.709269342934846</v>
      </c>
      <c r="K27" s="393">
        <v>33.286796109054976</v>
      </c>
      <c r="L27" s="393">
        <v>38.422473233880083</v>
      </c>
      <c r="M27" s="393"/>
      <c r="N27" s="279">
        <v>947.41504999999711</v>
      </c>
      <c r="O27" s="279">
        <v>957</v>
      </c>
    </row>
    <row r="28" spans="1:15" ht="13.5" customHeight="1" x14ac:dyDescent="0.25">
      <c r="A28" s="88" t="s">
        <v>88</v>
      </c>
      <c r="B28" s="261"/>
      <c r="C28" s="393">
        <v>27.175395009640656</v>
      </c>
      <c r="D28" s="393">
        <v>38.20056381926554</v>
      </c>
      <c r="E28" s="393"/>
      <c r="F28" s="393">
        <v>0.5276941180265371</v>
      </c>
      <c r="G28" s="393">
        <v>0.5276941180265371</v>
      </c>
      <c r="H28" s="393">
        <v>0</v>
      </c>
      <c r="I28" s="393"/>
      <c r="J28" s="393">
        <v>61.271742062708221</v>
      </c>
      <c r="K28" s="393">
        <v>33.870687846924568</v>
      </c>
      <c r="L28" s="393">
        <v>27.40105421578366</v>
      </c>
      <c r="M28" s="393"/>
      <c r="N28" s="279">
        <v>837.56059599999844</v>
      </c>
      <c r="O28" s="279">
        <v>822</v>
      </c>
    </row>
    <row r="29" spans="1:15" ht="13.5" customHeight="1" x14ac:dyDescent="0.25">
      <c r="A29" s="88" t="s">
        <v>89</v>
      </c>
      <c r="B29" s="261"/>
      <c r="C29" s="393">
        <v>26.562855656654079</v>
      </c>
      <c r="D29" s="393">
        <v>38.528127352277401</v>
      </c>
      <c r="E29" s="393"/>
      <c r="F29" s="393">
        <v>1.3973833209500213</v>
      </c>
      <c r="G29" s="393">
        <v>1.0460683756829383</v>
      </c>
      <c r="H29" s="393">
        <v>0.35131494526708296</v>
      </c>
      <c r="I29" s="393"/>
      <c r="J29" s="393">
        <v>60.07448932677206</v>
      </c>
      <c r="K29" s="393">
        <v>37.346401203512464</v>
      </c>
      <c r="L29" s="393">
        <v>22.728088123259731</v>
      </c>
      <c r="M29" s="393"/>
      <c r="N29" s="279">
        <v>281.1796120000011</v>
      </c>
      <c r="O29" s="279">
        <v>897</v>
      </c>
    </row>
    <row r="30" spans="1:15" ht="13.5" customHeight="1" x14ac:dyDescent="0.25">
      <c r="A30" s="88" t="s">
        <v>90</v>
      </c>
      <c r="B30" s="261"/>
      <c r="C30" s="393">
        <v>27.42581081347755</v>
      </c>
      <c r="D30" s="393">
        <v>34.157441830865018</v>
      </c>
      <c r="E30" s="393"/>
      <c r="F30" s="393">
        <v>1.5779005565132478</v>
      </c>
      <c r="G30" s="393">
        <v>1.3024366329675767</v>
      </c>
      <c r="H30" s="393">
        <v>0.27546392354567056</v>
      </c>
      <c r="I30" s="393"/>
      <c r="J30" s="393">
        <v>64.264657612621548</v>
      </c>
      <c r="K30" s="393">
        <v>35.848912601241409</v>
      </c>
      <c r="L30" s="393">
        <v>28.415745011380078</v>
      </c>
      <c r="M30" s="393"/>
      <c r="N30" s="279">
        <v>591.57764800000132</v>
      </c>
      <c r="O30" s="279">
        <v>1178</v>
      </c>
    </row>
    <row r="31" spans="1:15" ht="13.5" customHeight="1" x14ac:dyDescent="0.25">
      <c r="A31" s="88" t="s">
        <v>91</v>
      </c>
      <c r="B31" s="261"/>
      <c r="C31" s="393">
        <v>28.427089247361593</v>
      </c>
      <c r="D31" s="393">
        <v>26.907532273776898</v>
      </c>
      <c r="E31" s="393"/>
      <c r="F31" s="393">
        <v>2.7926856007940435</v>
      </c>
      <c r="G31" s="393">
        <v>1.8331371238388725</v>
      </c>
      <c r="H31" s="393">
        <v>0.95954847695517098</v>
      </c>
      <c r="I31" s="393"/>
      <c r="J31" s="393">
        <v>70.299782125429218</v>
      </c>
      <c r="K31" s="393">
        <v>35.318164141612229</v>
      </c>
      <c r="L31" s="393">
        <v>34.981617983816768</v>
      </c>
      <c r="M31" s="393"/>
      <c r="N31" s="279">
        <v>867.88130899999931</v>
      </c>
      <c r="O31" s="279">
        <v>1239</v>
      </c>
    </row>
    <row r="32" spans="1:15" ht="13.5" customHeight="1" x14ac:dyDescent="0.25">
      <c r="A32" s="88" t="s">
        <v>92</v>
      </c>
      <c r="B32" s="261"/>
      <c r="C32" s="393">
        <v>26.465645596851655</v>
      </c>
      <c r="D32" s="393">
        <v>39.283091123820071</v>
      </c>
      <c r="E32" s="393"/>
      <c r="F32" s="393">
        <v>1.9879240728817311</v>
      </c>
      <c r="G32" s="393">
        <v>1.7403892510906898</v>
      </c>
      <c r="H32" s="393">
        <v>0.24753482179104164</v>
      </c>
      <c r="I32" s="393"/>
      <c r="J32" s="393">
        <v>58.728984803297614</v>
      </c>
      <c r="K32" s="393">
        <v>37.133260421431579</v>
      </c>
      <c r="L32" s="393">
        <v>21.595724381866038</v>
      </c>
      <c r="M32" s="393"/>
      <c r="N32" s="279">
        <v>1149.826913000006</v>
      </c>
      <c r="O32" s="279">
        <v>1015</v>
      </c>
    </row>
    <row r="33" spans="1:15" ht="13.5" customHeight="1" x14ac:dyDescent="0.25">
      <c r="A33" s="88" t="s">
        <v>93</v>
      </c>
      <c r="B33" s="261"/>
      <c r="C33" s="393">
        <v>28.036442805118192</v>
      </c>
      <c r="D33" s="393">
        <v>26.482414651459646</v>
      </c>
      <c r="E33" s="393"/>
      <c r="F33" s="393">
        <v>1.4914892921872842</v>
      </c>
      <c r="G33" s="393">
        <v>1.2196658254732595</v>
      </c>
      <c r="H33" s="393">
        <v>0.27182346671402458</v>
      </c>
      <c r="I33" s="393"/>
      <c r="J33" s="393">
        <v>72.02609605635331</v>
      </c>
      <c r="K33" s="393">
        <v>40.282021161709416</v>
      </c>
      <c r="L33" s="393">
        <v>31.744074894643799</v>
      </c>
      <c r="M33" s="393"/>
      <c r="N33" s="279">
        <v>1959.4467189999955</v>
      </c>
      <c r="O33" s="279">
        <v>1139</v>
      </c>
    </row>
    <row r="34" spans="1:15" ht="13.5" customHeight="1" x14ac:dyDescent="0.25">
      <c r="A34" s="88" t="s">
        <v>94</v>
      </c>
      <c r="B34" s="261"/>
      <c r="C34" s="393">
        <v>27.916418755254913</v>
      </c>
      <c r="D34" s="393">
        <v>32.274350654334896</v>
      </c>
      <c r="E34" s="393"/>
      <c r="F34" s="393">
        <v>1.1886452486411492</v>
      </c>
      <c r="G34" s="393">
        <v>0.78207096082744454</v>
      </c>
      <c r="H34" s="393">
        <v>0.40657428781370464</v>
      </c>
      <c r="I34" s="393"/>
      <c r="J34" s="393">
        <v>66.537004097023981</v>
      </c>
      <c r="K34" s="393">
        <v>35.781073987006792</v>
      </c>
      <c r="L34" s="393">
        <v>30.755930110017125</v>
      </c>
      <c r="M34" s="393"/>
      <c r="N34" s="279">
        <v>1180.3318960000008</v>
      </c>
      <c r="O34" s="279">
        <v>1119</v>
      </c>
    </row>
    <row r="35" spans="1:15" ht="13.5" customHeight="1" x14ac:dyDescent="0.25">
      <c r="A35" s="88" t="s">
        <v>139</v>
      </c>
      <c r="B35" s="261"/>
      <c r="C35" s="393">
        <v>27.96681404389393</v>
      </c>
      <c r="D35" s="393">
        <v>30.312587168660542</v>
      </c>
      <c r="E35" s="393"/>
      <c r="F35" s="393">
        <v>1.3321147937079434</v>
      </c>
      <c r="G35" s="393">
        <v>1.0757576298790232</v>
      </c>
      <c r="H35" s="393">
        <v>0.2563571638289201</v>
      </c>
      <c r="I35" s="393"/>
      <c r="J35" s="393">
        <v>68.355298037631869</v>
      </c>
      <c r="K35" s="393">
        <v>36.298768261526156</v>
      </c>
      <c r="L35" s="393">
        <v>32.056529776105769</v>
      </c>
      <c r="M35" s="393"/>
      <c r="N35" s="279">
        <v>9143.5779089999705</v>
      </c>
      <c r="O35" s="279">
        <v>2346</v>
      </c>
    </row>
    <row r="36" spans="1:15" ht="13.5" customHeight="1" x14ac:dyDescent="0.25">
      <c r="A36" s="88" t="s">
        <v>140</v>
      </c>
      <c r="B36" s="261"/>
      <c r="C36" s="393">
        <v>28.612138964293031</v>
      </c>
      <c r="D36" s="393">
        <v>27.647978138055727</v>
      </c>
      <c r="E36" s="393"/>
      <c r="F36" s="393">
        <v>1.2774587041273358</v>
      </c>
      <c r="G36" s="393">
        <v>0.77627842808963587</v>
      </c>
      <c r="H36" s="393">
        <v>0.50118027603769977</v>
      </c>
      <c r="I36" s="393"/>
      <c r="J36" s="393">
        <v>71.074563157817352</v>
      </c>
      <c r="K36" s="393">
        <v>33.313385494199032</v>
      </c>
      <c r="L36" s="393">
        <v>37.761177663618312</v>
      </c>
      <c r="M36" s="393"/>
      <c r="N36" s="279">
        <v>897.11471399999584</v>
      </c>
      <c r="O36" s="279">
        <v>1090</v>
      </c>
    </row>
    <row r="37" spans="1:15" ht="13.5" customHeight="1" x14ac:dyDescent="0.25">
      <c r="A37" s="88" t="s">
        <v>97</v>
      </c>
      <c r="B37" s="261"/>
      <c r="C37" s="393">
        <v>26.873447971801127</v>
      </c>
      <c r="D37" s="393">
        <v>38.366747888693567</v>
      </c>
      <c r="E37" s="393"/>
      <c r="F37" s="393">
        <v>2.5407308432175348</v>
      </c>
      <c r="G37" s="393">
        <v>2.1861034575943914</v>
      </c>
      <c r="H37" s="393">
        <v>0.35462738562314416</v>
      </c>
      <c r="I37" s="393"/>
      <c r="J37" s="393">
        <v>59.09252126808898</v>
      </c>
      <c r="K37" s="393">
        <v>32.763594252143811</v>
      </c>
      <c r="L37" s="393">
        <v>26.328927015945059</v>
      </c>
      <c r="M37" s="393"/>
      <c r="N37" s="279">
        <v>905.14526799999953</v>
      </c>
      <c r="O37" s="279">
        <v>1205</v>
      </c>
    </row>
    <row r="38" spans="1:15" ht="13.5" customHeight="1" x14ac:dyDescent="0.25">
      <c r="A38" s="88" t="s">
        <v>98</v>
      </c>
      <c r="B38" s="261"/>
      <c r="C38" s="393">
        <v>29.067941369240184</v>
      </c>
      <c r="D38" s="393">
        <v>29.014894052160034</v>
      </c>
      <c r="E38" s="393"/>
      <c r="F38" s="393">
        <v>1.092308400957561</v>
      </c>
      <c r="G38" s="393">
        <v>0.58230097922380097</v>
      </c>
      <c r="H38" s="393">
        <v>0.51000742173375979</v>
      </c>
      <c r="I38" s="393"/>
      <c r="J38" s="393">
        <v>69.892797546882235</v>
      </c>
      <c r="K38" s="393">
        <v>28.283505397302072</v>
      </c>
      <c r="L38" s="393">
        <v>41.609292149580249</v>
      </c>
      <c r="M38" s="393"/>
      <c r="N38" s="279">
        <v>141.96009100000015</v>
      </c>
      <c r="O38" s="279">
        <v>1090</v>
      </c>
    </row>
    <row r="39" spans="1:15" ht="13.5" customHeight="1" x14ac:dyDescent="0.25">
      <c r="A39" s="88" t="s">
        <v>99</v>
      </c>
      <c r="B39" s="261"/>
      <c r="C39" s="393">
        <v>29.705862007292215</v>
      </c>
      <c r="D39" s="393">
        <v>20.372442939142022</v>
      </c>
      <c r="E39" s="393"/>
      <c r="F39" s="393">
        <v>0.15015048296181102</v>
      </c>
      <c r="G39" s="393">
        <v>0.11348083651942382</v>
      </c>
      <c r="H39" s="393">
        <v>3.6669646442387183E-2</v>
      </c>
      <c r="I39" s="393"/>
      <c r="J39" s="393">
        <v>79.477406577895863</v>
      </c>
      <c r="K39" s="393">
        <v>38.862045619660414</v>
      </c>
      <c r="L39" s="393">
        <v>40.615360958235641</v>
      </c>
      <c r="M39" s="393"/>
      <c r="N39" s="279">
        <v>151.58859000000029</v>
      </c>
      <c r="O39" s="279">
        <v>885</v>
      </c>
    </row>
    <row r="40" spans="1:15" ht="13.5" customHeight="1" x14ac:dyDescent="0.25">
      <c r="A40" s="88" t="s">
        <v>100</v>
      </c>
      <c r="B40" s="261"/>
      <c r="C40" s="393">
        <v>27.057499710758623</v>
      </c>
      <c r="D40" s="393">
        <v>34.905346940623474</v>
      </c>
      <c r="E40" s="393"/>
      <c r="F40" s="393">
        <v>1.1915073569253647</v>
      </c>
      <c r="G40" s="393">
        <v>0.82563795328724765</v>
      </c>
      <c r="H40" s="393">
        <v>0.3658694036381171</v>
      </c>
      <c r="I40" s="393"/>
      <c r="J40" s="393">
        <v>63.903145702451255</v>
      </c>
      <c r="K40" s="393">
        <v>37.857715708431101</v>
      </c>
      <c r="L40" s="393">
        <v>26.045429994020196</v>
      </c>
      <c r="M40" s="393"/>
      <c r="N40" s="279">
        <v>175.79606099999984</v>
      </c>
      <c r="O40" s="279">
        <v>845</v>
      </c>
    </row>
    <row r="41" spans="1:15" ht="13.5" customHeight="1" x14ac:dyDescent="0.25">
      <c r="A41" s="88" t="s">
        <v>101</v>
      </c>
      <c r="B41" s="261"/>
      <c r="C41" s="393">
        <v>27.715057099027526</v>
      </c>
      <c r="D41" s="393">
        <v>29.759056765930687</v>
      </c>
      <c r="E41" s="393"/>
      <c r="F41" s="393">
        <v>2.0250738679133029</v>
      </c>
      <c r="G41" s="393">
        <v>1.8183127296397903</v>
      </c>
      <c r="H41" s="393">
        <v>0.20676113827351206</v>
      </c>
      <c r="I41" s="393"/>
      <c r="J41" s="393">
        <v>68.215869366155587</v>
      </c>
      <c r="K41" s="393">
        <v>38.743582560566992</v>
      </c>
      <c r="L41" s="393">
        <v>29.47228680558861</v>
      </c>
      <c r="M41" s="393"/>
      <c r="N41" s="279">
        <v>1883.1048390000067</v>
      </c>
      <c r="O41" s="279">
        <v>1227</v>
      </c>
    </row>
    <row r="42" spans="1:15" ht="13.5" customHeight="1" x14ac:dyDescent="0.25">
      <c r="A42" s="88" t="s">
        <v>102</v>
      </c>
      <c r="B42" s="261"/>
      <c r="C42" s="393">
        <v>27.815626552938962</v>
      </c>
      <c r="D42" s="393">
        <v>28.391560267270531</v>
      </c>
      <c r="E42" s="393"/>
      <c r="F42" s="393">
        <v>0.49967863006181201</v>
      </c>
      <c r="G42" s="393">
        <v>0.49967863006181201</v>
      </c>
      <c r="H42" s="393">
        <v>0</v>
      </c>
      <c r="I42" s="393"/>
      <c r="J42" s="393">
        <v>71.108761102667799</v>
      </c>
      <c r="K42" s="393">
        <v>42.843294588541461</v>
      </c>
      <c r="L42" s="393">
        <v>28.26546651412621</v>
      </c>
      <c r="M42" s="393"/>
      <c r="N42" s="279">
        <v>783.26243399999919</v>
      </c>
      <c r="O42" s="279">
        <v>743</v>
      </c>
    </row>
    <row r="43" spans="1:15" ht="13.5" customHeight="1" x14ac:dyDescent="0.25">
      <c r="A43" s="88" t="s">
        <v>103</v>
      </c>
      <c r="B43" s="261"/>
      <c r="C43" s="393">
        <v>27.466222368996458</v>
      </c>
      <c r="D43" s="393">
        <v>30.972527466941628</v>
      </c>
      <c r="E43" s="393"/>
      <c r="F43" s="393">
        <v>3.1592921202456372</v>
      </c>
      <c r="G43" s="393">
        <v>2.6819124114237618</v>
      </c>
      <c r="H43" s="393">
        <v>0.47737970882187553</v>
      </c>
      <c r="I43" s="393"/>
      <c r="J43" s="393">
        <v>65.868180412812833</v>
      </c>
      <c r="K43" s="393">
        <v>37.536644185061526</v>
      </c>
      <c r="L43" s="393">
        <v>28.331536227751574</v>
      </c>
      <c r="M43" s="393"/>
      <c r="N43" s="279">
        <v>844.93180699999778</v>
      </c>
      <c r="O43" s="279">
        <v>1227</v>
      </c>
    </row>
    <row r="44" spans="1:15" ht="13.5" customHeight="1" x14ac:dyDescent="0.25">
      <c r="A44" s="88" t="s">
        <v>104</v>
      </c>
      <c r="B44" s="261"/>
      <c r="C44" s="393">
        <v>29.305902638354709</v>
      </c>
      <c r="D44" s="393">
        <v>20.306563691785477</v>
      </c>
      <c r="E44" s="393"/>
      <c r="F44" s="393">
        <v>0.65389049122632947</v>
      </c>
      <c r="G44" s="393">
        <v>0.65389049122632947</v>
      </c>
      <c r="H44" s="393">
        <v>0</v>
      </c>
      <c r="I44" s="393"/>
      <c r="J44" s="393">
        <v>79.039545816988309</v>
      </c>
      <c r="K44" s="393">
        <v>38.161340929798065</v>
      </c>
      <c r="L44" s="393">
        <v>40.878204887190257</v>
      </c>
      <c r="M44" s="393"/>
      <c r="N44" s="279">
        <v>301.1836119999997</v>
      </c>
      <c r="O44" s="279">
        <v>856</v>
      </c>
    </row>
    <row r="45" spans="1:15" ht="13.5" customHeight="1" x14ac:dyDescent="0.25">
      <c r="A45" s="88" t="s">
        <v>105</v>
      </c>
      <c r="B45" s="261"/>
      <c r="C45" s="393">
        <v>28.595816637639366</v>
      </c>
      <c r="D45" s="393">
        <v>26.885641948242284</v>
      </c>
      <c r="E45" s="393"/>
      <c r="F45" s="393">
        <v>2.3775250255310301</v>
      </c>
      <c r="G45" s="393">
        <v>1.9900436656800369</v>
      </c>
      <c r="H45" s="393">
        <v>0.38748135985099291</v>
      </c>
      <c r="I45" s="393"/>
      <c r="J45" s="393">
        <v>70.736833026226236</v>
      </c>
      <c r="K45" s="393">
        <v>34.828453751449544</v>
      </c>
      <c r="L45" s="393">
        <v>35.908379274776777</v>
      </c>
      <c r="M45" s="393"/>
      <c r="N45" s="279">
        <v>244.03238400000083</v>
      </c>
      <c r="O45" s="279">
        <v>1152</v>
      </c>
    </row>
    <row r="46" spans="1:15" ht="13.5" customHeight="1" x14ac:dyDescent="0.25">
      <c r="A46" s="88" t="s">
        <v>106</v>
      </c>
      <c r="B46" s="261"/>
      <c r="C46" s="393">
        <v>27.881937169142446</v>
      </c>
      <c r="D46" s="393">
        <v>30.362075182174298</v>
      </c>
      <c r="E46" s="393"/>
      <c r="F46" s="393">
        <v>2.9541462734925101</v>
      </c>
      <c r="G46" s="393">
        <v>1.9685592609213365</v>
      </c>
      <c r="H46" s="393">
        <v>0.98558701257117387</v>
      </c>
      <c r="I46" s="393"/>
      <c r="J46" s="393">
        <v>66.683778544333677</v>
      </c>
      <c r="K46" s="393">
        <v>32.799692131574538</v>
      </c>
      <c r="L46" s="393">
        <v>33.884086412759132</v>
      </c>
      <c r="M46" s="393"/>
      <c r="N46" s="279">
        <v>515.91649799999789</v>
      </c>
      <c r="O46" s="279">
        <v>1262</v>
      </c>
    </row>
    <row r="47" spans="1:15" ht="7.5" customHeight="1" x14ac:dyDescent="0.25">
      <c r="A47" s="88"/>
      <c r="B47" s="261"/>
      <c r="C47" s="393"/>
      <c r="D47" s="393"/>
      <c r="E47" s="393"/>
      <c r="F47" s="393"/>
      <c r="G47" s="393"/>
      <c r="H47" s="393"/>
      <c r="I47" s="393"/>
      <c r="J47" s="393"/>
      <c r="K47" s="393"/>
      <c r="L47" s="393"/>
      <c r="M47" s="393"/>
      <c r="N47" s="441"/>
      <c r="O47" s="441"/>
    </row>
    <row r="48" spans="1:15" ht="13.5" customHeight="1" x14ac:dyDescent="0.25">
      <c r="A48" s="263" t="s">
        <v>582</v>
      </c>
      <c r="B48" s="261"/>
      <c r="C48" s="393">
        <v>27.571621727305601</v>
      </c>
      <c r="D48" s="393">
        <v>32.648379598327246</v>
      </c>
      <c r="E48" s="393"/>
      <c r="F48" s="393">
        <v>1.7046690787952592</v>
      </c>
      <c r="G48" s="393">
        <v>1.3979627704002195</v>
      </c>
      <c r="H48" s="393">
        <v>0.30670630839503782</v>
      </c>
      <c r="I48" s="393"/>
      <c r="J48" s="393">
        <v>65.646951322878024</v>
      </c>
      <c r="K48" s="393">
        <v>36.823791692905196</v>
      </c>
      <c r="L48" s="393">
        <v>28.823159629973137</v>
      </c>
      <c r="M48" s="393"/>
      <c r="N48" s="279">
        <v>29574.074127999746</v>
      </c>
      <c r="O48" s="279">
        <v>29467</v>
      </c>
    </row>
    <row r="49" spans="1:256" ht="13.5" customHeight="1" x14ac:dyDescent="0.25">
      <c r="A49" s="263" t="s">
        <v>468</v>
      </c>
      <c r="B49" s="261"/>
      <c r="C49" s="393">
        <v>27.469042853934649</v>
      </c>
      <c r="D49" s="393">
        <v>33.478407819678388</v>
      </c>
      <c r="E49" s="393"/>
      <c r="F49" s="393">
        <v>1.4077044535662286</v>
      </c>
      <c r="G49" s="393">
        <v>1.1392702098143075</v>
      </c>
      <c r="H49" s="393">
        <v>0.26843424375192165</v>
      </c>
      <c r="I49" s="393"/>
      <c r="J49" s="393">
        <v>65.113887726756701</v>
      </c>
      <c r="K49" s="393">
        <v>37.187453242950632</v>
      </c>
      <c r="L49" s="393">
        <v>27.926434483806933</v>
      </c>
      <c r="M49" s="393"/>
      <c r="N49" s="279">
        <v>30707.389472999483</v>
      </c>
      <c r="O49" s="279">
        <v>30581</v>
      </c>
    </row>
    <row r="50" spans="1:256" ht="13.5" customHeight="1" x14ac:dyDescent="0.25">
      <c r="A50" s="263" t="s">
        <v>357</v>
      </c>
      <c r="B50" s="261"/>
      <c r="C50" s="393">
        <v>27.479921941295071</v>
      </c>
      <c r="D50" s="393">
        <v>33.302328838969039</v>
      </c>
      <c r="E50" s="393"/>
      <c r="F50" s="393">
        <v>1.7079222082585637</v>
      </c>
      <c r="G50" s="393">
        <v>1.4</v>
      </c>
      <c r="H50" s="393">
        <v>0.26046564857745785</v>
      </c>
      <c r="I50" s="393"/>
      <c r="J50" s="393">
        <v>64.98974895277199</v>
      </c>
      <c r="K50" s="393">
        <v>36.791386813090838</v>
      </c>
      <c r="L50" s="393">
        <v>28.198362139681926</v>
      </c>
      <c r="M50" s="393"/>
      <c r="N50" s="279">
        <v>30725.237416999968</v>
      </c>
      <c r="O50" s="279">
        <v>30691</v>
      </c>
    </row>
    <row r="51" spans="1:256" ht="13.5" hidden="1" customHeight="1" x14ac:dyDescent="0.25">
      <c r="A51" s="263" t="s">
        <v>358</v>
      </c>
      <c r="B51" s="261"/>
      <c r="C51" s="90">
        <v>27.556065056785584</v>
      </c>
      <c r="D51" s="90">
        <v>32.592390737919231</v>
      </c>
      <c r="E51" s="90"/>
      <c r="F51" s="90">
        <v>1.6832860023453595</v>
      </c>
      <c r="G51" s="90">
        <v>1.2743225791261037</v>
      </c>
      <c r="H51" s="90">
        <v>0.40896342321925455</v>
      </c>
      <c r="I51" s="90"/>
      <c r="J51" s="90">
        <v>65.724323259734462</v>
      </c>
      <c r="K51" s="90">
        <v>37.20431829933645</v>
      </c>
      <c r="L51" s="90">
        <v>28.520004960398328</v>
      </c>
      <c r="M51" s="90"/>
      <c r="N51" s="92">
        <v>31412.93180300024</v>
      </c>
      <c r="O51" s="92">
        <v>31369</v>
      </c>
    </row>
    <row r="52" spans="1:256" ht="7.5" customHeight="1" x14ac:dyDescent="0.25">
      <c r="A52" s="210"/>
      <c r="B52" s="96"/>
      <c r="C52" s="138"/>
      <c r="D52" s="112"/>
      <c r="E52" s="112"/>
      <c r="F52" s="112"/>
      <c r="G52" s="112"/>
      <c r="H52" s="112"/>
      <c r="I52" s="112"/>
      <c r="J52" s="112"/>
      <c r="K52" s="112"/>
      <c r="L52" s="112"/>
      <c r="M52" s="112"/>
      <c r="N52" s="205"/>
      <c r="O52" s="205"/>
      <c r="P52" s="205"/>
      <c r="Q52" s="205"/>
      <c r="R52" s="205"/>
      <c r="S52" s="205"/>
      <c r="T52" s="205"/>
      <c r="U52" s="205"/>
      <c r="V52" s="205"/>
      <c r="W52" s="205"/>
      <c r="X52" s="205"/>
      <c r="Y52" s="205"/>
      <c r="Z52" s="205"/>
      <c r="AA52" s="205"/>
      <c r="AB52" s="205"/>
      <c r="AC52" s="205"/>
      <c r="AD52" s="205"/>
      <c r="AE52" s="205"/>
      <c r="AF52" s="205"/>
      <c r="AG52" s="205"/>
      <c r="AH52" s="205"/>
      <c r="AI52" s="205"/>
      <c r="AJ52" s="205"/>
      <c r="AK52" s="205"/>
      <c r="AL52" s="205"/>
      <c r="AM52" s="205"/>
      <c r="AN52" s="205"/>
      <c r="AO52" s="205"/>
      <c r="AP52" s="205"/>
      <c r="AQ52" s="205"/>
      <c r="AR52" s="205"/>
      <c r="AS52" s="205"/>
      <c r="AT52" s="205"/>
      <c r="AU52" s="205"/>
      <c r="AV52" s="205"/>
      <c r="AW52" s="205"/>
      <c r="AX52" s="205"/>
      <c r="AY52" s="205"/>
      <c r="AZ52" s="205"/>
      <c r="BA52" s="205"/>
      <c r="BB52" s="205"/>
      <c r="BC52" s="205"/>
      <c r="BD52" s="205"/>
      <c r="BE52" s="205"/>
      <c r="BF52" s="205"/>
      <c r="BG52" s="205"/>
      <c r="BH52" s="205"/>
      <c r="BI52" s="205"/>
      <c r="BJ52" s="205"/>
      <c r="BK52" s="205"/>
      <c r="BL52" s="205"/>
      <c r="BM52" s="205"/>
      <c r="BN52" s="205"/>
      <c r="BO52" s="205"/>
      <c r="BP52" s="205"/>
      <c r="BQ52" s="205"/>
      <c r="BR52" s="205"/>
      <c r="BS52" s="205"/>
      <c r="BT52" s="205"/>
      <c r="BU52" s="205"/>
      <c r="BV52" s="205"/>
      <c r="BW52" s="205"/>
      <c r="BX52" s="205"/>
      <c r="BY52" s="205"/>
      <c r="BZ52" s="205"/>
      <c r="CA52" s="205"/>
      <c r="CB52" s="205"/>
      <c r="CC52" s="205"/>
      <c r="CD52" s="205"/>
      <c r="CE52" s="205"/>
      <c r="CF52" s="205"/>
      <c r="CG52" s="205"/>
      <c r="CH52" s="205"/>
      <c r="CI52" s="205"/>
      <c r="CJ52" s="205"/>
      <c r="CK52" s="205"/>
      <c r="CL52" s="205"/>
      <c r="CM52" s="205"/>
      <c r="CN52" s="205"/>
      <c r="CO52" s="205"/>
      <c r="CP52" s="205"/>
      <c r="CQ52" s="205"/>
      <c r="CR52" s="205"/>
      <c r="CS52" s="205"/>
      <c r="CT52" s="205"/>
      <c r="CU52" s="205"/>
      <c r="CV52" s="205"/>
      <c r="CW52" s="205"/>
      <c r="CX52" s="205"/>
      <c r="CY52" s="205"/>
      <c r="CZ52" s="205"/>
      <c r="DA52" s="205"/>
      <c r="DB52" s="205"/>
      <c r="DC52" s="205"/>
      <c r="DD52" s="205"/>
      <c r="DE52" s="205"/>
      <c r="DF52" s="205"/>
      <c r="DG52" s="205"/>
      <c r="DH52" s="205"/>
      <c r="DI52" s="205"/>
      <c r="DJ52" s="205"/>
      <c r="DK52" s="205"/>
      <c r="DL52" s="205"/>
      <c r="DM52" s="205"/>
      <c r="DN52" s="205"/>
      <c r="DO52" s="205"/>
      <c r="DP52" s="205"/>
      <c r="DQ52" s="205"/>
      <c r="DR52" s="205"/>
      <c r="DS52" s="205"/>
      <c r="DT52" s="205"/>
      <c r="DU52" s="205"/>
      <c r="DV52" s="205"/>
      <c r="DW52" s="205"/>
      <c r="DX52" s="205"/>
      <c r="DY52" s="205"/>
      <c r="DZ52" s="205"/>
      <c r="EA52" s="205"/>
      <c r="EB52" s="205"/>
      <c r="EC52" s="205"/>
      <c r="ED52" s="205"/>
      <c r="EE52" s="205"/>
      <c r="EF52" s="205"/>
      <c r="EG52" s="205"/>
      <c r="EH52" s="205"/>
      <c r="EI52" s="205"/>
      <c r="EJ52" s="205"/>
      <c r="EK52" s="205"/>
      <c r="EL52" s="205"/>
      <c r="EM52" s="205"/>
      <c r="EN52" s="205"/>
      <c r="EO52" s="205"/>
      <c r="EP52" s="205"/>
      <c r="EQ52" s="205"/>
      <c r="ER52" s="205"/>
      <c r="ES52" s="205"/>
      <c r="ET52" s="205"/>
      <c r="EU52" s="205"/>
      <c r="EV52" s="205"/>
      <c r="EW52" s="205"/>
      <c r="EX52" s="205"/>
      <c r="EY52" s="205"/>
      <c r="EZ52" s="205"/>
      <c r="FA52" s="205"/>
      <c r="FB52" s="205"/>
      <c r="FC52" s="205"/>
      <c r="FD52" s="205"/>
      <c r="FE52" s="205"/>
      <c r="FF52" s="205"/>
      <c r="FG52" s="205"/>
      <c r="FH52" s="205"/>
      <c r="FI52" s="205"/>
      <c r="FJ52" s="205"/>
      <c r="FK52" s="205"/>
      <c r="FL52" s="205"/>
      <c r="FM52" s="205"/>
      <c r="FN52" s="205"/>
      <c r="FO52" s="205"/>
      <c r="FP52" s="205"/>
      <c r="FQ52" s="205"/>
      <c r="FR52" s="205"/>
      <c r="FS52" s="205"/>
      <c r="FT52" s="205"/>
      <c r="FU52" s="205"/>
      <c r="FV52" s="205"/>
      <c r="FW52" s="205"/>
      <c r="FX52" s="205"/>
      <c r="FY52" s="205"/>
      <c r="FZ52" s="205"/>
      <c r="GA52" s="205"/>
      <c r="GB52" s="205"/>
      <c r="GC52" s="205"/>
      <c r="GD52" s="205"/>
      <c r="GE52" s="205"/>
      <c r="GF52" s="205"/>
      <c r="GG52" s="205"/>
      <c r="GH52" s="205"/>
      <c r="GI52" s="205"/>
      <c r="GJ52" s="205"/>
      <c r="GK52" s="205"/>
      <c r="GL52" s="205"/>
      <c r="GM52" s="205"/>
      <c r="GN52" s="205"/>
      <c r="GO52" s="205"/>
      <c r="GP52" s="205"/>
      <c r="GQ52" s="205"/>
      <c r="GR52" s="205"/>
      <c r="GS52" s="205"/>
      <c r="GT52" s="205"/>
      <c r="GU52" s="205"/>
      <c r="GV52" s="205"/>
      <c r="GW52" s="205"/>
      <c r="GX52" s="205"/>
      <c r="GY52" s="205"/>
      <c r="GZ52" s="205"/>
      <c r="HA52" s="205"/>
      <c r="HB52" s="205"/>
      <c r="HC52" s="205"/>
      <c r="HD52" s="205"/>
      <c r="HE52" s="205"/>
      <c r="HF52" s="205"/>
      <c r="HG52" s="205"/>
      <c r="HH52" s="205"/>
      <c r="HI52" s="205"/>
      <c r="HJ52" s="205"/>
      <c r="HK52" s="205"/>
      <c r="HL52" s="205"/>
      <c r="HM52" s="205"/>
      <c r="HN52" s="205"/>
      <c r="HO52" s="205"/>
      <c r="HP52" s="205"/>
      <c r="HQ52" s="205"/>
      <c r="HR52" s="205"/>
      <c r="HS52" s="205"/>
      <c r="HT52" s="205"/>
      <c r="HU52" s="205"/>
      <c r="HV52" s="205"/>
      <c r="HW52" s="205"/>
      <c r="HX52" s="205"/>
      <c r="HY52" s="205"/>
      <c r="HZ52" s="205"/>
      <c r="IA52" s="205"/>
      <c r="IB52" s="205"/>
      <c r="IC52" s="205"/>
      <c r="ID52" s="205"/>
      <c r="IE52" s="205"/>
      <c r="IF52" s="205"/>
      <c r="IG52" s="205"/>
      <c r="IH52" s="205"/>
      <c r="II52" s="205"/>
      <c r="IJ52" s="205"/>
      <c r="IK52" s="205"/>
      <c r="IL52" s="205"/>
      <c r="IM52" s="205"/>
      <c r="IN52" s="205"/>
      <c r="IO52" s="205"/>
      <c r="IP52" s="205"/>
      <c r="IQ52" s="205"/>
      <c r="IR52" s="205"/>
      <c r="IS52" s="205"/>
      <c r="IT52" s="205"/>
      <c r="IU52" s="205"/>
      <c r="IV52" s="205"/>
    </row>
    <row r="53" spans="1:256" ht="13.5" customHeight="1" x14ac:dyDescent="0.25">
      <c r="A53" s="628" t="s">
        <v>15</v>
      </c>
      <c r="B53" s="628"/>
      <c r="C53" s="628"/>
      <c r="D53" s="628"/>
      <c r="E53" s="628"/>
      <c r="F53" s="628"/>
      <c r="G53" s="628"/>
      <c r="H53" s="628"/>
      <c r="I53" s="628"/>
      <c r="J53" s="628"/>
      <c r="K53" s="628"/>
      <c r="L53" s="628"/>
      <c r="M53" s="628"/>
      <c r="N53" s="628"/>
      <c r="O53" s="628"/>
      <c r="P53" s="628"/>
    </row>
    <row r="54" spans="1:256" x14ac:dyDescent="0.25">
      <c r="A54" s="567" t="s">
        <v>327</v>
      </c>
      <c r="B54" s="567"/>
      <c r="C54" s="567"/>
      <c r="D54" s="567"/>
      <c r="E54" s="567"/>
      <c r="F54" s="567"/>
      <c r="G54" s="567"/>
      <c r="H54" s="567"/>
      <c r="I54" s="567"/>
      <c r="J54" s="567"/>
      <c r="K54" s="567"/>
      <c r="L54" s="567"/>
      <c r="M54" s="567"/>
      <c r="N54" s="567"/>
      <c r="O54" s="567"/>
      <c r="P54" s="567"/>
    </row>
    <row r="55" spans="1:256" ht="13.5" customHeight="1" x14ac:dyDescent="0.25">
      <c r="A55" s="567" t="s">
        <v>17</v>
      </c>
      <c r="B55" s="567"/>
      <c r="C55" s="567"/>
      <c r="D55" s="567"/>
      <c r="E55" s="567"/>
      <c r="F55" s="567"/>
      <c r="G55" s="567"/>
      <c r="H55" s="567"/>
      <c r="I55" s="567"/>
      <c r="J55" s="567"/>
      <c r="K55" s="567"/>
      <c r="L55" s="567"/>
      <c r="M55" s="567"/>
      <c r="N55" s="567"/>
      <c r="O55" s="567"/>
      <c r="P55" s="567"/>
    </row>
    <row r="56" spans="1:256" ht="13.5" customHeight="1" x14ac:dyDescent="0.25">
      <c r="A56" s="567" t="s">
        <v>50</v>
      </c>
      <c r="B56" s="567"/>
      <c r="C56" s="567"/>
      <c r="D56" s="567"/>
      <c r="E56" s="567"/>
      <c r="F56" s="567"/>
      <c r="G56" s="567"/>
      <c r="H56" s="567"/>
      <c r="I56" s="567"/>
      <c r="J56" s="567"/>
      <c r="K56" s="567"/>
      <c r="L56" s="567"/>
      <c r="M56" s="567"/>
      <c r="N56" s="567"/>
      <c r="O56" s="567"/>
      <c r="P56" s="567"/>
    </row>
    <row r="57" spans="1:256" ht="13.5" customHeight="1" x14ac:dyDescent="0.25">
      <c r="A57" s="568" t="s">
        <v>328</v>
      </c>
      <c r="B57" s="568"/>
      <c r="C57" s="568"/>
      <c r="D57" s="568"/>
      <c r="E57" s="568"/>
      <c r="F57" s="568"/>
      <c r="G57" s="568"/>
      <c r="H57" s="568"/>
      <c r="I57" s="568"/>
      <c r="J57" s="568"/>
      <c r="K57" s="568"/>
      <c r="L57" s="568"/>
      <c r="M57" s="568"/>
      <c r="N57" s="568"/>
      <c r="O57" s="568"/>
      <c r="P57" s="568"/>
    </row>
    <row r="58" spans="1:256" ht="13.5" customHeight="1" x14ac:dyDescent="0.25">
      <c r="A58" s="571" t="s">
        <v>144</v>
      </c>
      <c r="B58" s="571"/>
      <c r="C58" s="571"/>
      <c r="D58" s="571"/>
      <c r="E58" s="571"/>
      <c r="F58" s="571"/>
      <c r="G58" s="571"/>
      <c r="H58" s="571"/>
      <c r="I58" s="571"/>
      <c r="J58" s="571"/>
      <c r="K58" s="571"/>
      <c r="L58" s="571"/>
      <c r="M58" s="571"/>
      <c r="N58" s="571"/>
      <c r="O58" s="571"/>
      <c r="P58" s="571"/>
    </row>
    <row r="59" spans="1:256" ht="13.5" customHeight="1" x14ac:dyDescent="0.25">
      <c r="A59" s="571" t="s">
        <v>143</v>
      </c>
      <c r="B59" s="571"/>
      <c r="C59" s="571"/>
      <c r="D59" s="571"/>
      <c r="E59" s="571"/>
      <c r="F59" s="571"/>
      <c r="G59" s="571"/>
      <c r="H59" s="571"/>
      <c r="I59" s="571"/>
      <c r="J59" s="571"/>
      <c r="K59" s="571"/>
      <c r="L59" s="571"/>
      <c r="M59" s="571"/>
      <c r="N59" s="571"/>
      <c r="O59" s="571"/>
      <c r="P59" s="571"/>
    </row>
    <row r="60" spans="1:256" ht="13.5" customHeight="1" x14ac:dyDescent="0.25">
      <c r="A60" s="583" t="s">
        <v>19</v>
      </c>
      <c r="B60" s="583"/>
      <c r="C60" s="583"/>
      <c r="D60" s="583"/>
      <c r="E60" s="583"/>
      <c r="F60" s="583"/>
      <c r="G60" s="583"/>
      <c r="H60" s="583"/>
      <c r="I60" s="583"/>
      <c r="J60" s="583"/>
      <c r="K60" s="583"/>
      <c r="L60" s="583"/>
      <c r="M60" s="583"/>
      <c r="N60" s="583"/>
      <c r="O60" s="583"/>
      <c r="P60" s="583"/>
    </row>
    <row r="61" spans="1:256" ht="13.5" hidden="1" customHeight="1" x14ac:dyDescent="0.25"/>
    <row r="62" spans="1:256" ht="49.5" hidden="1" customHeight="1" x14ac:dyDescent="0.25"/>
    <row r="63" spans="1:256" ht="13.5" hidden="1" customHeight="1" x14ac:dyDescent="0.25"/>
    <row r="65" spans="9:10" ht="24.75" hidden="1" customHeight="1" x14ac:dyDescent="0.25">
      <c r="I65" s="113" t="s">
        <v>368</v>
      </c>
      <c r="J65" s="113" t="s">
        <v>368</v>
      </c>
    </row>
    <row r="69" spans="9:10" ht="12.75" hidden="1" customHeight="1" x14ac:dyDescent="0.25"/>
    <row r="71" spans="9:10" ht="12.75" hidden="1" customHeight="1" x14ac:dyDescent="0.25"/>
    <row r="99" ht="36" hidden="1" customHeight="1" x14ac:dyDescent="0.25"/>
    <row r="103" ht="24" hidden="1" customHeight="1" x14ac:dyDescent="0.25"/>
    <row r="107" ht="24" hidden="1" customHeight="1" x14ac:dyDescent="0.25"/>
    <row r="120" ht="14.25" hidden="1" customHeight="1" x14ac:dyDescent="0.25"/>
    <row r="121" ht="14.25" hidden="1" customHeight="1" x14ac:dyDescent="0.25"/>
    <row r="124" ht="24.75" hidden="1" customHeight="1" x14ac:dyDescent="0.25"/>
    <row r="128" ht="13.5" hidden="1" customHeight="1" x14ac:dyDescent="0.25"/>
    <row r="130" ht="13.5" hidden="1" customHeight="1" x14ac:dyDescent="0.25"/>
    <row r="158" ht="36" hidden="1" customHeight="1" x14ac:dyDescent="0.25"/>
    <row r="161" x14ac:dyDescent="0.25"/>
    <row r="162" ht="24" hidden="1" customHeight="1" x14ac:dyDescent="0.25"/>
    <row r="166" ht="24" hidden="1" customHeight="1" x14ac:dyDescent="0.25"/>
  </sheetData>
  <mergeCells count="17">
    <mergeCell ref="A59:P59"/>
    <mergeCell ref="A60:P60"/>
    <mergeCell ref="A53:P53"/>
    <mergeCell ref="A54:P54"/>
    <mergeCell ref="A55:P55"/>
    <mergeCell ref="A56:P56"/>
    <mergeCell ref="A57:P57"/>
    <mergeCell ref="A58:P58"/>
    <mergeCell ref="A1:P1"/>
    <mergeCell ref="A2:P2"/>
    <mergeCell ref="A3:P3"/>
    <mergeCell ref="C5:P5"/>
    <mergeCell ref="C6:D6"/>
    <mergeCell ref="F6:H6"/>
    <mergeCell ref="J6:L6"/>
    <mergeCell ref="N6:O6"/>
    <mergeCell ref="A5:B7"/>
  </mergeCells>
  <printOptions horizontalCentered="1" verticalCentered="1"/>
  <pageMargins left="0.19685039370078741" right="0.19685039370078741" top="0.19685039370078741" bottom="0.19685039370078741" header="0" footer="0"/>
  <pageSetup paperSize="9" scale="7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AX35"/>
  <sheetViews>
    <sheetView showGridLines="0" zoomScaleNormal="100" zoomScaleSheetLayoutView="100" workbookViewId="0">
      <selection activeCell="A2" sqref="A2:AW2"/>
    </sheetView>
  </sheetViews>
  <sheetFormatPr baseColWidth="10" defaultColWidth="0" defaultRowHeight="12.75" customHeight="1" zeroHeight="1" x14ac:dyDescent="0.25"/>
  <cols>
    <col min="1" max="1" width="25.453125" style="5" customWidth="1"/>
    <col min="2" max="2" width="7" style="5" hidden="1" customWidth="1"/>
    <col min="3" max="3" width="1.7265625" style="5" hidden="1" customWidth="1"/>
    <col min="4" max="4" width="8.1796875" style="5" customWidth="1"/>
    <col min="5" max="5" width="8.7265625" style="5" hidden="1" customWidth="1"/>
    <col min="6" max="6" width="5.81640625" style="5" hidden="1" customWidth="1"/>
    <col min="7" max="7" width="6.7265625" style="5" hidden="1" customWidth="1"/>
    <col min="8" max="8" width="9.26953125" style="5" hidden="1" customWidth="1"/>
    <col min="9" max="9" width="1.7265625" style="5" hidden="1" customWidth="1"/>
    <col min="10" max="10" width="8.26953125" style="5" hidden="1" customWidth="1"/>
    <col min="11" max="11" width="1.7265625" style="5" hidden="1" customWidth="1"/>
    <col min="12" max="12" width="7.81640625" style="5" hidden="1" customWidth="1"/>
    <col min="13" max="13" width="1.7265625" style="5" customWidth="1"/>
    <col min="14" max="14" width="8.1796875" style="5" customWidth="1"/>
    <col min="15" max="15" width="8.7265625" style="5" hidden="1" customWidth="1"/>
    <col min="16" max="16" width="5.81640625" style="5" hidden="1" customWidth="1"/>
    <col min="17" max="17" width="6.7265625" style="5" hidden="1" customWidth="1"/>
    <col min="18" max="18" width="9.26953125" style="5" hidden="1" customWidth="1"/>
    <col min="19" max="19" width="1.7265625" style="5" hidden="1" customWidth="1"/>
    <col min="20" max="20" width="8.26953125" style="5" hidden="1" customWidth="1"/>
    <col min="21" max="21" width="1.7265625" style="5" hidden="1" customWidth="1"/>
    <col min="22" max="22" width="7.81640625" style="5" hidden="1" customWidth="1"/>
    <col min="23" max="23" width="1.81640625" style="5" hidden="1" customWidth="1"/>
    <col min="24" max="25" width="10" style="5" hidden="1" customWidth="1"/>
    <col min="26" max="26" width="1.7265625" style="5" customWidth="1"/>
    <col min="27" max="27" width="8.1796875" style="5" customWidth="1"/>
    <col min="28" max="31" width="9.1796875" style="5" hidden="1" customWidth="1"/>
    <col min="32" max="32" width="2" style="5" hidden="1" customWidth="1"/>
    <col min="33" max="33" width="9.1796875" style="5" hidden="1" customWidth="1"/>
    <col min="34" max="34" width="2.1796875" style="5" hidden="1" customWidth="1"/>
    <col min="35" max="35" width="9.1796875" style="5" hidden="1" customWidth="1"/>
    <col min="36" max="36" width="2.1796875" style="5" customWidth="1"/>
    <col min="37" max="37" width="8.1796875" style="5" customWidth="1"/>
    <col min="38" max="38" width="8.7265625" style="5" hidden="1" customWidth="1"/>
    <col min="39" max="39" width="5.81640625" style="5" bestFit="1" customWidth="1"/>
    <col min="40" max="40" width="6.7265625" style="5" bestFit="1" customWidth="1"/>
    <col min="41" max="41" width="9.26953125" style="5" customWidth="1"/>
    <col min="42" max="42" width="1.7265625" style="5" customWidth="1"/>
    <col min="43" max="43" width="8.26953125" style="5" bestFit="1" customWidth="1"/>
    <col min="44" max="44" width="1.7265625" style="5" customWidth="1"/>
    <col min="45" max="45" width="7.81640625" style="5" customWidth="1"/>
    <col min="46" max="46" width="1.81640625" style="5" customWidth="1"/>
    <col min="47" max="48" width="10" style="5" customWidth="1"/>
    <col min="49" max="49" width="1.7265625" style="5" customWidth="1"/>
    <col min="50" max="50" width="2" style="5" customWidth="1"/>
    <col min="51" max="16384" width="4.1796875" style="5" hidden="1"/>
  </cols>
  <sheetData>
    <row r="1" spans="1:49" s="1" customFormat="1" ht="15.75" customHeight="1" x14ac:dyDescent="0.25">
      <c r="A1" s="553" t="s">
        <v>331</v>
      </c>
      <c r="B1" s="553"/>
      <c r="C1" s="553"/>
      <c r="D1" s="553"/>
      <c r="E1" s="553"/>
      <c r="F1" s="553"/>
      <c r="G1" s="553"/>
      <c r="H1" s="553"/>
      <c r="I1" s="553"/>
      <c r="J1" s="553"/>
      <c r="K1" s="553"/>
      <c r="L1" s="553"/>
      <c r="M1" s="553"/>
      <c r="N1" s="553"/>
      <c r="O1" s="553"/>
      <c r="P1" s="553"/>
      <c r="Q1" s="553"/>
      <c r="R1" s="553"/>
      <c r="S1" s="553"/>
      <c r="T1" s="553"/>
      <c r="U1" s="553"/>
      <c r="V1" s="553"/>
      <c r="W1" s="553"/>
      <c r="X1" s="553"/>
      <c r="Y1" s="553"/>
      <c r="Z1" s="553"/>
      <c r="AA1" s="553"/>
      <c r="AB1" s="553"/>
      <c r="AC1" s="553"/>
      <c r="AD1" s="553"/>
      <c r="AE1" s="553"/>
      <c r="AF1" s="553"/>
      <c r="AG1" s="553"/>
      <c r="AH1" s="553"/>
      <c r="AI1" s="553"/>
      <c r="AJ1" s="553"/>
      <c r="AK1" s="553"/>
      <c r="AL1" s="553"/>
      <c r="AM1" s="553"/>
      <c r="AN1" s="553"/>
      <c r="AO1" s="553"/>
      <c r="AP1" s="553"/>
      <c r="AQ1" s="553"/>
      <c r="AR1" s="553"/>
      <c r="AS1" s="553"/>
      <c r="AT1" s="553"/>
      <c r="AU1" s="553"/>
      <c r="AV1" s="553"/>
      <c r="AW1" s="553"/>
    </row>
    <row r="2" spans="1:49" s="1" customFormat="1" ht="30.75" customHeight="1" x14ac:dyDescent="0.25">
      <c r="A2" s="554" t="s">
        <v>623</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row>
    <row r="3" spans="1:49" s="1" customFormat="1" ht="11.5" x14ac:dyDescent="0.25">
      <c r="A3" s="574" t="s">
        <v>0</v>
      </c>
      <c r="B3" s="574"/>
      <c r="C3" s="574"/>
      <c r="D3" s="574"/>
      <c r="E3" s="574"/>
      <c r="F3" s="574"/>
      <c r="G3" s="574"/>
      <c r="H3" s="574"/>
      <c r="I3" s="574"/>
      <c r="J3" s="574"/>
      <c r="K3" s="574"/>
      <c r="L3" s="574"/>
      <c r="M3" s="574"/>
      <c r="N3" s="574"/>
      <c r="O3" s="574"/>
      <c r="P3" s="574"/>
      <c r="Q3" s="574"/>
      <c r="R3" s="574"/>
      <c r="S3" s="574"/>
      <c r="T3" s="574"/>
      <c r="U3" s="574"/>
      <c r="V3" s="574"/>
      <c r="W3" s="574"/>
      <c r="X3" s="574"/>
      <c r="Y3" s="574"/>
      <c r="Z3" s="574"/>
      <c r="AA3" s="574"/>
      <c r="AB3" s="574"/>
      <c r="AC3" s="574"/>
      <c r="AD3" s="574"/>
      <c r="AE3" s="574"/>
      <c r="AF3" s="574"/>
      <c r="AG3" s="574"/>
      <c r="AH3" s="574"/>
      <c r="AI3" s="574"/>
      <c r="AJ3" s="574"/>
      <c r="AK3" s="574"/>
      <c r="AL3" s="574"/>
      <c r="AM3" s="574"/>
      <c r="AN3" s="574"/>
      <c r="AO3" s="574"/>
      <c r="AP3" s="574"/>
      <c r="AQ3" s="574"/>
      <c r="AR3" s="574"/>
      <c r="AS3" s="574"/>
      <c r="AT3" s="574"/>
      <c r="AU3" s="574"/>
      <c r="AV3" s="574"/>
      <c r="AW3" s="574"/>
    </row>
    <row r="4" spans="1:49" ht="6" customHeight="1" x14ac:dyDescent="0.2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row>
    <row r="5" spans="1:49" ht="36" customHeight="1" x14ac:dyDescent="0.25">
      <c r="A5" s="546" t="s">
        <v>23</v>
      </c>
      <c r="B5" s="549" t="s">
        <v>14</v>
      </c>
      <c r="C5" s="550"/>
      <c r="D5" s="550"/>
      <c r="E5" s="550"/>
      <c r="F5" s="550"/>
      <c r="G5" s="550"/>
      <c r="H5" s="550"/>
      <c r="I5" s="550"/>
      <c r="J5" s="550"/>
      <c r="K5" s="550"/>
      <c r="L5" s="550"/>
      <c r="M5" s="550"/>
      <c r="N5" s="550"/>
      <c r="O5" s="550"/>
      <c r="P5" s="550"/>
      <c r="Q5" s="550"/>
      <c r="R5" s="550"/>
      <c r="S5" s="550"/>
      <c r="T5" s="550"/>
      <c r="U5" s="550"/>
      <c r="V5" s="550"/>
      <c r="W5" s="550"/>
      <c r="X5" s="550"/>
      <c r="Y5" s="550"/>
      <c r="Z5" s="550"/>
      <c r="AA5" s="550"/>
      <c r="AB5" s="550"/>
      <c r="AC5" s="550"/>
      <c r="AD5" s="550"/>
      <c r="AE5" s="550"/>
      <c r="AF5" s="550"/>
      <c r="AG5" s="550"/>
      <c r="AH5" s="550"/>
      <c r="AI5" s="550"/>
      <c r="AJ5" s="550"/>
      <c r="AK5" s="550"/>
      <c r="AL5" s="550"/>
      <c r="AM5" s="550"/>
      <c r="AN5" s="550"/>
      <c r="AO5" s="550"/>
      <c r="AP5" s="550"/>
      <c r="AQ5" s="550"/>
      <c r="AR5" s="550"/>
      <c r="AS5" s="550"/>
      <c r="AT5" s="30"/>
      <c r="AU5" s="556" t="s">
        <v>332</v>
      </c>
      <c r="AV5" s="556" t="s">
        <v>333</v>
      </c>
      <c r="AW5" s="30"/>
    </row>
    <row r="6" spans="1:49" ht="33" customHeight="1" x14ac:dyDescent="0.25">
      <c r="A6" s="547"/>
      <c r="B6" s="7">
        <v>2021</v>
      </c>
      <c r="C6" s="542"/>
      <c r="D6" s="616">
        <v>2022</v>
      </c>
      <c r="E6" s="616"/>
      <c r="F6" s="616"/>
      <c r="G6" s="616"/>
      <c r="H6" s="616"/>
      <c r="I6" s="8"/>
      <c r="J6" s="615" t="s">
        <v>355</v>
      </c>
      <c r="K6" s="338"/>
      <c r="L6" s="615" t="s">
        <v>5</v>
      </c>
      <c r="M6" s="542"/>
      <c r="N6" s="616">
        <v>2023</v>
      </c>
      <c r="O6" s="616"/>
      <c r="P6" s="616"/>
      <c r="Q6" s="616"/>
      <c r="R6" s="616"/>
      <c r="S6" s="8"/>
      <c r="T6" s="615" t="s">
        <v>355</v>
      </c>
      <c r="U6" s="338"/>
      <c r="V6" s="615" t="s">
        <v>5</v>
      </c>
      <c r="W6" s="339"/>
      <c r="X6" s="615" t="s">
        <v>332</v>
      </c>
      <c r="Y6" s="615" t="s">
        <v>506</v>
      </c>
      <c r="Z6" s="542"/>
      <c r="AA6" s="616">
        <v>2024</v>
      </c>
      <c r="AB6" s="616"/>
      <c r="AC6" s="616"/>
      <c r="AD6" s="616"/>
      <c r="AE6" s="616"/>
      <c r="AF6" s="8"/>
      <c r="AG6" s="615" t="s">
        <v>355</v>
      </c>
      <c r="AH6" s="338"/>
      <c r="AI6" s="615" t="s">
        <v>5</v>
      </c>
      <c r="AJ6" s="31"/>
      <c r="AK6" s="616">
        <v>2025</v>
      </c>
      <c r="AL6" s="616"/>
      <c r="AM6" s="616"/>
      <c r="AN6" s="616"/>
      <c r="AO6" s="616"/>
      <c r="AP6" s="8"/>
      <c r="AQ6" s="615" t="s">
        <v>355</v>
      </c>
      <c r="AR6" s="338"/>
      <c r="AS6" s="615" t="s">
        <v>5</v>
      </c>
      <c r="AT6" s="339"/>
      <c r="AU6" s="557"/>
      <c r="AV6" s="557"/>
      <c r="AW6" s="10"/>
    </row>
    <row r="7" spans="1:49" ht="29.25" customHeight="1" x14ac:dyDescent="0.25">
      <c r="A7" s="547"/>
      <c r="B7" s="615" t="s">
        <v>6</v>
      </c>
      <c r="C7" s="543"/>
      <c r="D7" s="615" t="s">
        <v>6</v>
      </c>
      <c r="E7" s="615" t="s">
        <v>356</v>
      </c>
      <c r="F7" s="613" t="s">
        <v>7</v>
      </c>
      <c r="G7" s="613"/>
      <c r="H7" s="614" t="s">
        <v>8</v>
      </c>
      <c r="I7" s="11"/>
      <c r="J7" s="613"/>
      <c r="K7" s="339"/>
      <c r="L7" s="613"/>
      <c r="M7" s="543"/>
      <c r="N7" s="615" t="s">
        <v>6</v>
      </c>
      <c r="O7" s="615" t="s">
        <v>356</v>
      </c>
      <c r="P7" s="613" t="s">
        <v>7</v>
      </c>
      <c r="Q7" s="613"/>
      <c r="R7" s="614" t="s">
        <v>8</v>
      </c>
      <c r="S7" s="11"/>
      <c r="T7" s="613"/>
      <c r="U7" s="339"/>
      <c r="V7" s="613"/>
      <c r="W7" s="339"/>
      <c r="X7" s="614"/>
      <c r="Y7" s="614"/>
      <c r="Z7" s="543"/>
      <c r="AA7" s="615" t="s">
        <v>6</v>
      </c>
      <c r="AB7" s="615" t="s">
        <v>356</v>
      </c>
      <c r="AC7" s="613" t="s">
        <v>7</v>
      </c>
      <c r="AD7" s="613"/>
      <c r="AE7" s="614" t="s">
        <v>8</v>
      </c>
      <c r="AF7" s="11"/>
      <c r="AG7" s="613"/>
      <c r="AH7" s="339"/>
      <c r="AI7" s="613"/>
      <c r="AJ7" s="10"/>
      <c r="AK7" s="615" t="s">
        <v>6</v>
      </c>
      <c r="AL7" s="615" t="s">
        <v>356</v>
      </c>
      <c r="AM7" s="613" t="s">
        <v>7</v>
      </c>
      <c r="AN7" s="613"/>
      <c r="AO7" s="614" t="s">
        <v>8</v>
      </c>
      <c r="AP7" s="11"/>
      <c r="AQ7" s="613"/>
      <c r="AR7" s="339"/>
      <c r="AS7" s="613"/>
      <c r="AT7" s="339"/>
      <c r="AU7" s="557"/>
      <c r="AV7" s="557"/>
      <c r="AW7" s="10"/>
    </row>
    <row r="8" spans="1:49" ht="26.25" customHeight="1" x14ac:dyDescent="0.25">
      <c r="A8" s="548"/>
      <c r="B8" s="613"/>
      <c r="C8" s="544"/>
      <c r="D8" s="613"/>
      <c r="E8" s="613"/>
      <c r="F8" s="340" t="s">
        <v>9</v>
      </c>
      <c r="G8" s="340" t="s">
        <v>10</v>
      </c>
      <c r="H8" s="613"/>
      <c r="I8" s="15"/>
      <c r="J8" s="340" t="s">
        <v>11</v>
      </c>
      <c r="K8" s="340"/>
      <c r="L8" s="340" t="s">
        <v>11</v>
      </c>
      <c r="M8" s="544"/>
      <c r="N8" s="613"/>
      <c r="O8" s="613"/>
      <c r="P8" s="340" t="s">
        <v>9</v>
      </c>
      <c r="Q8" s="340" t="s">
        <v>10</v>
      </c>
      <c r="R8" s="613"/>
      <c r="S8" s="15"/>
      <c r="T8" s="340" t="s">
        <v>467</v>
      </c>
      <c r="U8" s="340"/>
      <c r="V8" s="340" t="s">
        <v>467</v>
      </c>
      <c r="W8" s="340"/>
      <c r="X8" s="613"/>
      <c r="Y8" s="613"/>
      <c r="Z8" s="544"/>
      <c r="AA8" s="613"/>
      <c r="AB8" s="613"/>
      <c r="AC8" s="340" t="s">
        <v>9</v>
      </c>
      <c r="AD8" s="340" t="s">
        <v>10</v>
      </c>
      <c r="AE8" s="613"/>
      <c r="AF8" s="15"/>
      <c r="AG8" s="340" t="s">
        <v>504</v>
      </c>
      <c r="AH8" s="340"/>
      <c r="AI8" s="340" t="s">
        <v>504</v>
      </c>
      <c r="AJ8" s="13"/>
      <c r="AK8" s="613"/>
      <c r="AL8" s="613"/>
      <c r="AM8" s="340" t="s">
        <v>9</v>
      </c>
      <c r="AN8" s="340" t="s">
        <v>10</v>
      </c>
      <c r="AO8" s="613"/>
      <c r="AP8" s="15"/>
      <c r="AQ8" s="340" t="s">
        <v>578</v>
      </c>
      <c r="AR8" s="340"/>
      <c r="AS8" s="340" t="s">
        <v>578</v>
      </c>
      <c r="AT8" s="340"/>
      <c r="AU8" s="552"/>
      <c r="AV8" s="552"/>
      <c r="AW8" s="13"/>
    </row>
    <row r="9" spans="1:49" ht="7.5" customHeight="1" x14ac:dyDescent="0.25">
      <c r="A9" s="16"/>
      <c r="B9" s="32"/>
      <c r="C9" s="32"/>
      <c r="D9" s="32"/>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row>
    <row r="10" spans="1:49" s="24" customFormat="1" ht="13.5" customHeight="1" x14ac:dyDescent="0.25">
      <c r="A10" s="293" t="s">
        <v>14</v>
      </c>
      <c r="B10" s="369">
        <v>41.546449374071912</v>
      </c>
      <c r="C10" s="370"/>
      <c r="D10" s="519">
        <v>43.863581460904072</v>
      </c>
      <c r="E10" s="519">
        <v>1.5846447520195106</v>
      </c>
      <c r="F10" s="397">
        <v>40.753944571473447</v>
      </c>
      <c r="G10" s="397">
        <v>46.973218350334697</v>
      </c>
      <c r="H10" s="397">
        <v>3.612666132682111</v>
      </c>
      <c r="I10" s="397"/>
      <c r="J10" s="397">
        <v>2.4</v>
      </c>
      <c r="K10" s="398"/>
      <c r="L10" s="398" t="s">
        <v>463</v>
      </c>
      <c r="M10" s="397"/>
      <c r="N10" s="519">
        <v>48.870085119965253</v>
      </c>
      <c r="O10" s="519">
        <v>1.6375961055651405</v>
      </c>
      <c r="P10" s="397">
        <v>45.656608651668869</v>
      </c>
      <c r="Q10" s="397">
        <v>52.083561588261652</v>
      </c>
      <c r="R10" s="397">
        <v>3.350917236066203</v>
      </c>
      <c r="S10" s="397"/>
      <c r="T10" s="397">
        <v>5</v>
      </c>
      <c r="U10" s="398"/>
      <c r="V10" s="398" t="s">
        <v>464</v>
      </c>
      <c r="W10" s="397"/>
      <c r="X10" s="399">
        <v>617.70737100000076</v>
      </c>
      <c r="Y10" s="520">
        <v>1493</v>
      </c>
      <c r="Z10" s="397"/>
      <c r="AA10" s="519">
        <v>50.837888402554221</v>
      </c>
      <c r="AB10" s="519">
        <v>1.7190335770288394</v>
      </c>
      <c r="AC10" s="397">
        <v>47.464210966734072</v>
      </c>
      <c r="AD10" s="397">
        <v>54.211565838374376</v>
      </c>
      <c r="AE10" s="397">
        <v>3.3814023970013491</v>
      </c>
      <c r="AF10" s="397"/>
      <c r="AG10" s="397">
        <v>1.9</v>
      </c>
      <c r="AH10" s="398"/>
      <c r="AI10" s="398" t="s">
        <v>463</v>
      </c>
      <c r="AJ10" s="397"/>
      <c r="AK10" s="519">
        <v>52.998651742071857</v>
      </c>
      <c r="AL10" s="519">
        <v>1.7521052755613196</v>
      </c>
      <c r="AM10" s="397">
        <v>49.559969233869182</v>
      </c>
      <c r="AN10" s="397">
        <v>56.437334250274532</v>
      </c>
      <c r="AO10" s="397">
        <v>3.305943109813958</v>
      </c>
      <c r="AP10" s="397"/>
      <c r="AQ10" s="397">
        <v>2.2000000000000028</v>
      </c>
      <c r="AR10" s="398"/>
      <c r="AS10" s="398"/>
      <c r="AT10" s="397"/>
      <c r="AU10" s="399">
        <v>511.68102600000009</v>
      </c>
      <c r="AV10" s="520">
        <v>1328</v>
      </c>
      <c r="AW10" s="26"/>
    </row>
    <row r="11" spans="1:49" ht="7.5" customHeight="1" x14ac:dyDescent="0.25">
      <c r="A11" s="16"/>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row>
    <row r="12" spans="1:49" s="69" customFormat="1" ht="13.5" customHeight="1" x14ac:dyDescent="0.25">
      <c r="A12" s="346" t="s">
        <v>53</v>
      </c>
      <c r="B12" s="59"/>
      <c r="C12" s="59"/>
      <c r="D12" s="463"/>
      <c r="E12" s="463"/>
      <c r="F12" s="463"/>
      <c r="G12" s="463"/>
      <c r="H12" s="463"/>
      <c r="I12" s="463"/>
      <c r="J12" s="463"/>
      <c r="K12" s="463"/>
      <c r="L12" s="463"/>
      <c r="M12" s="463"/>
      <c r="N12" s="463"/>
      <c r="O12" s="463"/>
      <c r="P12" s="463"/>
      <c r="Q12" s="463"/>
      <c r="R12" s="463"/>
      <c r="S12" s="463"/>
      <c r="T12" s="463"/>
      <c r="U12" s="463"/>
      <c r="V12" s="463"/>
      <c r="W12" s="463"/>
      <c r="X12" s="463"/>
      <c r="Y12" s="463"/>
      <c r="Z12" s="463"/>
      <c r="AA12" s="463"/>
      <c r="AB12" s="463"/>
      <c r="AC12" s="463"/>
      <c r="AD12" s="463"/>
      <c r="AE12" s="463"/>
      <c r="AF12" s="463"/>
      <c r="AG12" s="463"/>
      <c r="AH12" s="463"/>
      <c r="AI12" s="463"/>
      <c r="AJ12" s="463"/>
      <c r="AK12" s="463"/>
      <c r="AL12" s="463"/>
      <c r="AM12" s="463"/>
      <c r="AN12" s="463"/>
      <c r="AO12" s="463"/>
      <c r="AP12" s="463"/>
      <c r="AQ12" s="463"/>
      <c r="AR12" s="463"/>
      <c r="AS12" s="463"/>
      <c r="AT12" s="463"/>
      <c r="AU12" s="463"/>
      <c r="AV12" s="463"/>
      <c r="AW12" s="59"/>
    </row>
    <row r="13" spans="1:49" s="69" customFormat="1" ht="13.5" customHeight="1" x14ac:dyDescent="0.25">
      <c r="A13" s="347" t="s">
        <v>334</v>
      </c>
      <c r="B13" s="53">
        <v>39.438916691030421</v>
      </c>
      <c r="C13" s="58"/>
      <c r="D13" s="428">
        <v>46.472154847661784</v>
      </c>
      <c r="E13" s="428">
        <v>2.3024939476814623</v>
      </c>
      <c r="F13" s="428">
        <v>41.953842394175759</v>
      </c>
      <c r="G13" s="428">
        <v>50.990467301147802</v>
      </c>
      <c r="H13" s="428">
        <v>4.954566783548473</v>
      </c>
      <c r="I13" s="428"/>
      <c r="J13" s="428">
        <v>7.1</v>
      </c>
      <c r="K13" s="428"/>
      <c r="L13" s="428" t="s">
        <v>464</v>
      </c>
      <c r="M13" s="428"/>
      <c r="N13" s="428">
        <v>50.584308023734039</v>
      </c>
      <c r="O13" s="428">
        <v>2.3901441828144554</v>
      </c>
      <c r="P13" s="428">
        <v>45.894096523347542</v>
      </c>
      <c r="Q13" s="428">
        <v>55.274519524120535</v>
      </c>
      <c r="R13" s="428">
        <v>4.7250704342797478</v>
      </c>
      <c r="S13" s="428"/>
      <c r="T13" s="428">
        <v>4.0999999999999996</v>
      </c>
      <c r="U13" s="428"/>
      <c r="V13" s="428" t="s">
        <v>463</v>
      </c>
      <c r="W13" s="428"/>
      <c r="X13" s="429">
        <v>308.36595200000039</v>
      </c>
      <c r="Y13" s="429">
        <v>747</v>
      </c>
      <c r="Z13" s="428"/>
      <c r="AA13" s="428">
        <v>51.954329000265396</v>
      </c>
      <c r="AB13" s="428">
        <v>2.3206657791841918</v>
      </c>
      <c r="AC13" s="428">
        <v>47.39992245467274</v>
      </c>
      <c r="AD13" s="428">
        <v>56.508735545858045</v>
      </c>
      <c r="AE13" s="428">
        <v>4.4667418939667902</v>
      </c>
      <c r="AF13" s="428"/>
      <c r="AG13" s="428">
        <v>1.4</v>
      </c>
      <c r="AH13" s="428"/>
      <c r="AI13" s="428" t="s">
        <v>463</v>
      </c>
      <c r="AJ13" s="428"/>
      <c r="AK13" s="428">
        <v>54.323175783897106</v>
      </c>
      <c r="AL13" s="428">
        <v>2.3586889641777069</v>
      </c>
      <c r="AM13" s="428">
        <v>49.694011888017549</v>
      </c>
      <c r="AN13" s="428">
        <v>58.952339679776664</v>
      </c>
      <c r="AO13" s="428">
        <v>4.3419570563414807</v>
      </c>
      <c r="AP13" s="428"/>
      <c r="AQ13" s="428">
        <v>2.2999999999999972</v>
      </c>
      <c r="AR13" s="428"/>
      <c r="AS13" s="428"/>
      <c r="AT13" s="428"/>
      <c r="AU13" s="429">
        <v>254.05428900000015</v>
      </c>
      <c r="AV13" s="429">
        <v>687</v>
      </c>
      <c r="AW13" s="58"/>
    </row>
    <row r="14" spans="1:49" s="69" customFormat="1" ht="13.5" customHeight="1" x14ac:dyDescent="0.25">
      <c r="A14" s="347" t="s">
        <v>335</v>
      </c>
      <c r="B14" s="53">
        <v>43.753215164763446</v>
      </c>
      <c r="C14" s="58"/>
      <c r="D14" s="428">
        <v>41.335037633367087</v>
      </c>
      <c r="E14" s="428">
        <v>2.1682300412949762</v>
      </c>
      <c r="F14" s="428">
        <v>37.080198741186457</v>
      </c>
      <c r="G14" s="428">
        <v>45.589876525547709</v>
      </c>
      <c r="H14" s="428">
        <v>5.2455015537344174</v>
      </c>
      <c r="I14" s="428"/>
      <c r="J14" s="428">
        <v>-2.5</v>
      </c>
      <c r="K14" s="428"/>
      <c r="L14" s="428" t="s">
        <v>463</v>
      </c>
      <c r="M14" s="428"/>
      <c r="N14" s="428">
        <v>47.161267790007777</v>
      </c>
      <c r="O14" s="428">
        <v>2.2718922517291653</v>
      </c>
      <c r="P14" s="428">
        <v>42.703103615931973</v>
      </c>
      <c r="Q14" s="428">
        <v>51.619431964083581</v>
      </c>
      <c r="R14" s="428">
        <v>4.8172840938990173</v>
      </c>
      <c r="S14" s="428"/>
      <c r="T14" s="428">
        <v>5.9</v>
      </c>
      <c r="U14" s="428"/>
      <c r="V14" s="428" t="s">
        <v>466</v>
      </c>
      <c r="W14" s="428"/>
      <c r="X14" s="429">
        <v>309.34141899999992</v>
      </c>
      <c r="Y14" s="429">
        <v>746</v>
      </c>
      <c r="Z14" s="428"/>
      <c r="AA14" s="428">
        <v>49.666911043583006</v>
      </c>
      <c r="AB14" s="428">
        <v>2.4659822961137055</v>
      </c>
      <c r="AC14" s="428">
        <v>44.827314574554173</v>
      </c>
      <c r="AD14" s="428">
        <v>54.506507512611833</v>
      </c>
      <c r="AE14" s="428">
        <v>4.9650405960414794</v>
      </c>
      <c r="AF14" s="428"/>
      <c r="AG14" s="428">
        <v>2.5</v>
      </c>
      <c r="AH14" s="428"/>
      <c r="AI14" s="428" t="s">
        <v>463</v>
      </c>
      <c r="AJ14" s="428"/>
      <c r="AK14" s="428">
        <v>51.692494556572356</v>
      </c>
      <c r="AL14" s="428">
        <v>2.5235427167108999</v>
      </c>
      <c r="AM14" s="428">
        <v>46.7397886206371</v>
      </c>
      <c r="AN14" s="428">
        <v>56.645200492507605</v>
      </c>
      <c r="AO14" s="428">
        <v>4.8818358223148435</v>
      </c>
      <c r="AP14" s="428"/>
      <c r="AQ14" s="428">
        <v>2</v>
      </c>
      <c r="AR14" s="428"/>
      <c r="AS14" s="428"/>
      <c r="AT14" s="428"/>
      <c r="AU14" s="429">
        <v>257.62673699999993</v>
      </c>
      <c r="AV14" s="429">
        <v>641</v>
      </c>
      <c r="AW14" s="58"/>
    </row>
    <row r="15" spans="1:49" s="69" customFormat="1" ht="7.5" customHeight="1" x14ac:dyDescent="0.25">
      <c r="A15" s="348"/>
      <c r="B15" s="54"/>
      <c r="C15" s="58"/>
      <c r="D15" s="428"/>
      <c r="E15" s="428"/>
      <c r="F15" s="428"/>
      <c r="G15" s="428"/>
      <c r="H15" s="428"/>
      <c r="I15" s="428"/>
      <c r="J15" s="428"/>
      <c r="K15" s="428"/>
      <c r="L15" s="428"/>
      <c r="M15" s="428"/>
      <c r="N15" s="428"/>
      <c r="O15" s="428"/>
      <c r="P15" s="428"/>
      <c r="Q15" s="428"/>
      <c r="R15" s="428"/>
      <c r="S15" s="428"/>
      <c r="T15" s="428"/>
      <c r="U15" s="428"/>
      <c r="V15" s="428"/>
      <c r="W15" s="428"/>
      <c r="X15" s="428"/>
      <c r="Y15" s="428"/>
      <c r="Z15" s="428"/>
      <c r="AA15" s="428"/>
      <c r="AB15" s="428"/>
      <c r="AC15" s="428"/>
      <c r="AD15" s="428"/>
      <c r="AE15" s="428"/>
      <c r="AF15" s="428"/>
      <c r="AG15" s="428"/>
      <c r="AH15" s="428"/>
      <c r="AI15" s="428"/>
      <c r="AJ15" s="428"/>
      <c r="AK15" s="428"/>
      <c r="AL15" s="428"/>
      <c r="AM15" s="428"/>
      <c r="AN15" s="428"/>
      <c r="AO15" s="428"/>
      <c r="AP15" s="428"/>
      <c r="AQ15" s="428"/>
      <c r="AR15" s="428"/>
      <c r="AS15" s="428"/>
      <c r="AT15" s="428"/>
      <c r="AU15" s="428"/>
      <c r="AV15" s="428"/>
      <c r="AW15" s="58"/>
    </row>
    <row r="16" spans="1:49" s="69" customFormat="1" ht="13.5" customHeight="1" x14ac:dyDescent="0.25">
      <c r="A16" s="346" t="s">
        <v>1</v>
      </c>
      <c r="B16" s="54"/>
      <c r="C16" s="58"/>
      <c r="D16" s="428"/>
      <c r="E16" s="428"/>
      <c r="F16" s="428"/>
      <c r="G16" s="428"/>
      <c r="H16" s="428"/>
      <c r="I16" s="428"/>
      <c r="J16" s="428"/>
      <c r="K16" s="428"/>
      <c r="L16" s="428"/>
      <c r="M16" s="428"/>
      <c r="N16" s="428"/>
      <c r="O16" s="428"/>
      <c r="P16" s="428"/>
      <c r="Q16" s="428"/>
      <c r="R16" s="428"/>
      <c r="S16" s="428"/>
      <c r="T16" s="428"/>
      <c r="U16" s="428"/>
      <c r="V16" s="428"/>
      <c r="W16" s="428"/>
      <c r="X16" s="428"/>
      <c r="Y16" s="428"/>
      <c r="Z16" s="428"/>
      <c r="AA16" s="428"/>
      <c r="AB16" s="428"/>
      <c r="AC16" s="428"/>
      <c r="AD16" s="428"/>
      <c r="AE16" s="428"/>
      <c r="AF16" s="428"/>
      <c r="AG16" s="428"/>
      <c r="AH16" s="428"/>
      <c r="AI16" s="428"/>
      <c r="AJ16" s="428"/>
      <c r="AK16" s="428"/>
      <c r="AL16" s="428"/>
      <c r="AM16" s="428"/>
      <c r="AN16" s="428"/>
      <c r="AO16" s="428"/>
      <c r="AP16" s="428"/>
      <c r="AQ16" s="428"/>
      <c r="AR16" s="428"/>
      <c r="AS16" s="428"/>
      <c r="AT16" s="428"/>
      <c r="AU16" s="428"/>
      <c r="AV16" s="428"/>
      <c r="AW16" s="58"/>
    </row>
    <row r="17" spans="1:49" s="69" customFormat="1" ht="13.5" customHeight="1" x14ac:dyDescent="0.25">
      <c r="A17" s="347" t="s">
        <v>12</v>
      </c>
      <c r="B17" s="53">
        <v>41.923278586509902</v>
      </c>
      <c r="C17" s="58"/>
      <c r="D17" s="428">
        <v>43.830626047386936</v>
      </c>
      <c r="E17" s="428">
        <v>1.9466323121859648</v>
      </c>
      <c r="F17" s="428">
        <v>40.010640753890328</v>
      </c>
      <c r="G17" s="428">
        <v>47.65061134088355</v>
      </c>
      <c r="H17" s="428">
        <v>4.4412605699069578</v>
      </c>
      <c r="I17" s="428"/>
      <c r="J17" s="428">
        <v>1.9</v>
      </c>
      <c r="K17" s="428"/>
      <c r="L17" s="428" t="s">
        <v>463</v>
      </c>
      <c r="M17" s="428"/>
      <c r="N17" s="428">
        <v>50.462784504014245</v>
      </c>
      <c r="O17" s="428">
        <v>2.0077445522499429</v>
      </c>
      <c r="P17" s="428">
        <v>46.522960849646857</v>
      </c>
      <c r="Q17" s="428">
        <v>54.402608158381639</v>
      </c>
      <c r="R17" s="428">
        <v>3.9786638252001918</v>
      </c>
      <c r="S17" s="428"/>
      <c r="T17" s="428">
        <v>6.7</v>
      </c>
      <c r="U17" s="428"/>
      <c r="V17" s="428" t="s">
        <v>464</v>
      </c>
      <c r="W17" s="428"/>
      <c r="X17" s="429">
        <v>450.41482200000092</v>
      </c>
      <c r="Y17" s="521">
        <v>1022</v>
      </c>
      <c r="Z17" s="428"/>
      <c r="AA17" s="428">
        <v>50.748183890117581</v>
      </c>
      <c r="AB17" s="428">
        <v>2.1206061659257194</v>
      </c>
      <c r="AC17" s="428">
        <v>46.586402952359521</v>
      </c>
      <c r="AD17" s="428">
        <v>54.909964827875648</v>
      </c>
      <c r="AE17" s="428">
        <v>4.1786838530367083</v>
      </c>
      <c r="AF17" s="428"/>
      <c r="AG17" s="428">
        <v>0.2</v>
      </c>
      <c r="AH17" s="428"/>
      <c r="AI17" s="428" t="s">
        <v>463</v>
      </c>
      <c r="AJ17" s="428"/>
      <c r="AK17" s="428">
        <v>55.010497314676208</v>
      </c>
      <c r="AL17" s="428">
        <v>2.0828817723888533</v>
      </c>
      <c r="AM17" s="428">
        <v>50.922632722708052</v>
      </c>
      <c r="AN17" s="428">
        <v>59.098361906644371</v>
      </c>
      <c r="AO17" s="428">
        <v>3.7863351070508546</v>
      </c>
      <c r="AP17" s="428"/>
      <c r="AQ17" s="428">
        <v>4.2999999999999972</v>
      </c>
      <c r="AR17" s="428"/>
      <c r="AS17" s="428"/>
      <c r="AT17" s="428"/>
      <c r="AU17" s="429">
        <v>389.78540000000021</v>
      </c>
      <c r="AV17" s="521">
        <v>972</v>
      </c>
      <c r="AW17" s="58"/>
    </row>
    <row r="18" spans="1:49" s="69" customFormat="1" ht="13.5" customHeight="1" x14ac:dyDescent="0.25">
      <c r="A18" s="347" t="s">
        <v>13</v>
      </c>
      <c r="B18" s="53">
        <v>40.41907891504767</v>
      </c>
      <c r="C18" s="58"/>
      <c r="D18" s="428">
        <v>43.95490454572554</v>
      </c>
      <c r="E18" s="428">
        <v>2.571148749216154</v>
      </c>
      <c r="F18" s="428">
        <v>38.909395772490086</v>
      </c>
      <c r="G18" s="428">
        <v>49.000413318961002</v>
      </c>
      <c r="H18" s="428">
        <v>5.8495150331663925</v>
      </c>
      <c r="I18" s="428"/>
      <c r="J18" s="428">
        <v>3.6</v>
      </c>
      <c r="K18" s="428"/>
      <c r="L18" s="428" t="s">
        <v>463</v>
      </c>
      <c r="M18" s="428"/>
      <c r="N18" s="428">
        <v>44.58193592351796</v>
      </c>
      <c r="O18" s="428">
        <v>2.7284700160563009</v>
      </c>
      <c r="P18" s="428">
        <v>39.227823171751638</v>
      </c>
      <c r="Q18" s="428">
        <v>49.93604867528429</v>
      </c>
      <c r="R18" s="428">
        <v>6.1201245740810739</v>
      </c>
      <c r="S18" s="428"/>
      <c r="T18" s="428">
        <v>0.6</v>
      </c>
      <c r="U18" s="428"/>
      <c r="V18" s="428" t="s">
        <v>463</v>
      </c>
      <c r="W18" s="428"/>
      <c r="X18" s="429">
        <v>167.29254900000015</v>
      </c>
      <c r="Y18" s="429">
        <v>471</v>
      </c>
      <c r="Z18" s="428"/>
      <c r="AA18" s="428">
        <v>51.054125546859183</v>
      </c>
      <c r="AB18" s="428">
        <v>2.8686216922510441</v>
      </c>
      <c r="AC18" s="428">
        <v>45.424331920734332</v>
      </c>
      <c r="AD18" s="428">
        <v>56.683919172984041</v>
      </c>
      <c r="AE18" s="428">
        <v>5.6187852823336026</v>
      </c>
      <c r="AF18" s="428"/>
      <c r="AG18" s="428">
        <v>6.5</v>
      </c>
      <c r="AH18" s="428"/>
      <c r="AI18" s="428" t="s">
        <v>466</v>
      </c>
      <c r="AJ18" s="428"/>
      <c r="AK18" s="428">
        <v>46.56537716948106</v>
      </c>
      <c r="AL18" s="428">
        <v>3.0910410885886419</v>
      </c>
      <c r="AM18" s="428">
        <v>40.498898703990292</v>
      </c>
      <c r="AN18" s="428">
        <v>52.631855634971828</v>
      </c>
      <c r="AO18" s="428">
        <v>6.6380673291625563</v>
      </c>
      <c r="AP18" s="428"/>
      <c r="AQ18" s="428">
        <v>-4.5</v>
      </c>
      <c r="AR18" s="428"/>
      <c r="AS18" s="428"/>
      <c r="AT18" s="428"/>
      <c r="AU18" s="429">
        <v>121.89562599999996</v>
      </c>
      <c r="AV18" s="429">
        <v>356</v>
      </c>
      <c r="AW18" s="58"/>
    </row>
    <row r="19" spans="1:49" s="69" customFormat="1" ht="7.5" customHeight="1" x14ac:dyDescent="0.25">
      <c r="A19" s="348"/>
      <c r="B19" s="53"/>
      <c r="C19" s="58"/>
      <c r="D19" s="428"/>
      <c r="E19" s="428"/>
      <c r="F19" s="428"/>
      <c r="G19" s="428"/>
      <c r="H19" s="428"/>
      <c r="I19" s="428"/>
      <c r="J19" s="428"/>
      <c r="K19" s="428"/>
      <c r="L19" s="428"/>
      <c r="M19" s="428"/>
      <c r="N19" s="428"/>
      <c r="O19" s="428"/>
      <c r="P19" s="428"/>
      <c r="Q19" s="428"/>
      <c r="R19" s="428"/>
      <c r="S19" s="428"/>
      <c r="T19" s="428"/>
      <c r="U19" s="428"/>
      <c r="V19" s="428"/>
      <c r="W19" s="428"/>
      <c r="X19" s="428"/>
      <c r="Y19" s="428"/>
      <c r="Z19" s="428"/>
      <c r="AA19" s="428"/>
      <c r="AB19" s="428"/>
      <c r="AC19" s="428"/>
      <c r="AD19" s="428"/>
      <c r="AE19" s="428"/>
      <c r="AF19" s="428"/>
      <c r="AG19" s="428"/>
      <c r="AH19" s="428"/>
      <c r="AI19" s="428"/>
      <c r="AJ19" s="428"/>
      <c r="AK19" s="428"/>
      <c r="AL19" s="428"/>
      <c r="AM19" s="428"/>
      <c r="AN19" s="428"/>
      <c r="AO19" s="428"/>
      <c r="AP19" s="428"/>
      <c r="AQ19" s="428"/>
      <c r="AR19" s="428"/>
      <c r="AS19" s="428"/>
      <c r="AT19" s="428"/>
      <c r="AU19" s="428"/>
      <c r="AV19" s="428"/>
      <c r="AW19" s="58"/>
    </row>
    <row r="20" spans="1:49" s="69" customFormat="1" ht="13.5" customHeight="1" x14ac:dyDescent="0.25">
      <c r="A20" s="346" t="s">
        <v>45</v>
      </c>
      <c r="B20" s="53"/>
      <c r="C20" s="58"/>
      <c r="D20" s="428"/>
      <c r="E20" s="428"/>
      <c r="F20" s="428"/>
      <c r="G20" s="428"/>
      <c r="H20" s="428"/>
      <c r="I20" s="428"/>
      <c r="J20" s="428"/>
      <c r="K20" s="428"/>
      <c r="L20" s="428"/>
      <c r="M20" s="428"/>
      <c r="N20" s="428"/>
      <c r="O20" s="428"/>
      <c r="P20" s="428"/>
      <c r="Q20" s="428"/>
      <c r="R20" s="428"/>
      <c r="S20" s="428"/>
      <c r="T20" s="428"/>
      <c r="U20" s="428"/>
      <c r="V20" s="428"/>
      <c r="W20" s="428"/>
      <c r="X20" s="428"/>
      <c r="Y20" s="428"/>
      <c r="Z20" s="428"/>
      <c r="AA20" s="428"/>
      <c r="AB20" s="428"/>
      <c r="AC20" s="428"/>
      <c r="AD20" s="428"/>
      <c r="AE20" s="428"/>
      <c r="AF20" s="428"/>
      <c r="AG20" s="428"/>
      <c r="AH20" s="428"/>
      <c r="AI20" s="428"/>
      <c r="AJ20" s="428"/>
      <c r="AK20" s="428"/>
      <c r="AL20" s="428"/>
      <c r="AM20" s="428"/>
      <c r="AN20" s="428"/>
      <c r="AO20" s="428"/>
      <c r="AP20" s="428"/>
      <c r="AQ20" s="428"/>
      <c r="AR20" s="428"/>
      <c r="AS20" s="428"/>
      <c r="AT20" s="428"/>
      <c r="AU20" s="428"/>
      <c r="AV20" s="428"/>
      <c r="AW20" s="58"/>
    </row>
    <row r="21" spans="1:49" s="69" customFormat="1" ht="13.5" customHeight="1" x14ac:dyDescent="0.25">
      <c r="A21" s="347" t="s">
        <v>336</v>
      </c>
      <c r="B21" s="53">
        <v>41.388598256563888</v>
      </c>
      <c r="C21" s="58"/>
      <c r="D21" s="428">
        <v>42.244925781924927</v>
      </c>
      <c r="E21" s="428">
        <v>2.4456642014412462</v>
      </c>
      <c r="F21" s="428">
        <v>37.445662344318855</v>
      </c>
      <c r="G21" s="428">
        <v>47.044189219531006</v>
      </c>
      <c r="H21" s="428">
        <v>5.7892496108672464</v>
      </c>
      <c r="I21" s="428"/>
      <c r="J21" s="428">
        <v>0.8</v>
      </c>
      <c r="K21" s="428"/>
      <c r="L21" s="428" t="s">
        <v>463</v>
      </c>
      <c r="M21" s="428"/>
      <c r="N21" s="428">
        <v>50.027071972376056</v>
      </c>
      <c r="O21" s="428">
        <v>2.4522433598290281</v>
      </c>
      <c r="P21" s="428">
        <v>45.215002436690902</v>
      </c>
      <c r="Q21" s="428">
        <v>54.839141508061203</v>
      </c>
      <c r="R21" s="428">
        <v>4.9018326740831597</v>
      </c>
      <c r="S21" s="428"/>
      <c r="T21" s="428">
        <v>7.8</v>
      </c>
      <c r="U21" s="428"/>
      <c r="V21" s="428" t="s">
        <v>464</v>
      </c>
      <c r="W21" s="428"/>
      <c r="X21" s="429">
        <v>345.63237100000021</v>
      </c>
      <c r="Y21" s="429">
        <v>628</v>
      </c>
      <c r="Z21" s="428"/>
      <c r="AA21" s="428">
        <v>52.694689980518916</v>
      </c>
      <c r="AB21" s="428">
        <v>2.774682813960379</v>
      </c>
      <c r="AC21" s="428">
        <v>47.249255449103103</v>
      </c>
      <c r="AD21" s="428">
        <v>58.140124511934729</v>
      </c>
      <c r="AE21" s="428">
        <v>5.2655833348410859</v>
      </c>
      <c r="AF21" s="428"/>
      <c r="AG21" s="428">
        <v>2.7</v>
      </c>
      <c r="AH21" s="428"/>
      <c r="AI21" s="428" t="s">
        <v>463</v>
      </c>
      <c r="AJ21" s="428"/>
      <c r="AK21" s="428">
        <v>56.062416534005536</v>
      </c>
      <c r="AL21" s="428">
        <v>2.6413278597131282</v>
      </c>
      <c r="AM21" s="428">
        <v>50.878545429734054</v>
      </c>
      <c r="AN21" s="428">
        <v>61.246287638277011</v>
      </c>
      <c r="AO21" s="428">
        <v>4.7114056492926775</v>
      </c>
      <c r="AP21" s="428"/>
      <c r="AQ21" s="428">
        <v>3.3999999999999986</v>
      </c>
      <c r="AR21" s="428"/>
      <c r="AS21" s="428"/>
      <c r="AT21" s="428"/>
      <c r="AU21" s="429">
        <v>283.30025500000022</v>
      </c>
      <c r="AV21" s="429">
        <v>585</v>
      </c>
      <c r="AW21" s="58"/>
    </row>
    <row r="22" spans="1:49" s="69" customFormat="1" ht="13.5" customHeight="1" x14ac:dyDescent="0.25">
      <c r="A22" s="347" t="s">
        <v>337</v>
      </c>
      <c r="B22" s="53">
        <v>41.953160847873704</v>
      </c>
      <c r="C22" s="58"/>
      <c r="D22" s="522">
        <v>45.602892878040279</v>
      </c>
      <c r="E22" s="522">
        <v>2.6415807858398099</v>
      </c>
      <c r="F22" s="428">
        <v>40.419171386147518</v>
      </c>
      <c r="G22" s="428">
        <v>50.786614369933034</v>
      </c>
      <c r="H22" s="428">
        <v>5.7925728372198133</v>
      </c>
      <c r="I22" s="428"/>
      <c r="J22" s="428">
        <v>3.6</v>
      </c>
      <c r="K22" s="428"/>
      <c r="L22" s="428" t="s">
        <v>463</v>
      </c>
      <c r="M22" s="428"/>
      <c r="N22" s="522">
        <v>42.620340626504976</v>
      </c>
      <c r="O22" s="522">
        <v>2.8324423135087504</v>
      </c>
      <c r="P22" s="428">
        <v>37.062201662119598</v>
      </c>
      <c r="Q22" s="428">
        <v>48.178479590890355</v>
      </c>
      <c r="R22" s="428">
        <v>6.6457524080586428</v>
      </c>
      <c r="S22" s="428"/>
      <c r="T22" s="428">
        <v>-3</v>
      </c>
      <c r="U22" s="428"/>
      <c r="V22" s="428" t="s">
        <v>463</v>
      </c>
      <c r="W22" s="428"/>
      <c r="X22" s="429">
        <v>163.60952299999997</v>
      </c>
      <c r="Y22" s="429">
        <v>482</v>
      </c>
      <c r="Z22" s="428"/>
      <c r="AA22" s="522">
        <v>42.001183632816002</v>
      </c>
      <c r="AB22" s="522">
        <v>2.647004807692233</v>
      </c>
      <c r="AC22" s="428">
        <v>36.806322687950974</v>
      </c>
      <c r="AD22" s="428">
        <v>47.196044577681029</v>
      </c>
      <c r="AE22" s="428">
        <v>6.3022147919281446</v>
      </c>
      <c r="AF22" s="428"/>
      <c r="AG22" s="428">
        <v>-0.6</v>
      </c>
      <c r="AH22" s="428"/>
      <c r="AI22" s="428" t="s">
        <v>463</v>
      </c>
      <c r="AJ22" s="428"/>
      <c r="AK22" s="522">
        <v>41.883793753126518</v>
      </c>
      <c r="AL22" s="522">
        <v>2.9653078418834</v>
      </c>
      <c r="AM22" s="428">
        <v>36.064079407449462</v>
      </c>
      <c r="AN22" s="428">
        <v>47.703508098803574</v>
      </c>
      <c r="AO22" s="428">
        <v>7.0798453916606991</v>
      </c>
      <c r="AP22" s="428"/>
      <c r="AQ22" s="428">
        <v>-0.10000000000000142</v>
      </c>
      <c r="AR22" s="428"/>
      <c r="AS22" s="428"/>
      <c r="AT22" s="428"/>
      <c r="AU22" s="429">
        <v>133.6868749999999</v>
      </c>
      <c r="AV22" s="429">
        <v>385</v>
      </c>
      <c r="AW22" s="58"/>
    </row>
    <row r="23" spans="1:49" s="69" customFormat="1" ht="13.5" customHeight="1" x14ac:dyDescent="0.25">
      <c r="A23" s="347" t="s">
        <v>338</v>
      </c>
      <c r="B23" s="53">
        <v>41.378829256466126</v>
      </c>
      <c r="C23" s="58"/>
      <c r="D23" s="428">
        <v>45.903174117898097</v>
      </c>
      <c r="E23" s="428">
        <v>2.6773838333989475</v>
      </c>
      <c r="F23" s="428">
        <v>40.649194306402755</v>
      </c>
      <c r="G23" s="428">
        <v>51.157153929393438</v>
      </c>
      <c r="H23" s="428">
        <v>5.8326769005610197</v>
      </c>
      <c r="I23" s="428"/>
      <c r="J23" s="428">
        <v>4.5</v>
      </c>
      <c r="K23" s="428"/>
      <c r="L23" s="428" t="s">
        <v>463</v>
      </c>
      <c r="M23" s="428"/>
      <c r="N23" s="428">
        <v>54.61039644900103</v>
      </c>
      <c r="O23" s="428">
        <v>2.9676395059447298</v>
      </c>
      <c r="P23" s="428">
        <v>48.786958248133395</v>
      </c>
      <c r="Q23" s="428">
        <v>60.433834649868665</v>
      </c>
      <c r="R23" s="428">
        <v>5.4342024576146724</v>
      </c>
      <c r="S23" s="428"/>
      <c r="T23" s="428">
        <v>8.6999999999999993</v>
      </c>
      <c r="U23" s="428"/>
      <c r="V23" s="428" t="s">
        <v>464</v>
      </c>
      <c r="W23" s="428"/>
      <c r="X23" s="429">
        <v>108.46547699999995</v>
      </c>
      <c r="Y23" s="429">
        <v>383</v>
      </c>
      <c r="Z23" s="428"/>
      <c r="AA23" s="428">
        <v>59.12133425813829</v>
      </c>
      <c r="AB23" s="428">
        <v>2.9107626222586327</v>
      </c>
      <c r="AC23" s="428">
        <v>53.408837241811604</v>
      </c>
      <c r="AD23" s="428">
        <v>64.833831274464984</v>
      </c>
      <c r="AE23" s="428">
        <v>4.9233709942159409</v>
      </c>
      <c r="AF23" s="428"/>
      <c r="AG23" s="428">
        <v>4.5</v>
      </c>
      <c r="AH23" s="428"/>
      <c r="AI23" s="428" t="s">
        <v>463</v>
      </c>
      <c r="AJ23" s="428"/>
      <c r="AK23" s="428">
        <v>59.524365752149464</v>
      </c>
      <c r="AL23" s="428">
        <v>3.1722992231352212</v>
      </c>
      <c r="AM23" s="428">
        <v>53.298410039593747</v>
      </c>
      <c r="AN23" s="428">
        <v>65.750321464705181</v>
      </c>
      <c r="AO23" s="428">
        <v>5.3294128934429974</v>
      </c>
      <c r="AP23" s="428"/>
      <c r="AQ23" s="428">
        <v>0.39999999999999858</v>
      </c>
      <c r="AR23" s="428"/>
      <c r="AS23" s="428"/>
      <c r="AT23" s="428"/>
      <c r="AU23" s="429">
        <v>94.693895999999938</v>
      </c>
      <c r="AV23" s="429">
        <v>358</v>
      </c>
      <c r="AW23" s="58"/>
    </row>
    <row r="24" spans="1:49" ht="7.5" customHeight="1" x14ac:dyDescent="0.25">
      <c r="A24" s="20"/>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row>
    <row r="25" spans="1:49" ht="5.15" customHeight="1" x14ac:dyDescent="0.25"/>
    <row r="26" spans="1:49" ht="11.25" customHeight="1" x14ac:dyDescent="0.25">
      <c r="A26" s="551" t="s">
        <v>15</v>
      </c>
      <c r="B26" s="551"/>
      <c r="C26" s="551"/>
      <c r="D26" s="551"/>
      <c r="E26" s="551"/>
      <c r="F26" s="551"/>
      <c r="G26" s="551"/>
      <c r="H26" s="551"/>
      <c r="I26" s="551"/>
      <c r="J26" s="551"/>
      <c r="K26" s="551"/>
      <c r="L26" s="551"/>
      <c r="M26" s="551"/>
      <c r="N26" s="551"/>
      <c r="O26" s="551"/>
      <c r="P26" s="551"/>
      <c r="Q26" s="551"/>
      <c r="R26" s="551"/>
      <c r="S26" s="551"/>
      <c r="T26" s="551"/>
      <c r="U26" s="551"/>
      <c r="V26" s="551"/>
      <c r="W26" s="551"/>
      <c r="X26" s="551"/>
      <c r="Y26" s="551"/>
      <c r="Z26" s="551"/>
      <c r="AA26" s="551"/>
      <c r="AB26" s="551"/>
      <c r="AC26" s="551"/>
      <c r="AD26" s="551"/>
      <c r="AE26" s="551"/>
      <c r="AF26" s="551"/>
      <c r="AG26" s="551"/>
      <c r="AH26" s="551"/>
      <c r="AI26" s="551"/>
      <c r="AJ26" s="551"/>
      <c r="AK26" s="551"/>
      <c r="AL26" s="551"/>
      <c r="AM26" s="551"/>
      <c r="AN26" s="551"/>
      <c r="AO26" s="551"/>
      <c r="AP26" s="551"/>
      <c r="AQ26" s="551"/>
      <c r="AR26" s="551"/>
      <c r="AS26" s="551"/>
      <c r="AT26" s="551"/>
      <c r="AU26" s="551"/>
      <c r="AV26" s="551"/>
      <c r="AW26" s="551"/>
    </row>
    <row r="27" spans="1:49" ht="10.5" x14ac:dyDescent="0.25">
      <c r="A27" s="558" t="s">
        <v>339</v>
      </c>
      <c r="B27" s="558"/>
      <c r="C27" s="558"/>
      <c r="D27" s="558"/>
      <c r="E27" s="558"/>
      <c r="F27" s="558"/>
      <c r="G27" s="558"/>
      <c r="H27" s="558"/>
      <c r="I27" s="558"/>
      <c r="J27" s="558"/>
      <c r="K27" s="558"/>
      <c r="L27" s="558"/>
      <c r="M27" s="558"/>
      <c r="N27" s="558"/>
      <c r="O27" s="558"/>
      <c r="P27" s="558"/>
      <c r="Q27" s="558"/>
      <c r="R27" s="558"/>
      <c r="S27" s="558"/>
      <c r="T27" s="558"/>
      <c r="U27" s="558"/>
      <c r="V27" s="558"/>
      <c r="W27" s="558"/>
      <c r="X27" s="558"/>
      <c r="Y27" s="558"/>
      <c r="Z27" s="558"/>
      <c r="AA27" s="558"/>
      <c r="AB27" s="558"/>
      <c r="AC27" s="558"/>
      <c r="AD27" s="558"/>
      <c r="AE27" s="558"/>
      <c r="AF27" s="558"/>
      <c r="AG27" s="558"/>
      <c r="AH27" s="558"/>
      <c r="AI27" s="558"/>
      <c r="AJ27" s="558"/>
      <c r="AK27" s="558"/>
      <c r="AL27" s="558"/>
      <c r="AM27" s="558"/>
      <c r="AN27" s="558"/>
      <c r="AO27" s="558"/>
      <c r="AP27" s="558"/>
      <c r="AQ27" s="558"/>
      <c r="AR27" s="558"/>
      <c r="AS27" s="558"/>
      <c r="AT27" s="558"/>
      <c r="AU27" s="558"/>
      <c r="AV27" s="558"/>
      <c r="AW27" s="558"/>
    </row>
    <row r="28" spans="1:49" ht="10.5" x14ac:dyDescent="0.25">
      <c r="A28" s="558" t="s">
        <v>16</v>
      </c>
      <c r="B28" s="558"/>
      <c r="C28" s="558"/>
      <c r="D28" s="558"/>
      <c r="E28" s="558"/>
      <c r="F28" s="558"/>
      <c r="G28" s="558"/>
      <c r="H28" s="558"/>
      <c r="I28" s="558"/>
      <c r="J28" s="558"/>
      <c r="K28" s="558"/>
      <c r="L28" s="558"/>
      <c r="M28" s="558"/>
      <c r="N28" s="558"/>
      <c r="O28" s="558"/>
      <c r="P28" s="558"/>
      <c r="Q28" s="558"/>
      <c r="R28" s="558"/>
      <c r="S28" s="558"/>
      <c r="T28" s="558"/>
      <c r="U28" s="558"/>
      <c r="V28" s="558"/>
      <c r="W28" s="558"/>
      <c r="X28" s="558"/>
      <c r="Y28" s="558"/>
      <c r="Z28" s="558"/>
      <c r="AA28" s="558"/>
      <c r="AB28" s="558"/>
      <c r="AC28" s="558"/>
      <c r="AD28" s="558"/>
      <c r="AE28" s="558"/>
      <c r="AF28" s="558"/>
      <c r="AG28" s="558"/>
      <c r="AH28" s="558"/>
      <c r="AI28" s="558"/>
      <c r="AJ28" s="558"/>
      <c r="AK28" s="558"/>
      <c r="AL28" s="558"/>
      <c r="AM28" s="558"/>
      <c r="AN28" s="558"/>
      <c r="AO28" s="558"/>
      <c r="AP28" s="558"/>
      <c r="AQ28" s="558"/>
      <c r="AR28" s="558"/>
      <c r="AS28" s="558"/>
      <c r="AT28" s="558"/>
      <c r="AU28" s="558"/>
      <c r="AV28" s="558"/>
      <c r="AW28" s="558"/>
    </row>
    <row r="29" spans="1:49" ht="10.5" x14ac:dyDescent="0.25">
      <c r="A29" s="558" t="s">
        <v>49</v>
      </c>
      <c r="B29" s="558"/>
      <c r="C29" s="558"/>
      <c r="D29" s="558"/>
      <c r="E29" s="558"/>
      <c r="F29" s="558"/>
      <c r="G29" s="558"/>
      <c r="H29" s="558"/>
      <c r="I29" s="558"/>
      <c r="J29" s="558"/>
      <c r="K29" s="558"/>
      <c r="L29" s="558"/>
      <c r="M29" s="558"/>
      <c r="N29" s="558"/>
      <c r="O29" s="558"/>
      <c r="P29" s="558"/>
      <c r="Q29" s="558"/>
      <c r="R29" s="558"/>
      <c r="S29" s="558"/>
      <c r="T29" s="558"/>
      <c r="U29" s="558"/>
      <c r="V29" s="558"/>
      <c r="W29" s="558"/>
      <c r="X29" s="558"/>
      <c r="Y29" s="558"/>
      <c r="Z29" s="558"/>
      <c r="AA29" s="558"/>
      <c r="AB29" s="558"/>
      <c r="AC29" s="558"/>
      <c r="AD29" s="558"/>
      <c r="AE29" s="558"/>
      <c r="AF29" s="558"/>
      <c r="AG29" s="558"/>
      <c r="AH29" s="558"/>
      <c r="AI29" s="558"/>
      <c r="AJ29" s="558"/>
      <c r="AK29" s="558"/>
      <c r="AL29" s="558"/>
      <c r="AM29" s="558"/>
      <c r="AN29" s="558"/>
      <c r="AO29" s="558"/>
      <c r="AP29" s="558"/>
      <c r="AQ29" s="558"/>
      <c r="AR29" s="558"/>
      <c r="AS29" s="558"/>
      <c r="AT29" s="558"/>
      <c r="AU29" s="558"/>
      <c r="AV29" s="558"/>
      <c r="AW29" s="558"/>
    </row>
    <row r="30" spans="1:49" ht="10.5" x14ac:dyDescent="0.25">
      <c r="A30" s="558" t="s">
        <v>50</v>
      </c>
      <c r="B30" s="558"/>
      <c r="C30" s="558"/>
      <c r="D30" s="558"/>
      <c r="E30" s="558"/>
      <c r="F30" s="558"/>
      <c r="G30" s="558"/>
      <c r="H30" s="558"/>
      <c r="I30" s="558"/>
      <c r="J30" s="558"/>
      <c r="K30" s="558"/>
      <c r="L30" s="558"/>
      <c r="M30" s="558"/>
      <c r="N30" s="558"/>
      <c r="O30" s="558"/>
      <c r="P30" s="558"/>
      <c r="Q30" s="558"/>
      <c r="R30" s="558"/>
      <c r="S30" s="558"/>
      <c r="T30" s="558"/>
      <c r="U30" s="558"/>
      <c r="V30" s="558"/>
      <c r="W30" s="558"/>
      <c r="X30" s="558"/>
      <c r="Y30" s="558"/>
      <c r="Z30" s="558"/>
      <c r="AA30" s="558"/>
      <c r="AB30" s="558"/>
      <c r="AC30" s="558"/>
      <c r="AD30" s="558"/>
      <c r="AE30" s="558"/>
      <c r="AF30" s="558"/>
      <c r="AG30" s="558"/>
      <c r="AH30" s="558"/>
      <c r="AI30" s="558"/>
      <c r="AJ30" s="558"/>
      <c r="AK30" s="558"/>
      <c r="AL30" s="558"/>
      <c r="AM30" s="558"/>
      <c r="AN30" s="558"/>
      <c r="AO30" s="558"/>
      <c r="AP30" s="558"/>
      <c r="AQ30" s="558"/>
      <c r="AR30" s="558"/>
      <c r="AS30" s="558"/>
      <c r="AT30" s="558"/>
      <c r="AU30" s="558"/>
      <c r="AV30" s="558"/>
      <c r="AW30" s="558"/>
    </row>
    <row r="31" spans="1:49" ht="10.5" x14ac:dyDescent="0.25">
      <c r="A31" s="603" t="s">
        <v>577</v>
      </c>
      <c r="B31" s="603"/>
      <c r="C31" s="603"/>
      <c r="D31" s="603"/>
      <c r="E31" s="603"/>
      <c r="F31" s="603"/>
      <c r="G31" s="603"/>
      <c r="H31" s="603"/>
      <c r="I31" s="603"/>
      <c r="J31" s="603"/>
      <c r="K31" s="603"/>
      <c r="L31" s="603"/>
      <c r="M31" s="603"/>
      <c r="N31" s="603"/>
      <c r="O31" s="603"/>
      <c r="P31" s="603"/>
      <c r="Q31" s="603"/>
      <c r="R31" s="603"/>
      <c r="S31" s="603"/>
      <c r="T31" s="603"/>
      <c r="U31" s="603"/>
      <c r="V31" s="603"/>
      <c r="W31" s="603"/>
      <c r="X31" s="603"/>
      <c r="Y31" s="603"/>
      <c r="Z31" s="603"/>
      <c r="AA31" s="603"/>
      <c r="AB31" s="603"/>
      <c r="AC31" s="603"/>
      <c r="AD31" s="603"/>
      <c r="AE31" s="603"/>
      <c r="AF31" s="603"/>
      <c r="AG31" s="603"/>
      <c r="AH31" s="603"/>
      <c r="AI31" s="603"/>
      <c r="AJ31" s="603"/>
      <c r="AK31" s="603"/>
      <c r="AL31" s="603"/>
      <c r="AM31" s="603"/>
      <c r="AN31" s="603"/>
      <c r="AO31" s="603"/>
      <c r="AP31" s="603"/>
      <c r="AQ31" s="603"/>
      <c r="AR31" s="603"/>
      <c r="AS31" s="603"/>
      <c r="AT31" s="603"/>
      <c r="AU31" s="603"/>
      <c r="AV31" s="603"/>
      <c r="AW31" s="603"/>
    </row>
    <row r="32" spans="1:49" ht="15.75" customHeight="1" x14ac:dyDescent="0.25">
      <c r="A32" s="559" t="s">
        <v>19</v>
      </c>
      <c r="B32" s="559"/>
      <c r="C32" s="559"/>
      <c r="D32" s="559"/>
      <c r="E32" s="559"/>
      <c r="F32" s="559"/>
      <c r="G32" s="559"/>
      <c r="H32" s="559"/>
      <c r="I32" s="559"/>
      <c r="J32" s="559"/>
      <c r="K32" s="559"/>
      <c r="L32" s="559"/>
      <c r="M32" s="559"/>
      <c r="N32" s="559"/>
      <c r="O32" s="559"/>
      <c r="P32" s="559"/>
      <c r="Q32" s="559"/>
      <c r="R32" s="559"/>
      <c r="S32" s="559"/>
      <c r="T32" s="559"/>
      <c r="U32" s="559"/>
      <c r="V32" s="559"/>
      <c r="W32" s="559"/>
      <c r="X32" s="559"/>
      <c r="Y32" s="559"/>
      <c r="Z32" s="559"/>
      <c r="AA32" s="559"/>
      <c r="AB32" s="559"/>
      <c r="AC32" s="559"/>
      <c r="AD32" s="559"/>
      <c r="AE32" s="559"/>
      <c r="AF32" s="559"/>
      <c r="AG32" s="559"/>
      <c r="AH32" s="559"/>
      <c r="AI32" s="559"/>
      <c r="AJ32" s="559"/>
      <c r="AK32" s="559"/>
      <c r="AL32" s="559"/>
      <c r="AM32" s="559"/>
      <c r="AN32" s="559"/>
      <c r="AO32" s="559"/>
      <c r="AP32" s="559"/>
      <c r="AQ32" s="559"/>
      <c r="AR32" s="559"/>
      <c r="AS32" s="559"/>
      <c r="AT32" s="559"/>
      <c r="AU32" s="559"/>
      <c r="AV32" s="559"/>
      <c r="AW32" s="559"/>
    </row>
    <row r="33" ht="31.5" hidden="1" customHeight="1" x14ac:dyDescent="0.25"/>
    <row r="34" ht="31.5" hidden="1" customHeight="1" x14ac:dyDescent="0.25"/>
    <row r="35" ht="12.75" customHeight="1" x14ac:dyDescent="0.25"/>
  </sheetData>
  <mergeCells count="48">
    <mergeCell ref="A27:AW27"/>
    <mergeCell ref="A1:AW1"/>
    <mergeCell ref="A2:AW2"/>
    <mergeCell ref="A3:AW3"/>
    <mergeCell ref="A5:A8"/>
    <mergeCell ref="B5:AS5"/>
    <mergeCell ref="AU5:AU8"/>
    <mergeCell ref="AV5:AV8"/>
    <mergeCell ref="C6:C8"/>
    <mergeCell ref="D6:H6"/>
    <mergeCell ref="J6:J7"/>
    <mergeCell ref="AK7:AK8"/>
    <mergeCell ref="AL7:AL8"/>
    <mergeCell ref="AM7:AN7"/>
    <mergeCell ref="AO7:AO8"/>
    <mergeCell ref="Y6:Y8"/>
    <mergeCell ref="Z6:Z8"/>
    <mergeCell ref="AK6:AO6"/>
    <mergeCell ref="AQ6:AQ7"/>
    <mergeCell ref="AS6:AS7"/>
    <mergeCell ref="AA6:AE6"/>
    <mergeCell ref="AG6:AG7"/>
    <mergeCell ref="AI6:AI7"/>
    <mergeCell ref="AA7:AA8"/>
    <mergeCell ref="AB7:AB8"/>
    <mergeCell ref="AC7:AD7"/>
    <mergeCell ref="AE7:AE8"/>
    <mergeCell ref="A26:AW26"/>
    <mergeCell ref="X6:X8"/>
    <mergeCell ref="N7:N8"/>
    <mergeCell ref="O7:O8"/>
    <mergeCell ref="P7:Q7"/>
    <mergeCell ref="R7:R8"/>
    <mergeCell ref="L6:L7"/>
    <mergeCell ref="M6:M8"/>
    <mergeCell ref="N6:R6"/>
    <mergeCell ref="T6:T7"/>
    <mergeCell ref="V6:V7"/>
    <mergeCell ref="B7:B8"/>
    <mergeCell ref="D7:D8"/>
    <mergeCell ref="E7:E8"/>
    <mergeCell ref="F7:G7"/>
    <mergeCell ref="H7:H8"/>
    <mergeCell ref="A28:AW28"/>
    <mergeCell ref="A29:AW29"/>
    <mergeCell ref="A30:AW30"/>
    <mergeCell ref="A31:AW31"/>
    <mergeCell ref="A32:AW32"/>
  </mergeCells>
  <printOptions horizontalCentered="1"/>
  <pageMargins left="0.15748031496062992" right="0.15748031496062992" top="0.19685039370078741" bottom="0.19685039370078741" header="0" footer="0"/>
  <pageSetup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AX34"/>
  <sheetViews>
    <sheetView showGridLines="0" zoomScaleNormal="100" zoomScaleSheetLayoutView="100" workbookViewId="0">
      <selection activeCell="A2" sqref="A2:AW2"/>
    </sheetView>
  </sheetViews>
  <sheetFormatPr baseColWidth="10" defaultColWidth="0" defaultRowHeight="12.75" customHeight="1" zeroHeight="1" x14ac:dyDescent="0.25"/>
  <cols>
    <col min="1" max="1" width="25.453125" style="5" customWidth="1"/>
    <col min="2" max="2" width="7" style="5" hidden="1" customWidth="1"/>
    <col min="3" max="3" width="1.7265625" style="5" hidden="1" customWidth="1"/>
    <col min="4" max="4" width="8.1796875" style="5" customWidth="1"/>
    <col min="5" max="5" width="8.1796875" style="5" hidden="1" customWidth="1"/>
    <col min="6" max="6" width="5.81640625" style="5" hidden="1" customWidth="1"/>
    <col min="7" max="7" width="6.7265625" style="5" hidden="1" customWidth="1"/>
    <col min="8" max="8" width="9.26953125" style="5" hidden="1" customWidth="1"/>
    <col min="9" max="9" width="1.7265625" style="5" hidden="1" customWidth="1"/>
    <col min="10" max="10" width="8.26953125" style="5" hidden="1" customWidth="1"/>
    <col min="11" max="11" width="1.7265625" style="5" hidden="1" customWidth="1"/>
    <col min="12" max="12" width="7.81640625" style="5" hidden="1" customWidth="1"/>
    <col min="13" max="13" width="1.7265625" style="5" customWidth="1"/>
    <col min="14" max="14" width="8.1796875" style="5" customWidth="1"/>
    <col min="15" max="15" width="8.1796875" style="5" hidden="1" customWidth="1"/>
    <col min="16" max="16" width="5.81640625" style="5" hidden="1" customWidth="1"/>
    <col min="17" max="17" width="6.7265625" style="5" hidden="1" customWidth="1"/>
    <col min="18" max="18" width="9.26953125" style="5" hidden="1" customWidth="1"/>
    <col min="19" max="19" width="1.7265625" style="5" hidden="1" customWidth="1"/>
    <col min="20" max="20" width="8.26953125" style="5" hidden="1" customWidth="1"/>
    <col min="21" max="21" width="1.7265625" style="5" hidden="1" customWidth="1"/>
    <col min="22" max="22" width="7.81640625" style="5" hidden="1" customWidth="1"/>
    <col min="23" max="23" width="1.81640625" style="5" hidden="1" customWidth="1"/>
    <col min="24" max="25" width="10" style="5" hidden="1" customWidth="1"/>
    <col min="26" max="26" width="1.7265625" style="5" customWidth="1"/>
    <col min="27" max="27" width="8.1796875" style="5" customWidth="1"/>
    <col min="28" max="31" width="8.26953125" style="5" hidden="1" customWidth="1"/>
    <col min="32" max="32" width="2.453125" style="5" hidden="1" customWidth="1"/>
    <col min="33" max="33" width="8.26953125" style="5" hidden="1" customWidth="1"/>
    <col min="34" max="34" width="2.26953125" style="5" hidden="1" customWidth="1"/>
    <col min="35" max="35" width="8.26953125" style="5" hidden="1" customWidth="1"/>
    <col min="36" max="36" width="3.453125" style="5" customWidth="1"/>
    <col min="37" max="37" width="8.1796875" style="5" customWidth="1"/>
    <col min="38" max="38" width="8.1796875" style="5" hidden="1" customWidth="1"/>
    <col min="39" max="39" width="5.81640625" style="5" bestFit="1" customWidth="1"/>
    <col min="40" max="40" width="6.7265625" style="5" bestFit="1" customWidth="1"/>
    <col min="41" max="41" width="9.26953125" style="5" customWidth="1"/>
    <col min="42" max="42" width="1.7265625" style="5" customWidth="1"/>
    <col min="43" max="43" width="8.26953125" style="5" bestFit="1" customWidth="1"/>
    <col min="44" max="44" width="1.7265625" style="5" customWidth="1"/>
    <col min="45" max="45" width="7.81640625" style="5" customWidth="1"/>
    <col min="46" max="46" width="1.81640625" style="5" customWidth="1"/>
    <col min="47" max="48" width="10" style="5" customWidth="1"/>
    <col min="49" max="50" width="1.7265625" style="5" customWidth="1"/>
    <col min="51" max="16384" width="4.1796875" style="5" hidden="1"/>
  </cols>
  <sheetData>
    <row r="1" spans="1:49" s="1" customFormat="1" ht="15.75" customHeight="1" x14ac:dyDescent="0.25">
      <c r="A1" s="553" t="s">
        <v>343</v>
      </c>
      <c r="B1" s="553"/>
      <c r="C1" s="553"/>
      <c r="D1" s="553"/>
      <c r="E1" s="553"/>
      <c r="F1" s="553"/>
      <c r="G1" s="553"/>
      <c r="H1" s="553"/>
      <c r="I1" s="553"/>
      <c r="J1" s="553"/>
      <c r="K1" s="553"/>
      <c r="L1" s="553"/>
      <c r="M1" s="553"/>
      <c r="N1" s="553"/>
      <c r="O1" s="553"/>
      <c r="P1" s="553"/>
      <c r="Q1" s="553"/>
      <c r="R1" s="553"/>
      <c r="S1" s="553"/>
      <c r="T1" s="553"/>
      <c r="U1" s="553"/>
      <c r="V1" s="553"/>
      <c r="W1" s="553"/>
      <c r="X1" s="553"/>
      <c r="Y1" s="553"/>
      <c r="Z1" s="553"/>
      <c r="AA1" s="553"/>
      <c r="AB1" s="553"/>
      <c r="AC1" s="553"/>
      <c r="AD1" s="553"/>
      <c r="AE1" s="553"/>
      <c r="AF1" s="553"/>
      <c r="AG1" s="553"/>
      <c r="AH1" s="553"/>
      <c r="AI1" s="553"/>
      <c r="AJ1" s="553"/>
      <c r="AK1" s="553"/>
      <c r="AL1" s="553"/>
      <c r="AM1" s="553"/>
      <c r="AN1" s="553"/>
      <c r="AO1" s="553"/>
      <c r="AP1" s="553"/>
      <c r="AQ1" s="553"/>
      <c r="AR1" s="553"/>
      <c r="AS1" s="553"/>
      <c r="AT1" s="553"/>
      <c r="AU1" s="553"/>
      <c r="AV1" s="553"/>
      <c r="AW1" s="553"/>
    </row>
    <row r="2" spans="1:49" s="1" customFormat="1" ht="30.75" customHeight="1" x14ac:dyDescent="0.25">
      <c r="A2" s="554" t="s">
        <v>618</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row>
    <row r="3" spans="1:49" s="1" customFormat="1" ht="11.5" x14ac:dyDescent="0.25">
      <c r="A3" s="574" t="s">
        <v>0</v>
      </c>
      <c r="B3" s="574"/>
      <c r="C3" s="574"/>
      <c r="D3" s="574"/>
      <c r="E3" s="574"/>
      <c r="F3" s="574"/>
      <c r="G3" s="574"/>
      <c r="H3" s="574"/>
      <c r="I3" s="574"/>
      <c r="J3" s="574"/>
      <c r="K3" s="574"/>
      <c r="L3" s="574"/>
      <c r="M3" s="574"/>
      <c r="N3" s="574"/>
      <c r="O3" s="574"/>
      <c r="P3" s="574"/>
      <c r="Q3" s="574"/>
      <c r="R3" s="574"/>
      <c r="S3" s="574"/>
      <c r="T3" s="574"/>
      <c r="U3" s="574"/>
      <c r="V3" s="574"/>
      <c r="W3" s="574"/>
      <c r="X3" s="574"/>
      <c r="Y3" s="574"/>
      <c r="Z3" s="574"/>
      <c r="AA3" s="574"/>
      <c r="AB3" s="574"/>
      <c r="AC3" s="574"/>
      <c r="AD3" s="574"/>
      <c r="AE3" s="574"/>
      <c r="AF3" s="574"/>
      <c r="AG3" s="574"/>
      <c r="AH3" s="574"/>
      <c r="AI3" s="574"/>
      <c r="AJ3" s="574"/>
      <c r="AK3" s="574"/>
      <c r="AL3" s="574"/>
      <c r="AM3" s="574"/>
      <c r="AN3" s="574"/>
      <c r="AO3" s="574"/>
      <c r="AP3" s="574"/>
      <c r="AQ3" s="574"/>
      <c r="AR3" s="574"/>
      <c r="AS3" s="574"/>
      <c r="AT3" s="574"/>
      <c r="AU3" s="574"/>
      <c r="AV3" s="574"/>
      <c r="AW3" s="574"/>
    </row>
    <row r="4" spans="1:49" ht="6" customHeight="1" x14ac:dyDescent="0.2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row>
    <row r="5" spans="1:49" ht="36" customHeight="1" x14ac:dyDescent="0.25">
      <c r="A5" s="546" t="s">
        <v>23</v>
      </c>
      <c r="B5" s="549" t="s">
        <v>14</v>
      </c>
      <c r="C5" s="550"/>
      <c r="D5" s="550"/>
      <c r="E5" s="550"/>
      <c r="F5" s="550"/>
      <c r="G5" s="550"/>
      <c r="H5" s="550"/>
      <c r="I5" s="550"/>
      <c r="J5" s="550"/>
      <c r="K5" s="550"/>
      <c r="L5" s="550"/>
      <c r="M5" s="550"/>
      <c r="N5" s="550"/>
      <c r="O5" s="550"/>
      <c r="P5" s="550"/>
      <c r="Q5" s="550"/>
      <c r="R5" s="550"/>
      <c r="S5" s="550"/>
      <c r="T5" s="550"/>
      <c r="U5" s="550"/>
      <c r="V5" s="550"/>
      <c r="W5" s="550"/>
      <c r="X5" s="550"/>
      <c r="Y5" s="550"/>
      <c r="Z5" s="550"/>
      <c r="AA5" s="550"/>
      <c r="AB5" s="550"/>
      <c r="AC5" s="550"/>
      <c r="AD5" s="550"/>
      <c r="AE5" s="550"/>
      <c r="AF5" s="550"/>
      <c r="AG5" s="550"/>
      <c r="AH5" s="550"/>
      <c r="AI5" s="550"/>
      <c r="AJ5" s="550"/>
      <c r="AK5" s="550"/>
      <c r="AL5" s="550"/>
      <c r="AM5" s="550"/>
      <c r="AN5" s="550"/>
      <c r="AO5" s="550"/>
      <c r="AP5" s="550"/>
      <c r="AQ5" s="550"/>
      <c r="AR5" s="550"/>
      <c r="AS5" s="550"/>
      <c r="AT5" s="30"/>
      <c r="AU5" s="556" t="s">
        <v>332</v>
      </c>
      <c r="AV5" s="556" t="s">
        <v>333</v>
      </c>
      <c r="AW5" s="30"/>
    </row>
    <row r="6" spans="1:49" ht="33" customHeight="1" x14ac:dyDescent="0.25">
      <c r="A6" s="547"/>
      <c r="B6" s="7">
        <v>2021</v>
      </c>
      <c r="C6" s="542"/>
      <c r="D6" s="616">
        <v>2022</v>
      </c>
      <c r="E6" s="616"/>
      <c r="F6" s="616"/>
      <c r="G6" s="616"/>
      <c r="H6" s="616"/>
      <c r="I6" s="8"/>
      <c r="J6" s="615" t="s">
        <v>355</v>
      </c>
      <c r="K6" s="338"/>
      <c r="L6" s="615" t="s">
        <v>5</v>
      </c>
      <c r="M6" s="542"/>
      <c r="N6" s="616">
        <v>2023</v>
      </c>
      <c r="O6" s="616"/>
      <c r="P6" s="616"/>
      <c r="Q6" s="616"/>
      <c r="R6" s="616"/>
      <c r="S6" s="8"/>
      <c r="T6" s="615" t="s">
        <v>355</v>
      </c>
      <c r="U6" s="338"/>
      <c r="V6" s="615" t="s">
        <v>5</v>
      </c>
      <c r="W6" s="339"/>
      <c r="X6" s="615" t="s">
        <v>332</v>
      </c>
      <c r="Y6" s="615" t="s">
        <v>507</v>
      </c>
      <c r="Z6" s="542"/>
      <c r="AA6" s="616">
        <v>2024</v>
      </c>
      <c r="AB6" s="616"/>
      <c r="AC6" s="616"/>
      <c r="AD6" s="616"/>
      <c r="AE6" s="616"/>
      <c r="AF6" s="8"/>
      <c r="AG6" s="615" t="s">
        <v>355</v>
      </c>
      <c r="AH6" s="338"/>
      <c r="AI6" s="615" t="s">
        <v>5</v>
      </c>
      <c r="AJ6" s="31"/>
      <c r="AK6" s="616">
        <v>2025</v>
      </c>
      <c r="AL6" s="616"/>
      <c r="AM6" s="616"/>
      <c r="AN6" s="616"/>
      <c r="AO6" s="616"/>
      <c r="AP6" s="8"/>
      <c r="AQ6" s="615" t="s">
        <v>355</v>
      </c>
      <c r="AR6" s="338"/>
      <c r="AS6" s="615" t="s">
        <v>5</v>
      </c>
      <c r="AT6" s="339"/>
      <c r="AU6" s="557"/>
      <c r="AV6" s="557"/>
      <c r="AW6" s="10"/>
    </row>
    <row r="7" spans="1:49" ht="29.25" customHeight="1" x14ac:dyDescent="0.25">
      <c r="A7" s="547"/>
      <c r="B7" s="615" t="s">
        <v>6</v>
      </c>
      <c r="C7" s="543"/>
      <c r="D7" s="615" t="s">
        <v>6</v>
      </c>
      <c r="E7" s="615" t="s">
        <v>356</v>
      </c>
      <c r="F7" s="613" t="s">
        <v>7</v>
      </c>
      <c r="G7" s="613"/>
      <c r="H7" s="614" t="s">
        <v>8</v>
      </c>
      <c r="I7" s="11"/>
      <c r="J7" s="613"/>
      <c r="K7" s="339"/>
      <c r="L7" s="613"/>
      <c r="M7" s="543"/>
      <c r="N7" s="615" t="s">
        <v>6</v>
      </c>
      <c r="O7" s="615" t="s">
        <v>356</v>
      </c>
      <c r="P7" s="613" t="s">
        <v>7</v>
      </c>
      <c r="Q7" s="613"/>
      <c r="R7" s="614" t="s">
        <v>8</v>
      </c>
      <c r="S7" s="11"/>
      <c r="T7" s="613"/>
      <c r="U7" s="339"/>
      <c r="V7" s="613"/>
      <c r="W7" s="339"/>
      <c r="X7" s="614"/>
      <c r="Y7" s="614"/>
      <c r="Z7" s="543"/>
      <c r="AA7" s="615" t="s">
        <v>6</v>
      </c>
      <c r="AB7" s="615" t="s">
        <v>356</v>
      </c>
      <c r="AC7" s="613" t="s">
        <v>7</v>
      </c>
      <c r="AD7" s="613"/>
      <c r="AE7" s="614" t="s">
        <v>8</v>
      </c>
      <c r="AF7" s="11"/>
      <c r="AG7" s="613"/>
      <c r="AH7" s="339"/>
      <c r="AI7" s="613"/>
      <c r="AJ7" s="10"/>
      <c r="AK7" s="615" t="s">
        <v>6</v>
      </c>
      <c r="AL7" s="615" t="s">
        <v>356</v>
      </c>
      <c r="AM7" s="613" t="s">
        <v>7</v>
      </c>
      <c r="AN7" s="613"/>
      <c r="AO7" s="614" t="s">
        <v>8</v>
      </c>
      <c r="AP7" s="11"/>
      <c r="AQ7" s="613"/>
      <c r="AR7" s="339"/>
      <c r="AS7" s="613"/>
      <c r="AT7" s="339"/>
      <c r="AU7" s="557"/>
      <c r="AV7" s="557"/>
      <c r="AW7" s="10"/>
    </row>
    <row r="8" spans="1:49" ht="26.25" customHeight="1" x14ac:dyDescent="0.25">
      <c r="A8" s="548"/>
      <c r="B8" s="613"/>
      <c r="C8" s="544"/>
      <c r="D8" s="613"/>
      <c r="E8" s="613"/>
      <c r="F8" s="340" t="s">
        <v>9</v>
      </c>
      <c r="G8" s="340" t="s">
        <v>10</v>
      </c>
      <c r="H8" s="613"/>
      <c r="I8" s="15"/>
      <c r="J8" s="340" t="s">
        <v>11</v>
      </c>
      <c r="K8" s="340"/>
      <c r="L8" s="340" t="s">
        <v>11</v>
      </c>
      <c r="M8" s="544"/>
      <c r="N8" s="613"/>
      <c r="O8" s="613"/>
      <c r="P8" s="340" t="s">
        <v>9</v>
      </c>
      <c r="Q8" s="340" t="s">
        <v>10</v>
      </c>
      <c r="R8" s="613"/>
      <c r="S8" s="15"/>
      <c r="T8" s="340" t="s">
        <v>467</v>
      </c>
      <c r="U8" s="340"/>
      <c r="V8" s="340" t="s">
        <v>467</v>
      </c>
      <c r="W8" s="340"/>
      <c r="X8" s="613"/>
      <c r="Y8" s="613"/>
      <c r="Z8" s="544"/>
      <c r="AA8" s="613"/>
      <c r="AB8" s="613"/>
      <c r="AC8" s="340" t="s">
        <v>9</v>
      </c>
      <c r="AD8" s="340" t="s">
        <v>10</v>
      </c>
      <c r="AE8" s="613"/>
      <c r="AF8" s="15"/>
      <c r="AG8" s="340" t="s">
        <v>504</v>
      </c>
      <c r="AH8" s="340"/>
      <c r="AI8" s="340" t="s">
        <v>504</v>
      </c>
      <c r="AJ8" s="13"/>
      <c r="AK8" s="613"/>
      <c r="AL8" s="613"/>
      <c r="AM8" s="340" t="s">
        <v>9</v>
      </c>
      <c r="AN8" s="340" t="s">
        <v>10</v>
      </c>
      <c r="AO8" s="613"/>
      <c r="AP8" s="15"/>
      <c r="AQ8" s="340" t="s">
        <v>578</v>
      </c>
      <c r="AR8" s="340"/>
      <c r="AS8" s="340" t="s">
        <v>578</v>
      </c>
      <c r="AT8" s="340"/>
      <c r="AU8" s="552"/>
      <c r="AV8" s="552"/>
      <c r="AW8" s="13"/>
    </row>
    <row r="9" spans="1:49" ht="7.5" customHeight="1" x14ac:dyDescent="0.25">
      <c r="A9" s="16"/>
      <c r="B9" s="32"/>
      <c r="C9" s="32"/>
      <c r="D9" s="32"/>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row>
    <row r="10" spans="1:49" s="24" customFormat="1" ht="13.5" customHeight="1" x14ac:dyDescent="0.25">
      <c r="A10" s="293" t="s">
        <v>14</v>
      </c>
      <c r="B10" s="318">
        <v>91.637345536217595</v>
      </c>
      <c r="C10" s="57"/>
      <c r="D10" s="519">
        <v>91.763783399053196</v>
      </c>
      <c r="E10" s="519">
        <v>0.90711883755336065</v>
      </c>
      <c r="F10" s="397">
        <v>89.983693447183256</v>
      </c>
      <c r="G10" s="397">
        <v>93.543873350923121</v>
      </c>
      <c r="H10" s="397">
        <v>0.98853687582667848</v>
      </c>
      <c r="I10" s="397"/>
      <c r="J10" s="397">
        <v>0.2</v>
      </c>
      <c r="K10" s="398"/>
      <c r="L10" s="398" t="s">
        <v>463</v>
      </c>
      <c r="M10" s="397"/>
      <c r="N10" s="519">
        <v>91.610001202333109</v>
      </c>
      <c r="O10" s="519">
        <v>1.0410863197463143</v>
      </c>
      <c r="P10" s="397">
        <v>89.567063765805983</v>
      </c>
      <c r="Q10" s="397">
        <v>93.652938638860249</v>
      </c>
      <c r="R10" s="397">
        <v>1.1364330379681296</v>
      </c>
      <c r="S10" s="397"/>
      <c r="T10" s="397">
        <v>-0.2</v>
      </c>
      <c r="U10" s="398"/>
      <c r="V10" s="398"/>
      <c r="W10" s="397"/>
      <c r="X10" s="399">
        <v>617.70737100000076</v>
      </c>
      <c r="Y10" s="520">
        <v>1493</v>
      </c>
      <c r="Z10" s="397"/>
      <c r="AA10" s="519">
        <v>92.584390787536478</v>
      </c>
      <c r="AB10" s="519">
        <v>0.89990334671005634</v>
      </c>
      <c r="AC10" s="397">
        <v>90.818291709668472</v>
      </c>
      <c r="AD10" s="397">
        <v>94.350489865404469</v>
      </c>
      <c r="AE10" s="397">
        <v>0.97198171209568451</v>
      </c>
      <c r="AF10" s="397"/>
      <c r="AG10" s="397">
        <v>1</v>
      </c>
      <c r="AH10" s="398"/>
      <c r="AI10" s="398" t="s">
        <v>463</v>
      </c>
      <c r="AJ10" s="397"/>
      <c r="AK10" s="519">
        <v>93.570698271382298</v>
      </c>
      <c r="AL10" s="519">
        <v>0.81704813950336019</v>
      </c>
      <c r="AM10" s="397">
        <v>91.967156872401461</v>
      </c>
      <c r="AN10" s="397">
        <v>95.174239670363107</v>
      </c>
      <c r="AO10" s="397">
        <v>0.87318803278958379</v>
      </c>
      <c r="AP10" s="397"/>
      <c r="AQ10" s="397">
        <v>0.98630748384582034</v>
      </c>
      <c r="AR10" s="398"/>
      <c r="AS10" s="398" t="s">
        <v>463</v>
      </c>
      <c r="AT10" s="397"/>
      <c r="AU10" s="399">
        <v>512.40387200000009</v>
      </c>
      <c r="AV10" s="520">
        <v>1329</v>
      </c>
      <c r="AW10" s="26"/>
    </row>
    <row r="11" spans="1:49" ht="7.5" customHeight="1" x14ac:dyDescent="0.25">
      <c r="A11" s="16"/>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row>
    <row r="12" spans="1:49" s="69" customFormat="1" ht="13.5" customHeight="1" x14ac:dyDescent="0.25">
      <c r="A12" s="346" t="s">
        <v>53</v>
      </c>
      <c r="B12" s="59"/>
      <c r="C12" s="59"/>
      <c r="D12" s="463"/>
      <c r="E12" s="463"/>
      <c r="F12" s="463"/>
      <c r="G12" s="463"/>
      <c r="H12" s="463"/>
      <c r="I12" s="463"/>
      <c r="J12" s="463"/>
      <c r="K12" s="463"/>
      <c r="L12" s="463"/>
      <c r="M12" s="463"/>
      <c r="N12" s="463"/>
      <c r="O12" s="463"/>
      <c r="P12" s="463"/>
      <c r="Q12" s="463"/>
      <c r="R12" s="463"/>
      <c r="S12" s="463"/>
      <c r="T12" s="463"/>
      <c r="U12" s="463"/>
      <c r="V12" s="463"/>
      <c r="W12" s="463"/>
      <c r="X12" s="463"/>
      <c r="Y12" s="463"/>
      <c r="Z12" s="463"/>
      <c r="AA12" s="463"/>
      <c r="AB12" s="463"/>
      <c r="AC12" s="463"/>
      <c r="AD12" s="463"/>
      <c r="AE12" s="463"/>
      <c r="AF12" s="463"/>
      <c r="AG12" s="463"/>
      <c r="AH12" s="463"/>
      <c r="AI12" s="463"/>
      <c r="AJ12" s="463"/>
      <c r="AK12" s="463"/>
      <c r="AL12" s="463"/>
      <c r="AM12" s="463"/>
      <c r="AN12" s="463"/>
      <c r="AO12" s="463"/>
      <c r="AP12" s="463"/>
      <c r="AQ12" s="463"/>
      <c r="AR12" s="463"/>
      <c r="AS12" s="463"/>
      <c r="AT12" s="463"/>
      <c r="AU12" s="463"/>
      <c r="AV12" s="463"/>
      <c r="AW12" s="59"/>
    </row>
    <row r="13" spans="1:49" s="69" customFormat="1" ht="13.5" customHeight="1" x14ac:dyDescent="0.25">
      <c r="A13" s="347" t="s">
        <v>334</v>
      </c>
      <c r="B13" s="55">
        <v>92.133057966241665</v>
      </c>
      <c r="C13" s="58"/>
      <c r="D13" s="428">
        <v>91.35907168808977</v>
      </c>
      <c r="E13" s="428">
        <v>1.2223411435365787</v>
      </c>
      <c r="F13" s="428">
        <v>88.960403401985872</v>
      </c>
      <c r="G13" s="428">
        <v>93.757739974193655</v>
      </c>
      <c r="H13" s="428">
        <v>1.3379526750335096</v>
      </c>
      <c r="I13" s="428"/>
      <c r="J13" s="428">
        <v>-0.7</v>
      </c>
      <c r="K13" s="428"/>
      <c r="L13" s="428" t="s">
        <v>463</v>
      </c>
      <c r="M13" s="428"/>
      <c r="N13" s="428">
        <v>89.500324277045905</v>
      </c>
      <c r="O13" s="428">
        <v>1.6950334165968088</v>
      </c>
      <c r="P13" s="428">
        <v>86.174137814645846</v>
      </c>
      <c r="Q13" s="428">
        <v>92.826510739446007</v>
      </c>
      <c r="R13" s="428">
        <v>1.8938852236444159</v>
      </c>
      <c r="S13" s="428"/>
      <c r="T13" s="428">
        <v>-1.9</v>
      </c>
      <c r="U13" s="428"/>
      <c r="V13" s="428"/>
      <c r="W13" s="428"/>
      <c r="X13" s="429">
        <v>308.36595200000039</v>
      </c>
      <c r="Y13" s="429">
        <v>747</v>
      </c>
      <c r="Z13" s="428"/>
      <c r="AA13" s="428">
        <v>92.586820478963915</v>
      </c>
      <c r="AB13" s="428">
        <v>1.235866559143953</v>
      </c>
      <c r="AC13" s="428">
        <v>90.161379126343562</v>
      </c>
      <c r="AD13" s="428">
        <v>95.012261831584283</v>
      </c>
      <c r="AE13" s="428">
        <v>1.3348190949323577</v>
      </c>
      <c r="AF13" s="428"/>
      <c r="AG13" s="428">
        <v>3.1</v>
      </c>
      <c r="AH13" s="428"/>
      <c r="AI13" s="428" t="s">
        <v>463</v>
      </c>
      <c r="AJ13" s="428"/>
      <c r="AK13" s="428">
        <v>95.007258402524968</v>
      </c>
      <c r="AL13" s="428">
        <v>0.96175369594822036</v>
      </c>
      <c r="AM13" s="428">
        <v>93.119717396663034</v>
      </c>
      <c r="AN13" s="428">
        <v>96.894799408386888</v>
      </c>
      <c r="AO13" s="428">
        <v>1.0122949678996951</v>
      </c>
      <c r="AP13" s="428"/>
      <c r="AQ13" s="428">
        <f>ABS(ROUND(AK13,1))-ABS(ROUND(AA13,1))</f>
        <v>2.4000000000000057</v>
      </c>
      <c r="AR13" s="428"/>
      <c r="AS13" s="428" t="s">
        <v>463</v>
      </c>
      <c r="AT13" s="428"/>
      <c r="AU13" s="429">
        <v>254.7771350000001</v>
      </c>
      <c r="AV13" s="429">
        <v>688</v>
      </c>
      <c r="AW13" s="58"/>
    </row>
    <row r="14" spans="1:49" s="69" customFormat="1" ht="13.5" customHeight="1" x14ac:dyDescent="0.25">
      <c r="A14" s="347" t="s">
        <v>335</v>
      </c>
      <c r="B14" s="55">
        <v>91.117991488754313</v>
      </c>
      <c r="C14" s="58"/>
      <c r="D14" s="428">
        <v>92.155289958705453</v>
      </c>
      <c r="E14" s="428">
        <v>1.2547496780175134</v>
      </c>
      <c r="F14" s="428">
        <v>89.693024595574769</v>
      </c>
      <c r="G14" s="428">
        <v>94.61755532183615</v>
      </c>
      <c r="H14" s="428">
        <v>1.3615601215944995</v>
      </c>
      <c r="I14" s="428"/>
      <c r="J14" s="428">
        <v>1.1000000000000001</v>
      </c>
      <c r="K14" s="428"/>
      <c r="L14" s="428" t="s">
        <v>463</v>
      </c>
      <c r="M14" s="428"/>
      <c r="N14" s="428">
        <v>93.713025542176013</v>
      </c>
      <c r="O14" s="428">
        <v>1.2298211148238283</v>
      </c>
      <c r="P14" s="428">
        <v>91.299731324346538</v>
      </c>
      <c r="Q14" s="428">
        <v>96.126319760005472</v>
      </c>
      <c r="R14" s="428">
        <v>1.3123267632313731</v>
      </c>
      <c r="S14" s="428"/>
      <c r="T14" s="428">
        <v>1.5</v>
      </c>
      <c r="U14" s="428"/>
      <c r="V14" s="428"/>
      <c r="W14" s="428"/>
      <c r="X14" s="429">
        <v>309.34141899999992</v>
      </c>
      <c r="Y14" s="429">
        <v>746</v>
      </c>
      <c r="Z14" s="428"/>
      <c r="AA14" s="428">
        <v>92.581836670180806</v>
      </c>
      <c r="AB14" s="428">
        <v>1.2602363591767618</v>
      </c>
      <c r="AC14" s="428">
        <v>90.108568535358643</v>
      </c>
      <c r="AD14" s="428">
        <v>95.055104805002969</v>
      </c>
      <c r="AE14" s="428">
        <v>1.361213391851692</v>
      </c>
      <c r="AF14" s="428"/>
      <c r="AG14" s="428">
        <v>-1.1000000000000001</v>
      </c>
      <c r="AH14" s="428"/>
      <c r="AI14" s="428" t="s">
        <v>463</v>
      </c>
      <c r="AJ14" s="428"/>
      <c r="AK14" s="428">
        <v>92.150027890932733</v>
      </c>
      <c r="AL14" s="428">
        <v>1.3459619706905737</v>
      </c>
      <c r="AM14" s="428">
        <v>89.50843844582603</v>
      </c>
      <c r="AN14" s="428">
        <v>94.791617336039451</v>
      </c>
      <c r="AO14" s="428">
        <v>1.4606202531849823</v>
      </c>
      <c r="AP14" s="428"/>
      <c r="AQ14" s="428">
        <f>ABS(ROUND(AK14,1))-ABS(ROUND(AA14,1))</f>
        <v>-0.39999999999999147</v>
      </c>
      <c r="AR14" s="428"/>
      <c r="AS14" s="428" t="s">
        <v>463</v>
      </c>
      <c r="AT14" s="428"/>
      <c r="AU14" s="429">
        <v>257.62673699999993</v>
      </c>
      <c r="AV14" s="429">
        <v>641</v>
      </c>
      <c r="AW14" s="58"/>
    </row>
    <row r="15" spans="1:49" s="69" customFormat="1" ht="7.5" customHeight="1" x14ac:dyDescent="0.25">
      <c r="A15" s="348"/>
      <c r="B15" s="55"/>
      <c r="C15" s="58"/>
      <c r="D15" s="428"/>
      <c r="E15" s="428"/>
      <c r="F15" s="428"/>
      <c r="G15" s="428"/>
      <c r="H15" s="428"/>
      <c r="I15" s="428"/>
      <c r="J15" s="428"/>
      <c r="K15" s="428"/>
      <c r="L15" s="428"/>
      <c r="M15" s="428"/>
      <c r="N15" s="428"/>
      <c r="O15" s="428"/>
      <c r="P15" s="428"/>
      <c r="Q15" s="428"/>
      <c r="R15" s="428"/>
      <c r="S15" s="428"/>
      <c r="T15" s="428"/>
      <c r="U15" s="428"/>
      <c r="V15" s="428"/>
      <c r="W15" s="428"/>
      <c r="X15" s="428"/>
      <c r="Y15" s="428"/>
      <c r="Z15" s="428"/>
      <c r="AA15" s="428"/>
      <c r="AB15" s="428"/>
      <c r="AC15" s="428"/>
      <c r="AD15" s="428"/>
      <c r="AE15" s="428"/>
      <c r="AF15" s="428"/>
      <c r="AG15" s="428"/>
      <c r="AH15" s="428"/>
      <c r="AI15" s="428"/>
      <c r="AJ15" s="428"/>
      <c r="AK15" s="428"/>
      <c r="AL15" s="428"/>
      <c r="AM15" s="428"/>
      <c r="AN15" s="428"/>
      <c r="AO15" s="428"/>
      <c r="AP15" s="428"/>
      <c r="AQ15" s="428"/>
      <c r="AR15" s="428"/>
      <c r="AS15" s="428"/>
      <c r="AT15" s="428"/>
      <c r="AU15" s="428"/>
      <c r="AV15" s="428"/>
      <c r="AW15" s="58"/>
    </row>
    <row r="16" spans="1:49" s="69" customFormat="1" ht="13.5" customHeight="1" x14ac:dyDescent="0.25">
      <c r="A16" s="346" t="s">
        <v>1</v>
      </c>
      <c r="B16" s="55"/>
      <c r="C16" s="58"/>
      <c r="D16" s="428"/>
      <c r="E16" s="428"/>
      <c r="F16" s="428"/>
      <c r="G16" s="428"/>
      <c r="H16" s="428"/>
      <c r="I16" s="428"/>
      <c r="J16" s="428"/>
      <c r="K16" s="428"/>
      <c r="L16" s="428"/>
      <c r="M16" s="428"/>
      <c r="N16" s="428"/>
      <c r="O16" s="428"/>
      <c r="P16" s="428"/>
      <c r="Q16" s="428"/>
      <c r="R16" s="428"/>
      <c r="S16" s="428"/>
      <c r="T16" s="428"/>
      <c r="U16" s="428"/>
      <c r="V16" s="428"/>
      <c r="W16" s="428"/>
      <c r="X16" s="428"/>
      <c r="Y16" s="428"/>
      <c r="Z16" s="428"/>
      <c r="AA16" s="428"/>
      <c r="AB16" s="428"/>
      <c r="AC16" s="428"/>
      <c r="AD16" s="428"/>
      <c r="AE16" s="428"/>
      <c r="AF16" s="428"/>
      <c r="AG16" s="428"/>
      <c r="AH16" s="428"/>
      <c r="AI16" s="428"/>
      <c r="AJ16" s="428"/>
      <c r="AK16" s="428"/>
      <c r="AL16" s="428"/>
      <c r="AM16" s="428"/>
      <c r="AN16" s="428"/>
      <c r="AO16" s="428"/>
      <c r="AP16" s="428"/>
      <c r="AQ16" s="428"/>
      <c r="AR16" s="428"/>
      <c r="AS16" s="428"/>
      <c r="AT16" s="428"/>
      <c r="AU16" s="428"/>
      <c r="AV16" s="428"/>
      <c r="AW16" s="58"/>
    </row>
    <row r="17" spans="1:49" s="69" customFormat="1" ht="13.5" customHeight="1" x14ac:dyDescent="0.25">
      <c r="A17" s="347" t="s">
        <v>12</v>
      </c>
      <c r="B17" s="55">
        <v>90.551704067172849</v>
      </c>
      <c r="C17" s="58"/>
      <c r="D17" s="428">
        <v>90.550403499994587</v>
      </c>
      <c r="E17" s="428">
        <v>1.165888203776323</v>
      </c>
      <c r="F17" s="428">
        <v>88.262515970127424</v>
      </c>
      <c r="G17" s="428">
        <v>92.838291029861736</v>
      </c>
      <c r="H17" s="428">
        <v>1.2875571601140274</v>
      </c>
      <c r="I17" s="428"/>
      <c r="J17" s="428">
        <v>0</v>
      </c>
      <c r="K17" s="428"/>
      <c r="L17" s="428" t="s">
        <v>463</v>
      </c>
      <c r="M17" s="428"/>
      <c r="N17" s="428">
        <v>89.611457324554863</v>
      </c>
      <c r="O17" s="428">
        <v>1.3914757353321749</v>
      </c>
      <c r="P17" s="428">
        <v>86.880946109671243</v>
      </c>
      <c r="Q17" s="428">
        <v>92.341968539438497</v>
      </c>
      <c r="R17" s="428">
        <v>1.5527877537941679</v>
      </c>
      <c r="S17" s="428"/>
      <c r="T17" s="428">
        <v>-1</v>
      </c>
      <c r="U17" s="428"/>
      <c r="V17" s="428"/>
      <c r="W17" s="428"/>
      <c r="X17" s="429">
        <v>450.41482200000092</v>
      </c>
      <c r="Y17" s="521">
        <v>1022</v>
      </c>
      <c r="Z17" s="428"/>
      <c r="AA17" s="428">
        <v>90.789567988205917</v>
      </c>
      <c r="AB17" s="428">
        <v>1.2094861079220798</v>
      </c>
      <c r="AC17" s="428">
        <v>88.415899407347126</v>
      </c>
      <c r="AD17" s="428">
        <v>93.163236569064708</v>
      </c>
      <c r="AE17" s="428">
        <v>1.3321862133755267</v>
      </c>
      <c r="AF17" s="428"/>
      <c r="AG17" s="428">
        <v>1.2</v>
      </c>
      <c r="AH17" s="428"/>
      <c r="AI17" s="428" t="s">
        <v>463</v>
      </c>
      <c r="AJ17" s="428"/>
      <c r="AK17" s="428">
        <v>92.857899318874075</v>
      </c>
      <c r="AL17" s="428">
        <v>1.0053857408572591</v>
      </c>
      <c r="AM17" s="428">
        <v>90.884725916399191</v>
      </c>
      <c r="AN17" s="428">
        <v>94.831072721348946</v>
      </c>
      <c r="AO17" s="428">
        <v>1.0827142851948053</v>
      </c>
      <c r="AP17" s="428"/>
      <c r="AQ17" s="428">
        <f t="shared" ref="AQ17:AQ18" si="0">ABS(ROUND(AK17,1))-ABS(ROUND(AA17,1))</f>
        <v>2.1000000000000085</v>
      </c>
      <c r="AR17" s="428"/>
      <c r="AS17" s="428" t="s">
        <v>463</v>
      </c>
      <c r="AT17" s="428"/>
      <c r="AU17" s="429">
        <v>389.48245400000019</v>
      </c>
      <c r="AV17" s="521">
        <v>971</v>
      </c>
      <c r="AW17" s="58"/>
    </row>
    <row r="18" spans="1:49" s="69" customFormat="1" ht="13.5" customHeight="1" x14ac:dyDescent="0.25">
      <c r="A18" s="347" t="s">
        <v>13</v>
      </c>
      <c r="B18" s="55">
        <v>94.888964299296106</v>
      </c>
      <c r="C18" s="58"/>
      <c r="D18" s="428">
        <v>95.130874461306007</v>
      </c>
      <c r="E18" s="428">
        <v>1.0908046718115885</v>
      </c>
      <c r="F18" s="428">
        <v>92.990327539161015</v>
      </c>
      <c r="G18" s="428">
        <v>97.271421383451013</v>
      </c>
      <c r="H18" s="428">
        <v>1.1466358088143798</v>
      </c>
      <c r="I18" s="428"/>
      <c r="J18" s="428">
        <v>0.2</v>
      </c>
      <c r="K18" s="428"/>
      <c r="L18" s="428" t="s">
        <v>463</v>
      </c>
      <c r="M18" s="428"/>
      <c r="N18" s="428">
        <v>96.990837290667443</v>
      </c>
      <c r="O18" s="428">
        <v>0.91063247888861132</v>
      </c>
      <c r="P18" s="428">
        <v>95.203891149167504</v>
      </c>
      <c r="Q18" s="428">
        <v>98.777783432167382</v>
      </c>
      <c r="R18" s="428">
        <v>0.93888505793550181</v>
      </c>
      <c r="S18" s="428"/>
      <c r="T18" s="428">
        <v>1.9</v>
      </c>
      <c r="U18" s="428"/>
      <c r="V18" s="428"/>
      <c r="W18" s="428"/>
      <c r="X18" s="429">
        <v>167.29254900000015</v>
      </c>
      <c r="Y18" s="429">
        <v>471</v>
      </c>
      <c r="Z18" s="428"/>
      <c r="AA18" s="428">
        <v>96.917955882078203</v>
      </c>
      <c r="AB18" s="428">
        <v>0.94659902276902941</v>
      </c>
      <c r="AC18" s="428">
        <v>95.06021452870398</v>
      </c>
      <c r="AD18" s="428">
        <v>98.775697235452427</v>
      </c>
      <c r="AE18" s="428">
        <v>0.9767013905253773</v>
      </c>
      <c r="AF18" s="428"/>
      <c r="AG18" s="428">
        <v>-0.1</v>
      </c>
      <c r="AH18" s="428"/>
      <c r="AI18" s="428" t="s">
        <v>463</v>
      </c>
      <c r="AJ18" s="428"/>
      <c r="AK18" s="428">
        <v>95.829236203571938</v>
      </c>
      <c r="AL18" s="428">
        <v>1.2105184622837928</v>
      </c>
      <c r="AM18" s="428">
        <v>93.453468639028486</v>
      </c>
      <c r="AN18" s="428">
        <v>98.205003768115404</v>
      </c>
      <c r="AO18" s="428">
        <v>1.2632037050908602</v>
      </c>
      <c r="AP18" s="428"/>
      <c r="AQ18" s="428">
        <f t="shared" si="0"/>
        <v>-1.1000000000000085</v>
      </c>
      <c r="AR18" s="428"/>
      <c r="AS18" s="428" t="s">
        <v>463</v>
      </c>
      <c r="AT18" s="428"/>
      <c r="AU18" s="429">
        <v>122.92141799999996</v>
      </c>
      <c r="AV18" s="429">
        <v>358</v>
      </c>
      <c r="AW18" s="58"/>
    </row>
    <row r="19" spans="1:49" s="69" customFormat="1" ht="7.5" customHeight="1" x14ac:dyDescent="0.25">
      <c r="A19" s="348"/>
      <c r="B19" s="55"/>
      <c r="C19" s="58"/>
      <c r="D19" s="428"/>
      <c r="E19" s="428"/>
      <c r="F19" s="428"/>
      <c r="G19" s="428"/>
      <c r="H19" s="428"/>
      <c r="I19" s="428"/>
      <c r="J19" s="428"/>
      <c r="K19" s="428"/>
      <c r="L19" s="428"/>
      <c r="M19" s="428"/>
      <c r="N19" s="428"/>
      <c r="O19" s="428"/>
      <c r="P19" s="428"/>
      <c r="Q19" s="428"/>
      <c r="R19" s="428"/>
      <c r="S19" s="428"/>
      <c r="T19" s="428"/>
      <c r="U19" s="428"/>
      <c r="V19" s="428"/>
      <c r="W19" s="428"/>
      <c r="X19" s="428"/>
      <c r="Y19" s="428"/>
      <c r="Z19" s="428"/>
      <c r="AA19" s="428"/>
      <c r="AB19" s="428"/>
      <c r="AC19" s="428"/>
      <c r="AD19" s="428"/>
      <c r="AE19" s="428"/>
      <c r="AF19" s="428"/>
      <c r="AG19" s="428"/>
      <c r="AH19" s="428"/>
      <c r="AI19" s="428"/>
      <c r="AJ19" s="428"/>
      <c r="AK19" s="428"/>
      <c r="AL19" s="428"/>
      <c r="AM19" s="428"/>
      <c r="AN19" s="428"/>
      <c r="AO19" s="428"/>
      <c r="AP19" s="428"/>
      <c r="AQ19" s="428"/>
      <c r="AR19" s="428"/>
      <c r="AS19" s="428"/>
      <c r="AT19" s="428"/>
      <c r="AU19" s="428"/>
      <c r="AV19" s="428"/>
      <c r="AW19" s="58"/>
    </row>
    <row r="20" spans="1:49" s="69" customFormat="1" ht="13.5" customHeight="1" x14ac:dyDescent="0.25">
      <c r="A20" s="346" t="s">
        <v>45</v>
      </c>
      <c r="B20" s="55"/>
      <c r="C20" s="58"/>
      <c r="D20" s="428"/>
      <c r="E20" s="428"/>
      <c r="F20" s="428"/>
      <c r="G20" s="428"/>
      <c r="H20" s="428"/>
      <c r="I20" s="428"/>
      <c r="J20" s="428"/>
      <c r="K20" s="428"/>
      <c r="L20" s="428"/>
      <c r="M20" s="428"/>
      <c r="N20" s="428"/>
      <c r="O20" s="428"/>
      <c r="P20" s="428"/>
      <c r="Q20" s="428"/>
      <c r="R20" s="428"/>
      <c r="S20" s="428"/>
      <c r="T20" s="428"/>
      <c r="U20" s="428"/>
      <c r="V20" s="428"/>
      <c r="W20" s="428"/>
      <c r="X20" s="428"/>
      <c r="Y20" s="428"/>
      <c r="Z20" s="428"/>
      <c r="AA20" s="428"/>
      <c r="AB20" s="428"/>
      <c r="AC20" s="428"/>
      <c r="AD20" s="428"/>
      <c r="AE20" s="428"/>
      <c r="AF20" s="428"/>
      <c r="AG20" s="428"/>
      <c r="AH20" s="428"/>
      <c r="AI20" s="428"/>
      <c r="AJ20" s="428"/>
      <c r="AK20" s="428"/>
      <c r="AL20" s="428"/>
      <c r="AM20" s="428"/>
      <c r="AN20" s="428"/>
      <c r="AO20" s="428"/>
      <c r="AP20" s="428"/>
      <c r="AQ20" s="428"/>
      <c r="AR20" s="428"/>
      <c r="AS20" s="428"/>
      <c r="AT20" s="428"/>
      <c r="AU20" s="428"/>
      <c r="AV20" s="428"/>
      <c r="AW20" s="58"/>
    </row>
    <row r="21" spans="1:49" s="69" customFormat="1" ht="13.5" customHeight="1" x14ac:dyDescent="0.25">
      <c r="A21" s="347" t="s">
        <v>336</v>
      </c>
      <c r="B21" s="55">
        <v>90.166909295013681</v>
      </c>
      <c r="C21" s="58"/>
      <c r="D21" s="428">
        <v>90.162483531475928</v>
      </c>
      <c r="E21" s="428">
        <v>1.4943332146685748</v>
      </c>
      <c r="F21" s="428">
        <v>87.230070015126088</v>
      </c>
      <c r="G21" s="428">
        <v>93.094897047825782</v>
      </c>
      <c r="H21" s="428">
        <v>1.6573780536412348</v>
      </c>
      <c r="I21" s="428"/>
      <c r="J21" s="428">
        <v>0</v>
      </c>
      <c r="K21" s="428"/>
      <c r="L21" s="428" t="s">
        <v>463</v>
      </c>
      <c r="M21" s="428"/>
      <c r="N21" s="428">
        <v>89.005053291145515</v>
      </c>
      <c r="O21" s="428">
        <v>1.7280522982024604</v>
      </c>
      <c r="P21" s="428">
        <v>85.614073441237565</v>
      </c>
      <c r="Q21" s="428">
        <v>92.396033141053451</v>
      </c>
      <c r="R21" s="428">
        <v>1.9415215589499255</v>
      </c>
      <c r="S21" s="428"/>
      <c r="T21" s="428">
        <v>-1.2</v>
      </c>
      <c r="U21" s="428"/>
      <c r="V21" s="428"/>
      <c r="W21" s="428"/>
      <c r="X21" s="429">
        <v>345.63237100000021</v>
      </c>
      <c r="Y21" s="429">
        <v>628</v>
      </c>
      <c r="Z21" s="428"/>
      <c r="AA21" s="428">
        <v>91.461898895262365</v>
      </c>
      <c r="AB21" s="428">
        <v>1.5141977647259399</v>
      </c>
      <c r="AC21" s="428">
        <v>88.49022056361828</v>
      </c>
      <c r="AD21" s="428">
        <v>94.433577226906436</v>
      </c>
      <c r="AE21" s="428">
        <v>1.6555503253435886</v>
      </c>
      <c r="AF21" s="428"/>
      <c r="AG21" s="428">
        <v>2.5</v>
      </c>
      <c r="AH21" s="428"/>
      <c r="AI21" s="428" t="s">
        <v>463</v>
      </c>
      <c r="AJ21" s="428"/>
      <c r="AK21" s="428">
        <v>91.307339981038865</v>
      </c>
      <c r="AL21" s="428">
        <v>1.3638946612060452</v>
      </c>
      <c r="AM21" s="428">
        <v>88.630555777818955</v>
      </c>
      <c r="AN21" s="428">
        <v>93.984124184258789</v>
      </c>
      <c r="AO21" s="428">
        <v>1.4937404391468148</v>
      </c>
      <c r="AP21" s="428"/>
      <c r="AQ21" s="428">
        <f t="shared" ref="AQ21:AQ23" si="1">ABS(ROUND(AK21,1))-ABS(ROUND(AA21,1))</f>
        <v>-0.20000000000000284</v>
      </c>
      <c r="AR21" s="428"/>
      <c r="AS21" s="428" t="s">
        <v>463</v>
      </c>
      <c r="AT21" s="428"/>
      <c r="AU21" s="429">
        <v>283.30025500000022</v>
      </c>
      <c r="AV21" s="429">
        <v>585</v>
      </c>
      <c r="AW21" s="58"/>
    </row>
    <row r="22" spans="1:49" s="69" customFormat="1" ht="13.5" customHeight="1" x14ac:dyDescent="0.25">
      <c r="A22" s="347" t="s">
        <v>337</v>
      </c>
      <c r="B22" s="55">
        <v>92.78701008765421</v>
      </c>
      <c r="C22" s="58"/>
      <c r="D22" s="522">
        <v>94.843634282104219</v>
      </c>
      <c r="E22" s="522">
        <v>1.161995146605983</v>
      </c>
      <c r="F22" s="428">
        <v>92.563386315725424</v>
      </c>
      <c r="G22" s="428">
        <v>97.123882248483</v>
      </c>
      <c r="H22" s="428">
        <v>1.2251693594424362</v>
      </c>
      <c r="I22" s="428"/>
      <c r="J22" s="428">
        <v>2</v>
      </c>
      <c r="K22" s="428"/>
      <c r="L22" s="428" t="s">
        <v>463</v>
      </c>
      <c r="M22" s="428"/>
      <c r="N22" s="522">
        <v>94.870802233192762</v>
      </c>
      <c r="O22" s="522">
        <v>1.1648248209756702</v>
      </c>
      <c r="P22" s="428">
        <v>92.585051101291356</v>
      </c>
      <c r="Q22" s="428">
        <v>97.156553365094183</v>
      </c>
      <c r="R22" s="428">
        <v>1.2278011712312991</v>
      </c>
      <c r="S22" s="428"/>
      <c r="T22" s="428">
        <v>0.1</v>
      </c>
      <c r="U22" s="428"/>
      <c r="V22" s="428"/>
      <c r="W22" s="428"/>
      <c r="X22" s="429">
        <v>163.60952299999997</v>
      </c>
      <c r="Y22" s="429">
        <v>482</v>
      </c>
      <c r="Z22" s="428"/>
      <c r="AA22" s="522">
        <v>95.779743340939234</v>
      </c>
      <c r="AB22" s="522">
        <v>1.1109781740867319</v>
      </c>
      <c r="AC22" s="428">
        <v>93.599400823090789</v>
      </c>
      <c r="AD22" s="428">
        <v>97.960085858787664</v>
      </c>
      <c r="AE22" s="428">
        <v>1.1599302058391145</v>
      </c>
      <c r="AF22" s="428"/>
      <c r="AG22" s="428">
        <v>0.9</v>
      </c>
      <c r="AH22" s="428"/>
      <c r="AI22" s="428" t="s">
        <v>463</v>
      </c>
      <c r="AJ22" s="428"/>
      <c r="AK22" s="522">
        <v>96.738472651723669</v>
      </c>
      <c r="AL22" s="522">
        <v>0.81522627979697793</v>
      </c>
      <c r="AM22" s="428">
        <v>95.138506840668541</v>
      </c>
      <c r="AN22" s="428">
        <v>98.338438462778797</v>
      </c>
      <c r="AO22" s="428">
        <v>0.84271154738192189</v>
      </c>
      <c r="AP22" s="428"/>
      <c r="AQ22" s="428">
        <f t="shared" si="1"/>
        <v>0.90000000000000568</v>
      </c>
      <c r="AR22" s="428"/>
      <c r="AS22" s="428" t="s">
        <v>463</v>
      </c>
      <c r="AT22" s="428"/>
      <c r="AU22" s="429">
        <v>134.1875609999999</v>
      </c>
      <c r="AV22" s="429">
        <v>386</v>
      </c>
      <c r="AW22" s="58"/>
    </row>
    <row r="23" spans="1:49" s="69" customFormat="1" ht="13.5" customHeight="1" x14ac:dyDescent="0.25">
      <c r="A23" s="347" t="s">
        <v>338</v>
      </c>
      <c r="B23" s="55">
        <v>94.426792538480356</v>
      </c>
      <c r="C23" s="58"/>
      <c r="D23" s="428">
        <v>91.992215134211477</v>
      </c>
      <c r="E23" s="428">
        <v>1.4225897022497829</v>
      </c>
      <c r="F23" s="428">
        <v>89.200587918709502</v>
      </c>
      <c r="G23" s="428">
        <v>94.783842349713453</v>
      </c>
      <c r="H23" s="428">
        <v>1.5464240100907498</v>
      </c>
      <c r="I23" s="428"/>
      <c r="J23" s="428">
        <v>-2.4</v>
      </c>
      <c r="K23" s="428"/>
      <c r="L23" s="428" t="s">
        <v>463</v>
      </c>
      <c r="M23" s="428"/>
      <c r="N23" s="428">
        <v>94.992240710839297</v>
      </c>
      <c r="O23" s="428">
        <v>1.4377972279859776</v>
      </c>
      <c r="P23" s="428">
        <v>92.17083221907923</v>
      </c>
      <c r="Q23" s="428">
        <v>97.813649202599379</v>
      </c>
      <c r="R23" s="428">
        <v>1.5135943917384767</v>
      </c>
      <c r="S23" s="428"/>
      <c r="T23" s="428">
        <v>3</v>
      </c>
      <c r="U23" s="428"/>
      <c r="V23" s="428"/>
      <c r="W23" s="428"/>
      <c r="X23" s="429">
        <v>108.46547699999995</v>
      </c>
      <c r="Y23" s="429">
        <v>383</v>
      </c>
      <c r="Z23" s="428"/>
      <c r="AA23" s="428">
        <v>90.793027671021449</v>
      </c>
      <c r="AB23" s="428">
        <v>1.5781296666108031</v>
      </c>
      <c r="AC23" s="428">
        <v>87.695880228302286</v>
      </c>
      <c r="AD23" s="428">
        <v>93.890175113740611</v>
      </c>
      <c r="AE23" s="428">
        <v>1.7381617367458901</v>
      </c>
      <c r="AF23" s="428"/>
      <c r="AG23" s="428">
        <v>-4.2</v>
      </c>
      <c r="AH23" s="428"/>
      <c r="AI23" s="428" t="s">
        <v>464</v>
      </c>
      <c r="AJ23" s="428"/>
      <c r="AK23" s="428">
        <v>95.847805770606399</v>
      </c>
      <c r="AL23" s="428">
        <v>1.2660926060870719</v>
      </c>
      <c r="AM23" s="428">
        <v>93.362968206398492</v>
      </c>
      <c r="AN23" s="428">
        <v>98.332643334814307</v>
      </c>
      <c r="AO23" s="428">
        <v>1.3209406265566739</v>
      </c>
      <c r="AP23" s="428"/>
      <c r="AQ23" s="428">
        <f t="shared" si="1"/>
        <v>5</v>
      </c>
      <c r="AR23" s="428"/>
      <c r="AS23" s="428" t="s">
        <v>465</v>
      </c>
      <c r="AT23" s="428"/>
      <c r="AU23" s="429">
        <v>94.916055999999926</v>
      </c>
      <c r="AV23" s="429">
        <v>358</v>
      </c>
      <c r="AW23" s="58"/>
    </row>
    <row r="24" spans="1:49" ht="7.5" customHeight="1" x14ac:dyDescent="0.25">
      <c r="A24" s="20"/>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row>
    <row r="25" spans="1:49" ht="5.15" customHeight="1" x14ac:dyDescent="0.25"/>
    <row r="26" spans="1:49" ht="11.25" customHeight="1" x14ac:dyDescent="0.25">
      <c r="A26" s="551" t="s">
        <v>15</v>
      </c>
      <c r="B26" s="551"/>
      <c r="C26" s="551"/>
      <c r="D26" s="551"/>
      <c r="E26" s="551"/>
      <c r="F26" s="551"/>
      <c r="G26" s="551"/>
      <c r="H26" s="551"/>
      <c r="I26" s="551"/>
      <c r="J26" s="551"/>
      <c r="K26" s="551"/>
      <c r="L26" s="551"/>
      <c r="M26" s="551"/>
      <c r="N26" s="551"/>
      <c r="O26" s="551"/>
      <c r="P26" s="551"/>
      <c r="Q26" s="551"/>
      <c r="R26" s="551"/>
      <c r="S26" s="551"/>
      <c r="T26" s="551"/>
      <c r="U26" s="551"/>
      <c r="V26" s="551"/>
      <c r="W26" s="551"/>
      <c r="X26" s="551"/>
      <c r="Y26" s="551"/>
      <c r="Z26" s="551"/>
      <c r="AA26" s="551"/>
      <c r="AB26" s="551"/>
      <c r="AC26" s="551"/>
      <c r="AD26" s="551"/>
      <c r="AE26" s="551"/>
      <c r="AF26" s="551"/>
      <c r="AG26" s="551"/>
      <c r="AH26" s="551"/>
      <c r="AI26" s="551"/>
      <c r="AJ26" s="551"/>
      <c r="AK26" s="551"/>
      <c r="AL26" s="551"/>
      <c r="AM26" s="551"/>
      <c r="AN26" s="551"/>
      <c r="AO26" s="551"/>
      <c r="AP26" s="551"/>
      <c r="AQ26" s="551"/>
      <c r="AR26" s="551"/>
      <c r="AS26" s="551"/>
      <c r="AT26" s="551"/>
      <c r="AU26" s="551"/>
      <c r="AV26" s="551"/>
      <c r="AW26" s="551"/>
    </row>
    <row r="27" spans="1:49" ht="10.5" x14ac:dyDescent="0.25">
      <c r="A27" s="558" t="s">
        <v>339</v>
      </c>
      <c r="B27" s="558"/>
      <c r="C27" s="558"/>
      <c r="D27" s="558"/>
      <c r="E27" s="558"/>
      <c r="F27" s="558"/>
      <c r="G27" s="558"/>
      <c r="H27" s="558"/>
      <c r="I27" s="558"/>
      <c r="J27" s="558"/>
      <c r="K27" s="558"/>
      <c r="L27" s="558"/>
      <c r="M27" s="558"/>
      <c r="N27" s="558"/>
      <c r="O27" s="558"/>
      <c r="P27" s="558"/>
      <c r="Q27" s="558"/>
      <c r="R27" s="558"/>
      <c r="S27" s="558"/>
      <c r="T27" s="558"/>
      <c r="U27" s="558"/>
      <c r="V27" s="558"/>
      <c r="W27" s="558"/>
      <c r="X27" s="558"/>
      <c r="Y27" s="558"/>
      <c r="Z27" s="558"/>
      <c r="AA27" s="558"/>
      <c r="AB27" s="558"/>
      <c r="AC27" s="558"/>
      <c r="AD27" s="558"/>
      <c r="AE27" s="558"/>
      <c r="AF27" s="558"/>
      <c r="AG27" s="558"/>
      <c r="AH27" s="558"/>
      <c r="AI27" s="558"/>
      <c r="AJ27" s="558"/>
      <c r="AK27" s="558"/>
      <c r="AL27" s="558"/>
      <c r="AM27" s="558"/>
      <c r="AN27" s="558"/>
      <c r="AO27" s="558"/>
      <c r="AP27" s="558"/>
      <c r="AQ27" s="558"/>
      <c r="AR27" s="558"/>
      <c r="AS27" s="558"/>
      <c r="AT27" s="558"/>
      <c r="AU27" s="558"/>
      <c r="AV27" s="558"/>
      <c r="AW27" s="558"/>
    </row>
    <row r="28" spans="1:49" ht="10.5" x14ac:dyDescent="0.25">
      <c r="A28" s="558" t="s">
        <v>16</v>
      </c>
      <c r="B28" s="558"/>
      <c r="C28" s="558"/>
      <c r="D28" s="558"/>
      <c r="E28" s="558"/>
      <c r="F28" s="558"/>
      <c r="G28" s="558"/>
      <c r="H28" s="558"/>
      <c r="I28" s="558"/>
      <c r="J28" s="558"/>
      <c r="K28" s="558"/>
      <c r="L28" s="558"/>
      <c r="M28" s="558"/>
      <c r="N28" s="558"/>
      <c r="O28" s="558"/>
      <c r="P28" s="558"/>
      <c r="Q28" s="558"/>
      <c r="R28" s="558"/>
      <c r="S28" s="558"/>
      <c r="T28" s="558"/>
      <c r="U28" s="558"/>
      <c r="V28" s="558"/>
      <c r="W28" s="558"/>
      <c r="X28" s="558"/>
      <c r="Y28" s="558"/>
      <c r="Z28" s="558"/>
      <c r="AA28" s="558"/>
      <c r="AB28" s="558"/>
      <c r="AC28" s="558"/>
      <c r="AD28" s="558"/>
      <c r="AE28" s="558"/>
      <c r="AF28" s="558"/>
      <c r="AG28" s="558"/>
      <c r="AH28" s="558"/>
      <c r="AI28" s="558"/>
      <c r="AJ28" s="558"/>
      <c r="AK28" s="558"/>
      <c r="AL28" s="558"/>
      <c r="AM28" s="558"/>
      <c r="AN28" s="558"/>
      <c r="AO28" s="558"/>
      <c r="AP28" s="558"/>
      <c r="AQ28" s="558"/>
      <c r="AR28" s="558"/>
      <c r="AS28" s="558"/>
      <c r="AT28" s="558"/>
      <c r="AU28" s="558"/>
      <c r="AV28" s="558"/>
      <c r="AW28" s="558"/>
    </row>
    <row r="29" spans="1:49" ht="10.5" x14ac:dyDescent="0.25">
      <c r="A29" s="558" t="s">
        <v>49</v>
      </c>
      <c r="B29" s="558"/>
      <c r="C29" s="558"/>
      <c r="D29" s="558"/>
      <c r="E29" s="558"/>
      <c r="F29" s="558"/>
      <c r="G29" s="558"/>
      <c r="H29" s="558"/>
      <c r="I29" s="558"/>
      <c r="J29" s="558"/>
      <c r="K29" s="558"/>
      <c r="L29" s="558"/>
      <c r="M29" s="558"/>
      <c r="N29" s="558"/>
      <c r="O29" s="558"/>
      <c r="P29" s="558"/>
      <c r="Q29" s="558"/>
      <c r="R29" s="558"/>
      <c r="S29" s="558"/>
      <c r="T29" s="558"/>
      <c r="U29" s="558"/>
      <c r="V29" s="558"/>
      <c r="W29" s="558"/>
      <c r="X29" s="558"/>
      <c r="Y29" s="558"/>
      <c r="Z29" s="558"/>
      <c r="AA29" s="558"/>
      <c r="AB29" s="558"/>
      <c r="AC29" s="558"/>
      <c r="AD29" s="558"/>
      <c r="AE29" s="558"/>
      <c r="AF29" s="558"/>
      <c r="AG29" s="558"/>
      <c r="AH29" s="558"/>
      <c r="AI29" s="558"/>
      <c r="AJ29" s="558"/>
      <c r="AK29" s="558"/>
      <c r="AL29" s="558"/>
      <c r="AM29" s="558"/>
      <c r="AN29" s="558"/>
      <c r="AO29" s="558"/>
      <c r="AP29" s="558"/>
      <c r="AQ29" s="558"/>
      <c r="AR29" s="558"/>
      <c r="AS29" s="558"/>
      <c r="AT29" s="558"/>
      <c r="AU29" s="558"/>
      <c r="AV29" s="558"/>
      <c r="AW29" s="558"/>
    </row>
    <row r="30" spans="1:49" ht="10.5" x14ac:dyDescent="0.25">
      <c r="A30" s="558" t="s">
        <v>50</v>
      </c>
      <c r="B30" s="558"/>
      <c r="C30" s="558"/>
      <c r="D30" s="558"/>
      <c r="E30" s="558"/>
      <c r="F30" s="558"/>
      <c r="G30" s="558"/>
      <c r="H30" s="558"/>
      <c r="I30" s="558"/>
      <c r="J30" s="558"/>
      <c r="K30" s="558"/>
      <c r="L30" s="558"/>
      <c r="M30" s="558"/>
      <c r="N30" s="558"/>
      <c r="O30" s="558"/>
      <c r="P30" s="558"/>
      <c r="Q30" s="558"/>
      <c r="R30" s="558"/>
      <c r="S30" s="558"/>
      <c r="T30" s="558"/>
      <c r="U30" s="558"/>
      <c r="V30" s="558"/>
      <c r="W30" s="558"/>
      <c r="X30" s="558"/>
      <c r="Y30" s="558"/>
      <c r="Z30" s="558"/>
      <c r="AA30" s="558"/>
      <c r="AB30" s="558"/>
      <c r="AC30" s="558"/>
      <c r="AD30" s="558"/>
      <c r="AE30" s="558"/>
      <c r="AF30" s="558"/>
      <c r="AG30" s="558"/>
      <c r="AH30" s="558"/>
      <c r="AI30" s="558"/>
      <c r="AJ30" s="558"/>
      <c r="AK30" s="558"/>
      <c r="AL30" s="558"/>
      <c r="AM30" s="558"/>
      <c r="AN30" s="558"/>
      <c r="AO30" s="558"/>
      <c r="AP30" s="558"/>
      <c r="AQ30" s="558"/>
      <c r="AR30" s="558"/>
      <c r="AS30" s="558"/>
      <c r="AT30" s="558"/>
      <c r="AU30" s="558"/>
      <c r="AV30" s="558"/>
      <c r="AW30" s="558"/>
    </row>
    <row r="31" spans="1:49" ht="10.5" x14ac:dyDescent="0.25">
      <c r="A31" s="603" t="s">
        <v>577</v>
      </c>
      <c r="B31" s="603"/>
      <c r="C31" s="603"/>
      <c r="D31" s="603"/>
      <c r="E31" s="603"/>
      <c r="F31" s="603"/>
      <c r="G31" s="603"/>
      <c r="H31" s="603"/>
      <c r="I31" s="603"/>
      <c r="J31" s="603"/>
      <c r="K31" s="603"/>
      <c r="L31" s="603"/>
      <c r="M31" s="603"/>
      <c r="N31" s="603"/>
      <c r="O31" s="603"/>
      <c r="P31" s="603"/>
      <c r="Q31" s="603"/>
      <c r="R31" s="603"/>
      <c r="S31" s="603"/>
      <c r="T31" s="603"/>
      <c r="U31" s="603"/>
      <c r="V31" s="603"/>
      <c r="W31" s="603"/>
      <c r="X31" s="603"/>
      <c r="Y31" s="603"/>
      <c r="Z31" s="603"/>
      <c r="AA31" s="603"/>
      <c r="AB31" s="603"/>
      <c r="AC31" s="603"/>
      <c r="AD31" s="603"/>
      <c r="AE31" s="603"/>
      <c r="AF31" s="603"/>
      <c r="AG31" s="603"/>
      <c r="AH31" s="603"/>
      <c r="AI31" s="603"/>
      <c r="AJ31" s="603"/>
      <c r="AK31" s="603"/>
      <c r="AL31" s="603"/>
      <c r="AM31" s="603"/>
      <c r="AN31" s="603"/>
      <c r="AO31" s="603"/>
      <c r="AP31" s="603"/>
      <c r="AQ31" s="603"/>
      <c r="AR31" s="603"/>
      <c r="AS31" s="603"/>
      <c r="AT31" s="603"/>
      <c r="AU31" s="603"/>
      <c r="AV31" s="603"/>
      <c r="AW31" s="603"/>
    </row>
    <row r="32" spans="1:49" ht="15.75" customHeight="1" x14ac:dyDescent="0.25">
      <c r="A32" s="559" t="s">
        <v>19</v>
      </c>
      <c r="B32" s="559"/>
      <c r="C32" s="559"/>
      <c r="D32" s="559"/>
      <c r="E32" s="559"/>
      <c r="F32" s="559"/>
      <c r="G32" s="559"/>
      <c r="H32" s="559"/>
      <c r="I32" s="559"/>
      <c r="J32" s="559"/>
      <c r="K32" s="559"/>
      <c r="L32" s="559"/>
      <c r="M32" s="559"/>
      <c r="N32" s="559"/>
      <c r="O32" s="559"/>
      <c r="P32" s="559"/>
      <c r="Q32" s="559"/>
      <c r="R32" s="559"/>
      <c r="S32" s="559"/>
      <c r="T32" s="559"/>
      <c r="U32" s="559"/>
      <c r="V32" s="559"/>
      <c r="W32" s="559"/>
      <c r="X32" s="559"/>
      <c r="Y32" s="559"/>
      <c r="Z32" s="559"/>
      <c r="AA32" s="559"/>
      <c r="AB32" s="559"/>
      <c r="AC32" s="559"/>
      <c r="AD32" s="559"/>
      <c r="AE32" s="559"/>
      <c r="AF32" s="559"/>
      <c r="AG32" s="559"/>
      <c r="AH32" s="559"/>
      <c r="AI32" s="559"/>
      <c r="AJ32" s="559"/>
      <c r="AK32" s="559"/>
      <c r="AL32" s="559"/>
      <c r="AM32" s="559"/>
      <c r="AN32" s="559"/>
      <c r="AO32" s="559"/>
      <c r="AP32" s="559"/>
      <c r="AQ32" s="559"/>
      <c r="AR32" s="559"/>
      <c r="AS32" s="559"/>
      <c r="AT32" s="559"/>
      <c r="AU32" s="559"/>
      <c r="AV32" s="559"/>
      <c r="AW32" s="559"/>
    </row>
    <row r="33" ht="31.5" hidden="1" customHeight="1" x14ac:dyDescent="0.25"/>
    <row r="34" ht="31.5" hidden="1" customHeight="1" x14ac:dyDescent="0.25"/>
  </sheetData>
  <mergeCells count="48">
    <mergeCell ref="A1:AW1"/>
    <mergeCell ref="A2:AW2"/>
    <mergeCell ref="A3:AW3"/>
    <mergeCell ref="A5:A8"/>
    <mergeCell ref="B5:AS5"/>
    <mergeCell ref="AU5:AU8"/>
    <mergeCell ref="AV5:AV8"/>
    <mergeCell ref="C6:C8"/>
    <mergeCell ref="D6:H6"/>
    <mergeCell ref="J6:J7"/>
    <mergeCell ref="AK7:AK8"/>
    <mergeCell ref="AL7:AL8"/>
    <mergeCell ref="AM7:AN7"/>
    <mergeCell ref="AO7:AO8"/>
    <mergeCell ref="A27:AW27"/>
    <mergeCell ref="Y6:Y8"/>
    <mergeCell ref="Z6:Z8"/>
    <mergeCell ref="AK6:AO6"/>
    <mergeCell ref="AQ6:AQ7"/>
    <mergeCell ref="AS6:AS7"/>
    <mergeCell ref="B7:B8"/>
    <mergeCell ref="D7:D8"/>
    <mergeCell ref="E7:E8"/>
    <mergeCell ref="F7:G7"/>
    <mergeCell ref="H7:H8"/>
    <mergeCell ref="L6:L7"/>
    <mergeCell ref="M6:M8"/>
    <mergeCell ref="N6:R6"/>
    <mergeCell ref="T6:T7"/>
    <mergeCell ref="V6:V7"/>
    <mergeCell ref="A26:AW26"/>
    <mergeCell ref="X6:X8"/>
    <mergeCell ref="N7:N8"/>
    <mergeCell ref="O7:O8"/>
    <mergeCell ref="P7:Q7"/>
    <mergeCell ref="R7:R8"/>
    <mergeCell ref="AA6:AE6"/>
    <mergeCell ref="AG6:AG7"/>
    <mergeCell ref="AI6:AI7"/>
    <mergeCell ref="AA7:AA8"/>
    <mergeCell ref="AB7:AB8"/>
    <mergeCell ref="AC7:AD7"/>
    <mergeCell ref="AE7:AE8"/>
    <mergeCell ref="A28:AW28"/>
    <mergeCell ref="A29:AW29"/>
    <mergeCell ref="A30:AW30"/>
    <mergeCell ref="A31:AW31"/>
    <mergeCell ref="A32:AW32"/>
  </mergeCells>
  <printOptions horizontalCentered="1"/>
  <pageMargins left="0.15748031496062992" right="0.15748031496062992" top="0.19685039370078741" bottom="0.19685039370078741" header="0" footer="0"/>
  <pageSetup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AX34"/>
  <sheetViews>
    <sheetView showGridLines="0" zoomScaleNormal="100" zoomScaleSheetLayoutView="100" workbookViewId="0">
      <selection activeCell="A2" sqref="A2:AW2"/>
    </sheetView>
  </sheetViews>
  <sheetFormatPr baseColWidth="10" defaultColWidth="0" defaultRowHeight="12.75" customHeight="1" zeroHeight="1" x14ac:dyDescent="0.25"/>
  <cols>
    <col min="1" max="1" width="25.453125" style="5" customWidth="1"/>
    <col min="2" max="2" width="7" style="5" hidden="1" customWidth="1"/>
    <col min="3" max="3" width="1.7265625" style="5" hidden="1" customWidth="1"/>
    <col min="4" max="4" width="8.1796875" style="5" customWidth="1"/>
    <col min="5" max="5" width="9" style="5" hidden="1" customWidth="1"/>
    <col min="6" max="6" width="5.81640625" style="5" hidden="1" customWidth="1"/>
    <col min="7" max="7" width="6.7265625" style="5" hidden="1" customWidth="1"/>
    <col min="8" max="8" width="9.26953125" style="5" hidden="1" customWidth="1"/>
    <col min="9" max="9" width="1.7265625" style="5" hidden="1" customWidth="1"/>
    <col min="10" max="10" width="8.26953125" style="5" hidden="1" customWidth="1"/>
    <col min="11" max="11" width="1.7265625" style="5" hidden="1" customWidth="1"/>
    <col min="12" max="12" width="7.81640625" style="5" hidden="1" customWidth="1"/>
    <col min="13" max="13" width="1.7265625" style="5" customWidth="1"/>
    <col min="14" max="14" width="8.1796875" style="5" customWidth="1"/>
    <col min="15" max="15" width="9" style="5" hidden="1" customWidth="1"/>
    <col min="16" max="16" width="5.81640625" style="5" hidden="1" customWidth="1"/>
    <col min="17" max="17" width="6.7265625" style="5" hidden="1" customWidth="1"/>
    <col min="18" max="18" width="9.26953125" style="5" hidden="1" customWidth="1"/>
    <col min="19" max="19" width="1.7265625" style="5" hidden="1" customWidth="1"/>
    <col min="20" max="20" width="8.26953125" style="5" hidden="1" customWidth="1"/>
    <col min="21" max="21" width="1.7265625" style="5" hidden="1" customWidth="1"/>
    <col min="22" max="22" width="7.81640625" style="5" hidden="1" customWidth="1"/>
    <col min="23" max="23" width="1.81640625" style="5" hidden="1" customWidth="1"/>
    <col min="24" max="25" width="10" style="5" hidden="1" customWidth="1"/>
    <col min="26" max="26" width="1.7265625" style="5" customWidth="1"/>
    <col min="27" max="27" width="8.1796875" style="5" customWidth="1"/>
    <col min="28" max="31" width="11.26953125" style="5" hidden="1" customWidth="1"/>
    <col min="32" max="32" width="1.54296875" style="5" hidden="1" customWidth="1"/>
    <col min="33" max="33" width="11.26953125" style="5" hidden="1" customWidth="1"/>
    <col min="34" max="34" width="2" style="5" hidden="1" customWidth="1"/>
    <col min="35" max="35" width="11.26953125" style="5" hidden="1" customWidth="1"/>
    <col min="36" max="36" width="2.54296875" style="5" customWidth="1"/>
    <col min="37" max="37" width="8.1796875" style="5" customWidth="1"/>
    <col min="38" max="38" width="9" style="5" hidden="1" customWidth="1"/>
    <col min="39" max="39" width="5.81640625" style="5" bestFit="1" customWidth="1"/>
    <col min="40" max="40" width="6.7265625" style="5" bestFit="1" customWidth="1"/>
    <col min="41" max="41" width="9.26953125" style="5" customWidth="1"/>
    <col min="42" max="42" width="1.7265625" style="5" customWidth="1"/>
    <col min="43" max="43" width="8.26953125" style="5" bestFit="1" customWidth="1"/>
    <col min="44" max="44" width="1.7265625" style="5" customWidth="1"/>
    <col min="45" max="45" width="7.81640625" style="5" customWidth="1"/>
    <col min="46" max="46" width="1.81640625" style="5" customWidth="1"/>
    <col min="47" max="48" width="10" style="5" customWidth="1"/>
    <col min="49" max="50" width="1.7265625" style="5" customWidth="1"/>
    <col min="51" max="16384" width="4.1796875" style="5" hidden="1"/>
  </cols>
  <sheetData>
    <row r="1" spans="1:49" s="1" customFormat="1" ht="15.75" customHeight="1" x14ac:dyDescent="0.25">
      <c r="A1" s="553" t="s">
        <v>342</v>
      </c>
      <c r="B1" s="553"/>
      <c r="C1" s="553"/>
      <c r="D1" s="553"/>
      <c r="E1" s="553"/>
      <c r="F1" s="553"/>
      <c r="G1" s="553"/>
      <c r="H1" s="553"/>
      <c r="I1" s="553"/>
      <c r="J1" s="553"/>
      <c r="K1" s="553"/>
      <c r="L1" s="553"/>
      <c r="M1" s="553"/>
      <c r="N1" s="553"/>
      <c r="O1" s="553"/>
      <c r="P1" s="553"/>
      <c r="Q1" s="553"/>
      <c r="R1" s="553"/>
      <c r="S1" s="553"/>
      <c r="T1" s="553"/>
      <c r="U1" s="553"/>
      <c r="V1" s="553"/>
      <c r="W1" s="553"/>
      <c r="X1" s="553"/>
      <c r="Y1" s="553"/>
      <c r="Z1" s="553"/>
      <c r="AA1" s="553"/>
      <c r="AB1" s="553"/>
      <c r="AC1" s="553"/>
      <c r="AD1" s="553"/>
      <c r="AE1" s="553"/>
      <c r="AF1" s="553"/>
      <c r="AG1" s="553"/>
      <c r="AH1" s="553"/>
      <c r="AI1" s="553"/>
      <c r="AJ1" s="553"/>
      <c r="AK1" s="553"/>
      <c r="AL1" s="553"/>
      <c r="AM1" s="553"/>
      <c r="AN1" s="553"/>
      <c r="AO1" s="553"/>
      <c r="AP1" s="553"/>
      <c r="AQ1" s="553"/>
      <c r="AR1" s="553"/>
      <c r="AS1" s="553"/>
      <c r="AT1" s="553"/>
      <c r="AU1" s="553"/>
      <c r="AV1" s="553"/>
      <c r="AW1" s="553"/>
    </row>
    <row r="2" spans="1:49" s="1" customFormat="1" ht="30.75" customHeight="1" x14ac:dyDescent="0.25">
      <c r="A2" s="554" t="s">
        <v>619</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row>
    <row r="3" spans="1:49" s="1" customFormat="1" ht="11.5" x14ac:dyDescent="0.25">
      <c r="A3" s="574" t="s">
        <v>0</v>
      </c>
      <c r="B3" s="574"/>
      <c r="C3" s="574"/>
      <c r="D3" s="574"/>
      <c r="E3" s="574"/>
      <c r="F3" s="574"/>
      <c r="G3" s="574"/>
      <c r="H3" s="574"/>
      <c r="I3" s="574"/>
      <c r="J3" s="574"/>
      <c r="K3" s="574"/>
      <c r="L3" s="574"/>
      <c r="M3" s="574"/>
      <c r="N3" s="574"/>
      <c r="O3" s="574"/>
      <c r="P3" s="574"/>
      <c r="Q3" s="574"/>
      <c r="R3" s="574"/>
      <c r="S3" s="574"/>
      <c r="T3" s="574"/>
      <c r="U3" s="574"/>
      <c r="V3" s="574"/>
      <c r="W3" s="574"/>
      <c r="X3" s="574"/>
      <c r="Y3" s="574"/>
      <c r="Z3" s="574"/>
      <c r="AA3" s="574"/>
      <c r="AB3" s="574"/>
      <c r="AC3" s="574"/>
      <c r="AD3" s="574"/>
      <c r="AE3" s="574"/>
      <c r="AF3" s="574"/>
      <c r="AG3" s="574"/>
      <c r="AH3" s="574"/>
      <c r="AI3" s="574"/>
      <c r="AJ3" s="574"/>
      <c r="AK3" s="574"/>
      <c r="AL3" s="574"/>
      <c r="AM3" s="574"/>
      <c r="AN3" s="574"/>
      <c r="AO3" s="574"/>
      <c r="AP3" s="574"/>
      <c r="AQ3" s="574"/>
      <c r="AR3" s="574"/>
      <c r="AS3" s="574"/>
      <c r="AT3" s="574"/>
      <c r="AU3" s="574"/>
      <c r="AV3" s="574"/>
      <c r="AW3" s="574"/>
    </row>
    <row r="4" spans="1:49" ht="6" customHeight="1" x14ac:dyDescent="0.2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row>
    <row r="5" spans="1:49" ht="36" customHeight="1" x14ac:dyDescent="0.25">
      <c r="A5" s="546" t="s">
        <v>23</v>
      </c>
      <c r="B5" s="549" t="s">
        <v>146</v>
      </c>
      <c r="C5" s="550"/>
      <c r="D5" s="550"/>
      <c r="E5" s="550"/>
      <c r="F5" s="550"/>
      <c r="G5" s="550"/>
      <c r="H5" s="550"/>
      <c r="I5" s="550"/>
      <c r="J5" s="550"/>
      <c r="K5" s="550"/>
      <c r="L5" s="550"/>
      <c r="M5" s="550"/>
      <c r="N5" s="550"/>
      <c r="O5" s="550"/>
      <c r="P5" s="550"/>
      <c r="Q5" s="550"/>
      <c r="R5" s="550"/>
      <c r="S5" s="550"/>
      <c r="T5" s="550"/>
      <c r="U5" s="550"/>
      <c r="V5" s="550"/>
      <c r="W5" s="550"/>
      <c r="X5" s="550"/>
      <c r="Y5" s="550"/>
      <c r="Z5" s="550"/>
      <c r="AA5" s="550"/>
      <c r="AB5" s="550"/>
      <c r="AC5" s="550"/>
      <c r="AD5" s="550"/>
      <c r="AE5" s="550"/>
      <c r="AF5" s="550"/>
      <c r="AG5" s="550"/>
      <c r="AH5" s="550"/>
      <c r="AI5" s="550"/>
      <c r="AJ5" s="550"/>
      <c r="AK5" s="550"/>
      <c r="AL5" s="550"/>
      <c r="AM5" s="550"/>
      <c r="AN5" s="550"/>
      <c r="AO5" s="550"/>
      <c r="AP5" s="550"/>
      <c r="AQ5" s="550"/>
      <c r="AR5" s="550"/>
      <c r="AS5" s="550"/>
      <c r="AT5" s="30"/>
      <c r="AU5" s="556" t="s">
        <v>332</v>
      </c>
      <c r="AV5" s="556" t="s">
        <v>333</v>
      </c>
      <c r="AW5" s="30"/>
    </row>
    <row r="6" spans="1:49" ht="33" customHeight="1" x14ac:dyDescent="0.25">
      <c r="A6" s="547"/>
      <c r="B6" s="7">
        <v>2021</v>
      </c>
      <c r="C6" s="542"/>
      <c r="D6" s="616">
        <v>2022</v>
      </c>
      <c r="E6" s="616"/>
      <c r="F6" s="616"/>
      <c r="G6" s="616"/>
      <c r="H6" s="616"/>
      <c r="I6" s="8"/>
      <c r="J6" s="615" t="s">
        <v>355</v>
      </c>
      <c r="K6" s="338"/>
      <c r="L6" s="615" t="s">
        <v>5</v>
      </c>
      <c r="M6" s="542"/>
      <c r="N6" s="616">
        <v>2023</v>
      </c>
      <c r="O6" s="616"/>
      <c r="P6" s="616"/>
      <c r="Q6" s="616"/>
      <c r="R6" s="616"/>
      <c r="S6" s="8"/>
      <c r="T6" s="615" t="s">
        <v>355</v>
      </c>
      <c r="U6" s="338"/>
      <c r="V6" s="615" t="s">
        <v>5</v>
      </c>
      <c r="W6" s="339"/>
      <c r="X6" s="615" t="s">
        <v>332</v>
      </c>
      <c r="Y6" s="615" t="s">
        <v>507</v>
      </c>
      <c r="Z6" s="542"/>
      <c r="AA6" s="616">
        <v>2024</v>
      </c>
      <c r="AB6" s="616"/>
      <c r="AC6" s="616"/>
      <c r="AD6" s="616"/>
      <c r="AE6" s="616"/>
      <c r="AF6" s="8"/>
      <c r="AG6" s="615" t="s">
        <v>355</v>
      </c>
      <c r="AH6" s="338"/>
      <c r="AI6" s="615" t="s">
        <v>5</v>
      </c>
      <c r="AJ6" s="31"/>
      <c r="AK6" s="616">
        <v>2025</v>
      </c>
      <c r="AL6" s="616"/>
      <c r="AM6" s="616"/>
      <c r="AN6" s="616"/>
      <c r="AO6" s="616"/>
      <c r="AP6" s="8"/>
      <c r="AQ6" s="615" t="s">
        <v>355</v>
      </c>
      <c r="AR6" s="338"/>
      <c r="AS6" s="615" t="s">
        <v>5</v>
      </c>
      <c r="AT6" s="339"/>
      <c r="AU6" s="557"/>
      <c r="AV6" s="557"/>
      <c r="AW6" s="10"/>
    </row>
    <row r="7" spans="1:49" ht="29.25" customHeight="1" x14ac:dyDescent="0.25">
      <c r="A7" s="547"/>
      <c r="B7" s="615" t="s">
        <v>6</v>
      </c>
      <c r="C7" s="543"/>
      <c r="D7" s="615" t="s">
        <v>6</v>
      </c>
      <c r="E7" s="615" t="s">
        <v>356</v>
      </c>
      <c r="F7" s="613" t="s">
        <v>7</v>
      </c>
      <c r="G7" s="613"/>
      <c r="H7" s="614" t="s">
        <v>8</v>
      </c>
      <c r="I7" s="11"/>
      <c r="J7" s="613"/>
      <c r="K7" s="339"/>
      <c r="L7" s="613"/>
      <c r="M7" s="543"/>
      <c r="N7" s="615" t="s">
        <v>6</v>
      </c>
      <c r="O7" s="615" t="s">
        <v>356</v>
      </c>
      <c r="P7" s="613" t="s">
        <v>7</v>
      </c>
      <c r="Q7" s="613"/>
      <c r="R7" s="614" t="s">
        <v>8</v>
      </c>
      <c r="S7" s="11"/>
      <c r="T7" s="613"/>
      <c r="U7" s="339"/>
      <c r="V7" s="613"/>
      <c r="W7" s="339"/>
      <c r="X7" s="614"/>
      <c r="Y7" s="614"/>
      <c r="Z7" s="543"/>
      <c r="AA7" s="615" t="s">
        <v>6</v>
      </c>
      <c r="AB7" s="615" t="s">
        <v>356</v>
      </c>
      <c r="AC7" s="613" t="s">
        <v>7</v>
      </c>
      <c r="AD7" s="613"/>
      <c r="AE7" s="614" t="s">
        <v>8</v>
      </c>
      <c r="AF7" s="11"/>
      <c r="AG7" s="613"/>
      <c r="AH7" s="339"/>
      <c r="AI7" s="613"/>
      <c r="AJ7" s="10"/>
      <c r="AK7" s="615" t="s">
        <v>6</v>
      </c>
      <c r="AL7" s="615" t="s">
        <v>356</v>
      </c>
      <c r="AM7" s="613" t="s">
        <v>7</v>
      </c>
      <c r="AN7" s="613"/>
      <c r="AO7" s="614" t="s">
        <v>8</v>
      </c>
      <c r="AP7" s="11"/>
      <c r="AQ7" s="613"/>
      <c r="AR7" s="339"/>
      <c r="AS7" s="613"/>
      <c r="AT7" s="339"/>
      <c r="AU7" s="557"/>
      <c r="AV7" s="557"/>
      <c r="AW7" s="10"/>
    </row>
    <row r="8" spans="1:49" ht="26.25" customHeight="1" x14ac:dyDescent="0.25">
      <c r="A8" s="548"/>
      <c r="B8" s="613"/>
      <c r="C8" s="544"/>
      <c r="D8" s="613"/>
      <c r="E8" s="613"/>
      <c r="F8" s="340" t="s">
        <v>9</v>
      </c>
      <c r="G8" s="340" t="s">
        <v>10</v>
      </c>
      <c r="H8" s="613"/>
      <c r="I8" s="15"/>
      <c r="J8" s="340" t="s">
        <v>11</v>
      </c>
      <c r="K8" s="340"/>
      <c r="L8" s="340" t="s">
        <v>11</v>
      </c>
      <c r="M8" s="544"/>
      <c r="N8" s="613"/>
      <c r="O8" s="613"/>
      <c r="P8" s="340" t="s">
        <v>9</v>
      </c>
      <c r="Q8" s="340" t="s">
        <v>10</v>
      </c>
      <c r="R8" s="613"/>
      <c r="S8" s="15"/>
      <c r="T8" s="340" t="s">
        <v>467</v>
      </c>
      <c r="U8" s="340"/>
      <c r="V8" s="340" t="s">
        <v>467</v>
      </c>
      <c r="W8" s="340"/>
      <c r="X8" s="613"/>
      <c r="Y8" s="613"/>
      <c r="Z8" s="544"/>
      <c r="AA8" s="613"/>
      <c r="AB8" s="613"/>
      <c r="AC8" s="340" t="s">
        <v>9</v>
      </c>
      <c r="AD8" s="340" t="s">
        <v>10</v>
      </c>
      <c r="AE8" s="613"/>
      <c r="AF8" s="15"/>
      <c r="AG8" s="340" t="s">
        <v>504</v>
      </c>
      <c r="AH8" s="340"/>
      <c r="AI8" s="340" t="s">
        <v>504</v>
      </c>
      <c r="AJ8" s="13"/>
      <c r="AK8" s="613"/>
      <c r="AL8" s="613"/>
      <c r="AM8" s="340" t="s">
        <v>9</v>
      </c>
      <c r="AN8" s="340" t="s">
        <v>10</v>
      </c>
      <c r="AO8" s="613"/>
      <c r="AP8" s="15"/>
      <c r="AQ8" s="340" t="s">
        <v>578</v>
      </c>
      <c r="AR8" s="340"/>
      <c r="AS8" s="340" t="s">
        <v>578</v>
      </c>
      <c r="AT8" s="340"/>
      <c r="AU8" s="552"/>
      <c r="AV8" s="552"/>
      <c r="AW8" s="13"/>
    </row>
    <row r="9" spans="1:49" ht="7.5" customHeight="1" x14ac:dyDescent="0.25">
      <c r="A9" s="16"/>
      <c r="B9" s="32"/>
      <c r="C9" s="32"/>
      <c r="D9" s="32"/>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row>
    <row r="10" spans="1:49" s="24" customFormat="1" ht="13.5" customHeight="1" x14ac:dyDescent="0.25">
      <c r="A10" s="293" t="s">
        <v>14</v>
      </c>
      <c r="B10" s="319">
        <v>78.615339698923464</v>
      </c>
      <c r="C10" s="57"/>
      <c r="D10" s="519">
        <v>74.21075847744244</v>
      </c>
      <c r="E10" s="519">
        <v>1.4238681044492736</v>
      </c>
      <c r="F10" s="397">
        <v>71.41661914463603</v>
      </c>
      <c r="G10" s="397">
        <v>77.004897810248849</v>
      </c>
      <c r="H10" s="397">
        <v>1.9186815141932303</v>
      </c>
      <c r="I10" s="397"/>
      <c r="J10" s="397">
        <v>-4.4000000000000004</v>
      </c>
      <c r="K10" s="398"/>
      <c r="L10" s="398" t="s">
        <v>464</v>
      </c>
      <c r="M10" s="397"/>
      <c r="N10" s="519">
        <v>76.233109189540201</v>
      </c>
      <c r="O10" s="519">
        <v>1.4776692403841072</v>
      </c>
      <c r="P10" s="397">
        <v>73.333452432254447</v>
      </c>
      <c r="Q10" s="397">
        <v>79.13276594682597</v>
      </c>
      <c r="R10" s="397">
        <v>1.9383562550363029</v>
      </c>
      <c r="S10" s="397"/>
      <c r="T10" s="397">
        <v>2</v>
      </c>
      <c r="U10" s="398"/>
      <c r="V10" s="398"/>
      <c r="W10" s="397"/>
      <c r="X10" s="399">
        <v>615.45640600000081</v>
      </c>
      <c r="Y10" s="520">
        <v>1491</v>
      </c>
      <c r="Z10" s="397"/>
      <c r="AA10" s="519">
        <v>74.726258491063405</v>
      </c>
      <c r="AB10" s="519">
        <v>1.5220012502069784</v>
      </c>
      <c r="AC10" s="397">
        <v>71.739252638402505</v>
      </c>
      <c r="AD10" s="397">
        <v>77.71326434372429</v>
      </c>
      <c r="AE10" s="397">
        <v>2.036768976448883</v>
      </c>
      <c r="AF10" s="397"/>
      <c r="AG10" s="397">
        <v>-1.5</v>
      </c>
      <c r="AH10" s="398"/>
      <c r="AI10" s="398" t="s">
        <v>463</v>
      </c>
      <c r="AJ10" s="397"/>
      <c r="AK10" s="519">
        <v>76.164480480724706</v>
      </c>
      <c r="AL10" s="519">
        <v>1.562145572719235</v>
      </c>
      <c r="AM10" s="397">
        <v>73.098599183590608</v>
      </c>
      <c r="AN10" s="397">
        <v>79.230361777858803</v>
      </c>
      <c r="AO10" s="397">
        <v>2.0510158578637907</v>
      </c>
      <c r="AP10" s="397"/>
      <c r="AQ10" s="397">
        <v>1.5</v>
      </c>
      <c r="AR10" s="398"/>
      <c r="AS10" s="398"/>
      <c r="AT10" s="397"/>
      <c r="AU10" s="399">
        <v>510.3961250000001</v>
      </c>
      <c r="AV10" s="520">
        <v>1326</v>
      </c>
      <c r="AW10" s="26"/>
    </row>
    <row r="11" spans="1:49" ht="7.5" customHeight="1" x14ac:dyDescent="0.25">
      <c r="A11" s="16"/>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row>
    <row r="12" spans="1:49" s="69" customFormat="1" ht="13.5" customHeight="1" x14ac:dyDescent="0.25">
      <c r="A12" s="346" t="s">
        <v>53</v>
      </c>
      <c r="B12" s="59"/>
      <c r="C12" s="59"/>
      <c r="D12" s="463"/>
      <c r="E12" s="463"/>
      <c r="F12" s="463"/>
      <c r="G12" s="463"/>
      <c r="H12" s="463"/>
      <c r="I12" s="463"/>
      <c r="J12" s="463"/>
      <c r="K12" s="463"/>
      <c r="L12" s="463"/>
      <c r="M12" s="463"/>
      <c r="N12" s="463"/>
      <c r="O12" s="463"/>
      <c r="P12" s="463"/>
      <c r="Q12" s="463"/>
      <c r="R12" s="463"/>
      <c r="S12" s="463"/>
      <c r="T12" s="463"/>
      <c r="U12" s="463"/>
      <c r="V12" s="463"/>
      <c r="W12" s="463"/>
      <c r="X12" s="463"/>
      <c r="Y12" s="463"/>
      <c r="Z12" s="463"/>
      <c r="AA12" s="463"/>
      <c r="AB12" s="463"/>
      <c r="AC12" s="463"/>
      <c r="AD12" s="463"/>
      <c r="AE12" s="463"/>
      <c r="AF12" s="463"/>
      <c r="AG12" s="463"/>
      <c r="AH12" s="463"/>
      <c r="AI12" s="463"/>
      <c r="AJ12" s="463"/>
      <c r="AK12" s="463"/>
      <c r="AL12" s="463"/>
      <c r="AM12" s="463"/>
      <c r="AN12" s="463"/>
      <c r="AO12" s="463"/>
      <c r="AP12" s="463"/>
      <c r="AQ12" s="463"/>
      <c r="AR12" s="463"/>
      <c r="AS12" s="463"/>
      <c r="AT12" s="463"/>
      <c r="AU12" s="463"/>
      <c r="AV12" s="463"/>
      <c r="AW12" s="59"/>
    </row>
    <row r="13" spans="1:49" s="69" customFormat="1" ht="13.5" customHeight="1" x14ac:dyDescent="0.25">
      <c r="A13" s="347" t="s">
        <v>334</v>
      </c>
      <c r="B13" s="55">
        <v>77.297721231410932</v>
      </c>
      <c r="C13" s="58"/>
      <c r="D13" s="428">
        <v>71.692058476638366</v>
      </c>
      <c r="E13" s="428">
        <v>2.1125679322952089</v>
      </c>
      <c r="F13" s="428">
        <v>67.546443349502226</v>
      </c>
      <c r="G13" s="428">
        <v>75.837673603774505</v>
      </c>
      <c r="H13" s="428">
        <v>2.9467251703807782</v>
      </c>
      <c r="I13" s="428"/>
      <c r="J13" s="428">
        <v>-5.6</v>
      </c>
      <c r="K13" s="428"/>
      <c r="L13" s="428" t="s">
        <v>464</v>
      </c>
      <c r="M13" s="428"/>
      <c r="N13" s="428">
        <v>74.866499104142093</v>
      </c>
      <c r="O13" s="428">
        <v>2.0279334364088077</v>
      </c>
      <c r="P13" s="428">
        <v>70.887049081429282</v>
      </c>
      <c r="Q13" s="428">
        <v>78.84594912685489</v>
      </c>
      <c r="R13" s="428">
        <v>2.7087328253293599</v>
      </c>
      <c r="S13" s="428"/>
      <c r="T13" s="428">
        <v>3.2</v>
      </c>
      <c r="U13" s="428"/>
      <c r="V13" s="428"/>
      <c r="W13" s="428"/>
      <c r="X13" s="429">
        <v>306.11498700000033</v>
      </c>
      <c r="Y13" s="429">
        <v>745</v>
      </c>
      <c r="Z13" s="428"/>
      <c r="AA13" s="428">
        <v>72.327666039069044</v>
      </c>
      <c r="AB13" s="428">
        <v>2.1373740777164603</v>
      </c>
      <c r="AC13" s="428">
        <v>68.132959314224678</v>
      </c>
      <c r="AD13" s="428">
        <v>76.522372763913424</v>
      </c>
      <c r="AE13" s="428">
        <v>2.9551265715693362</v>
      </c>
      <c r="AF13" s="428"/>
      <c r="AG13" s="428">
        <v>-2.5</v>
      </c>
      <c r="AH13" s="428"/>
      <c r="AI13" s="428" t="s">
        <v>463</v>
      </c>
      <c r="AJ13" s="428"/>
      <c r="AK13" s="428">
        <v>71.687511959246095</v>
      </c>
      <c r="AL13" s="428">
        <v>2.2768614949934012</v>
      </c>
      <c r="AM13" s="428">
        <v>67.218922606517651</v>
      </c>
      <c r="AN13" s="428">
        <v>76.156101311974538</v>
      </c>
      <c r="AO13" s="428">
        <v>3.1760922268969005</v>
      </c>
      <c r="AP13" s="428"/>
      <c r="AQ13" s="428">
        <v>-0.59999999999999432</v>
      </c>
      <c r="AR13" s="428"/>
      <c r="AS13" s="428"/>
      <c r="AT13" s="428"/>
      <c r="AU13" s="429">
        <v>253.94054700000015</v>
      </c>
      <c r="AV13" s="429">
        <v>686</v>
      </c>
      <c r="AW13" s="58"/>
    </row>
    <row r="14" spans="1:49" s="69" customFormat="1" ht="13.5" customHeight="1" x14ac:dyDescent="0.25">
      <c r="A14" s="347" t="s">
        <v>335</v>
      </c>
      <c r="B14" s="55">
        <v>79.990264317287398</v>
      </c>
      <c r="C14" s="58"/>
      <c r="D14" s="428">
        <v>76.648107591586808</v>
      </c>
      <c r="E14" s="428">
        <v>1.9415469963179004</v>
      </c>
      <c r="F14" s="428">
        <v>72.838096810425114</v>
      </c>
      <c r="G14" s="428">
        <v>80.458118372748515</v>
      </c>
      <c r="H14" s="428">
        <v>2.5330657955226701</v>
      </c>
      <c r="I14" s="428"/>
      <c r="J14" s="428">
        <v>-3.4</v>
      </c>
      <c r="K14" s="428"/>
      <c r="L14" s="428"/>
      <c r="M14" s="428"/>
      <c r="N14" s="428">
        <v>77.585465527330442</v>
      </c>
      <c r="O14" s="428">
        <v>1.9949718159824079</v>
      </c>
      <c r="P14" s="428">
        <v>73.670696681425284</v>
      </c>
      <c r="Q14" s="428">
        <v>81.5002343732356</v>
      </c>
      <c r="R14" s="428">
        <v>2.5713215773380318</v>
      </c>
      <c r="S14" s="428"/>
      <c r="T14" s="428">
        <v>1</v>
      </c>
      <c r="U14" s="428"/>
      <c r="V14" s="428"/>
      <c r="W14" s="428"/>
      <c r="X14" s="429">
        <v>309.34141899999992</v>
      </c>
      <c r="Y14" s="429">
        <v>746</v>
      </c>
      <c r="Z14" s="428"/>
      <c r="AA14" s="428">
        <v>77.253865117614467</v>
      </c>
      <c r="AB14" s="428">
        <v>2.0052548436734137</v>
      </c>
      <c r="AC14" s="428">
        <v>73.318449195114681</v>
      </c>
      <c r="AD14" s="428">
        <v>81.189281040114238</v>
      </c>
      <c r="AE14" s="428">
        <v>2.5956692789681539</v>
      </c>
      <c r="AF14" s="428"/>
      <c r="AG14" s="428">
        <v>-0.3</v>
      </c>
      <c r="AH14" s="428"/>
      <c r="AI14" s="428" t="s">
        <v>463</v>
      </c>
      <c r="AJ14" s="428"/>
      <c r="AK14" s="428">
        <v>80.597543875610285</v>
      </c>
      <c r="AL14" s="428">
        <v>1.9751582727188139</v>
      </c>
      <c r="AM14" s="428">
        <v>76.721080047295416</v>
      </c>
      <c r="AN14" s="428">
        <v>84.474007703925139</v>
      </c>
      <c r="AO14" s="428">
        <v>2.4506432550440524</v>
      </c>
      <c r="AP14" s="428"/>
      <c r="AQ14" s="428">
        <v>3.2999999999999972</v>
      </c>
      <c r="AR14" s="428"/>
      <c r="AS14" s="428"/>
      <c r="AT14" s="428"/>
      <c r="AU14" s="429">
        <v>256.455578</v>
      </c>
      <c r="AV14" s="429">
        <v>640</v>
      </c>
      <c r="AW14" s="58"/>
    </row>
    <row r="15" spans="1:49" s="69" customFormat="1" ht="7.5" customHeight="1" x14ac:dyDescent="0.25">
      <c r="A15" s="348"/>
      <c r="B15" s="55"/>
      <c r="C15" s="58"/>
      <c r="D15" s="428"/>
      <c r="E15" s="428"/>
      <c r="F15" s="428"/>
      <c r="G15" s="428"/>
      <c r="H15" s="428"/>
      <c r="I15" s="428"/>
      <c r="J15" s="428"/>
      <c r="K15" s="428"/>
      <c r="L15" s="428"/>
      <c r="M15" s="428"/>
      <c r="N15" s="428"/>
      <c r="O15" s="428"/>
      <c r="P15" s="428"/>
      <c r="Q15" s="428"/>
      <c r="R15" s="428"/>
      <c r="S15" s="428"/>
      <c r="T15" s="428"/>
      <c r="U15" s="428"/>
      <c r="V15" s="428"/>
      <c r="W15" s="428"/>
      <c r="X15" s="428"/>
      <c r="Y15" s="428"/>
      <c r="Z15" s="428"/>
      <c r="AA15" s="428"/>
      <c r="AB15" s="428"/>
      <c r="AC15" s="428"/>
      <c r="AD15" s="428"/>
      <c r="AE15" s="428"/>
      <c r="AF15" s="428"/>
      <c r="AG15" s="428"/>
      <c r="AH15" s="428"/>
      <c r="AI15" s="428"/>
      <c r="AJ15" s="428"/>
      <c r="AK15" s="428"/>
      <c r="AL15" s="428"/>
      <c r="AM15" s="428"/>
      <c r="AN15" s="428"/>
      <c r="AO15" s="428"/>
      <c r="AP15" s="428"/>
      <c r="AQ15" s="428"/>
      <c r="AR15" s="428"/>
      <c r="AS15" s="428"/>
      <c r="AT15" s="428"/>
      <c r="AU15" s="428"/>
      <c r="AV15" s="428"/>
      <c r="AW15" s="58"/>
    </row>
    <row r="16" spans="1:49" s="69" customFormat="1" ht="13.5" customHeight="1" x14ac:dyDescent="0.25">
      <c r="A16" s="346" t="s">
        <v>1</v>
      </c>
      <c r="B16" s="55"/>
      <c r="C16" s="58"/>
      <c r="D16" s="428"/>
      <c r="E16" s="428"/>
      <c r="F16" s="428"/>
      <c r="G16" s="428"/>
      <c r="H16" s="428"/>
      <c r="I16" s="428"/>
      <c r="J16" s="428"/>
      <c r="K16" s="428"/>
      <c r="L16" s="428"/>
      <c r="M16" s="428"/>
      <c r="N16" s="428"/>
      <c r="O16" s="428"/>
      <c r="P16" s="428"/>
      <c r="Q16" s="428"/>
      <c r="R16" s="428"/>
      <c r="S16" s="428"/>
      <c r="T16" s="428"/>
      <c r="U16" s="428"/>
      <c r="V16" s="428"/>
      <c r="W16" s="428"/>
      <c r="X16" s="428"/>
      <c r="Y16" s="428"/>
      <c r="Z16" s="428"/>
      <c r="AA16" s="428"/>
      <c r="AB16" s="428"/>
      <c r="AC16" s="428"/>
      <c r="AD16" s="428"/>
      <c r="AE16" s="428"/>
      <c r="AF16" s="428"/>
      <c r="AG16" s="428"/>
      <c r="AH16" s="428"/>
      <c r="AI16" s="428"/>
      <c r="AJ16" s="428"/>
      <c r="AK16" s="428"/>
      <c r="AL16" s="428"/>
      <c r="AM16" s="428"/>
      <c r="AN16" s="428"/>
      <c r="AO16" s="428"/>
      <c r="AP16" s="428"/>
      <c r="AQ16" s="428"/>
      <c r="AR16" s="428"/>
      <c r="AS16" s="428"/>
      <c r="AT16" s="428"/>
      <c r="AU16" s="428"/>
      <c r="AV16" s="428"/>
      <c r="AW16" s="58"/>
    </row>
    <row r="17" spans="1:49" s="69" customFormat="1" ht="13.5" customHeight="1" x14ac:dyDescent="0.25">
      <c r="A17" s="347" t="s">
        <v>12</v>
      </c>
      <c r="B17" s="55">
        <v>79.081811176391213</v>
      </c>
      <c r="C17" s="58"/>
      <c r="D17" s="428">
        <v>74.594296214103906</v>
      </c>
      <c r="E17" s="428">
        <v>1.7163321311571369</v>
      </c>
      <c r="F17" s="428">
        <v>71.226237683373284</v>
      </c>
      <c r="G17" s="428">
        <v>77.962354744834528</v>
      </c>
      <c r="H17" s="428">
        <v>2.3008892345211529</v>
      </c>
      <c r="I17" s="428"/>
      <c r="J17" s="428">
        <v>-4.5</v>
      </c>
      <c r="K17" s="428"/>
      <c r="L17" s="428" t="s">
        <v>466</v>
      </c>
      <c r="M17" s="428"/>
      <c r="N17" s="428">
        <v>78.190989640648255</v>
      </c>
      <c r="O17" s="428">
        <v>1.8131333932192528</v>
      </c>
      <c r="P17" s="428">
        <v>74.63304558129839</v>
      </c>
      <c r="Q17" s="428">
        <v>81.748933699998133</v>
      </c>
      <c r="R17" s="428">
        <v>2.3188520845587046</v>
      </c>
      <c r="S17" s="428"/>
      <c r="T17" s="428">
        <v>3.6</v>
      </c>
      <c r="U17" s="428"/>
      <c r="V17" s="428"/>
      <c r="W17" s="428"/>
      <c r="X17" s="429">
        <v>448.16385700000092</v>
      </c>
      <c r="Y17" s="521">
        <v>1020</v>
      </c>
      <c r="Z17" s="428"/>
      <c r="AA17" s="428">
        <v>75.522003485127328</v>
      </c>
      <c r="AB17" s="428">
        <v>1.8775529391189281</v>
      </c>
      <c r="AC17" s="428">
        <v>71.83720912831177</v>
      </c>
      <c r="AD17" s="428">
        <v>79.206797841942901</v>
      </c>
      <c r="AE17" s="428">
        <v>2.4861005435173311</v>
      </c>
      <c r="AF17" s="428"/>
      <c r="AG17" s="428">
        <v>-2.7</v>
      </c>
      <c r="AH17" s="428"/>
      <c r="AI17" s="428" t="s">
        <v>463</v>
      </c>
      <c r="AJ17" s="428"/>
      <c r="AK17" s="428">
        <v>76.372437690710314</v>
      </c>
      <c r="AL17" s="428">
        <v>1.837439187457983</v>
      </c>
      <c r="AM17" s="428">
        <v>72.766262608292948</v>
      </c>
      <c r="AN17" s="428">
        <v>79.978612773127679</v>
      </c>
      <c r="AO17" s="428">
        <v>2.4058930721828755</v>
      </c>
      <c r="AP17" s="428"/>
      <c r="AQ17" s="428">
        <v>0.90000000000000568</v>
      </c>
      <c r="AR17" s="428"/>
      <c r="AS17" s="428"/>
      <c r="AT17" s="428"/>
      <c r="AU17" s="429">
        <v>388.31416800000022</v>
      </c>
      <c r="AV17" s="521">
        <v>970</v>
      </c>
      <c r="AW17" s="58"/>
    </row>
    <row r="18" spans="1:49" s="69" customFormat="1" ht="13.5" customHeight="1" x14ac:dyDescent="0.25">
      <c r="A18" s="347" t="s">
        <v>13</v>
      </c>
      <c r="B18" s="55">
        <v>77.223390929607646</v>
      </c>
      <c r="C18" s="58"/>
      <c r="D18" s="428">
        <v>73.146704112305031</v>
      </c>
      <c r="E18" s="428">
        <v>2.4914632668078887</v>
      </c>
      <c r="F18" s="428">
        <v>68.25756059664009</v>
      </c>
      <c r="G18" s="428">
        <v>78.035847627969972</v>
      </c>
      <c r="H18" s="428">
        <v>3.4061182893253079</v>
      </c>
      <c r="I18" s="428"/>
      <c r="J18" s="428">
        <v>-4.0999999999999996</v>
      </c>
      <c r="K18" s="428"/>
      <c r="L18" s="428"/>
      <c r="M18" s="428"/>
      <c r="N18" s="428">
        <v>70.988098220680456</v>
      </c>
      <c r="O18" s="428">
        <v>2.4580526212297946</v>
      </c>
      <c r="P18" s="428">
        <v>66.164617635092696</v>
      </c>
      <c r="Q18" s="428">
        <v>75.81157880626823</v>
      </c>
      <c r="R18" s="428">
        <v>3.4626263878607575</v>
      </c>
      <c r="S18" s="428"/>
      <c r="T18" s="428">
        <v>-2.1</v>
      </c>
      <c r="U18" s="428"/>
      <c r="V18" s="428"/>
      <c r="W18" s="428"/>
      <c r="X18" s="429">
        <v>167.29254900000015</v>
      </c>
      <c r="Y18" s="429">
        <v>471</v>
      </c>
      <c r="Z18" s="428"/>
      <c r="AA18" s="428">
        <v>72.802864131354255</v>
      </c>
      <c r="AB18" s="428">
        <v>2.540978524205499</v>
      </c>
      <c r="AC18" s="428">
        <v>67.81606289038595</v>
      </c>
      <c r="AD18" s="428">
        <v>77.789665372322574</v>
      </c>
      <c r="AE18" s="428">
        <v>3.4902178018998664</v>
      </c>
      <c r="AF18" s="428"/>
      <c r="AG18" s="428">
        <v>1.8</v>
      </c>
      <c r="AH18" s="428"/>
      <c r="AI18" s="428" t="s">
        <v>463</v>
      </c>
      <c r="AJ18" s="428"/>
      <c r="AK18" s="428">
        <v>75.503017206711405</v>
      </c>
      <c r="AL18" s="428">
        <v>2.9174007251241338</v>
      </c>
      <c r="AM18" s="428">
        <v>69.77729965797235</v>
      </c>
      <c r="AN18" s="428">
        <v>81.228734755450475</v>
      </c>
      <c r="AO18" s="428">
        <v>3.8639525055494182</v>
      </c>
      <c r="AP18" s="428"/>
      <c r="AQ18" s="428">
        <v>2.7000000000000028</v>
      </c>
      <c r="AR18" s="428"/>
      <c r="AS18" s="428"/>
      <c r="AT18" s="428"/>
      <c r="AU18" s="429">
        <v>122.08195699999996</v>
      </c>
      <c r="AV18" s="429">
        <v>356</v>
      </c>
      <c r="AW18" s="58"/>
    </row>
    <row r="19" spans="1:49" s="69" customFormat="1" ht="7.5" customHeight="1" x14ac:dyDescent="0.25">
      <c r="A19" s="348"/>
      <c r="B19" s="55"/>
      <c r="C19" s="58"/>
      <c r="D19" s="428"/>
      <c r="E19" s="428"/>
      <c r="F19" s="428"/>
      <c r="G19" s="428"/>
      <c r="H19" s="428"/>
      <c r="I19" s="428"/>
      <c r="J19" s="428"/>
      <c r="K19" s="428"/>
      <c r="L19" s="428"/>
      <c r="M19" s="428"/>
      <c r="N19" s="428"/>
      <c r="O19" s="428"/>
      <c r="P19" s="428"/>
      <c r="Q19" s="428"/>
      <c r="R19" s="428"/>
      <c r="S19" s="428"/>
      <c r="T19" s="428"/>
      <c r="U19" s="428"/>
      <c r="V19" s="428"/>
      <c r="W19" s="428"/>
      <c r="X19" s="428"/>
      <c r="Y19" s="428"/>
      <c r="Z19" s="428"/>
      <c r="AA19" s="428"/>
      <c r="AB19" s="428"/>
      <c r="AC19" s="428"/>
      <c r="AD19" s="428"/>
      <c r="AE19" s="428"/>
      <c r="AF19" s="428"/>
      <c r="AG19" s="428"/>
      <c r="AH19" s="428"/>
      <c r="AI19" s="428"/>
      <c r="AJ19" s="428"/>
      <c r="AK19" s="428"/>
      <c r="AL19" s="428"/>
      <c r="AM19" s="428"/>
      <c r="AN19" s="428"/>
      <c r="AO19" s="428"/>
      <c r="AP19" s="428"/>
      <c r="AQ19" s="428"/>
      <c r="AR19" s="428"/>
      <c r="AS19" s="428"/>
      <c r="AT19" s="428"/>
      <c r="AU19" s="428"/>
      <c r="AV19" s="428"/>
      <c r="AW19" s="58"/>
    </row>
    <row r="20" spans="1:49" s="69" customFormat="1" ht="13.5" customHeight="1" x14ac:dyDescent="0.25">
      <c r="A20" s="346" t="s">
        <v>45</v>
      </c>
      <c r="B20" s="55"/>
      <c r="C20" s="58"/>
      <c r="D20" s="428"/>
      <c r="E20" s="428"/>
      <c r="F20" s="428"/>
      <c r="G20" s="428"/>
      <c r="H20" s="428"/>
      <c r="I20" s="428"/>
      <c r="J20" s="428"/>
      <c r="K20" s="428"/>
      <c r="L20" s="428"/>
      <c r="M20" s="428"/>
      <c r="N20" s="428"/>
      <c r="O20" s="428"/>
      <c r="P20" s="428"/>
      <c r="Q20" s="428"/>
      <c r="R20" s="428"/>
      <c r="S20" s="428"/>
      <c r="T20" s="428"/>
      <c r="U20" s="428"/>
      <c r="V20" s="428"/>
      <c r="W20" s="428"/>
      <c r="X20" s="428"/>
      <c r="Y20" s="428"/>
      <c r="Z20" s="428"/>
      <c r="AA20" s="428"/>
      <c r="AB20" s="428"/>
      <c r="AC20" s="428"/>
      <c r="AD20" s="428"/>
      <c r="AE20" s="428"/>
      <c r="AF20" s="428"/>
      <c r="AG20" s="428"/>
      <c r="AH20" s="428"/>
      <c r="AI20" s="428"/>
      <c r="AJ20" s="428"/>
      <c r="AK20" s="428"/>
      <c r="AL20" s="428"/>
      <c r="AM20" s="428"/>
      <c r="AN20" s="428"/>
      <c r="AO20" s="428"/>
      <c r="AP20" s="428"/>
      <c r="AQ20" s="428"/>
      <c r="AR20" s="428"/>
      <c r="AS20" s="428"/>
      <c r="AT20" s="428"/>
      <c r="AU20" s="428"/>
      <c r="AV20" s="428"/>
      <c r="AW20" s="58"/>
    </row>
    <row r="21" spans="1:49" s="69" customFormat="1" ht="13.5" customHeight="1" x14ac:dyDescent="0.25">
      <c r="A21" s="347" t="s">
        <v>336</v>
      </c>
      <c r="B21" s="55">
        <v>79.293642838839105</v>
      </c>
      <c r="C21" s="58"/>
      <c r="D21" s="428">
        <v>74.045442331161411</v>
      </c>
      <c r="E21" s="428">
        <v>2.2129810339940463</v>
      </c>
      <c r="F21" s="428">
        <v>69.702780724713676</v>
      </c>
      <c r="G21" s="428">
        <v>78.388103937609159</v>
      </c>
      <c r="H21" s="428">
        <v>2.9886796058246134</v>
      </c>
      <c r="I21" s="428"/>
      <c r="J21" s="428">
        <v>-5.3</v>
      </c>
      <c r="K21" s="428"/>
      <c r="L21" s="428" t="s">
        <v>466</v>
      </c>
      <c r="M21" s="428"/>
      <c r="N21" s="428">
        <v>78.35921377757991</v>
      </c>
      <c r="O21" s="428">
        <v>2.2499258706058445</v>
      </c>
      <c r="P21" s="428">
        <v>73.944144034097633</v>
      </c>
      <c r="Q21" s="428">
        <v>82.774283521062173</v>
      </c>
      <c r="R21" s="428">
        <v>2.8712971482743388</v>
      </c>
      <c r="S21" s="428"/>
      <c r="T21" s="428">
        <v>4.4000000000000004</v>
      </c>
      <c r="U21" s="428"/>
      <c r="V21" s="428"/>
      <c r="W21" s="428"/>
      <c r="X21" s="429">
        <v>343.3814060000002</v>
      </c>
      <c r="Y21" s="429">
        <v>626</v>
      </c>
      <c r="Z21" s="428"/>
      <c r="AA21" s="428">
        <v>73.098221527925062</v>
      </c>
      <c r="AB21" s="428">
        <v>2.4473508037636016</v>
      </c>
      <c r="AC21" s="428">
        <v>68.295169511139861</v>
      </c>
      <c r="AD21" s="428">
        <v>77.901273544710264</v>
      </c>
      <c r="AE21" s="428">
        <v>3.3480305712070737</v>
      </c>
      <c r="AF21" s="428"/>
      <c r="AG21" s="428">
        <v>-5.3</v>
      </c>
      <c r="AH21" s="428"/>
      <c r="AI21" s="428" t="s">
        <v>463</v>
      </c>
      <c r="AJ21" s="428"/>
      <c r="AK21" s="428">
        <v>74.212961736023857</v>
      </c>
      <c r="AL21" s="428">
        <v>2.4238758378711749</v>
      </c>
      <c r="AM21" s="428">
        <v>69.455840679137481</v>
      </c>
      <c r="AN21" s="428">
        <v>78.970082792910219</v>
      </c>
      <c r="AO21" s="428">
        <v>3.2661084818214401</v>
      </c>
      <c r="AP21" s="428"/>
      <c r="AQ21" s="428">
        <v>1.1000000000000085</v>
      </c>
      <c r="AR21" s="428"/>
      <c r="AS21" s="428"/>
      <c r="AT21" s="428"/>
      <c r="AU21" s="429">
        <v>281.82902300000029</v>
      </c>
      <c r="AV21" s="429">
        <v>583</v>
      </c>
      <c r="AW21" s="58"/>
    </row>
    <row r="22" spans="1:49" s="69" customFormat="1" ht="13.5" customHeight="1" x14ac:dyDescent="0.25">
      <c r="A22" s="347" t="s">
        <v>337</v>
      </c>
      <c r="B22" s="55">
        <v>76.596221252979362</v>
      </c>
      <c r="C22" s="58"/>
      <c r="D22" s="522">
        <v>74.049190977660174</v>
      </c>
      <c r="E22" s="522">
        <v>2.3041428690998811</v>
      </c>
      <c r="F22" s="428">
        <v>69.527637191294872</v>
      </c>
      <c r="G22" s="428">
        <v>78.570744764025477</v>
      </c>
      <c r="H22" s="428">
        <v>3.1116381403748434</v>
      </c>
      <c r="I22" s="428"/>
      <c r="J22" s="428">
        <v>-2.6</v>
      </c>
      <c r="K22" s="428"/>
      <c r="L22" s="428"/>
      <c r="M22" s="428"/>
      <c r="N22" s="522">
        <v>75.346034717062338</v>
      </c>
      <c r="O22" s="522">
        <v>2.2575399980679518</v>
      </c>
      <c r="P22" s="428">
        <v>70.916023635191934</v>
      </c>
      <c r="Q22" s="428">
        <v>79.776045798932742</v>
      </c>
      <c r="R22" s="428">
        <v>2.9962293391356467</v>
      </c>
      <c r="S22" s="428"/>
      <c r="T22" s="428">
        <v>1.3</v>
      </c>
      <c r="U22" s="428"/>
      <c r="V22" s="428"/>
      <c r="W22" s="428"/>
      <c r="X22" s="429">
        <v>163.60952299999997</v>
      </c>
      <c r="Y22" s="429">
        <v>482</v>
      </c>
      <c r="Z22" s="428"/>
      <c r="AA22" s="522">
        <v>78.468740625715967</v>
      </c>
      <c r="AB22" s="522">
        <v>2.2155972160613588</v>
      </c>
      <c r="AC22" s="428">
        <v>74.120516962552429</v>
      </c>
      <c r="AD22" s="428">
        <v>82.816964288879518</v>
      </c>
      <c r="AE22" s="428">
        <v>2.8235411941035506</v>
      </c>
      <c r="AF22" s="428"/>
      <c r="AG22" s="428">
        <v>3.2</v>
      </c>
      <c r="AH22" s="428"/>
      <c r="AI22" s="428" t="s">
        <v>463</v>
      </c>
      <c r="AJ22" s="428"/>
      <c r="AK22" s="522">
        <v>78.028421725319248</v>
      </c>
      <c r="AL22" s="522">
        <v>2.4457784891079797</v>
      </c>
      <c r="AM22" s="428">
        <v>73.228314323269373</v>
      </c>
      <c r="AN22" s="428">
        <v>82.828529127369137</v>
      </c>
      <c r="AO22" s="428">
        <v>3.1344713054914388</v>
      </c>
      <c r="AP22" s="428"/>
      <c r="AQ22" s="428">
        <v>-0.5</v>
      </c>
      <c r="AR22" s="428"/>
      <c r="AS22" s="428"/>
      <c r="AT22" s="428"/>
      <c r="AU22" s="429">
        <v>134.1875609999999</v>
      </c>
      <c r="AV22" s="429">
        <v>386</v>
      </c>
      <c r="AW22" s="58"/>
    </row>
    <row r="23" spans="1:49" s="69" customFormat="1" ht="13.5" customHeight="1" x14ac:dyDescent="0.25">
      <c r="A23" s="347" t="s">
        <v>338</v>
      </c>
      <c r="B23" s="55">
        <v>79.792458746731612</v>
      </c>
      <c r="C23" s="58"/>
      <c r="D23" s="428">
        <v>74.868359455740389</v>
      </c>
      <c r="E23" s="428">
        <v>2.4426790304796944</v>
      </c>
      <c r="F23" s="428">
        <v>70.074948089085311</v>
      </c>
      <c r="G23" s="428">
        <v>79.661770822395468</v>
      </c>
      <c r="H23" s="428">
        <v>3.2626319692816605</v>
      </c>
      <c r="I23" s="428"/>
      <c r="J23" s="428">
        <v>-4.9000000000000004</v>
      </c>
      <c r="K23" s="428"/>
      <c r="L23" s="428"/>
      <c r="M23" s="428"/>
      <c r="N23" s="428">
        <v>70.840324613148624</v>
      </c>
      <c r="O23" s="428">
        <v>2.8745891143699529</v>
      </c>
      <c r="P23" s="428">
        <v>65.199467023302432</v>
      </c>
      <c r="Q23" s="428">
        <v>76.481182202994816</v>
      </c>
      <c r="R23" s="428">
        <v>4.0578429447744266</v>
      </c>
      <c r="S23" s="428"/>
      <c r="T23" s="428">
        <v>-4.0999999999999996</v>
      </c>
      <c r="U23" s="428"/>
      <c r="V23" s="428"/>
      <c r="W23" s="428"/>
      <c r="X23" s="429">
        <v>108.46547699999995</v>
      </c>
      <c r="Y23" s="429">
        <v>383</v>
      </c>
      <c r="Z23" s="428"/>
      <c r="AA23" s="428">
        <v>73.483537825984044</v>
      </c>
      <c r="AB23" s="428">
        <v>2.8510440609565402</v>
      </c>
      <c r="AC23" s="428">
        <v>67.888216997493814</v>
      </c>
      <c r="AD23" s="428">
        <v>79.078858654474288</v>
      </c>
      <c r="AE23" s="428">
        <v>3.8798404993892395</v>
      </c>
      <c r="AF23" s="428"/>
      <c r="AG23" s="428">
        <v>2.7</v>
      </c>
      <c r="AH23" s="428"/>
      <c r="AI23" s="428" t="s">
        <v>463</v>
      </c>
      <c r="AJ23" s="428"/>
      <c r="AK23" s="428">
        <v>79.341831086040159</v>
      </c>
      <c r="AL23" s="428">
        <v>2.6818996595780553</v>
      </c>
      <c r="AM23" s="428">
        <v>74.078310098826449</v>
      </c>
      <c r="AN23" s="428">
        <v>84.605352073253869</v>
      </c>
      <c r="AO23" s="428">
        <v>3.3801837225936207</v>
      </c>
      <c r="AP23" s="428"/>
      <c r="AQ23" s="428">
        <v>5.7999999999999972</v>
      </c>
      <c r="AR23" s="428"/>
      <c r="AS23" s="428"/>
      <c r="AT23" s="428"/>
      <c r="AU23" s="429">
        <v>94.379540999999932</v>
      </c>
      <c r="AV23" s="429">
        <v>357</v>
      </c>
      <c r="AW23" s="58"/>
    </row>
    <row r="24" spans="1:49" ht="7.5" customHeight="1" x14ac:dyDescent="0.25">
      <c r="A24" s="20"/>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row>
    <row r="25" spans="1:49" ht="5.15" customHeight="1" x14ac:dyDescent="0.25"/>
    <row r="26" spans="1:49" ht="11.25" customHeight="1" x14ac:dyDescent="0.25">
      <c r="A26" s="551" t="s">
        <v>15</v>
      </c>
      <c r="B26" s="551"/>
      <c r="C26" s="551"/>
      <c r="D26" s="551"/>
      <c r="E26" s="551"/>
      <c r="F26" s="551"/>
      <c r="G26" s="551"/>
      <c r="H26" s="551"/>
      <c r="I26" s="551"/>
      <c r="J26" s="551"/>
      <c r="K26" s="551"/>
      <c r="L26" s="551"/>
      <c r="M26" s="551"/>
      <c r="N26" s="551"/>
      <c r="O26" s="551"/>
      <c r="P26" s="551"/>
      <c r="Q26" s="551"/>
      <c r="R26" s="551"/>
      <c r="S26" s="551"/>
      <c r="T26" s="551"/>
      <c r="U26" s="551"/>
      <c r="V26" s="551"/>
      <c r="W26" s="551"/>
      <c r="X26" s="551"/>
      <c r="Y26" s="551"/>
      <c r="Z26" s="551"/>
      <c r="AA26" s="551"/>
      <c r="AB26" s="551"/>
      <c r="AC26" s="551"/>
      <c r="AD26" s="551"/>
      <c r="AE26" s="551"/>
      <c r="AF26" s="551"/>
      <c r="AG26" s="551"/>
      <c r="AH26" s="551"/>
      <c r="AI26" s="551"/>
      <c r="AJ26" s="551"/>
      <c r="AK26" s="551"/>
      <c r="AL26" s="551"/>
      <c r="AM26" s="551"/>
      <c r="AN26" s="551"/>
      <c r="AO26" s="551"/>
      <c r="AP26" s="551"/>
      <c r="AQ26" s="551"/>
      <c r="AR26" s="551"/>
      <c r="AS26" s="551"/>
      <c r="AT26" s="551"/>
      <c r="AU26" s="551"/>
      <c r="AV26" s="551"/>
      <c r="AW26" s="551"/>
    </row>
    <row r="27" spans="1:49" ht="10.5" x14ac:dyDescent="0.25">
      <c r="A27" s="558" t="s">
        <v>339</v>
      </c>
      <c r="B27" s="558"/>
      <c r="C27" s="558"/>
      <c r="D27" s="558"/>
      <c r="E27" s="558"/>
      <c r="F27" s="558"/>
      <c r="G27" s="558"/>
      <c r="H27" s="558"/>
      <c r="I27" s="558"/>
      <c r="J27" s="558"/>
      <c r="K27" s="558"/>
      <c r="L27" s="558"/>
      <c r="M27" s="558"/>
      <c r="N27" s="558"/>
      <c r="O27" s="558"/>
      <c r="P27" s="558"/>
      <c r="Q27" s="558"/>
      <c r="R27" s="558"/>
      <c r="S27" s="558"/>
      <c r="T27" s="558"/>
      <c r="U27" s="558"/>
      <c r="V27" s="558"/>
      <c r="W27" s="558"/>
      <c r="X27" s="558"/>
      <c r="Y27" s="558"/>
      <c r="Z27" s="558"/>
      <c r="AA27" s="558"/>
      <c r="AB27" s="558"/>
      <c r="AC27" s="558"/>
      <c r="AD27" s="558"/>
      <c r="AE27" s="558"/>
      <c r="AF27" s="558"/>
      <c r="AG27" s="558"/>
      <c r="AH27" s="558"/>
      <c r="AI27" s="558"/>
      <c r="AJ27" s="558"/>
      <c r="AK27" s="558"/>
      <c r="AL27" s="558"/>
      <c r="AM27" s="558"/>
      <c r="AN27" s="558"/>
      <c r="AO27" s="558"/>
      <c r="AP27" s="558"/>
      <c r="AQ27" s="558"/>
      <c r="AR27" s="558"/>
      <c r="AS27" s="558"/>
      <c r="AT27" s="558"/>
      <c r="AU27" s="558"/>
      <c r="AV27" s="558"/>
      <c r="AW27" s="558"/>
    </row>
    <row r="28" spans="1:49" ht="10.5" x14ac:dyDescent="0.25">
      <c r="A28" s="558" t="s">
        <v>16</v>
      </c>
      <c r="B28" s="558"/>
      <c r="C28" s="558"/>
      <c r="D28" s="558"/>
      <c r="E28" s="558"/>
      <c r="F28" s="558"/>
      <c r="G28" s="558"/>
      <c r="H28" s="558"/>
      <c r="I28" s="558"/>
      <c r="J28" s="558"/>
      <c r="K28" s="558"/>
      <c r="L28" s="558"/>
      <c r="M28" s="558"/>
      <c r="N28" s="558"/>
      <c r="O28" s="558"/>
      <c r="P28" s="558"/>
      <c r="Q28" s="558"/>
      <c r="R28" s="558"/>
      <c r="S28" s="558"/>
      <c r="T28" s="558"/>
      <c r="U28" s="558"/>
      <c r="V28" s="558"/>
      <c r="W28" s="558"/>
      <c r="X28" s="558"/>
      <c r="Y28" s="558"/>
      <c r="Z28" s="558"/>
      <c r="AA28" s="558"/>
      <c r="AB28" s="558"/>
      <c r="AC28" s="558"/>
      <c r="AD28" s="558"/>
      <c r="AE28" s="558"/>
      <c r="AF28" s="558"/>
      <c r="AG28" s="558"/>
      <c r="AH28" s="558"/>
      <c r="AI28" s="558"/>
      <c r="AJ28" s="558"/>
      <c r="AK28" s="558"/>
      <c r="AL28" s="558"/>
      <c r="AM28" s="558"/>
      <c r="AN28" s="558"/>
      <c r="AO28" s="558"/>
      <c r="AP28" s="558"/>
      <c r="AQ28" s="558"/>
      <c r="AR28" s="558"/>
      <c r="AS28" s="558"/>
      <c r="AT28" s="558"/>
      <c r="AU28" s="558"/>
      <c r="AV28" s="558"/>
      <c r="AW28" s="558"/>
    </row>
    <row r="29" spans="1:49" ht="10.5" x14ac:dyDescent="0.25">
      <c r="A29" s="558" t="s">
        <v>49</v>
      </c>
      <c r="B29" s="558"/>
      <c r="C29" s="558"/>
      <c r="D29" s="558"/>
      <c r="E29" s="558"/>
      <c r="F29" s="558"/>
      <c r="G29" s="558"/>
      <c r="H29" s="558"/>
      <c r="I29" s="558"/>
      <c r="J29" s="558"/>
      <c r="K29" s="558"/>
      <c r="L29" s="558"/>
      <c r="M29" s="558"/>
      <c r="N29" s="558"/>
      <c r="O29" s="558"/>
      <c r="P29" s="558"/>
      <c r="Q29" s="558"/>
      <c r="R29" s="558"/>
      <c r="S29" s="558"/>
      <c r="T29" s="558"/>
      <c r="U29" s="558"/>
      <c r="V29" s="558"/>
      <c r="W29" s="558"/>
      <c r="X29" s="558"/>
      <c r="Y29" s="558"/>
      <c r="Z29" s="558"/>
      <c r="AA29" s="558"/>
      <c r="AB29" s="558"/>
      <c r="AC29" s="558"/>
      <c r="AD29" s="558"/>
      <c r="AE29" s="558"/>
      <c r="AF29" s="558"/>
      <c r="AG29" s="558"/>
      <c r="AH29" s="558"/>
      <c r="AI29" s="558"/>
      <c r="AJ29" s="558"/>
      <c r="AK29" s="558"/>
      <c r="AL29" s="558"/>
      <c r="AM29" s="558"/>
      <c r="AN29" s="558"/>
      <c r="AO29" s="558"/>
      <c r="AP29" s="558"/>
      <c r="AQ29" s="558"/>
      <c r="AR29" s="558"/>
      <c r="AS29" s="558"/>
      <c r="AT29" s="558"/>
      <c r="AU29" s="558"/>
      <c r="AV29" s="558"/>
      <c r="AW29" s="558"/>
    </row>
    <row r="30" spans="1:49" ht="10.5" x14ac:dyDescent="0.25">
      <c r="A30" s="558" t="s">
        <v>50</v>
      </c>
      <c r="B30" s="558"/>
      <c r="C30" s="558"/>
      <c r="D30" s="558"/>
      <c r="E30" s="558"/>
      <c r="F30" s="558"/>
      <c r="G30" s="558"/>
      <c r="H30" s="558"/>
      <c r="I30" s="558"/>
      <c r="J30" s="558"/>
      <c r="K30" s="558"/>
      <c r="L30" s="558"/>
      <c r="M30" s="558"/>
      <c r="N30" s="558"/>
      <c r="O30" s="558"/>
      <c r="P30" s="558"/>
      <c r="Q30" s="558"/>
      <c r="R30" s="558"/>
      <c r="S30" s="558"/>
      <c r="T30" s="558"/>
      <c r="U30" s="558"/>
      <c r="V30" s="558"/>
      <c r="W30" s="558"/>
      <c r="X30" s="558"/>
      <c r="Y30" s="558"/>
      <c r="Z30" s="558"/>
      <c r="AA30" s="558"/>
      <c r="AB30" s="558"/>
      <c r="AC30" s="558"/>
      <c r="AD30" s="558"/>
      <c r="AE30" s="558"/>
      <c r="AF30" s="558"/>
      <c r="AG30" s="558"/>
      <c r="AH30" s="558"/>
      <c r="AI30" s="558"/>
      <c r="AJ30" s="558"/>
      <c r="AK30" s="558"/>
      <c r="AL30" s="558"/>
      <c r="AM30" s="558"/>
      <c r="AN30" s="558"/>
      <c r="AO30" s="558"/>
      <c r="AP30" s="558"/>
      <c r="AQ30" s="558"/>
      <c r="AR30" s="558"/>
      <c r="AS30" s="558"/>
      <c r="AT30" s="558"/>
      <c r="AU30" s="558"/>
      <c r="AV30" s="558"/>
      <c r="AW30" s="558"/>
    </row>
    <row r="31" spans="1:49" ht="10.5" x14ac:dyDescent="0.25">
      <c r="A31" s="603" t="s">
        <v>577</v>
      </c>
      <c r="B31" s="603"/>
      <c r="C31" s="603"/>
      <c r="D31" s="603"/>
      <c r="E31" s="603"/>
      <c r="F31" s="603"/>
      <c r="G31" s="603"/>
      <c r="H31" s="603"/>
      <c r="I31" s="603"/>
      <c r="J31" s="603"/>
      <c r="K31" s="603"/>
      <c r="L31" s="603"/>
      <c r="M31" s="603"/>
      <c r="N31" s="603"/>
      <c r="O31" s="603"/>
      <c r="P31" s="603"/>
      <c r="Q31" s="603"/>
      <c r="R31" s="603"/>
      <c r="S31" s="603"/>
      <c r="T31" s="603"/>
      <c r="U31" s="603"/>
      <c r="V31" s="603"/>
      <c r="W31" s="603"/>
      <c r="X31" s="603"/>
      <c r="Y31" s="603"/>
      <c r="Z31" s="603"/>
      <c r="AA31" s="603"/>
      <c r="AB31" s="603"/>
      <c r="AC31" s="603"/>
      <c r="AD31" s="603"/>
      <c r="AE31" s="603"/>
      <c r="AF31" s="603"/>
      <c r="AG31" s="603"/>
      <c r="AH31" s="603"/>
      <c r="AI31" s="603"/>
      <c r="AJ31" s="603"/>
      <c r="AK31" s="603"/>
      <c r="AL31" s="603"/>
      <c r="AM31" s="603"/>
      <c r="AN31" s="603"/>
      <c r="AO31" s="603"/>
      <c r="AP31" s="603"/>
      <c r="AQ31" s="603"/>
      <c r="AR31" s="603"/>
      <c r="AS31" s="603"/>
      <c r="AT31" s="603"/>
      <c r="AU31" s="603"/>
      <c r="AV31" s="603"/>
      <c r="AW31" s="603"/>
    </row>
    <row r="32" spans="1:49" ht="15.75" customHeight="1" x14ac:dyDescent="0.25">
      <c r="A32" s="559" t="s">
        <v>19</v>
      </c>
      <c r="B32" s="559"/>
      <c r="C32" s="559"/>
      <c r="D32" s="559"/>
      <c r="E32" s="559"/>
      <c r="F32" s="559"/>
      <c r="G32" s="559"/>
      <c r="H32" s="559"/>
      <c r="I32" s="559"/>
      <c r="J32" s="559"/>
      <c r="K32" s="559"/>
      <c r="L32" s="559"/>
      <c r="M32" s="559"/>
      <c r="N32" s="559"/>
      <c r="O32" s="559"/>
      <c r="P32" s="559"/>
      <c r="Q32" s="559"/>
      <c r="R32" s="559"/>
      <c r="S32" s="559"/>
      <c r="T32" s="559"/>
      <c r="U32" s="559"/>
      <c r="V32" s="559"/>
      <c r="W32" s="559"/>
      <c r="X32" s="559"/>
      <c r="Y32" s="559"/>
      <c r="Z32" s="559"/>
      <c r="AA32" s="559"/>
      <c r="AB32" s="559"/>
      <c r="AC32" s="559"/>
      <c r="AD32" s="559"/>
      <c r="AE32" s="559"/>
      <c r="AF32" s="559"/>
      <c r="AG32" s="559"/>
      <c r="AH32" s="559"/>
      <c r="AI32" s="559"/>
      <c r="AJ32" s="559"/>
      <c r="AK32" s="559"/>
      <c r="AL32" s="559"/>
      <c r="AM32" s="559"/>
      <c r="AN32" s="559"/>
      <c r="AO32" s="559"/>
      <c r="AP32" s="559"/>
      <c r="AQ32" s="559"/>
      <c r="AR32" s="559"/>
      <c r="AS32" s="559"/>
      <c r="AT32" s="559"/>
      <c r="AU32" s="559"/>
      <c r="AV32" s="559"/>
      <c r="AW32" s="559"/>
    </row>
    <row r="33" ht="31.5" hidden="1" customHeight="1" x14ac:dyDescent="0.25"/>
    <row r="34" ht="31.5" hidden="1" customHeight="1" x14ac:dyDescent="0.25"/>
  </sheetData>
  <mergeCells count="48">
    <mergeCell ref="A1:AW1"/>
    <mergeCell ref="A2:AW2"/>
    <mergeCell ref="A3:AW3"/>
    <mergeCell ref="A5:A8"/>
    <mergeCell ref="B5:AS5"/>
    <mergeCell ref="AU5:AU8"/>
    <mergeCell ref="AV5:AV8"/>
    <mergeCell ref="C6:C8"/>
    <mergeCell ref="D6:H6"/>
    <mergeCell ref="J6:J7"/>
    <mergeCell ref="AK7:AK8"/>
    <mergeCell ref="AL7:AL8"/>
    <mergeCell ref="AM7:AN7"/>
    <mergeCell ref="AO7:AO8"/>
    <mergeCell ref="A27:AW27"/>
    <mergeCell ref="Y6:Y8"/>
    <mergeCell ref="Z6:Z8"/>
    <mergeCell ref="AK6:AO6"/>
    <mergeCell ref="AQ6:AQ7"/>
    <mergeCell ref="AS6:AS7"/>
    <mergeCell ref="B7:B8"/>
    <mergeCell ref="D7:D8"/>
    <mergeCell ref="E7:E8"/>
    <mergeCell ref="F7:G7"/>
    <mergeCell ref="H7:H8"/>
    <mergeCell ref="L6:L7"/>
    <mergeCell ref="M6:M8"/>
    <mergeCell ref="N6:R6"/>
    <mergeCell ref="T6:T7"/>
    <mergeCell ref="V6:V7"/>
    <mergeCell ref="A26:AW26"/>
    <mergeCell ref="X6:X8"/>
    <mergeCell ref="N7:N8"/>
    <mergeCell ref="O7:O8"/>
    <mergeCell ref="P7:Q7"/>
    <mergeCell ref="R7:R8"/>
    <mergeCell ref="AA6:AE6"/>
    <mergeCell ref="AG6:AG7"/>
    <mergeCell ref="AI6:AI7"/>
    <mergeCell ref="AA7:AA8"/>
    <mergeCell ref="AB7:AB8"/>
    <mergeCell ref="AC7:AD7"/>
    <mergeCell ref="AE7:AE8"/>
    <mergeCell ref="A28:AW28"/>
    <mergeCell ref="A29:AW29"/>
    <mergeCell ref="A30:AW30"/>
    <mergeCell ref="A31:AW31"/>
    <mergeCell ref="A32:AW32"/>
  </mergeCells>
  <printOptions horizontalCentered="1"/>
  <pageMargins left="0.15748031496062992" right="0.15748031496062992" top="0.19685039370078741" bottom="0.19685039370078741" header="0" footer="0"/>
  <pageSetup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AX34"/>
  <sheetViews>
    <sheetView showGridLines="0" zoomScaleNormal="100" zoomScaleSheetLayoutView="100" workbookViewId="0">
      <selection activeCell="A2" sqref="A2:AW2"/>
    </sheetView>
  </sheetViews>
  <sheetFormatPr baseColWidth="10" defaultColWidth="0" defaultRowHeight="12.75" customHeight="1" zeroHeight="1" x14ac:dyDescent="0.25"/>
  <cols>
    <col min="1" max="1" width="25.453125" style="5" customWidth="1"/>
    <col min="2" max="2" width="7" style="5" hidden="1" customWidth="1"/>
    <col min="3" max="3" width="1.7265625" style="5" hidden="1" customWidth="1"/>
    <col min="4" max="4" width="8.1796875" style="5" customWidth="1"/>
    <col min="5" max="5" width="7.7265625" style="5" hidden="1" customWidth="1"/>
    <col min="6" max="6" width="5.81640625" style="5" hidden="1" customWidth="1"/>
    <col min="7" max="7" width="6.7265625" style="5" hidden="1" customWidth="1"/>
    <col min="8" max="8" width="9.26953125" style="5" hidden="1" customWidth="1"/>
    <col min="9" max="9" width="1.7265625" style="5" hidden="1" customWidth="1"/>
    <col min="10" max="10" width="8.26953125" style="5" hidden="1" customWidth="1"/>
    <col min="11" max="11" width="1.7265625" style="5" hidden="1" customWidth="1"/>
    <col min="12" max="12" width="7.81640625" style="5" hidden="1" customWidth="1"/>
    <col min="13" max="13" width="1.7265625" style="5" customWidth="1"/>
    <col min="14" max="14" width="8.1796875" style="5" customWidth="1"/>
    <col min="15" max="15" width="7.7265625" style="5" hidden="1" customWidth="1"/>
    <col min="16" max="16" width="5.81640625" style="5" hidden="1" customWidth="1"/>
    <col min="17" max="17" width="6.7265625" style="5" hidden="1" customWidth="1"/>
    <col min="18" max="18" width="9.26953125" style="5" hidden="1" customWidth="1"/>
    <col min="19" max="19" width="1.7265625" style="5" hidden="1" customWidth="1"/>
    <col min="20" max="20" width="8.26953125" style="5" hidden="1" customWidth="1"/>
    <col min="21" max="21" width="1.7265625" style="5" hidden="1" customWidth="1"/>
    <col min="22" max="22" width="7.81640625" style="5" hidden="1" customWidth="1"/>
    <col min="23" max="23" width="1.81640625" style="5" hidden="1" customWidth="1"/>
    <col min="24" max="25" width="10" style="5" hidden="1" customWidth="1"/>
    <col min="26" max="26" width="1.7265625" style="5" customWidth="1"/>
    <col min="27" max="27" width="8.1796875" style="5" customWidth="1"/>
    <col min="28" max="31" width="10.26953125" style="5" hidden="1" customWidth="1"/>
    <col min="32" max="32" width="3" style="5" hidden="1" customWidth="1"/>
    <col min="33" max="33" width="10.26953125" style="5" hidden="1" customWidth="1"/>
    <col min="34" max="34" width="2.54296875" style="5" hidden="1" customWidth="1"/>
    <col min="35" max="35" width="10.26953125" style="5" hidden="1" customWidth="1"/>
    <col min="36" max="36" width="1.7265625" style="5" customWidth="1"/>
    <col min="37" max="37" width="8.1796875" style="5" customWidth="1"/>
    <col min="38" max="38" width="7.7265625" style="5" hidden="1" customWidth="1"/>
    <col min="39" max="39" width="5.81640625" style="5" bestFit="1" customWidth="1"/>
    <col min="40" max="40" width="6.7265625" style="5" bestFit="1" customWidth="1"/>
    <col min="41" max="41" width="9.26953125" style="5" customWidth="1"/>
    <col min="42" max="42" width="1.7265625" style="5" customWidth="1"/>
    <col min="43" max="43" width="8.26953125" style="5" bestFit="1" customWidth="1"/>
    <col min="44" max="44" width="1.7265625" style="5" customWidth="1"/>
    <col min="45" max="45" width="7.81640625" style="5" customWidth="1"/>
    <col min="46" max="46" width="1.81640625" style="5" customWidth="1"/>
    <col min="47" max="48" width="10" style="5" customWidth="1"/>
    <col min="49" max="50" width="1.7265625" style="5" customWidth="1"/>
    <col min="51" max="16384" width="4.1796875" style="5" hidden="1"/>
  </cols>
  <sheetData>
    <row r="1" spans="1:49" s="1" customFormat="1" ht="15.75" customHeight="1" x14ac:dyDescent="0.25">
      <c r="A1" s="553" t="s">
        <v>341</v>
      </c>
      <c r="B1" s="553"/>
      <c r="C1" s="553"/>
      <c r="D1" s="553"/>
      <c r="E1" s="553"/>
      <c r="F1" s="553"/>
      <c r="G1" s="553"/>
      <c r="H1" s="553"/>
      <c r="I1" s="553"/>
      <c r="J1" s="553"/>
      <c r="K1" s="553"/>
      <c r="L1" s="553"/>
      <c r="M1" s="553"/>
      <c r="N1" s="553"/>
      <c r="O1" s="553"/>
      <c r="P1" s="553"/>
      <c r="Q1" s="553"/>
      <c r="R1" s="553"/>
      <c r="S1" s="553"/>
      <c r="T1" s="553"/>
      <c r="U1" s="553"/>
      <c r="V1" s="553"/>
      <c r="W1" s="553"/>
      <c r="X1" s="553"/>
      <c r="Y1" s="553"/>
      <c r="Z1" s="553"/>
      <c r="AA1" s="553"/>
      <c r="AB1" s="553"/>
      <c r="AC1" s="553"/>
      <c r="AD1" s="553"/>
      <c r="AE1" s="553"/>
      <c r="AF1" s="553"/>
      <c r="AG1" s="553"/>
      <c r="AH1" s="553"/>
      <c r="AI1" s="553"/>
      <c r="AJ1" s="553"/>
      <c r="AK1" s="553"/>
      <c r="AL1" s="553"/>
      <c r="AM1" s="553"/>
      <c r="AN1" s="553"/>
      <c r="AO1" s="553"/>
      <c r="AP1" s="553"/>
      <c r="AQ1" s="553"/>
      <c r="AR1" s="553"/>
      <c r="AS1" s="553"/>
      <c r="AT1" s="553"/>
      <c r="AU1" s="553"/>
      <c r="AV1" s="553"/>
      <c r="AW1" s="553"/>
    </row>
    <row r="2" spans="1:49" s="1" customFormat="1" ht="30.75" customHeight="1" x14ac:dyDescent="0.25">
      <c r="A2" s="554" t="s">
        <v>620</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row>
    <row r="3" spans="1:49" s="1" customFormat="1" ht="11.5" x14ac:dyDescent="0.25">
      <c r="A3" s="574" t="s">
        <v>0</v>
      </c>
      <c r="B3" s="574"/>
      <c r="C3" s="574"/>
      <c r="D3" s="574"/>
      <c r="E3" s="574"/>
      <c r="F3" s="574"/>
      <c r="G3" s="574"/>
      <c r="H3" s="574"/>
      <c r="I3" s="574"/>
      <c r="J3" s="574"/>
      <c r="K3" s="574"/>
      <c r="L3" s="574"/>
      <c r="M3" s="574"/>
      <c r="N3" s="574"/>
      <c r="O3" s="574"/>
      <c r="P3" s="574"/>
      <c r="Q3" s="574"/>
      <c r="R3" s="574"/>
      <c r="S3" s="574"/>
      <c r="T3" s="574"/>
      <c r="U3" s="574"/>
      <c r="V3" s="574"/>
      <c r="W3" s="574"/>
      <c r="X3" s="574"/>
      <c r="Y3" s="574"/>
      <c r="Z3" s="574"/>
      <c r="AA3" s="574"/>
      <c r="AB3" s="574"/>
      <c r="AC3" s="574"/>
      <c r="AD3" s="574"/>
      <c r="AE3" s="574"/>
      <c r="AF3" s="574"/>
      <c r="AG3" s="574"/>
      <c r="AH3" s="574"/>
      <c r="AI3" s="574"/>
      <c r="AJ3" s="574"/>
      <c r="AK3" s="574"/>
      <c r="AL3" s="574"/>
      <c r="AM3" s="574"/>
      <c r="AN3" s="574"/>
      <c r="AO3" s="574"/>
      <c r="AP3" s="574"/>
      <c r="AQ3" s="574"/>
      <c r="AR3" s="574"/>
      <c r="AS3" s="574"/>
      <c r="AT3" s="574"/>
      <c r="AU3" s="574"/>
      <c r="AV3" s="574"/>
      <c r="AW3" s="574"/>
    </row>
    <row r="4" spans="1:49" ht="6" customHeight="1" x14ac:dyDescent="0.2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row>
    <row r="5" spans="1:49" ht="36" customHeight="1" x14ac:dyDescent="0.25">
      <c r="A5" s="546" t="s">
        <v>23</v>
      </c>
      <c r="B5" s="549" t="s">
        <v>146</v>
      </c>
      <c r="C5" s="550"/>
      <c r="D5" s="550"/>
      <c r="E5" s="550"/>
      <c r="F5" s="550"/>
      <c r="G5" s="550"/>
      <c r="H5" s="550"/>
      <c r="I5" s="550"/>
      <c r="J5" s="550"/>
      <c r="K5" s="550"/>
      <c r="L5" s="550"/>
      <c r="M5" s="550"/>
      <c r="N5" s="550"/>
      <c r="O5" s="550"/>
      <c r="P5" s="550"/>
      <c r="Q5" s="550"/>
      <c r="R5" s="550"/>
      <c r="S5" s="550"/>
      <c r="T5" s="550"/>
      <c r="U5" s="550"/>
      <c r="V5" s="550"/>
      <c r="W5" s="550"/>
      <c r="X5" s="550"/>
      <c r="Y5" s="550"/>
      <c r="Z5" s="550"/>
      <c r="AA5" s="550"/>
      <c r="AB5" s="550"/>
      <c r="AC5" s="550"/>
      <c r="AD5" s="550"/>
      <c r="AE5" s="550"/>
      <c r="AF5" s="550"/>
      <c r="AG5" s="550"/>
      <c r="AH5" s="550"/>
      <c r="AI5" s="550"/>
      <c r="AJ5" s="550"/>
      <c r="AK5" s="550"/>
      <c r="AL5" s="550"/>
      <c r="AM5" s="550"/>
      <c r="AN5" s="550"/>
      <c r="AO5" s="550"/>
      <c r="AP5" s="550"/>
      <c r="AQ5" s="550"/>
      <c r="AR5" s="550"/>
      <c r="AS5" s="550"/>
      <c r="AT5" s="30"/>
      <c r="AU5" s="556" t="s">
        <v>332</v>
      </c>
      <c r="AV5" s="556" t="s">
        <v>333</v>
      </c>
      <c r="AW5" s="30"/>
    </row>
    <row r="6" spans="1:49" ht="33" customHeight="1" x14ac:dyDescent="0.25">
      <c r="A6" s="547"/>
      <c r="B6" s="7">
        <v>2021</v>
      </c>
      <c r="C6" s="542"/>
      <c r="D6" s="616">
        <v>2022</v>
      </c>
      <c r="E6" s="616"/>
      <c r="F6" s="616"/>
      <c r="G6" s="616"/>
      <c r="H6" s="616"/>
      <c r="I6" s="8"/>
      <c r="J6" s="615" t="s">
        <v>355</v>
      </c>
      <c r="K6" s="338"/>
      <c r="L6" s="615" t="s">
        <v>5</v>
      </c>
      <c r="M6" s="542"/>
      <c r="N6" s="616">
        <v>2023</v>
      </c>
      <c r="O6" s="616"/>
      <c r="P6" s="616"/>
      <c r="Q6" s="616"/>
      <c r="R6" s="616"/>
      <c r="S6" s="8"/>
      <c r="T6" s="615" t="s">
        <v>355</v>
      </c>
      <c r="U6" s="338"/>
      <c r="V6" s="615" t="s">
        <v>5</v>
      </c>
      <c r="W6" s="339"/>
      <c r="X6" s="615" t="s">
        <v>332</v>
      </c>
      <c r="Y6" s="615" t="s">
        <v>507</v>
      </c>
      <c r="Z6" s="542"/>
      <c r="AA6" s="616">
        <v>2024</v>
      </c>
      <c r="AB6" s="616"/>
      <c r="AC6" s="616"/>
      <c r="AD6" s="616"/>
      <c r="AE6" s="616"/>
      <c r="AF6" s="8"/>
      <c r="AG6" s="615" t="s">
        <v>355</v>
      </c>
      <c r="AH6" s="338"/>
      <c r="AI6" s="615" t="s">
        <v>5</v>
      </c>
      <c r="AJ6" s="31"/>
      <c r="AK6" s="616">
        <v>2025</v>
      </c>
      <c r="AL6" s="616"/>
      <c r="AM6" s="616"/>
      <c r="AN6" s="616"/>
      <c r="AO6" s="616"/>
      <c r="AP6" s="8"/>
      <c r="AQ6" s="615" t="s">
        <v>355</v>
      </c>
      <c r="AR6" s="338"/>
      <c r="AS6" s="615" t="s">
        <v>5</v>
      </c>
      <c r="AT6" s="339"/>
      <c r="AU6" s="557"/>
      <c r="AV6" s="557"/>
      <c r="AW6" s="10"/>
    </row>
    <row r="7" spans="1:49" ht="29.25" customHeight="1" x14ac:dyDescent="0.25">
      <c r="A7" s="547"/>
      <c r="B7" s="615" t="s">
        <v>6</v>
      </c>
      <c r="C7" s="543"/>
      <c r="D7" s="615" t="s">
        <v>6</v>
      </c>
      <c r="E7" s="615" t="s">
        <v>356</v>
      </c>
      <c r="F7" s="613" t="s">
        <v>7</v>
      </c>
      <c r="G7" s="613"/>
      <c r="H7" s="614" t="s">
        <v>8</v>
      </c>
      <c r="I7" s="11"/>
      <c r="J7" s="613"/>
      <c r="K7" s="339"/>
      <c r="L7" s="613"/>
      <c r="M7" s="543"/>
      <c r="N7" s="615" t="s">
        <v>6</v>
      </c>
      <c r="O7" s="615" t="s">
        <v>356</v>
      </c>
      <c r="P7" s="613" t="s">
        <v>7</v>
      </c>
      <c r="Q7" s="613"/>
      <c r="R7" s="614" t="s">
        <v>8</v>
      </c>
      <c r="S7" s="11"/>
      <c r="T7" s="613"/>
      <c r="U7" s="339"/>
      <c r="V7" s="613"/>
      <c r="W7" s="339"/>
      <c r="X7" s="614"/>
      <c r="Y7" s="614"/>
      <c r="Z7" s="543"/>
      <c r="AA7" s="615" t="s">
        <v>6</v>
      </c>
      <c r="AB7" s="615" t="s">
        <v>356</v>
      </c>
      <c r="AC7" s="613" t="s">
        <v>7</v>
      </c>
      <c r="AD7" s="613"/>
      <c r="AE7" s="614" t="s">
        <v>8</v>
      </c>
      <c r="AF7" s="11"/>
      <c r="AG7" s="613"/>
      <c r="AH7" s="339"/>
      <c r="AI7" s="613"/>
      <c r="AJ7" s="10"/>
      <c r="AK7" s="615" t="s">
        <v>6</v>
      </c>
      <c r="AL7" s="615" t="s">
        <v>356</v>
      </c>
      <c r="AM7" s="613" t="s">
        <v>7</v>
      </c>
      <c r="AN7" s="613"/>
      <c r="AO7" s="614" t="s">
        <v>8</v>
      </c>
      <c r="AP7" s="11"/>
      <c r="AQ7" s="613"/>
      <c r="AR7" s="339"/>
      <c r="AS7" s="613"/>
      <c r="AT7" s="339"/>
      <c r="AU7" s="557"/>
      <c r="AV7" s="557"/>
      <c r="AW7" s="10"/>
    </row>
    <row r="8" spans="1:49" ht="26.25" customHeight="1" x14ac:dyDescent="0.25">
      <c r="A8" s="548"/>
      <c r="B8" s="613"/>
      <c r="C8" s="544"/>
      <c r="D8" s="613"/>
      <c r="E8" s="613"/>
      <c r="F8" s="340" t="s">
        <v>9</v>
      </c>
      <c r="G8" s="340" t="s">
        <v>10</v>
      </c>
      <c r="H8" s="613"/>
      <c r="I8" s="15"/>
      <c r="J8" s="340" t="s">
        <v>11</v>
      </c>
      <c r="K8" s="340"/>
      <c r="L8" s="340" t="s">
        <v>11</v>
      </c>
      <c r="M8" s="544"/>
      <c r="N8" s="613"/>
      <c r="O8" s="613"/>
      <c r="P8" s="340" t="s">
        <v>9</v>
      </c>
      <c r="Q8" s="340" t="s">
        <v>10</v>
      </c>
      <c r="R8" s="613"/>
      <c r="S8" s="15"/>
      <c r="T8" s="340" t="s">
        <v>467</v>
      </c>
      <c r="U8" s="340"/>
      <c r="V8" s="340" t="s">
        <v>467</v>
      </c>
      <c r="W8" s="340"/>
      <c r="X8" s="613"/>
      <c r="Y8" s="613"/>
      <c r="Z8" s="544"/>
      <c r="AA8" s="613"/>
      <c r="AB8" s="613"/>
      <c r="AC8" s="340" t="s">
        <v>9</v>
      </c>
      <c r="AD8" s="340" t="s">
        <v>10</v>
      </c>
      <c r="AE8" s="613"/>
      <c r="AF8" s="15"/>
      <c r="AG8" s="340" t="s">
        <v>504</v>
      </c>
      <c r="AH8" s="340"/>
      <c r="AI8" s="340" t="s">
        <v>504</v>
      </c>
      <c r="AJ8" s="13"/>
      <c r="AK8" s="613"/>
      <c r="AL8" s="613"/>
      <c r="AM8" s="340" t="s">
        <v>9</v>
      </c>
      <c r="AN8" s="340" t="s">
        <v>10</v>
      </c>
      <c r="AO8" s="613"/>
      <c r="AP8" s="15"/>
      <c r="AQ8" s="340" t="s">
        <v>578</v>
      </c>
      <c r="AR8" s="340"/>
      <c r="AS8" s="340" t="s">
        <v>578</v>
      </c>
      <c r="AT8" s="340"/>
      <c r="AU8" s="552"/>
      <c r="AV8" s="552"/>
      <c r="AW8" s="13"/>
    </row>
    <row r="9" spans="1:49" ht="7.5" customHeight="1" x14ac:dyDescent="0.25">
      <c r="A9" s="16"/>
      <c r="B9" s="32"/>
      <c r="C9" s="32"/>
      <c r="D9" s="32"/>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row>
    <row r="10" spans="1:49" s="24" customFormat="1" ht="13.5" customHeight="1" x14ac:dyDescent="0.25">
      <c r="A10" s="293" t="s">
        <v>14</v>
      </c>
      <c r="B10" s="319">
        <v>90.450013790276486</v>
      </c>
      <c r="C10" s="57"/>
      <c r="D10" s="519">
        <v>90.397035512910634</v>
      </c>
      <c r="E10" s="519">
        <v>0.58733087309919974</v>
      </c>
      <c r="F10" s="397">
        <v>89.245169513887845</v>
      </c>
      <c r="G10" s="397">
        <v>91.548901511933437</v>
      </c>
      <c r="H10" s="397">
        <v>0.64972359963653481</v>
      </c>
      <c r="I10" s="398"/>
      <c r="J10" s="397">
        <v>-0.1</v>
      </c>
      <c r="K10" s="398"/>
      <c r="L10" s="398"/>
      <c r="M10" s="397"/>
      <c r="N10" s="519">
        <v>89.943971985663325</v>
      </c>
      <c r="O10" s="519">
        <v>0.64181636117529839</v>
      </c>
      <c r="P10" s="397">
        <v>88.685259722736276</v>
      </c>
      <c r="Q10" s="397">
        <v>91.202684248590359</v>
      </c>
      <c r="R10" s="397">
        <v>0.71357351360644949</v>
      </c>
      <c r="S10" s="398"/>
      <c r="T10" s="397">
        <v>-0.5</v>
      </c>
      <c r="U10" s="398"/>
      <c r="V10" s="398"/>
      <c r="W10" s="397"/>
      <c r="X10" s="520">
        <v>1442.2686749999996</v>
      </c>
      <c r="Y10" s="520">
        <v>3534</v>
      </c>
      <c r="Z10" s="397"/>
      <c r="AA10" s="519">
        <v>90.044983518884877</v>
      </c>
      <c r="AB10" s="519">
        <v>0.64997792550121214</v>
      </c>
      <c r="AC10" s="397">
        <v>88.770214377134479</v>
      </c>
      <c r="AD10" s="397">
        <v>91.319752660635274</v>
      </c>
      <c r="AE10" s="397">
        <v>0.72183690873228279</v>
      </c>
      <c r="AF10" s="398"/>
      <c r="AG10" s="397">
        <v>0.1</v>
      </c>
      <c r="AH10" s="398"/>
      <c r="AI10" s="398" t="s">
        <v>463</v>
      </c>
      <c r="AJ10" s="397"/>
      <c r="AK10" s="519">
        <v>91.216612767160981</v>
      </c>
      <c r="AL10" s="519">
        <v>0.64932613315561849</v>
      </c>
      <c r="AM10" s="397">
        <v>89.943116027402397</v>
      </c>
      <c r="AN10" s="397">
        <v>92.490109506919552</v>
      </c>
      <c r="AO10" s="397">
        <v>0.71185074018598427</v>
      </c>
      <c r="AP10" s="398"/>
      <c r="AQ10" s="397">
        <v>1.1716292482761048</v>
      </c>
      <c r="AR10" s="398"/>
      <c r="AS10" s="398"/>
      <c r="AT10" s="397"/>
      <c r="AU10" s="520">
        <v>1225.4296110000039</v>
      </c>
      <c r="AV10" s="520">
        <v>3230</v>
      </c>
      <c r="AW10" s="26"/>
    </row>
    <row r="11" spans="1:49" ht="7.5" customHeight="1" x14ac:dyDescent="0.25">
      <c r="A11" s="16"/>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row>
    <row r="12" spans="1:49" s="69" customFormat="1" ht="13.5" customHeight="1" x14ac:dyDescent="0.25">
      <c r="A12" s="346" t="s">
        <v>53</v>
      </c>
      <c r="B12" s="59"/>
      <c r="C12" s="59"/>
      <c r="D12" s="463"/>
      <c r="E12" s="463"/>
      <c r="F12" s="463"/>
      <c r="G12" s="463"/>
      <c r="H12" s="463"/>
      <c r="I12" s="463"/>
      <c r="J12" s="463"/>
      <c r="K12" s="463"/>
      <c r="L12" s="463"/>
      <c r="M12" s="463"/>
      <c r="N12" s="463"/>
      <c r="O12" s="463"/>
      <c r="P12" s="463"/>
      <c r="Q12" s="463"/>
      <c r="R12" s="463"/>
      <c r="S12" s="463"/>
      <c r="T12" s="463"/>
      <c r="U12" s="463"/>
      <c r="V12" s="463"/>
      <c r="W12" s="463"/>
      <c r="X12" s="463"/>
      <c r="Y12" s="463"/>
      <c r="Z12" s="463"/>
      <c r="AA12" s="463"/>
      <c r="AB12" s="463"/>
      <c r="AC12" s="463"/>
      <c r="AD12" s="463"/>
      <c r="AE12" s="463"/>
      <c r="AF12" s="463"/>
      <c r="AG12" s="463"/>
      <c r="AH12" s="463"/>
      <c r="AI12" s="463"/>
      <c r="AJ12" s="463"/>
      <c r="AK12" s="463"/>
      <c r="AL12" s="463"/>
      <c r="AM12" s="463"/>
      <c r="AN12" s="463"/>
      <c r="AO12" s="463"/>
      <c r="AP12" s="463"/>
      <c r="AQ12" s="463"/>
      <c r="AR12" s="463"/>
      <c r="AS12" s="463"/>
      <c r="AT12" s="463"/>
      <c r="AU12" s="463"/>
      <c r="AV12" s="463"/>
      <c r="AW12" s="59"/>
    </row>
    <row r="13" spans="1:49" s="69" customFormat="1" ht="13.5" customHeight="1" x14ac:dyDescent="0.25">
      <c r="A13" s="347" t="s">
        <v>334</v>
      </c>
      <c r="B13" s="55">
        <v>90.167371138922462</v>
      </c>
      <c r="C13" s="58"/>
      <c r="D13" s="428">
        <v>89.586483240725656</v>
      </c>
      <c r="E13" s="428">
        <v>0.85891636842865826</v>
      </c>
      <c r="F13" s="428">
        <v>87.901987148128796</v>
      </c>
      <c r="G13" s="428">
        <v>91.270979333322515</v>
      </c>
      <c r="H13" s="428">
        <v>0.95875665318917025</v>
      </c>
      <c r="I13" s="428"/>
      <c r="J13" s="428">
        <v>-0.6</v>
      </c>
      <c r="K13" s="428"/>
      <c r="L13" s="428"/>
      <c r="M13" s="428"/>
      <c r="N13" s="428">
        <v>89.24884917235137</v>
      </c>
      <c r="O13" s="428">
        <v>0.91661812014507782</v>
      </c>
      <c r="P13" s="428">
        <v>87.451203400070071</v>
      </c>
      <c r="Q13" s="428">
        <v>91.04649494463267</v>
      </c>
      <c r="R13" s="428">
        <v>1.0270363468496568</v>
      </c>
      <c r="S13" s="428"/>
      <c r="T13" s="428">
        <v>-0.4</v>
      </c>
      <c r="U13" s="428"/>
      <c r="V13" s="428" t="s">
        <v>463</v>
      </c>
      <c r="W13" s="428"/>
      <c r="X13" s="521">
        <v>728.53111499999977</v>
      </c>
      <c r="Y13" s="521">
        <v>1772</v>
      </c>
      <c r="Z13" s="428"/>
      <c r="AA13" s="428">
        <v>89.542807146848219</v>
      </c>
      <c r="AB13" s="428">
        <v>0.9351803261637851</v>
      </c>
      <c r="AC13" s="428">
        <v>87.708684825161086</v>
      </c>
      <c r="AD13" s="428">
        <v>91.376929468535366</v>
      </c>
      <c r="AE13" s="428">
        <v>1.0443946934007888</v>
      </c>
      <c r="AF13" s="428"/>
      <c r="AG13" s="428">
        <v>0.3</v>
      </c>
      <c r="AH13" s="428"/>
      <c r="AI13" s="428" t="s">
        <v>463</v>
      </c>
      <c r="AJ13" s="428"/>
      <c r="AK13" s="428">
        <v>90.539798630201076</v>
      </c>
      <c r="AL13" s="428">
        <v>0.89491708941252468</v>
      </c>
      <c r="AM13" s="428">
        <v>88.784634410670193</v>
      </c>
      <c r="AN13" s="428">
        <v>92.294962849731959</v>
      </c>
      <c r="AO13" s="428">
        <v>0.98842398917597107</v>
      </c>
      <c r="AP13" s="428"/>
      <c r="AQ13" s="428">
        <f>ABS(ROUND(AK13,1))-ABS(ROUND(AA13,1))</f>
        <v>1</v>
      </c>
      <c r="AR13" s="428"/>
      <c r="AS13" s="428"/>
      <c r="AT13" s="428"/>
      <c r="AU13" s="521">
        <v>629.28125599999953</v>
      </c>
      <c r="AV13" s="521">
        <v>1667</v>
      </c>
      <c r="AW13" s="58"/>
    </row>
    <row r="14" spans="1:49" s="69" customFormat="1" ht="13.5" customHeight="1" x14ac:dyDescent="0.25">
      <c r="A14" s="347" t="s">
        <v>335</v>
      </c>
      <c r="B14" s="55">
        <v>90.736859667595525</v>
      </c>
      <c r="C14" s="58"/>
      <c r="D14" s="428">
        <v>91.242738868452008</v>
      </c>
      <c r="E14" s="428">
        <v>0.81083678220694055</v>
      </c>
      <c r="F14" s="428">
        <v>89.65253586200545</v>
      </c>
      <c r="G14" s="428">
        <v>92.832941874898566</v>
      </c>
      <c r="H14" s="428">
        <v>0.88865896866155403</v>
      </c>
      <c r="I14" s="428"/>
      <c r="J14" s="428">
        <v>0.5</v>
      </c>
      <c r="K14" s="428"/>
      <c r="L14" s="428"/>
      <c r="M14" s="428"/>
      <c r="N14" s="428">
        <v>90.653502528296272</v>
      </c>
      <c r="O14" s="428">
        <v>0.87631558210325211</v>
      </c>
      <c r="P14" s="428">
        <v>88.934896964288001</v>
      </c>
      <c r="Q14" s="428">
        <v>92.372108092304543</v>
      </c>
      <c r="R14" s="428">
        <v>0.96666489177262838</v>
      </c>
      <c r="S14" s="428"/>
      <c r="T14" s="428">
        <v>-0.5</v>
      </c>
      <c r="U14" s="428"/>
      <c r="V14" s="428" t="s">
        <v>463</v>
      </c>
      <c r="W14" s="428"/>
      <c r="X14" s="521">
        <v>713.73756000000003</v>
      </c>
      <c r="Y14" s="521">
        <v>1762</v>
      </c>
      <c r="Z14" s="428"/>
      <c r="AA14" s="428">
        <v>90.567124057576891</v>
      </c>
      <c r="AB14" s="428">
        <v>0.91318156868261668</v>
      </c>
      <c r="AC14" s="428">
        <v>88.776146796811958</v>
      </c>
      <c r="AD14" s="428">
        <v>92.358101318341809</v>
      </c>
      <c r="AE14" s="428">
        <v>1.0082925544837587</v>
      </c>
      <c r="AF14" s="428"/>
      <c r="AG14" s="428">
        <v>-0.1</v>
      </c>
      <c r="AH14" s="428"/>
      <c r="AI14" s="428" t="s">
        <v>463</v>
      </c>
      <c r="AJ14" s="428"/>
      <c r="AK14" s="428">
        <v>91.931043070646382</v>
      </c>
      <c r="AL14" s="428">
        <v>0.95268087301590054</v>
      </c>
      <c r="AM14" s="428">
        <v>90.062589109121731</v>
      </c>
      <c r="AN14" s="428">
        <v>93.799497032171033</v>
      </c>
      <c r="AO14" s="428">
        <v>1.0362994274782595</v>
      </c>
      <c r="AP14" s="428"/>
      <c r="AQ14" s="428">
        <f>ABS(ROUND(AK14,1))-ABS(ROUND(AA14,1))</f>
        <v>1.3000000000000114</v>
      </c>
      <c r="AR14" s="428"/>
      <c r="AS14" s="428"/>
      <c r="AT14" s="428"/>
      <c r="AU14" s="521">
        <v>596.14835500000038</v>
      </c>
      <c r="AV14" s="521">
        <v>1563</v>
      </c>
      <c r="AW14" s="58"/>
    </row>
    <row r="15" spans="1:49" s="69" customFormat="1" ht="7.5" customHeight="1" x14ac:dyDescent="0.25">
      <c r="A15" s="348"/>
      <c r="B15" s="55"/>
      <c r="C15" s="58"/>
      <c r="D15" s="428"/>
      <c r="E15" s="428"/>
      <c r="F15" s="428"/>
      <c r="G15" s="428"/>
      <c r="H15" s="428"/>
      <c r="I15" s="428"/>
      <c r="J15" s="428"/>
      <c r="K15" s="428"/>
      <c r="L15" s="428"/>
      <c r="M15" s="428"/>
      <c r="N15" s="428"/>
      <c r="O15" s="428"/>
      <c r="P15" s="428"/>
      <c r="Q15" s="428"/>
      <c r="R15" s="428"/>
      <c r="S15" s="428"/>
      <c r="T15" s="428"/>
      <c r="U15" s="428"/>
      <c r="V15" s="428"/>
      <c r="W15" s="428"/>
      <c r="X15" s="521"/>
      <c r="Y15" s="521"/>
      <c r="Z15" s="428"/>
      <c r="AA15" s="428"/>
      <c r="AB15" s="428"/>
      <c r="AC15" s="428"/>
      <c r="AD15" s="428"/>
      <c r="AE15" s="428"/>
      <c r="AF15" s="428"/>
      <c r="AG15" s="428"/>
      <c r="AH15" s="428"/>
      <c r="AI15" s="428"/>
      <c r="AJ15" s="428"/>
      <c r="AK15" s="428"/>
      <c r="AL15" s="428"/>
      <c r="AM15" s="428"/>
      <c r="AN15" s="428"/>
      <c r="AO15" s="428"/>
      <c r="AP15" s="428"/>
      <c r="AQ15" s="428"/>
      <c r="AR15" s="428"/>
      <c r="AS15" s="428"/>
      <c r="AT15" s="428"/>
      <c r="AU15" s="521"/>
      <c r="AV15" s="521"/>
      <c r="AW15" s="58"/>
    </row>
    <row r="16" spans="1:49" s="69" customFormat="1" ht="13.5" customHeight="1" x14ac:dyDescent="0.25">
      <c r="A16" s="346" t="s">
        <v>1</v>
      </c>
      <c r="B16" s="55"/>
      <c r="C16" s="58"/>
      <c r="D16" s="428"/>
      <c r="E16" s="428"/>
      <c r="F16" s="428"/>
      <c r="G16" s="428"/>
      <c r="H16" s="428"/>
      <c r="I16" s="428"/>
      <c r="J16" s="428"/>
      <c r="K16" s="428"/>
      <c r="L16" s="428"/>
      <c r="M16" s="428"/>
      <c r="N16" s="428"/>
      <c r="O16" s="428"/>
      <c r="P16" s="428"/>
      <c r="Q16" s="428"/>
      <c r="R16" s="428"/>
      <c r="S16" s="428"/>
      <c r="T16" s="428"/>
      <c r="U16" s="428"/>
      <c r="V16" s="428"/>
      <c r="W16" s="428"/>
      <c r="X16" s="521"/>
      <c r="Y16" s="521"/>
      <c r="Z16" s="428"/>
      <c r="AA16" s="428"/>
      <c r="AB16" s="428"/>
      <c r="AC16" s="428"/>
      <c r="AD16" s="428"/>
      <c r="AE16" s="428"/>
      <c r="AF16" s="428"/>
      <c r="AG16" s="428"/>
      <c r="AH16" s="428"/>
      <c r="AI16" s="428"/>
      <c r="AJ16" s="428"/>
      <c r="AK16" s="428"/>
      <c r="AL16" s="428"/>
      <c r="AM16" s="428"/>
      <c r="AN16" s="428"/>
      <c r="AO16" s="428"/>
      <c r="AP16" s="428"/>
      <c r="AQ16" s="428"/>
      <c r="AR16" s="428"/>
      <c r="AS16" s="428"/>
      <c r="AT16" s="428"/>
      <c r="AU16" s="521"/>
      <c r="AV16" s="521"/>
      <c r="AW16" s="58"/>
    </row>
    <row r="17" spans="1:49" s="69" customFormat="1" ht="13.5" customHeight="1" x14ac:dyDescent="0.25">
      <c r="A17" s="347" t="s">
        <v>12</v>
      </c>
      <c r="B17" s="55">
        <v>90.891720123014679</v>
      </c>
      <c r="C17" s="58"/>
      <c r="D17" s="428">
        <v>91.334629509912517</v>
      </c>
      <c r="E17" s="428">
        <v>0.69420798354764568</v>
      </c>
      <c r="F17" s="428">
        <v>89.973157451957803</v>
      </c>
      <c r="G17" s="428">
        <v>92.696101567867231</v>
      </c>
      <c r="H17" s="428">
        <v>0.76007094710150824</v>
      </c>
      <c r="I17" s="428"/>
      <c r="J17" s="428">
        <v>0.4</v>
      </c>
      <c r="K17" s="428"/>
      <c r="L17" s="428"/>
      <c r="M17" s="428"/>
      <c r="N17" s="428">
        <v>91.119911207396001</v>
      </c>
      <c r="O17" s="428">
        <v>0.73140976189045603</v>
      </c>
      <c r="P17" s="428">
        <v>89.685490877521275</v>
      </c>
      <c r="Q17" s="428">
        <v>92.554331537270713</v>
      </c>
      <c r="R17" s="428">
        <v>0.80268928294465802</v>
      </c>
      <c r="S17" s="428"/>
      <c r="T17" s="428">
        <v>-0.2</v>
      </c>
      <c r="U17" s="428"/>
      <c r="V17" s="428" t="s">
        <v>463</v>
      </c>
      <c r="W17" s="428"/>
      <c r="X17" s="521">
        <v>1051.3235979999984</v>
      </c>
      <c r="Y17" s="521">
        <v>2445</v>
      </c>
      <c r="Z17" s="428"/>
      <c r="AA17" s="428">
        <v>90.809436650237757</v>
      </c>
      <c r="AB17" s="428">
        <v>0.7642952693448769</v>
      </c>
      <c r="AC17" s="428">
        <v>89.310462629242565</v>
      </c>
      <c r="AD17" s="428">
        <v>92.308410671232949</v>
      </c>
      <c r="AE17" s="428">
        <v>0.84164740751409106</v>
      </c>
      <c r="AF17" s="428"/>
      <c r="AG17" s="428">
        <v>-0.3</v>
      </c>
      <c r="AH17" s="428"/>
      <c r="AI17" s="428" t="s">
        <v>463</v>
      </c>
      <c r="AJ17" s="428"/>
      <c r="AK17" s="428">
        <v>91.640213606356042</v>
      </c>
      <c r="AL17" s="428">
        <v>0.7545845164489714</v>
      </c>
      <c r="AM17" s="428">
        <v>90.160277912254287</v>
      </c>
      <c r="AN17" s="428">
        <v>93.120149300457783</v>
      </c>
      <c r="AO17" s="428">
        <v>0.8234207306525031</v>
      </c>
      <c r="AP17" s="428"/>
      <c r="AQ17" s="428">
        <f t="shared" ref="AQ17:AQ18" si="0">ABS(ROUND(AK17,1))-ABS(ROUND(AA17,1))</f>
        <v>0.79999999999999716</v>
      </c>
      <c r="AR17" s="428"/>
      <c r="AS17" s="428"/>
      <c r="AT17" s="428"/>
      <c r="AU17" s="521">
        <v>922.87085299999865</v>
      </c>
      <c r="AV17" s="521">
        <v>2347</v>
      </c>
      <c r="AW17" s="58"/>
    </row>
    <row r="18" spans="1:49" s="69" customFormat="1" ht="13.5" customHeight="1" x14ac:dyDescent="0.25">
      <c r="A18" s="347" t="s">
        <v>13</v>
      </c>
      <c r="B18" s="55">
        <v>89.128180916882798</v>
      </c>
      <c r="C18" s="58"/>
      <c r="D18" s="428">
        <v>87.963256302059804</v>
      </c>
      <c r="E18" s="428">
        <v>1.0916400036038398</v>
      </c>
      <c r="F18" s="428">
        <v>85.822345512389788</v>
      </c>
      <c r="G18" s="428">
        <v>90.104167091729821</v>
      </c>
      <c r="H18" s="428">
        <v>1.2410181813361054</v>
      </c>
      <c r="I18" s="428"/>
      <c r="J18" s="428">
        <v>-1.1000000000000001</v>
      </c>
      <c r="K18" s="428"/>
      <c r="L18" s="428"/>
      <c r="M18" s="428"/>
      <c r="N18" s="428">
        <v>86.781653986654476</v>
      </c>
      <c r="O18" s="428">
        <v>1.3152881729651986</v>
      </c>
      <c r="P18" s="428">
        <v>84.202147678085922</v>
      </c>
      <c r="Q18" s="428">
        <v>89.361160295223016</v>
      </c>
      <c r="R18" s="428">
        <v>1.5156292978323129</v>
      </c>
      <c r="S18" s="428"/>
      <c r="T18" s="428">
        <v>-1.2</v>
      </c>
      <c r="U18" s="428"/>
      <c r="V18" s="428" t="s">
        <v>463</v>
      </c>
      <c r="W18" s="428"/>
      <c r="X18" s="521">
        <v>390.94507700000077</v>
      </c>
      <c r="Y18" s="521">
        <v>1089</v>
      </c>
      <c r="Z18" s="428"/>
      <c r="AA18" s="428">
        <v>88.096589114806179</v>
      </c>
      <c r="AB18" s="428">
        <v>1.2252238114878677</v>
      </c>
      <c r="AC18" s="428">
        <v>85.693619036371359</v>
      </c>
      <c r="AD18" s="428">
        <v>90.499559193240998</v>
      </c>
      <c r="AE18" s="428">
        <v>1.3907732680673643</v>
      </c>
      <c r="AF18" s="428"/>
      <c r="AG18" s="428">
        <v>1.3</v>
      </c>
      <c r="AH18" s="428"/>
      <c r="AI18" s="428" t="s">
        <v>463</v>
      </c>
      <c r="AJ18" s="428"/>
      <c r="AK18" s="428">
        <v>89.924536905985093</v>
      </c>
      <c r="AL18" s="428">
        <v>1.2681363001820383</v>
      </c>
      <c r="AM18" s="428">
        <v>87.437393140489547</v>
      </c>
      <c r="AN18" s="428">
        <v>92.411680671480639</v>
      </c>
      <c r="AO18" s="428">
        <v>1.4102227754676766</v>
      </c>
      <c r="AP18" s="428"/>
      <c r="AQ18" s="428">
        <f t="shared" si="0"/>
        <v>1.8000000000000114</v>
      </c>
      <c r="AR18" s="428"/>
      <c r="AS18" s="428"/>
      <c r="AT18" s="428"/>
      <c r="AU18" s="521">
        <v>302.55875799999967</v>
      </c>
      <c r="AV18" s="521">
        <v>883</v>
      </c>
      <c r="AW18" s="58"/>
    </row>
    <row r="19" spans="1:49" s="69" customFormat="1" ht="7.5" customHeight="1" x14ac:dyDescent="0.25">
      <c r="A19" s="348"/>
      <c r="B19" s="55"/>
      <c r="C19" s="58"/>
      <c r="D19" s="428"/>
      <c r="E19" s="428"/>
      <c r="F19" s="428"/>
      <c r="G19" s="428"/>
      <c r="H19" s="428"/>
      <c r="I19" s="428"/>
      <c r="J19" s="428"/>
      <c r="K19" s="428"/>
      <c r="L19" s="428"/>
      <c r="M19" s="428"/>
      <c r="N19" s="428"/>
      <c r="O19" s="428"/>
      <c r="P19" s="428"/>
      <c r="Q19" s="428"/>
      <c r="R19" s="428"/>
      <c r="S19" s="428"/>
      <c r="T19" s="428"/>
      <c r="U19" s="428"/>
      <c r="V19" s="428"/>
      <c r="W19" s="428"/>
      <c r="X19" s="521"/>
      <c r="Y19" s="521"/>
      <c r="Z19" s="428"/>
      <c r="AA19" s="428"/>
      <c r="AB19" s="428"/>
      <c r="AC19" s="428"/>
      <c r="AD19" s="428"/>
      <c r="AE19" s="428"/>
      <c r="AF19" s="428"/>
      <c r="AG19" s="428"/>
      <c r="AH19" s="428"/>
      <c r="AI19" s="428"/>
      <c r="AJ19" s="428"/>
      <c r="AK19" s="428"/>
      <c r="AL19" s="428"/>
      <c r="AM19" s="428"/>
      <c r="AN19" s="428"/>
      <c r="AO19" s="428"/>
      <c r="AP19" s="428"/>
      <c r="AQ19" s="428"/>
      <c r="AR19" s="428"/>
      <c r="AS19" s="428"/>
      <c r="AT19" s="428"/>
      <c r="AU19" s="521"/>
      <c r="AV19" s="521"/>
      <c r="AW19" s="58"/>
    </row>
    <row r="20" spans="1:49" s="69" customFormat="1" ht="13.5" customHeight="1" x14ac:dyDescent="0.25">
      <c r="A20" s="346" t="s">
        <v>45</v>
      </c>
      <c r="B20" s="55"/>
      <c r="C20" s="58"/>
      <c r="D20" s="428"/>
      <c r="E20" s="428"/>
      <c r="F20" s="428"/>
      <c r="G20" s="428"/>
      <c r="H20" s="428"/>
      <c r="I20" s="428"/>
      <c r="J20" s="428"/>
      <c r="K20" s="428"/>
      <c r="L20" s="428"/>
      <c r="M20" s="428"/>
      <c r="N20" s="428"/>
      <c r="O20" s="428"/>
      <c r="P20" s="428"/>
      <c r="Q20" s="428"/>
      <c r="R20" s="428"/>
      <c r="S20" s="428"/>
      <c r="T20" s="428"/>
      <c r="U20" s="428"/>
      <c r="V20" s="428"/>
      <c r="W20" s="428"/>
      <c r="X20" s="521"/>
      <c r="Y20" s="521"/>
      <c r="Z20" s="428"/>
      <c r="AA20" s="428"/>
      <c r="AB20" s="428"/>
      <c r="AC20" s="428"/>
      <c r="AD20" s="428"/>
      <c r="AE20" s="428"/>
      <c r="AF20" s="428"/>
      <c r="AG20" s="428"/>
      <c r="AH20" s="428"/>
      <c r="AI20" s="428"/>
      <c r="AJ20" s="428"/>
      <c r="AK20" s="428"/>
      <c r="AL20" s="428"/>
      <c r="AM20" s="428"/>
      <c r="AN20" s="428"/>
      <c r="AO20" s="428"/>
      <c r="AP20" s="428"/>
      <c r="AQ20" s="428"/>
      <c r="AR20" s="428"/>
      <c r="AS20" s="428"/>
      <c r="AT20" s="428"/>
      <c r="AU20" s="521"/>
      <c r="AV20" s="521"/>
      <c r="AW20" s="58"/>
    </row>
    <row r="21" spans="1:49" s="69" customFormat="1" ht="13.5" customHeight="1" x14ac:dyDescent="0.25">
      <c r="A21" s="347" t="s">
        <v>336</v>
      </c>
      <c r="B21" s="55">
        <v>91.06214256695479</v>
      </c>
      <c r="C21" s="58"/>
      <c r="D21" s="428">
        <v>92.598512773990166</v>
      </c>
      <c r="E21" s="428">
        <v>0.85851920923217317</v>
      </c>
      <c r="F21" s="428">
        <v>90.914795585066827</v>
      </c>
      <c r="G21" s="428">
        <v>94.282229962913505</v>
      </c>
      <c r="H21" s="428">
        <v>0.92714146643759188</v>
      </c>
      <c r="I21" s="428"/>
      <c r="J21" s="428">
        <v>1.5</v>
      </c>
      <c r="K21" s="428"/>
      <c r="L21" s="428"/>
      <c r="M21" s="428"/>
      <c r="N21" s="428">
        <v>92.891196645283713</v>
      </c>
      <c r="O21" s="428">
        <v>0.89928182126573619</v>
      </c>
      <c r="P21" s="428">
        <v>91.127550336576761</v>
      </c>
      <c r="Q21" s="428">
        <v>94.654842953990666</v>
      </c>
      <c r="R21" s="428">
        <v>0.96810231081396525</v>
      </c>
      <c r="S21" s="428"/>
      <c r="T21" s="428">
        <v>0.3</v>
      </c>
      <c r="U21" s="428"/>
      <c r="V21" s="428" t="s">
        <v>463</v>
      </c>
      <c r="W21" s="428"/>
      <c r="X21" s="521">
        <v>780.47348099999954</v>
      </c>
      <c r="Y21" s="521">
        <v>1459</v>
      </c>
      <c r="Z21" s="428"/>
      <c r="AA21" s="428">
        <v>91.153113653079188</v>
      </c>
      <c r="AB21" s="428">
        <v>0.98623239661316153</v>
      </c>
      <c r="AC21" s="428">
        <v>89.218865463300219</v>
      </c>
      <c r="AD21" s="428">
        <v>93.087361842858158</v>
      </c>
      <c r="AE21" s="428">
        <v>1.081951408008591</v>
      </c>
      <c r="AF21" s="428"/>
      <c r="AG21" s="428">
        <v>-1.7</v>
      </c>
      <c r="AH21" s="428"/>
      <c r="AI21" s="428" t="s">
        <v>463</v>
      </c>
      <c r="AJ21" s="428"/>
      <c r="AK21" s="428">
        <v>92.574575209583003</v>
      </c>
      <c r="AL21" s="428">
        <v>0.94239149824120994</v>
      </c>
      <c r="AM21" s="428">
        <v>90.726301377211698</v>
      </c>
      <c r="AN21" s="428">
        <v>94.422849041954322</v>
      </c>
      <c r="AO21" s="428">
        <v>1.0179809047005561</v>
      </c>
      <c r="AP21" s="428"/>
      <c r="AQ21" s="428">
        <f t="shared" ref="AQ21:AQ23" si="1">ABS(ROUND(AK21,1))-ABS(ROUND(AA21,1))</f>
        <v>1.3999999999999915</v>
      </c>
      <c r="AR21" s="428"/>
      <c r="AS21" s="428"/>
      <c r="AT21" s="428"/>
      <c r="AU21" s="521">
        <v>678.80845099999931</v>
      </c>
      <c r="AV21" s="521">
        <v>1399</v>
      </c>
      <c r="AW21" s="58"/>
    </row>
    <row r="22" spans="1:49" s="69" customFormat="1" ht="13.5" customHeight="1" x14ac:dyDescent="0.25">
      <c r="A22" s="347" t="s">
        <v>337</v>
      </c>
      <c r="B22" s="55">
        <v>90.802494274136009</v>
      </c>
      <c r="C22" s="58"/>
      <c r="D22" s="522">
        <v>88.076001270033998</v>
      </c>
      <c r="E22" s="522">
        <v>1.0776029966203802</v>
      </c>
      <c r="F22" s="428">
        <v>85.962619683770185</v>
      </c>
      <c r="G22" s="428">
        <v>90.189382856297811</v>
      </c>
      <c r="H22" s="428">
        <v>1.2234921897924671</v>
      </c>
      <c r="I22" s="428"/>
      <c r="J22" s="428">
        <v>-2.7</v>
      </c>
      <c r="K22" s="428"/>
      <c r="L22" s="428" t="s">
        <v>466</v>
      </c>
      <c r="M22" s="428"/>
      <c r="N22" s="522">
        <v>90.65493425524852</v>
      </c>
      <c r="O22" s="522">
        <v>1.0497572459522695</v>
      </c>
      <c r="P22" s="428">
        <v>88.59617976018238</v>
      </c>
      <c r="Q22" s="428">
        <v>92.71368875031466</v>
      </c>
      <c r="R22" s="428">
        <v>1.1579703350692057</v>
      </c>
      <c r="S22" s="428"/>
      <c r="T22" s="428">
        <v>2.6</v>
      </c>
      <c r="U22" s="428"/>
      <c r="V22" s="428" t="s">
        <v>466</v>
      </c>
      <c r="W22" s="428"/>
      <c r="X22" s="521">
        <v>374.05609500000105</v>
      </c>
      <c r="Y22" s="521">
        <v>1101</v>
      </c>
      <c r="Z22" s="428"/>
      <c r="AA22" s="522">
        <v>90.038693701444373</v>
      </c>
      <c r="AB22" s="522">
        <v>1.116074800064816</v>
      </c>
      <c r="AC22" s="428">
        <v>87.849792110808394</v>
      </c>
      <c r="AD22" s="428">
        <v>92.227595292080352</v>
      </c>
      <c r="AE22" s="428">
        <v>1.2395501913494689</v>
      </c>
      <c r="AF22" s="428"/>
      <c r="AG22" s="428">
        <v>-0.7</v>
      </c>
      <c r="AH22" s="428"/>
      <c r="AI22" s="428" t="s">
        <v>463</v>
      </c>
      <c r="AJ22" s="428"/>
      <c r="AK22" s="522">
        <v>90.299157280863554</v>
      </c>
      <c r="AL22" s="522">
        <v>1.1475110123655863</v>
      </c>
      <c r="AM22" s="428">
        <v>88.048590949915635</v>
      </c>
      <c r="AN22" s="428">
        <v>92.549723611811459</v>
      </c>
      <c r="AO22" s="428">
        <v>1.2707881744636944</v>
      </c>
      <c r="AP22" s="428"/>
      <c r="AQ22" s="428">
        <f t="shared" si="1"/>
        <v>0.29999999999999716</v>
      </c>
      <c r="AR22" s="428"/>
      <c r="AS22" s="428"/>
      <c r="AT22" s="428"/>
      <c r="AU22" s="521">
        <v>321.93276300000031</v>
      </c>
      <c r="AV22" s="521">
        <v>962</v>
      </c>
      <c r="AW22" s="58"/>
    </row>
    <row r="23" spans="1:49" s="69" customFormat="1" ht="13.5" customHeight="1" x14ac:dyDescent="0.25">
      <c r="A23" s="347" t="s">
        <v>338</v>
      </c>
      <c r="B23" s="55">
        <v>88.026015672938939</v>
      </c>
      <c r="C23" s="58"/>
      <c r="D23" s="428">
        <v>87.897443009751186</v>
      </c>
      <c r="E23" s="428">
        <v>1.1530121708190317</v>
      </c>
      <c r="F23" s="428">
        <v>85.636169889511876</v>
      </c>
      <c r="G23" s="428">
        <v>90.158716129990495</v>
      </c>
      <c r="H23" s="428">
        <v>1.3117698664921558</v>
      </c>
      <c r="I23" s="428"/>
      <c r="J23" s="428">
        <v>-0.1</v>
      </c>
      <c r="K23" s="428"/>
      <c r="L23" s="428"/>
      <c r="M23" s="428"/>
      <c r="N23" s="428">
        <v>81.025578661452585</v>
      </c>
      <c r="O23" s="428">
        <v>1.562174573473968</v>
      </c>
      <c r="P23" s="428">
        <v>77.961885662315353</v>
      </c>
      <c r="Q23" s="428">
        <v>84.08927166058983</v>
      </c>
      <c r="R23" s="428">
        <v>1.9280017486837928</v>
      </c>
      <c r="S23" s="428"/>
      <c r="T23" s="428">
        <v>-6.9</v>
      </c>
      <c r="U23" s="428"/>
      <c r="V23" s="428" t="s">
        <v>465</v>
      </c>
      <c r="W23" s="428"/>
      <c r="X23" s="521">
        <v>287.73909900000041</v>
      </c>
      <c r="Y23" s="521">
        <v>974</v>
      </c>
      <c r="Z23" s="428"/>
      <c r="AA23" s="428">
        <v>87.103272108789298</v>
      </c>
      <c r="AB23" s="428">
        <v>1.310946384150671</v>
      </c>
      <c r="AC23" s="428">
        <v>84.532178643244464</v>
      </c>
      <c r="AD23" s="428">
        <v>89.674365574334132</v>
      </c>
      <c r="AE23" s="428">
        <v>1.5050483781060939</v>
      </c>
      <c r="AF23" s="428"/>
      <c r="AG23" s="428">
        <v>6.1</v>
      </c>
      <c r="AH23" s="428"/>
      <c r="AI23" s="428" t="s">
        <v>465</v>
      </c>
      <c r="AJ23" s="428"/>
      <c r="AK23" s="428">
        <v>88.428585388857499</v>
      </c>
      <c r="AL23" s="428">
        <v>1.2834825482414751</v>
      </c>
      <c r="AM23" s="428">
        <v>85.911343655833306</v>
      </c>
      <c r="AN23" s="428">
        <v>90.945827121881678</v>
      </c>
      <c r="AO23" s="428">
        <v>1.451433993428104</v>
      </c>
      <c r="AP23" s="428"/>
      <c r="AQ23" s="428">
        <f t="shared" si="1"/>
        <v>1.3000000000000114</v>
      </c>
      <c r="AR23" s="428"/>
      <c r="AS23" s="428"/>
      <c r="AT23" s="428"/>
      <c r="AU23" s="521">
        <v>224.68839700000015</v>
      </c>
      <c r="AV23" s="521">
        <v>869</v>
      </c>
      <c r="AW23" s="58"/>
    </row>
    <row r="24" spans="1:49" ht="7.5" customHeight="1" x14ac:dyDescent="0.25">
      <c r="A24" s="20"/>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row>
    <row r="25" spans="1:49" ht="5.15" customHeight="1" x14ac:dyDescent="0.25"/>
    <row r="26" spans="1:49" ht="11.25" customHeight="1" x14ac:dyDescent="0.25">
      <c r="A26" s="551" t="s">
        <v>15</v>
      </c>
      <c r="B26" s="551"/>
      <c r="C26" s="551"/>
      <c r="D26" s="551"/>
      <c r="E26" s="551"/>
      <c r="F26" s="551"/>
      <c r="G26" s="551"/>
      <c r="H26" s="551"/>
      <c r="I26" s="551"/>
      <c r="J26" s="551"/>
      <c r="K26" s="551"/>
      <c r="L26" s="551"/>
      <c r="M26" s="551"/>
      <c r="N26" s="551"/>
      <c r="O26" s="551"/>
      <c r="P26" s="551"/>
      <c r="Q26" s="551"/>
      <c r="R26" s="551"/>
      <c r="S26" s="551"/>
      <c r="T26" s="551"/>
      <c r="U26" s="551"/>
      <c r="V26" s="551"/>
      <c r="W26" s="551"/>
      <c r="X26" s="551"/>
      <c r="Y26" s="551"/>
      <c r="Z26" s="551"/>
      <c r="AA26" s="551"/>
      <c r="AB26" s="551"/>
      <c r="AC26" s="551"/>
      <c r="AD26" s="551"/>
      <c r="AE26" s="551"/>
      <c r="AF26" s="551"/>
      <c r="AG26" s="551"/>
      <c r="AH26" s="551"/>
      <c r="AI26" s="551"/>
      <c r="AJ26" s="551"/>
      <c r="AK26" s="551"/>
      <c r="AL26" s="551"/>
      <c r="AM26" s="551"/>
      <c r="AN26" s="551"/>
      <c r="AO26" s="551"/>
      <c r="AP26" s="551"/>
      <c r="AQ26" s="551"/>
      <c r="AR26" s="551"/>
      <c r="AS26" s="551"/>
      <c r="AT26" s="551"/>
      <c r="AU26" s="551"/>
      <c r="AV26" s="551"/>
      <c r="AW26" s="551"/>
    </row>
    <row r="27" spans="1:49" ht="10.5" x14ac:dyDescent="0.25">
      <c r="A27" s="558" t="s">
        <v>339</v>
      </c>
      <c r="B27" s="558"/>
      <c r="C27" s="558"/>
      <c r="D27" s="558"/>
      <c r="E27" s="558"/>
      <c r="F27" s="558"/>
      <c r="G27" s="558"/>
      <c r="H27" s="558"/>
      <c r="I27" s="558"/>
      <c r="J27" s="558"/>
      <c r="K27" s="558"/>
      <c r="L27" s="558"/>
      <c r="M27" s="558"/>
      <c r="N27" s="558"/>
      <c r="O27" s="558"/>
      <c r="P27" s="558"/>
      <c r="Q27" s="558"/>
      <c r="R27" s="558"/>
      <c r="S27" s="558"/>
      <c r="T27" s="558"/>
      <c r="U27" s="558"/>
      <c r="V27" s="558"/>
      <c r="W27" s="558"/>
      <c r="X27" s="558"/>
      <c r="Y27" s="558"/>
      <c r="Z27" s="558"/>
      <c r="AA27" s="558"/>
      <c r="AB27" s="558"/>
      <c r="AC27" s="558"/>
      <c r="AD27" s="558"/>
      <c r="AE27" s="558"/>
      <c r="AF27" s="558"/>
      <c r="AG27" s="558"/>
      <c r="AH27" s="558"/>
      <c r="AI27" s="558"/>
      <c r="AJ27" s="558"/>
      <c r="AK27" s="558"/>
      <c r="AL27" s="558"/>
      <c r="AM27" s="558"/>
      <c r="AN27" s="558"/>
      <c r="AO27" s="558"/>
      <c r="AP27" s="558"/>
      <c r="AQ27" s="558"/>
      <c r="AR27" s="558"/>
      <c r="AS27" s="558"/>
      <c r="AT27" s="558"/>
      <c r="AU27" s="558"/>
      <c r="AV27" s="558"/>
      <c r="AW27" s="558"/>
    </row>
    <row r="28" spans="1:49" ht="10.5" x14ac:dyDescent="0.25">
      <c r="A28" s="558" t="s">
        <v>16</v>
      </c>
      <c r="B28" s="558"/>
      <c r="C28" s="558"/>
      <c r="D28" s="558"/>
      <c r="E28" s="558"/>
      <c r="F28" s="558"/>
      <c r="G28" s="558"/>
      <c r="H28" s="558"/>
      <c r="I28" s="558"/>
      <c r="J28" s="558"/>
      <c r="K28" s="558"/>
      <c r="L28" s="558"/>
      <c r="M28" s="558"/>
      <c r="N28" s="558"/>
      <c r="O28" s="558"/>
      <c r="P28" s="558"/>
      <c r="Q28" s="558"/>
      <c r="R28" s="558"/>
      <c r="S28" s="558"/>
      <c r="T28" s="558"/>
      <c r="U28" s="558"/>
      <c r="V28" s="558"/>
      <c r="W28" s="558"/>
      <c r="X28" s="558"/>
      <c r="Y28" s="558"/>
      <c r="Z28" s="558"/>
      <c r="AA28" s="558"/>
      <c r="AB28" s="558"/>
      <c r="AC28" s="558"/>
      <c r="AD28" s="558"/>
      <c r="AE28" s="558"/>
      <c r="AF28" s="558"/>
      <c r="AG28" s="558"/>
      <c r="AH28" s="558"/>
      <c r="AI28" s="558"/>
      <c r="AJ28" s="558"/>
      <c r="AK28" s="558"/>
      <c r="AL28" s="558"/>
      <c r="AM28" s="558"/>
      <c r="AN28" s="558"/>
      <c r="AO28" s="558"/>
      <c r="AP28" s="558"/>
      <c r="AQ28" s="558"/>
      <c r="AR28" s="558"/>
      <c r="AS28" s="558"/>
      <c r="AT28" s="558"/>
      <c r="AU28" s="558"/>
      <c r="AV28" s="558"/>
      <c r="AW28" s="558"/>
    </row>
    <row r="29" spans="1:49" ht="10.5" x14ac:dyDescent="0.25">
      <c r="A29" s="558" t="s">
        <v>49</v>
      </c>
      <c r="B29" s="558"/>
      <c r="C29" s="558"/>
      <c r="D29" s="558"/>
      <c r="E29" s="558"/>
      <c r="F29" s="558"/>
      <c r="G29" s="558"/>
      <c r="H29" s="558"/>
      <c r="I29" s="558"/>
      <c r="J29" s="558"/>
      <c r="K29" s="558"/>
      <c r="L29" s="558"/>
      <c r="M29" s="558"/>
      <c r="N29" s="558"/>
      <c r="O29" s="558"/>
      <c r="P29" s="558"/>
      <c r="Q29" s="558"/>
      <c r="R29" s="558"/>
      <c r="S29" s="558"/>
      <c r="T29" s="558"/>
      <c r="U29" s="558"/>
      <c r="V29" s="558"/>
      <c r="W29" s="558"/>
      <c r="X29" s="558"/>
      <c r="Y29" s="558"/>
      <c r="Z29" s="558"/>
      <c r="AA29" s="558"/>
      <c r="AB29" s="558"/>
      <c r="AC29" s="558"/>
      <c r="AD29" s="558"/>
      <c r="AE29" s="558"/>
      <c r="AF29" s="558"/>
      <c r="AG29" s="558"/>
      <c r="AH29" s="558"/>
      <c r="AI29" s="558"/>
      <c r="AJ29" s="558"/>
      <c r="AK29" s="558"/>
      <c r="AL29" s="558"/>
      <c r="AM29" s="558"/>
      <c r="AN29" s="558"/>
      <c r="AO29" s="558"/>
      <c r="AP29" s="558"/>
      <c r="AQ29" s="558"/>
      <c r="AR29" s="558"/>
      <c r="AS29" s="558"/>
      <c r="AT29" s="558"/>
      <c r="AU29" s="558"/>
      <c r="AV29" s="558"/>
      <c r="AW29" s="558"/>
    </row>
    <row r="30" spans="1:49" ht="10.5" x14ac:dyDescent="0.25">
      <c r="A30" s="558" t="s">
        <v>50</v>
      </c>
      <c r="B30" s="558"/>
      <c r="C30" s="558"/>
      <c r="D30" s="558"/>
      <c r="E30" s="558"/>
      <c r="F30" s="558"/>
      <c r="G30" s="558"/>
      <c r="H30" s="558"/>
      <c r="I30" s="558"/>
      <c r="J30" s="558"/>
      <c r="K30" s="558"/>
      <c r="L30" s="558"/>
      <c r="M30" s="558"/>
      <c r="N30" s="558"/>
      <c r="O30" s="558"/>
      <c r="P30" s="558"/>
      <c r="Q30" s="558"/>
      <c r="R30" s="558"/>
      <c r="S30" s="558"/>
      <c r="T30" s="558"/>
      <c r="U30" s="558"/>
      <c r="V30" s="558"/>
      <c r="W30" s="558"/>
      <c r="X30" s="558"/>
      <c r="Y30" s="558"/>
      <c r="Z30" s="558"/>
      <c r="AA30" s="558"/>
      <c r="AB30" s="558"/>
      <c r="AC30" s="558"/>
      <c r="AD30" s="558"/>
      <c r="AE30" s="558"/>
      <c r="AF30" s="558"/>
      <c r="AG30" s="558"/>
      <c r="AH30" s="558"/>
      <c r="AI30" s="558"/>
      <c r="AJ30" s="558"/>
      <c r="AK30" s="558"/>
      <c r="AL30" s="558"/>
      <c r="AM30" s="558"/>
      <c r="AN30" s="558"/>
      <c r="AO30" s="558"/>
      <c r="AP30" s="558"/>
      <c r="AQ30" s="558"/>
      <c r="AR30" s="558"/>
      <c r="AS30" s="558"/>
      <c r="AT30" s="558"/>
      <c r="AU30" s="558"/>
      <c r="AV30" s="558"/>
      <c r="AW30" s="558"/>
    </row>
    <row r="31" spans="1:49" ht="10.5" x14ac:dyDescent="0.25">
      <c r="A31" s="603" t="s">
        <v>577</v>
      </c>
      <c r="B31" s="603"/>
      <c r="C31" s="603"/>
      <c r="D31" s="603"/>
      <c r="E31" s="603"/>
      <c r="F31" s="603"/>
      <c r="G31" s="603"/>
      <c r="H31" s="603"/>
      <c r="I31" s="603"/>
      <c r="J31" s="603"/>
      <c r="K31" s="603"/>
      <c r="L31" s="603"/>
      <c r="M31" s="603"/>
      <c r="N31" s="603"/>
      <c r="O31" s="603"/>
      <c r="P31" s="603"/>
      <c r="Q31" s="603"/>
      <c r="R31" s="603"/>
      <c r="S31" s="603"/>
      <c r="T31" s="603"/>
      <c r="U31" s="603"/>
      <c r="V31" s="603"/>
      <c r="W31" s="603"/>
      <c r="X31" s="603"/>
      <c r="Y31" s="603"/>
      <c r="Z31" s="603"/>
      <c r="AA31" s="603"/>
      <c r="AB31" s="603"/>
      <c r="AC31" s="603"/>
      <c r="AD31" s="603"/>
      <c r="AE31" s="603"/>
      <c r="AF31" s="603"/>
      <c r="AG31" s="603"/>
      <c r="AH31" s="603"/>
      <c r="AI31" s="603"/>
      <c r="AJ31" s="603"/>
      <c r="AK31" s="603"/>
      <c r="AL31" s="603"/>
      <c r="AM31" s="603"/>
      <c r="AN31" s="603"/>
      <c r="AO31" s="603"/>
      <c r="AP31" s="603"/>
      <c r="AQ31" s="603"/>
      <c r="AR31" s="603"/>
      <c r="AS31" s="603"/>
      <c r="AT31" s="603"/>
      <c r="AU31" s="603"/>
      <c r="AV31" s="603"/>
      <c r="AW31" s="603"/>
    </row>
    <row r="32" spans="1:49" ht="15.75" customHeight="1" x14ac:dyDescent="0.25">
      <c r="A32" s="559" t="s">
        <v>19</v>
      </c>
      <c r="B32" s="559"/>
      <c r="C32" s="559"/>
      <c r="D32" s="559"/>
      <c r="E32" s="559"/>
      <c r="F32" s="559"/>
      <c r="G32" s="559"/>
      <c r="H32" s="559"/>
      <c r="I32" s="559"/>
      <c r="J32" s="559"/>
      <c r="K32" s="559"/>
      <c r="L32" s="559"/>
      <c r="M32" s="559"/>
      <c r="N32" s="559"/>
      <c r="O32" s="559"/>
      <c r="P32" s="559"/>
      <c r="Q32" s="559"/>
      <c r="R32" s="559"/>
      <c r="S32" s="559"/>
      <c r="T32" s="559"/>
      <c r="U32" s="559"/>
      <c r="V32" s="559"/>
      <c r="W32" s="559"/>
      <c r="X32" s="559"/>
      <c r="Y32" s="559"/>
      <c r="Z32" s="559"/>
      <c r="AA32" s="559"/>
      <c r="AB32" s="559"/>
      <c r="AC32" s="559"/>
      <c r="AD32" s="559"/>
      <c r="AE32" s="559"/>
      <c r="AF32" s="559"/>
      <c r="AG32" s="559"/>
      <c r="AH32" s="559"/>
      <c r="AI32" s="559"/>
      <c r="AJ32" s="559"/>
      <c r="AK32" s="559"/>
      <c r="AL32" s="559"/>
      <c r="AM32" s="559"/>
      <c r="AN32" s="559"/>
      <c r="AO32" s="559"/>
      <c r="AP32" s="559"/>
      <c r="AQ32" s="559"/>
      <c r="AR32" s="559"/>
      <c r="AS32" s="559"/>
      <c r="AT32" s="559"/>
      <c r="AU32" s="559"/>
      <c r="AV32" s="559"/>
      <c r="AW32" s="559"/>
    </row>
    <row r="33" ht="31.5" hidden="1" customHeight="1" x14ac:dyDescent="0.25"/>
    <row r="34" ht="31.5" hidden="1" customHeight="1" x14ac:dyDescent="0.25"/>
  </sheetData>
  <mergeCells count="48">
    <mergeCell ref="A1:AW1"/>
    <mergeCell ref="A2:AW2"/>
    <mergeCell ref="A3:AW3"/>
    <mergeCell ref="A5:A8"/>
    <mergeCell ref="B5:AS5"/>
    <mergeCell ref="AU5:AU8"/>
    <mergeCell ref="AV5:AV8"/>
    <mergeCell ref="C6:C8"/>
    <mergeCell ref="D6:H6"/>
    <mergeCell ref="J6:J7"/>
    <mergeCell ref="AK7:AK8"/>
    <mergeCell ref="AL7:AL8"/>
    <mergeCell ref="AM7:AN7"/>
    <mergeCell ref="AO7:AO8"/>
    <mergeCell ref="A27:AW27"/>
    <mergeCell ref="Y6:Y8"/>
    <mergeCell ref="Z6:Z8"/>
    <mergeCell ref="AK6:AO6"/>
    <mergeCell ref="AQ6:AQ7"/>
    <mergeCell ref="AS6:AS7"/>
    <mergeCell ref="B7:B8"/>
    <mergeCell ref="D7:D8"/>
    <mergeCell ref="E7:E8"/>
    <mergeCell ref="F7:G7"/>
    <mergeCell ref="H7:H8"/>
    <mergeCell ref="L6:L7"/>
    <mergeCell ref="M6:M8"/>
    <mergeCell ref="N6:R6"/>
    <mergeCell ref="T6:T7"/>
    <mergeCell ref="V6:V7"/>
    <mergeCell ref="A26:AW26"/>
    <mergeCell ref="X6:X8"/>
    <mergeCell ref="N7:N8"/>
    <mergeCell ref="O7:O8"/>
    <mergeCell ref="P7:Q7"/>
    <mergeCell ref="R7:R8"/>
    <mergeCell ref="AA6:AE6"/>
    <mergeCell ref="AG6:AG7"/>
    <mergeCell ref="AI6:AI7"/>
    <mergeCell ref="AA7:AA8"/>
    <mergeCell ref="AB7:AB8"/>
    <mergeCell ref="AC7:AD7"/>
    <mergeCell ref="AE7:AE8"/>
    <mergeCell ref="A28:AW28"/>
    <mergeCell ref="A29:AW29"/>
    <mergeCell ref="A30:AW30"/>
    <mergeCell ref="A31:AW31"/>
    <mergeCell ref="A32:AW32"/>
  </mergeCells>
  <printOptions horizontalCentered="1"/>
  <pageMargins left="0.15748031496062992" right="0.15748031496062992" top="0.19685039370078741" bottom="0.19685039370078741" header="0" footer="0"/>
  <pageSetup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AX34"/>
  <sheetViews>
    <sheetView showGridLines="0" zoomScaleNormal="100" zoomScaleSheetLayoutView="100" workbookViewId="0">
      <selection activeCell="A2" sqref="A2:AW2"/>
    </sheetView>
  </sheetViews>
  <sheetFormatPr baseColWidth="10" defaultColWidth="0" defaultRowHeight="12.75" customHeight="1" zeroHeight="1" x14ac:dyDescent="0.25"/>
  <cols>
    <col min="1" max="1" width="25.453125" style="5" customWidth="1"/>
    <col min="2" max="2" width="7" style="5" hidden="1" customWidth="1"/>
    <col min="3" max="3" width="1.7265625" style="5" hidden="1" customWidth="1"/>
    <col min="4" max="4" width="8.1796875" style="5" customWidth="1"/>
    <col min="5" max="5" width="7.7265625" style="5" hidden="1" customWidth="1"/>
    <col min="6" max="6" width="5.81640625" style="5" hidden="1" customWidth="1"/>
    <col min="7" max="7" width="6.7265625" style="5" hidden="1" customWidth="1"/>
    <col min="8" max="8" width="9.26953125" style="5" hidden="1" customWidth="1"/>
    <col min="9" max="9" width="1.7265625" style="5" hidden="1" customWidth="1"/>
    <col min="10" max="10" width="8.26953125" style="5" hidden="1" customWidth="1"/>
    <col min="11" max="11" width="1.7265625" style="5" hidden="1" customWidth="1"/>
    <col min="12" max="12" width="7.81640625" style="5" hidden="1" customWidth="1"/>
    <col min="13" max="13" width="1.7265625" style="5" customWidth="1"/>
    <col min="14" max="14" width="8.1796875" style="5" customWidth="1"/>
    <col min="15" max="15" width="7.7265625" style="5" hidden="1" customWidth="1"/>
    <col min="16" max="16" width="5.81640625" style="5" hidden="1" customWidth="1"/>
    <col min="17" max="17" width="6.7265625" style="5" hidden="1" customWidth="1"/>
    <col min="18" max="18" width="9.26953125" style="5" hidden="1" customWidth="1"/>
    <col min="19" max="19" width="1.7265625" style="5" hidden="1" customWidth="1"/>
    <col min="20" max="20" width="8.26953125" style="5" hidden="1" customWidth="1"/>
    <col min="21" max="21" width="1.7265625" style="5" hidden="1" customWidth="1"/>
    <col min="22" max="22" width="7.81640625" style="5" hidden="1" customWidth="1"/>
    <col min="23" max="23" width="1.81640625" style="5" hidden="1" customWidth="1"/>
    <col min="24" max="25" width="10" style="5" hidden="1" customWidth="1"/>
    <col min="26" max="26" width="1.7265625" style="5" customWidth="1"/>
    <col min="27" max="27" width="8.1796875" style="5" customWidth="1"/>
    <col min="28" max="31" width="8.54296875" style="5" hidden="1" customWidth="1"/>
    <col min="32" max="32" width="2.453125" style="5" hidden="1" customWidth="1"/>
    <col min="33" max="33" width="8.54296875" style="5" hidden="1" customWidth="1"/>
    <col min="34" max="34" width="3" style="5" hidden="1" customWidth="1"/>
    <col min="35" max="35" width="8.54296875" style="5" hidden="1" customWidth="1"/>
    <col min="36" max="36" width="3.26953125" style="5" customWidth="1"/>
    <col min="37" max="37" width="8.1796875" style="5" customWidth="1"/>
    <col min="38" max="38" width="7.7265625" style="5" hidden="1" customWidth="1"/>
    <col min="39" max="39" width="4.7265625" style="5" bestFit="1" customWidth="1"/>
    <col min="40" max="40" width="5.54296875" style="5" bestFit="1" customWidth="1"/>
    <col min="41" max="41" width="9.26953125" style="5" customWidth="1"/>
    <col min="42" max="42" width="1.7265625" style="5" customWidth="1"/>
    <col min="43" max="43" width="8.26953125" style="5" bestFit="1" customWidth="1"/>
    <col min="44" max="44" width="1.7265625" style="5" customWidth="1"/>
    <col min="45" max="45" width="7.81640625" style="5" customWidth="1"/>
    <col min="46" max="46" width="1.81640625" style="5" customWidth="1"/>
    <col min="47" max="48" width="10" style="5" customWidth="1"/>
    <col min="49" max="49" width="1.7265625" style="5" customWidth="1"/>
    <col min="50" max="50" width="2.26953125" style="5" customWidth="1"/>
    <col min="51" max="16384" width="4.1796875" style="5" hidden="1"/>
  </cols>
  <sheetData>
    <row r="1" spans="1:49" s="1" customFormat="1" ht="15.75" customHeight="1" x14ac:dyDescent="0.25">
      <c r="A1" s="553" t="s">
        <v>340</v>
      </c>
      <c r="B1" s="553"/>
      <c r="C1" s="553"/>
      <c r="D1" s="553"/>
      <c r="E1" s="553"/>
      <c r="F1" s="553"/>
      <c r="G1" s="553"/>
      <c r="H1" s="553"/>
      <c r="I1" s="553"/>
      <c r="J1" s="553"/>
      <c r="K1" s="553"/>
      <c r="L1" s="553"/>
      <c r="M1" s="553"/>
      <c r="N1" s="553"/>
      <c r="O1" s="553"/>
      <c r="P1" s="553"/>
      <c r="Q1" s="553"/>
      <c r="R1" s="553"/>
      <c r="S1" s="553"/>
      <c r="T1" s="553"/>
      <c r="U1" s="553"/>
      <c r="V1" s="553"/>
      <c r="W1" s="553"/>
      <c r="X1" s="553"/>
      <c r="Y1" s="553"/>
      <c r="Z1" s="553"/>
      <c r="AA1" s="553"/>
      <c r="AB1" s="553"/>
      <c r="AC1" s="553"/>
      <c r="AD1" s="553"/>
      <c r="AE1" s="553"/>
      <c r="AF1" s="553"/>
      <c r="AG1" s="553"/>
      <c r="AH1" s="553"/>
      <c r="AI1" s="553"/>
      <c r="AJ1" s="553"/>
      <c r="AK1" s="553"/>
      <c r="AL1" s="553"/>
      <c r="AM1" s="553"/>
      <c r="AN1" s="553"/>
      <c r="AO1" s="553"/>
      <c r="AP1" s="553"/>
      <c r="AQ1" s="553"/>
      <c r="AR1" s="553"/>
      <c r="AS1" s="553"/>
      <c r="AT1" s="553"/>
      <c r="AU1" s="553"/>
      <c r="AV1" s="553"/>
      <c r="AW1" s="553"/>
    </row>
    <row r="2" spans="1:49" s="1" customFormat="1" ht="30.75" customHeight="1" x14ac:dyDescent="0.25">
      <c r="A2" s="554" t="s">
        <v>621</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row>
    <row r="3" spans="1:49" s="1" customFormat="1" ht="11.5" x14ac:dyDescent="0.25">
      <c r="A3" s="574" t="s">
        <v>0</v>
      </c>
      <c r="B3" s="574"/>
      <c r="C3" s="574"/>
      <c r="D3" s="574"/>
      <c r="E3" s="574"/>
      <c r="F3" s="574"/>
      <c r="G3" s="574"/>
      <c r="H3" s="574"/>
      <c r="I3" s="574"/>
      <c r="J3" s="574"/>
      <c r="K3" s="574"/>
      <c r="L3" s="574"/>
      <c r="M3" s="574"/>
      <c r="N3" s="574"/>
      <c r="O3" s="574"/>
      <c r="P3" s="574"/>
      <c r="Q3" s="574"/>
      <c r="R3" s="574"/>
      <c r="S3" s="574"/>
      <c r="T3" s="574"/>
      <c r="U3" s="574"/>
      <c r="V3" s="574"/>
      <c r="W3" s="574"/>
      <c r="X3" s="574"/>
      <c r="Y3" s="574"/>
      <c r="Z3" s="574"/>
      <c r="AA3" s="574"/>
      <c r="AB3" s="574"/>
      <c r="AC3" s="574"/>
      <c r="AD3" s="574"/>
      <c r="AE3" s="574"/>
      <c r="AF3" s="574"/>
      <c r="AG3" s="574"/>
      <c r="AH3" s="574"/>
      <c r="AI3" s="574"/>
      <c r="AJ3" s="574"/>
      <c r="AK3" s="574"/>
      <c r="AL3" s="574"/>
      <c r="AM3" s="574"/>
      <c r="AN3" s="574"/>
      <c r="AO3" s="574"/>
      <c r="AP3" s="574"/>
      <c r="AQ3" s="574"/>
      <c r="AR3" s="574"/>
      <c r="AS3" s="574"/>
      <c r="AT3" s="574"/>
      <c r="AU3" s="574"/>
      <c r="AV3" s="574"/>
      <c r="AW3" s="574"/>
    </row>
    <row r="4" spans="1:49" ht="6" customHeight="1" x14ac:dyDescent="0.2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row>
    <row r="5" spans="1:49" ht="36" customHeight="1" x14ac:dyDescent="0.25">
      <c r="A5" s="546" t="s">
        <v>23</v>
      </c>
      <c r="B5" s="549" t="s">
        <v>14</v>
      </c>
      <c r="C5" s="550"/>
      <c r="D5" s="550"/>
      <c r="E5" s="550"/>
      <c r="F5" s="550"/>
      <c r="G5" s="550"/>
      <c r="H5" s="550"/>
      <c r="I5" s="550"/>
      <c r="J5" s="550"/>
      <c r="K5" s="550"/>
      <c r="L5" s="550"/>
      <c r="M5" s="550"/>
      <c r="N5" s="550"/>
      <c r="O5" s="550"/>
      <c r="P5" s="550"/>
      <c r="Q5" s="550"/>
      <c r="R5" s="550"/>
      <c r="S5" s="550"/>
      <c r="T5" s="550"/>
      <c r="U5" s="550"/>
      <c r="V5" s="550"/>
      <c r="W5" s="550"/>
      <c r="X5" s="550"/>
      <c r="Y5" s="550"/>
      <c r="Z5" s="550"/>
      <c r="AA5" s="550"/>
      <c r="AB5" s="550"/>
      <c r="AC5" s="550"/>
      <c r="AD5" s="550"/>
      <c r="AE5" s="550"/>
      <c r="AF5" s="550"/>
      <c r="AG5" s="550"/>
      <c r="AH5" s="550"/>
      <c r="AI5" s="550"/>
      <c r="AJ5" s="550"/>
      <c r="AK5" s="550"/>
      <c r="AL5" s="550"/>
      <c r="AM5" s="550"/>
      <c r="AN5" s="550"/>
      <c r="AO5" s="550"/>
      <c r="AP5" s="550"/>
      <c r="AQ5" s="550"/>
      <c r="AR5" s="550"/>
      <c r="AS5" s="550"/>
      <c r="AT5" s="30"/>
      <c r="AU5" s="556" t="s">
        <v>332</v>
      </c>
      <c r="AV5" s="556" t="s">
        <v>333</v>
      </c>
      <c r="AW5" s="30"/>
    </row>
    <row r="6" spans="1:49" ht="33" customHeight="1" x14ac:dyDescent="0.25">
      <c r="A6" s="547"/>
      <c r="B6" s="7">
        <v>2021</v>
      </c>
      <c r="C6" s="542"/>
      <c r="D6" s="616">
        <v>2022</v>
      </c>
      <c r="E6" s="616"/>
      <c r="F6" s="616"/>
      <c r="G6" s="616"/>
      <c r="H6" s="616"/>
      <c r="I6" s="8"/>
      <c r="J6" s="615" t="s">
        <v>355</v>
      </c>
      <c r="K6" s="338"/>
      <c r="L6" s="615" t="s">
        <v>5</v>
      </c>
      <c r="M6" s="542"/>
      <c r="N6" s="616">
        <v>2023</v>
      </c>
      <c r="O6" s="616"/>
      <c r="P6" s="616"/>
      <c r="Q6" s="616"/>
      <c r="R6" s="616"/>
      <c r="S6" s="8"/>
      <c r="T6" s="615" t="s">
        <v>355</v>
      </c>
      <c r="U6" s="338"/>
      <c r="V6" s="615" t="s">
        <v>5</v>
      </c>
      <c r="W6" s="339"/>
      <c r="X6" s="615" t="s">
        <v>332</v>
      </c>
      <c r="Y6" s="615" t="s">
        <v>507</v>
      </c>
      <c r="Z6" s="542"/>
      <c r="AA6" s="616">
        <v>2024</v>
      </c>
      <c r="AB6" s="616"/>
      <c r="AC6" s="616"/>
      <c r="AD6" s="616"/>
      <c r="AE6" s="616"/>
      <c r="AF6" s="8"/>
      <c r="AG6" s="615" t="s">
        <v>355</v>
      </c>
      <c r="AH6" s="338"/>
      <c r="AI6" s="615" t="s">
        <v>5</v>
      </c>
      <c r="AJ6" s="31"/>
      <c r="AK6" s="616">
        <v>2025</v>
      </c>
      <c r="AL6" s="616"/>
      <c r="AM6" s="616"/>
      <c r="AN6" s="616"/>
      <c r="AO6" s="616"/>
      <c r="AP6" s="8"/>
      <c r="AQ6" s="615" t="s">
        <v>355</v>
      </c>
      <c r="AR6" s="338"/>
      <c r="AS6" s="615" t="s">
        <v>5</v>
      </c>
      <c r="AT6" s="339"/>
      <c r="AU6" s="557"/>
      <c r="AV6" s="557"/>
      <c r="AW6" s="10"/>
    </row>
    <row r="7" spans="1:49" ht="29.25" customHeight="1" x14ac:dyDescent="0.25">
      <c r="A7" s="547"/>
      <c r="B7" s="615" t="s">
        <v>6</v>
      </c>
      <c r="C7" s="543"/>
      <c r="D7" s="615" t="s">
        <v>6</v>
      </c>
      <c r="E7" s="615" t="s">
        <v>356</v>
      </c>
      <c r="F7" s="613" t="s">
        <v>7</v>
      </c>
      <c r="G7" s="613"/>
      <c r="H7" s="614" t="s">
        <v>8</v>
      </c>
      <c r="I7" s="11"/>
      <c r="J7" s="613"/>
      <c r="K7" s="339"/>
      <c r="L7" s="613"/>
      <c r="M7" s="543"/>
      <c r="N7" s="615" t="s">
        <v>6</v>
      </c>
      <c r="O7" s="615" t="s">
        <v>356</v>
      </c>
      <c r="P7" s="613" t="s">
        <v>7</v>
      </c>
      <c r="Q7" s="613"/>
      <c r="R7" s="614" t="s">
        <v>8</v>
      </c>
      <c r="S7" s="11"/>
      <c r="T7" s="613"/>
      <c r="U7" s="339"/>
      <c r="V7" s="613"/>
      <c r="W7" s="339"/>
      <c r="X7" s="614"/>
      <c r="Y7" s="614"/>
      <c r="Z7" s="543"/>
      <c r="AA7" s="615" t="s">
        <v>6</v>
      </c>
      <c r="AB7" s="615" t="s">
        <v>356</v>
      </c>
      <c r="AC7" s="613" t="s">
        <v>7</v>
      </c>
      <c r="AD7" s="613"/>
      <c r="AE7" s="614" t="s">
        <v>8</v>
      </c>
      <c r="AF7" s="11"/>
      <c r="AG7" s="613"/>
      <c r="AH7" s="339"/>
      <c r="AI7" s="613"/>
      <c r="AJ7" s="10"/>
      <c r="AK7" s="615" t="s">
        <v>6</v>
      </c>
      <c r="AL7" s="615" t="s">
        <v>356</v>
      </c>
      <c r="AM7" s="613" t="s">
        <v>7</v>
      </c>
      <c r="AN7" s="613"/>
      <c r="AO7" s="614" t="s">
        <v>8</v>
      </c>
      <c r="AP7" s="11"/>
      <c r="AQ7" s="613"/>
      <c r="AR7" s="339"/>
      <c r="AS7" s="613"/>
      <c r="AT7" s="339"/>
      <c r="AU7" s="557"/>
      <c r="AV7" s="557"/>
      <c r="AW7" s="10"/>
    </row>
    <row r="8" spans="1:49" ht="26.25" customHeight="1" x14ac:dyDescent="0.25">
      <c r="A8" s="548"/>
      <c r="B8" s="613"/>
      <c r="C8" s="544"/>
      <c r="D8" s="613"/>
      <c r="E8" s="613"/>
      <c r="F8" s="340" t="s">
        <v>9</v>
      </c>
      <c r="G8" s="340" t="s">
        <v>10</v>
      </c>
      <c r="H8" s="613"/>
      <c r="I8" s="15"/>
      <c r="J8" s="340" t="s">
        <v>11</v>
      </c>
      <c r="K8" s="340"/>
      <c r="L8" s="340" t="s">
        <v>11</v>
      </c>
      <c r="M8" s="544"/>
      <c r="N8" s="613"/>
      <c r="O8" s="613"/>
      <c r="P8" s="340" t="s">
        <v>9</v>
      </c>
      <c r="Q8" s="340" t="s">
        <v>10</v>
      </c>
      <c r="R8" s="613"/>
      <c r="S8" s="15"/>
      <c r="T8" s="340" t="s">
        <v>467</v>
      </c>
      <c r="U8" s="340"/>
      <c r="V8" s="340" t="s">
        <v>467</v>
      </c>
      <c r="W8" s="340"/>
      <c r="X8" s="613"/>
      <c r="Y8" s="613"/>
      <c r="Z8" s="544"/>
      <c r="AA8" s="613"/>
      <c r="AB8" s="613"/>
      <c r="AC8" s="340" t="s">
        <v>9</v>
      </c>
      <c r="AD8" s="340" t="s">
        <v>10</v>
      </c>
      <c r="AE8" s="613"/>
      <c r="AF8" s="15"/>
      <c r="AG8" s="340" t="s">
        <v>504</v>
      </c>
      <c r="AH8" s="340"/>
      <c r="AI8" s="340" t="s">
        <v>504</v>
      </c>
      <c r="AJ8" s="13"/>
      <c r="AK8" s="613"/>
      <c r="AL8" s="613"/>
      <c r="AM8" s="340" t="s">
        <v>9</v>
      </c>
      <c r="AN8" s="340" t="s">
        <v>10</v>
      </c>
      <c r="AO8" s="613"/>
      <c r="AP8" s="15"/>
      <c r="AQ8" s="340" t="s">
        <v>578</v>
      </c>
      <c r="AR8" s="340"/>
      <c r="AS8" s="340" t="s">
        <v>578</v>
      </c>
      <c r="AT8" s="340"/>
      <c r="AU8" s="552"/>
      <c r="AV8" s="552"/>
      <c r="AW8" s="13"/>
    </row>
    <row r="9" spans="1:49" ht="7.5" customHeight="1" x14ac:dyDescent="0.25">
      <c r="A9" s="16"/>
      <c r="B9" s="32"/>
      <c r="C9" s="32"/>
      <c r="D9" s="32"/>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row>
    <row r="10" spans="1:49" s="265" customFormat="1" ht="13.5" customHeight="1" x14ac:dyDescent="0.35">
      <c r="A10" s="384" t="s">
        <v>14</v>
      </c>
      <c r="B10" s="318">
        <v>64.956488723563069</v>
      </c>
      <c r="C10" s="283"/>
      <c r="D10" s="519">
        <v>61.041961613719209</v>
      </c>
      <c r="E10" s="519">
        <v>1.2659807286277351</v>
      </c>
      <c r="F10" s="397">
        <v>58.558641690024736</v>
      </c>
      <c r="G10" s="397">
        <v>63.525281537413683</v>
      </c>
      <c r="H10" s="397">
        <v>2.0739515820920236</v>
      </c>
      <c r="I10" s="398"/>
      <c r="J10" s="397">
        <v>-4</v>
      </c>
      <c r="K10" s="398"/>
      <c r="L10" s="398" t="s">
        <v>464</v>
      </c>
      <c r="M10" s="397"/>
      <c r="N10" s="519">
        <v>60.319564716732764</v>
      </c>
      <c r="O10" s="519">
        <v>1.2986703380914419</v>
      </c>
      <c r="P10" s="397">
        <v>57.772107216475845</v>
      </c>
      <c r="Q10" s="397">
        <v>62.867022216989689</v>
      </c>
      <c r="R10" s="397">
        <v>2.1529836035623582</v>
      </c>
      <c r="S10" s="398"/>
      <c r="T10" s="397">
        <v>-0.7</v>
      </c>
      <c r="U10" s="398"/>
      <c r="V10" s="398"/>
      <c r="W10" s="397"/>
      <c r="X10" s="399">
        <v>970.65215199999943</v>
      </c>
      <c r="Y10" s="520">
        <v>2383</v>
      </c>
      <c r="Z10" s="397"/>
      <c r="AA10" s="519">
        <v>61.540343475548156</v>
      </c>
      <c r="AB10" s="519">
        <v>1.241472126502946</v>
      </c>
      <c r="AC10" s="397">
        <v>59.105034350209429</v>
      </c>
      <c r="AD10" s="397">
        <v>63.975652600886882</v>
      </c>
      <c r="AE10" s="397">
        <v>2.0173305126192878</v>
      </c>
      <c r="AF10" s="398"/>
      <c r="AG10" s="397">
        <v>1.2000000000000028</v>
      </c>
      <c r="AH10" s="398"/>
      <c r="AI10" s="398" t="s">
        <v>463</v>
      </c>
      <c r="AJ10" s="397"/>
      <c r="AK10" s="519">
        <v>60.441884154183171</v>
      </c>
      <c r="AL10" s="519">
        <v>1.3422438499939424</v>
      </c>
      <c r="AM10" s="397">
        <v>57.808861460986371</v>
      </c>
      <c r="AN10" s="397">
        <v>63.074906847379964</v>
      </c>
      <c r="AO10" s="397">
        <v>2.2207180811405038</v>
      </c>
      <c r="AP10" s="398"/>
      <c r="AQ10" s="397">
        <v>-1.0984593213649845</v>
      </c>
      <c r="AR10" s="398"/>
      <c r="AS10" s="398"/>
      <c r="AT10" s="397"/>
      <c r="AU10" s="399">
        <v>843.37208399999906</v>
      </c>
      <c r="AV10" s="520">
        <v>2248</v>
      </c>
      <c r="AW10" s="385"/>
    </row>
    <row r="11" spans="1:49" ht="7.5" customHeight="1" x14ac:dyDescent="0.25">
      <c r="A11" s="16"/>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row>
    <row r="12" spans="1:49" s="69" customFormat="1" ht="13.5" customHeight="1" x14ac:dyDescent="0.25">
      <c r="A12" s="346" t="s">
        <v>53</v>
      </c>
      <c r="B12" s="59"/>
      <c r="C12" s="59"/>
      <c r="D12" s="463"/>
      <c r="E12" s="463"/>
      <c r="F12" s="463"/>
      <c r="G12" s="463"/>
      <c r="H12" s="463"/>
      <c r="I12" s="463"/>
      <c r="J12" s="463"/>
      <c r="K12" s="463"/>
      <c r="L12" s="463"/>
      <c r="M12" s="463"/>
      <c r="N12" s="463"/>
      <c r="O12" s="463"/>
      <c r="P12" s="463"/>
      <c r="Q12" s="463"/>
      <c r="R12" s="463"/>
      <c r="S12" s="463"/>
      <c r="T12" s="463"/>
      <c r="U12" s="463"/>
      <c r="V12" s="463"/>
      <c r="W12" s="463"/>
      <c r="X12" s="463"/>
      <c r="Y12" s="463"/>
      <c r="Z12" s="463"/>
      <c r="AA12" s="463"/>
      <c r="AB12" s="463"/>
      <c r="AC12" s="463"/>
      <c r="AD12" s="463"/>
      <c r="AE12" s="463"/>
      <c r="AF12" s="463"/>
      <c r="AG12" s="463"/>
      <c r="AH12" s="463"/>
      <c r="AI12" s="463"/>
      <c r="AJ12" s="463"/>
      <c r="AK12" s="463"/>
      <c r="AL12" s="463"/>
      <c r="AM12" s="463"/>
      <c r="AN12" s="463"/>
      <c r="AO12" s="463"/>
      <c r="AP12" s="463"/>
      <c r="AQ12" s="463"/>
      <c r="AR12" s="463"/>
      <c r="AS12" s="463"/>
      <c r="AT12" s="463"/>
      <c r="AU12" s="463"/>
      <c r="AV12" s="463"/>
      <c r="AW12" s="59"/>
    </row>
    <row r="13" spans="1:49" s="69" customFormat="1" ht="13.5" customHeight="1" x14ac:dyDescent="0.25">
      <c r="A13" s="347" t="s">
        <v>334</v>
      </c>
      <c r="B13" s="55">
        <v>64.237513045027569</v>
      </c>
      <c r="C13" s="58"/>
      <c r="D13" s="428">
        <v>62.480080762634259</v>
      </c>
      <c r="E13" s="428">
        <v>1.6976182746510262</v>
      </c>
      <c r="F13" s="428">
        <v>59.15007013218937</v>
      </c>
      <c r="G13" s="428">
        <v>65.810091393079148</v>
      </c>
      <c r="H13" s="428">
        <v>2.7170551861166512</v>
      </c>
      <c r="I13" s="428"/>
      <c r="J13" s="428">
        <v>-1.7</v>
      </c>
      <c r="K13" s="428"/>
      <c r="L13" s="428"/>
      <c r="M13" s="428"/>
      <c r="N13" s="428">
        <v>60.191705513350115</v>
      </c>
      <c r="O13" s="428">
        <v>1.7687074493998329</v>
      </c>
      <c r="P13" s="428">
        <v>56.722228367706208</v>
      </c>
      <c r="Q13" s="428">
        <v>63.661182658994022</v>
      </c>
      <c r="R13" s="428">
        <v>2.9384571085256015</v>
      </c>
      <c r="S13" s="428"/>
      <c r="T13" s="428">
        <v>-2.2999999999999998</v>
      </c>
      <c r="U13" s="428"/>
      <c r="V13" s="428"/>
      <c r="W13" s="428"/>
      <c r="X13" s="521">
        <v>490.33915799999932</v>
      </c>
      <c r="Y13" s="521">
        <v>1193</v>
      </c>
      <c r="Z13" s="428"/>
      <c r="AA13" s="428">
        <v>60.251750031822169</v>
      </c>
      <c r="AB13" s="428">
        <v>1.7746483195209373</v>
      </c>
      <c r="AC13" s="428">
        <v>56.770546423191561</v>
      </c>
      <c r="AD13" s="428">
        <v>63.732953640452784</v>
      </c>
      <c r="AE13" s="428">
        <v>2.9453888369775991</v>
      </c>
      <c r="AF13" s="428"/>
      <c r="AG13" s="428">
        <v>9.9999999999994316E-2</v>
      </c>
      <c r="AH13" s="428"/>
      <c r="AI13" s="428" t="s">
        <v>463</v>
      </c>
      <c r="AJ13" s="428"/>
      <c r="AK13" s="428">
        <v>58.475410494083604</v>
      </c>
      <c r="AL13" s="428">
        <v>1.8116392756902331</v>
      </c>
      <c r="AM13" s="428">
        <v>54.92159475128804</v>
      </c>
      <c r="AN13" s="428">
        <v>62.029226236879168</v>
      </c>
      <c r="AO13" s="428">
        <v>3.0981215187425324</v>
      </c>
      <c r="AP13" s="428"/>
      <c r="AQ13" s="428">
        <f>ABS(ROUND(AK13,19))-ABS(ROUND(AA13,1))</f>
        <v>-1.8245895059163999</v>
      </c>
      <c r="AR13" s="428"/>
      <c r="AS13" s="428"/>
      <c r="AT13" s="428"/>
      <c r="AU13" s="521">
        <v>446.19827000000032</v>
      </c>
      <c r="AV13" s="521">
        <v>1181</v>
      </c>
      <c r="AW13" s="58"/>
    </row>
    <row r="14" spans="1:49" s="69" customFormat="1" ht="13.5" customHeight="1" x14ac:dyDescent="0.25">
      <c r="A14" s="347" t="s">
        <v>335</v>
      </c>
      <c r="B14" s="55">
        <v>65.665460783355982</v>
      </c>
      <c r="C14" s="58"/>
      <c r="D14" s="428">
        <v>59.453739598197878</v>
      </c>
      <c r="E14" s="428">
        <v>1.8282220472039292</v>
      </c>
      <c r="F14" s="428">
        <v>55.867539483066395</v>
      </c>
      <c r="G14" s="428">
        <v>63.039939713329353</v>
      </c>
      <c r="H14" s="428">
        <v>3.0750328903774204</v>
      </c>
      <c r="I14" s="428"/>
      <c r="J14" s="428">
        <v>-6.2</v>
      </c>
      <c r="K14" s="428"/>
      <c r="L14" s="428" t="s">
        <v>465</v>
      </c>
      <c r="M14" s="428"/>
      <c r="N14" s="428">
        <v>60.450092882558891</v>
      </c>
      <c r="O14" s="428">
        <v>1.8395020284743329</v>
      </c>
      <c r="P14" s="428">
        <v>56.841745866593698</v>
      </c>
      <c r="Q14" s="428">
        <v>64.058439898524085</v>
      </c>
      <c r="R14" s="428">
        <v>3.0430094326704786</v>
      </c>
      <c r="S14" s="428"/>
      <c r="T14" s="428">
        <v>1</v>
      </c>
      <c r="U14" s="428"/>
      <c r="V14" s="428"/>
      <c r="W14" s="428"/>
      <c r="X14" s="521">
        <v>480.31299400000069</v>
      </c>
      <c r="Y14" s="521">
        <v>1190</v>
      </c>
      <c r="Z14" s="428"/>
      <c r="AA14" s="428">
        <v>62.872201540886053</v>
      </c>
      <c r="AB14" s="428">
        <v>1.800355293518207</v>
      </c>
      <c r="AC14" s="428">
        <v>59.340570357585086</v>
      </c>
      <c r="AD14" s="428">
        <v>66.403832724187012</v>
      </c>
      <c r="AE14" s="428">
        <v>2.863515590984083</v>
      </c>
      <c r="AF14" s="428"/>
      <c r="AG14" s="428">
        <v>2.3999999999999986</v>
      </c>
      <c r="AH14" s="428"/>
      <c r="AI14" s="428" t="s">
        <v>463</v>
      </c>
      <c r="AJ14" s="428"/>
      <c r="AK14" s="428">
        <v>62.651086055738823</v>
      </c>
      <c r="AL14" s="428">
        <v>1.9017214836592629</v>
      </c>
      <c r="AM14" s="428">
        <v>58.920559875538913</v>
      </c>
      <c r="AN14" s="428">
        <v>66.381612235938732</v>
      </c>
      <c r="AO14" s="428">
        <v>3.0354166278416264</v>
      </c>
      <c r="AP14" s="428"/>
      <c r="AQ14" s="428">
        <f>ABS(ROUND(AK14,19))-ABS(ROUND(AA14,1))</f>
        <v>-0.24891394426119717</v>
      </c>
      <c r="AR14" s="428"/>
      <c r="AS14" s="428"/>
      <c r="AT14" s="428"/>
      <c r="AU14" s="521">
        <v>397.17381400000022</v>
      </c>
      <c r="AV14" s="521">
        <v>1067</v>
      </c>
      <c r="AW14" s="58"/>
    </row>
    <row r="15" spans="1:49" s="69" customFormat="1" ht="7.5" customHeight="1" x14ac:dyDescent="0.25">
      <c r="A15" s="348"/>
      <c r="B15" s="55"/>
      <c r="C15" s="58"/>
      <c r="D15" s="428"/>
      <c r="E15" s="428"/>
      <c r="F15" s="428"/>
      <c r="G15" s="428"/>
      <c r="H15" s="428"/>
      <c r="I15" s="428"/>
      <c r="J15" s="428"/>
      <c r="K15" s="428"/>
      <c r="L15" s="428"/>
      <c r="M15" s="428"/>
      <c r="N15" s="428"/>
      <c r="O15" s="428"/>
      <c r="P15" s="428"/>
      <c r="Q15" s="428"/>
      <c r="R15" s="428"/>
      <c r="S15" s="428"/>
      <c r="T15" s="428"/>
      <c r="U15" s="428"/>
      <c r="V15" s="428"/>
      <c r="W15" s="428"/>
      <c r="X15" s="521"/>
      <c r="Y15" s="521"/>
      <c r="Z15" s="428"/>
      <c r="AA15" s="428"/>
      <c r="AB15" s="428"/>
      <c r="AC15" s="428"/>
      <c r="AD15" s="428"/>
      <c r="AE15" s="428"/>
      <c r="AF15" s="428"/>
      <c r="AG15" s="428"/>
      <c r="AH15" s="428"/>
      <c r="AI15" s="428"/>
      <c r="AJ15" s="428"/>
      <c r="AK15" s="428"/>
      <c r="AL15" s="428"/>
      <c r="AM15" s="428"/>
      <c r="AN15" s="428"/>
      <c r="AO15" s="428"/>
      <c r="AP15" s="428"/>
      <c r="AQ15" s="428"/>
      <c r="AR15" s="428"/>
      <c r="AS15" s="428"/>
      <c r="AT15" s="428"/>
      <c r="AU15" s="521"/>
      <c r="AV15" s="521"/>
      <c r="AW15" s="58"/>
    </row>
    <row r="16" spans="1:49" s="69" customFormat="1" ht="13.5" customHeight="1" x14ac:dyDescent="0.25">
      <c r="A16" s="346" t="s">
        <v>1</v>
      </c>
      <c r="B16" s="55"/>
      <c r="C16" s="58"/>
      <c r="D16" s="428"/>
      <c r="E16" s="428"/>
      <c r="F16" s="428"/>
      <c r="G16" s="428"/>
      <c r="H16" s="428"/>
      <c r="I16" s="428"/>
      <c r="J16" s="428"/>
      <c r="K16" s="428"/>
      <c r="L16" s="428"/>
      <c r="M16" s="428"/>
      <c r="N16" s="428"/>
      <c r="O16" s="428"/>
      <c r="P16" s="428"/>
      <c r="Q16" s="428"/>
      <c r="R16" s="428"/>
      <c r="S16" s="428"/>
      <c r="T16" s="428"/>
      <c r="U16" s="428"/>
      <c r="V16" s="428"/>
      <c r="W16" s="428"/>
      <c r="X16" s="521"/>
      <c r="Y16" s="521"/>
      <c r="Z16" s="428"/>
      <c r="AA16" s="428"/>
      <c r="AB16" s="428"/>
      <c r="AC16" s="428"/>
      <c r="AD16" s="428"/>
      <c r="AE16" s="428"/>
      <c r="AF16" s="428"/>
      <c r="AG16" s="428"/>
      <c r="AH16" s="428"/>
      <c r="AI16" s="428"/>
      <c r="AJ16" s="428"/>
      <c r="AK16" s="428"/>
      <c r="AL16" s="428"/>
      <c r="AM16" s="428"/>
      <c r="AN16" s="428"/>
      <c r="AO16" s="428"/>
      <c r="AP16" s="428"/>
      <c r="AQ16" s="428"/>
      <c r="AR16" s="428"/>
      <c r="AS16" s="428"/>
      <c r="AT16" s="428"/>
      <c r="AU16" s="521"/>
      <c r="AV16" s="521"/>
      <c r="AW16" s="58"/>
    </row>
    <row r="17" spans="1:49" s="69" customFormat="1" ht="13.5" customHeight="1" x14ac:dyDescent="0.25">
      <c r="A17" s="347" t="s">
        <v>12</v>
      </c>
      <c r="B17" s="55">
        <v>67.915269787754383</v>
      </c>
      <c r="C17" s="58"/>
      <c r="D17" s="428">
        <v>63.25565444034941</v>
      </c>
      <c r="E17" s="428">
        <v>1.6009642883702748</v>
      </c>
      <c r="F17" s="428">
        <v>60.115238141325065</v>
      </c>
      <c r="G17" s="428">
        <v>66.396070739373741</v>
      </c>
      <c r="H17" s="428">
        <v>2.5309425734896114</v>
      </c>
      <c r="I17" s="428"/>
      <c r="J17" s="428">
        <v>-4.5999999999999996</v>
      </c>
      <c r="K17" s="428"/>
      <c r="L17" s="428" t="s">
        <v>464</v>
      </c>
      <c r="M17" s="428"/>
      <c r="N17" s="428">
        <v>62.351909409730176</v>
      </c>
      <c r="O17" s="428">
        <v>1.5793496245440031</v>
      </c>
      <c r="P17" s="428">
        <v>59.253874497740611</v>
      </c>
      <c r="Q17" s="428">
        <v>65.449944321719741</v>
      </c>
      <c r="R17" s="428">
        <v>2.5329611225948141</v>
      </c>
      <c r="S17" s="428"/>
      <c r="T17" s="428">
        <v>-0.9</v>
      </c>
      <c r="U17" s="428"/>
      <c r="V17" s="428"/>
      <c r="W17" s="428"/>
      <c r="X17" s="521">
        <v>707.35208300000124</v>
      </c>
      <c r="Y17" s="521">
        <v>1657</v>
      </c>
      <c r="Z17" s="428"/>
      <c r="AA17" s="428">
        <v>64.359693297704951</v>
      </c>
      <c r="AB17" s="428">
        <v>1.496353399496307</v>
      </c>
      <c r="AC17" s="428">
        <v>61.424401388421536</v>
      </c>
      <c r="AD17" s="428">
        <v>67.294985206988372</v>
      </c>
      <c r="AE17" s="428">
        <v>2.3249852863261955</v>
      </c>
      <c r="AF17" s="428"/>
      <c r="AG17" s="428">
        <v>2.0000000000000071</v>
      </c>
      <c r="AH17" s="428"/>
      <c r="AI17" s="428" t="s">
        <v>463</v>
      </c>
      <c r="AJ17" s="428"/>
      <c r="AK17" s="428">
        <v>61.974855863744317</v>
      </c>
      <c r="AL17" s="428">
        <v>1.5639746515377504</v>
      </c>
      <c r="AM17" s="428">
        <v>58.90687328434786</v>
      </c>
      <c r="AN17" s="428">
        <v>65.042838443140766</v>
      </c>
      <c r="AO17" s="428">
        <v>2.5235631930734113</v>
      </c>
      <c r="AP17" s="428"/>
      <c r="AQ17" s="428">
        <f t="shared" ref="AQ17:AQ18" si="0">ABS(ROUND(AK17,19))-ABS(ROUND(AA17,1))</f>
        <v>-2.4251441362557031</v>
      </c>
      <c r="AR17" s="428"/>
      <c r="AS17" s="428"/>
      <c r="AT17" s="428"/>
      <c r="AU17" s="521">
        <v>634.73637900000017</v>
      </c>
      <c r="AV17" s="521">
        <v>1635</v>
      </c>
      <c r="AW17" s="58"/>
    </row>
    <row r="18" spans="1:49" s="69" customFormat="1" ht="13.5" customHeight="1" x14ac:dyDescent="0.25">
      <c r="A18" s="347" t="s">
        <v>13</v>
      </c>
      <c r="B18" s="55">
        <v>56.137376468851905</v>
      </c>
      <c r="C18" s="58"/>
      <c r="D18" s="428">
        <v>55.597148270695598</v>
      </c>
      <c r="E18" s="428">
        <v>1.933052764237704</v>
      </c>
      <c r="F18" s="428">
        <v>51.805314529128644</v>
      </c>
      <c r="G18" s="428">
        <v>59.388982012262545</v>
      </c>
      <c r="H18" s="428">
        <v>3.4768919348631169</v>
      </c>
      <c r="I18" s="428"/>
      <c r="J18" s="428">
        <v>-0.5</v>
      </c>
      <c r="K18" s="428"/>
      <c r="L18" s="428"/>
      <c r="M18" s="428"/>
      <c r="N18" s="428">
        <v>54.859698118802946</v>
      </c>
      <c r="O18" s="428">
        <v>2.2129520286312343</v>
      </c>
      <c r="P18" s="428">
        <v>50.518795675978026</v>
      </c>
      <c r="Q18" s="428">
        <v>59.200600561627873</v>
      </c>
      <c r="R18" s="428">
        <v>4.0338392381214243</v>
      </c>
      <c r="S18" s="428"/>
      <c r="T18" s="428">
        <v>-0.7</v>
      </c>
      <c r="U18" s="428"/>
      <c r="V18" s="428"/>
      <c r="W18" s="428"/>
      <c r="X18" s="521">
        <v>263.30006900000024</v>
      </c>
      <c r="Y18" s="521">
        <v>726</v>
      </c>
      <c r="Z18" s="428"/>
      <c r="AA18" s="428">
        <v>54.229354968572139</v>
      </c>
      <c r="AB18" s="428">
        <v>2.2004527709665997</v>
      </c>
      <c r="AC18" s="428">
        <v>49.912880519720204</v>
      </c>
      <c r="AD18" s="428">
        <v>58.545829417424081</v>
      </c>
      <c r="AE18" s="428">
        <v>4.0576783040142024</v>
      </c>
      <c r="AF18" s="428"/>
      <c r="AG18" s="428">
        <v>-0.63034315023080723</v>
      </c>
      <c r="AH18" s="428"/>
      <c r="AI18" s="428" t="s">
        <v>463</v>
      </c>
      <c r="AJ18" s="428"/>
      <c r="AK18" s="428">
        <v>55.778095125184755</v>
      </c>
      <c r="AL18" s="428">
        <v>2.6016808901080761</v>
      </c>
      <c r="AM18" s="428">
        <v>50.674488337087411</v>
      </c>
      <c r="AN18" s="428">
        <v>60.881701913282107</v>
      </c>
      <c r="AO18" s="428">
        <v>4.6643415919260622</v>
      </c>
      <c r="AP18" s="428"/>
      <c r="AQ18" s="428">
        <f t="shared" si="0"/>
        <v>1.5780951251847952</v>
      </c>
      <c r="AR18" s="428"/>
      <c r="AS18" s="428"/>
      <c r="AT18" s="428"/>
      <c r="AU18" s="521">
        <v>208.63570500000003</v>
      </c>
      <c r="AV18" s="521">
        <v>613</v>
      </c>
      <c r="AW18" s="58"/>
    </row>
    <row r="19" spans="1:49" s="69" customFormat="1" ht="7.5" customHeight="1" x14ac:dyDescent="0.25">
      <c r="A19" s="348"/>
      <c r="B19" s="55"/>
      <c r="C19" s="58"/>
      <c r="D19" s="428"/>
      <c r="E19" s="428"/>
      <c r="F19" s="428"/>
      <c r="G19" s="428"/>
      <c r="H19" s="428"/>
      <c r="I19" s="428"/>
      <c r="J19" s="428"/>
      <c r="K19" s="428"/>
      <c r="L19" s="428"/>
      <c r="M19" s="428"/>
      <c r="N19" s="428"/>
      <c r="O19" s="428"/>
      <c r="P19" s="428"/>
      <c r="Q19" s="428"/>
      <c r="R19" s="428"/>
      <c r="S19" s="428"/>
      <c r="T19" s="428"/>
      <c r="U19" s="428"/>
      <c r="V19" s="428"/>
      <c r="W19" s="428"/>
      <c r="X19" s="521"/>
      <c r="Y19" s="521"/>
      <c r="Z19" s="428"/>
      <c r="AA19" s="428"/>
      <c r="AB19" s="428"/>
      <c r="AC19" s="428"/>
      <c r="AD19" s="428"/>
      <c r="AE19" s="428"/>
      <c r="AF19" s="428"/>
      <c r="AG19" s="371"/>
      <c r="AH19" s="428"/>
      <c r="AI19" s="428"/>
      <c r="AJ19" s="428"/>
      <c r="AK19" s="428"/>
      <c r="AL19" s="428"/>
      <c r="AM19" s="428"/>
      <c r="AN19" s="428"/>
      <c r="AO19" s="428"/>
      <c r="AP19" s="428"/>
      <c r="AQ19" s="371"/>
      <c r="AR19" s="428"/>
      <c r="AS19" s="428"/>
      <c r="AT19" s="428"/>
      <c r="AU19" s="521"/>
      <c r="AV19" s="521"/>
      <c r="AW19" s="58"/>
    </row>
    <row r="20" spans="1:49" s="69" customFormat="1" ht="13.5" customHeight="1" x14ac:dyDescent="0.25">
      <c r="A20" s="346" t="s">
        <v>45</v>
      </c>
      <c r="B20" s="55"/>
      <c r="C20" s="58"/>
      <c r="D20" s="428"/>
      <c r="E20" s="428"/>
      <c r="F20" s="428"/>
      <c r="G20" s="428"/>
      <c r="H20" s="428"/>
      <c r="I20" s="428"/>
      <c r="J20" s="428"/>
      <c r="K20" s="428"/>
      <c r="L20" s="428"/>
      <c r="M20" s="428"/>
      <c r="N20" s="428"/>
      <c r="O20" s="428"/>
      <c r="P20" s="428"/>
      <c r="Q20" s="428"/>
      <c r="R20" s="428"/>
      <c r="S20" s="428"/>
      <c r="T20" s="428"/>
      <c r="U20" s="428"/>
      <c r="V20" s="428"/>
      <c r="W20" s="428"/>
      <c r="X20" s="521"/>
      <c r="Y20" s="521"/>
      <c r="Z20" s="428"/>
      <c r="AA20" s="428"/>
      <c r="AB20" s="428"/>
      <c r="AC20" s="428"/>
      <c r="AD20" s="428"/>
      <c r="AE20" s="428"/>
      <c r="AF20" s="428"/>
      <c r="AG20" s="371"/>
      <c r="AH20" s="428"/>
      <c r="AI20" s="428"/>
      <c r="AJ20" s="428"/>
      <c r="AK20" s="428"/>
      <c r="AL20" s="428"/>
      <c r="AM20" s="428"/>
      <c r="AN20" s="428"/>
      <c r="AO20" s="428"/>
      <c r="AP20" s="428"/>
      <c r="AQ20" s="371"/>
      <c r="AR20" s="428"/>
      <c r="AS20" s="428"/>
      <c r="AT20" s="428"/>
      <c r="AU20" s="521"/>
      <c r="AV20" s="521"/>
      <c r="AW20" s="58"/>
    </row>
    <row r="21" spans="1:49" s="69" customFormat="1" ht="13.5" customHeight="1" x14ac:dyDescent="0.25">
      <c r="A21" s="347" t="s">
        <v>336</v>
      </c>
      <c r="B21" s="55">
        <v>69.631855951489442</v>
      </c>
      <c r="C21" s="58"/>
      <c r="D21" s="428">
        <v>65.163291309681156</v>
      </c>
      <c r="E21" s="428">
        <v>2.0347258668414843</v>
      </c>
      <c r="F21" s="428">
        <v>61.172017848622204</v>
      </c>
      <c r="G21" s="428">
        <v>69.154564770740109</v>
      </c>
      <c r="H21" s="428">
        <v>3.1225032160694282</v>
      </c>
      <c r="I21" s="428"/>
      <c r="J21" s="428">
        <v>-4.4000000000000004</v>
      </c>
      <c r="K21" s="428"/>
      <c r="L21" s="428" t="s">
        <v>466</v>
      </c>
      <c r="M21" s="428"/>
      <c r="N21" s="428">
        <v>65.229970411777856</v>
      </c>
      <c r="O21" s="428">
        <v>2.0130589383850093</v>
      </c>
      <c r="P21" s="428">
        <v>61.281176063718256</v>
      </c>
      <c r="Q21" s="428">
        <v>69.178764759837435</v>
      </c>
      <c r="R21" s="428">
        <v>3.0860951272507915</v>
      </c>
      <c r="S21" s="428"/>
      <c r="T21" s="428">
        <v>0</v>
      </c>
      <c r="U21" s="428"/>
      <c r="V21" s="428"/>
      <c r="W21" s="428"/>
      <c r="X21" s="521">
        <v>517.4812450000004</v>
      </c>
      <c r="Y21" s="521">
        <v>973</v>
      </c>
      <c r="Z21" s="428"/>
      <c r="AA21" s="428">
        <v>66.805711410950991</v>
      </c>
      <c r="AB21" s="428">
        <v>1.9160095779711592</v>
      </c>
      <c r="AC21" s="428">
        <v>63.047209298935606</v>
      </c>
      <c r="AD21" s="428">
        <v>70.564213522966384</v>
      </c>
      <c r="AE21" s="428">
        <v>2.8680325940771003</v>
      </c>
      <c r="AF21" s="428"/>
      <c r="AG21" s="428">
        <v>1.5999999999999943</v>
      </c>
      <c r="AH21" s="428"/>
      <c r="AI21" s="428" t="s">
        <v>463</v>
      </c>
      <c r="AJ21" s="428"/>
      <c r="AK21" s="428">
        <v>65.420863825098124</v>
      </c>
      <c r="AL21" s="428">
        <v>1.9657866306340639</v>
      </c>
      <c r="AM21" s="428">
        <v>61.564663769895247</v>
      </c>
      <c r="AN21" s="428">
        <v>69.277063880301</v>
      </c>
      <c r="AO21" s="428">
        <v>3.0048313576072161</v>
      </c>
      <c r="AP21" s="428"/>
      <c r="AQ21" s="428">
        <f t="shared" ref="AQ21:AQ23" si="1">ABS(ROUND(AK21,19))-ABS(ROUND(AA21,1))</f>
        <v>-1.3791361749019018</v>
      </c>
      <c r="AR21" s="428"/>
      <c r="AS21" s="428"/>
      <c r="AT21" s="428"/>
      <c r="AU21" s="521">
        <v>461.50261300000074</v>
      </c>
      <c r="AV21" s="521">
        <v>962</v>
      </c>
      <c r="AW21" s="58"/>
    </row>
    <row r="22" spans="1:49" s="69" customFormat="1" ht="13.5" customHeight="1" x14ac:dyDescent="0.25">
      <c r="A22" s="347" t="s">
        <v>337</v>
      </c>
      <c r="B22" s="55">
        <v>53.971181243157652</v>
      </c>
      <c r="C22" s="58"/>
      <c r="D22" s="522">
        <v>51.991249873197532</v>
      </c>
      <c r="E22" s="522">
        <v>2.032455685869909</v>
      </c>
      <c r="F22" s="428">
        <v>48.004429549148973</v>
      </c>
      <c r="G22" s="428">
        <v>55.97807019724609</v>
      </c>
      <c r="H22" s="428">
        <v>3.9092264387313334</v>
      </c>
      <c r="I22" s="428"/>
      <c r="J22" s="428">
        <v>-2</v>
      </c>
      <c r="K22" s="428"/>
      <c r="L22" s="428"/>
      <c r="M22" s="428"/>
      <c r="N22" s="522">
        <v>46.827439649475004</v>
      </c>
      <c r="O22" s="522">
        <v>2.1432615855745287</v>
      </c>
      <c r="P22" s="428">
        <v>42.623241215861484</v>
      </c>
      <c r="Q22" s="428">
        <v>51.031638083088524</v>
      </c>
      <c r="R22" s="428">
        <v>4.5769352363012601</v>
      </c>
      <c r="S22" s="428"/>
      <c r="T22" s="428">
        <v>-5.2</v>
      </c>
      <c r="U22" s="428"/>
      <c r="V22" s="428" t="s">
        <v>466</v>
      </c>
      <c r="W22" s="428"/>
      <c r="X22" s="521">
        <v>249.89099099999987</v>
      </c>
      <c r="Y22" s="521">
        <v>735</v>
      </c>
      <c r="Z22" s="428"/>
      <c r="AA22" s="522">
        <v>50.775208457680087</v>
      </c>
      <c r="AB22" s="522">
        <v>2.1192919433520876</v>
      </c>
      <c r="AC22" s="428">
        <v>46.617941533419476</v>
      </c>
      <c r="AD22" s="428">
        <v>54.932475381940691</v>
      </c>
      <c r="AE22" s="428">
        <v>4.1738714772948029</v>
      </c>
      <c r="AF22" s="428"/>
      <c r="AG22" s="428">
        <v>3.9477688082050832</v>
      </c>
      <c r="AH22" s="428"/>
      <c r="AI22" s="428" t="s">
        <v>463</v>
      </c>
      <c r="AJ22" s="428"/>
      <c r="AK22" s="522">
        <v>51.76027540633492</v>
      </c>
      <c r="AL22" s="522">
        <v>2.2661333560107013</v>
      </c>
      <c r="AM22" s="428">
        <v>47.31489794961324</v>
      </c>
      <c r="AN22" s="428">
        <v>56.205652863056613</v>
      </c>
      <c r="AO22" s="428">
        <v>4.3781323384020281</v>
      </c>
      <c r="AP22" s="428"/>
      <c r="AQ22" s="428">
        <f t="shared" si="1"/>
        <v>0.96027540633490105</v>
      </c>
      <c r="AR22" s="428"/>
      <c r="AS22" s="428"/>
      <c r="AT22" s="428"/>
      <c r="AU22" s="521">
        <v>226.38491600000003</v>
      </c>
      <c r="AV22" s="521">
        <v>683</v>
      </c>
      <c r="AW22" s="58"/>
    </row>
    <row r="23" spans="1:49" s="69" customFormat="1" ht="13.5" customHeight="1" x14ac:dyDescent="0.25">
      <c r="A23" s="347" t="s">
        <v>338</v>
      </c>
      <c r="B23" s="55">
        <v>67.709101351016002</v>
      </c>
      <c r="C23" s="58"/>
      <c r="D23" s="428">
        <v>63.24802094298969</v>
      </c>
      <c r="E23" s="428">
        <v>2.0682254905751765</v>
      </c>
      <c r="F23" s="428">
        <v>59.191035357588753</v>
      </c>
      <c r="G23" s="428">
        <v>67.305006528390635</v>
      </c>
      <c r="H23" s="428">
        <v>3.2700240414469688</v>
      </c>
      <c r="I23" s="428"/>
      <c r="J23" s="428">
        <v>-4.5</v>
      </c>
      <c r="K23" s="428"/>
      <c r="L23" s="428"/>
      <c r="M23" s="428"/>
      <c r="N23" s="428">
        <v>64.405151072573275</v>
      </c>
      <c r="O23" s="428">
        <v>2.207182514803792</v>
      </c>
      <c r="P23" s="428">
        <v>60.075566044831653</v>
      </c>
      <c r="Q23" s="428">
        <v>68.73473610031489</v>
      </c>
      <c r="R23" s="428">
        <v>3.4270279287392484</v>
      </c>
      <c r="S23" s="428"/>
      <c r="T23" s="428">
        <v>1.2</v>
      </c>
      <c r="U23" s="428"/>
      <c r="V23" s="428"/>
      <c r="W23" s="428"/>
      <c r="X23" s="521">
        <v>203.27991600000004</v>
      </c>
      <c r="Y23" s="521">
        <v>675</v>
      </c>
      <c r="Z23" s="428"/>
      <c r="AA23" s="428">
        <v>63.179854792475133</v>
      </c>
      <c r="AB23" s="428">
        <v>2.2019135039289779</v>
      </c>
      <c r="AC23" s="428">
        <v>58.860514925836505</v>
      </c>
      <c r="AD23" s="428">
        <v>67.499194659113755</v>
      </c>
      <c r="AE23" s="428">
        <v>3.4851512577253199</v>
      </c>
      <c r="AF23" s="428"/>
      <c r="AG23" s="428">
        <v>-1.2000000000000028</v>
      </c>
      <c r="AH23" s="428"/>
      <c r="AI23" s="428" t="s">
        <v>463</v>
      </c>
      <c r="AJ23" s="428"/>
      <c r="AK23" s="428">
        <v>58.30387847847642</v>
      </c>
      <c r="AL23" s="428">
        <v>2.6828005337012031</v>
      </c>
      <c r="AM23" s="428">
        <v>53.041142734455228</v>
      </c>
      <c r="AN23" s="428">
        <v>63.56661422249762</v>
      </c>
      <c r="AO23" s="428">
        <v>4.6014100668990503</v>
      </c>
      <c r="AP23" s="428"/>
      <c r="AQ23" s="428">
        <f t="shared" si="1"/>
        <v>-4.8961215215236038</v>
      </c>
      <c r="AR23" s="428"/>
      <c r="AS23" s="428"/>
      <c r="AT23" s="428"/>
      <c r="AU23" s="521">
        <v>155.48455500000011</v>
      </c>
      <c r="AV23" s="521">
        <v>603</v>
      </c>
      <c r="AW23" s="58"/>
    </row>
    <row r="24" spans="1:49" ht="7.5" customHeight="1" x14ac:dyDescent="0.25">
      <c r="A24" s="20"/>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row>
    <row r="25" spans="1:49" ht="5.15" customHeight="1" x14ac:dyDescent="0.25"/>
    <row r="26" spans="1:49" ht="11.25" customHeight="1" x14ac:dyDescent="0.25">
      <c r="A26" s="551" t="s">
        <v>15</v>
      </c>
      <c r="B26" s="551"/>
      <c r="C26" s="551"/>
      <c r="D26" s="551"/>
      <c r="E26" s="551"/>
      <c r="F26" s="551"/>
      <c r="G26" s="551"/>
      <c r="H26" s="551"/>
      <c r="I26" s="551"/>
      <c r="J26" s="551"/>
      <c r="K26" s="551"/>
      <c r="L26" s="551"/>
      <c r="M26" s="551"/>
      <c r="N26" s="551"/>
      <c r="O26" s="551"/>
      <c r="P26" s="551"/>
      <c r="Q26" s="551"/>
      <c r="R26" s="551"/>
      <c r="S26" s="551"/>
      <c r="T26" s="551"/>
      <c r="U26" s="551"/>
      <c r="V26" s="551"/>
      <c r="W26" s="551"/>
      <c r="X26" s="551"/>
      <c r="Y26" s="551"/>
      <c r="Z26" s="551"/>
      <c r="AA26" s="551"/>
      <c r="AB26" s="551"/>
      <c r="AC26" s="551"/>
      <c r="AD26" s="551"/>
      <c r="AE26" s="551"/>
      <c r="AF26" s="551"/>
      <c r="AG26" s="551"/>
      <c r="AH26" s="551"/>
      <c r="AI26" s="551"/>
      <c r="AJ26" s="551"/>
      <c r="AK26" s="551"/>
      <c r="AL26" s="551"/>
      <c r="AM26" s="551"/>
      <c r="AN26" s="551"/>
      <c r="AO26" s="551"/>
      <c r="AP26" s="551"/>
      <c r="AQ26" s="551"/>
      <c r="AR26" s="551"/>
      <c r="AS26" s="551"/>
      <c r="AT26" s="551"/>
      <c r="AU26" s="551"/>
      <c r="AV26" s="551"/>
      <c r="AW26" s="551"/>
    </row>
    <row r="27" spans="1:49" ht="10.5" x14ac:dyDescent="0.25">
      <c r="A27" s="558" t="s">
        <v>339</v>
      </c>
      <c r="B27" s="558"/>
      <c r="C27" s="558"/>
      <c r="D27" s="558"/>
      <c r="E27" s="558"/>
      <c r="F27" s="558"/>
      <c r="G27" s="558"/>
      <c r="H27" s="558"/>
      <c r="I27" s="558"/>
      <c r="J27" s="558"/>
      <c r="K27" s="558"/>
      <c r="L27" s="558"/>
      <c r="M27" s="558"/>
      <c r="N27" s="558"/>
      <c r="O27" s="558"/>
      <c r="P27" s="558"/>
      <c r="Q27" s="558"/>
      <c r="R27" s="558"/>
      <c r="S27" s="558"/>
      <c r="T27" s="558"/>
      <c r="U27" s="558"/>
      <c r="V27" s="558"/>
      <c r="W27" s="558"/>
      <c r="X27" s="558"/>
      <c r="Y27" s="558"/>
      <c r="Z27" s="558"/>
      <c r="AA27" s="558"/>
      <c r="AB27" s="558"/>
      <c r="AC27" s="558"/>
      <c r="AD27" s="558"/>
      <c r="AE27" s="558"/>
      <c r="AF27" s="558"/>
      <c r="AG27" s="558"/>
      <c r="AH27" s="558"/>
      <c r="AI27" s="558"/>
      <c r="AJ27" s="558"/>
      <c r="AK27" s="558"/>
      <c r="AL27" s="558"/>
      <c r="AM27" s="558"/>
      <c r="AN27" s="558"/>
      <c r="AO27" s="558"/>
      <c r="AP27" s="558"/>
      <c r="AQ27" s="558"/>
      <c r="AR27" s="558"/>
      <c r="AS27" s="558"/>
      <c r="AT27" s="558"/>
      <c r="AU27" s="558"/>
      <c r="AV27" s="558"/>
      <c r="AW27" s="558"/>
    </row>
    <row r="28" spans="1:49" ht="10.5" x14ac:dyDescent="0.25">
      <c r="A28" s="558" t="s">
        <v>16</v>
      </c>
      <c r="B28" s="558"/>
      <c r="C28" s="558"/>
      <c r="D28" s="558"/>
      <c r="E28" s="558"/>
      <c r="F28" s="558"/>
      <c r="G28" s="558"/>
      <c r="H28" s="558"/>
      <c r="I28" s="558"/>
      <c r="J28" s="558"/>
      <c r="K28" s="558"/>
      <c r="L28" s="558"/>
      <c r="M28" s="558"/>
      <c r="N28" s="558"/>
      <c r="O28" s="558"/>
      <c r="P28" s="558"/>
      <c r="Q28" s="558"/>
      <c r="R28" s="558"/>
      <c r="S28" s="558"/>
      <c r="T28" s="558"/>
      <c r="U28" s="558"/>
      <c r="V28" s="558"/>
      <c r="W28" s="558"/>
      <c r="X28" s="558"/>
      <c r="Y28" s="558"/>
      <c r="Z28" s="558"/>
      <c r="AA28" s="558"/>
      <c r="AB28" s="558"/>
      <c r="AC28" s="558"/>
      <c r="AD28" s="558"/>
      <c r="AE28" s="558"/>
      <c r="AF28" s="558"/>
      <c r="AG28" s="558"/>
      <c r="AH28" s="558"/>
      <c r="AI28" s="558"/>
      <c r="AJ28" s="558"/>
      <c r="AK28" s="558"/>
      <c r="AL28" s="558"/>
      <c r="AM28" s="558"/>
      <c r="AN28" s="558"/>
      <c r="AO28" s="558"/>
      <c r="AP28" s="558"/>
      <c r="AQ28" s="558"/>
      <c r="AR28" s="558"/>
      <c r="AS28" s="558"/>
      <c r="AT28" s="558"/>
      <c r="AU28" s="558"/>
      <c r="AV28" s="558"/>
      <c r="AW28" s="558"/>
    </row>
    <row r="29" spans="1:49" ht="10.5" x14ac:dyDescent="0.25">
      <c r="A29" s="558" t="s">
        <v>49</v>
      </c>
      <c r="B29" s="558"/>
      <c r="C29" s="558"/>
      <c r="D29" s="558"/>
      <c r="E29" s="558"/>
      <c r="F29" s="558"/>
      <c r="G29" s="558"/>
      <c r="H29" s="558"/>
      <c r="I29" s="558"/>
      <c r="J29" s="558"/>
      <c r="K29" s="558"/>
      <c r="L29" s="558"/>
      <c r="M29" s="558"/>
      <c r="N29" s="558"/>
      <c r="O29" s="558"/>
      <c r="P29" s="558"/>
      <c r="Q29" s="558"/>
      <c r="R29" s="558"/>
      <c r="S29" s="558"/>
      <c r="T29" s="558"/>
      <c r="U29" s="558"/>
      <c r="V29" s="558"/>
      <c r="W29" s="558"/>
      <c r="X29" s="558"/>
      <c r="Y29" s="558"/>
      <c r="Z29" s="558"/>
      <c r="AA29" s="558"/>
      <c r="AB29" s="558"/>
      <c r="AC29" s="558"/>
      <c r="AD29" s="558"/>
      <c r="AE29" s="558"/>
      <c r="AF29" s="558"/>
      <c r="AG29" s="558"/>
      <c r="AH29" s="558"/>
      <c r="AI29" s="558"/>
      <c r="AJ29" s="558"/>
      <c r="AK29" s="558"/>
      <c r="AL29" s="558"/>
      <c r="AM29" s="558"/>
      <c r="AN29" s="558"/>
      <c r="AO29" s="558"/>
      <c r="AP29" s="558"/>
      <c r="AQ29" s="558"/>
      <c r="AR29" s="558"/>
      <c r="AS29" s="558"/>
      <c r="AT29" s="558"/>
      <c r="AU29" s="558"/>
      <c r="AV29" s="558"/>
      <c r="AW29" s="558"/>
    </row>
    <row r="30" spans="1:49" ht="10.5" x14ac:dyDescent="0.25">
      <c r="A30" s="558" t="s">
        <v>50</v>
      </c>
      <c r="B30" s="558"/>
      <c r="C30" s="558"/>
      <c r="D30" s="558"/>
      <c r="E30" s="558"/>
      <c r="F30" s="558"/>
      <c r="G30" s="558"/>
      <c r="H30" s="558"/>
      <c r="I30" s="558"/>
      <c r="J30" s="558"/>
      <c r="K30" s="558"/>
      <c r="L30" s="558"/>
      <c r="M30" s="558"/>
      <c r="N30" s="558"/>
      <c r="O30" s="558"/>
      <c r="P30" s="558"/>
      <c r="Q30" s="558"/>
      <c r="R30" s="558"/>
      <c r="S30" s="558"/>
      <c r="T30" s="558"/>
      <c r="U30" s="558"/>
      <c r="V30" s="558"/>
      <c r="W30" s="558"/>
      <c r="X30" s="558"/>
      <c r="Y30" s="558"/>
      <c r="Z30" s="558"/>
      <c r="AA30" s="558"/>
      <c r="AB30" s="558"/>
      <c r="AC30" s="558"/>
      <c r="AD30" s="558"/>
      <c r="AE30" s="558"/>
      <c r="AF30" s="558"/>
      <c r="AG30" s="558"/>
      <c r="AH30" s="558"/>
      <c r="AI30" s="558"/>
      <c r="AJ30" s="558"/>
      <c r="AK30" s="558"/>
      <c r="AL30" s="558"/>
      <c r="AM30" s="558"/>
      <c r="AN30" s="558"/>
      <c r="AO30" s="558"/>
      <c r="AP30" s="558"/>
      <c r="AQ30" s="558"/>
      <c r="AR30" s="558"/>
      <c r="AS30" s="558"/>
      <c r="AT30" s="558"/>
      <c r="AU30" s="558"/>
      <c r="AV30" s="558"/>
      <c r="AW30" s="558"/>
    </row>
    <row r="31" spans="1:49" ht="10.5" x14ac:dyDescent="0.25">
      <c r="A31" s="603" t="s">
        <v>577</v>
      </c>
      <c r="B31" s="603"/>
      <c r="C31" s="603"/>
      <c r="D31" s="603"/>
      <c r="E31" s="603"/>
      <c r="F31" s="603"/>
      <c r="G31" s="603"/>
      <c r="H31" s="603"/>
      <c r="I31" s="603"/>
      <c r="J31" s="603"/>
      <c r="K31" s="603"/>
      <c r="L31" s="603"/>
      <c r="M31" s="603"/>
      <c r="N31" s="603"/>
      <c r="O31" s="603"/>
      <c r="P31" s="603"/>
      <c r="Q31" s="603"/>
      <c r="R31" s="603"/>
      <c r="S31" s="603"/>
      <c r="T31" s="603"/>
      <c r="U31" s="603"/>
      <c r="V31" s="603"/>
      <c r="W31" s="603"/>
      <c r="X31" s="603"/>
      <c r="Y31" s="603"/>
      <c r="Z31" s="603"/>
      <c r="AA31" s="603"/>
      <c r="AB31" s="603"/>
      <c r="AC31" s="603"/>
      <c r="AD31" s="603"/>
      <c r="AE31" s="603"/>
      <c r="AF31" s="603"/>
      <c r="AG31" s="603"/>
      <c r="AH31" s="603"/>
      <c r="AI31" s="603"/>
      <c r="AJ31" s="603"/>
      <c r="AK31" s="603"/>
      <c r="AL31" s="603"/>
      <c r="AM31" s="603"/>
      <c r="AN31" s="603"/>
      <c r="AO31" s="603"/>
      <c r="AP31" s="603"/>
      <c r="AQ31" s="603"/>
      <c r="AR31" s="603"/>
      <c r="AS31" s="603"/>
      <c r="AT31" s="603"/>
      <c r="AU31" s="603"/>
      <c r="AV31" s="603"/>
      <c r="AW31" s="603"/>
    </row>
    <row r="32" spans="1:49" ht="15.75" customHeight="1" x14ac:dyDescent="0.25">
      <c r="A32" s="559" t="s">
        <v>19</v>
      </c>
      <c r="B32" s="559"/>
      <c r="C32" s="559"/>
      <c r="D32" s="559"/>
      <c r="E32" s="559"/>
      <c r="F32" s="559"/>
      <c r="G32" s="559"/>
      <c r="H32" s="559"/>
      <c r="I32" s="559"/>
      <c r="J32" s="559"/>
      <c r="K32" s="559"/>
      <c r="L32" s="559"/>
      <c r="M32" s="559"/>
      <c r="N32" s="559"/>
      <c r="O32" s="559"/>
      <c r="P32" s="559"/>
      <c r="Q32" s="559"/>
      <c r="R32" s="559"/>
      <c r="S32" s="559"/>
      <c r="T32" s="559"/>
      <c r="U32" s="559"/>
      <c r="V32" s="559"/>
      <c r="W32" s="559"/>
      <c r="X32" s="559"/>
      <c r="Y32" s="559"/>
      <c r="Z32" s="559"/>
      <c r="AA32" s="559"/>
      <c r="AB32" s="559"/>
      <c r="AC32" s="559"/>
      <c r="AD32" s="559"/>
      <c r="AE32" s="559"/>
      <c r="AF32" s="559"/>
      <c r="AG32" s="559"/>
      <c r="AH32" s="559"/>
      <c r="AI32" s="559"/>
      <c r="AJ32" s="559"/>
      <c r="AK32" s="559"/>
      <c r="AL32" s="559"/>
      <c r="AM32" s="559"/>
      <c r="AN32" s="559"/>
      <c r="AO32" s="559"/>
      <c r="AP32" s="559"/>
      <c r="AQ32" s="559"/>
      <c r="AR32" s="559"/>
      <c r="AS32" s="559"/>
      <c r="AT32" s="559"/>
      <c r="AU32" s="559"/>
      <c r="AV32" s="559"/>
      <c r="AW32" s="559"/>
    </row>
    <row r="33" ht="31.5" hidden="1" customHeight="1" x14ac:dyDescent="0.25"/>
    <row r="34" ht="31.5" hidden="1" customHeight="1" x14ac:dyDescent="0.25"/>
  </sheetData>
  <mergeCells count="48">
    <mergeCell ref="A1:AW1"/>
    <mergeCell ref="A2:AW2"/>
    <mergeCell ref="A3:AW3"/>
    <mergeCell ref="A5:A8"/>
    <mergeCell ref="B5:AS5"/>
    <mergeCell ref="AU5:AU8"/>
    <mergeCell ref="AV5:AV8"/>
    <mergeCell ref="C6:C8"/>
    <mergeCell ref="D6:H6"/>
    <mergeCell ref="J6:J7"/>
    <mergeCell ref="AK7:AK8"/>
    <mergeCell ref="AL7:AL8"/>
    <mergeCell ref="AM7:AN7"/>
    <mergeCell ref="AO7:AO8"/>
    <mergeCell ref="A27:AW27"/>
    <mergeCell ref="Y6:Y8"/>
    <mergeCell ref="Z6:Z8"/>
    <mergeCell ref="AK6:AO6"/>
    <mergeCell ref="AQ6:AQ7"/>
    <mergeCell ref="AS6:AS7"/>
    <mergeCell ref="B7:B8"/>
    <mergeCell ref="D7:D8"/>
    <mergeCell ref="E7:E8"/>
    <mergeCell ref="F7:G7"/>
    <mergeCell ref="H7:H8"/>
    <mergeCell ref="L6:L7"/>
    <mergeCell ref="M6:M8"/>
    <mergeCell ref="N6:R6"/>
    <mergeCell ref="T6:T7"/>
    <mergeCell ref="V6:V7"/>
    <mergeCell ref="A26:AW26"/>
    <mergeCell ref="X6:X8"/>
    <mergeCell ref="N7:N8"/>
    <mergeCell ref="O7:O8"/>
    <mergeCell ref="P7:Q7"/>
    <mergeCell ref="R7:R8"/>
    <mergeCell ref="AA6:AE6"/>
    <mergeCell ref="AG6:AG7"/>
    <mergeCell ref="AI6:AI7"/>
    <mergeCell ref="AA7:AA8"/>
    <mergeCell ref="AB7:AB8"/>
    <mergeCell ref="AC7:AD7"/>
    <mergeCell ref="AE7:AE8"/>
    <mergeCell ref="A28:AW28"/>
    <mergeCell ref="A29:AW29"/>
    <mergeCell ref="A30:AW30"/>
    <mergeCell ref="A31:AW31"/>
    <mergeCell ref="A32:AW32"/>
  </mergeCells>
  <printOptions horizontalCentered="1"/>
  <pageMargins left="0.15748031496062992" right="0.15748031496062992" top="0.19685039370078741" bottom="0.19685039370078741" header="0" footer="0"/>
  <pageSetup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ED80"/>
  <sheetViews>
    <sheetView showGridLines="0" zoomScaleNormal="100" zoomScaleSheetLayoutView="85" workbookViewId="0">
      <selection activeCell="A2" sqref="A2:EC2"/>
    </sheetView>
  </sheetViews>
  <sheetFormatPr baseColWidth="10" defaultColWidth="0" defaultRowHeight="10.5" zeroHeight="1" x14ac:dyDescent="0.25"/>
  <cols>
    <col min="1" max="1" width="25.453125" style="5" customWidth="1"/>
    <col min="2" max="2" width="7" style="5" hidden="1" customWidth="1"/>
    <col min="3" max="3" width="8.26953125" style="5" hidden="1" customWidth="1"/>
    <col min="4" max="4" width="5.81640625" style="5" hidden="1" customWidth="1"/>
    <col min="5" max="5" width="6.7265625" style="5" hidden="1" customWidth="1"/>
    <col min="6" max="6" width="9.26953125" style="5" hidden="1" customWidth="1"/>
    <col min="7" max="7" width="10.1796875" style="5" hidden="1" customWidth="1"/>
    <col min="8" max="8" width="1.7265625" style="5" hidden="1" customWidth="1"/>
    <col min="9" max="9" width="8.26953125" style="5" hidden="1" customWidth="1"/>
    <col min="10" max="10" width="1.7265625" style="5" hidden="1" customWidth="1"/>
    <col min="11" max="11" width="7.81640625" style="5" hidden="1" customWidth="1"/>
    <col min="12" max="12" width="1.7265625" style="5" hidden="1" customWidth="1"/>
    <col min="13" max="13" width="8.1796875" style="5" customWidth="1"/>
    <col min="14" max="14" width="8.26953125" style="5" hidden="1" customWidth="1"/>
    <col min="15" max="15" width="5.81640625" style="5" hidden="1" customWidth="1"/>
    <col min="16" max="16" width="6.7265625" style="5" hidden="1" customWidth="1"/>
    <col min="17" max="17" width="9.26953125" style="5" hidden="1" customWidth="1"/>
    <col min="18" max="18" width="1.7265625" style="5" hidden="1" customWidth="1"/>
    <col min="19" max="19" width="8.26953125" style="5" hidden="1" customWidth="1"/>
    <col min="20" max="20" width="1.7265625" style="5" hidden="1" customWidth="1"/>
    <col min="21" max="21" width="7.81640625" style="5" hidden="1" customWidth="1"/>
    <col min="22" max="22" width="0.54296875" style="5" customWidth="1"/>
    <col min="23" max="23" width="8.1796875" style="5" customWidth="1"/>
    <col min="24" max="24" width="8.26953125" style="5" hidden="1" customWidth="1"/>
    <col min="25" max="25" width="5.81640625" style="5" hidden="1" customWidth="1"/>
    <col min="26" max="26" width="6.7265625" style="5" hidden="1" customWidth="1"/>
    <col min="27" max="27" width="9.26953125" style="5" hidden="1" customWidth="1"/>
    <col min="28" max="28" width="1.7265625" style="5" hidden="1" customWidth="1"/>
    <col min="29" max="29" width="8.26953125" style="5" hidden="1" customWidth="1"/>
    <col min="30" max="30" width="1.7265625" style="5" hidden="1" customWidth="1"/>
    <col min="31" max="31" width="7.81640625" style="5" hidden="1" customWidth="1"/>
    <col min="32" max="32" width="1" style="5" customWidth="1"/>
    <col min="33" max="33" width="8.1796875" style="5" customWidth="1"/>
    <col min="34" max="37" width="7.7265625" style="5" hidden="1" customWidth="1"/>
    <col min="38" max="38" width="2" style="5" hidden="1" customWidth="1"/>
    <col min="39" max="39" width="7.7265625" style="5" hidden="1" customWidth="1"/>
    <col min="40" max="40" width="1.453125" style="5" hidden="1" customWidth="1"/>
    <col min="41" max="41" width="7.7265625" style="5" hidden="1" customWidth="1"/>
    <col min="42" max="42" width="1.54296875" style="5" customWidth="1"/>
    <col min="43" max="43" width="8.1796875" style="5" customWidth="1"/>
    <col min="44" max="44" width="8.26953125" style="5" hidden="1" customWidth="1"/>
    <col min="45" max="45" width="4.7265625" style="5" bestFit="1" customWidth="1"/>
    <col min="46" max="46" width="5.54296875" style="5" bestFit="1" customWidth="1"/>
    <col min="47" max="47" width="9.26953125" style="5" customWidth="1"/>
    <col min="48" max="48" width="1.7265625" style="5" customWidth="1"/>
    <col min="49" max="49" width="8.26953125" style="5" bestFit="1" customWidth="1"/>
    <col min="50" max="50" width="1.7265625" style="5" customWidth="1"/>
    <col min="51" max="51" width="7.81640625" style="5" customWidth="1"/>
    <col min="52" max="52" width="1.7265625" style="5" customWidth="1"/>
    <col min="53" max="53" width="7" style="5" hidden="1" customWidth="1"/>
    <col min="54" max="54" width="1.7265625" style="5" hidden="1" customWidth="1"/>
    <col min="55" max="55" width="8.1796875" style="5" customWidth="1"/>
    <col min="56" max="56" width="1.7265625" style="5" customWidth="1"/>
    <col min="57" max="57" width="8.1796875" style="5" customWidth="1"/>
    <col min="58" max="58" width="1.7265625" style="5" customWidth="1"/>
    <col min="59" max="59" width="8.1796875" style="5" customWidth="1"/>
    <col min="60" max="63" width="7.81640625" style="5" hidden="1" customWidth="1"/>
    <col min="64" max="64" width="1.7265625" style="5" hidden="1" customWidth="1"/>
    <col min="65" max="65" width="7.81640625" style="5" hidden="1" customWidth="1"/>
    <col min="66" max="66" width="1.54296875" style="5" hidden="1" customWidth="1"/>
    <col min="67" max="67" width="7.81640625" style="5" hidden="1" customWidth="1"/>
    <col min="68" max="68" width="1.54296875" style="5" customWidth="1"/>
    <col min="69" max="69" width="8.1796875" style="5" customWidth="1"/>
    <col min="70" max="70" width="8.453125" style="5" hidden="1" customWidth="1"/>
    <col min="71" max="71" width="4.7265625" style="5" bestFit="1" customWidth="1"/>
    <col min="72" max="72" width="5.54296875" style="5" bestFit="1" customWidth="1"/>
    <col min="73" max="73" width="9.26953125" style="5" customWidth="1"/>
    <col min="74" max="74" width="1.7265625" style="5" customWidth="1"/>
    <col min="75" max="75" width="8.26953125" style="5" customWidth="1"/>
    <col min="76" max="76" width="1.7265625" style="5" customWidth="1"/>
    <col min="77" max="77" width="7.81640625" style="5" customWidth="1"/>
    <col min="78" max="78" width="1.7265625" style="5" customWidth="1"/>
    <col min="79" max="79" width="7" style="5" hidden="1" customWidth="1"/>
    <col min="80" max="80" width="1.7265625" style="5" hidden="1" customWidth="1"/>
    <col min="81" max="81" width="8.1796875" style="5" customWidth="1"/>
    <col min="82" max="82" width="1.7265625" style="5" customWidth="1"/>
    <col min="83" max="83" width="8.1796875" style="5" customWidth="1"/>
    <col min="84" max="84" width="1.7265625" style="5" customWidth="1"/>
    <col min="85" max="85" width="8.1796875" style="5" customWidth="1"/>
    <col min="86" max="89" width="9.26953125" style="5" hidden="1" customWidth="1"/>
    <col min="90" max="90" width="2.453125" style="5" hidden="1" customWidth="1"/>
    <col min="91" max="91" width="9.26953125" style="5" hidden="1" customWidth="1"/>
    <col min="92" max="92" width="1.81640625" style="5" hidden="1" customWidth="1"/>
    <col min="93" max="93" width="9.26953125" style="5" hidden="1" customWidth="1"/>
    <col min="94" max="94" width="1.54296875" style="5" customWidth="1"/>
    <col min="95" max="95" width="8.1796875" style="5" customWidth="1"/>
    <col min="96" max="96" width="9.26953125" style="5" hidden="1" customWidth="1"/>
    <col min="97" max="97" width="4.7265625" style="5" bestFit="1" customWidth="1"/>
    <col min="98" max="98" width="5.54296875" style="5" bestFit="1" customWidth="1"/>
    <col min="99" max="99" width="9.26953125" style="5" customWidth="1"/>
    <col min="100" max="100" width="1.7265625" style="5" customWidth="1"/>
    <col min="101" max="101" width="8.26953125" style="5" customWidth="1"/>
    <col min="102" max="102" width="1.7265625" style="5" customWidth="1"/>
    <col min="103" max="103" width="7.81640625" style="5" customWidth="1"/>
    <col min="104" max="104" width="1.7265625" style="5" customWidth="1"/>
    <col min="105" max="105" width="7" style="5" hidden="1" customWidth="1"/>
    <col min="106" max="106" width="1.7265625" style="5" hidden="1" customWidth="1"/>
    <col min="107" max="107" width="8.1796875" style="5" customWidth="1"/>
    <col min="108" max="108" width="1.7265625" style="5" customWidth="1"/>
    <col min="109" max="109" width="8.1796875" style="5" customWidth="1"/>
    <col min="110" max="110" width="1.7265625" style="5" customWidth="1"/>
    <col min="111" max="111" width="8.1796875" style="5" customWidth="1"/>
    <col min="112" max="115" width="7.7265625" style="5" hidden="1" customWidth="1"/>
    <col min="116" max="116" width="3.453125" style="5" hidden="1" customWidth="1"/>
    <col min="117" max="117" width="7.7265625" style="5" hidden="1" customWidth="1"/>
    <col min="118" max="118" width="2.7265625" style="5" hidden="1" customWidth="1"/>
    <col min="119" max="119" width="7.7265625" style="5" hidden="1" customWidth="1"/>
    <col min="120" max="120" width="1.54296875" style="5" customWidth="1"/>
    <col min="121" max="121" width="8.1796875" style="5" customWidth="1"/>
    <col min="122" max="122" width="8.26953125" style="5" hidden="1" customWidth="1"/>
    <col min="123" max="123" width="4.7265625" style="5" bestFit="1" customWidth="1"/>
    <col min="124" max="124" width="5.54296875" style="5" bestFit="1" customWidth="1"/>
    <col min="125" max="125" width="9.26953125" style="5" customWidth="1"/>
    <col min="126" max="126" width="1.7265625" style="5" customWidth="1"/>
    <col min="127" max="127" width="8.26953125" style="5" customWidth="1"/>
    <col min="128" max="128" width="1.7265625" style="5" customWidth="1"/>
    <col min="129" max="129" width="7.81640625" style="5" customWidth="1"/>
    <col min="130" max="130" width="1.7265625" style="5" customWidth="1"/>
    <col min="131" max="132" width="10.26953125" style="5" customWidth="1"/>
    <col min="133" max="133" width="1.7265625" style="5" customWidth="1"/>
    <col min="134" max="134" width="2.26953125" style="5" customWidth="1"/>
    <col min="135" max="16384" width="4.1796875" style="5" hidden="1"/>
  </cols>
  <sheetData>
    <row r="1" spans="1:133" s="1" customFormat="1" ht="15.75" customHeight="1" x14ac:dyDescent="0.25">
      <c r="A1" s="553" t="s">
        <v>550</v>
      </c>
      <c r="B1" s="553"/>
      <c r="C1" s="553"/>
      <c r="D1" s="553"/>
      <c r="E1" s="553"/>
      <c r="F1" s="553"/>
      <c r="G1" s="553"/>
      <c r="H1" s="553"/>
      <c r="I1" s="553"/>
      <c r="J1" s="553"/>
      <c r="K1" s="553"/>
      <c r="L1" s="553"/>
      <c r="M1" s="553"/>
      <c r="N1" s="553"/>
      <c r="O1" s="553"/>
      <c r="P1" s="553"/>
      <c r="Q1" s="553"/>
      <c r="R1" s="553"/>
      <c r="S1" s="553"/>
      <c r="T1" s="553"/>
      <c r="U1" s="553"/>
      <c r="V1" s="553"/>
      <c r="W1" s="553"/>
      <c r="X1" s="553"/>
      <c r="Y1" s="553"/>
      <c r="Z1" s="553"/>
      <c r="AA1" s="553"/>
      <c r="AB1" s="553"/>
      <c r="AC1" s="553"/>
      <c r="AD1" s="553"/>
      <c r="AE1" s="553"/>
      <c r="AF1" s="553"/>
      <c r="AG1" s="553"/>
      <c r="AH1" s="553"/>
      <c r="AI1" s="553"/>
      <c r="AJ1" s="553"/>
      <c r="AK1" s="553"/>
      <c r="AL1" s="553"/>
      <c r="AM1" s="553"/>
      <c r="AN1" s="553"/>
      <c r="AO1" s="553"/>
      <c r="AP1" s="553"/>
      <c r="AQ1" s="553"/>
      <c r="AR1" s="553"/>
      <c r="AS1" s="553"/>
      <c r="AT1" s="553"/>
      <c r="AU1" s="553"/>
      <c r="AV1" s="553"/>
      <c r="AW1" s="553"/>
      <c r="AX1" s="553"/>
      <c r="AY1" s="553"/>
      <c r="AZ1" s="553"/>
      <c r="BA1" s="553"/>
      <c r="BB1" s="553"/>
      <c r="BC1" s="553"/>
      <c r="BD1" s="553"/>
      <c r="BE1" s="553"/>
      <c r="BF1" s="553"/>
      <c r="BG1" s="553"/>
      <c r="BH1" s="553"/>
      <c r="BI1" s="553"/>
      <c r="BJ1" s="553"/>
      <c r="BK1" s="553"/>
      <c r="BL1" s="553"/>
      <c r="BM1" s="553"/>
      <c r="BN1" s="553"/>
      <c r="BO1" s="553"/>
      <c r="BP1" s="553"/>
      <c r="BQ1" s="553"/>
      <c r="BR1" s="553"/>
      <c r="BS1" s="553"/>
      <c r="BT1" s="553"/>
      <c r="BU1" s="553"/>
      <c r="BV1" s="553"/>
      <c r="BW1" s="553"/>
      <c r="BX1" s="553"/>
      <c r="BY1" s="553"/>
      <c r="BZ1" s="553"/>
      <c r="CA1" s="553"/>
      <c r="CB1" s="553"/>
      <c r="CC1" s="553"/>
      <c r="CD1" s="553"/>
      <c r="CE1" s="553"/>
      <c r="CF1" s="553"/>
      <c r="CG1" s="553"/>
      <c r="CH1" s="553"/>
      <c r="CI1" s="553"/>
      <c r="CJ1" s="553"/>
      <c r="CK1" s="553"/>
      <c r="CL1" s="553"/>
      <c r="CM1" s="553"/>
      <c r="CN1" s="553"/>
      <c r="CO1" s="553"/>
      <c r="CP1" s="553"/>
      <c r="CQ1" s="553"/>
      <c r="CR1" s="553"/>
      <c r="CS1" s="553"/>
      <c r="CT1" s="553"/>
      <c r="CU1" s="553"/>
      <c r="CV1" s="553"/>
      <c r="CW1" s="553"/>
      <c r="CX1" s="553"/>
      <c r="CY1" s="553"/>
      <c r="CZ1" s="553"/>
      <c r="DA1" s="553"/>
      <c r="DB1" s="553"/>
      <c r="DC1" s="553"/>
      <c r="DD1" s="553"/>
      <c r="DE1" s="553"/>
      <c r="DF1" s="553"/>
      <c r="DG1" s="553"/>
      <c r="DH1" s="553"/>
      <c r="DI1" s="553"/>
      <c r="DJ1" s="553"/>
      <c r="DK1" s="553"/>
      <c r="DL1" s="553"/>
      <c r="DM1" s="553"/>
      <c r="DN1" s="553"/>
      <c r="DO1" s="553"/>
      <c r="DP1" s="553"/>
      <c r="DQ1" s="553"/>
      <c r="DR1" s="553"/>
      <c r="DS1" s="553"/>
      <c r="DT1" s="553"/>
      <c r="DU1" s="553"/>
      <c r="DV1" s="553"/>
      <c r="DW1" s="553"/>
      <c r="DX1" s="553"/>
      <c r="DY1" s="553"/>
      <c r="DZ1" s="553"/>
      <c r="EA1" s="553"/>
      <c r="EB1" s="553"/>
      <c r="EC1" s="553"/>
    </row>
    <row r="2" spans="1:133" s="1" customFormat="1" ht="11.5" x14ac:dyDescent="0.25">
      <c r="A2" s="554" t="s">
        <v>622</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c r="CG2" s="554"/>
      <c r="CH2" s="554"/>
      <c r="CI2" s="554"/>
      <c r="CJ2" s="554"/>
      <c r="CK2" s="554"/>
      <c r="CL2" s="554"/>
      <c r="CM2" s="554"/>
      <c r="CN2" s="554"/>
      <c r="CO2" s="554"/>
      <c r="CP2" s="554"/>
      <c r="CQ2" s="554"/>
      <c r="CR2" s="554"/>
      <c r="CS2" s="554"/>
      <c r="CT2" s="554"/>
      <c r="CU2" s="554"/>
      <c r="CV2" s="554"/>
      <c r="CW2" s="554"/>
      <c r="CX2" s="554"/>
      <c r="CY2" s="554"/>
      <c r="CZ2" s="554"/>
      <c r="DA2" s="554"/>
      <c r="DB2" s="554"/>
      <c r="DC2" s="554"/>
      <c r="DD2" s="554"/>
      <c r="DE2" s="554"/>
      <c r="DF2" s="554"/>
      <c r="DG2" s="554"/>
      <c r="DH2" s="554"/>
      <c r="DI2" s="554"/>
      <c r="DJ2" s="554"/>
      <c r="DK2" s="554"/>
      <c r="DL2" s="554"/>
      <c r="DM2" s="554"/>
      <c r="DN2" s="554"/>
      <c r="DO2" s="554"/>
      <c r="DP2" s="554"/>
      <c r="DQ2" s="554"/>
      <c r="DR2" s="554"/>
      <c r="DS2" s="554"/>
      <c r="DT2" s="554"/>
      <c r="DU2" s="554"/>
      <c r="DV2" s="554"/>
      <c r="DW2" s="554"/>
      <c r="DX2" s="554"/>
      <c r="DY2" s="554"/>
      <c r="DZ2" s="554"/>
      <c r="EA2" s="554"/>
      <c r="EB2" s="554"/>
      <c r="EC2" s="554"/>
    </row>
    <row r="3" spans="1:133" s="1" customFormat="1" ht="11.5" x14ac:dyDescent="0.25">
      <c r="A3" s="554" t="s">
        <v>546</v>
      </c>
      <c r="B3" s="554"/>
      <c r="C3" s="554"/>
      <c r="D3" s="554"/>
      <c r="E3" s="554"/>
      <c r="F3" s="554"/>
      <c r="G3" s="554"/>
      <c r="H3" s="554"/>
      <c r="I3" s="554"/>
      <c r="J3" s="554"/>
      <c r="K3" s="554"/>
      <c r="L3" s="554"/>
      <c r="M3" s="554"/>
      <c r="N3" s="554"/>
      <c r="O3" s="554"/>
      <c r="P3" s="554"/>
      <c r="Q3" s="554"/>
      <c r="R3" s="554"/>
      <c r="S3" s="554"/>
      <c r="T3" s="554"/>
      <c r="U3" s="554"/>
      <c r="V3" s="554"/>
      <c r="W3" s="554"/>
      <c r="X3" s="554"/>
      <c r="Y3" s="554"/>
      <c r="Z3" s="554"/>
      <c r="AA3" s="554"/>
      <c r="AB3" s="554"/>
      <c r="AC3" s="554"/>
      <c r="AD3" s="554"/>
      <c r="AE3" s="554"/>
      <c r="AF3" s="554"/>
      <c r="AG3" s="554"/>
      <c r="AH3" s="554"/>
      <c r="AI3" s="554"/>
      <c r="AJ3" s="554"/>
      <c r="AK3" s="554"/>
      <c r="AL3" s="554"/>
      <c r="AM3" s="554"/>
      <c r="AN3" s="554"/>
      <c r="AO3" s="554"/>
      <c r="AP3" s="554"/>
      <c r="AQ3" s="554"/>
      <c r="AR3" s="554"/>
      <c r="AS3" s="554"/>
      <c r="AT3" s="554"/>
      <c r="AU3" s="554"/>
      <c r="AV3" s="554"/>
      <c r="AW3" s="554"/>
      <c r="AX3" s="554"/>
      <c r="AY3" s="554"/>
      <c r="AZ3" s="554"/>
      <c r="BA3" s="554"/>
      <c r="BB3" s="554"/>
      <c r="BC3" s="554"/>
      <c r="BD3" s="554"/>
      <c r="BE3" s="554"/>
      <c r="BF3" s="554"/>
      <c r="BG3" s="554"/>
      <c r="BH3" s="554"/>
      <c r="BI3" s="554"/>
      <c r="BJ3" s="554"/>
      <c r="BK3" s="554"/>
      <c r="BL3" s="554"/>
      <c r="BM3" s="554"/>
      <c r="BN3" s="554"/>
      <c r="BO3" s="554"/>
      <c r="BP3" s="554"/>
      <c r="BQ3" s="554"/>
      <c r="BR3" s="554"/>
      <c r="BS3" s="554"/>
      <c r="BT3" s="554"/>
      <c r="BU3" s="554"/>
      <c r="BV3" s="554"/>
      <c r="BW3" s="554"/>
      <c r="BX3" s="554"/>
      <c r="BY3" s="554"/>
      <c r="BZ3" s="554"/>
      <c r="CA3" s="554"/>
      <c r="CB3" s="554"/>
      <c r="CC3" s="554"/>
      <c r="CD3" s="554"/>
      <c r="CE3" s="554"/>
      <c r="CF3" s="554"/>
      <c r="CG3" s="554"/>
      <c r="CH3" s="554"/>
      <c r="CI3" s="554"/>
      <c r="CJ3" s="554"/>
      <c r="CK3" s="554"/>
      <c r="CL3" s="554"/>
      <c r="CM3" s="554"/>
      <c r="CN3" s="554"/>
      <c r="CO3" s="554"/>
      <c r="CP3" s="554"/>
      <c r="CQ3" s="554"/>
      <c r="CR3" s="554"/>
      <c r="CS3" s="554"/>
      <c r="CT3" s="554"/>
      <c r="CU3" s="554"/>
      <c r="CV3" s="554"/>
      <c r="CW3" s="554"/>
      <c r="CX3" s="554"/>
      <c r="CY3" s="554"/>
      <c r="CZ3" s="554"/>
      <c r="DA3" s="554"/>
      <c r="DB3" s="554"/>
      <c r="DC3" s="554"/>
      <c r="DD3" s="554"/>
      <c r="DE3" s="554"/>
      <c r="DF3" s="554"/>
      <c r="DG3" s="554"/>
      <c r="DH3" s="554"/>
      <c r="DI3" s="554"/>
      <c r="DJ3" s="554"/>
      <c r="DK3" s="554"/>
      <c r="DL3" s="554"/>
      <c r="DM3" s="554"/>
      <c r="DN3" s="554"/>
      <c r="DO3" s="554"/>
      <c r="DP3" s="554"/>
      <c r="DQ3" s="554"/>
      <c r="DR3" s="554"/>
      <c r="DS3" s="554"/>
      <c r="DT3" s="554"/>
      <c r="DU3" s="554"/>
      <c r="DV3" s="554"/>
      <c r="DW3" s="554"/>
      <c r="DX3" s="554"/>
      <c r="DY3" s="554"/>
      <c r="DZ3" s="554"/>
      <c r="EA3" s="554"/>
      <c r="EB3" s="554"/>
      <c r="EC3" s="554"/>
    </row>
    <row r="4" spans="1:133" s="1" customFormat="1" ht="11.5" x14ac:dyDescent="0.25">
      <c r="A4" s="574" t="s">
        <v>0</v>
      </c>
      <c r="B4" s="574"/>
      <c r="C4" s="574"/>
      <c r="D4" s="574"/>
      <c r="E4" s="574"/>
      <c r="F4" s="574"/>
      <c r="G4" s="574"/>
      <c r="H4" s="574"/>
      <c r="I4" s="574"/>
      <c r="J4" s="574"/>
      <c r="K4" s="574"/>
      <c r="L4" s="574"/>
      <c r="M4" s="574"/>
      <c r="N4" s="574"/>
      <c r="O4" s="574"/>
      <c r="P4" s="574"/>
      <c r="Q4" s="574"/>
      <c r="R4" s="574"/>
      <c r="S4" s="574"/>
      <c r="T4" s="574"/>
      <c r="U4" s="574"/>
      <c r="V4" s="574"/>
      <c r="W4" s="574"/>
      <c r="X4" s="574"/>
      <c r="Y4" s="574"/>
      <c r="Z4" s="574"/>
      <c r="AA4" s="574"/>
      <c r="AB4" s="574"/>
      <c r="AC4" s="574"/>
      <c r="AD4" s="574"/>
      <c r="AE4" s="574"/>
      <c r="AF4" s="574"/>
      <c r="AG4" s="574"/>
      <c r="AH4" s="574"/>
      <c r="AI4" s="574"/>
      <c r="AJ4" s="574"/>
      <c r="AK4" s="574"/>
      <c r="AL4" s="574"/>
      <c r="AM4" s="574"/>
      <c r="AN4" s="574"/>
      <c r="AO4" s="574"/>
      <c r="AP4" s="574"/>
      <c r="AQ4" s="574"/>
      <c r="AR4" s="574"/>
      <c r="AS4" s="574"/>
      <c r="AT4" s="574"/>
      <c r="AU4" s="574"/>
      <c r="AV4" s="574"/>
      <c r="AW4" s="574"/>
      <c r="AX4" s="574"/>
      <c r="AY4" s="574"/>
      <c r="AZ4" s="574"/>
      <c r="BA4" s="574"/>
      <c r="BB4" s="574"/>
      <c r="BC4" s="574"/>
      <c r="BD4" s="574"/>
      <c r="BE4" s="574"/>
      <c r="BF4" s="574"/>
      <c r="BG4" s="574"/>
      <c r="BH4" s="574"/>
      <c r="BI4" s="574"/>
      <c r="BJ4" s="574"/>
      <c r="BK4" s="574"/>
      <c r="BL4" s="574"/>
      <c r="BM4" s="574"/>
      <c r="BN4" s="574"/>
      <c r="BO4" s="574"/>
      <c r="BP4" s="574"/>
      <c r="BQ4" s="574"/>
      <c r="BR4" s="574"/>
      <c r="BS4" s="574"/>
      <c r="BT4" s="574"/>
      <c r="BU4" s="574"/>
      <c r="BV4" s="574"/>
      <c r="BW4" s="574"/>
      <c r="BX4" s="574"/>
      <c r="BY4" s="574"/>
      <c r="BZ4" s="574"/>
      <c r="CA4" s="574"/>
      <c r="CB4" s="574"/>
      <c r="CC4" s="574"/>
      <c r="CD4" s="574"/>
      <c r="CE4" s="574"/>
      <c r="CF4" s="574"/>
      <c r="CG4" s="574"/>
      <c r="CH4" s="574"/>
      <c r="CI4" s="574"/>
      <c r="CJ4" s="574"/>
      <c r="CK4" s="574"/>
      <c r="CL4" s="574"/>
      <c r="CM4" s="574"/>
      <c r="CN4" s="574"/>
      <c r="CO4" s="574"/>
      <c r="CP4" s="574"/>
      <c r="CQ4" s="574"/>
      <c r="CR4" s="574"/>
      <c r="CS4" s="574"/>
      <c r="CT4" s="574"/>
      <c r="CU4" s="574"/>
      <c r="CV4" s="574"/>
      <c r="CW4" s="574"/>
      <c r="CX4" s="574"/>
      <c r="CY4" s="574"/>
      <c r="CZ4" s="574"/>
      <c r="DA4" s="574"/>
      <c r="DB4" s="574"/>
      <c r="DC4" s="574"/>
      <c r="DD4" s="574"/>
      <c r="DE4" s="574"/>
      <c r="DF4" s="574"/>
      <c r="DG4" s="574"/>
      <c r="DH4" s="574"/>
      <c r="DI4" s="574"/>
      <c r="DJ4" s="574"/>
      <c r="DK4" s="574"/>
      <c r="DL4" s="574"/>
      <c r="DM4" s="574"/>
      <c r="DN4" s="574"/>
      <c r="DO4" s="574"/>
      <c r="DP4" s="574"/>
      <c r="DQ4" s="574"/>
      <c r="DR4" s="574"/>
      <c r="DS4" s="574"/>
      <c r="DT4" s="574"/>
      <c r="DU4" s="574"/>
      <c r="DV4" s="574"/>
      <c r="DW4" s="574"/>
      <c r="DX4" s="574"/>
      <c r="DY4" s="574"/>
      <c r="DZ4" s="574"/>
      <c r="EA4" s="574"/>
      <c r="EB4" s="574"/>
      <c r="EC4" s="574"/>
    </row>
    <row r="5" spans="1:133" ht="6" customHeight="1" x14ac:dyDescent="0.2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row>
    <row r="6" spans="1:133" ht="26.25" customHeight="1" x14ac:dyDescent="0.25">
      <c r="A6" s="546" t="s">
        <v>23</v>
      </c>
      <c r="B6" s="556" t="s">
        <v>200</v>
      </c>
      <c r="C6" s="556"/>
      <c r="D6" s="556"/>
      <c r="E6" s="556"/>
      <c r="F6" s="556"/>
      <c r="G6" s="556"/>
      <c r="H6" s="556"/>
      <c r="I6" s="556"/>
      <c r="J6" s="556"/>
      <c r="K6" s="556"/>
      <c r="L6" s="556"/>
      <c r="M6" s="556"/>
      <c r="N6" s="556"/>
      <c r="O6" s="556"/>
      <c r="P6" s="556"/>
      <c r="Q6" s="556"/>
      <c r="R6" s="556"/>
      <c r="S6" s="556"/>
      <c r="T6" s="556"/>
      <c r="U6" s="556"/>
      <c r="V6" s="556"/>
      <c r="W6" s="556"/>
      <c r="X6" s="556"/>
      <c r="Y6" s="556"/>
      <c r="Z6" s="556"/>
      <c r="AA6" s="556"/>
      <c r="AB6" s="556"/>
      <c r="AC6" s="556"/>
      <c r="AD6" s="556"/>
      <c r="AE6" s="556"/>
      <c r="AF6" s="556"/>
      <c r="AG6" s="556"/>
      <c r="AH6" s="556"/>
      <c r="AI6" s="556"/>
      <c r="AJ6" s="556"/>
      <c r="AK6" s="556"/>
      <c r="AL6" s="556"/>
      <c r="AM6" s="556"/>
      <c r="AN6" s="556"/>
      <c r="AO6" s="556"/>
      <c r="AP6" s="556"/>
      <c r="AQ6" s="556"/>
      <c r="AR6" s="556"/>
      <c r="AS6" s="556"/>
      <c r="AT6" s="556"/>
      <c r="AU6" s="556"/>
      <c r="AV6" s="556"/>
      <c r="AW6" s="556"/>
      <c r="AX6" s="556"/>
      <c r="AY6" s="556"/>
      <c r="AZ6" s="7"/>
      <c r="BA6" s="550" t="s">
        <v>201</v>
      </c>
      <c r="BB6" s="550"/>
      <c r="BC6" s="550"/>
      <c r="BD6" s="550"/>
      <c r="BE6" s="550"/>
      <c r="BF6" s="550"/>
      <c r="BG6" s="550"/>
      <c r="BH6" s="550"/>
      <c r="BI6" s="550"/>
      <c r="BJ6" s="550"/>
      <c r="BK6" s="550"/>
      <c r="BL6" s="550"/>
      <c r="BM6" s="550"/>
      <c r="BN6" s="550"/>
      <c r="BO6" s="550"/>
      <c r="BP6" s="550"/>
      <c r="BQ6" s="550"/>
      <c r="BR6" s="550"/>
      <c r="BS6" s="550"/>
      <c r="BT6" s="550"/>
      <c r="BU6" s="550"/>
      <c r="BV6" s="550"/>
      <c r="BW6" s="550"/>
      <c r="BX6" s="550"/>
      <c r="BY6" s="550"/>
      <c r="BZ6" s="550"/>
      <c r="CA6" s="550"/>
      <c r="CB6" s="550"/>
      <c r="CC6" s="550"/>
      <c r="CD6" s="550"/>
      <c r="CE6" s="550"/>
      <c r="CF6" s="550"/>
      <c r="CG6" s="550"/>
      <c r="CH6" s="550"/>
      <c r="CI6" s="550"/>
      <c r="CJ6" s="550"/>
      <c r="CK6" s="550"/>
      <c r="CL6" s="550"/>
      <c r="CM6" s="550"/>
      <c r="CN6" s="550"/>
      <c r="CO6" s="550"/>
      <c r="CP6" s="550"/>
      <c r="CQ6" s="550"/>
      <c r="CR6" s="550"/>
      <c r="CS6" s="550"/>
      <c r="CT6" s="550"/>
      <c r="CU6" s="550"/>
      <c r="CV6" s="550"/>
      <c r="CW6" s="550"/>
      <c r="CX6" s="550"/>
      <c r="CY6" s="550"/>
      <c r="CZ6" s="550"/>
      <c r="DA6" s="550"/>
      <c r="DB6" s="550"/>
      <c r="DC6" s="550"/>
      <c r="DD6" s="550"/>
      <c r="DE6" s="550"/>
      <c r="DF6" s="550"/>
      <c r="DG6" s="550"/>
      <c r="DH6" s="550"/>
      <c r="DI6" s="550"/>
      <c r="DJ6" s="550"/>
      <c r="DK6" s="550"/>
      <c r="DL6" s="550"/>
      <c r="DM6" s="550"/>
      <c r="DN6" s="550"/>
      <c r="DO6" s="550"/>
      <c r="DP6" s="550"/>
      <c r="DQ6" s="550"/>
      <c r="DR6" s="550"/>
      <c r="DS6" s="550"/>
      <c r="DT6" s="550"/>
      <c r="DU6" s="550"/>
      <c r="DV6" s="550"/>
      <c r="DW6" s="550"/>
      <c r="DX6" s="550"/>
      <c r="DY6" s="550"/>
      <c r="DZ6" s="7"/>
      <c r="EA6" s="556" t="s">
        <v>332</v>
      </c>
      <c r="EB6" s="556" t="s">
        <v>507</v>
      </c>
      <c r="EC6" s="30"/>
    </row>
    <row r="7" spans="1:133" ht="28.5" customHeight="1" x14ac:dyDescent="0.25">
      <c r="A7" s="547"/>
      <c r="B7" s="552"/>
      <c r="C7" s="552"/>
      <c r="D7" s="552"/>
      <c r="E7" s="552"/>
      <c r="F7" s="552"/>
      <c r="G7" s="552"/>
      <c r="H7" s="552"/>
      <c r="I7" s="552"/>
      <c r="J7" s="552"/>
      <c r="K7" s="552"/>
      <c r="L7" s="552"/>
      <c r="M7" s="552"/>
      <c r="N7" s="552"/>
      <c r="O7" s="552"/>
      <c r="P7" s="552"/>
      <c r="Q7" s="552"/>
      <c r="R7" s="552"/>
      <c r="S7" s="552"/>
      <c r="T7" s="552"/>
      <c r="U7" s="552"/>
      <c r="V7" s="552"/>
      <c r="W7" s="552"/>
      <c r="X7" s="552"/>
      <c r="Y7" s="552"/>
      <c r="Z7" s="552"/>
      <c r="AA7" s="552"/>
      <c r="AB7" s="552"/>
      <c r="AC7" s="552"/>
      <c r="AD7" s="552"/>
      <c r="AE7" s="552"/>
      <c r="AF7" s="552"/>
      <c r="AG7" s="552"/>
      <c r="AH7" s="552"/>
      <c r="AI7" s="552"/>
      <c r="AJ7" s="552"/>
      <c r="AK7" s="552"/>
      <c r="AL7" s="552"/>
      <c r="AM7" s="552"/>
      <c r="AN7" s="552"/>
      <c r="AO7" s="552"/>
      <c r="AP7" s="552"/>
      <c r="AQ7" s="552"/>
      <c r="AR7" s="552"/>
      <c r="AS7" s="552"/>
      <c r="AT7" s="552"/>
      <c r="AU7" s="552"/>
      <c r="AV7" s="552"/>
      <c r="AW7" s="552"/>
      <c r="AX7" s="552"/>
      <c r="AY7" s="552"/>
      <c r="AZ7" s="33"/>
      <c r="BA7" s="552" t="s">
        <v>202</v>
      </c>
      <c r="BB7" s="552"/>
      <c r="BC7" s="552"/>
      <c r="BD7" s="552"/>
      <c r="BE7" s="552"/>
      <c r="BF7" s="552"/>
      <c r="BG7" s="552"/>
      <c r="BH7" s="552"/>
      <c r="BI7" s="552"/>
      <c r="BJ7" s="552"/>
      <c r="BK7" s="552"/>
      <c r="BL7" s="552"/>
      <c r="BM7" s="552"/>
      <c r="BN7" s="552"/>
      <c r="BO7" s="552"/>
      <c r="BP7" s="552"/>
      <c r="BQ7" s="552"/>
      <c r="BR7" s="552"/>
      <c r="BS7" s="552"/>
      <c r="BT7" s="552"/>
      <c r="BU7" s="552"/>
      <c r="BV7" s="552"/>
      <c r="BW7" s="552"/>
      <c r="BX7" s="552"/>
      <c r="BY7" s="552"/>
      <c r="BZ7" s="10"/>
      <c r="CA7" s="552" t="s">
        <v>203</v>
      </c>
      <c r="CB7" s="552"/>
      <c r="CC7" s="552"/>
      <c r="CD7" s="552"/>
      <c r="CE7" s="552"/>
      <c r="CF7" s="552"/>
      <c r="CG7" s="552"/>
      <c r="CH7" s="552"/>
      <c r="CI7" s="552"/>
      <c r="CJ7" s="552"/>
      <c r="CK7" s="552"/>
      <c r="CL7" s="552"/>
      <c r="CM7" s="552"/>
      <c r="CN7" s="552"/>
      <c r="CO7" s="552"/>
      <c r="CP7" s="552"/>
      <c r="CQ7" s="552"/>
      <c r="CR7" s="552"/>
      <c r="CS7" s="552"/>
      <c r="CT7" s="552"/>
      <c r="CU7" s="552"/>
      <c r="CV7" s="552"/>
      <c r="CW7" s="552"/>
      <c r="CX7" s="552"/>
      <c r="CY7" s="552"/>
      <c r="CZ7" s="10"/>
      <c r="DA7" s="550" t="s">
        <v>204</v>
      </c>
      <c r="DB7" s="550"/>
      <c r="DC7" s="550"/>
      <c r="DD7" s="550"/>
      <c r="DE7" s="550"/>
      <c r="DF7" s="550"/>
      <c r="DG7" s="550"/>
      <c r="DH7" s="550"/>
      <c r="DI7" s="550"/>
      <c r="DJ7" s="550"/>
      <c r="DK7" s="550"/>
      <c r="DL7" s="550"/>
      <c r="DM7" s="550"/>
      <c r="DN7" s="550"/>
      <c r="DO7" s="550"/>
      <c r="DP7" s="550"/>
      <c r="DQ7" s="550"/>
      <c r="DR7" s="550"/>
      <c r="DS7" s="550"/>
      <c r="DT7" s="550"/>
      <c r="DU7" s="550"/>
      <c r="DV7" s="550"/>
      <c r="DW7" s="550"/>
      <c r="DX7" s="550"/>
      <c r="DY7" s="550"/>
      <c r="DZ7" s="33"/>
      <c r="EA7" s="557"/>
      <c r="EB7" s="557"/>
      <c r="EC7" s="10"/>
    </row>
    <row r="8" spans="1:133" ht="31.5" customHeight="1" x14ac:dyDescent="0.25">
      <c r="A8" s="547"/>
      <c r="B8" s="549">
        <v>2021</v>
      </c>
      <c r="C8" s="550"/>
      <c r="D8" s="550"/>
      <c r="E8" s="550"/>
      <c r="F8" s="550"/>
      <c r="G8" s="7"/>
      <c r="H8" s="8"/>
      <c r="I8" s="538" t="s">
        <v>355</v>
      </c>
      <c r="J8" s="9"/>
      <c r="K8" s="538" t="s">
        <v>5</v>
      </c>
      <c r="L8" s="542"/>
      <c r="M8" s="541">
        <v>2022</v>
      </c>
      <c r="N8" s="541"/>
      <c r="O8" s="541"/>
      <c r="P8" s="541"/>
      <c r="Q8" s="541"/>
      <c r="R8" s="8"/>
      <c r="S8" s="538" t="s">
        <v>355</v>
      </c>
      <c r="T8" s="9"/>
      <c r="U8" s="538" t="s">
        <v>5</v>
      </c>
      <c r="V8" s="542"/>
      <c r="W8" s="541">
        <v>2023</v>
      </c>
      <c r="X8" s="541"/>
      <c r="Y8" s="541"/>
      <c r="Z8" s="541"/>
      <c r="AA8" s="541"/>
      <c r="AB8" s="8"/>
      <c r="AC8" s="538" t="s">
        <v>355</v>
      </c>
      <c r="AD8" s="9"/>
      <c r="AE8" s="538" t="s">
        <v>5</v>
      </c>
      <c r="AF8" s="542"/>
      <c r="AG8" s="541">
        <v>2024</v>
      </c>
      <c r="AH8" s="541"/>
      <c r="AI8" s="541"/>
      <c r="AJ8" s="541"/>
      <c r="AK8" s="541"/>
      <c r="AL8" s="8"/>
      <c r="AM8" s="538" t="s">
        <v>355</v>
      </c>
      <c r="AN8" s="9"/>
      <c r="AO8" s="538" t="s">
        <v>5</v>
      </c>
      <c r="AP8" s="31"/>
      <c r="AQ8" s="541">
        <v>2025</v>
      </c>
      <c r="AR8" s="541"/>
      <c r="AS8" s="541"/>
      <c r="AT8" s="541"/>
      <c r="AU8" s="541"/>
      <c r="AV8" s="8"/>
      <c r="AW8" s="538" t="s">
        <v>355</v>
      </c>
      <c r="AX8" s="9"/>
      <c r="AY8" s="538" t="s">
        <v>5</v>
      </c>
      <c r="AZ8" s="12"/>
      <c r="BA8" s="7">
        <v>2021</v>
      </c>
      <c r="BB8" s="30"/>
      <c r="BC8" s="7">
        <v>2022</v>
      </c>
      <c r="BD8" s="30"/>
      <c r="BE8" s="7">
        <v>2023</v>
      </c>
      <c r="BF8" s="30"/>
      <c r="BG8" s="64">
        <v>2024</v>
      </c>
      <c r="BH8" s="64"/>
      <c r="BI8" s="64"/>
      <c r="BJ8" s="64"/>
      <c r="BK8" s="64"/>
      <c r="BL8" s="8"/>
      <c r="BM8" s="538" t="s">
        <v>355</v>
      </c>
      <c r="BN8" s="9"/>
      <c r="BO8" s="538" t="s">
        <v>5</v>
      </c>
      <c r="BP8" s="30"/>
      <c r="BQ8" s="541">
        <v>2025</v>
      </c>
      <c r="BR8" s="541"/>
      <c r="BS8" s="541"/>
      <c r="BT8" s="541"/>
      <c r="BU8" s="541"/>
      <c r="BV8" s="8"/>
      <c r="BW8" s="538" t="s">
        <v>355</v>
      </c>
      <c r="BX8" s="9"/>
      <c r="BY8" s="538" t="s">
        <v>5</v>
      </c>
      <c r="BZ8" s="10"/>
      <c r="CA8" s="7">
        <v>2021</v>
      </c>
      <c r="CB8" s="30"/>
      <c r="CC8" s="7">
        <v>2022</v>
      </c>
      <c r="CD8" s="30"/>
      <c r="CE8" s="7">
        <v>2023</v>
      </c>
      <c r="CF8" s="30"/>
      <c r="CG8" s="541">
        <v>2024</v>
      </c>
      <c r="CH8" s="541"/>
      <c r="CI8" s="541"/>
      <c r="CJ8" s="541"/>
      <c r="CK8" s="541"/>
      <c r="CL8" s="8"/>
      <c r="CM8" s="538" t="s">
        <v>355</v>
      </c>
      <c r="CN8" s="9"/>
      <c r="CO8" s="538" t="s">
        <v>5</v>
      </c>
      <c r="CP8" s="30"/>
      <c r="CQ8" s="541">
        <v>2025</v>
      </c>
      <c r="CR8" s="541"/>
      <c r="CS8" s="541"/>
      <c r="CT8" s="541"/>
      <c r="CU8" s="541"/>
      <c r="CV8" s="8"/>
      <c r="CW8" s="538" t="s">
        <v>355</v>
      </c>
      <c r="CX8" s="9"/>
      <c r="CY8" s="538" t="s">
        <v>5</v>
      </c>
      <c r="CZ8" s="10"/>
      <c r="DA8" s="7">
        <v>2021</v>
      </c>
      <c r="DB8" s="30"/>
      <c r="DC8" s="7">
        <v>2022</v>
      </c>
      <c r="DD8" s="30"/>
      <c r="DE8" s="7">
        <v>2023</v>
      </c>
      <c r="DF8" s="30"/>
      <c r="DG8" s="541">
        <v>2024</v>
      </c>
      <c r="DH8" s="541"/>
      <c r="DI8" s="541"/>
      <c r="DJ8" s="541"/>
      <c r="DK8" s="541"/>
      <c r="DL8" s="8"/>
      <c r="DM8" s="538" t="s">
        <v>355</v>
      </c>
      <c r="DN8" s="9"/>
      <c r="DO8" s="538" t="s">
        <v>5</v>
      </c>
      <c r="DP8" s="30"/>
      <c r="DQ8" s="541">
        <v>2025</v>
      </c>
      <c r="DR8" s="541"/>
      <c r="DS8" s="541"/>
      <c r="DT8" s="541"/>
      <c r="DU8" s="541"/>
      <c r="DV8" s="8"/>
      <c r="DW8" s="538" t="s">
        <v>355</v>
      </c>
      <c r="DX8" s="9"/>
      <c r="DY8" s="538" t="s">
        <v>5</v>
      </c>
      <c r="DZ8" s="12"/>
      <c r="EA8" s="557"/>
      <c r="EB8" s="557"/>
      <c r="EC8" s="10"/>
    </row>
    <row r="9" spans="1:133" ht="29.25" customHeight="1" x14ac:dyDescent="0.25">
      <c r="A9" s="547"/>
      <c r="B9" s="540" t="s">
        <v>6</v>
      </c>
      <c r="C9" s="540" t="s">
        <v>356</v>
      </c>
      <c r="D9" s="539" t="s">
        <v>7</v>
      </c>
      <c r="E9" s="539"/>
      <c r="F9" s="540" t="s">
        <v>8</v>
      </c>
      <c r="G9" s="12"/>
      <c r="H9" s="11"/>
      <c r="I9" s="539"/>
      <c r="J9" s="12"/>
      <c r="K9" s="539"/>
      <c r="L9" s="543"/>
      <c r="M9" s="538" t="s">
        <v>6</v>
      </c>
      <c r="N9" s="538" t="s">
        <v>356</v>
      </c>
      <c r="O9" s="539" t="s">
        <v>7</v>
      </c>
      <c r="P9" s="539"/>
      <c r="Q9" s="540" t="s">
        <v>8</v>
      </c>
      <c r="R9" s="11"/>
      <c r="S9" s="539"/>
      <c r="T9" s="12"/>
      <c r="U9" s="539"/>
      <c r="V9" s="543"/>
      <c r="W9" s="538" t="s">
        <v>6</v>
      </c>
      <c r="X9" s="538" t="s">
        <v>356</v>
      </c>
      <c r="Y9" s="539" t="s">
        <v>7</v>
      </c>
      <c r="Z9" s="539"/>
      <c r="AA9" s="540" t="s">
        <v>8</v>
      </c>
      <c r="AB9" s="11"/>
      <c r="AC9" s="539"/>
      <c r="AD9" s="12"/>
      <c r="AE9" s="539"/>
      <c r="AF9" s="543"/>
      <c r="AG9" s="538" t="s">
        <v>6</v>
      </c>
      <c r="AH9" s="538" t="s">
        <v>356</v>
      </c>
      <c r="AI9" s="539" t="s">
        <v>7</v>
      </c>
      <c r="AJ9" s="539"/>
      <c r="AK9" s="540" t="s">
        <v>8</v>
      </c>
      <c r="AL9" s="11"/>
      <c r="AM9" s="539"/>
      <c r="AN9" s="12"/>
      <c r="AO9" s="539"/>
      <c r="AP9" s="10"/>
      <c r="AQ9" s="538" t="s">
        <v>6</v>
      </c>
      <c r="AR9" s="538" t="s">
        <v>356</v>
      </c>
      <c r="AS9" s="539" t="s">
        <v>7</v>
      </c>
      <c r="AT9" s="539"/>
      <c r="AU9" s="540" t="s">
        <v>8</v>
      </c>
      <c r="AV9" s="11"/>
      <c r="AW9" s="539"/>
      <c r="AX9" s="12"/>
      <c r="AY9" s="539"/>
      <c r="AZ9" s="12"/>
      <c r="BA9" s="538" t="s">
        <v>6</v>
      </c>
      <c r="BB9" s="275"/>
      <c r="BC9" s="538" t="s">
        <v>6</v>
      </c>
      <c r="BD9" s="275"/>
      <c r="BE9" s="538" t="s">
        <v>6</v>
      </c>
      <c r="BF9" s="275"/>
      <c r="BG9" s="538" t="s">
        <v>6</v>
      </c>
      <c r="BH9" s="538" t="s">
        <v>356</v>
      </c>
      <c r="BI9" s="539" t="s">
        <v>7</v>
      </c>
      <c r="BJ9" s="539"/>
      <c r="BK9" s="540" t="s">
        <v>8</v>
      </c>
      <c r="BL9" s="11"/>
      <c r="BM9" s="539"/>
      <c r="BN9" s="12"/>
      <c r="BO9" s="539"/>
      <c r="BP9" s="275"/>
      <c r="BQ9" s="538" t="s">
        <v>6</v>
      </c>
      <c r="BR9" s="538" t="s">
        <v>356</v>
      </c>
      <c r="BS9" s="539" t="s">
        <v>7</v>
      </c>
      <c r="BT9" s="539"/>
      <c r="BU9" s="540" t="s">
        <v>8</v>
      </c>
      <c r="BV9" s="11"/>
      <c r="BW9" s="539"/>
      <c r="BX9" s="12"/>
      <c r="BY9" s="539"/>
      <c r="BZ9" s="10"/>
      <c r="CA9" s="538" t="s">
        <v>6</v>
      </c>
      <c r="CB9" s="275"/>
      <c r="CC9" s="538" t="s">
        <v>6</v>
      </c>
      <c r="CD9" s="275"/>
      <c r="CE9" s="538" t="s">
        <v>6</v>
      </c>
      <c r="CF9" s="275"/>
      <c r="CG9" s="538" t="s">
        <v>6</v>
      </c>
      <c r="CH9" s="538" t="s">
        <v>356</v>
      </c>
      <c r="CI9" s="539" t="s">
        <v>7</v>
      </c>
      <c r="CJ9" s="539"/>
      <c r="CK9" s="540" t="s">
        <v>8</v>
      </c>
      <c r="CL9" s="11"/>
      <c r="CM9" s="539"/>
      <c r="CN9" s="12"/>
      <c r="CO9" s="539"/>
      <c r="CP9" s="275"/>
      <c r="CQ9" s="538" t="s">
        <v>6</v>
      </c>
      <c r="CR9" s="538" t="s">
        <v>356</v>
      </c>
      <c r="CS9" s="539" t="s">
        <v>7</v>
      </c>
      <c r="CT9" s="539"/>
      <c r="CU9" s="540" t="s">
        <v>8</v>
      </c>
      <c r="CV9" s="11"/>
      <c r="CW9" s="539"/>
      <c r="CX9" s="12"/>
      <c r="CY9" s="539"/>
      <c r="CZ9" s="10"/>
      <c r="DA9" s="538" t="s">
        <v>6</v>
      </c>
      <c r="DB9" s="275"/>
      <c r="DC9" s="538" t="s">
        <v>6</v>
      </c>
      <c r="DD9" s="275"/>
      <c r="DE9" s="538" t="s">
        <v>6</v>
      </c>
      <c r="DF9" s="275"/>
      <c r="DG9" s="538" t="s">
        <v>6</v>
      </c>
      <c r="DH9" s="538" t="s">
        <v>356</v>
      </c>
      <c r="DI9" s="539" t="s">
        <v>7</v>
      </c>
      <c r="DJ9" s="539"/>
      <c r="DK9" s="540" t="s">
        <v>8</v>
      </c>
      <c r="DL9" s="11"/>
      <c r="DM9" s="539"/>
      <c r="DN9" s="12"/>
      <c r="DO9" s="539"/>
      <c r="DP9" s="275"/>
      <c r="DQ9" s="538" t="s">
        <v>6</v>
      </c>
      <c r="DR9" s="538" t="s">
        <v>356</v>
      </c>
      <c r="DS9" s="539" t="s">
        <v>7</v>
      </c>
      <c r="DT9" s="539"/>
      <c r="DU9" s="540" t="s">
        <v>8</v>
      </c>
      <c r="DV9" s="11"/>
      <c r="DW9" s="539"/>
      <c r="DX9" s="12"/>
      <c r="DY9" s="539"/>
      <c r="DZ9" s="12"/>
      <c r="EA9" s="557"/>
      <c r="EB9" s="557"/>
      <c r="EC9" s="10"/>
    </row>
    <row r="10" spans="1:133" ht="26.25" customHeight="1" x14ac:dyDescent="0.25">
      <c r="A10" s="548"/>
      <c r="B10" s="539"/>
      <c r="C10" s="539"/>
      <c r="D10" s="14" t="s">
        <v>9</v>
      </c>
      <c r="E10" s="14" t="s">
        <v>10</v>
      </c>
      <c r="F10" s="539"/>
      <c r="G10" s="323" t="s">
        <v>568</v>
      </c>
      <c r="H10" s="15"/>
      <c r="I10" s="14" t="s">
        <v>545</v>
      </c>
      <c r="J10" s="14"/>
      <c r="K10" s="14" t="s">
        <v>545</v>
      </c>
      <c r="L10" s="544"/>
      <c r="M10" s="539"/>
      <c r="N10" s="539"/>
      <c r="O10" s="14" t="s">
        <v>9</v>
      </c>
      <c r="P10" s="14" t="s">
        <v>10</v>
      </c>
      <c r="Q10" s="539"/>
      <c r="R10" s="15"/>
      <c r="S10" s="14" t="s">
        <v>11</v>
      </c>
      <c r="T10" s="14"/>
      <c r="U10" s="14" t="s">
        <v>11</v>
      </c>
      <c r="V10" s="544"/>
      <c r="W10" s="539"/>
      <c r="X10" s="539"/>
      <c r="Y10" s="14" t="s">
        <v>9</v>
      </c>
      <c r="Z10" s="14" t="s">
        <v>10</v>
      </c>
      <c r="AA10" s="539"/>
      <c r="AB10" s="15"/>
      <c r="AC10" s="14" t="s">
        <v>467</v>
      </c>
      <c r="AD10" s="14"/>
      <c r="AE10" s="14" t="s">
        <v>467</v>
      </c>
      <c r="AF10" s="544"/>
      <c r="AG10" s="539"/>
      <c r="AH10" s="539"/>
      <c r="AI10" s="14" t="s">
        <v>9</v>
      </c>
      <c r="AJ10" s="14" t="s">
        <v>10</v>
      </c>
      <c r="AK10" s="539"/>
      <c r="AL10" s="15"/>
      <c r="AM10" s="14" t="s">
        <v>504</v>
      </c>
      <c r="AN10" s="14"/>
      <c r="AO10" s="14" t="s">
        <v>504</v>
      </c>
      <c r="AP10" s="13"/>
      <c r="AQ10" s="539"/>
      <c r="AR10" s="539"/>
      <c r="AS10" s="14" t="s">
        <v>9</v>
      </c>
      <c r="AT10" s="14" t="s">
        <v>10</v>
      </c>
      <c r="AU10" s="539"/>
      <c r="AV10" s="15"/>
      <c r="AW10" s="14" t="s">
        <v>578</v>
      </c>
      <c r="AX10" s="14"/>
      <c r="AY10" s="14" t="s">
        <v>578</v>
      </c>
      <c r="AZ10" s="14"/>
      <c r="BA10" s="539"/>
      <c r="BB10" s="276"/>
      <c r="BC10" s="539"/>
      <c r="BD10" s="276"/>
      <c r="BE10" s="539"/>
      <c r="BF10" s="276"/>
      <c r="BG10" s="539"/>
      <c r="BH10" s="539"/>
      <c r="BI10" s="14" t="s">
        <v>9</v>
      </c>
      <c r="BJ10" s="14" t="s">
        <v>10</v>
      </c>
      <c r="BK10" s="539"/>
      <c r="BL10" s="15"/>
      <c r="BM10" s="14" t="s">
        <v>504</v>
      </c>
      <c r="BN10" s="14"/>
      <c r="BO10" s="14" t="s">
        <v>504</v>
      </c>
      <c r="BP10" s="276"/>
      <c r="BQ10" s="539"/>
      <c r="BR10" s="539"/>
      <c r="BS10" s="14" t="s">
        <v>9</v>
      </c>
      <c r="BT10" s="14" t="s">
        <v>10</v>
      </c>
      <c r="BU10" s="539"/>
      <c r="BV10" s="15"/>
      <c r="BW10" s="14" t="s">
        <v>578</v>
      </c>
      <c r="BX10" s="14"/>
      <c r="BY10" s="14" t="s">
        <v>578</v>
      </c>
      <c r="BZ10" s="13"/>
      <c r="CA10" s="539"/>
      <c r="CB10" s="276"/>
      <c r="CC10" s="539"/>
      <c r="CD10" s="276"/>
      <c r="CE10" s="539"/>
      <c r="CF10" s="276"/>
      <c r="CG10" s="539"/>
      <c r="CH10" s="539"/>
      <c r="CI10" s="14" t="s">
        <v>9</v>
      </c>
      <c r="CJ10" s="14" t="s">
        <v>10</v>
      </c>
      <c r="CK10" s="539"/>
      <c r="CL10" s="15"/>
      <c r="CM10" s="14" t="s">
        <v>504</v>
      </c>
      <c r="CN10" s="14"/>
      <c r="CO10" s="14" t="s">
        <v>504</v>
      </c>
      <c r="CP10" s="276"/>
      <c r="CQ10" s="539"/>
      <c r="CR10" s="539"/>
      <c r="CS10" s="14" t="s">
        <v>9</v>
      </c>
      <c r="CT10" s="14" t="s">
        <v>10</v>
      </c>
      <c r="CU10" s="539"/>
      <c r="CV10" s="15"/>
      <c r="CW10" s="14" t="s">
        <v>578</v>
      </c>
      <c r="CX10" s="14"/>
      <c r="CY10" s="14" t="s">
        <v>578</v>
      </c>
      <c r="CZ10" s="13"/>
      <c r="DA10" s="539"/>
      <c r="DB10" s="276"/>
      <c r="DC10" s="539"/>
      <c r="DD10" s="276"/>
      <c r="DE10" s="539"/>
      <c r="DF10" s="276"/>
      <c r="DG10" s="539"/>
      <c r="DH10" s="539"/>
      <c r="DI10" s="14" t="s">
        <v>9</v>
      </c>
      <c r="DJ10" s="14" t="s">
        <v>10</v>
      </c>
      <c r="DK10" s="539"/>
      <c r="DL10" s="15"/>
      <c r="DM10" s="14" t="s">
        <v>504</v>
      </c>
      <c r="DN10" s="14"/>
      <c r="DO10" s="14" t="s">
        <v>504</v>
      </c>
      <c r="DP10" s="276"/>
      <c r="DQ10" s="539"/>
      <c r="DR10" s="539"/>
      <c r="DS10" s="14" t="s">
        <v>9</v>
      </c>
      <c r="DT10" s="14" t="s">
        <v>10</v>
      </c>
      <c r="DU10" s="539"/>
      <c r="DV10" s="15"/>
      <c r="DW10" s="14" t="s">
        <v>578</v>
      </c>
      <c r="DX10" s="14"/>
      <c r="DY10" s="14" t="s">
        <v>578</v>
      </c>
      <c r="DZ10" s="14"/>
      <c r="EA10" s="552"/>
      <c r="EB10" s="552"/>
      <c r="EC10" s="13"/>
    </row>
    <row r="11" spans="1:133" ht="7.5" customHeight="1" x14ac:dyDescent="0.25">
      <c r="A11" s="16"/>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c r="EC11" s="32"/>
    </row>
    <row r="12" spans="1:133" ht="13.5" customHeight="1" x14ac:dyDescent="0.25">
      <c r="A12" s="282" t="s">
        <v>14</v>
      </c>
      <c r="B12" s="284">
        <v>28.416204531521348</v>
      </c>
      <c r="C12" s="283">
        <v>0.53867306950971705</v>
      </c>
      <c r="D12" s="283">
        <v>27.359983887198137</v>
      </c>
      <c r="E12" s="283">
        <v>29.472425175844563</v>
      </c>
      <c r="F12" s="283">
        <v>1.8956545337086843</v>
      </c>
      <c r="G12" s="327">
        <v>11044</v>
      </c>
      <c r="H12" s="283"/>
      <c r="I12" s="283"/>
      <c r="J12" s="283"/>
      <c r="K12" s="283"/>
      <c r="L12" s="283"/>
      <c r="M12" s="397">
        <v>33.499191974104548</v>
      </c>
      <c r="N12" s="397">
        <v>0.57487063498550173</v>
      </c>
      <c r="O12" s="397">
        <v>32.371995620124054</v>
      </c>
      <c r="P12" s="397">
        <v>34.626388328085042</v>
      </c>
      <c r="Q12" s="397">
        <v>1.7160731382114727</v>
      </c>
      <c r="R12" s="397"/>
      <c r="S12" s="397">
        <v>5.0999999999999996</v>
      </c>
      <c r="T12" s="397"/>
      <c r="U12" s="397" t="s">
        <v>465</v>
      </c>
      <c r="V12" s="397"/>
      <c r="W12" s="397">
        <v>34.600985375001002</v>
      </c>
      <c r="X12" s="397">
        <v>0.60411325253165804</v>
      </c>
      <c r="Y12" s="397">
        <v>33.416445431072191</v>
      </c>
      <c r="Z12" s="397">
        <v>35.785525318929814</v>
      </c>
      <c r="AA12" s="397">
        <v>1.7459423365674611</v>
      </c>
      <c r="AB12" s="397"/>
      <c r="AC12" s="397">
        <v>1.1000000000000001</v>
      </c>
      <c r="AD12" s="397"/>
      <c r="AE12" s="397" t="s">
        <v>463</v>
      </c>
      <c r="AF12" s="397"/>
      <c r="AG12" s="397">
        <v>35.326709268022761</v>
      </c>
      <c r="AH12" s="397">
        <v>0.58191212730341946</v>
      </c>
      <c r="AI12" s="397">
        <v>34.185696177501143</v>
      </c>
      <c r="AJ12" s="397">
        <v>36.467722358544371</v>
      </c>
      <c r="AK12" s="397">
        <v>1.6472299270460442</v>
      </c>
      <c r="AL12" s="397"/>
      <c r="AM12" s="397">
        <v>0.7</v>
      </c>
      <c r="AN12" s="397"/>
      <c r="AO12" s="397" t="s">
        <v>463</v>
      </c>
      <c r="AP12" s="397"/>
      <c r="AQ12" s="397">
        <v>34.895417474331794</v>
      </c>
      <c r="AR12" s="397">
        <v>0.62959627324221723</v>
      </c>
      <c r="AS12" s="397">
        <v>33.660891636301578</v>
      </c>
      <c r="AT12" s="397">
        <v>36.129943312362009</v>
      </c>
      <c r="AU12" s="397">
        <v>1.8042376873849773</v>
      </c>
      <c r="AV12" s="397"/>
      <c r="AW12" s="397">
        <v>-0.39999999999999858</v>
      </c>
      <c r="AX12" s="397"/>
      <c r="AY12" s="397" t="s">
        <v>463</v>
      </c>
      <c r="AZ12" s="397"/>
      <c r="BA12" s="404">
        <v>21.241563779254886</v>
      </c>
      <c r="BB12" s="397"/>
      <c r="BC12" s="397">
        <v>23.348053351717756</v>
      </c>
      <c r="BD12" s="397"/>
      <c r="BE12" s="397">
        <v>24.709378006444094</v>
      </c>
      <c r="BF12" s="397"/>
      <c r="BG12" s="397">
        <v>24.995111315799143</v>
      </c>
      <c r="BH12" s="397">
        <v>0.51820040057122774</v>
      </c>
      <c r="BI12" s="397">
        <v>23.979024156204659</v>
      </c>
      <c r="BJ12" s="397">
        <v>26.011198475393627</v>
      </c>
      <c r="BK12" s="397">
        <v>2.0732070124595876</v>
      </c>
      <c r="BL12" s="397"/>
      <c r="BM12" s="397">
        <v>0.3</v>
      </c>
      <c r="BN12" s="397"/>
      <c r="BO12" s="397" t="s">
        <v>463</v>
      </c>
      <c r="BP12" s="397"/>
      <c r="BQ12" s="397">
        <v>25.483887308034024</v>
      </c>
      <c r="BR12" s="397">
        <v>0.57542622459950976</v>
      </c>
      <c r="BS12" s="397">
        <v>24.355579259941472</v>
      </c>
      <c r="BT12" s="397">
        <v>26.612195356126577</v>
      </c>
      <c r="BU12" s="397">
        <v>2.2580001930007807</v>
      </c>
      <c r="BV12" s="397"/>
      <c r="BW12" s="397">
        <v>0.5</v>
      </c>
      <c r="BX12" s="397"/>
      <c r="BY12" s="397" t="s">
        <v>463</v>
      </c>
      <c r="BZ12" s="397"/>
      <c r="CA12" s="404">
        <v>7.0982391835585688</v>
      </c>
      <c r="CB12" s="397"/>
      <c r="CC12" s="397">
        <v>9.9234232750417242</v>
      </c>
      <c r="CD12" s="397"/>
      <c r="CE12" s="397">
        <v>9.6769194319409877</v>
      </c>
      <c r="CF12" s="397"/>
      <c r="CG12" s="397">
        <v>10.17182626686477</v>
      </c>
      <c r="CH12" s="397">
        <v>0.36303893575378693</v>
      </c>
      <c r="CI12" s="397">
        <v>9.4599796518377595</v>
      </c>
      <c r="CJ12" s="397">
        <v>10.88367288189178</v>
      </c>
      <c r="CK12" s="397">
        <v>3.5690634722734531</v>
      </c>
      <c r="CL12" s="397"/>
      <c r="CM12" s="397">
        <v>0.5</v>
      </c>
      <c r="CN12" s="397"/>
      <c r="CO12" s="397" t="s">
        <v>463</v>
      </c>
      <c r="CP12" s="397"/>
      <c r="CQ12" s="397">
        <v>9.2188101036901724</v>
      </c>
      <c r="CR12" s="397">
        <v>0.37068849587660707</v>
      </c>
      <c r="CS12" s="397">
        <v>8.4919561728947937</v>
      </c>
      <c r="CT12" s="397">
        <v>9.9456640344855511</v>
      </c>
      <c r="CU12" s="397">
        <v>4.0210015360683604</v>
      </c>
      <c r="CV12" s="397"/>
      <c r="CW12" s="397">
        <v>-1</v>
      </c>
      <c r="CX12" s="397"/>
      <c r="CY12" s="397" t="s">
        <v>464</v>
      </c>
      <c r="CZ12" s="397"/>
      <c r="DA12" s="404">
        <v>7.6401568707872944E-2</v>
      </c>
      <c r="DB12" s="397"/>
      <c r="DC12" s="397">
        <v>0.22771534734511628</v>
      </c>
      <c r="DD12" s="397"/>
      <c r="DE12" s="397">
        <v>0.21468793661592162</v>
      </c>
      <c r="DF12" s="397"/>
      <c r="DG12" s="469">
        <v>0.15977168535895614</v>
      </c>
      <c r="DH12" s="397">
        <v>4.6059270592294699E-2</v>
      </c>
      <c r="DI12" s="397">
        <v>6.945868410012053E-2</v>
      </c>
      <c r="DJ12" s="397">
        <v>0.25008468661779171</v>
      </c>
      <c r="DK12" s="397">
        <v>28.828180968870782</v>
      </c>
      <c r="DL12" s="397"/>
      <c r="DM12" s="397">
        <v>0</v>
      </c>
      <c r="DN12" s="397"/>
      <c r="DO12" s="397" t="s">
        <v>463</v>
      </c>
      <c r="DP12" s="397"/>
      <c r="DQ12" s="469">
        <v>0.19272006260763072</v>
      </c>
      <c r="DR12" s="397">
        <v>4.8131002055878211E-2</v>
      </c>
      <c r="DS12" s="397">
        <v>9.8343764377213178E-2</v>
      </c>
      <c r="DT12" s="397">
        <v>0.28709636083804824</v>
      </c>
      <c r="DU12" s="397">
        <v>24.974567465698026</v>
      </c>
      <c r="DV12" s="397"/>
      <c r="DW12" s="397">
        <v>0</v>
      </c>
      <c r="DX12" s="397"/>
      <c r="DY12" s="397" t="s">
        <v>463</v>
      </c>
      <c r="DZ12" s="397"/>
      <c r="EA12" s="403">
        <v>2854.0572919999745</v>
      </c>
      <c r="EB12" s="403">
        <v>9306</v>
      </c>
      <c r="EC12" s="32"/>
    </row>
    <row r="13" spans="1:133" ht="7.5" customHeight="1" x14ac:dyDescent="0.25">
      <c r="A13" s="16"/>
      <c r="B13" s="32"/>
      <c r="C13" s="32"/>
      <c r="D13" s="32"/>
      <c r="E13" s="32"/>
      <c r="F13" s="32"/>
      <c r="G13" s="328"/>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row>
    <row r="14" spans="1:133" s="69" customFormat="1" ht="13.5" customHeight="1" x14ac:dyDescent="0.25">
      <c r="A14" s="35" t="s">
        <v>110</v>
      </c>
      <c r="B14" s="59"/>
      <c r="C14" s="59"/>
      <c r="D14" s="59"/>
      <c r="E14" s="59"/>
      <c r="F14" s="59"/>
      <c r="G14" s="326"/>
      <c r="H14" s="59"/>
      <c r="I14" s="59"/>
      <c r="J14" s="59"/>
      <c r="K14" s="59"/>
      <c r="L14" s="59"/>
      <c r="M14" s="400"/>
      <c r="N14" s="400"/>
      <c r="O14" s="400"/>
      <c r="P14" s="400"/>
      <c r="Q14" s="400"/>
      <c r="R14" s="400"/>
      <c r="S14" s="400"/>
      <c r="T14" s="400"/>
      <c r="U14" s="400"/>
      <c r="V14" s="400"/>
      <c r="W14" s="400"/>
      <c r="X14" s="400"/>
      <c r="Y14" s="400"/>
      <c r="Z14" s="400"/>
      <c r="AA14" s="400"/>
      <c r="AB14" s="400"/>
      <c r="AC14" s="400"/>
      <c r="AD14" s="400"/>
      <c r="AE14" s="400"/>
      <c r="AF14" s="400"/>
      <c r="AG14" s="400"/>
      <c r="AH14" s="400"/>
      <c r="AI14" s="400"/>
      <c r="AJ14" s="400"/>
      <c r="AK14" s="400"/>
      <c r="AL14" s="400"/>
      <c r="AM14" s="400"/>
      <c r="AN14" s="400"/>
      <c r="AO14" s="400"/>
      <c r="AP14" s="400"/>
      <c r="AQ14" s="400"/>
      <c r="AR14" s="400"/>
      <c r="AS14" s="400"/>
      <c r="AT14" s="400"/>
      <c r="AU14" s="400"/>
      <c r="AV14" s="400"/>
      <c r="AW14" s="400"/>
      <c r="AX14" s="400"/>
      <c r="AY14" s="400"/>
      <c r="AZ14" s="400"/>
      <c r="BA14" s="400"/>
      <c r="BB14" s="400"/>
      <c r="BC14" s="400"/>
      <c r="BD14" s="400"/>
      <c r="BE14" s="400"/>
      <c r="BF14" s="400"/>
      <c r="BG14" s="400"/>
      <c r="BH14" s="400"/>
      <c r="BI14" s="400"/>
      <c r="BJ14" s="400"/>
      <c r="BK14" s="400"/>
      <c r="BL14" s="400"/>
      <c r="BM14" s="400"/>
      <c r="BN14" s="400"/>
      <c r="BO14" s="400"/>
      <c r="BP14" s="400"/>
      <c r="BQ14" s="400"/>
      <c r="BR14" s="400"/>
      <c r="BS14" s="400"/>
      <c r="BT14" s="400"/>
      <c r="BU14" s="400"/>
      <c r="BV14" s="400"/>
      <c r="BW14" s="400"/>
      <c r="BX14" s="400"/>
      <c r="BY14" s="400"/>
      <c r="BZ14" s="400"/>
      <c r="CA14" s="400"/>
      <c r="CB14" s="400"/>
      <c r="CC14" s="400"/>
      <c r="CD14" s="400"/>
      <c r="CE14" s="400"/>
      <c r="CF14" s="400"/>
      <c r="CG14" s="400"/>
      <c r="CH14" s="400"/>
      <c r="CI14" s="400"/>
      <c r="CJ14" s="400"/>
      <c r="CK14" s="400"/>
      <c r="CL14" s="400"/>
      <c r="CM14" s="400"/>
      <c r="CN14" s="400"/>
      <c r="CO14" s="400"/>
      <c r="CP14" s="400"/>
      <c r="CQ14" s="400"/>
      <c r="CR14" s="400"/>
      <c r="CS14" s="400"/>
      <c r="CT14" s="400"/>
      <c r="CU14" s="400"/>
      <c r="CV14" s="400"/>
      <c r="CW14" s="400"/>
      <c r="CX14" s="400"/>
      <c r="CY14" s="400"/>
      <c r="CZ14" s="400"/>
      <c r="DA14" s="400"/>
      <c r="DB14" s="400"/>
      <c r="DC14" s="400"/>
      <c r="DD14" s="400"/>
      <c r="DE14" s="400"/>
      <c r="DF14" s="400"/>
      <c r="DG14" s="400"/>
      <c r="DH14" s="400"/>
      <c r="DI14" s="400"/>
      <c r="DJ14" s="400"/>
      <c r="DK14" s="400"/>
      <c r="DL14" s="400"/>
      <c r="DM14" s="400"/>
      <c r="DN14" s="400"/>
      <c r="DO14" s="400"/>
      <c r="DP14" s="400"/>
      <c r="DQ14" s="400"/>
      <c r="DR14" s="400"/>
      <c r="DS14" s="400"/>
      <c r="DT14" s="400"/>
      <c r="DU14" s="400"/>
      <c r="DV14" s="400"/>
      <c r="DW14" s="400"/>
      <c r="DX14" s="400"/>
      <c r="DY14" s="400"/>
      <c r="DZ14" s="400"/>
      <c r="EA14" s="400"/>
      <c r="EB14" s="400"/>
      <c r="EC14" s="59"/>
    </row>
    <row r="15" spans="1:133" s="69" customFormat="1" ht="13.5" customHeight="1" x14ac:dyDescent="0.25">
      <c r="A15" s="37" t="s">
        <v>118</v>
      </c>
      <c r="B15" s="34">
        <v>38.411475211335095</v>
      </c>
      <c r="C15" s="58">
        <v>1.6794000122436969</v>
      </c>
      <c r="D15" s="58">
        <v>35.118537317441643</v>
      </c>
      <c r="E15" s="58">
        <v>41.704413105228546</v>
      </c>
      <c r="F15" s="58">
        <v>4.3721309921158973</v>
      </c>
      <c r="G15" s="291">
        <v>1248</v>
      </c>
      <c r="H15" s="58"/>
      <c r="I15" s="58"/>
      <c r="J15" s="58"/>
      <c r="K15" s="58"/>
      <c r="L15" s="58"/>
      <c r="M15" s="401">
        <v>46.850066657240603</v>
      </c>
      <c r="N15" s="401">
        <v>1.8932044833374171</v>
      </c>
      <c r="O15" s="401">
        <v>43.137904196531018</v>
      </c>
      <c r="P15" s="401">
        <v>50.562229117950189</v>
      </c>
      <c r="Q15" s="401">
        <v>4.0409856771139205</v>
      </c>
      <c r="R15" s="401"/>
      <c r="S15" s="401">
        <v>8.5</v>
      </c>
      <c r="T15" s="401"/>
      <c r="U15" s="401" t="s">
        <v>465</v>
      </c>
      <c r="V15" s="401"/>
      <c r="W15" s="401">
        <v>46.096949596384654</v>
      </c>
      <c r="X15" s="401">
        <v>1.8584423054629085</v>
      </c>
      <c r="Y15" s="401">
        <v>42.452932294856225</v>
      </c>
      <c r="Z15" s="401">
        <v>49.740966897913076</v>
      </c>
      <c r="AA15" s="401">
        <v>4.03159497913646</v>
      </c>
      <c r="AB15" s="401"/>
      <c r="AC15" s="401">
        <v>-0.8</v>
      </c>
      <c r="AD15" s="401"/>
      <c r="AE15" s="401" t="s">
        <v>463</v>
      </c>
      <c r="AF15" s="401"/>
      <c r="AG15" s="401">
        <v>51.789445680528665</v>
      </c>
      <c r="AH15" s="401">
        <v>1.9136159239940931</v>
      </c>
      <c r="AI15" s="401">
        <v>48.037228263053578</v>
      </c>
      <c r="AJ15" s="401">
        <v>55.54166309800376</v>
      </c>
      <c r="AK15" s="401">
        <v>3.6949920951047313</v>
      </c>
      <c r="AL15" s="401"/>
      <c r="AM15" s="401">
        <v>5.7</v>
      </c>
      <c r="AN15" s="401"/>
      <c r="AO15" s="401" t="s">
        <v>464</v>
      </c>
      <c r="AP15" s="401"/>
      <c r="AQ15" s="401">
        <v>47.443370640280378</v>
      </c>
      <c r="AR15" s="401">
        <v>2.0275591076250659</v>
      </c>
      <c r="AS15" s="401">
        <v>43.467689377736363</v>
      </c>
      <c r="AT15" s="401">
        <v>51.4190519028244</v>
      </c>
      <c r="AU15" s="401">
        <v>4.2736405113333733</v>
      </c>
      <c r="AV15" s="401"/>
      <c r="AW15" s="401">
        <v>-4.3999999999999986</v>
      </c>
      <c r="AX15" s="401"/>
      <c r="AY15" s="401" t="s">
        <v>463</v>
      </c>
      <c r="AZ15" s="401"/>
      <c r="BA15" s="406">
        <v>26.568811203782328</v>
      </c>
      <c r="BB15" s="401"/>
      <c r="BC15" s="401">
        <v>29.615769834949457</v>
      </c>
      <c r="BD15" s="401"/>
      <c r="BE15" s="401">
        <v>29.625397919484588</v>
      </c>
      <c r="BF15" s="401"/>
      <c r="BG15" s="401">
        <v>33.013443348350201</v>
      </c>
      <c r="BH15" s="401">
        <v>1.8317312367768488</v>
      </c>
      <c r="BI15" s="401">
        <v>29.421785396203848</v>
      </c>
      <c r="BJ15" s="401">
        <v>36.605101300496557</v>
      </c>
      <c r="BK15" s="401">
        <v>5.5484404260677849</v>
      </c>
      <c r="BL15" s="401"/>
      <c r="BM15" s="401">
        <v>3.4</v>
      </c>
      <c r="BN15" s="401"/>
      <c r="BO15" s="401" t="s">
        <v>463</v>
      </c>
      <c r="BP15" s="401"/>
      <c r="BQ15" s="401">
        <v>32.841811242993465</v>
      </c>
      <c r="BR15" s="401">
        <v>1.8895432935791205</v>
      </c>
      <c r="BS15" s="401">
        <v>29.136754340436639</v>
      </c>
      <c r="BT15" s="401">
        <v>36.546868145550299</v>
      </c>
      <c r="BU15" s="401">
        <v>5.753468587948964</v>
      </c>
      <c r="BV15" s="401"/>
      <c r="BW15" s="401">
        <v>-0.20000000000000284</v>
      </c>
      <c r="BX15" s="401"/>
      <c r="BY15" s="401" t="s">
        <v>463</v>
      </c>
      <c r="BZ15" s="401"/>
      <c r="CA15" s="406">
        <v>11.67410457979196</v>
      </c>
      <c r="CB15" s="401"/>
      <c r="CC15" s="401">
        <v>16.608471643322382</v>
      </c>
      <c r="CD15" s="401"/>
      <c r="CE15" s="401">
        <v>16.09439120265559</v>
      </c>
      <c r="CF15" s="401"/>
      <c r="CG15" s="401">
        <v>18.417184279807159</v>
      </c>
      <c r="CH15" s="401">
        <v>1.4639273420387369</v>
      </c>
      <c r="CI15" s="401">
        <v>15.546716072555391</v>
      </c>
      <c r="CJ15" s="401">
        <v>21.287652487058931</v>
      </c>
      <c r="CK15" s="401">
        <v>7.948703340302707</v>
      </c>
      <c r="CL15" s="401"/>
      <c r="CM15" s="401">
        <v>2.2999999999999998</v>
      </c>
      <c r="CN15" s="401"/>
      <c r="CO15" s="401" t="s">
        <v>463</v>
      </c>
      <c r="CP15" s="401"/>
      <c r="CQ15" s="401">
        <v>14.237200801625274</v>
      </c>
      <c r="CR15" s="401">
        <v>1.4375901094244301</v>
      </c>
      <c r="CS15" s="401">
        <v>11.418343368683697</v>
      </c>
      <c r="CT15" s="401">
        <v>17.056058234566851</v>
      </c>
      <c r="CU15" s="401">
        <v>10.097421041222649</v>
      </c>
      <c r="CV15" s="401"/>
      <c r="CW15" s="401">
        <v>-4.1999999999999993</v>
      </c>
      <c r="CX15" s="401"/>
      <c r="CY15" s="401" t="s">
        <v>464</v>
      </c>
      <c r="CZ15" s="401"/>
      <c r="DA15" s="406">
        <v>0.1685594277607948</v>
      </c>
      <c r="DB15" s="401"/>
      <c r="DC15" s="401">
        <v>0.62582517896881074</v>
      </c>
      <c r="DD15" s="401"/>
      <c r="DE15" s="475">
        <v>0.37716047424446503</v>
      </c>
      <c r="DF15" s="475"/>
      <c r="DG15" s="475">
        <v>0.35881805237129333</v>
      </c>
      <c r="DH15" s="475">
        <v>0.20599710613873001</v>
      </c>
      <c r="DI15" s="475">
        <v>0</v>
      </c>
      <c r="DJ15" s="475">
        <v>0.76273710421003293</v>
      </c>
      <c r="DK15" s="475">
        <v>57.409905877748542</v>
      </c>
      <c r="DL15" s="401"/>
      <c r="DM15" s="475"/>
      <c r="DN15" s="401"/>
      <c r="DO15" s="401"/>
      <c r="DP15" s="475"/>
      <c r="DQ15" s="475">
        <v>0.36435859566166329</v>
      </c>
      <c r="DR15" s="475">
        <v>0.18818499116289572</v>
      </c>
      <c r="DS15" s="475">
        <v>0</v>
      </c>
      <c r="DT15" s="475">
        <v>0.73335575113037843</v>
      </c>
      <c r="DU15" s="475">
        <v>51.648291930963765</v>
      </c>
      <c r="DV15" s="401"/>
      <c r="DW15" s="475">
        <v>0</v>
      </c>
      <c r="DX15" s="401"/>
      <c r="DY15" s="401" t="s">
        <v>463</v>
      </c>
      <c r="DZ15" s="401"/>
      <c r="EA15" s="405">
        <v>303.70849299999975</v>
      </c>
      <c r="EB15" s="405">
        <v>970</v>
      </c>
      <c r="EC15" s="58"/>
    </row>
    <row r="16" spans="1:133" s="69" customFormat="1" ht="13.5" customHeight="1" x14ac:dyDescent="0.25">
      <c r="A16" s="37" t="s">
        <v>119</v>
      </c>
      <c r="B16" s="34">
        <v>41.576475082875909</v>
      </c>
      <c r="C16" s="58">
        <v>1.7417510690720828</v>
      </c>
      <c r="D16" s="58">
        <v>38.161280337572649</v>
      </c>
      <c r="E16" s="58">
        <v>44.991669828179162</v>
      </c>
      <c r="F16" s="58">
        <v>4.1892706526952725</v>
      </c>
      <c r="G16" s="291">
        <v>1198</v>
      </c>
      <c r="H16" s="58"/>
      <c r="I16" s="58"/>
      <c r="J16" s="58"/>
      <c r="K16" s="58"/>
      <c r="L16" s="58"/>
      <c r="M16" s="401">
        <v>49.394549702935599</v>
      </c>
      <c r="N16" s="401">
        <v>1.7687652726173546</v>
      </c>
      <c r="O16" s="401">
        <v>45.926385484751307</v>
      </c>
      <c r="P16" s="401">
        <v>52.862713921119884</v>
      </c>
      <c r="Q16" s="401">
        <v>3.5808915826845449</v>
      </c>
      <c r="R16" s="401"/>
      <c r="S16" s="401">
        <v>7.8</v>
      </c>
      <c r="T16" s="401"/>
      <c r="U16" s="401" t="s">
        <v>465</v>
      </c>
      <c r="V16" s="401"/>
      <c r="W16" s="401">
        <v>47.261063005360818</v>
      </c>
      <c r="X16" s="401">
        <v>1.8517836476292449</v>
      </c>
      <c r="Y16" s="401">
        <v>43.630101941456509</v>
      </c>
      <c r="Z16" s="401">
        <v>50.892024069265126</v>
      </c>
      <c r="AA16" s="401">
        <v>3.9182014323698078</v>
      </c>
      <c r="AB16" s="401"/>
      <c r="AC16" s="401">
        <v>-2.1</v>
      </c>
      <c r="AD16" s="401"/>
      <c r="AE16" s="401" t="s">
        <v>463</v>
      </c>
      <c r="AF16" s="401"/>
      <c r="AG16" s="401">
        <v>51.787074057364414</v>
      </c>
      <c r="AH16" s="401">
        <v>1.874568804853203</v>
      </c>
      <c r="AI16" s="401">
        <v>48.111420217097056</v>
      </c>
      <c r="AJ16" s="401">
        <v>55.462727897631773</v>
      </c>
      <c r="AK16" s="401">
        <v>3.6197619559984169</v>
      </c>
      <c r="AL16" s="401"/>
      <c r="AM16" s="401">
        <v>4.5</v>
      </c>
      <c r="AN16" s="401"/>
      <c r="AO16" s="401" t="s">
        <v>466</v>
      </c>
      <c r="AP16" s="401"/>
      <c r="AQ16" s="401">
        <v>50.353264454527078</v>
      </c>
      <c r="AR16" s="401">
        <v>1.9887362490135352</v>
      </c>
      <c r="AS16" s="401">
        <v>46.453707883470379</v>
      </c>
      <c r="AT16" s="401">
        <v>54.252821025583778</v>
      </c>
      <c r="AU16" s="401">
        <v>3.9495676607214194</v>
      </c>
      <c r="AV16" s="401"/>
      <c r="AW16" s="401">
        <v>-1.3999999999999986</v>
      </c>
      <c r="AX16" s="401"/>
      <c r="AY16" s="401" t="s">
        <v>463</v>
      </c>
      <c r="AZ16" s="401"/>
      <c r="BA16" s="406">
        <v>28.02286247246391</v>
      </c>
      <c r="BB16" s="401"/>
      <c r="BC16" s="401">
        <v>29.874084812095241</v>
      </c>
      <c r="BD16" s="401"/>
      <c r="BE16" s="401">
        <v>27.801108295504513</v>
      </c>
      <c r="BF16" s="401"/>
      <c r="BG16" s="401">
        <v>29.903452997312939</v>
      </c>
      <c r="BH16" s="401">
        <v>1.7214285118060488</v>
      </c>
      <c r="BI16" s="401">
        <v>26.528076588730741</v>
      </c>
      <c r="BJ16" s="401">
        <v>33.278829405895138</v>
      </c>
      <c r="BK16" s="401">
        <v>5.7566211900703665</v>
      </c>
      <c r="BL16" s="401"/>
      <c r="BM16" s="401">
        <v>2.1</v>
      </c>
      <c r="BN16" s="401"/>
      <c r="BO16" s="401" t="s">
        <v>463</v>
      </c>
      <c r="BP16" s="401"/>
      <c r="BQ16" s="401">
        <v>29.960043265518415</v>
      </c>
      <c r="BR16" s="401">
        <v>1.8057982222880158</v>
      </c>
      <c r="BS16" s="401">
        <v>26.419195489842451</v>
      </c>
      <c r="BT16" s="401">
        <v>33.500891041194379</v>
      </c>
      <c r="BU16" s="401">
        <v>6.0273551886566983</v>
      </c>
      <c r="BV16" s="401"/>
      <c r="BW16" s="401">
        <v>0.10000000000000142</v>
      </c>
      <c r="BX16" s="401"/>
      <c r="BY16" s="401" t="s">
        <v>463</v>
      </c>
      <c r="BZ16" s="401"/>
      <c r="CA16" s="406">
        <v>13.319032227948119</v>
      </c>
      <c r="CB16" s="401"/>
      <c r="CC16" s="401">
        <v>19.077023284362525</v>
      </c>
      <c r="CD16" s="401"/>
      <c r="CE16" s="401">
        <v>18.774655352659845</v>
      </c>
      <c r="CF16" s="401"/>
      <c r="CG16" s="401">
        <v>21.478169214744234</v>
      </c>
      <c r="CH16" s="401">
        <v>1.4942759121599096</v>
      </c>
      <c r="CI16" s="401">
        <v>18.548193542082974</v>
      </c>
      <c r="CJ16" s="401">
        <v>24.408144887405498</v>
      </c>
      <c r="CK16" s="401">
        <v>6.9571847452162068</v>
      </c>
      <c r="CL16" s="401"/>
      <c r="CM16" s="401">
        <v>2.7</v>
      </c>
      <c r="CN16" s="401"/>
      <c r="CO16" s="401" t="s">
        <v>463</v>
      </c>
      <c r="CP16" s="401"/>
      <c r="CQ16" s="401">
        <v>20.072233390939886</v>
      </c>
      <c r="CR16" s="401">
        <v>1.594875004002378</v>
      </c>
      <c r="CS16" s="401">
        <v>16.944968372787535</v>
      </c>
      <c r="CT16" s="401">
        <v>23.199498409092236</v>
      </c>
      <c r="CU16" s="401">
        <v>7.945677857264581</v>
      </c>
      <c r="CV16" s="401"/>
      <c r="CW16" s="401">
        <v>-1.3999999999999986</v>
      </c>
      <c r="CX16" s="401"/>
      <c r="CY16" s="401" t="s">
        <v>463</v>
      </c>
      <c r="CZ16" s="401"/>
      <c r="DA16" s="406">
        <v>0.23458038246380697</v>
      </c>
      <c r="DB16" s="401"/>
      <c r="DC16" s="401">
        <v>0.4434416064778367</v>
      </c>
      <c r="DD16" s="401"/>
      <c r="DE16" s="475">
        <v>0.68529935719644586</v>
      </c>
      <c r="DF16" s="475"/>
      <c r="DG16" s="475">
        <v>0.40545184530728351</v>
      </c>
      <c r="DH16" s="475">
        <v>0.22411934249264298</v>
      </c>
      <c r="DI16" s="475">
        <v>0</v>
      </c>
      <c r="DJ16" s="475">
        <v>0.84490497168948009</v>
      </c>
      <c r="DK16" s="475">
        <v>55.276439134908259</v>
      </c>
      <c r="DL16" s="401"/>
      <c r="DM16" s="475"/>
      <c r="DN16" s="401"/>
      <c r="DO16" s="401"/>
      <c r="DP16" s="475"/>
      <c r="DQ16" s="475">
        <v>0.32098779806883448</v>
      </c>
      <c r="DR16" s="475">
        <v>0.22616968021754819</v>
      </c>
      <c r="DS16" s="475">
        <v>0</v>
      </c>
      <c r="DT16" s="475">
        <v>0.764466144231433</v>
      </c>
      <c r="DU16" s="475">
        <v>70.460522667296871</v>
      </c>
      <c r="DV16" s="401"/>
      <c r="DW16" s="475">
        <v>-0.10000000000000003</v>
      </c>
      <c r="DX16" s="401"/>
      <c r="DY16" s="401" t="s">
        <v>463</v>
      </c>
      <c r="DZ16" s="401"/>
      <c r="EA16" s="405">
        <v>294.75481799999983</v>
      </c>
      <c r="EB16" s="405">
        <v>945</v>
      </c>
      <c r="EC16" s="58"/>
    </row>
    <row r="17" spans="1:133" s="69" customFormat="1" ht="10.5" customHeight="1" x14ac:dyDescent="0.25">
      <c r="A17" s="37" t="s">
        <v>120</v>
      </c>
      <c r="B17" s="34">
        <v>30.668139823987172</v>
      </c>
      <c r="C17" s="58">
        <v>1.2039606173167305</v>
      </c>
      <c r="D17" s="58">
        <v>28.307435101697148</v>
      </c>
      <c r="E17" s="58">
        <v>33.028844546277199</v>
      </c>
      <c r="F17" s="58">
        <v>3.925769949617385</v>
      </c>
      <c r="G17" s="291">
        <v>2180</v>
      </c>
      <c r="H17" s="58"/>
      <c r="I17" s="58"/>
      <c r="J17" s="58"/>
      <c r="K17" s="58"/>
      <c r="L17" s="58"/>
      <c r="M17" s="401">
        <v>36.397977916691588</v>
      </c>
      <c r="N17" s="401">
        <v>1.3311150301517163</v>
      </c>
      <c r="O17" s="401">
        <v>33.787950690734064</v>
      </c>
      <c r="P17" s="401">
        <v>39.008005142649111</v>
      </c>
      <c r="Q17" s="401">
        <v>3.6571125824582857</v>
      </c>
      <c r="R17" s="401"/>
      <c r="S17" s="401">
        <v>5.7</v>
      </c>
      <c r="T17" s="401"/>
      <c r="U17" s="401" t="s">
        <v>465</v>
      </c>
      <c r="V17" s="401"/>
      <c r="W17" s="401">
        <v>36.889249945585192</v>
      </c>
      <c r="X17" s="401">
        <v>1.3524239236659559</v>
      </c>
      <c r="Y17" s="401">
        <v>34.237429029566947</v>
      </c>
      <c r="Z17" s="401">
        <v>39.54107086160343</v>
      </c>
      <c r="AA17" s="401">
        <v>3.6661735482854687</v>
      </c>
      <c r="AB17" s="401"/>
      <c r="AC17" s="401">
        <v>0.5</v>
      </c>
      <c r="AD17" s="401"/>
      <c r="AE17" s="401" t="s">
        <v>463</v>
      </c>
      <c r="AF17" s="401"/>
      <c r="AG17" s="401">
        <v>35.989869153809266</v>
      </c>
      <c r="AH17" s="401">
        <v>1.2846431821760458</v>
      </c>
      <c r="AI17" s="401">
        <v>33.470941262918416</v>
      </c>
      <c r="AJ17" s="401">
        <v>38.508797044700117</v>
      </c>
      <c r="AK17" s="401">
        <v>3.5694577734803334</v>
      </c>
      <c r="AL17" s="401"/>
      <c r="AM17" s="401">
        <v>-0.9</v>
      </c>
      <c r="AN17" s="401"/>
      <c r="AO17" s="401" t="s">
        <v>463</v>
      </c>
      <c r="AP17" s="401"/>
      <c r="AQ17" s="401">
        <v>36.411472666163974</v>
      </c>
      <c r="AR17" s="401">
        <v>1.3595326426471233</v>
      </c>
      <c r="AS17" s="401">
        <v>33.74567198352927</v>
      </c>
      <c r="AT17" s="401">
        <v>39.077273348798677</v>
      </c>
      <c r="AU17" s="401">
        <v>3.7338029557659005</v>
      </c>
      <c r="AV17" s="401"/>
      <c r="AW17" s="401">
        <v>0.39999999999999858</v>
      </c>
      <c r="AX17" s="401"/>
      <c r="AY17" s="401" t="s">
        <v>463</v>
      </c>
      <c r="AZ17" s="401"/>
      <c r="BA17" s="406">
        <v>21.435830820428617</v>
      </c>
      <c r="BB17" s="401"/>
      <c r="BC17" s="401">
        <v>24.388847577038224</v>
      </c>
      <c r="BD17" s="401"/>
      <c r="BE17" s="401">
        <v>24.992111539063746</v>
      </c>
      <c r="BF17" s="401"/>
      <c r="BG17" s="401">
        <v>24.777928301558116</v>
      </c>
      <c r="BH17" s="401">
        <v>1.1400353352636712</v>
      </c>
      <c r="BI17" s="401">
        <v>22.542547425031398</v>
      </c>
      <c r="BJ17" s="401">
        <v>27.013309178084832</v>
      </c>
      <c r="BK17" s="401">
        <v>4.601011518755513</v>
      </c>
      <c r="BL17" s="401"/>
      <c r="BM17" s="401">
        <v>-0.2</v>
      </c>
      <c r="BN17" s="401"/>
      <c r="BO17" s="401" t="s">
        <v>463</v>
      </c>
      <c r="BP17" s="401"/>
      <c r="BQ17" s="401">
        <v>25.915207304267142</v>
      </c>
      <c r="BR17" s="401">
        <v>1.2322027289781292</v>
      </c>
      <c r="BS17" s="401">
        <v>23.499077839616366</v>
      </c>
      <c r="BT17" s="401">
        <v>28.331336768917915</v>
      </c>
      <c r="BU17" s="401">
        <v>4.7547477221038372</v>
      </c>
      <c r="BV17" s="401"/>
      <c r="BW17" s="401">
        <v>1.0999999999999979</v>
      </c>
      <c r="BX17" s="401"/>
      <c r="BY17" s="401" t="s">
        <v>463</v>
      </c>
      <c r="BZ17" s="401"/>
      <c r="CA17" s="406">
        <v>9.0785987579701573</v>
      </c>
      <c r="CB17" s="401"/>
      <c r="CC17" s="401">
        <v>11.722162516817933</v>
      </c>
      <c r="CD17" s="401"/>
      <c r="CE17" s="401">
        <v>11.582677000034385</v>
      </c>
      <c r="CF17" s="401"/>
      <c r="CG17" s="401">
        <v>10.931601568453301</v>
      </c>
      <c r="CH17" s="401">
        <v>0.82203276800117286</v>
      </c>
      <c r="CI17" s="401">
        <v>9.3197600117675616</v>
      </c>
      <c r="CJ17" s="401">
        <v>12.543443125139042</v>
      </c>
      <c r="CK17" s="401">
        <v>7.5197834722902481</v>
      </c>
      <c r="CL17" s="401"/>
      <c r="CM17" s="401">
        <v>-0.7</v>
      </c>
      <c r="CN17" s="401"/>
      <c r="CO17" s="401" t="s">
        <v>463</v>
      </c>
      <c r="CP17" s="401"/>
      <c r="CQ17" s="401">
        <v>10.114619889479238</v>
      </c>
      <c r="CR17" s="401">
        <v>0.81730209821088884</v>
      </c>
      <c r="CS17" s="401">
        <v>8.5120364553020877</v>
      </c>
      <c r="CT17" s="401">
        <v>11.71720332365639</v>
      </c>
      <c r="CU17" s="401">
        <v>8.0804034866501393</v>
      </c>
      <c r="CV17" s="401"/>
      <c r="CW17" s="401">
        <v>-0.80000000000000071</v>
      </c>
      <c r="CX17" s="401"/>
      <c r="CY17" s="401" t="s">
        <v>463</v>
      </c>
      <c r="CZ17" s="401"/>
      <c r="DA17" s="406">
        <v>0.15371024558839655</v>
      </c>
      <c r="DB17" s="401"/>
      <c r="DC17" s="401">
        <v>0.2869678228354724</v>
      </c>
      <c r="DD17" s="401"/>
      <c r="DE17" s="475">
        <v>0.31446140648702897</v>
      </c>
      <c r="DF17" s="475"/>
      <c r="DG17" s="475">
        <v>0.28033928379782291</v>
      </c>
      <c r="DH17" s="475">
        <v>0.15276217874212913</v>
      </c>
      <c r="DI17" s="475">
        <v>0</v>
      </c>
      <c r="DJ17" s="475">
        <v>0.57987530908929585</v>
      </c>
      <c r="DK17" s="475">
        <v>54.491891636670964</v>
      </c>
      <c r="DL17" s="401"/>
      <c r="DM17" s="475"/>
      <c r="DN17" s="401"/>
      <c r="DO17" s="401"/>
      <c r="DP17" s="475"/>
      <c r="DQ17" s="408">
        <v>0.38164547241760777</v>
      </c>
      <c r="DR17" s="401">
        <v>0.13881064134647175</v>
      </c>
      <c r="DS17" s="401">
        <v>0</v>
      </c>
      <c r="DT17" s="401">
        <v>0.65382834677499302</v>
      </c>
      <c r="DU17" s="401">
        <v>36.371620097350728</v>
      </c>
      <c r="DV17" s="401"/>
      <c r="DW17" s="401">
        <v>0.10000000000000003</v>
      </c>
      <c r="DX17" s="401"/>
      <c r="DY17" s="401" t="s">
        <v>463</v>
      </c>
      <c r="DZ17" s="401"/>
      <c r="EA17" s="405">
        <v>564.60410399999955</v>
      </c>
      <c r="EB17" s="405">
        <v>1863</v>
      </c>
      <c r="EC17" s="58"/>
    </row>
    <row r="18" spans="1:133" s="69" customFormat="1" ht="13.5" customHeight="1" x14ac:dyDescent="0.25">
      <c r="A18" s="37" t="s">
        <v>121</v>
      </c>
      <c r="B18" s="34">
        <v>17.66037061586054</v>
      </c>
      <c r="C18" s="58">
        <v>0.99873888970749092</v>
      </c>
      <c r="D18" s="58">
        <v>15.702061033839627</v>
      </c>
      <c r="E18" s="58">
        <v>19.618680197881456</v>
      </c>
      <c r="F18" s="58">
        <v>5.6552544192392942</v>
      </c>
      <c r="G18" s="291">
        <v>2086</v>
      </c>
      <c r="H18" s="58"/>
      <c r="I18" s="58"/>
      <c r="J18" s="58"/>
      <c r="K18" s="58"/>
      <c r="L18" s="58"/>
      <c r="M18" s="401">
        <v>23.287646385474748</v>
      </c>
      <c r="N18" s="401">
        <v>1.1458415531660315</v>
      </c>
      <c r="O18" s="401">
        <v>21.04090017447604</v>
      </c>
      <c r="P18" s="401">
        <v>25.534392596473452</v>
      </c>
      <c r="Q18" s="401">
        <v>4.9203836841181587</v>
      </c>
      <c r="R18" s="401"/>
      <c r="S18" s="401">
        <v>5.6</v>
      </c>
      <c r="T18" s="401"/>
      <c r="U18" s="401" t="s">
        <v>465</v>
      </c>
      <c r="V18" s="401"/>
      <c r="W18" s="401">
        <v>24.438519028765956</v>
      </c>
      <c r="X18" s="401">
        <v>1.1767579588283494</v>
      </c>
      <c r="Y18" s="401">
        <v>22.13114238915934</v>
      </c>
      <c r="Z18" s="401">
        <v>26.745895668372572</v>
      </c>
      <c r="AA18" s="401">
        <v>4.8151770467073627</v>
      </c>
      <c r="AB18" s="401"/>
      <c r="AC18" s="401">
        <v>1.1000000000000001</v>
      </c>
      <c r="AD18" s="401"/>
      <c r="AE18" s="401" t="s">
        <v>463</v>
      </c>
      <c r="AF18" s="401"/>
      <c r="AG18" s="401">
        <v>25.423902514587926</v>
      </c>
      <c r="AH18" s="401">
        <v>1.1786586219392845</v>
      </c>
      <c r="AI18" s="401">
        <v>23.112789111399383</v>
      </c>
      <c r="AJ18" s="401">
        <v>27.735015917776469</v>
      </c>
      <c r="AK18" s="401">
        <v>4.6360255718530414</v>
      </c>
      <c r="AL18" s="401"/>
      <c r="AM18" s="401">
        <v>1</v>
      </c>
      <c r="AN18" s="401"/>
      <c r="AO18" s="401" t="s">
        <v>463</v>
      </c>
      <c r="AP18" s="401"/>
      <c r="AQ18" s="401">
        <v>24.216298075549822</v>
      </c>
      <c r="AR18" s="401">
        <v>1.1991878207545856</v>
      </c>
      <c r="AS18" s="401">
        <v>21.86490494904837</v>
      </c>
      <c r="AT18" s="401">
        <v>26.567691202051275</v>
      </c>
      <c r="AU18" s="401">
        <v>4.9519865382122763</v>
      </c>
      <c r="AV18" s="401"/>
      <c r="AW18" s="401">
        <v>-1.1999999999999993</v>
      </c>
      <c r="AX18" s="401"/>
      <c r="AY18" s="401"/>
      <c r="AZ18" s="401"/>
      <c r="BA18" s="406">
        <v>13.40283028711379</v>
      </c>
      <c r="BB18" s="401"/>
      <c r="BC18" s="401">
        <v>17.28664666050004</v>
      </c>
      <c r="BD18" s="401"/>
      <c r="BE18" s="401">
        <v>17.893809841049038</v>
      </c>
      <c r="BF18" s="401"/>
      <c r="BG18" s="401">
        <v>19.288075473510542</v>
      </c>
      <c r="BH18" s="401">
        <v>1.0424045831419291</v>
      </c>
      <c r="BI18" s="401">
        <v>17.244128940730182</v>
      </c>
      <c r="BJ18" s="401">
        <v>21.332022006290899</v>
      </c>
      <c r="BK18" s="401">
        <v>5.4043991302995735</v>
      </c>
      <c r="BL18" s="401"/>
      <c r="BM18" s="401">
        <v>1.4</v>
      </c>
      <c r="BN18" s="401"/>
      <c r="BO18" s="401" t="s">
        <v>463</v>
      </c>
      <c r="BP18" s="401"/>
      <c r="BQ18" s="401">
        <v>18.344783296075963</v>
      </c>
      <c r="BR18" s="401">
        <v>1.0946763302730651</v>
      </c>
      <c r="BS18" s="401">
        <v>16.198318535344633</v>
      </c>
      <c r="BT18" s="401">
        <v>20.491248056807297</v>
      </c>
      <c r="BU18" s="401">
        <v>5.9672350041181552</v>
      </c>
      <c r="BV18" s="401"/>
      <c r="BW18" s="401">
        <v>-1</v>
      </c>
      <c r="BX18" s="401"/>
      <c r="BY18" s="401"/>
      <c r="BZ18" s="401"/>
      <c r="CA18" s="406">
        <v>4.2575403287467468</v>
      </c>
      <c r="CB18" s="401"/>
      <c r="CC18" s="401">
        <v>5.8800896573308865</v>
      </c>
      <c r="CD18" s="401"/>
      <c r="CE18" s="401">
        <v>6.3976805225198969</v>
      </c>
      <c r="CF18" s="401"/>
      <c r="CG18" s="401">
        <v>6.0314927684248207</v>
      </c>
      <c r="CH18" s="401">
        <v>0.65432031468030627</v>
      </c>
      <c r="CI18" s="401">
        <v>4.7485017300628281</v>
      </c>
      <c r="CJ18" s="401">
        <v>7.3144838067868143</v>
      </c>
      <c r="CK18" s="401">
        <v>10.848397565950957</v>
      </c>
      <c r="CL18" s="401"/>
      <c r="CM18" s="401">
        <v>-0.4</v>
      </c>
      <c r="CN18" s="401"/>
      <c r="CO18" s="401" t="s">
        <v>463</v>
      </c>
      <c r="CP18" s="401"/>
      <c r="CQ18" s="401">
        <v>5.7074915384332261</v>
      </c>
      <c r="CR18" s="401">
        <v>0.61640494634263976</v>
      </c>
      <c r="CS18" s="401">
        <v>4.4988315363165086</v>
      </c>
      <c r="CT18" s="401">
        <v>6.9161515405499445</v>
      </c>
      <c r="CU18" s="401">
        <v>10.799927467117195</v>
      </c>
      <c r="CV18" s="401"/>
      <c r="CW18" s="401">
        <v>-0.29999999999999982</v>
      </c>
      <c r="CX18" s="401"/>
      <c r="CY18" s="401" t="s">
        <v>463</v>
      </c>
      <c r="CZ18" s="401"/>
      <c r="DA18" s="406">
        <v>0</v>
      </c>
      <c r="DB18" s="401"/>
      <c r="DC18" s="401">
        <v>0.12091006764384717</v>
      </c>
      <c r="DD18" s="401"/>
      <c r="DE18" s="475">
        <v>0.14702866519699614</v>
      </c>
      <c r="DF18" s="475"/>
      <c r="DG18" s="475">
        <v>0.10433427265256004</v>
      </c>
      <c r="DH18" s="475">
        <v>7.4340349165327585E-2</v>
      </c>
      <c r="DI18" s="475">
        <v>0</v>
      </c>
      <c r="DJ18" s="475">
        <v>0.25010080263477136</v>
      </c>
      <c r="DK18" s="475">
        <v>71.25208934257472</v>
      </c>
      <c r="DL18" s="401"/>
      <c r="DM18" s="475"/>
      <c r="DN18" s="401"/>
      <c r="DO18" s="401"/>
      <c r="DP18" s="475"/>
      <c r="DQ18" s="475">
        <v>0.16402324104062058</v>
      </c>
      <c r="DR18" s="475">
        <v>0.11127398429883674</v>
      </c>
      <c r="DS18" s="475">
        <v>0</v>
      </c>
      <c r="DT18" s="475">
        <v>0.38221164932021212</v>
      </c>
      <c r="DU18" s="475">
        <v>67.8403765179104</v>
      </c>
      <c r="DV18" s="401"/>
      <c r="DW18" s="475">
        <v>0.1</v>
      </c>
      <c r="DX18" s="401"/>
      <c r="DY18" s="401"/>
      <c r="DZ18" s="401"/>
      <c r="EA18" s="405">
        <v>549.21241300000088</v>
      </c>
      <c r="EB18" s="405">
        <v>1798</v>
      </c>
      <c r="EC18" s="58"/>
    </row>
    <row r="19" spans="1:133" s="69" customFormat="1" ht="13.5" customHeight="1" x14ac:dyDescent="0.25">
      <c r="A19" s="37" t="s">
        <v>122</v>
      </c>
      <c r="B19" s="34">
        <v>26.019022147473969</v>
      </c>
      <c r="C19" s="58">
        <v>0.81895150638268999</v>
      </c>
      <c r="D19" s="58">
        <v>24.41323649249723</v>
      </c>
      <c r="E19" s="58">
        <v>27.624807802450707</v>
      </c>
      <c r="F19" s="58">
        <v>3.14751070098227</v>
      </c>
      <c r="G19" s="291">
        <v>4332</v>
      </c>
      <c r="H19" s="58"/>
      <c r="I19" s="58"/>
      <c r="J19" s="58"/>
      <c r="K19" s="58"/>
      <c r="L19" s="58"/>
      <c r="M19" s="401">
        <v>28.683766459325096</v>
      </c>
      <c r="N19" s="401">
        <v>0.83824034221537058</v>
      </c>
      <c r="O19" s="401">
        <v>27.040159358871342</v>
      </c>
      <c r="P19" s="401">
        <v>30.327373559778849</v>
      </c>
      <c r="Q19" s="401">
        <v>2.9223510218019455</v>
      </c>
      <c r="R19" s="401"/>
      <c r="S19" s="401">
        <v>2.7</v>
      </c>
      <c r="T19" s="401"/>
      <c r="U19" s="401" t="s">
        <v>464</v>
      </c>
      <c r="V19" s="401"/>
      <c r="W19" s="401">
        <v>31.845541828605306</v>
      </c>
      <c r="X19" s="401">
        <v>0.89883022672497714</v>
      </c>
      <c r="Y19" s="401">
        <v>30.083123437840847</v>
      </c>
      <c r="Z19" s="401">
        <v>33.607960219369765</v>
      </c>
      <c r="AA19" s="401">
        <v>2.8224679974438414</v>
      </c>
      <c r="AB19" s="401"/>
      <c r="AC19" s="401">
        <v>3.1</v>
      </c>
      <c r="AD19" s="401"/>
      <c r="AE19" s="401" t="s">
        <v>465</v>
      </c>
      <c r="AF19" s="401"/>
      <c r="AG19" s="401">
        <v>31.588028245641635</v>
      </c>
      <c r="AH19" s="401">
        <v>0.89318657736158702</v>
      </c>
      <c r="AI19" s="401">
        <v>29.83666832508035</v>
      </c>
      <c r="AJ19" s="401">
        <v>33.339388166202923</v>
      </c>
      <c r="AK19" s="401">
        <v>2.8276110506670342</v>
      </c>
      <c r="AL19" s="401"/>
      <c r="AM19" s="401">
        <v>-0.2</v>
      </c>
      <c r="AN19" s="401"/>
      <c r="AO19" s="401" t="s">
        <v>463</v>
      </c>
      <c r="AP19" s="401"/>
      <c r="AQ19" s="401">
        <v>31.954335718085296</v>
      </c>
      <c r="AR19" s="401">
        <v>0.94106164680422733</v>
      </c>
      <c r="AS19" s="401">
        <v>30.10908191412555</v>
      </c>
      <c r="AT19" s="401">
        <v>33.799589522045039</v>
      </c>
      <c r="AU19" s="401">
        <v>2.9450202160566636</v>
      </c>
      <c r="AV19" s="401"/>
      <c r="AW19" s="401">
        <v>0.39999999999999858</v>
      </c>
      <c r="AX19" s="401"/>
      <c r="AY19" s="401" t="s">
        <v>463</v>
      </c>
      <c r="AZ19" s="401"/>
      <c r="BA19" s="406">
        <v>21.603354847534192</v>
      </c>
      <c r="BB19" s="401"/>
      <c r="BC19" s="401">
        <v>22.082925383971578</v>
      </c>
      <c r="BD19" s="401"/>
      <c r="BE19" s="401">
        <v>25.704627941112623</v>
      </c>
      <c r="BF19" s="401"/>
      <c r="BG19" s="401">
        <v>24.699073466455665</v>
      </c>
      <c r="BH19" s="401">
        <v>0.83687822514976618</v>
      </c>
      <c r="BI19" s="401">
        <v>23.058122942717084</v>
      </c>
      <c r="BJ19" s="401">
        <v>26.340023990194243</v>
      </c>
      <c r="BK19" s="401">
        <v>3.3882980520963599</v>
      </c>
      <c r="BL19" s="401"/>
      <c r="BM19" s="401">
        <v>-1</v>
      </c>
      <c r="BN19" s="401"/>
      <c r="BO19" s="401" t="s">
        <v>463</v>
      </c>
      <c r="BP19" s="401"/>
      <c r="BQ19" s="401">
        <v>25.591900454605586</v>
      </c>
      <c r="BR19" s="401">
        <v>0.88173192567585279</v>
      </c>
      <c r="BS19" s="401">
        <v>23.862981636745619</v>
      </c>
      <c r="BT19" s="401">
        <v>27.320819272465556</v>
      </c>
      <c r="BU19" s="401">
        <v>3.4453554054723354</v>
      </c>
      <c r="BV19" s="401"/>
      <c r="BW19" s="401">
        <v>0.90000000000000213</v>
      </c>
      <c r="BX19" s="401"/>
      <c r="BY19" s="401" t="s">
        <v>463</v>
      </c>
      <c r="BZ19" s="401"/>
      <c r="CA19" s="406">
        <v>4.4120717276309103</v>
      </c>
      <c r="CB19" s="401"/>
      <c r="CC19" s="401">
        <v>6.5242076432969114</v>
      </c>
      <c r="CD19" s="401"/>
      <c r="CE19" s="401">
        <v>6.1170027194796717</v>
      </c>
      <c r="CF19" s="401"/>
      <c r="CG19" s="401">
        <v>6.8740363950691066</v>
      </c>
      <c r="CH19" s="401">
        <v>0.47244781663649771</v>
      </c>
      <c r="CI19" s="401">
        <v>5.9476608856452957</v>
      </c>
      <c r="CJ19" s="401">
        <v>7.8004119044929183</v>
      </c>
      <c r="CK19" s="401">
        <v>6.8729315570018601</v>
      </c>
      <c r="CL19" s="401"/>
      <c r="CM19" s="401">
        <v>0.8</v>
      </c>
      <c r="CN19" s="401"/>
      <c r="CO19" s="401" t="s">
        <v>463</v>
      </c>
      <c r="CP19" s="401"/>
      <c r="CQ19" s="401">
        <v>6.3281024786455209</v>
      </c>
      <c r="CR19" s="401">
        <v>0.46546066893635762</v>
      </c>
      <c r="CS19" s="401">
        <v>5.4154172439797623</v>
      </c>
      <c r="CT19" s="401">
        <v>7.2407877133112812</v>
      </c>
      <c r="CU19" s="401">
        <v>7.3554540323434479</v>
      </c>
      <c r="CV19" s="401"/>
      <c r="CW19" s="401">
        <v>-0.60000000000000053</v>
      </c>
      <c r="CX19" s="401"/>
      <c r="CY19" s="401" t="s">
        <v>463</v>
      </c>
      <c r="CZ19" s="401"/>
      <c r="DA19" s="406">
        <v>3.5955723088598617E-3</v>
      </c>
      <c r="DB19" s="401"/>
      <c r="DC19" s="401">
        <v>7.6633432056617851E-2</v>
      </c>
      <c r="DD19" s="401"/>
      <c r="DE19" s="475">
        <v>2.3911168013014083E-2</v>
      </c>
      <c r="DF19" s="475"/>
      <c r="DG19" s="475">
        <v>1.4918384116866266E-2</v>
      </c>
      <c r="DH19" s="475">
        <v>1.4920768384543218E-2</v>
      </c>
      <c r="DI19" s="475">
        <v>0</v>
      </c>
      <c r="DJ19" s="475">
        <v>4.4175021414146379E-2</v>
      </c>
      <c r="DK19" s="475">
        <v>100.01598207726971</v>
      </c>
      <c r="DL19" s="401"/>
      <c r="DM19" s="475"/>
      <c r="DN19" s="401"/>
      <c r="DO19" s="401"/>
      <c r="DP19" s="475"/>
      <c r="DQ19" s="475">
        <v>3.433278483415575E-2</v>
      </c>
      <c r="DR19" s="475">
        <v>3.4341512610304069E-2</v>
      </c>
      <c r="DS19" s="475">
        <v>0</v>
      </c>
      <c r="DT19" s="475">
        <v>0.10167035723771799</v>
      </c>
      <c r="DU19" s="475">
        <v>100.02542111334829</v>
      </c>
      <c r="DV19" s="401"/>
      <c r="DW19" s="475">
        <v>0</v>
      </c>
      <c r="DX19" s="401"/>
      <c r="DY19" s="401" t="s">
        <v>463</v>
      </c>
      <c r="DZ19" s="401"/>
      <c r="EA19" s="405">
        <v>1141.7774639999996</v>
      </c>
      <c r="EB19" s="405">
        <v>3730</v>
      </c>
      <c r="EC19" s="58"/>
    </row>
    <row r="20" spans="1:133" s="69" customFormat="1" ht="7.5" customHeight="1" x14ac:dyDescent="0.25">
      <c r="A20" s="37"/>
      <c r="B20" s="34"/>
      <c r="C20" s="58"/>
      <c r="D20" s="58"/>
      <c r="E20" s="58"/>
      <c r="F20" s="58"/>
      <c r="G20" s="291"/>
      <c r="H20" s="58"/>
      <c r="I20" s="58"/>
      <c r="J20" s="58"/>
      <c r="K20" s="58"/>
      <c r="L20" s="58"/>
      <c r="M20" s="401"/>
      <c r="N20" s="401"/>
      <c r="O20" s="401"/>
      <c r="P20" s="401"/>
      <c r="Q20" s="401"/>
      <c r="R20" s="401"/>
      <c r="S20" s="401"/>
      <c r="T20" s="401"/>
      <c r="U20" s="401"/>
      <c r="V20" s="401"/>
      <c r="W20" s="401"/>
      <c r="X20" s="401"/>
      <c r="Y20" s="401"/>
      <c r="Z20" s="401"/>
      <c r="AA20" s="401"/>
      <c r="AB20" s="401"/>
      <c r="AC20" s="401"/>
      <c r="AD20" s="401"/>
      <c r="AE20" s="401"/>
      <c r="AF20" s="401"/>
      <c r="AG20" s="401"/>
      <c r="AH20" s="401"/>
      <c r="AI20" s="401"/>
      <c r="AJ20" s="401"/>
      <c r="AK20" s="401"/>
      <c r="AL20" s="401"/>
      <c r="AM20" s="401"/>
      <c r="AN20" s="401"/>
      <c r="AO20" s="401"/>
      <c r="AP20" s="401"/>
      <c r="AQ20" s="401"/>
      <c r="AR20" s="401"/>
      <c r="AS20" s="401"/>
      <c r="AT20" s="401"/>
      <c r="AU20" s="401"/>
      <c r="AV20" s="401"/>
      <c r="AW20" s="401"/>
      <c r="AX20" s="401"/>
      <c r="AY20" s="401"/>
      <c r="AZ20" s="401"/>
      <c r="BA20" s="406"/>
      <c r="BB20" s="401"/>
      <c r="BC20" s="401"/>
      <c r="BD20" s="401"/>
      <c r="BE20" s="401"/>
      <c r="BF20" s="401"/>
      <c r="BG20" s="401"/>
      <c r="BH20" s="401"/>
      <c r="BI20" s="401"/>
      <c r="BJ20" s="401"/>
      <c r="BK20" s="401"/>
      <c r="BL20" s="401"/>
      <c r="BM20" s="401"/>
      <c r="BN20" s="401"/>
      <c r="BO20" s="401"/>
      <c r="BP20" s="401"/>
      <c r="BQ20" s="401"/>
      <c r="BR20" s="401"/>
      <c r="BS20" s="401"/>
      <c r="BT20" s="401"/>
      <c r="BU20" s="401"/>
      <c r="BV20" s="401"/>
      <c r="BW20" s="401"/>
      <c r="BX20" s="401"/>
      <c r="BY20" s="401"/>
      <c r="BZ20" s="401"/>
      <c r="CA20" s="406"/>
      <c r="CB20" s="401"/>
      <c r="CC20" s="401"/>
      <c r="CD20" s="401"/>
      <c r="CE20" s="401"/>
      <c r="CF20" s="401"/>
      <c r="CG20" s="401"/>
      <c r="CH20" s="401"/>
      <c r="CI20" s="401"/>
      <c r="CJ20" s="401"/>
      <c r="CK20" s="401"/>
      <c r="CL20" s="401"/>
      <c r="CM20" s="401"/>
      <c r="CN20" s="401"/>
      <c r="CO20" s="401"/>
      <c r="CP20" s="401"/>
      <c r="CQ20" s="401"/>
      <c r="CR20" s="401"/>
      <c r="CS20" s="401"/>
      <c r="CT20" s="401"/>
      <c r="CU20" s="401"/>
      <c r="CV20" s="401"/>
      <c r="CW20" s="401"/>
      <c r="CX20" s="401"/>
      <c r="CY20" s="401"/>
      <c r="CZ20" s="401"/>
      <c r="DA20" s="406"/>
      <c r="DB20" s="401"/>
      <c r="DC20" s="401"/>
      <c r="DD20" s="401"/>
      <c r="DE20" s="401"/>
      <c r="DF20" s="401"/>
      <c r="DG20" s="401"/>
      <c r="DH20" s="401"/>
      <c r="DI20" s="401"/>
      <c r="DJ20" s="401"/>
      <c r="DK20" s="401"/>
      <c r="DL20" s="401"/>
      <c r="DM20" s="401"/>
      <c r="DN20" s="401"/>
      <c r="DO20" s="401"/>
      <c r="DP20" s="401"/>
      <c r="DQ20" s="401"/>
      <c r="DR20" s="401"/>
      <c r="DS20" s="401"/>
      <c r="DT20" s="401"/>
      <c r="DU20" s="401"/>
      <c r="DV20" s="401"/>
      <c r="DW20" s="401"/>
      <c r="DX20" s="401"/>
      <c r="DY20" s="401"/>
      <c r="DZ20" s="401"/>
      <c r="EA20" s="401"/>
      <c r="EB20" s="401"/>
      <c r="EC20" s="58"/>
    </row>
    <row r="21" spans="1:133" s="69" customFormat="1" ht="12" customHeight="1" x14ac:dyDescent="0.25">
      <c r="A21" s="35" t="s">
        <v>53</v>
      </c>
      <c r="B21" s="34"/>
      <c r="C21" s="58"/>
      <c r="D21" s="58"/>
      <c r="E21" s="58"/>
      <c r="F21" s="58"/>
      <c r="G21" s="291"/>
      <c r="H21" s="58"/>
      <c r="I21" s="58"/>
      <c r="J21" s="58"/>
      <c r="K21" s="58"/>
      <c r="L21" s="58"/>
      <c r="M21" s="401"/>
      <c r="N21" s="401"/>
      <c r="O21" s="401"/>
      <c r="P21" s="401"/>
      <c r="Q21" s="401"/>
      <c r="R21" s="401"/>
      <c r="S21" s="401"/>
      <c r="T21" s="401"/>
      <c r="U21" s="401"/>
      <c r="V21" s="401"/>
      <c r="W21" s="401"/>
      <c r="X21" s="401"/>
      <c r="Y21" s="401"/>
      <c r="Z21" s="401"/>
      <c r="AA21" s="401"/>
      <c r="AB21" s="401"/>
      <c r="AC21" s="401"/>
      <c r="AD21" s="401"/>
      <c r="AE21" s="401"/>
      <c r="AF21" s="401"/>
      <c r="AG21" s="401"/>
      <c r="AH21" s="401"/>
      <c r="AI21" s="401"/>
      <c r="AJ21" s="401"/>
      <c r="AK21" s="401"/>
      <c r="AL21" s="401"/>
      <c r="AM21" s="401"/>
      <c r="AN21" s="401"/>
      <c r="AO21" s="401"/>
      <c r="AP21" s="401"/>
      <c r="AQ21" s="401"/>
      <c r="AR21" s="401"/>
      <c r="AS21" s="401"/>
      <c r="AT21" s="401"/>
      <c r="AU21" s="401"/>
      <c r="AV21" s="401"/>
      <c r="AW21" s="401"/>
      <c r="AX21" s="401"/>
      <c r="AY21" s="401"/>
      <c r="AZ21" s="401"/>
      <c r="BA21" s="406"/>
      <c r="BB21" s="401"/>
      <c r="BC21" s="401"/>
      <c r="BD21" s="401"/>
      <c r="BE21" s="401"/>
      <c r="BF21" s="401"/>
      <c r="BG21" s="401"/>
      <c r="BH21" s="401"/>
      <c r="BI21" s="401"/>
      <c r="BJ21" s="401"/>
      <c r="BK21" s="401"/>
      <c r="BL21" s="401"/>
      <c r="BM21" s="401"/>
      <c r="BN21" s="401"/>
      <c r="BO21" s="401"/>
      <c r="BP21" s="401"/>
      <c r="BQ21" s="401"/>
      <c r="BR21" s="401"/>
      <c r="BS21" s="401"/>
      <c r="BT21" s="401"/>
      <c r="BU21" s="401"/>
      <c r="BV21" s="401"/>
      <c r="BW21" s="401"/>
      <c r="BX21" s="401"/>
      <c r="BY21" s="401"/>
      <c r="BZ21" s="401"/>
      <c r="CA21" s="406"/>
      <c r="CB21" s="401"/>
      <c r="CC21" s="401"/>
      <c r="CD21" s="401"/>
      <c r="CE21" s="401"/>
      <c r="CF21" s="401"/>
      <c r="CG21" s="401"/>
      <c r="CH21" s="401"/>
      <c r="CI21" s="401"/>
      <c r="CJ21" s="401"/>
      <c r="CK21" s="401"/>
      <c r="CL21" s="401"/>
      <c r="CM21" s="401"/>
      <c r="CN21" s="401"/>
      <c r="CO21" s="401"/>
      <c r="CP21" s="401"/>
      <c r="CQ21" s="401"/>
      <c r="CR21" s="401"/>
      <c r="CS21" s="401"/>
      <c r="CT21" s="401"/>
      <c r="CU21" s="401"/>
      <c r="CV21" s="401"/>
      <c r="CW21" s="401"/>
      <c r="CX21" s="401"/>
      <c r="CY21" s="401"/>
      <c r="CZ21" s="401"/>
      <c r="DA21" s="406"/>
      <c r="DB21" s="401"/>
      <c r="DC21" s="401"/>
      <c r="DD21" s="401"/>
      <c r="DE21" s="401"/>
      <c r="DF21" s="401"/>
      <c r="DG21" s="401"/>
      <c r="DH21" s="401"/>
      <c r="DI21" s="401"/>
      <c r="DJ21" s="401"/>
      <c r="DK21" s="401"/>
      <c r="DL21" s="401"/>
      <c r="DM21" s="401"/>
      <c r="DN21" s="401"/>
      <c r="DO21" s="401"/>
      <c r="DP21" s="401"/>
      <c r="DQ21" s="401"/>
      <c r="DR21" s="401"/>
      <c r="DS21" s="401"/>
      <c r="DT21" s="401"/>
      <c r="DU21" s="401"/>
      <c r="DV21" s="401"/>
      <c r="DW21" s="401"/>
      <c r="DX21" s="401"/>
      <c r="DY21" s="401"/>
      <c r="DZ21" s="401"/>
      <c r="EA21" s="405"/>
      <c r="EB21" s="405"/>
      <c r="EC21" s="58"/>
    </row>
    <row r="22" spans="1:133" s="69" customFormat="1" ht="13.5" customHeight="1" x14ac:dyDescent="0.25">
      <c r="A22" s="36" t="s">
        <v>54</v>
      </c>
      <c r="B22" s="34">
        <v>31.595578014385961</v>
      </c>
      <c r="C22" s="58">
        <v>0.77435635665369196</v>
      </c>
      <c r="D22" s="58">
        <v>30.077233741662329</v>
      </c>
      <c r="E22" s="58">
        <v>33.113922287109595</v>
      </c>
      <c r="F22" s="58">
        <v>2.45083776059142</v>
      </c>
      <c r="G22" s="291">
        <v>5574</v>
      </c>
      <c r="H22" s="58"/>
      <c r="I22" s="58"/>
      <c r="J22" s="58"/>
      <c r="K22" s="58"/>
      <c r="L22" s="58"/>
      <c r="M22" s="401">
        <v>34.749071719688366</v>
      </c>
      <c r="N22" s="401">
        <v>0.78364450371598404</v>
      </c>
      <c r="O22" s="401">
        <v>33.212515190882911</v>
      </c>
      <c r="P22" s="401">
        <v>36.285628248493822</v>
      </c>
      <c r="Q22" s="401">
        <v>2.255152339139987</v>
      </c>
      <c r="R22" s="401"/>
      <c r="S22" s="401">
        <v>3.1</v>
      </c>
      <c r="T22" s="401"/>
      <c r="U22" s="401" t="s">
        <v>465</v>
      </c>
      <c r="V22" s="401"/>
      <c r="W22" s="401">
        <v>36.161772126567811</v>
      </c>
      <c r="X22" s="401">
        <v>0.83340620064422732</v>
      </c>
      <c r="Y22" s="401">
        <v>34.527636589822066</v>
      </c>
      <c r="Z22" s="401">
        <v>37.795907663313564</v>
      </c>
      <c r="AA22" s="401">
        <v>2.3046608383219396</v>
      </c>
      <c r="AB22" s="401"/>
      <c r="AC22" s="401">
        <v>1.5</v>
      </c>
      <c r="AD22" s="401"/>
      <c r="AE22" s="401" t="s">
        <v>463</v>
      </c>
      <c r="AF22" s="401"/>
      <c r="AG22" s="401">
        <v>37.428320935340693</v>
      </c>
      <c r="AH22" s="401">
        <v>0.83247769094666091</v>
      </c>
      <c r="AI22" s="401">
        <v>35.795998977489369</v>
      </c>
      <c r="AJ22" s="401">
        <v>39.060642893192018</v>
      </c>
      <c r="AK22" s="401">
        <v>2.2241919224343727</v>
      </c>
      <c r="AL22" s="401"/>
      <c r="AM22" s="401">
        <v>1.2</v>
      </c>
      <c r="AN22" s="401"/>
      <c r="AO22" s="401" t="s">
        <v>463</v>
      </c>
      <c r="AP22" s="401"/>
      <c r="AQ22" s="401">
        <v>36.249890167408537</v>
      </c>
      <c r="AR22" s="401">
        <v>0.85576879021860508</v>
      </c>
      <c r="AS22" s="401">
        <v>34.571880420838326</v>
      </c>
      <c r="AT22" s="401">
        <v>37.927899913978749</v>
      </c>
      <c r="AU22" s="401">
        <v>2.3607486430069451</v>
      </c>
      <c r="AV22" s="401"/>
      <c r="AW22" s="401">
        <v>-1.1999999999999957</v>
      </c>
      <c r="AX22" s="401"/>
      <c r="AY22" s="401" t="s">
        <v>463</v>
      </c>
      <c r="AZ22" s="401"/>
      <c r="BA22" s="406">
        <v>22.803661231674081</v>
      </c>
      <c r="BB22" s="401"/>
      <c r="BC22" s="401">
        <v>23.209334118987261</v>
      </c>
      <c r="BD22" s="401"/>
      <c r="BE22" s="401">
        <v>25.664327425025618</v>
      </c>
      <c r="BF22" s="401"/>
      <c r="BG22" s="401">
        <v>25.550088360281848</v>
      </c>
      <c r="BH22" s="401">
        <v>0.73009450097226569</v>
      </c>
      <c r="BI22" s="401">
        <v>24.118519324613967</v>
      </c>
      <c r="BJ22" s="401">
        <v>26.981657395949725</v>
      </c>
      <c r="BK22" s="401">
        <v>2.8575028417796515</v>
      </c>
      <c r="BL22" s="401"/>
      <c r="BM22" s="401">
        <v>-0.1</v>
      </c>
      <c r="BN22" s="401"/>
      <c r="BO22" s="401" t="s">
        <v>463</v>
      </c>
      <c r="BP22" s="401"/>
      <c r="BQ22" s="401">
        <v>25.88875641741253</v>
      </c>
      <c r="BR22" s="401">
        <v>0.80467686260839566</v>
      </c>
      <c r="BS22" s="401">
        <v>24.310928815226301</v>
      </c>
      <c r="BT22" s="401">
        <v>27.466584019598756</v>
      </c>
      <c r="BU22" s="401">
        <v>3.1082097943769047</v>
      </c>
      <c r="BV22" s="401"/>
      <c r="BW22" s="401">
        <v>0.29999999999999716</v>
      </c>
      <c r="BX22" s="401"/>
      <c r="BY22" s="401" t="s">
        <v>463</v>
      </c>
      <c r="BZ22" s="401"/>
      <c r="CA22" s="406">
        <v>8.696035474839233</v>
      </c>
      <c r="CB22" s="401"/>
      <c r="CC22" s="401">
        <v>11.286716901558565</v>
      </c>
      <c r="CD22" s="401"/>
      <c r="CE22" s="401">
        <v>10.25977131037196</v>
      </c>
      <c r="CF22" s="401"/>
      <c r="CG22" s="401">
        <v>11.693641528873862</v>
      </c>
      <c r="CH22" s="401">
        <v>0.53458413929203008</v>
      </c>
      <c r="CI22" s="401">
        <v>10.645429140271437</v>
      </c>
      <c r="CJ22" s="401">
        <v>12.741853917476288</v>
      </c>
      <c r="CK22" s="401">
        <v>4.5715796740650765</v>
      </c>
      <c r="CL22" s="401"/>
      <c r="CM22" s="401">
        <v>1.4</v>
      </c>
      <c r="CN22" s="401"/>
      <c r="CO22" s="401" t="s">
        <v>466</v>
      </c>
      <c r="CP22" s="401"/>
      <c r="CQ22" s="401">
        <v>10.147602408776416</v>
      </c>
      <c r="CR22" s="401">
        <v>0.51878788991684077</v>
      </c>
      <c r="CS22" s="401">
        <v>9.1303520186790159</v>
      </c>
      <c r="CT22" s="401">
        <v>11.164852798873815</v>
      </c>
      <c r="CU22" s="401">
        <v>5.1124183725226935</v>
      </c>
      <c r="CV22" s="401"/>
      <c r="CW22" s="401">
        <v>-1.5999999999999996</v>
      </c>
      <c r="CX22" s="401"/>
      <c r="CY22" s="401" t="s">
        <v>464</v>
      </c>
      <c r="CZ22" s="401"/>
      <c r="DA22" s="406">
        <v>9.5881307872654184E-2</v>
      </c>
      <c r="DB22" s="401"/>
      <c r="DC22" s="401">
        <v>0.2530206991424544</v>
      </c>
      <c r="DD22" s="401"/>
      <c r="DE22" s="401">
        <v>0.23767339117026029</v>
      </c>
      <c r="DF22" s="401"/>
      <c r="DG22" s="408">
        <v>0.184591046184989</v>
      </c>
      <c r="DH22" s="401">
        <v>6.8385576663014758E-2</v>
      </c>
      <c r="DI22" s="401">
        <v>5.0500631989713864E-2</v>
      </c>
      <c r="DJ22" s="401">
        <v>0.31868146038026413</v>
      </c>
      <c r="DK22" s="401">
        <v>37.047071391795328</v>
      </c>
      <c r="DL22" s="401"/>
      <c r="DM22" s="401">
        <v>0</v>
      </c>
      <c r="DN22" s="401"/>
      <c r="DO22" s="401" t="s">
        <v>463</v>
      </c>
      <c r="DP22" s="401"/>
      <c r="DQ22" s="408">
        <v>0.21353134121962825</v>
      </c>
      <c r="DR22" s="401">
        <v>7.176172415672466E-2</v>
      </c>
      <c r="DS22" s="401">
        <v>7.2819417693056429E-2</v>
      </c>
      <c r="DT22" s="401">
        <v>0.35424326474620005</v>
      </c>
      <c r="DU22" s="401">
        <v>33.607115352173963</v>
      </c>
      <c r="DV22" s="401"/>
      <c r="DW22" s="401">
        <v>0</v>
      </c>
      <c r="DX22" s="401"/>
      <c r="DY22" s="401" t="s">
        <v>463</v>
      </c>
      <c r="DZ22" s="401"/>
      <c r="EA22" s="405">
        <v>1456.2162079999946</v>
      </c>
      <c r="EB22" s="405">
        <v>4754</v>
      </c>
      <c r="EC22" s="58"/>
    </row>
    <row r="23" spans="1:133" s="69" customFormat="1" ht="13.5" customHeight="1" x14ac:dyDescent="0.25">
      <c r="A23" s="36" t="s">
        <v>55</v>
      </c>
      <c r="B23" s="34">
        <v>25.213199563698339</v>
      </c>
      <c r="C23" s="58">
        <v>0.71121259610012255</v>
      </c>
      <c r="D23" s="58">
        <v>23.818666461853518</v>
      </c>
      <c r="E23" s="58">
        <v>26.607732665543161</v>
      </c>
      <c r="F23" s="58">
        <v>2.8207946964577948</v>
      </c>
      <c r="G23" s="291">
        <v>5470</v>
      </c>
      <c r="H23" s="58"/>
      <c r="I23" s="58"/>
      <c r="J23" s="58"/>
      <c r="K23" s="58"/>
      <c r="L23" s="58"/>
      <c r="M23" s="401">
        <v>32.164107057962141</v>
      </c>
      <c r="N23" s="401">
        <v>0.79990732839435363</v>
      </c>
      <c r="O23" s="401">
        <v>30.595662665057759</v>
      </c>
      <c r="P23" s="401">
        <v>33.732551450866524</v>
      </c>
      <c r="Q23" s="401">
        <v>2.486956429267134</v>
      </c>
      <c r="R23" s="401"/>
      <c r="S23" s="401">
        <v>7</v>
      </c>
      <c r="T23" s="401"/>
      <c r="U23" s="401" t="s">
        <v>465</v>
      </c>
      <c r="V23" s="401"/>
      <c r="W23" s="401">
        <v>33.010951241415789</v>
      </c>
      <c r="X23" s="401">
        <v>0.83657910009067638</v>
      </c>
      <c r="Y23" s="401">
        <v>31.370594311385524</v>
      </c>
      <c r="Z23" s="401">
        <v>34.651308171446061</v>
      </c>
      <c r="AA23" s="401">
        <v>2.5342471774672695</v>
      </c>
      <c r="AB23" s="401"/>
      <c r="AC23" s="401">
        <v>0.8</v>
      </c>
      <c r="AD23" s="401"/>
      <c r="AE23" s="401" t="s">
        <v>463</v>
      </c>
      <c r="AF23" s="401"/>
      <c r="AG23" s="401">
        <v>33.191234362075221</v>
      </c>
      <c r="AH23" s="401">
        <v>0.78890959146535811</v>
      </c>
      <c r="AI23" s="401">
        <v>31.644340718061727</v>
      </c>
      <c r="AJ23" s="401">
        <v>34.738128006088722</v>
      </c>
      <c r="AK23" s="401">
        <v>2.3768612605946871</v>
      </c>
      <c r="AL23" s="401"/>
      <c r="AM23" s="401">
        <v>0.2</v>
      </c>
      <c r="AN23" s="401"/>
      <c r="AO23" s="401" t="s">
        <v>463</v>
      </c>
      <c r="AP23" s="401"/>
      <c r="AQ23" s="401">
        <v>33.484380760982255</v>
      </c>
      <c r="AR23" s="401">
        <v>0.88735131222603869</v>
      </c>
      <c r="AS23" s="401">
        <v>31.74444332979035</v>
      </c>
      <c r="AT23" s="401">
        <v>35.224318192174152</v>
      </c>
      <c r="AU23" s="401">
        <v>2.6500454601807264</v>
      </c>
      <c r="AV23" s="401"/>
      <c r="AW23" s="401">
        <v>0.29999999999999716</v>
      </c>
      <c r="AX23" s="401"/>
      <c r="AY23" s="401" t="s">
        <v>463</v>
      </c>
      <c r="AZ23" s="401"/>
      <c r="BA23" s="406">
        <v>19.667855648615763</v>
      </c>
      <c r="BB23" s="401"/>
      <c r="BC23" s="401">
        <v>23.49622917091277</v>
      </c>
      <c r="BD23" s="401"/>
      <c r="BE23" s="401">
        <v>23.736533913637857</v>
      </c>
      <c r="BF23" s="401"/>
      <c r="BG23" s="401">
        <v>24.431191934164357</v>
      </c>
      <c r="BH23" s="401">
        <v>0.71821172729698679</v>
      </c>
      <c r="BI23" s="401">
        <v>23.022922636857366</v>
      </c>
      <c r="BJ23" s="401">
        <v>25.839461231471343</v>
      </c>
      <c r="BK23" s="401">
        <v>2.9397326550107699</v>
      </c>
      <c r="BL23" s="401"/>
      <c r="BM23" s="401">
        <v>0.7</v>
      </c>
      <c r="BN23" s="401"/>
      <c r="BO23" s="401" t="s">
        <v>463</v>
      </c>
      <c r="BP23" s="401"/>
      <c r="BQ23" s="401">
        <v>25.062110493813528</v>
      </c>
      <c r="BR23" s="401">
        <v>0.7809930595758221</v>
      </c>
      <c r="BS23" s="401">
        <v>23.530722599149652</v>
      </c>
      <c r="BT23" s="401">
        <v>26.593498388477403</v>
      </c>
      <c r="BU23" s="401">
        <v>3.1162302144051548</v>
      </c>
      <c r="BV23" s="401"/>
      <c r="BW23" s="401">
        <v>0.70000000000000284</v>
      </c>
      <c r="BX23" s="401"/>
      <c r="BY23" s="401" t="s">
        <v>463</v>
      </c>
      <c r="BZ23" s="401"/>
      <c r="CA23" s="406">
        <v>5.4885668735505311</v>
      </c>
      <c r="CB23" s="401"/>
      <c r="CC23" s="401">
        <v>8.4671929749133685</v>
      </c>
      <c r="CD23" s="401"/>
      <c r="CE23" s="401">
        <v>9.083145567190364</v>
      </c>
      <c r="CF23" s="401"/>
      <c r="CG23" s="401">
        <v>8.625490017382683</v>
      </c>
      <c r="CH23" s="401">
        <v>0.47657442038525316</v>
      </c>
      <c r="CI23" s="401">
        <v>7.691023064808264</v>
      </c>
      <c r="CJ23" s="401">
        <v>9.5599569699571028</v>
      </c>
      <c r="CK23" s="401">
        <v>5.5251866204102891</v>
      </c>
      <c r="CL23" s="401"/>
      <c r="CM23" s="401">
        <v>-0.5</v>
      </c>
      <c r="CN23" s="401"/>
      <c r="CO23" s="401" t="s">
        <v>463</v>
      </c>
      <c r="CP23" s="401"/>
      <c r="CQ23" s="401">
        <v>8.2512305812296685</v>
      </c>
      <c r="CR23" s="401">
        <v>0.50119358918661194</v>
      </c>
      <c r="CS23" s="401">
        <v>7.2684794723012756</v>
      </c>
      <c r="CT23" s="401">
        <v>9.2339816901580605</v>
      </c>
      <c r="CU23" s="401">
        <v>6.0741677771889373</v>
      </c>
      <c r="CV23" s="401"/>
      <c r="CW23" s="401">
        <v>-0.29999999999999893</v>
      </c>
      <c r="CX23" s="401"/>
      <c r="CY23" s="401" t="s">
        <v>463</v>
      </c>
      <c r="CZ23" s="401"/>
      <c r="DA23" s="406">
        <v>5.6777041532011956E-2</v>
      </c>
      <c r="DB23" s="401"/>
      <c r="DC23" s="401">
        <v>0.20068491213590781</v>
      </c>
      <c r="DD23" s="401"/>
      <c r="DE23" s="401">
        <v>0.1912717605876009</v>
      </c>
      <c r="DF23" s="401"/>
      <c r="DG23" s="408">
        <v>0.1345524105281847</v>
      </c>
      <c r="DH23" s="401">
        <v>6.2109519408255244E-2</v>
      </c>
      <c r="DI23" s="401">
        <v>1.2768087147218806E-2</v>
      </c>
      <c r="DJ23" s="401">
        <v>0.25633673390915063</v>
      </c>
      <c r="DK23" s="401">
        <v>46.160094170327149</v>
      </c>
      <c r="DL23" s="401"/>
      <c r="DM23" s="401">
        <v>-0.1</v>
      </c>
      <c r="DN23" s="401"/>
      <c r="DO23" s="401" t="s">
        <v>463</v>
      </c>
      <c r="DP23" s="401"/>
      <c r="DQ23" s="408">
        <v>0.17103968593900673</v>
      </c>
      <c r="DR23" s="401">
        <v>6.3824417820304694E-2</v>
      </c>
      <c r="DS23" s="401">
        <v>4.5891402435605119E-2</v>
      </c>
      <c r="DT23" s="401">
        <v>0.29618796944240833</v>
      </c>
      <c r="DU23" s="401">
        <v>37.315560695699986</v>
      </c>
      <c r="DV23" s="401"/>
      <c r="DW23" s="401">
        <v>0.1</v>
      </c>
      <c r="DX23" s="401"/>
      <c r="DY23" s="401" t="s">
        <v>463</v>
      </c>
      <c r="DZ23" s="401"/>
      <c r="EA23" s="405">
        <v>1397.8410839999958</v>
      </c>
      <c r="EB23" s="405">
        <v>4552</v>
      </c>
      <c r="EC23" s="58"/>
    </row>
    <row r="24" spans="1:133" s="69" customFormat="1" ht="7.5" customHeight="1" x14ac:dyDescent="0.25">
      <c r="A24" s="36"/>
      <c r="B24" s="34"/>
      <c r="C24" s="58"/>
      <c r="D24" s="58"/>
      <c r="E24" s="58"/>
      <c r="F24" s="58"/>
      <c r="G24" s="291"/>
      <c r="H24" s="58"/>
      <c r="I24" s="58"/>
      <c r="J24" s="58"/>
      <c r="K24" s="58"/>
      <c r="L24" s="58"/>
      <c r="M24" s="401"/>
      <c r="N24" s="401"/>
      <c r="O24" s="401"/>
      <c r="P24" s="401"/>
      <c r="Q24" s="401"/>
      <c r="R24" s="401"/>
      <c r="S24" s="401"/>
      <c r="T24" s="401"/>
      <c r="U24" s="401"/>
      <c r="V24" s="401"/>
      <c r="W24" s="401"/>
      <c r="X24" s="401"/>
      <c r="Y24" s="401"/>
      <c r="Z24" s="401"/>
      <c r="AA24" s="401"/>
      <c r="AB24" s="401"/>
      <c r="AC24" s="401"/>
      <c r="AD24" s="401"/>
      <c r="AE24" s="401"/>
      <c r="AF24" s="401"/>
      <c r="AG24" s="401"/>
      <c r="AH24" s="401"/>
      <c r="AI24" s="401"/>
      <c r="AJ24" s="401"/>
      <c r="AK24" s="401"/>
      <c r="AL24" s="401"/>
      <c r="AM24" s="401"/>
      <c r="AN24" s="401"/>
      <c r="AO24" s="401"/>
      <c r="AP24" s="401"/>
      <c r="AQ24" s="401"/>
      <c r="AR24" s="401"/>
      <c r="AS24" s="401"/>
      <c r="AT24" s="401"/>
      <c r="AU24" s="401"/>
      <c r="AV24" s="401"/>
      <c r="AW24" s="401"/>
      <c r="AX24" s="401"/>
      <c r="AY24" s="401"/>
      <c r="AZ24" s="401"/>
      <c r="BA24" s="406"/>
      <c r="BB24" s="401"/>
      <c r="BC24" s="401"/>
      <c r="BD24" s="401"/>
      <c r="BE24" s="401"/>
      <c r="BF24" s="401"/>
      <c r="BG24" s="401"/>
      <c r="BH24" s="401"/>
      <c r="BI24" s="401"/>
      <c r="BJ24" s="401"/>
      <c r="BK24" s="401"/>
      <c r="BL24" s="401"/>
      <c r="BM24" s="401"/>
      <c r="BN24" s="401"/>
      <c r="BO24" s="401"/>
      <c r="BP24" s="401"/>
      <c r="BQ24" s="401"/>
      <c r="BR24" s="401"/>
      <c r="BS24" s="401"/>
      <c r="BT24" s="401"/>
      <c r="BU24" s="401"/>
      <c r="BV24" s="401"/>
      <c r="BW24" s="401"/>
      <c r="BX24" s="401"/>
      <c r="BY24" s="401"/>
      <c r="BZ24" s="401"/>
      <c r="CA24" s="406"/>
      <c r="CB24" s="401"/>
      <c r="CC24" s="401"/>
      <c r="CD24" s="401"/>
      <c r="CE24" s="401"/>
      <c r="CF24" s="401"/>
      <c r="CG24" s="401"/>
      <c r="CH24" s="401"/>
      <c r="CI24" s="401"/>
      <c r="CJ24" s="401"/>
      <c r="CK24" s="401"/>
      <c r="CL24" s="401"/>
      <c r="CM24" s="401"/>
      <c r="CN24" s="401"/>
      <c r="CO24" s="401"/>
      <c r="CP24" s="401"/>
      <c r="CQ24" s="401"/>
      <c r="CR24" s="401"/>
      <c r="CS24" s="401"/>
      <c r="CT24" s="401"/>
      <c r="CU24" s="401"/>
      <c r="CV24" s="401"/>
      <c r="CW24" s="401"/>
      <c r="CX24" s="401"/>
      <c r="CY24" s="401"/>
      <c r="CZ24" s="401"/>
      <c r="DA24" s="406"/>
      <c r="DB24" s="401"/>
      <c r="DC24" s="401"/>
      <c r="DD24" s="401"/>
      <c r="DE24" s="401"/>
      <c r="DF24" s="401"/>
      <c r="DG24" s="401"/>
      <c r="DH24" s="401"/>
      <c r="DI24" s="401"/>
      <c r="DJ24" s="401"/>
      <c r="DK24" s="401"/>
      <c r="DL24" s="401"/>
      <c r="DM24" s="401"/>
      <c r="DN24" s="401"/>
      <c r="DO24" s="401"/>
      <c r="DP24" s="401"/>
      <c r="DQ24" s="401"/>
      <c r="DR24" s="401"/>
      <c r="DS24" s="401"/>
      <c r="DT24" s="401"/>
      <c r="DU24" s="401"/>
      <c r="DV24" s="401"/>
      <c r="DW24" s="401"/>
      <c r="DX24" s="401"/>
      <c r="DY24" s="401"/>
      <c r="DZ24" s="401"/>
      <c r="EA24" s="405"/>
      <c r="EB24" s="405"/>
      <c r="EC24" s="58"/>
    </row>
    <row r="25" spans="1:133" s="69" customFormat="1" ht="13.5" customHeight="1" x14ac:dyDescent="0.25">
      <c r="A25" s="39" t="s">
        <v>207</v>
      </c>
      <c r="B25" s="34"/>
      <c r="C25" s="58"/>
      <c r="D25" s="58"/>
      <c r="E25" s="58"/>
      <c r="F25" s="58"/>
      <c r="G25" s="291"/>
      <c r="H25" s="58"/>
      <c r="I25" s="58"/>
      <c r="J25" s="58"/>
      <c r="K25" s="58"/>
      <c r="L25" s="58"/>
      <c r="M25" s="401"/>
      <c r="N25" s="401"/>
      <c r="O25" s="401"/>
      <c r="P25" s="401"/>
      <c r="Q25" s="401"/>
      <c r="R25" s="401"/>
      <c r="S25" s="401"/>
      <c r="T25" s="401"/>
      <c r="U25" s="401"/>
      <c r="V25" s="401"/>
      <c r="W25" s="401"/>
      <c r="X25" s="401"/>
      <c r="Y25" s="401"/>
      <c r="Z25" s="401"/>
      <c r="AA25" s="401"/>
      <c r="AB25" s="401"/>
      <c r="AC25" s="401"/>
      <c r="AD25" s="401"/>
      <c r="AE25" s="401"/>
      <c r="AF25" s="401"/>
      <c r="AG25" s="401"/>
      <c r="AH25" s="401"/>
      <c r="AI25" s="401"/>
      <c r="AJ25" s="401"/>
      <c r="AK25" s="401"/>
      <c r="AL25" s="401"/>
      <c r="AM25" s="401"/>
      <c r="AN25" s="401"/>
      <c r="AO25" s="401"/>
      <c r="AP25" s="401"/>
      <c r="AQ25" s="401"/>
      <c r="AR25" s="401"/>
      <c r="AS25" s="401"/>
      <c r="AT25" s="401"/>
      <c r="AU25" s="401"/>
      <c r="AV25" s="401"/>
      <c r="AW25" s="401"/>
      <c r="AX25" s="401"/>
      <c r="AY25" s="401"/>
      <c r="AZ25" s="401"/>
      <c r="BA25" s="406"/>
      <c r="BB25" s="401"/>
      <c r="BC25" s="401"/>
      <c r="BD25" s="401"/>
      <c r="BE25" s="401"/>
      <c r="BF25" s="401"/>
      <c r="BG25" s="401"/>
      <c r="BH25" s="401"/>
      <c r="BI25" s="401"/>
      <c r="BJ25" s="401"/>
      <c r="BK25" s="401"/>
      <c r="BL25" s="401"/>
      <c r="BM25" s="401"/>
      <c r="BN25" s="401"/>
      <c r="BO25" s="401"/>
      <c r="BP25" s="401"/>
      <c r="BQ25" s="401"/>
      <c r="BR25" s="401"/>
      <c r="BS25" s="401"/>
      <c r="BT25" s="401"/>
      <c r="BU25" s="401"/>
      <c r="BV25" s="401"/>
      <c r="BW25" s="401"/>
      <c r="BX25" s="401"/>
      <c r="BY25" s="401"/>
      <c r="BZ25" s="401"/>
      <c r="CA25" s="406"/>
      <c r="CB25" s="401"/>
      <c r="CC25" s="401"/>
      <c r="CD25" s="401"/>
      <c r="CE25" s="401"/>
      <c r="CF25" s="401"/>
      <c r="CG25" s="401"/>
      <c r="CH25" s="401"/>
      <c r="CI25" s="401"/>
      <c r="CJ25" s="401"/>
      <c r="CK25" s="401"/>
      <c r="CL25" s="401"/>
      <c r="CM25" s="401"/>
      <c r="CN25" s="401"/>
      <c r="CO25" s="401"/>
      <c r="CP25" s="401"/>
      <c r="CQ25" s="401"/>
      <c r="CR25" s="401"/>
      <c r="CS25" s="401"/>
      <c r="CT25" s="401"/>
      <c r="CU25" s="401"/>
      <c r="CV25" s="401"/>
      <c r="CW25" s="401"/>
      <c r="CX25" s="401"/>
      <c r="CY25" s="401"/>
      <c r="CZ25" s="401"/>
      <c r="DA25" s="406"/>
      <c r="DB25" s="401"/>
      <c r="DC25" s="401"/>
      <c r="DD25" s="401"/>
      <c r="DE25" s="401"/>
      <c r="DF25" s="401"/>
      <c r="DG25" s="401"/>
      <c r="DH25" s="401"/>
      <c r="DI25" s="401"/>
      <c r="DJ25" s="401"/>
      <c r="DK25" s="401"/>
      <c r="DL25" s="401"/>
      <c r="DM25" s="401"/>
      <c r="DN25" s="401"/>
      <c r="DO25" s="401"/>
      <c r="DP25" s="401"/>
      <c r="DQ25" s="401"/>
      <c r="DR25" s="401"/>
      <c r="DS25" s="401"/>
      <c r="DT25" s="401"/>
      <c r="DU25" s="401"/>
      <c r="DV25" s="401"/>
      <c r="DW25" s="401"/>
      <c r="DX25" s="401"/>
      <c r="DY25" s="401"/>
      <c r="DZ25" s="401"/>
      <c r="EA25" s="405"/>
      <c r="EB25" s="405"/>
      <c r="EC25" s="58"/>
    </row>
    <row r="26" spans="1:133" s="69" customFormat="1" ht="12" customHeight="1" x14ac:dyDescent="0.25">
      <c r="A26" s="37">
        <v>1</v>
      </c>
      <c r="B26" s="34">
        <v>24.175761552768698</v>
      </c>
      <c r="C26" s="58">
        <v>0.89627801340619995</v>
      </c>
      <c r="D26" s="58">
        <v>22.418354180711439</v>
      </c>
      <c r="E26" s="58">
        <v>25.93316892482596</v>
      </c>
      <c r="F26" s="58">
        <v>3.7073413859161546</v>
      </c>
      <c r="G26" s="291">
        <v>3326</v>
      </c>
      <c r="H26" s="58"/>
      <c r="I26" s="58"/>
      <c r="J26" s="58"/>
      <c r="K26" s="58"/>
      <c r="L26" s="58"/>
      <c r="M26" s="401">
        <v>29.020788367746796</v>
      </c>
      <c r="N26" s="401">
        <v>0.96223542560539899</v>
      </c>
      <c r="O26" s="401">
        <v>27.134052773076807</v>
      </c>
      <c r="P26" s="401">
        <v>30.907523962416789</v>
      </c>
      <c r="Q26" s="401">
        <v>3.3156763813997929</v>
      </c>
      <c r="R26" s="401"/>
      <c r="S26" s="401">
        <v>4.8</v>
      </c>
      <c r="T26" s="401"/>
      <c r="U26" s="401" t="s">
        <v>465</v>
      </c>
      <c r="V26" s="401"/>
      <c r="W26" s="401">
        <v>30.985463891422523</v>
      </c>
      <c r="X26" s="401">
        <v>1.0163638111325628</v>
      </c>
      <c r="Y26" s="401">
        <v>28.992584331820115</v>
      </c>
      <c r="Z26" s="401">
        <v>32.978343451024926</v>
      </c>
      <c r="AA26" s="401">
        <v>3.2801310146397888</v>
      </c>
      <c r="AB26" s="401"/>
      <c r="AC26" s="401">
        <v>2</v>
      </c>
      <c r="AD26" s="401"/>
      <c r="AE26" s="401" t="s">
        <v>463</v>
      </c>
      <c r="AF26" s="401"/>
      <c r="AG26" s="401">
        <v>31.116392305088386</v>
      </c>
      <c r="AH26" s="401">
        <v>0.97224860445838179</v>
      </c>
      <c r="AI26" s="401">
        <v>29.210005581801834</v>
      </c>
      <c r="AJ26" s="401">
        <v>33.022779028374941</v>
      </c>
      <c r="AK26" s="401">
        <v>3.1245543986132107</v>
      </c>
      <c r="AL26" s="401"/>
      <c r="AM26" s="401">
        <v>0.1</v>
      </c>
      <c r="AN26" s="401"/>
      <c r="AO26" s="401" t="s">
        <v>463</v>
      </c>
      <c r="AP26" s="401"/>
      <c r="AQ26" s="401">
        <v>31.079204454557523</v>
      </c>
      <c r="AR26" s="401">
        <v>1.011712721901729</v>
      </c>
      <c r="AS26" s="401">
        <v>29.095413996080925</v>
      </c>
      <c r="AT26" s="401">
        <v>33.062994913034125</v>
      </c>
      <c r="AU26" s="401">
        <v>3.2552722621359416</v>
      </c>
      <c r="AV26" s="401"/>
      <c r="AW26" s="401">
        <v>0</v>
      </c>
      <c r="AX26" s="401"/>
      <c r="AY26" s="401" t="s">
        <v>463</v>
      </c>
      <c r="AZ26" s="401"/>
      <c r="BA26" s="406">
        <v>18.049864862950574</v>
      </c>
      <c r="BB26" s="401"/>
      <c r="BC26" s="401">
        <v>20.261292628329784</v>
      </c>
      <c r="BD26" s="401"/>
      <c r="BE26" s="401">
        <v>22.14076214869382</v>
      </c>
      <c r="BF26" s="401"/>
      <c r="BG26" s="401">
        <v>22.339343414881803</v>
      </c>
      <c r="BH26" s="401">
        <v>0.86027496513940527</v>
      </c>
      <c r="BI26" s="401">
        <v>20.652514794715067</v>
      </c>
      <c r="BJ26" s="401">
        <v>24.026172035048535</v>
      </c>
      <c r="BK26" s="401">
        <v>3.850941136283871</v>
      </c>
      <c r="BL26" s="401"/>
      <c r="BM26" s="401">
        <v>0.2</v>
      </c>
      <c r="BN26" s="401"/>
      <c r="BO26" s="401" t="s">
        <v>463</v>
      </c>
      <c r="BP26" s="401"/>
      <c r="BQ26" s="401">
        <v>22.891235233719655</v>
      </c>
      <c r="BR26" s="401">
        <v>0.92518585066346981</v>
      </c>
      <c r="BS26" s="401">
        <v>21.077108730087513</v>
      </c>
      <c r="BT26" s="401">
        <v>24.705361737351801</v>
      </c>
      <c r="BU26" s="401">
        <v>4.0416597934419718</v>
      </c>
      <c r="BV26" s="401"/>
      <c r="BW26" s="401">
        <v>0.59999999999999787</v>
      </c>
      <c r="BX26" s="401"/>
      <c r="BY26" s="401" t="s">
        <v>463</v>
      </c>
      <c r="BZ26" s="401"/>
      <c r="CA26" s="406">
        <v>6.1258966898181191</v>
      </c>
      <c r="CB26" s="401"/>
      <c r="CC26" s="401">
        <v>8.4869065652447642</v>
      </c>
      <c r="CD26" s="401"/>
      <c r="CE26" s="401">
        <v>8.6617235835935329</v>
      </c>
      <c r="CF26" s="401"/>
      <c r="CG26" s="401">
        <v>8.7326756803482635</v>
      </c>
      <c r="CH26" s="401">
        <v>0.61568497710750647</v>
      </c>
      <c r="CI26" s="401">
        <v>7.5254395262386922</v>
      </c>
      <c r="CJ26" s="401">
        <v>9.9399118344578348</v>
      </c>
      <c r="CK26" s="401">
        <v>7.0503589008008669</v>
      </c>
      <c r="CL26" s="401"/>
      <c r="CM26" s="401">
        <v>0</v>
      </c>
      <c r="CN26" s="401"/>
      <c r="CO26" s="401" t="s">
        <v>463</v>
      </c>
      <c r="CP26" s="401"/>
      <c r="CQ26" s="401">
        <v>8.0873080636101076</v>
      </c>
      <c r="CR26" s="401">
        <v>0.60132538529830237</v>
      </c>
      <c r="CS26" s="401">
        <v>6.9082148922281972</v>
      </c>
      <c r="CT26" s="401">
        <v>9.2664012349920188</v>
      </c>
      <c r="CU26" s="401">
        <v>7.4354207922911213</v>
      </c>
      <c r="CV26" s="401"/>
      <c r="CW26" s="401">
        <v>-0.59999999999999964</v>
      </c>
      <c r="CX26" s="401"/>
      <c r="CY26" s="401" t="s">
        <v>463</v>
      </c>
      <c r="CZ26" s="401"/>
      <c r="DA26" s="406">
        <v>0</v>
      </c>
      <c r="DB26" s="401"/>
      <c r="DC26" s="401">
        <v>0.27258917417226503</v>
      </c>
      <c r="DD26" s="401"/>
      <c r="DE26" s="475">
        <v>0.18297815913516696</v>
      </c>
      <c r="DF26" s="475"/>
      <c r="DG26" s="475">
        <v>4.4373209858325997E-2</v>
      </c>
      <c r="DH26" s="475">
        <v>4.4357436453088948E-2</v>
      </c>
      <c r="DI26" s="475">
        <v>0</v>
      </c>
      <c r="DJ26" s="475">
        <v>0.13134934697533793</v>
      </c>
      <c r="DK26" s="475">
        <v>99.964452864042485</v>
      </c>
      <c r="DL26" s="475"/>
      <c r="DM26" s="475"/>
      <c r="DN26" s="401"/>
      <c r="DO26" s="401" t="s">
        <v>463</v>
      </c>
      <c r="DP26" s="475"/>
      <c r="DQ26" s="475">
        <v>0.10066115722778919</v>
      </c>
      <c r="DR26" s="475">
        <v>5.0632221058495387E-2</v>
      </c>
      <c r="DS26" s="475">
        <v>1.3802893955496042E-3</v>
      </c>
      <c r="DT26" s="475">
        <v>0.19994202506002878</v>
      </c>
      <c r="DU26" s="475">
        <v>50.299661212833271</v>
      </c>
      <c r="DV26" s="475"/>
      <c r="DW26" s="475">
        <v>0.1</v>
      </c>
      <c r="DX26" s="401"/>
      <c r="DY26" s="401" t="s">
        <v>463</v>
      </c>
      <c r="DZ26" s="401"/>
      <c r="EA26" s="405">
        <v>913.58874199999855</v>
      </c>
      <c r="EB26" s="405">
        <v>2939</v>
      </c>
      <c r="EC26" s="58"/>
    </row>
    <row r="27" spans="1:133" s="69" customFormat="1" ht="12" customHeight="1" x14ac:dyDescent="0.25">
      <c r="A27" s="37" t="s">
        <v>25</v>
      </c>
      <c r="B27" s="34">
        <v>28.339512419813879</v>
      </c>
      <c r="C27" s="58">
        <v>0.75817254718829252</v>
      </c>
      <c r="D27" s="58">
        <v>26.852900002918322</v>
      </c>
      <c r="E27" s="58">
        <v>29.826124836709432</v>
      </c>
      <c r="F27" s="58">
        <v>2.6753196595514042</v>
      </c>
      <c r="G27" s="291">
        <v>5581</v>
      </c>
      <c r="H27" s="58"/>
      <c r="I27" s="58"/>
      <c r="J27" s="58"/>
      <c r="K27" s="58"/>
      <c r="L27" s="58"/>
      <c r="M27" s="401">
        <v>34.5331669521225</v>
      </c>
      <c r="N27" s="401">
        <v>0.77378977740408128</v>
      </c>
      <c r="O27" s="401">
        <v>33.015932523862375</v>
      </c>
      <c r="P27" s="401">
        <v>36.050401380382631</v>
      </c>
      <c r="Q27" s="401">
        <v>2.2407147843604367</v>
      </c>
      <c r="R27" s="401"/>
      <c r="S27" s="401">
        <v>6.2</v>
      </c>
      <c r="T27" s="401"/>
      <c r="U27" s="401" t="s">
        <v>465</v>
      </c>
      <c r="V27" s="401"/>
      <c r="W27" s="401">
        <v>35.165142891570746</v>
      </c>
      <c r="X27" s="401">
        <v>0.84437483875245545</v>
      </c>
      <c r="Y27" s="401">
        <v>33.509498191945688</v>
      </c>
      <c r="Z27" s="401">
        <v>36.820787591195796</v>
      </c>
      <c r="AA27" s="401">
        <v>2.4011699351145146</v>
      </c>
      <c r="AB27" s="401"/>
      <c r="AC27" s="401">
        <v>0.7</v>
      </c>
      <c r="AD27" s="401"/>
      <c r="AE27" s="401" t="s">
        <v>463</v>
      </c>
      <c r="AF27" s="401"/>
      <c r="AG27" s="401">
        <v>36.256302892311531</v>
      </c>
      <c r="AH27" s="401">
        <v>0.80412899862941056</v>
      </c>
      <c r="AI27" s="401">
        <v>34.679565379120852</v>
      </c>
      <c r="AJ27" s="401">
        <v>37.83304040550221</v>
      </c>
      <c r="AK27" s="401">
        <v>2.2179012598660002</v>
      </c>
      <c r="AL27" s="401"/>
      <c r="AM27" s="401">
        <v>1.1000000000000001</v>
      </c>
      <c r="AN27" s="401"/>
      <c r="AO27" s="401" t="s">
        <v>463</v>
      </c>
      <c r="AP27" s="401"/>
      <c r="AQ27" s="401">
        <v>35.74016757631049</v>
      </c>
      <c r="AR27" s="401">
        <v>0.88456556757162441</v>
      </c>
      <c r="AS27" s="401">
        <v>34.005690293523124</v>
      </c>
      <c r="AT27" s="401">
        <v>37.474644859097857</v>
      </c>
      <c r="AU27" s="401">
        <v>2.4749899834211675</v>
      </c>
      <c r="AV27" s="401"/>
      <c r="AW27" s="401">
        <v>-0.59999999999999432</v>
      </c>
      <c r="AX27" s="401"/>
      <c r="AY27" s="401" t="s">
        <v>463</v>
      </c>
      <c r="AZ27" s="401"/>
      <c r="BA27" s="406">
        <v>21.079227683200415</v>
      </c>
      <c r="BB27" s="401"/>
      <c r="BC27" s="401">
        <v>24.260355879519217</v>
      </c>
      <c r="BD27" s="401"/>
      <c r="BE27" s="401">
        <v>25.186219848000963</v>
      </c>
      <c r="BF27" s="401"/>
      <c r="BG27" s="401">
        <v>25.647891440371723</v>
      </c>
      <c r="BH27" s="401">
        <v>0.70883250425108457</v>
      </c>
      <c r="BI27" s="401">
        <v>24.258011456032726</v>
      </c>
      <c r="BJ27" s="401">
        <v>27.037771424710723</v>
      </c>
      <c r="BK27" s="401">
        <v>2.7637067393981889</v>
      </c>
      <c r="BL27" s="401"/>
      <c r="BM27" s="401">
        <v>0.4</v>
      </c>
      <c r="BN27" s="401"/>
      <c r="BO27" s="401" t="s">
        <v>463</v>
      </c>
      <c r="BP27" s="401"/>
      <c r="BQ27" s="401">
        <v>26.287451335423697</v>
      </c>
      <c r="BR27" s="401">
        <v>0.8057729821046945</v>
      </c>
      <c r="BS27" s="401">
        <v>24.707472435293987</v>
      </c>
      <c r="BT27" s="401">
        <v>27.867430235553403</v>
      </c>
      <c r="BU27" s="401">
        <v>3.065238131392654</v>
      </c>
      <c r="BV27" s="401"/>
      <c r="BW27" s="401">
        <v>0.69999999999999929</v>
      </c>
      <c r="BX27" s="401"/>
      <c r="BY27" s="401" t="s">
        <v>463</v>
      </c>
      <c r="BZ27" s="401"/>
      <c r="CA27" s="406">
        <v>7.167943556929397</v>
      </c>
      <c r="CB27" s="401"/>
      <c r="CC27" s="401">
        <v>10.098317984427759</v>
      </c>
      <c r="CD27" s="401"/>
      <c r="CE27" s="401">
        <v>9.7182402150930915</v>
      </c>
      <c r="CF27" s="401"/>
      <c r="CG27" s="401">
        <v>10.352080233804315</v>
      </c>
      <c r="CH27" s="401">
        <v>0.49973765080400617</v>
      </c>
      <c r="CI27" s="401">
        <v>9.3721937950370489</v>
      </c>
      <c r="CJ27" s="401">
        <v>11.331966672571582</v>
      </c>
      <c r="CK27" s="401">
        <v>4.8274128437696255</v>
      </c>
      <c r="CL27" s="401"/>
      <c r="CM27" s="401">
        <v>0.7</v>
      </c>
      <c r="CN27" s="401"/>
      <c r="CO27" s="401" t="s">
        <v>463</v>
      </c>
      <c r="CP27" s="401"/>
      <c r="CQ27" s="401">
        <v>9.2396603251102754</v>
      </c>
      <c r="CR27" s="401">
        <v>0.51957187378662306</v>
      </c>
      <c r="CS27" s="401">
        <v>8.220871390862964</v>
      </c>
      <c r="CT27" s="401">
        <v>10.258449259357587</v>
      </c>
      <c r="CU27" s="401">
        <v>5.6232789464630226</v>
      </c>
      <c r="CV27" s="401"/>
      <c r="CW27" s="401">
        <v>-1.2000000000000011</v>
      </c>
      <c r="CX27" s="401"/>
      <c r="CY27" s="401" t="s">
        <v>466</v>
      </c>
      <c r="CZ27" s="401"/>
      <c r="DA27" s="406">
        <v>9.2341179683986419E-2</v>
      </c>
      <c r="DB27" s="401"/>
      <c r="DC27" s="401">
        <v>0.17449308817547607</v>
      </c>
      <c r="DD27" s="401"/>
      <c r="DE27" s="401">
        <v>0.26068282847673396</v>
      </c>
      <c r="DF27" s="401"/>
      <c r="DG27" s="408">
        <v>0.25633121813546011</v>
      </c>
      <c r="DH27" s="401">
        <v>8.3550248247508535E-2</v>
      </c>
      <c r="DI27" s="401">
        <v>9.2505748748361677E-2</v>
      </c>
      <c r="DJ27" s="401">
        <v>0.42015668752255858</v>
      </c>
      <c r="DK27" s="401">
        <v>32.594644091831135</v>
      </c>
      <c r="DL27" s="401"/>
      <c r="DM27" s="401">
        <v>0</v>
      </c>
      <c r="DN27" s="401"/>
      <c r="DO27" s="401" t="s">
        <v>463</v>
      </c>
      <c r="DP27" s="401"/>
      <c r="DQ27" s="408">
        <v>0.21305591577648084</v>
      </c>
      <c r="DR27" s="401">
        <v>6.7264624048858454E-2</v>
      </c>
      <c r="DS27" s="401">
        <v>8.1161835082987174E-2</v>
      </c>
      <c r="DT27" s="401">
        <v>0.34494999646997448</v>
      </c>
      <c r="DU27" s="401">
        <v>31.571347739260364</v>
      </c>
      <c r="DV27" s="401"/>
      <c r="DW27" s="401">
        <v>-9.9999999999999978E-2</v>
      </c>
      <c r="DX27" s="401"/>
      <c r="DY27" s="401" t="s">
        <v>463</v>
      </c>
      <c r="DZ27" s="401"/>
      <c r="EA27" s="405">
        <v>1456.0478119999941</v>
      </c>
      <c r="EB27" s="405">
        <v>4773</v>
      </c>
      <c r="EC27" s="58"/>
    </row>
    <row r="28" spans="1:133" s="69" customFormat="1" ht="12" customHeight="1" x14ac:dyDescent="0.25">
      <c r="A28" s="37" t="s">
        <v>26</v>
      </c>
      <c r="B28" s="34">
        <v>35.557871774765907</v>
      </c>
      <c r="C28" s="58">
        <v>1.5216399309154867</v>
      </c>
      <c r="D28" s="58">
        <v>32.574264911483816</v>
      </c>
      <c r="E28" s="58">
        <v>38.541478638047998</v>
      </c>
      <c r="F28" s="58">
        <v>4.2793335342283836</v>
      </c>
      <c r="G28" s="291">
        <v>1458</v>
      </c>
      <c r="H28" s="58"/>
      <c r="I28" s="58"/>
      <c r="J28" s="58"/>
      <c r="K28" s="58"/>
      <c r="L28" s="58"/>
      <c r="M28" s="401">
        <v>37.3679243240692</v>
      </c>
      <c r="N28" s="401">
        <v>1.5626081236193901</v>
      </c>
      <c r="O28" s="401">
        <v>34.303987693905867</v>
      </c>
      <c r="P28" s="401">
        <v>40.431860954232533</v>
      </c>
      <c r="Q28" s="401">
        <v>4.1816829590743207</v>
      </c>
      <c r="R28" s="401"/>
      <c r="S28" s="401">
        <v>1.8</v>
      </c>
      <c r="T28" s="401"/>
      <c r="U28" s="401" t="s">
        <v>463</v>
      </c>
      <c r="V28" s="401"/>
      <c r="W28" s="401">
        <v>38.820196492173686</v>
      </c>
      <c r="X28" s="401">
        <v>1.603844820665594</v>
      </c>
      <c r="Y28" s="401">
        <v>35.675387984758459</v>
      </c>
      <c r="Z28" s="401">
        <v>41.965004999588913</v>
      </c>
      <c r="AA28" s="401">
        <v>4.131470125322358</v>
      </c>
      <c r="AB28" s="401"/>
      <c r="AC28" s="401">
        <v>1.4</v>
      </c>
      <c r="AD28" s="401"/>
      <c r="AE28" s="401" t="s">
        <v>463</v>
      </c>
      <c r="AF28" s="401"/>
      <c r="AG28" s="401">
        <v>41.074431180322634</v>
      </c>
      <c r="AH28" s="401">
        <v>1.7603404477676217</v>
      </c>
      <c r="AI28" s="401">
        <v>37.622752625373209</v>
      </c>
      <c r="AJ28" s="401">
        <v>44.526109735272058</v>
      </c>
      <c r="AK28" s="401">
        <v>4.2857329905299846</v>
      </c>
      <c r="AL28" s="401"/>
      <c r="AM28" s="401">
        <v>2.2999999999999998</v>
      </c>
      <c r="AN28" s="401"/>
      <c r="AO28" s="401" t="s">
        <v>463</v>
      </c>
      <c r="AP28" s="401"/>
      <c r="AQ28" s="401">
        <v>41.125380671892231</v>
      </c>
      <c r="AR28" s="401">
        <v>1.7528221898935548</v>
      </c>
      <c r="AS28" s="401">
        <v>37.688405075518702</v>
      </c>
      <c r="AT28" s="401">
        <v>44.562356268265759</v>
      </c>
      <c r="AU28" s="401">
        <v>4.2621421644166029</v>
      </c>
      <c r="AV28" s="401"/>
      <c r="AW28" s="401">
        <v>0</v>
      </c>
      <c r="AX28" s="401"/>
      <c r="AY28" s="401" t="s">
        <v>463</v>
      </c>
      <c r="AZ28" s="401"/>
      <c r="BA28" s="406">
        <v>27.650997315296156</v>
      </c>
      <c r="BB28" s="401"/>
      <c r="BC28" s="401">
        <v>25.470814570700007</v>
      </c>
      <c r="BD28" s="401"/>
      <c r="BE28" s="401">
        <v>27.899234597968501</v>
      </c>
      <c r="BF28" s="401"/>
      <c r="BG28" s="401">
        <v>27.170918653127647</v>
      </c>
      <c r="BH28" s="401">
        <v>1.5786333014771357</v>
      </c>
      <c r="BI28" s="401">
        <v>24.07553178080547</v>
      </c>
      <c r="BJ28" s="401">
        <v>30.266305525449823</v>
      </c>
      <c r="BK28" s="401">
        <v>5.8100107752353054</v>
      </c>
      <c r="BL28" s="401"/>
      <c r="BM28" s="401">
        <v>-0.7</v>
      </c>
      <c r="BN28" s="401"/>
      <c r="BO28" s="401" t="s">
        <v>463</v>
      </c>
      <c r="BP28" s="401"/>
      <c r="BQ28" s="401">
        <v>29.815057524820158</v>
      </c>
      <c r="BR28" s="401">
        <v>1.6274457586707689</v>
      </c>
      <c r="BS28" s="401">
        <v>26.623923027993229</v>
      </c>
      <c r="BT28" s="401">
        <v>33.006192021647088</v>
      </c>
      <c r="BU28" s="401">
        <v>5.4584692896063274</v>
      </c>
      <c r="BV28" s="401"/>
      <c r="BW28" s="401">
        <v>2.6000000000000014</v>
      </c>
      <c r="BX28" s="401"/>
      <c r="BY28" s="401" t="s">
        <v>463</v>
      </c>
      <c r="BZ28" s="401"/>
      <c r="CA28" s="406">
        <v>7.7486235176342513</v>
      </c>
      <c r="CB28" s="401"/>
      <c r="CC28" s="401">
        <v>11.713461397515267</v>
      </c>
      <c r="CD28" s="401"/>
      <c r="CE28" s="401">
        <v>10.717588841758191</v>
      </c>
      <c r="CF28" s="401"/>
      <c r="CG28" s="401">
        <v>13.788355508029454</v>
      </c>
      <c r="CH28" s="401">
        <v>1.2263753625792901</v>
      </c>
      <c r="CI28" s="401">
        <v>11.383676603615589</v>
      </c>
      <c r="CJ28" s="401">
        <v>16.193034412443318</v>
      </c>
      <c r="CK28" s="401">
        <v>8.8942830192123186</v>
      </c>
      <c r="CL28" s="401"/>
      <c r="CM28" s="401">
        <v>3.1</v>
      </c>
      <c r="CN28" s="401"/>
      <c r="CO28" s="401" t="s">
        <v>464</v>
      </c>
      <c r="CP28" s="401"/>
      <c r="CQ28" s="401">
        <v>11.138778082123471</v>
      </c>
      <c r="CR28" s="401">
        <v>1.1156053426085288</v>
      </c>
      <c r="CS28" s="401">
        <v>8.9512724926590312</v>
      </c>
      <c r="CT28" s="401">
        <v>13.326283671587911</v>
      </c>
      <c r="CU28" s="401">
        <v>10.015509191254598</v>
      </c>
      <c r="CV28" s="401"/>
      <c r="CW28" s="401">
        <v>-2.7000000000000011</v>
      </c>
      <c r="CX28" s="401"/>
      <c r="CY28" s="401" t="s">
        <v>466</v>
      </c>
      <c r="CZ28" s="401"/>
      <c r="DA28" s="406">
        <v>0.1582509418354717</v>
      </c>
      <c r="DB28" s="401"/>
      <c r="DC28" s="401">
        <v>0.1836483558539192</v>
      </c>
      <c r="DD28" s="401"/>
      <c r="DE28" s="475">
        <v>0.20337305244699064</v>
      </c>
      <c r="DF28" s="475"/>
      <c r="DG28" s="475">
        <v>0.11515701916551925</v>
      </c>
      <c r="DH28" s="475">
        <v>8.5391501089045016E-2</v>
      </c>
      <c r="DI28" s="475">
        <v>0</v>
      </c>
      <c r="DJ28" s="475">
        <v>0.28259282026738958</v>
      </c>
      <c r="DK28" s="475">
        <v>74.152232931896904</v>
      </c>
      <c r="DL28" s="475"/>
      <c r="DM28" s="475"/>
      <c r="DN28" s="475"/>
      <c r="DO28" s="401"/>
      <c r="DP28" s="475"/>
      <c r="DQ28" s="475">
        <v>0.1715450649485934</v>
      </c>
      <c r="DR28" s="475">
        <v>0.17143299370754103</v>
      </c>
      <c r="DS28" s="475">
        <v>0</v>
      </c>
      <c r="DT28" s="475">
        <v>0.50769497175794154</v>
      </c>
      <c r="DU28" s="475">
        <v>99.934669504432577</v>
      </c>
      <c r="DV28" s="475"/>
      <c r="DW28" s="475">
        <v>0.1</v>
      </c>
      <c r="DX28" s="475"/>
      <c r="DY28" s="401" t="s">
        <v>463</v>
      </c>
      <c r="DZ28" s="401"/>
      <c r="EA28" s="405">
        <v>335.65815499999985</v>
      </c>
      <c r="EB28" s="405">
        <v>1111</v>
      </c>
      <c r="EC28" s="58"/>
    </row>
    <row r="29" spans="1:133" s="69" customFormat="1" ht="12" customHeight="1" x14ac:dyDescent="0.25">
      <c r="A29" s="37" t="s">
        <v>189</v>
      </c>
      <c r="B29" s="34">
        <v>39.591483306611195</v>
      </c>
      <c r="C29" s="58">
        <v>2.5143206663063968</v>
      </c>
      <c r="D29" s="58">
        <v>34.66144417970002</v>
      </c>
      <c r="E29" s="58">
        <v>44.521522433522378</v>
      </c>
      <c r="F29" s="58">
        <v>6.3506604358178773</v>
      </c>
      <c r="G29" s="291">
        <v>511</v>
      </c>
      <c r="H29" s="58"/>
      <c r="I29" s="58"/>
      <c r="J29" s="58"/>
      <c r="K29" s="58"/>
      <c r="L29" s="58"/>
      <c r="M29" s="401">
        <v>44.672915640156738</v>
      </c>
      <c r="N29" s="401">
        <v>2.9803188718686666</v>
      </c>
      <c r="O29" s="401">
        <v>38.829154800148672</v>
      </c>
      <c r="P29" s="401">
        <v>50.516676480164804</v>
      </c>
      <c r="Q29" s="401">
        <v>6.6714223353481801</v>
      </c>
      <c r="R29" s="401"/>
      <c r="S29" s="401">
        <v>5.0999999999999996</v>
      </c>
      <c r="T29" s="401"/>
      <c r="U29" s="401" t="s">
        <v>463</v>
      </c>
      <c r="V29" s="401"/>
      <c r="W29" s="401">
        <v>47.020187927609079</v>
      </c>
      <c r="X29" s="401">
        <v>3.0048255236041999</v>
      </c>
      <c r="Y29" s="401">
        <v>41.12834555721858</v>
      </c>
      <c r="Z29" s="401">
        <v>52.912030297999578</v>
      </c>
      <c r="AA29" s="401">
        <v>6.3905008806650079</v>
      </c>
      <c r="AB29" s="401"/>
      <c r="AC29" s="401">
        <v>2.2999999999999998</v>
      </c>
      <c r="AD29" s="401"/>
      <c r="AE29" s="401" t="s">
        <v>463</v>
      </c>
      <c r="AF29" s="401"/>
      <c r="AG29" s="401">
        <v>46.053493255375663</v>
      </c>
      <c r="AH29" s="401">
        <v>3.4313388105775084</v>
      </c>
      <c r="AI29" s="401">
        <v>39.32531825817221</v>
      </c>
      <c r="AJ29" s="401">
        <v>52.781668252579109</v>
      </c>
      <c r="AK29" s="401">
        <v>7.4507677225483446</v>
      </c>
      <c r="AL29" s="401"/>
      <c r="AM29" s="401">
        <v>-0.9</v>
      </c>
      <c r="AN29" s="401"/>
      <c r="AO29" s="401" t="s">
        <v>463</v>
      </c>
      <c r="AP29" s="401"/>
      <c r="AQ29" s="401">
        <v>44.403150307647806</v>
      </c>
      <c r="AR29" s="401">
        <v>3.3311327295644508</v>
      </c>
      <c r="AS29" s="401">
        <v>37.871385724903995</v>
      </c>
      <c r="AT29" s="401">
        <v>50.934914890391624</v>
      </c>
      <c r="AU29" s="401">
        <v>7.5020189029036333</v>
      </c>
      <c r="AV29" s="401"/>
      <c r="AW29" s="401">
        <v>-1.7000000000000028</v>
      </c>
      <c r="AX29" s="401"/>
      <c r="AY29" s="401" t="s">
        <v>463</v>
      </c>
      <c r="AZ29" s="401"/>
      <c r="BA29" s="406">
        <v>28.010006382925511</v>
      </c>
      <c r="BB29" s="401"/>
      <c r="BC29" s="401">
        <v>28.668747688323215</v>
      </c>
      <c r="BD29" s="401"/>
      <c r="BE29" s="401">
        <v>31.922552746029396</v>
      </c>
      <c r="BF29" s="401"/>
      <c r="BG29" s="401">
        <v>33.928249328505487</v>
      </c>
      <c r="BH29" s="401">
        <v>3.1189983256870235</v>
      </c>
      <c r="BI29" s="401">
        <v>27.812512087252134</v>
      </c>
      <c r="BJ29" s="401">
        <v>40.043986569758843</v>
      </c>
      <c r="BK29" s="401">
        <v>9.1929244432501118</v>
      </c>
      <c r="BL29" s="401"/>
      <c r="BM29" s="401">
        <v>2</v>
      </c>
      <c r="BN29" s="401"/>
      <c r="BO29" s="401" t="s">
        <v>463</v>
      </c>
      <c r="BP29" s="401"/>
      <c r="BQ29" s="401">
        <v>29.944826700924583</v>
      </c>
      <c r="BR29" s="401">
        <v>3.1011150616063587</v>
      </c>
      <c r="BS29" s="401">
        <v>23.864086252896179</v>
      </c>
      <c r="BT29" s="401">
        <v>36.025567148952987</v>
      </c>
      <c r="BU29" s="401">
        <v>10.356096205127171</v>
      </c>
      <c r="BV29" s="401"/>
      <c r="BW29" s="401">
        <v>-4</v>
      </c>
      <c r="BX29" s="401"/>
      <c r="BY29" s="401" t="s">
        <v>463</v>
      </c>
      <c r="BZ29" s="401"/>
      <c r="CA29" s="406">
        <v>11.58147692368567</v>
      </c>
      <c r="CB29" s="401"/>
      <c r="CC29" s="401">
        <v>15.125940495748806</v>
      </c>
      <c r="CD29" s="401"/>
      <c r="CE29" s="401">
        <v>15.097635181579678</v>
      </c>
      <c r="CF29" s="401"/>
      <c r="CG29" s="408">
        <v>12.12524392687016</v>
      </c>
      <c r="CH29" s="401">
        <v>1.8966941155406383</v>
      </c>
      <c r="CI29" s="401">
        <v>8.4062028673906219</v>
      </c>
      <c r="CJ29" s="401">
        <v>15.844284986349699</v>
      </c>
      <c r="CK29" s="401">
        <v>15.642523375034683</v>
      </c>
      <c r="CL29" s="401"/>
      <c r="CM29" s="401">
        <v>-3</v>
      </c>
      <c r="CN29" s="401"/>
      <c r="CO29" s="401" t="s">
        <v>463</v>
      </c>
      <c r="CP29" s="401"/>
      <c r="CQ29" s="408">
        <v>13.315549039078434</v>
      </c>
      <c r="CR29" s="401">
        <v>2.2490085205566248</v>
      </c>
      <c r="CS29" s="401">
        <v>8.9056394397147489</v>
      </c>
      <c r="CT29" s="401">
        <v>17.725458638442117</v>
      </c>
      <c r="CU29" s="401">
        <v>16.89009228200986</v>
      </c>
      <c r="CV29" s="401"/>
      <c r="CW29" s="401">
        <v>1.2000000000000011</v>
      </c>
      <c r="CX29" s="401"/>
      <c r="CY29" s="401" t="s">
        <v>463</v>
      </c>
      <c r="CZ29" s="401"/>
      <c r="DA29" s="406">
        <v>0</v>
      </c>
      <c r="DB29" s="401"/>
      <c r="DC29" s="401">
        <v>0.87822745608473041</v>
      </c>
      <c r="DD29" s="401"/>
      <c r="DE29" s="475">
        <v>0</v>
      </c>
      <c r="DF29" s="475"/>
      <c r="DG29" s="475">
        <v>0</v>
      </c>
      <c r="DH29" s="475">
        <v>0</v>
      </c>
      <c r="DI29" s="475">
        <v>0</v>
      </c>
      <c r="DJ29" s="475">
        <v>0</v>
      </c>
      <c r="DK29" s="475">
        <v>0</v>
      </c>
      <c r="DL29" s="475"/>
      <c r="DM29" s="475"/>
      <c r="DN29" s="475"/>
      <c r="DO29" s="401"/>
      <c r="DP29" s="475"/>
      <c r="DQ29" s="475">
        <v>1.1427745676447962</v>
      </c>
      <c r="DR29" s="475">
        <v>0.80567530364677264</v>
      </c>
      <c r="DS29" s="475">
        <v>0</v>
      </c>
      <c r="DT29" s="475">
        <v>2.7225619375222587</v>
      </c>
      <c r="DU29" s="475">
        <v>70.501683049110113</v>
      </c>
      <c r="DV29" s="475"/>
      <c r="DW29" s="475">
        <v>1.1000000000000001</v>
      </c>
      <c r="DX29" s="475"/>
      <c r="DY29" s="401" t="s">
        <v>463</v>
      </c>
      <c r="DZ29" s="401"/>
      <c r="EA29" s="405">
        <v>78.992920000000026</v>
      </c>
      <c r="EB29" s="405">
        <v>260</v>
      </c>
      <c r="EC29" s="58"/>
    </row>
    <row r="30" spans="1:133" s="69" customFormat="1" ht="7.5" customHeight="1" x14ac:dyDescent="0.25">
      <c r="A30" s="37"/>
      <c r="B30" s="34"/>
      <c r="C30" s="58"/>
      <c r="D30" s="58"/>
      <c r="E30" s="58"/>
      <c r="F30" s="58"/>
      <c r="G30" s="291"/>
      <c r="H30" s="58"/>
      <c r="I30" s="58"/>
      <c r="J30" s="58"/>
      <c r="K30" s="58"/>
      <c r="L30" s="58"/>
      <c r="M30" s="401"/>
      <c r="N30" s="401"/>
      <c r="O30" s="401"/>
      <c r="P30" s="401"/>
      <c r="Q30" s="401"/>
      <c r="R30" s="401"/>
      <c r="S30" s="401"/>
      <c r="T30" s="401"/>
      <c r="U30" s="401"/>
      <c r="V30" s="401"/>
      <c r="W30" s="401"/>
      <c r="X30" s="401"/>
      <c r="Y30" s="401"/>
      <c r="Z30" s="401"/>
      <c r="AA30" s="401"/>
      <c r="AB30" s="401"/>
      <c r="AC30" s="401"/>
      <c r="AD30" s="401"/>
      <c r="AE30" s="401"/>
      <c r="AF30" s="401"/>
      <c r="AG30" s="401"/>
      <c r="AH30" s="401"/>
      <c r="AI30" s="401"/>
      <c r="AJ30" s="401"/>
      <c r="AK30" s="401"/>
      <c r="AL30" s="401"/>
      <c r="AM30" s="401"/>
      <c r="AN30" s="401"/>
      <c r="AO30" s="401"/>
      <c r="AP30" s="401"/>
      <c r="AQ30" s="401"/>
      <c r="AR30" s="401"/>
      <c r="AS30" s="401"/>
      <c r="AT30" s="401"/>
      <c r="AU30" s="401"/>
      <c r="AV30" s="401"/>
      <c r="AW30" s="401"/>
      <c r="AX30" s="401"/>
      <c r="AY30" s="401"/>
      <c r="AZ30" s="401"/>
      <c r="BA30" s="406"/>
      <c r="BB30" s="401"/>
      <c r="BC30" s="401"/>
      <c r="BD30" s="401"/>
      <c r="BE30" s="401"/>
      <c r="BF30" s="401"/>
      <c r="BG30" s="401"/>
      <c r="BH30" s="401"/>
      <c r="BI30" s="401"/>
      <c r="BJ30" s="401"/>
      <c r="BK30" s="401"/>
      <c r="BL30" s="401"/>
      <c r="BM30" s="401"/>
      <c r="BN30" s="401"/>
      <c r="BO30" s="401"/>
      <c r="BP30" s="401"/>
      <c r="BQ30" s="401"/>
      <c r="BR30" s="401"/>
      <c r="BS30" s="401"/>
      <c r="BT30" s="401"/>
      <c r="BU30" s="401"/>
      <c r="BV30" s="401"/>
      <c r="BW30" s="401"/>
      <c r="BX30" s="401"/>
      <c r="BY30" s="401"/>
      <c r="BZ30" s="401"/>
      <c r="CA30" s="406"/>
      <c r="CB30" s="401"/>
      <c r="CC30" s="401"/>
      <c r="CD30" s="401"/>
      <c r="CE30" s="401"/>
      <c r="CF30" s="401"/>
      <c r="CG30" s="401"/>
      <c r="CH30" s="401"/>
      <c r="CI30" s="401"/>
      <c r="CJ30" s="401"/>
      <c r="CK30" s="401"/>
      <c r="CL30" s="401"/>
      <c r="CM30" s="401"/>
      <c r="CN30" s="401"/>
      <c r="CO30" s="401"/>
      <c r="CP30" s="401"/>
      <c r="CQ30" s="401"/>
      <c r="CR30" s="401"/>
      <c r="CS30" s="401"/>
      <c r="CT30" s="401"/>
      <c r="CU30" s="401"/>
      <c r="CV30" s="401"/>
      <c r="CW30" s="401"/>
      <c r="CX30" s="401"/>
      <c r="CY30" s="401"/>
      <c r="CZ30" s="401"/>
      <c r="DA30" s="406"/>
      <c r="DB30" s="401"/>
      <c r="DC30" s="401"/>
      <c r="DD30" s="401"/>
      <c r="DE30" s="401"/>
      <c r="DF30" s="401"/>
      <c r="DG30" s="401"/>
      <c r="DH30" s="401"/>
      <c r="DI30" s="401"/>
      <c r="DJ30" s="401"/>
      <c r="DK30" s="401"/>
      <c r="DL30" s="401"/>
      <c r="DM30" s="401"/>
      <c r="DN30" s="401"/>
      <c r="DO30" s="401"/>
      <c r="DP30" s="401"/>
      <c r="DQ30" s="401"/>
      <c r="DR30" s="401"/>
      <c r="DS30" s="401"/>
      <c r="DT30" s="401"/>
      <c r="DU30" s="401"/>
      <c r="DV30" s="401"/>
      <c r="DW30" s="401"/>
      <c r="DX30" s="401"/>
      <c r="DY30" s="401"/>
      <c r="DZ30" s="401"/>
      <c r="EA30" s="405"/>
      <c r="EB30" s="405"/>
      <c r="EC30" s="58"/>
    </row>
    <row r="31" spans="1:133" s="69" customFormat="1" ht="12" customHeight="1" x14ac:dyDescent="0.25">
      <c r="A31" s="35" t="s">
        <v>208</v>
      </c>
      <c r="B31" s="34"/>
      <c r="C31" s="58"/>
      <c r="D31" s="58"/>
      <c r="E31" s="58"/>
      <c r="F31" s="58"/>
      <c r="G31" s="291"/>
      <c r="H31" s="58"/>
      <c r="I31" s="58"/>
      <c r="J31" s="58"/>
      <c r="K31" s="58"/>
      <c r="L31" s="58"/>
      <c r="M31" s="401"/>
      <c r="N31" s="401"/>
      <c r="O31" s="401"/>
      <c r="P31" s="401"/>
      <c r="Q31" s="401"/>
      <c r="R31" s="401"/>
      <c r="S31" s="401"/>
      <c r="T31" s="401"/>
      <c r="U31" s="401"/>
      <c r="V31" s="401"/>
      <c r="W31" s="401"/>
      <c r="X31" s="401"/>
      <c r="Y31" s="401"/>
      <c r="Z31" s="401"/>
      <c r="AA31" s="401"/>
      <c r="AB31" s="401"/>
      <c r="AC31" s="401"/>
      <c r="AD31" s="401"/>
      <c r="AE31" s="401"/>
      <c r="AF31" s="401"/>
      <c r="AG31" s="401"/>
      <c r="AH31" s="401"/>
      <c r="AI31" s="401"/>
      <c r="AJ31" s="401"/>
      <c r="AK31" s="401"/>
      <c r="AL31" s="401"/>
      <c r="AM31" s="401"/>
      <c r="AN31" s="401"/>
      <c r="AO31" s="401"/>
      <c r="AP31" s="401"/>
      <c r="AQ31" s="401"/>
      <c r="AR31" s="401"/>
      <c r="AS31" s="401"/>
      <c r="AT31" s="401"/>
      <c r="AU31" s="401"/>
      <c r="AV31" s="401"/>
      <c r="AW31" s="401"/>
      <c r="AX31" s="401"/>
      <c r="AY31" s="401"/>
      <c r="AZ31" s="401"/>
      <c r="BA31" s="406"/>
      <c r="BB31" s="401"/>
      <c r="BC31" s="401"/>
      <c r="BD31" s="401"/>
      <c r="BE31" s="401"/>
      <c r="BF31" s="401"/>
      <c r="BG31" s="401"/>
      <c r="BH31" s="401"/>
      <c r="BI31" s="401"/>
      <c r="BJ31" s="401"/>
      <c r="BK31" s="401"/>
      <c r="BL31" s="401"/>
      <c r="BM31" s="401"/>
      <c r="BN31" s="401"/>
      <c r="BO31" s="401"/>
      <c r="BP31" s="401"/>
      <c r="BQ31" s="401"/>
      <c r="BR31" s="401"/>
      <c r="BS31" s="401"/>
      <c r="BT31" s="401"/>
      <c r="BU31" s="401"/>
      <c r="BV31" s="401"/>
      <c r="BW31" s="401"/>
      <c r="BX31" s="401"/>
      <c r="BY31" s="401"/>
      <c r="BZ31" s="401"/>
      <c r="CA31" s="406"/>
      <c r="CB31" s="401"/>
      <c r="CC31" s="401"/>
      <c r="CD31" s="401"/>
      <c r="CE31" s="401"/>
      <c r="CF31" s="401"/>
      <c r="CG31" s="401"/>
      <c r="CH31" s="401"/>
      <c r="CI31" s="401"/>
      <c r="CJ31" s="401"/>
      <c r="CK31" s="401"/>
      <c r="CL31" s="401"/>
      <c r="CM31" s="401"/>
      <c r="CN31" s="401"/>
      <c r="CO31" s="401"/>
      <c r="CP31" s="401"/>
      <c r="CQ31" s="401"/>
      <c r="CR31" s="401"/>
      <c r="CS31" s="401"/>
      <c r="CT31" s="401"/>
      <c r="CU31" s="401"/>
      <c r="CV31" s="401"/>
      <c r="CW31" s="401"/>
      <c r="CX31" s="401"/>
      <c r="CY31" s="401"/>
      <c r="CZ31" s="401"/>
      <c r="DA31" s="406"/>
      <c r="DB31" s="401"/>
      <c r="DC31" s="401"/>
      <c r="DD31" s="401"/>
      <c r="DE31" s="401"/>
      <c r="DF31" s="401"/>
      <c r="DG31" s="401"/>
      <c r="DH31" s="401"/>
      <c r="DI31" s="401"/>
      <c r="DJ31" s="401"/>
      <c r="DK31" s="401"/>
      <c r="DL31" s="401"/>
      <c r="DM31" s="401"/>
      <c r="DN31" s="401"/>
      <c r="DO31" s="401"/>
      <c r="DP31" s="401"/>
      <c r="DQ31" s="401"/>
      <c r="DR31" s="401"/>
      <c r="DS31" s="401"/>
      <c r="DT31" s="401"/>
      <c r="DU31" s="401"/>
      <c r="DV31" s="401"/>
      <c r="DW31" s="401"/>
      <c r="DX31" s="401"/>
      <c r="DY31" s="401"/>
      <c r="DZ31" s="401"/>
      <c r="EA31" s="405"/>
      <c r="EB31" s="405"/>
      <c r="EC31" s="58"/>
    </row>
    <row r="32" spans="1:133" s="69" customFormat="1" ht="12" customHeight="1" x14ac:dyDescent="0.25">
      <c r="A32" s="37" t="s">
        <v>209</v>
      </c>
      <c r="B32" s="34">
        <v>24.175761552768698</v>
      </c>
      <c r="C32" s="58">
        <v>0.89627801340619995</v>
      </c>
      <c r="D32" s="58">
        <v>22.418354180711439</v>
      </c>
      <c r="E32" s="58">
        <v>25.93316892482596</v>
      </c>
      <c r="F32" s="58">
        <v>3.7073413859161546</v>
      </c>
      <c r="G32" s="291">
        <v>3326</v>
      </c>
      <c r="H32" s="58"/>
      <c r="I32" s="58"/>
      <c r="J32" s="58"/>
      <c r="K32" s="58"/>
      <c r="L32" s="58"/>
      <c r="M32" s="401">
        <v>29.020788367746796</v>
      </c>
      <c r="N32" s="401">
        <v>0.96223542560539899</v>
      </c>
      <c r="O32" s="401">
        <v>27.134052773076807</v>
      </c>
      <c r="P32" s="401">
        <v>30.907523962416789</v>
      </c>
      <c r="Q32" s="401">
        <v>3.3156763813997929</v>
      </c>
      <c r="R32" s="401"/>
      <c r="S32" s="401">
        <v>4.8</v>
      </c>
      <c r="T32" s="401"/>
      <c r="U32" s="401" t="s">
        <v>465</v>
      </c>
      <c r="V32" s="401"/>
      <c r="W32" s="401">
        <v>30.985463891422523</v>
      </c>
      <c r="X32" s="401">
        <v>1.0163638111325628</v>
      </c>
      <c r="Y32" s="401">
        <v>28.992584331820115</v>
      </c>
      <c r="Z32" s="401">
        <v>32.978343451024926</v>
      </c>
      <c r="AA32" s="401">
        <v>3.2801310146397888</v>
      </c>
      <c r="AB32" s="401"/>
      <c r="AC32" s="401">
        <v>2</v>
      </c>
      <c r="AD32" s="401"/>
      <c r="AE32" s="401" t="s">
        <v>463</v>
      </c>
      <c r="AF32" s="401"/>
      <c r="AG32" s="401">
        <v>31.116392305088386</v>
      </c>
      <c r="AH32" s="401">
        <v>0.97224860445838179</v>
      </c>
      <c r="AI32" s="401">
        <v>29.210005581801834</v>
      </c>
      <c r="AJ32" s="401">
        <v>33.022779028374941</v>
      </c>
      <c r="AK32" s="401">
        <v>3.1245543986132107</v>
      </c>
      <c r="AL32" s="401"/>
      <c r="AM32" s="401">
        <v>0.1</v>
      </c>
      <c r="AN32" s="401"/>
      <c r="AO32" s="401" t="s">
        <v>463</v>
      </c>
      <c r="AP32" s="401"/>
      <c r="AQ32" s="401">
        <v>31.079204454557523</v>
      </c>
      <c r="AR32" s="401">
        <v>1.011712721901729</v>
      </c>
      <c r="AS32" s="401">
        <v>29.095413996080925</v>
      </c>
      <c r="AT32" s="401">
        <v>33.062994913034125</v>
      </c>
      <c r="AU32" s="401">
        <v>3.2552722621359416</v>
      </c>
      <c r="AV32" s="401"/>
      <c r="AW32" s="401">
        <v>0</v>
      </c>
      <c r="AX32" s="401"/>
      <c r="AY32" s="401" t="s">
        <v>463</v>
      </c>
      <c r="AZ32" s="401"/>
      <c r="BA32" s="406">
        <v>18.049864862950574</v>
      </c>
      <c r="BB32" s="401"/>
      <c r="BC32" s="401">
        <v>20.261292628329784</v>
      </c>
      <c r="BD32" s="401"/>
      <c r="BE32" s="401">
        <v>22.14076214869382</v>
      </c>
      <c r="BF32" s="401"/>
      <c r="BG32" s="401">
        <v>22.339343414881803</v>
      </c>
      <c r="BH32" s="401">
        <v>0.86027496513940527</v>
      </c>
      <c r="BI32" s="401">
        <v>20.652514794715067</v>
      </c>
      <c r="BJ32" s="401">
        <v>24.026172035048535</v>
      </c>
      <c r="BK32" s="401">
        <v>3.850941136283871</v>
      </c>
      <c r="BL32" s="401"/>
      <c r="BM32" s="401">
        <v>0.2</v>
      </c>
      <c r="BN32" s="401"/>
      <c r="BO32" s="401" t="s">
        <v>463</v>
      </c>
      <c r="BP32" s="401"/>
      <c r="BQ32" s="401">
        <v>22.891235233719655</v>
      </c>
      <c r="BR32" s="401">
        <v>0.92518585066346981</v>
      </c>
      <c r="BS32" s="401">
        <v>21.077108730087513</v>
      </c>
      <c r="BT32" s="401">
        <v>24.705361737351801</v>
      </c>
      <c r="BU32" s="401">
        <v>4.0416597934419718</v>
      </c>
      <c r="BV32" s="401"/>
      <c r="BW32" s="401">
        <v>0.59999999999999787</v>
      </c>
      <c r="BX32" s="401"/>
      <c r="BY32" s="401" t="s">
        <v>463</v>
      </c>
      <c r="BZ32" s="401"/>
      <c r="CA32" s="406">
        <v>6.1258966898181191</v>
      </c>
      <c r="CB32" s="401"/>
      <c r="CC32" s="401">
        <v>8.4869065652447642</v>
      </c>
      <c r="CD32" s="401"/>
      <c r="CE32" s="401">
        <v>8.6617235835935329</v>
      </c>
      <c r="CF32" s="401"/>
      <c r="CG32" s="401">
        <v>8.7326756803482635</v>
      </c>
      <c r="CH32" s="401">
        <v>0.61568497710750647</v>
      </c>
      <c r="CI32" s="401">
        <v>7.5254395262386922</v>
      </c>
      <c r="CJ32" s="401">
        <v>9.9399118344578348</v>
      </c>
      <c r="CK32" s="401">
        <v>7.0503589008008669</v>
      </c>
      <c r="CL32" s="401"/>
      <c r="CM32" s="401">
        <v>0</v>
      </c>
      <c r="CN32" s="401"/>
      <c r="CO32" s="401" t="s">
        <v>463</v>
      </c>
      <c r="CP32" s="401"/>
      <c r="CQ32" s="401">
        <v>8.0873080636101076</v>
      </c>
      <c r="CR32" s="401">
        <v>0.60132538529830237</v>
      </c>
      <c r="CS32" s="401">
        <v>6.9082148922281972</v>
      </c>
      <c r="CT32" s="401">
        <v>9.2664012349920188</v>
      </c>
      <c r="CU32" s="401">
        <v>7.4354207922911213</v>
      </c>
      <c r="CV32" s="401"/>
      <c r="CW32" s="401">
        <v>-0.59999999999999964</v>
      </c>
      <c r="CX32" s="401"/>
      <c r="CY32" s="401" t="s">
        <v>463</v>
      </c>
      <c r="CZ32" s="401"/>
      <c r="DA32" s="406">
        <v>0</v>
      </c>
      <c r="DB32" s="401"/>
      <c r="DC32" s="401">
        <v>0.27258917417226503</v>
      </c>
      <c r="DD32" s="401"/>
      <c r="DE32" s="475">
        <v>0.18297815913516696</v>
      </c>
      <c r="DF32" s="475"/>
      <c r="DG32" s="475">
        <v>4.4373209858325997E-2</v>
      </c>
      <c r="DH32" s="475">
        <v>4.4357436453088948E-2</v>
      </c>
      <c r="DI32" s="475">
        <v>0</v>
      </c>
      <c r="DJ32" s="475">
        <v>0.13134934697533793</v>
      </c>
      <c r="DK32" s="475">
        <v>99.964452864042485</v>
      </c>
      <c r="DL32" s="475"/>
      <c r="DM32" s="475"/>
      <c r="DN32" s="401"/>
      <c r="DO32" s="401"/>
      <c r="DP32" s="475"/>
      <c r="DQ32" s="475">
        <v>0.10066115722778919</v>
      </c>
      <c r="DR32" s="475">
        <v>5.0632221058495387E-2</v>
      </c>
      <c r="DS32" s="475">
        <v>1.3802893955496042E-3</v>
      </c>
      <c r="DT32" s="475">
        <v>0.19994202506002878</v>
      </c>
      <c r="DU32" s="475">
        <v>50.299661212833271</v>
      </c>
      <c r="DV32" s="475"/>
      <c r="DW32" s="475">
        <v>0.1</v>
      </c>
      <c r="DX32" s="401"/>
      <c r="DY32" s="401" t="s">
        <v>463</v>
      </c>
      <c r="DZ32" s="401"/>
      <c r="EA32" s="405">
        <v>913.58874199999855</v>
      </c>
      <c r="EB32" s="405">
        <v>2939</v>
      </c>
      <c r="EC32" s="58"/>
    </row>
    <row r="33" spans="1:133" s="69" customFormat="1" ht="12" customHeight="1" x14ac:dyDescent="0.25">
      <c r="A33" s="37" t="s">
        <v>210</v>
      </c>
      <c r="B33" s="34">
        <v>35.256438868039339</v>
      </c>
      <c r="C33" s="58">
        <v>2.3105647270042176</v>
      </c>
      <c r="D33" s="58">
        <v>30.72592107767111</v>
      </c>
      <c r="E33" s="58">
        <v>39.786956658407576</v>
      </c>
      <c r="F33" s="58">
        <v>6.5535964527001349</v>
      </c>
      <c r="G33" s="291">
        <v>614</v>
      </c>
      <c r="H33" s="58"/>
      <c r="I33" s="58"/>
      <c r="J33" s="58"/>
      <c r="K33" s="58"/>
      <c r="L33" s="58"/>
      <c r="M33" s="401">
        <v>42.194814425235485</v>
      </c>
      <c r="N33" s="401">
        <v>2.4807796179954664</v>
      </c>
      <c r="O33" s="401">
        <v>37.330542041105538</v>
      </c>
      <c r="P33" s="401">
        <v>47.059086809365432</v>
      </c>
      <c r="Q33" s="401">
        <v>5.8793471467711553</v>
      </c>
      <c r="R33" s="401"/>
      <c r="S33" s="401">
        <v>6.9</v>
      </c>
      <c r="T33" s="401"/>
      <c r="U33" s="401" t="s">
        <v>464</v>
      </c>
      <c r="V33" s="401"/>
      <c r="W33" s="401">
        <v>44.588037001999432</v>
      </c>
      <c r="X33" s="401">
        <v>2.551551979928818</v>
      </c>
      <c r="Y33" s="401">
        <v>39.584970452043372</v>
      </c>
      <c r="Z33" s="401">
        <v>49.591103551955491</v>
      </c>
      <c r="AA33" s="401">
        <v>5.7225035042794108</v>
      </c>
      <c r="AB33" s="401"/>
      <c r="AC33" s="401">
        <v>2.4</v>
      </c>
      <c r="AD33" s="401"/>
      <c r="AE33" s="401" t="s">
        <v>463</v>
      </c>
      <c r="AF33" s="401"/>
      <c r="AG33" s="401">
        <v>47.151483056110358</v>
      </c>
      <c r="AH33" s="401">
        <v>2.8544589977772579</v>
      </c>
      <c r="AI33" s="401">
        <v>41.554454980600944</v>
      </c>
      <c r="AJ33" s="401">
        <v>52.748511131619757</v>
      </c>
      <c r="AK33" s="401">
        <v>6.0538053371098552</v>
      </c>
      <c r="AL33" s="401"/>
      <c r="AM33" s="401">
        <v>2.6</v>
      </c>
      <c r="AN33" s="401"/>
      <c r="AO33" s="401" t="s">
        <v>463</v>
      </c>
      <c r="AP33" s="401"/>
      <c r="AQ33" s="401">
        <v>46.615468138677059</v>
      </c>
      <c r="AR33" s="401">
        <v>3.2430565513718963</v>
      </c>
      <c r="AS33" s="401">
        <v>40.256405428841433</v>
      </c>
      <c r="AT33" s="401">
        <v>52.974530848512678</v>
      </c>
      <c r="AU33" s="401">
        <v>6.9570395425914828</v>
      </c>
      <c r="AV33" s="401"/>
      <c r="AW33" s="401">
        <v>-0.60000000000000142</v>
      </c>
      <c r="AX33" s="401"/>
      <c r="AY33" s="401" t="s">
        <v>463</v>
      </c>
      <c r="AZ33" s="401"/>
      <c r="BA33" s="406">
        <v>25.380465478464505</v>
      </c>
      <c r="BB33" s="401"/>
      <c r="BC33" s="401">
        <v>29.295495915210303</v>
      </c>
      <c r="BD33" s="401"/>
      <c r="BE33" s="401">
        <v>33.541045059142917</v>
      </c>
      <c r="BF33" s="401"/>
      <c r="BG33" s="401">
        <v>30.46767950641771</v>
      </c>
      <c r="BH33" s="401">
        <v>2.6500346019998759</v>
      </c>
      <c r="BI33" s="401">
        <v>25.27148713510865</v>
      </c>
      <c r="BJ33" s="401">
        <v>35.66387187772677</v>
      </c>
      <c r="BK33" s="401">
        <v>8.6978550547036999</v>
      </c>
      <c r="BL33" s="401"/>
      <c r="BM33" s="401">
        <v>-3</v>
      </c>
      <c r="BN33" s="401"/>
      <c r="BO33" s="401" t="s">
        <v>463</v>
      </c>
      <c r="BP33" s="401"/>
      <c r="BQ33" s="401">
        <v>33.901854495236165</v>
      </c>
      <c r="BR33" s="401">
        <v>3.0452299497638791</v>
      </c>
      <c r="BS33" s="401">
        <v>27.930694908695415</v>
      </c>
      <c r="BT33" s="401">
        <v>39.873014081776923</v>
      </c>
      <c r="BU33" s="401">
        <v>8.982487816977061</v>
      </c>
      <c r="BV33" s="401"/>
      <c r="BW33" s="401">
        <v>3.3999999999999986</v>
      </c>
      <c r="BX33" s="401"/>
      <c r="BY33" s="401" t="s">
        <v>463</v>
      </c>
      <c r="BZ33" s="401"/>
      <c r="CA33" s="406">
        <v>9.7662204958286818</v>
      </c>
      <c r="CB33" s="401"/>
      <c r="CC33" s="401">
        <v>12.700220841782164</v>
      </c>
      <c r="CD33" s="401"/>
      <c r="CE33" s="401">
        <v>10.655849411061965</v>
      </c>
      <c r="CF33" s="401"/>
      <c r="CG33" s="408">
        <v>16.177893498179699</v>
      </c>
      <c r="CH33" s="401">
        <v>2.031216216500737</v>
      </c>
      <c r="CI33" s="401">
        <v>12.195081273503366</v>
      </c>
      <c r="CJ33" s="401">
        <v>20.160705722856033</v>
      </c>
      <c r="CK33" s="401">
        <v>12.555504934738785</v>
      </c>
      <c r="CL33" s="401"/>
      <c r="CM33" s="401">
        <v>5.5</v>
      </c>
      <c r="CN33" s="401"/>
      <c r="CO33" s="401" t="s">
        <v>464</v>
      </c>
      <c r="CP33" s="401"/>
      <c r="CQ33" s="401">
        <v>11.15861273427482</v>
      </c>
      <c r="CR33" s="401">
        <v>1.9329266686193645</v>
      </c>
      <c r="CS33" s="401">
        <v>7.3684839762472931</v>
      </c>
      <c r="CT33" s="401">
        <v>14.948741492302348</v>
      </c>
      <c r="CU33" s="401">
        <v>17.322284719875462</v>
      </c>
      <c r="CV33" s="401"/>
      <c r="CW33" s="401">
        <v>-5</v>
      </c>
      <c r="CX33" s="401"/>
      <c r="CY33" s="401" t="s">
        <v>466</v>
      </c>
      <c r="CZ33" s="401"/>
      <c r="DA33" s="406">
        <v>0.10975289374617492</v>
      </c>
      <c r="DB33" s="401"/>
      <c r="DC33" s="401">
        <v>0.19909766824301955</v>
      </c>
      <c r="DD33" s="401"/>
      <c r="DE33" s="475">
        <v>0.3911425317945148</v>
      </c>
      <c r="DF33" s="475"/>
      <c r="DG33" s="475">
        <v>0.5059100515129572</v>
      </c>
      <c r="DH33" s="475">
        <v>0.50447760338455072</v>
      </c>
      <c r="DI33" s="475">
        <v>0</v>
      </c>
      <c r="DJ33" s="475">
        <v>1.495090597391431</v>
      </c>
      <c r="DK33" s="475">
        <v>99.716857151953647</v>
      </c>
      <c r="DL33" s="475"/>
      <c r="DM33" s="475"/>
      <c r="DN33" s="401"/>
      <c r="DO33" s="401"/>
      <c r="DP33" s="475"/>
      <c r="DQ33" s="408">
        <v>1.5550009091660613</v>
      </c>
      <c r="DR33" s="401">
        <v>0.72014540952752493</v>
      </c>
      <c r="DS33" s="401">
        <v>0.14292259759651396</v>
      </c>
      <c r="DT33" s="401">
        <v>2.9670792207356085</v>
      </c>
      <c r="DU33" s="401">
        <v>46.311574821762328</v>
      </c>
      <c r="DV33" s="401"/>
      <c r="DW33" s="401">
        <v>1.1000000000000001</v>
      </c>
      <c r="DX33" s="401"/>
      <c r="DY33" s="401" t="s">
        <v>463</v>
      </c>
      <c r="DZ33" s="401"/>
      <c r="EA33" s="405">
        <v>115.46295499999997</v>
      </c>
      <c r="EB33" s="405">
        <v>359</v>
      </c>
      <c r="EC33" s="58"/>
    </row>
    <row r="34" spans="1:133" s="69" customFormat="1" ht="12" customHeight="1" x14ac:dyDescent="0.25">
      <c r="A34" s="37" t="s">
        <v>211</v>
      </c>
      <c r="B34" s="34">
        <v>33.445828028566744</v>
      </c>
      <c r="C34" s="58">
        <v>1.2650989638570733</v>
      </c>
      <c r="D34" s="58">
        <v>30.96524252695988</v>
      </c>
      <c r="E34" s="58">
        <v>35.926413530173605</v>
      </c>
      <c r="F34" s="58">
        <v>3.7825314498912306</v>
      </c>
      <c r="G34" s="291">
        <v>2057</v>
      </c>
      <c r="H34" s="58"/>
      <c r="I34" s="58"/>
      <c r="J34" s="58"/>
      <c r="K34" s="58"/>
      <c r="L34" s="58"/>
      <c r="M34" s="401">
        <v>40.46450097128092</v>
      </c>
      <c r="N34" s="401">
        <v>1.3532976933072043</v>
      </c>
      <c r="O34" s="401">
        <v>37.810976833421364</v>
      </c>
      <c r="P34" s="401">
        <v>43.118025109140476</v>
      </c>
      <c r="Q34" s="401">
        <v>3.3444072231798612</v>
      </c>
      <c r="R34" s="401"/>
      <c r="S34" s="401">
        <v>7.1</v>
      </c>
      <c r="T34" s="401"/>
      <c r="U34" s="401" t="s">
        <v>465</v>
      </c>
      <c r="V34" s="401"/>
      <c r="W34" s="401">
        <v>43.581867442430472</v>
      </c>
      <c r="X34" s="401">
        <v>1.4695860057925687</v>
      </c>
      <c r="Y34" s="401">
        <v>40.700312747209466</v>
      </c>
      <c r="Z34" s="401">
        <v>46.463422137651477</v>
      </c>
      <c r="AA34" s="401">
        <v>3.3720124722370381</v>
      </c>
      <c r="AB34" s="401"/>
      <c r="AC34" s="401">
        <v>3.1</v>
      </c>
      <c r="AD34" s="401"/>
      <c r="AE34" s="401" t="s">
        <v>463</v>
      </c>
      <c r="AF34" s="401"/>
      <c r="AG34" s="401">
        <v>45.286204122949343</v>
      </c>
      <c r="AH34" s="401">
        <v>1.4999945305415203</v>
      </c>
      <c r="AI34" s="401">
        <v>42.345012286917033</v>
      </c>
      <c r="AJ34" s="401">
        <v>48.227395958981653</v>
      </c>
      <c r="AK34" s="401">
        <v>3.3122549341276759</v>
      </c>
      <c r="AL34" s="401"/>
      <c r="AM34" s="401">
        <v>1.7</v>
      </c>
      <c r="AN34" s="401"/>
      <c r="AO34" s="401" t="s">
        <v>463</v>
      </c>
      <c r="AP34" s="401"/>
      <c r="AQ34" s="401">
        <v>44.570742139616229</v>
      </c>
      <c r="AR34" s="401">
        <v>1.5991161292529266</v>
      </c>
      <c r="AS34" s="401">
        <v>41.435157056486155</v>
      </c>
      <c r="AT34" s="401">
        <v>47.706327222746296</v>
      </c>
      <c r="AU34" s="401">
        <v>3.5878158013248993</v>
      </c>
      <c r="AV34" s="401"/>
      <c r="AW34" s="401">
        <v>-0.69999999999999574</v>
      </c>
      <c r="AX34" s="401"/>
      <c r="AY34" s="401" t="s">
        <v>463</v>
      </c>
      <c r="AZ34" s="401"/>
      <c r="BA34" s="406">
        <v>24.479404089396382</v>
      </c>
      <c r="BB34" s="401"/>
      <c r="BC34" s="401">
        <v>27.553754129039383</v>
      </c>
      <c r="BD34" s="401"/>
      <c r="BE34" s="401">
        <v>29.480290818475257</v>
      </c>
      <c r="BF34" s="401"/>
      <c r="BG34" s="401">
        <v>30.367986184234464</v>
      </c>
      <c r="BH34" s="401">
        <v>1.4595972659738836</v>
      </c>
      <c r="BI34" s="401">
        <v>27.506005373526008</v>
      </c>
      <c r="BJ34" s="401">
        <v>33.229966994942913</v>
      </c>
      <c r="BK34" s="401">
        <v>4.8063683153663757</v>
      </c>
      <c r="BL34" s="401"/>
      <c r="BM34" s="401">
        <v>0.9</v>
      </c>
      <c r="BN34" s="401"/>
      <c r="BO34" s="401" t="s">
        <v>463</v>
      </c>
      <c r="BP34" s="401"/>
      <c r="BQ34" s="401">
        <v>31.232938829364343</v>
      </c>
      <c r="BR34" s="401">
        <v>1.4701830995145422</v>
      </c>
      <c r="BS34" s="401">
        <v>28.350168709059592</v>
      </c>
      <c r="BT34" s="401">
        <v>34.115708949669092</v>
      </c>
      <c r="BU34" s="401">
        <v>4.7071558252863372</v>
      </c>
      <c r="BV34" s="401"/>
      <c r="BW34" s="401">
        <v>0.80000000000000071</v>
      </c>
      <c r="BX34" s="401"/>
      <c r="BY34" s="401" t="s">
        <v>463</v>
      </c>
      <c r="BZ34" s="401"/>
      <c r="CA34" s="406">
        <v>8.9486627065800572</v>
      </c>
      <c r="CB34" s="401"/>
      <c r="CC34" s="401">
        <v>12.513408344200899</v>
      </c>
      <c r="CD34" s="401"/>
      <c r="CE34" s="401">
        <v>13.684122204540062</v>
      </c>
      <c r="CF34" s="401"/>
      <c r="CG34" s="401">
        <v>14.567200236344899</v>
      </c>
      <c r="CH34" s="401">
        <v>1.0557738220518162</v>
      </c>
      <c r="CI34" s="401">
        <v>12.497037123820483</v>
      </c>
      <c r="CJ34" s="401">
        <v>16.637363348869314</v>
      </c>
      <c r="CK34" s="401">
        <v>7.2476097322921369</v>
      </c>
      <c r="CL34" s="401"/>
      <c r="CM34" s="401">
        <v>0.9</v>
      </c>
      <c r="CN34" s="401"/>
      <c r="CO34" s="401" t="s">
        <v>463</v>
      </c>
      <c r="CP34" s="401"/>
      <c r="CQ34" s="401">
        <v>12.931420162650555</v>
      </c>
      <c r="CR34" s="401">
        <v>1.108098576507289</v>
      </c>
      <c r="CS34" s="401">
        <v>10.75863401937205</v>
      </c>
      <c r="CT34" s="401">
        <v>15.104206305929063</v>
      </c>
      <c r="CU34" s="401">
        <v>8.5690400788907777</v>
      </c>
      <c r="CV34" s="401"/>
      <c r="CW34" s="401">
        <v>-1.6999999999999993</v>
      </c>
      <c r="CX34" s="401"/>
      <c r="CY34" s="401" t="s">
        <v>463</v>
      </c>
      <c r="CZ34" s="401"/>
      <c r="DA34" s="406">
        <v>1.7761232590329124E-2</v>
      </c>
      <c r="DB34" s="401"/>
      <c r="DC34" s="401">
        <v>0.39733849804069038</v>
      </c>
      <c r="DD34" s="401"/>
      <c r="DE34" s="401">
        <v>0.41745441941513933</v>
      </c>
      <c r="DF34" s="401"/>
      <c r="DG34" s="408">
        <v>0.35101770236998581</v>
      </c>
      <c r="DH34" s="401">
        <v>0.16902255080488607</v>
      </c>
      <c r="DI34" s="401">
        <v>1.9597996223979543E-2</v>
      </c>
      <c r="DJ34" s="401">
        <v>0.68243740851599211</v>
      </c>
      <c r="DK34" s="401">
        <v>48.152144368699091</v>
      </c>
      <c r="DL34" s="401"/>
      <c r="DM34" s="401">
        <v>0</v>
      </c>
      <c r="DN34" s="401"/>
      <c r="DO34" s="401" t="s">
        <v>463</v>
      </c>
      <c r="DP34" s="401"/>
      <c r="DQ34" s="475">
        <v>0.40638314760132188</v>
      </c>
      <c r="DR34" s="475">
        <v>0.20975869858604837</v>
      </c>
      <c r="DS34" s="475">
        <v>0</v>
      </c>
      <c r="DT34" s="475">
        <v>0.81768301151455813</v>
      </c>
      <c r="DU34" s="475">
        <v>51.61599338558942</v>
      </c>
      <c r="DV34" s="475"/>
      <c r="DW34" s="475">
        <v>0</v>
      </c>
      <c r="DX34" s="401"/>
      <c r="DY34" s="401" t="s">
        <v>463</v>
      </c>
      <c r="DZ34" s="401"/>
      <c r="EA34" s="405">
        <v>427.98132999999984</v>
      </c>
      <c r="EB34" s="405">
        <v>1392</v>
      </c>
      <c r="EC34" s="58"/>
    </row>
    <row r="35" spans="1:133" s="69" customFormat="1" ht="12" customHeight="1" x14ac:dyDescent="0.25">
      <c r="A35" s="37" t="s">
        <v>212</v>
      </c>
      <c r="B35" s="34">
        <v>28.415572369413901</v>
      </c>
      <c r="C35" s="58">
        <v>0.81028663604922058</v>
      </c>
      <c r="D35" s="58">
        <v>26.826775493475129</v>
      </c>
      <c r="E35" s="58">
        <v>30.00436924535267</v>
      </c>
      <c r="F35" s="58">
        <v>2.8515583832525615</v>
      </c>
      <c r="G35" s="291">
        <v>4864</v>
      </c>
      <c r="H35" s="58"/>
      <c r="I35" s="58"/>
      <c r="J35" s="58"/>
      <c r="K35" s="58"/>
      <c r="L35" s="58"/>
      <c r="M35" s="401">
        <v>33.01672932596454</v>
      </c>
      <c r="N35" s="401">
        <v>0.82996162759776948</v>
      </c>
      <c r="O35" s="401">
        <v>31.389354046142827</v>
      </c>
      <c r="P35" s="401">
        <v>34.644104605786254</v>
      </c>
      <c r="Q35" s="401">
        <v>2.5137608858945426</v>
      </c>
      <c r="R35" s="401"/>
      <c r="S35" s="401">
        <v>4.5999999999999996</v>
      </c>
      <c r="T35" s="401"/>
      <c r="U35" s="401" t="s">
        <v>465</v>
      </c>
      <c r="V35" s="401"/>
      <c r="W35" s="401">
        <v>33.049670496929878</v>
      </c>
      <c r="X35" s="401">
        <v>0.88215847385835588</v>
      </c>
      <c r="Y35" s="401">
        <v>31.319939890993272</v>
      </c>
      <c r="Z35" s="401">
        <v>34.779401102866487</v>
      </c>
      <c r="AA35" s="401">
        <v>2.6691899210925669</v>
      </c>
      <c r="AB35" s="401"/>
      <c r="AC35" s="401">
        <v>0</v>
      </c>
      <c r="AD35" s="401"/>
      <c r="AE35" s="401" t="s">
        <v>463</v>
      </c>
      <c r="AF35" s="401"/>
      <c r="AG35" s="401">
        <v>34.237661598791988</v>
      </c>
      <c r="AH35" s="401">
        <v>0.84251320256869178</v>
      </c>
      <c r="AI35" s="401">
        <v>32.585660272993906</v>
      </c>
      <c r="AJ35" s="401">
        <v>35.889662924590077</v>
      </c>
      <c r="AK35" s="401">
        <v>2.4607790463073513</v>
      </c>
      <c r="AL35" s="401"/>
      <c r="AM35" s="401">
        <v>1.2</v>
      </c>
      <c r="AN35" s="401"/>
      <c r="AO35" s="401" t="s">
        <v>463</v>
      </c>
      <c r="AP35" s="401"/>
      <c r="AQ35" s="401">
        <v>33.76691254642035</v>
      </c>
      <c r="AR35" s="401">
        <v>0.88472001158994384</v>
      </c>
      <c r="AS35" s="401">
        <v>32.032132426114707</v>
      </c>
      <c r="AT35" s="401">
        <v>35.501692666726001</v>
      </c>
      <c r="AU35" s="401">
        <v>2.6200796722936799</v>
      </c>
      <c r="AV35" s="401"/>
      <c r="AW35" s="401">
        <v>-0.40000000000000568</v>
      </c>
      <c r="AX35" s="401"/>
      <c r="AY35" s="401" t="s">
        <v>463</v>
      </c>
      <c r="AZ35" s="401"/>
      <c r="BA35" s="406">
        <v>21.622864265332261</v>
      </c>
      <c r="BB35" s="401"/>
      <c r="BC35" s="401">
        <v>23.150466854144923</v>
      </c>
      <c r="BD35" s="401"/>
      <c r="BE35" s="401">
        <v>24.006529823751279</v>
      </c>
      <c r="BF35" s="401"/>
      <c r="BG35" s="401">
        <v>24.636652458106749</v>
      </c>
      <c r="BH35" s="401">
        <v>0.7496864157415144</v>
      </c>
      <c r="BI35" s="401">
        <v>23.166666054378169</v>
      </c>
      <c r="BJ35" s="401">
        <v>26.106638861835325</v>
      </c>
      <c r="BK35" s="401">
        <v>3.0429719176187362</v>
      </c>
      <c r="BL35" s="401"/>
      <c r="BM35" s="401">
        <v>0.6</v>
      </c>
      <c r="BN35" s="401"/>
      <c r="BO35" s="401" t="s">
        <v>463</v>
      </c>
      <c r="BP35" s="401"/>
      <c r="BQ35" s="401">
        <v>25.077020014350342</v>
      </c>
      <c r="BR35" s="401">
        <v>0.81582572280144883</v>
      </c>
      <c r="BS35" s="401">
        <v>23.477329460265871</v>
      </c>
      <c r="BT35" s="401">
        <v>26.676710568434814</v>
      </c>
      <c r="BU35" s="401">
        <v>3.2532801837482759</v>
      </c>
      <c r="BV35" s="401"/>
      <c r="BW35" s="401">
        <v>0.5</v>
      </c>
      <c r="BX35" s="401"/>
      <c r="BY35" s="401" t="s">
        <v>463</v>
      </c>
      <c r="BZ35" s="401"/>
      <c r="CA35" s="406">
        <v>6.6603055872930677</v>
      </c>
      <c r="CB35" s="401"/>
      <c r="CC35" s="401">
        <v>9.7230748132629081</v>
      </c>
      <c r="CD35" s="401"/>
      <c r="CE35" s="401">
        <v>8.8891061318960993</v>
      </c>
      <c r="CF35" s="401"/>
      <c r="CG35" s="401">
        <v>9.4515381843979167</v>
      </c>
      <c r="CH35" s="401">
        <v>0.51467459351050782</v>
      </c>
      <c r="CI35" s="401">
        <v>8.4423633628738237</v>
      </c>
      <c r="CJ35" s="401">
        <v>10.460713005922008</v>
      </c>
      <c r="CK35" s="401">
        <v>5.4454056415928633</v>
      </c>
      <c r="CL35" s="401"/>
      <c r="CM35" s="401">
        <v>0.6</v>
      </c>
      <c r="CN35" s="401"/>
      <c r="CO35" s="401" t="s">
        <v>463</v>
      </c>
      <c r="CP35" s="401"/>
      <c r="CQ35" s="401">
        <v>8.6107787616793363</v>
      </c>
      <c r="CR35" s="401">
        <v>0.49929769076651526</v>
      </c>
      <c r="CS35" s="401">
        <v>7.6317439295185325</v>
      </c>
      <c r="CT35" s="401">
        <v>9.5898135938401428</v>
      </c>
      <c r="CU35" s="401">
        <v>5.798519560025702</v>
      </c>
      <c r="CV35" s="401"/>
      <c r="CW35" s="401">
        <v>-0.90000000000000036</v>
      </c>
      <c r="CX35" s="401"/>
      <c r="CY35" s="401" t="s">
        <v>463</v>
      </c>
      <c r="CZ35" s="401"/>
      <c r="DA35" s="406">
        <v>0.13240251678856169</v>
      </c>
      <c r="DB35" s="401"/>
      <c r="DC35" s="401">
        <v>0.14318765855669918</v>
      </c>
      <c r="DD35" s="401"/>
      <c r="DE35" s="401">
        <v>0.15403454128255595</v>
      </c>
      <c r="DF35" s="401"/>
      <c r="DG35" s="408">
        <v>0.14947095628728765</v>
      </c>
      <c r="DH35" s="401">
        <v>6.0995279506309973E-2</v>
      </c>
      <c r="DI35" s="401">
        <v>2.9871308110102534E-2</v>
      </c>
      <c r="DJ35" s="401">
        <v>0.26907060446447273</v>
      </c>
      <c r="DK35" s="401">
        <v>40.807445821832587</v>
      </c>
      <c r="DL35" s="401"/>
      <c r="DM35" s="401">
        <v>-0.1</v>
      </c>
      <c r="DN35" s="401"/>
      <c r="DO35" s="401" t="s">
        <v>463</v>
      </c>
      <c r="DP35" s="401"/>
      <c r="DQ35" s="408">
        <v>7.9113770390618482E-2</v>
      </c>
      <c r="DR35" s="401">
        <v>3.3720824625971389E-2</v>
      </c>
      <c r="DS35" s="401">
        <v>1.2993172421640496E-2</v>
      </c>
      <c r="DT35" s="401">
        <v>0.14523436835959649</v>
      </c>
      <c r="DU35" s="401">
        <v>42.623205112684268</v>
      </c>
      <c r="DV35" s="401"/>
      <c r="DW35" s="401">
        <v>0</v>
      </c>
      <c r="DX35" s="401"/>
      <c r="DY35" s="401" t="s">
        <v>463</v>
      </c>
      <c r="DZ35" s="401"/>
      <c r="EA35" s="405">
        <v>1322.1693199999979</v>
      </c>
      <c r="EB35" s="405">
        <v>4376</v>
      </c>
      <c r="EC35" s="58"/>
    </row>
    <row r="36" spans="1:133" s="69" customFormat="1" ht="7.5" customHeight="1" x14ac:dyDescent="0.25">
      <c r="A36" s="37"/>
      <c r="B36" s="34"/>
      <c r="C36" s="58"/>
      <c r="D36" s="58"/>
      <c r="E36" s="58"/>
      <c r="F36" s="58"/>
      <c r="G36" s="291"/>
      <c r="H36" s="58"/>
      <c r="I36" s="58"/>
      <c r="J36" s="58"/>
      <c r="K36" s="58"/>
      <c r="L36" s="58"/>
      <c r="M36" s="401"/>
      <c r="N36" s="401"/>
      <c r="O36" s="401"/>
      <c r="P36" s="401"/>
      <c r="Q36" s="401"/>
      <c r="R36" s="401"/>
      <c r="S36" s="401"/>
      <c r="T36" s="401"/>
      <c r="U36" s="401"/>
      <c r="V36" s="401"/>
      <c r="W36" s="401"/>
      <c r="X36" s="401"/>
      <c r="Y36" s="401"/>
      <c r="Z36" s="401"/>
      <c r="AA36" s="401"/>
      <c r="AB36" s="401"/>
      <c r="AC36" s="401"/>
      <c r="AD36" s="401"/>
      <c r="AE36" s="401"/>
      <c r="AF36" s="401"/>
      <c r="AG36" s="401"/>
      <c r="AH36" s="401"/>
      <c r="AI36" s="401"/>
      <c r="AJ36" s="401"/>
      <c r="AK36" s="401"/>
      <c r="AL36" s="401"/>
      <c r="AM36" s="401"/>
      <c r="AN36" s="401"/>
      <c r="AO36" s="401"/>
      <c r="AP36" s="401"/>
      <c r="AQ36" s="401"/>
      <c r="AR36" s="401"/>
      <c r="AS36" s="401"/>
      <c r="AT36" s="401"/>
      <c r="AU36" s="401"/>
      <c r="AV36" s="401"/>
      <c r="AW36" s="401"/>
      <c r="AX36" s="401"/>
      <c r="AY36" s="401"/>
      <c r="AZ36" s="401"/>
      <c r="BA36" s="406"/>
      <c r="BB36" s="401"/>
      <c r="BC36" s="401"/>
      <c r="BD36" s="401"/>
      <c r="BE36" s="401"/>
      <c r="BF36" s="401"/>
      <c r="BG36" s="401"/>
      <c r="BH36" s="401"/>
      <c r="BI36" s="401"/>
      <c r="BJ36" s="401"/>
      <c r="BK36" s="401"/>
      <c r="BL36" s="401"/>
      <c r="BM36" s="401"/>
      <c r="BN36" s="401"/>
      <c r="BO36" s="401"/>
      <c r="BP36" s="401"/>
      <c r="BQ36" s="401"/>
      <c r="BR36" s="401"/>
      <c r="BS36" s="401"/>
      <c r="BT36" s="401"/>
      <c r="BU36" s="401"/>
      <c r="BV36" s="401"/>
      <c r="BW36" s="401"/>
      <c r="BX36" s="401"/>
      <c r="BY36" s="401"/>
      <c r="BZ36" s="401"/>
      <c r="CA36" s="406"/>
      <c r="CB36" s="401"/>
      <c r="CC36" s="401"/>
      <c r="CD36" s="401"/>
      <c r="CE36" s="401"/>
      <c r="CF36" s="401"/>
      <c r="CG36" s="401"/>
      <c r="CH36" s="401"/>
      <c r="CI36" s="401"/>
      <c r="CJ36" s="401"/>
      <c r="CK36" s="401"/>
      <c r="CL36" s="401"/>
      <c r="CM36" s="401"/>
      <c r="CN36" s="401"/>
      <c r="CO36" s="401"/>
      <c r="CP36" s="401"/>
      <c r="CQ36" s="401"/>
      <c r="CR36" s="401"/>
      <c r="CS36" s="401"/>
      <c r="CT36" s="401"/>
      <c r="CU36" s="401"/>
      <c r="CV36" s="401"/>
      <c r="CW36" s="401"/>
      <c r="CX36" s="401"/>
      <c r="CY36" s="401"/>
      <c r="CZ36" s="401"/>
      <c r="DA36" s="406"/>
      <c r="DB36" s="401"/>
      <c r="DC36" s="401"/>
      <c r="DD36" s="401"/>
      <c r="DE36" s="401"/>
      <c r="DF36" s="401"/>
      <c r="DG36" s="401"/>
      <c r="DH36" s="401"/>
      <c r="DI36" s="401"/>
      <c r="DJ36" s="401"/>
      <c r="DK36" s="401"/>
      <c r="DL36" s="401"/>
      <c r="DM36" s="401"/>
      <c r="DN36" s="401"/>
      <c r="DO36" s="401"/>
      <c r="DP36" s="401"/>
      <c r="DQ36" s="401"/>
      <c r="DR36" s="401"/>
      <c r="DS36" s="401"/>
      <c r="DT36" s="401"/>
      <c r="DU36" s="401"/>
      <c r="DV36" s="401"/>
      <c r="DW36" s="401"/>
      <c r="DX36" s="401"/>
      <c r="DY36" s="401"/>
      <c r="DZ36" s="401"/>
      <c r="EA36" s="405"/>
      <c r="EB36" s="405"/>
      <c r="EC36" s="58"/>
    </row>
    <row r="37" spans="1:133" s="69" customFormat="1" ht="12" customHeight="1" x14ac:dyDescent="0.25">
      <c r="A37" s="43" t="s">
        <v>213</v>
      </c>
      <c r="B37" s="34"/>
      <c r="C37" s="58"/>
      <c r="D37" s="58"/>
      <c r="E37" s="58"/>
      <c r="F37" s="58"/>
      <c r="G37" s="291"/>
      <c r="H37" s="58"/>
      <c r="I37" s="58"/>
      <c r="J37" s="58"/>
      <c r="K37" s="58"/>
      <c r="L37" s="58"/>
      <c r="M37" s="401"/>
      <c r="N37" s="401"/>
      <c r="O37" s="401"/>
      <c r="P37" s="401"/>
      <c r="Q37" s="401"/>
      <c r="R37" s="401"/>
      <c r="S37" s="401"/>
      <c r="T37" s="401"/>
      <c r="U37" s="401"/>
      <c r="V37" s="401"/>
      <c r="W37" s="401"/>
      <c r="X37" s="401"/>
      <c r="Y37" s="401"/>
      <c r="Z37" s="401"/>
      <c r="AA37" s="401"/>
      <c r="AB37" s="401"/>
      <c r="AC37" s="401"/>
      <c r="AD37" s="401"/>
      <c r="AE37" s="401"/>
      <c r="AF37" s="401"/>
      <c r="AG37" s="401"/>
      <c r="AH37" s="401"/>
      <c r="AI37" s="401"/>
      <c r="AJ37" s="401"/>
      <c r="AK37" s="401"/>
      <c r="AL37" s="401"/>
      <c r="AM37" s="401"/>
      <c r="AN37" s="401"/>
      <c r="AO37" s="401"/>
      <c r="AP37" s="401"/>
      <c r="AQ37" s="401"/>
      <c r="AR37" s="401"/>
      <c r="AS37" s="401"/>
      <c r="AT37" s="401"/>
      <c r="AU37" s="401"/>
      <c r="AV37" s="401"/>
      <c r="AW37" s="401"/>
      <c r="AX37" s="401"/>
      <c r="AY37" s="401"/>
      <c r="AZ37" s="401"/>
      <c r="BA37" s="406"/>
      <c r="BB37" s="401"/>
      <c r="BC37" s="401"/>
      <c r="BD37" s="401"/>
      <c r="BE37" s="401"/>
      <c r="BF37" s="401"/>
      <c r="BG37" s="401"/>
      <c r="BH37" s="401"/>
      <c r="BI37" s="401"/>
      <c r="BJ37" s="401"/>
      <c r="BK37" s="401"/>
      <c r="BL37" s="401"/>
      <c r="BM37" s="401"/>
      <c r="BN37" s="401"/>
      <c r="BO37" s="401"/>
      <c r="BP37" s="401"/>
      <c r="BQ37" s="401"/>
      <c r="BR37" s="401"/>
      <c r="BS37" s="401"/>
      <c r="BT37" s="401"/>
      <c r="BU37" s="401"/>
      <c r="BV37" s="401"/>
      <c r="BW37" s="401"/>
      <c r="BX37" s="401"/>
      <c r="BY37" s="401"/>
      <c r="BZ37" s="401"/>
      <c r="CA37" s="406"/>
      <c r="CB37" s="401"/>
      <c r="CC37" s="401"/>
      <c r="CD37" s="401"/>
      <c r="CE37" s="401"/>
      <c r="CF37" s="401"/>
      <c r="CG37" s="401"/>
      <c r="CH37" s="401"/>
      <c r="CI37" s="401"/>
      <c r="CJ37" s="401"/>
      <c r="CK37" s="401"/>
      <c r="CL37" s="401"/>
      <c r="CM37" s="401"/>
      <c r="CN37" s="401"/>
      <c r="CO37" s="401"/>
      <c r="CP37" s="401"/>
      <c r="CQ37" s="401"/>
      <c r="CR37" s="401"/>
      <c r="CS37" s="401"/>
      <c r="CT37" s="401"/>
      <c r="CU37" s="401"/>
      <c r="CV37" s="401"/>
      <c r="CW37" s="401"/>
      <c r="CX37" s="401"/>
      <c r="CY37" s="401"/>
      <c r="CZ37" s="401"/>
      <c r="DA37" s="406"/>
      <c r="DB37" s="401"/>
      <c r="DC37" s="401"/>
      <c r="DD37" s="401"/>
      <c r="DE37" s="401"/>
      <c r="DF37" s="401"/>
      <c r="DG37" s="401"/>
      <c r="DH37" s="401"/>
      <c r="DI37" s="401"/>
      <c r="DJ37" s="401"/>
      <c r="DK37" s="401"/>
      <c r="DL37" s="401"/>
      <c r="DM37" s="401"/>
      <c r="DN37" s="401"/>
      <c r="DO37" s="401"/>
      <c r="DP37" s="401"/>
      <c r="DQ37" s="401"/>
      <c r="DR37" s="401"/>
      <c r="DS37" s="401"/>
      <c r="DT37" s="401"/>
      <c r="DU37" s="401"/>
      <c r="DV37" s="401"/>
      <c r="DW37" s="401"/>
      <c r="DX37" s="401"/>
      <c r="DY37" s="401"/>
      <c r="DZ37" s="401"/>
      <c r="EA37" s="405"/>
      <c r="EB37" s="405"/>
      <c r="EC37" s="58"/>
    </row>
    <row r="38" spans="1:133" s="69" customFormat="1" ht="12" customHeight="1" x14ac:dyDescent="0.25">
      <c r="A38" s="44" t="s">
        <v>214</v>
      </c>
      <c r="B38" s="34">
        <v>21.484397996702821</v>
      </c>
      <c r="C38" s="58">
        <v>1.035392248330371</v>
      </c>
      <c r="D38" s="58">
        <v>19.454219156215906</v>
      </c>
      <c r="E38" s="58">
        <v>23.514576837189736</v>
      </c>
      <c r="F38" s="58">
        <v>4.8192751246242551</v>
      </c>
      <c r="G38" s="291">
        <v>2327</v>
      </c>
      <c r="H38" s="58"/>
      <c r="I38" s="58"/>
      <c r="J38" s="58"/>
      <c r="K38" s="58"/>
      <c r="L38" s="58"/>
      <c r="M38" s="401">
        <v>26.663605037484157</v>
      </c>
      <c r="N38" s="401">
        <v>1.2155288227415673</v>
      </c>
      <c r="O38" s="401">
        <v>24.280217238963097</v>
      </c>
      <c r="P38" s="401">
        <v>29.046992836005213</v>
      </c>
      <c r="Q38" s="401">
        <v>4.5587564811013213</v>
      </c>
      <c r="R38" s="401"/>
      <c r="S38" s="401">
        <v>5.2</v>
      </c>
      <c r="T38" s="401"/>
      <c r="U38" s="401" t="s">
        <v>465</v>
      </c>
      <c r="V38" s="401"/>
      <c r="W38" s="401">
        <v>30.455972576544909</v>
      </c>
      <c r="X38" s="401">
        <v>1.4135712335717439</v>
      </c>
      <c r="Y38" s="401">
        <v>27.684254553910215</v>
      </c>
      <c r="Z38" s="401">
        <v>33.227690599179603</v>
      </c>
      <c r="AA38" s="401">
        <v>4.6413596873947114</v>
      </c>
      <c r="AB38" s="401"/>
      <c r="AC38" s="401">
        <v>3.8</v>
      </c>
      <c r="AD38" s="401"/>
      <c r="AE38" s="401" t="s">
        <v>464</v>
      </c>
      <c r="AF38" s="401"/>
      <c r="AG38" s="401">
        <v>29.25672285555374</v>
      </c>
      <c r="AH38" s="401">
        <v>1.2966701174834749</v>
      </c>
      <c r="AI38" s="401">
        <v>26.71421255422538</v>
      </c>
      <c r="AJ38" s="401">
        <v>31.799233156882099</v>
      </c>
      <c r="AK38" s="401">
        <v>4.4320415648922582</v>
      </c>
      <c r="AL38" s="401"/>
      <c r="AM38" s="401">
        <v>-1.2</v>
      </c>
      <c r="AN38" s="401"/>
      <c r="AO38" s="401" t="s">
        <v>463</v>
      </c>
      <c r="AP38" s="401"/>
      <c r="AQ38" s="401">
        <v>30.187126544248315</v>
      </c>
      <c r="AR38" s="401">
        <v>1.3019642002756939</v>
      </c>
      <c r="AS38" s="401">
        <v>27.634207294657514</v>
      </c>
      <c r="AT38" s="401">
        <v>32.740045793839116</v>
      </c>
      <c r="AU38" s="401">
        <v>4.3129782437797575</v>
      </c>
      <c r="AV38" s="401"/>
      <c r="AW38" s="401">
        <v>0.89999999999999858</v>
      </c>
      <c r="AX38" s="401"/>
      <c r="AY38" s="401" t="s">
        <v>463</v>
      </c>
      <c r="AZ38" s="401"/>
      <c r="BA38" s="406">
        <v>16.269379681268543</v>
      </c>
      <c r="BB38" s="401"/>
      <c r="BC38" s="401">
        <v>19.550708902537608</v>
      </c>
      <c r="BD38" s="401"/>
      <c r="BE38" s="401">
        <v>22.447698875727625</v>
      </c>
      <c r="BF38" s="401"/>
      <c r="BG38" s="401">
        <v>21.600356398121022</v>
      </c>
      <c r="BH38" s="401">
        <v>1.1557703193276661</v>
      </c>
      <c r="BI38" s="401">
        <v>19.33412237048476</v>
      </c>
      <c r="BJ38" s="401">
        <v>23.866590425757281</v>
      </c>
      <c r="BK38" s="401">
        <v>5.3507002293175345</v>
      </c>
      <c r="BL38" s="401"/>
      <c r="BM38" s="401">
        <v>-0.8</v>
      </c>
      <c r="BN38" s="401"/>
      <c r="BO38" s="401" t="s">
        <v>463</v>
      </c>
      <c r="BP38" s="401"/>
      <c r="BQ38" s="401">
        <v>23.771551395427608</v>
      </c>
      <c r="BR38" s="401">
        <v>1.2229063422770927</v>
      </c>
      <c r="BS38" s="401">
        <v>21.373650484646202</v>
      </c>
      <c r="BT38" s="401">
        <v>26.169452306209013</v>
      </c>
      <c r="BU38" s="401">
        <v>5.1444111574153109</v>
      </c>
      <c r="BV38" s="401"/>
      <c r="BW38" s="401">
        <v>2.1999999999999993</v>
      </c>
      <c r="BX38" s="401"/>
      <c r="BY38" s="401" t="s">
        <v>463</v>
      </c>
      <c r="BZ38" s="401"/>
      <c r="CA38" s="406">
        <v>5.2017177969672046</v>
      </c>
      <c r="CB38" s="401"/>
      <c r="CC38" s="401">
        <v>6.9258359100935278</v>
      </c>
      <c r="CD38" s="401"/>
      <c r="CE38" s="401">
        <v>7.7780879893704924</v>
      </c>
      <c r="CF38" s="401"/>
      <c r="CG38" s="401">
        <v>7.6399859196923146</v>
      </c>
      <c r="CH38" s="401">
        <v>0.73475132751726269</v>
      </c>
      <c r="CI38" s="401">
        <v>6.1992857802051136</v>
      </c>
      <c r="CJ38" s="401">
        <v>9.0806860591795147</v>
      </c>
      <c r="CK38" s="401">
        <v>9.6171816969376476</v>
      </c>
      <c r="CL38" s="401"/>
      <c r="CM38" s="401">
        <v>-0.2</v>
      </c>
      <c r="CN38" s="401"/>
      <c r="CO38" s="401" t="s">
        <v>463</v>
      </c>
      <c r="CP38" s="401"/>
      <c r="CQ38" s="401">
        <v>6.3833586394631077</v>
      </c>
      <c r="CR38" s="401">
        <v>0.6537556772332781</v>
      </c>
      <c r="CS38" s="401">
        <v>5.1014605253792515</v>
      </c>
      <c r="CT38" s="401">
        <v>7.6652567535469629</v>
      </c>
      <c r="CU38" s="401">
        <v>10.241562696973332</v>
      </c>
      <c r="CV38" s="401"/>
      <c r="CW38" s="401">
        <v>-1.1999999999999993</v>
      </c>
      <c r="CX38" s="401"/>
      <c r="CY38" s="401" t="s">
        <v>463</v>
      </c>
      <c r="CZ38" s="401"/>
      <c r="DA38" s="406">
        <v>1.3300518467075122E-2</v>
      </c>
      <c r="DB38" s="401"/>
      <c r="DC38" s="401">
        <v>0.18706022485303228</v>
      </c>
      <c r="DD38" s="401"/>
      <c r="DE38" s="475">
        <v>0.23018571144679231</v>
      </c>
      <c r="DF38" s="475"/>
      <c r="DG38" s="475">
        <v>1.6380537740397754E-2</v>
      </c>
      <c r="DH38" s="475">
        <v>1.1962064962606335E-2</v>
      </c>
      <c r="DI38" s="475">
        <v>0</v>
      </c>
      <c r="DJ38" s="475">
        <v>3.9835750429043082E-2</v>
      </c>
      <c r="DK38" s="475">
        <v>73.026082245794882</v>
      </c>
      <c r="DL38" s="475"/>
      <c r="DM38" s="475"/>
      <c r="DN38" s="401"/>
      <c r="DO38" s="401"/>
      <c r="DP38" s="475"/>
      <c r="DQ38" s="475">
        <v>3.2216509357604409E-2</v>
      </c>
      <c r="DR38" s="475">
        <v>1.9921297690673224E-2</v>
      </c>
      <c r="DS38" s="475">
        <v>0</v>
      </c>
      <c r="DT38" s="475">
        <v>7.1278615935173345E-2</v>
      </c>
      <c r="DU38" s="475">
        <v>61.835680177346674</v>
      </c>
      <c r="DV38" s="475"/>
      <c r="DW38" s="475">
        <v>0</v>
      </c>
      <c r="DX38" s="401"/>
      <c r="DY38" s="401" t="s">
        <v>463</v>
      </c>
      <c r="DZ38" s="401"/>
      <c r="EA38" s="405">
        <v>661.54591000000244</v>
      </c>
      <c r="EB38" s="405">
        <v>1888</v>
      </c>
      <c r="EC38" s="58"/>
    </row>
    <row r="39" spans="1:133" s="69" customFormat="1" ht="12" customHeight="1" x14ac:dyDescent="0.25">
      <c r="A39" s="44" t="s">
        <v>215</v>
      </c>
      <c r="B39" s="34"/>
      <c r="C39" s="58"/>
      <c r="D39" s="58"/>
      <c r="E39" s="58"/>
      <c r="F39" s="58"/>
      <c r="G39" s="291"/>
      <c r="H39" s="58"/>
      <c r="I39" s="58"/>
      <c r="J39" s="58"/>
      <c r="K39" s="58"/>
      <c r="L39" s="58"/>
      <c r="M39" s="401"/>
      <c r="N39" s="401"/>
      <c r="O39" s="401"/>
      <c r="P39" s="401"/>
      <c r="Q39" s="401"/>
      <c r="R39" s="401"/>
      <c r="S39" s="401"/>
      <c r="T39" s="401"/>
      <c r="U39" s="401"/>
      <c r="V39" s="401"/>
      <c r="W39" s="401"/>
      <c r="X39" s="401"/>
      <c r="Y39" s="401"/>
      <c r="Z39" s="401"/>
      <c r="AA39" s="401"/>
      <c r="AB39" s="401"/>
      <c r="AC39" s="401"/>
      <c r="AD39" s="401"/>
      <c r="AE39" s="401"/>
      <c r="AF39" s="401"/>
      <c r="AG39" s="401"/>
      <c r="AH39" s="401"/>
      <c r="AI39" s="401"/>
      <c r="AJ39" s="401"/>
      <c r="AK39" s="401"/>
      <c r="AL39" s="401"/>
      <c r="AM39" s="401"/>
      <c r="AN39" s="401"/>
      <c r="AO39" s="401"/>
      <c r="AP39" s="401"/>
      <c r="AQ39" s="401"/>
      <c r="AR39" s="401"/>
      <c r="AS39" s="401"/>
      <c r="AT39" s="401"/>
      <c r="AU39" s="401"/>
      <c r="AV39" s="401"/>
      <c r="AW39" s="401"/>
      <c r="AX39" s="401"/>
      <c r="AY39" s="401"/>
      <c r="AZ39" s="401"/>
      <c r="BA39" s="406"/>
      <c r="BB39" s="401"/>
      <c r="BC39" s="401"/>
      <c r="BD39" s="401"/>
      <c r="BE39" s="401"/>
      <c r="BF39" s="401"/>
      <c r="BG39" s="401"/>
      <c r="BH39" s="401"/>
      <c r="BI39" s="401"/>
      <c r="BJ39" s="401"/>
      <c r="BK39" s="401"/>
      <c r="BL39" s="401"/>
      <c r="BM39" s="401"/>
      <c r="BN39" s="401"/>
      <c r="BO39" s="401"/>
      <c r="BP39" s="401"/>
      <c r="BQ39" s="401"/>
      <c r="BR39" s="401"/>
      <c r="BS39" s="401"/>
      <c r="BT39" s="401"/>
      <c r="BU39" s="401"/>
      <c r="BV39" s="401"/>
      <c r="BW39" s="401"/>
      <c r="BX39" s="401"/>
      <c r="BY39" s="401"/>
      <c r="BZ39" s="401"/>
      <c r="CA39" s="406"/>
      <c r="CB39" s="401"/>
      <c r="CC39" s="401"/>
      <c r="CD39" s="401"/>
      <c r="CE39" s="401"/>
      <c r="CF39" s="401"/>
      <c r="CG39" s="401"/>
      <c r="CH39" s="401"/>
      <c r="CI39" s="401"/>
      <c r="CJ39" s="401"/>
      <c r="CK39" s="401"/>
      <c r="CL39" s="401"/>
      <c r="CM39" s="401"/>
      <c r="CN39" s="401"/>
      <c r="CO39" s="401"/>
      <c r="CP39" s="401"/>
      <c r="CQ39" s="401"/>
      <c r="CR39" s="401"/>
      <c r="CS39" s="401"/>
      <c r="CT39" s="401"/>
      <c r="CU39" s="401"/>
      <c r="CV39" s="401"/>
      <c r="CW39" s="401"/>
      <c r="CX39" s="401"/>
      <c r="CY39" s="401"/>
      <c r="CZ39" s="401"/>
      <c r="DA39" s="406"/>
      <c r="DB39" s="401"/>
      <c r="DC39" s="401"/>
      <c r="DD39" s="401"/>
      <c r="DE39" s="401"/>
      <c r="DF39" s="401"/>
      <c r="DG39" s="401"/>
      <c r="DH39" s="413"/>
      <c r="DI39" s="401"/>
      <c r="DJ39" s="401"/>
      <c r="DK39" s="401"/>
      <c r="DL39" s="401"/>
      <c r="DM39" s="401"/>
      <c r="DN39" s="401"/>
      <c r="DO39" s="401"/>
      <c r="DP39" s="401"/>
      <c r="DQ39" s="401"/>
      <c r="DR39" s="413"/>
      <c r="DS39" s="401"/>
      <c r="DT39" s="401"/>
      <c r="DU39" s="401"/>
      <c r="DV39" s="401"/>
      <c r="DW39" s="401"/>
      <c r="DX39" s="401"/>
      <c r="DY39" s="401"/>
      <c r="DZ39" s="401"/>
      <c r="EA39" s="405"/>
      <c r="EB39" s="405"/>
      <c r="EC39" s="58"/>
    </row>
    <row r="40" spans="1:133" s="69" customFormat="1" ht="12" customHeight="1" x14ac:dyDescent="0.25">
      <c r="A40" s="52" t="s">
        <v>216</v>
      </c>
      <c r="B40" s="34">
        <v>29.137736045712575</v>
      </c>
      <c r="C40" s="58">
        <v>0.7424034733731536</v>
      </c>
      <c r="D40" s="58">
        <v>27.682044422391431</v>
      </c>
      <c r="E40" s="58">
        <v>30.593427669033719</v>
      </c>
      <c r="F40" s="58">
        <v>2.5479106276768997</v>
      </c>
      <c r="G40" s="291">
        <v>5315</v>
      </c>
      <c r="H40" s="58"/>
      <c r="I40" s="58"/>
      <c r="J40" s="58"/>
      <c r="K40" s="58"/>
      <c r="L40" s="58"/>
      <c r="M40" s="401">
        <v>33.324777499705874</v>
      </c>
      <c r="N40" s="401">
        <v>0.84484875983741381</v>
      </c>
      <c r="O40" s="401">
        <v>31.668212728785385</v>
      </c>
      <c r="P40" s="401">
        <v>34.981342270626371</v>
      </c>
      <c r="Q40" s="401">
        <v>2.5351970012249003</v>
      </c>
      <c r="R40" s="401"/>
      <c r="S40" s="401">
        <v>4.2</v>
      </c>
      <c r="T40" s="401"/>
      <c r="U40" s="401" t="s">
        <v>465</v>
      </c>
      <c r="V40" s="401"/>
      <c r="W40" s="401">
        <v>34.765874033608732</v>
      </c>
      <c r="X40" s="401">
        <v>0.88066276027129031</v>
      </c>
      <c r="Y40" s="401">
        <v>33.039078251029395</v>
      </c>
      <c r="Z40" s="401">
        <v>36.492669816188062</v>
      </c>
      <c r="AA40" s="401">
        <v>2.533124176368871</v>
      </c>
      <c r="AB40" s="401"/>
      <c r="AC40" s="401">
        <v>1.5</v>
      </c>
      <c r="AD40" s="401"/>
      <c r="AE40" s="401" t="s">
        <v>463</v>
      </c>
      <c r="AF40" s="401"/>
      <c r="AG40" s="401">
        <v>35.498292473745209</v>
      </c>
      <c r="AH40" s="401">
        <v>0.89429585616421292</v>
      </c>
      <c r="AI40" s="401">
        <v>33.744757479705562</v>
      </c>
      <c r="AJ40" s="401">
        <v>37.251827467784857</v>
      </c>
      <c r="AK40" s="401">
        <v>2.5192644317346828</v>
      </c>
      <c r="AL40" s="401"/>
      <c r="AM40" s="401">
        <v>0.7</v>
      </c>
      <c r="AN40" s="401"/>
      <c r="AO40" s="401" t="s">
        <v>463</v>
      </c>
      <c r="AP40" s="401"/>
      <c r="AQ40" s="401">
        <v>36.232867519495272</v>
      </c>
      <c r="AR40" s="401">
        <v>0.99877427882658998</v>
      </c>
      <c r="AS40" s="401">
        <v>34.274449552340222</v>
      </c>
      <c r="AT40" s="401">
        <v>38.191285486650315</v>
      </c>
      <c r="AU40" s="401">
        <v>2.7565421872535882</v>
      </c>
      <c r="AV40" s="401"/>
      <c r="AW40" s="401">
        <v>0.70000000000000284</v>
      </c>
      <c r="AX40" s="401"/>
      <c r="AY40" s="401" t="s">
        <v>463</v>
      </c>
      <c r="AZ40" s="401"/>
      <c r="BA40" s="406">
        <v>21.438868385464765</v>
      </c>
      <c r="BB40" s="401"/>
      <c r="BC40" s="401">
        <v>22.985070122806526</v>
      </c>
      <c r="BD40" s="401"/>
      <c r="BE40" s="401">
        <v>24.714214503047316</v>
      </c>
      <c r="BF40" s="401"/>
      <c r="BG40" s="401">
        <v>25.181104583927873</v>
      </c>
      <c r="BH40" s="401">
        <v>0.80193093597422083</v>
      </c>
      <c r="BI40" s="401">
        <v>23.608678692271329</v>
      </c>
      <c r="BJ40" s="401">
        <v>26.753530475584412</v>
      </c>
      <c r="BK40" s="401">
        <v>3.1846535297981426</v>
      </c>
      <c r="BL40" s="401"/>
      <c r="BM40" s="401">
        <v>0.5</v>
      </c>
      <c r="BN40" s="401"/>
      <c r="BO40" s="401" t="s">
        <v>463</v>
      </c>
      <c r="BP40" s="401"/>
      <c r="BQ40" s="401">
        <v>25.896059101003853</v>
      </c>
      <c r="BR40" s="401">
        <v>0.90740891580050909</v>
      </c>
      <c r="BS40" s="401">
        <v>24.116792291742197</v>
      </c>
      <c r="BT40" s="401">
        <v>27.675325910265514</v>
      </c>
      <c r="BU40" s="401">
        <v>3.5040424964327235</v>
      </c>
      <c r="BV40" s="401"/>
      <c r="BW40" s="401">
        <v>0.69999999999999929</v>
      </c>
      <c r="BX40" s="401"/>
      <c r="BY40" s="401" t="s">
        <v>463</v>
      </c>
      <c r="BZ40" s="401"/>
      <c r="CA40" s="406">
        <v>7.5976334125307226</v>
      </c>
      <c r="CB40" s="401"/>
      <c r="CC40" s="401">
        <v>10.079520057032612</v>
      </c>
      <c r="CD40" s="401"/>
      <c r="CE40" s="401">
        <v>9.8602783320596501</v>
      </c>
      <c r="CF40" s="401"/>
      <c r="CG40" s="401">
        <v>9.9912489216830043</v>
      </c>
      <c r="CH40" s="401">
        <v>0.54529738361760383</v>
      </c>
      <c r="CI40" s="401">
        <v>8.9220300074491554</v>
      </c>
      <c r="CJ40" s="401">
        <v>11.060467835916853</v>
      </c>
      <c r="CK40" s="401">
        <v>5.4577499559059088</v>
      </c>
      <c r="CL40" s="401"/>
      <c r="CM40" s="401">
        <v>0.1</v>
      </c>
      <c r="CN40" s="401"/>
      <c r="CO40" s="401" t="s">
        <v>463</v>
      </c>
      <c r="CP40" s="401"/>
      <c r="CQ40" s="401">
        <v>10.008682249179731</v>
      </c>
      <c r="CR40" s="401">
        <v>0.61180023951474294</v>
      </c>
      <c r="CS40" s="401">
        <v>8.8090512546940758</v>
      </c>
      <c r="CT40" s="401">
        <v>11.208313243665387</v>
      </c>
      <c r="CU40" s="401">
        <v>6.1126952008580693</v>
      </c>
      <c r="CV40" s="401"/>
      <c r="CW40" s="401">
        <v>0</v>
      </c>
      <c r="CX40" s="401"/>
      <c r="CY40" s="401" t="s">
        <v>463</v>
      </c>
      <c r="CZ40" s="401"/>
      <c r="DA40" s="406">
        <v>0.10123424771706666</v>
      </c>
      <c r="DB40" s="401"/>
      <c r="DC40" s="401">
        <v>0.26018731986672289</v>
      </c>
      <c r="DD40" s="401"/>
      <c r="DE40" s="401">
        <v>0.19138119850173516</v>
      </c>
      <c r="DF40" s="401"/>
      <c r="DG40" s="408">
        <v>0.32593896813426276</v>
      </c>
      <c r="DH40" s="401">
        <v>0.10311130631004424</v>
      </c>
      <c r="DI40" s="401">
        <v>0.12375835570100652</v>
      </c>
      <c r="DJ40" s="401">
        <v>0.52811958056751895</v>
      </c>
      <c r="DK40" s="401">
        <v>31.635157618701793</v>
      </c>
      <c r="DL40" s="401"/>
      <c r="DM40" s="401">
        <v>0.1</v>
      </c>
      <c r="DN40" s="401"/>
      <c r="DO40" s="401" t="s">
        <v>463</v>
      </c>
      <c r="DP40" s="401"/>
      <c r="DQ40" s="408">
        <v>0.32812616931171684</v>
      </c>
      <c r="DR40" s="401">
        <v>9.514949583964695E-2</v>
      </c>
      <c r="DS40" s="401">
        <v>0.14155500286454561</v>
      </c>
      <c r="DT40" s="401">
        <v>0.5146973357588881</v>
      </c>
      <c r="DU40" s="401">
        <v>28.997838252046215</v>
      </c>
      <c r="DV40" s="401"/>
      <c r="DW40" s="401">
        <v>0</v>
      </c>
      <c r="DX40" s="401"/>
      <c r="DY40" s="401" t="s">
        <v>463</v>
      </c>
      <c r="DZ40" s="401"/>
      <c r="EA40" s="405">
        <v>1096.1710269999983</v>
      </c>
      <c r="EB40" s="405">
        <v>3539</v>
      </c>
      <c r="EC40" s="58"/>
    </row>
    <row r="41" spans="1:133" s="69" customFormat="1" ht="12" customHeight="1" x14ac:dyDescent="0.25">
      <c r="A41" s="52" t="s">
        <v>217</v>
      </c>
      <c r="B41" s="34">
        <v>35.332168702178492</v>
      </c>
      <c r="C41" s="58">
        <v>1.8440019151773575</v>
      </c>
      <c r="D41" s="58">
        <v>31.716482303089382</v>
      </c>
      <c r="E41" s="58">
        <v>38.947855101267606</v>
      </c>
      <c r="F41" s="58">
        <v>5.2190453711483062</v>
      </c>
      <c r="G41" s="291">
        <v>1022</v>
      </c>
      <c r="H41" s="58"/>
      <c r="I41" s="58"/>
      <c r="J41" s="58"/>
      <c r="K41" s="58"/>
      <c r="L41" s="58"/>
      <c r="M41" s="401">
        <v>42.730443851220592</v>
      </c>
      <c r="N41" s="401">
        <v>2.0457433833292371</v>
      </c>
      <c r="O41" s="401">
        <v>38.719185765431277</v>
      </c>
      <c r="P41" s="401">
        <v>46.741701937009914</v>
      </c>
      <c r="Q41" s="401">
        <v>4.7875547243368981</v>
      </c>
      <c r="R41" s="401"/>
      <c r="S41" s="401">
        <v>7.4</v>
      </c>
      <c r="T41" s="401"/>
      <c r="U41" s="401" t="s">
        <v>465</v>
      </c>
      <c r="V41" s="401"/>
      <c r="W41" s="401">
        <v>39.055380446834555</v>
      </c>
      <c r="X41" s="401">
        <v>1.7612235977849684</v>
      </c>
      <c r="Y41" s="401">
        <v>35.601988730921178</v>
      </c>
      <c r="Z41" s="401">
        <v>42.508772162747931</v>
      </c>
      <c r="AA41" s="401">
        <v>4.509554324230673</v>
      </c>
      <c r="AB41" s="401"/>
      <c r="AC41" s="401">
        <v>-3.6</v>
      </c>
      <c r="AD41" s="401"/>
      <c r="AE41" s="401" t="s">
        <v>463</v>
      </c>
      <c r="AF41" s="401"/>
      <c r="AG41" s="401">
        <v>44.667698756998014</v>
      </c>
      <c r="AH41" s="401">
        <v>2.2210422984072631</v>
      </c>
      <c r="AI41" s="401">
        <v>40.312679814827902</v>
      </c>
      <c r="AJ41" s="401">
        <v>49.022717699168126</v>
      </c>
      <c r="AK41" s="401">
        <v>4.9723678636103816</v>
      </c>
      <c r="AL41" s="401"/>
      <c r="AM41" s="401">
        <v>5.6</v>
      </c>
      <c r="AN41" s="401"/>
      <c r="AO41" s="401" t="s">
        <v>464</v>
      </c>
      <c r="AP41" s="401"/>
      <c r="AQ41" s="401">
        <v>39.468119042731217</v>
      </c>
      <c r="AR41" s="401">
        <v>2.3878211460962513</v>
      </c>
      <c r="AS41" s="401">
        <v>34.786028270067675</v>
      </c>
      <c r="AT41" s="401">
        <v>44.150209815394753</v>
      </c>
      <c r="AU41" s="401">
        <v>6.0499998581412324</v>
      </c>
      <c r="AV41" s="401"/>
      <c r="AW41" s="401">
        <v>-5.2000000000000028</v>
      </c>
      <c r="AX41" s="401"/>
      <c r="AY41" s="401" t="s">
        <v>463</v>
      </c>
      <c r="AZ41" s="401"/>
      <c r="BA41" s="406">
        <v>27.711819103693902</v>
      </c>
      <c r="BB41" s="401"/>
      <c r="BC41" s="401">
        <v>28.120903501286065</v>
      </c>
      <c r="BD41" s="401"/>
      <c r="BE41" s="401">
        <v>27.369817635663889</v>
      </c>
      <c r="BF41" s="401"/>
      <c r="BG41" s="401">
        <v>30.229571579147308</v>
      </c>
      <c r="BH41" s="401">
        <v>1.9978642871159944</v>
      </c>
      <c r="BI41" s="401">
        <v>26.312160001477331</v>
      </c>
      <c r="BJ41" s="401">
        <v>34.146983156817285</v>
      </c>
      <c r="BK41" s="401">
        <v>6.6089732098424561</v>
      </c>
      <c r="BL41" s="401"/>
      <c r="BM41" s="401">
        <v>2.8</v>
      </c>
      <c r="BN41" s="401"/>
      <c r="BO41" s="401" t="s">
        <v>463</v>
      </c>
      <c r="BP41" s="401"/>
      <c r="BQ41" s="401">
        <v>29.609549830965005</v>
      </c>
      <c r="BR41" s="401">
        <v>2.1802317063263068</v>
      </c>
      <c r="BS41" s="401">
        <v>25.334504871610498</v>
      </c>
      <c r="BT41" s="401">
        <v>33.884594790319511</v>
      </c>
      <c r="BU41" s="401">
        <v>7.3632720482844682</v>
      </c>
      <c r="BV41" s="401"/>
      <c r="BW41" s="401">
        <v>-0.59999999999999787</v>
      </c>
      <c r="BX41" s="401"/>
      <c r="BY41" s="401" t="s">
        <v>463</v>
      </c>
      <c r="BZ41" s="401"/>
      <c r="CA41" s="406">
        <v>7.6203495984846228</v>
      </c>
      <c r="CB41" s="401"/>
      <c r="CC41" s="401">
        <v>14.211755018392811</v>
      </c>
      <c r="CD41" s="401"/>
      <c r="CE41" s="401">
        <v>11.61736809718526</v>
      </c>
      <c r="CF41" s="401"/>
      <c r="CG41" s="401">
        <v>14.438127177850676</v>
      </c>
      <c r="CH41" s="401">
        <v>1.4656369119670629</v>
      </c>
      <c r="CI41" s="401">
        <v>11.56430684649656</v>
      </c>
      <c r="CJ41" s="401">
        <v>17.311947509204796</v>
      </c>
      <c r="CK41" s="401">
        <v>10.151156683364555</v>
      </c>
      <c r="CL41" s="401"/>
      <c r="CM41" s="401">
        <v>2.8</v>
      </c>
      <c r="CN41" s="401"/>
      <c r="CO41" s="401" t="s">
        <v>463</v>
      </c>
      <c r="CP41" s="401"/>
      <c r="CQ41" s="401">
        <v>9.858569211766218</v>
      </c>
      <c r="CR41" s="401">
        <v>1.4577929208879561</v>
      </c>
      <c r="CS41" s="401">
        <v>7.0000976740204006</v>
      </c>
      <c r="CT41" s="401">
        <v>12.717040749512035</v>
      </c>
      <c r="CU41" s="401">
        <v>14.787063818024201</v>
      </c>
      <c r="CV41" s="401"/>
      <c r="CW41" s="401">
        <v>-4.5</v>
      </c>
      <c r="CX41" s="401"/>
      <c r="CY41" s="401" t="s">
        <v>464</v>
      </c>
      <c r="CZ41" s="401"/>
      <c r="DA41" s="406">
        <v>0</v>
      </c>
      <c r="DB41" s="401"/>
      <c r="DC41" s="401">
        <v>0.3977853315417933</v>
      </c>
      <c r="DD41" s="401"/>
      <c r="DE41" s="475">
        <v>6.81947139853777E-2</v>
      </c>
      <c r="DF41" s="475"/>
      <c r="DG41" s="475">
        <v>0</v>
      </c>
      <c r="DH41" s="475">
        <v>0</v>
      </c>
      <c r="DI41" s="475">
        <v>0</v>
      </c>
      <c r="DJ41" s="475">
        <v>0</v>
      </c>
      <c r="DK41" s="475">
        <v>0</v>
      </c>
      <c r="DL41" s="475"/>
      <c r="DM41" s="475"/>
      <c r="DN41" s="401"/>
      <c r="DO41" s="401" t="s">
        <v>463</v>
      </c>
      <c r="DP41" s="475"/>
      <c r="DQ41" s="475">
        <v>0</v>
      </c>
      <c r="DR41" s="475">
        <v>0</v>
      </c>
      <c r="DS41" s="475">
        <v>0</v>
      </c>
      <c r="DT41" s="475">
        <v>0</v>
      </c>
      <c r="DU41" s="475">
        <v>0</v>
      </c>
      <c r="DV41" s="475"/>
      <c r="DW41" s="475">
        <v>0</v>
      </c>
      <c r="DX41" s="401"/>
      <c r="DY41" s="401"/>
      <c r="DZ41" s="401"/>
      <c r="EA41" s="405">
        <v>180.73886399999989</v>
      </c>
      <c r="EB41" s="405">
        <v>563</v>
      </c>
      <c r="EC41" s="58"/>
    </row>
    <row r="42" spans="1:133" s="69" customFormat="1" ht="12" customHeight="1" x14ac:dyDescent="0.25">
      <c r="A42" s="44" t="s">
        <v>218</v>
      </c>
      <c r="B42" s="34">
        <v>20.484348265244822</v>
      </c>
      <c r="C42" s="58">
        <v>8.8756479331671336</v>
      </c>
      <c r="D42" s="58">
        <v>3.0811344990762546</v>
      </c>
      <c r="E42" s="58">
        <v>37.887562031413388</v>
      </c>
      <c r="F42" s="58">
        <v>43.328925178577329</v>
      </c>
      <c r="G42" s="291">
        <v>34</v>
      </c>
      <c r="H42" s="58"/>
      <c r="I42" s="58"/>
      <c r="J42" s="58"/>
      <c r="K42" s="58"/>
      <c r="L42" s="58"/>
      <c r="M42" s="401">
        <v>34.938178496525566</v>
      </c>
      <c r="N42" s="401">
        <v>10.758227048180464</v>
      </c>
      <c r="O42" s="401">
        <v>13.843633800727719</v>
      </c>
      <c r="P42" s="401">
        <v>56.032723192323409</v>
      </c>
      <c r="Q42" s="401">
        <v>30.792180677794406</v>
      </c>
      <c r="R42" s="401"/>
      <c r="S42" s="401">
        <v>14.4</v>
      </c>
      <c r="T42" s="401"/>
      <c r="U42" s="401" t="s">
        <v>463</v>
      </c>
      <c r="V42" s="401"/>
      <c r="W42" s="408">
        <v>35.696348084959062</v>
      </c>
      <c r="X42" s="401">
        <v>8.3085981598312699</v>
      </c>
      <c r="Y42" s="401">
        <v>19.404922003625348</v>
      </c>
      <c r="Z42" s="401">
        <v>51.98777416629278</v>
      </c>
      <c r="AA42" s="401">
        <v>23.275765184876612</v>
      </c>
      <c r="AB42" s="401"/>
      <c r="AC42" s="401">
        <v>0.8</v>
      </c>
      <c r="AD42" s="401"/>
      <c r="AE42" s="401" t="s">
        <v>463</v>
      </c>
      <c r="AF42" s="401"/>
      <c r="AG42" s="408">
        <v>43.847066087023506</v>
      </c>
      <c r="AH42" s="401">
        <v>13.49237298302122</v>
      </c>
      <c r="AI42" s="401">
        <v>17.39122598077299</v>
      </c>
      <c r="AJ42" s="401">
        <v>70.302906193274012</v>
      </c>
      <c r="AK42" s="401">
        <v>30.771438518241645</v>
      </c>
      <c r="AL42" s="401"/>
      <c r="AM42" s="401">
        <v>8.1</v>
      </c>
      <c r="AN42" s="401"/>
      <c r="AO42" s="401" t="s">
        <v>463</v>
      </c>
      <c r="AP42" s="401"/>
      <c r="AQ42" s="408">
        <v>26.110535201704689</v>
      </c>
      <c r="AR42" s="401">
        <v>11.283900265481124</v>
      </c>
      <c r="AS42" s="401">
        <v>3.9848222273313469</v>
      </c>
      <c r="AT42" s="401">
        <v>48.236248176078028</v>
      </c>
      <c r="AU42" s="401">
        <v>43.2158903611613</v>
      </c>
      <c r="AV42" s="401"/>
      <c r="AW42" s="401">
        <v>-17.699999999999996</v>
      </c>
      <c r="AX42" s="401"/>
      <c r="AY42" s="401" t="s">
        <v>463</v>
      </c>
      <c r="AZ42" s="401"/>
      <c r="BA42" s="406">
        <v>20.484348265244822</v>
      </c>
      <c r="BB42" s="401"/>
      <c r="BC42" s="401">
        <v>19.671426802312546</v>
      </c>
      <c r="BD42" s="401"/>
      <c r="BE42" s="401">
        <v>24.329641530819707</v>
      </c>
      <c r="BF42" s="401"/>
      <c r="BG42" s="408">
        <v>23.175214463588222</v>
      </c>
      <c r="BH42" s="401">
        <v>9.6648477691130523</v>
      </c>
      <c r="BI42" s="401">
        <v>4.2243844240785755</v>
      </c>
      <c r="BJ42" s="401">
        <v>42.126044503097873</v>
      </c>
      <c r="BK42" s="401">
        <v>41.70338006708846</v>
      </c>
      <c r="BL42" s="401"/>
      <c r="BM42" s="401">
        <v>-1.1000000000000001</v>
      </c>
      <c r="BN42" s="401"/>
      <c r="BO42" s="401" t="s">
        <v>463</v>
      </c>
      <c r="BP42" s="401"/>
      <c r="BQ42" s="408">
        <v>26.110535201704689</v>
      </c>
      <c r="BR42" s="401">
        <v>11.283900265481124</v>
      </c>
      <c r="BS42" s="401">
        <v>3.9848222273313469</v>
      </c>
      <c r="BT42" s="401">
        <v>48.236248176078028</v>
      </c>
      <c r="BU42" s="401">
        <v>43.2158903611613</v>
      </c>
      <c r="BV42" s="401"/>
      <c r="BW42" s="401">
        <v>2.9000000000000021</v>
      </c>
      <c r="BX42" s="401"/>
      <c r="BY42" s="401" t="s">
        <v>463</v>
      </c>
      <c r="BZ42" s="401"/>
      <c r="CA42" s="406">
        <v>0</v>
      </c>
      <c r="CB42" s="401"/>
      <c r="CC42" s="401">
        <v>12.275616406573429</v>
      </c>
      <c r="CD42" s="401"/>
      <c r="CE42" s="401">
        <v>11.366706554139348</v>
      </c>
      <c r="CF42" s="401"/>
      <c r="CG42" s="408">
        <v>20.671851623435273</v>
      </c>
      <c r="CH42" s="401">
        <v>10.626309360364463</v>
      </c>
      <c r="CI42" s="401">
        <v>0</v>
      </c>
      <c r="CJ42" s="401">
        <v>41.507915206255461</v>
      </c>
      <c r="CK42" s="401">
        <v>51.404729261493067</v>
      </c>
      <c r="CL42" s="401"/>
      <c r="CM42" s="401">
        <v>9.3000000000000007</v>
      </c>
      <c r="CN42" s="401"/>
      <c r="CO42" s="401" t="s">
        <v>463</v>
      </c>
      <c r="CP42" s="401"/>
      <c r="CQ42" s="408">
        <v>0</v>
      </c>
      <c r="CR42" s="401">
        <v>0</v>
      </c>
      <c r="CS42" s="401">
        <v>0</v>
      </c>
      <c r="CT42" s="401">
        <v>0</v>
      </c>
      <c r="CU42" s="401">
        <v>0</v>
      </c>
      <c r="CV42" s="401"/>
      <c r="CW42" s="401">
        <v>-20.7</v>
      </c>
      <c r="CX42" s="401"/>
      <c r="CY42" s="401" t="s">
        <v>464</v>
      </c>
      <c r="CZ42" s="401"/>
      <c r="DA42" s="406">
        <v>0</v>
      </c>
      <c r="DB42" s="401"/>
      <c r="DC42" s="401">
        <v>2.991135287639588</v>
      </c>
      <c r="DD42" s="401"/>
      <c r="DE42" s="475">
        <v>0</v>
      </c>
      <c r="DF42" s="475"/>
      <c r="DG42" s="475">
        <v>0</v>
      </c>
      <c r="DH42" s="475">
        <v>0</v>
      </c>
      <c r="DI42" s="475">
        <v>0</v>
      </c>
      <c r="DJ42" s="475">
        <v>0</v>
      </c>
      <c r="DK42" s="475">
        <v>0</v>
      </c>
      <c r="DL42" s="475"/>
      <c r="DM42" s="475"/>
      <c r="DN42" s="401"/>
      <c r="DO42" s="401"/>
      <c r="DP42" s="475"/>
      <c r="DQ42" s="475">
        <v>0</v>
      </c>
      <c r="DR42" s="475">
        <v>0</v>
      </c>
      <c r="DS42" s="475">
        <v>0</v>
      </c>
      <c r="DT42" s="475">
        <v>0</v>
      </c>
      <c r="DU42" s="475">
        <v>0</v>
      </c>
      <c r="DV42" s="475"/>
      <c r="DW42" s="475">
        <v>0</v>
      </c>
      <c r="DX42" s="401"/>
      <c r="DY42" s="401"/>
      <c r="DZ42" s="401"/>
      <c r="EA42" s="405">
        <v>6.5982600000000007</v>
      </c>
      <c r="EB42" s="405">
        <v>20</v>
      </c>
      <c r="EC42" s="58"/>
    </row>
    <row r="43" spans="1:133" s="69" customFormat="1" ht="12" customHeight="1" x14ac:dyDescent="0.25">
      <c r="A43" s="44" t="s">
        <v>219</v>
      </c>
      <c r="B43" s="34">
        <v>25.784529261610999</v>
      </c>
      <c r="C43" s="58">
        <v>1.4417398340797831</v>
      </c>
      <c r="D43" s="58">
        <v>22.957591249127489</v>
      </c>
      <c r="E43" s="58">
        <v>28.611467274094508</v>
      </c>
      <c r="F43" s="58">
        <v>5.5914917796319861</v>
      </c>
      <c r="G43" s="291">
        <v>1392</v>
      </c>
      <c r="H43" s="58"/>
      <c r="I43" s="58"/>
      <c r="J43" s="58"/>
      <c r="K43" s="58"/>
      <c r="L43" s="58"/>
      <c r="M43" s="401">
        <v>31.225305530551523</v>
      </c>
      <c r="N43" s="401">
        <v>1.435830499036383</v>
      </c>
      <c r="O43" s="401">
        <v>28.409954032403384</v>
      </c>
      <c r="P43" s="401">
        <v>34.040657028699663</v>
      </c>
      <c r="Q43" s="401">
        <v>4.5982912725434675</v>
      </c>
      <c r="R43" s="401"/>
      <c r="S43" s="401">
        <v>5.4</v>
      </c>
      <c r="T43" s="401"/>
      <c r="U43" s="401" t="s">
        <v>465</v>
      </c>
      <c r="V43" s="401"/>
      <c r="W43" s="401">
        <v>28.441711800247599</v>
      </c>
      <c r="X43" s="401">
        <v>1.361649789267507</v>
      </c>
      <c r="Y43" s="401">
        <v>25.771800888228512</v>
      </c>
      <c r="Z43" s="401">
        <v>31.111622712266684</v>
      </c>
      <c r="AA43" s="401">
        <v>4.7875099741909812</v>
      </c>
      <c r="AB43" s="401"/>
      <c r="AC43" s="401">
        <v>-2.8</v>
      </c>
      <c r="AD43" s="401"/>
      <c r="AE43" s="401" t="s">
        <v>463</v>
      </c>
      <c r="AF43" s="401"/>
      <c r="AG43" s="401">
        <v>28.90502555620812</v>
      </c>
      <c r="AH43" s="401">
        <v>1.3109014486764325</v>
      </c>
      <c r="AI43" s="401">
        <v>26.334610465780482</v>
      </c>
      <c r="AJ43" s="401">
        <v>31.475440646635754</v>
      </c>
      <c r="AK43" s="401">
        <v>4.5352025243059568</v>
      </c>
      <c r="AL43" s="401"/>
      <c r="AM43" s="401">
        <v>0.5</v>
      </c>
      <c r="AN43" s="401"/>
      <c r="AO43" s="401" t="s">
        <v>463</v>
      </c>
      <c r="AP43" s="401"/>
      <c r="AQ43" s="401">
        <v>28.82340983474284</v>
      </c>
      <c r="AR43" s="401">
        <v>1.3104780198914656</v>
      </c>
      <c r="AS43" s="401">
        <v>26.253796505560565</v>
      </c>
      <c r="AT43" s="401">
        <v>31.393023163925115</v>
      </c>
      <c r="AU43" s="401">
        <v>4.5465752574209883</v>
      </c>
      <c r="AV43" s="401"/>
      <c r="AW43" s="401">
        <v>-9.9999999999997868E-2</v>
      </c>
      <c r="AX43" s="401"/>
      <c r="AY43" s="401" t="s">
        <v>463</v>
      </c>
      <c r="AZ43" s="401"/>
      <c r="BA43" s="406">
        <v>20.210961299108199</v>
      </c>
      <c r="BB43" s="401"/>
      <c r="BC43" s="401">
        <v>23.202432445292782</v>
      </c>
      <c r="BD43" s="401"/>
      <c r="BE43" s="401">
        <v>21.671735600728994</v>
      </c>
      <c r="BF43" s="401"/>
      <c r="BG43" s="401">
        <v>21.3100832404828</v>
      </c>
      <c r="BH43" s="401">
        <v>1.2027840158319389</v>
      </c>
      <c r="BI43" s="401">
        <v>18.951664773601788</v>
      </c>
      <c r="BJ43" s="401">
        <v>23.668501707363809</v>
      </c>
      <c r="BK43" s="401">
        <v>5.6442013963934601</v>
      </c>
      <c r="BL43" s="401"/>
      <c r="BM43" s="401">
        <v>-0.4</v>
      </c>
      <c r="BN43" s="401"/>
      <c r="BO43" s="401" t="s">
        <v>463</v>
      </c>
      <c r="BP43" s="401"/>
      <c r="BQ43" s="401">
        <v>21.760911113124383</v>
      </c>
      <c r="BR43" s="401">
        <v>1.1770555008273924</v>
      </c>
      <c r="BS43" s="401">
        <v>19.452915512889991</v>
      </c>
      <c r="BT43" s="401">
        <v>24.068906713358778</v>
      </c>
      <c r="BU43" s="401">
        <v>5.4090359301062989</v>
      </c>
      <c r="BV43" s="401"/>
      <c r="BW43" s="401">
        <v>0.5</v>
      </c>
      <c r="BX43" s="401"/>
      <c r="BY43" s="401" t="s">
        <v>463</v>
      </c>
      <c r="BZ43" s="401"/>
      <c r="CA43" s="406">
        <v>5.4826617666481994</v>
      </c>
      <c r="CB43" s="401"/>
      <c r="CC43" s="401">
        <v>7.9982020784628727</v>
      </c>
      <c r="CD43" s="401"/>
      <c r="CE43" s="401">
        <v>6.4707009475813742</v>
      </c>
      <c r="CF43" s="401"/>
      <c r="CG43" s="401">
        <v>7.5949423157252758</v>
      </c>
      <c r="CH43" s="401">
        <v>0.79710067541926188</v>
      </c>
      <c r="CI43" s="401">
        <v>6.0319875972325869</v>
      </c>
      <c r="CJ43" s="401">
        <v>9.1578970342179637</v>
      </c>
      <c r="CK43" s="401">
        <v>10.495151145109693</v>
      </c>
      <c r="CL43" s="401"/>
      <c r="CM43" s="401">
        <v>1.1000000000000001</v>
      </c>
      <c r="CN43" s="401"/>
      <c r="CO43" s="401" t="s">
        <v>463</v>
      </c>
      <c r="CP43" s="401"/>
      <c r="CQ43" s="401">
        <v>6.9955261963602355</v>
      </c>
      <c r="CR43" s="401">
        <v>0.68260280209498037</v>
      </c>
      <c r="CS43" s="401">
        <v>5.6570640228812019</v>
      </c>
      <c r="CT43" s="401">
        <v>8.3339883698392683</v>
      </c>
      <c r="CU43" s="401">
        <v>9.7577048950247338</v>
      </c>
      <c r="CV43" s="401"/>
      <c r="CW43" s="401">
        <v>-0.59999999999999964</v>
      </c>
      <c r="CX43" s="401"/>
      <c r="CY43" s="401" t="s">
        <v>463</v>
      </c>
      <c r="CZ43" s="401"/>
      <c r="DA43" s="406">
        <v>9.0906195854629876E-2</v>
      </c>
      <c r="DB43" s="401"/>
      <c r="DC43" s="401">
        <v>2.4671006795870639E-2</v>
      </c>
      <c r="DD43" s="401"/>
      <c r="DE43" s="475">
        <v>0.29927525193722521</v>
      </c>
      <c r="DF43" s="475"/>
      <c r="DG43" s="475">
        <v>0</v>
      </c>
      <c r="DH43" s="475">
        <v>0</v>
      </c>
      <c r="DI43" s="475">
        <v>0</v>
      </c>
      <c r="DJ43" s="475">
        <v>0</v>
      </c>
      <c r="DK43" s="475">
        <v>0</v>
      </c>
      <c r="DL43" s="475"/>
      <c r="DM43" s="475"/>
      <c r="DN43" s="401"/>
      <c r="DO43" s="401" t="s">
        <v>463</v>
      </c>
      <c r="DP43" s="475"/>
      <c r="DQ43" s="475">
        <v>6.6972525258223517E-2</v>
      </c>
      <c r="DR43" s="475">
        <v>5.4519192476357212E-2</v>
      </c>
      <c r="DS43" s="475">
        <v>0</v>
      </c>
      <c r="DT43" s="475">
        <v>0.1738749238921998</v>
      </c>
      <c r="DU43" s="475">
        <v>81.405311007983599</v>
      </c>
      <c r="DV43" s="475"/>
      <c r="DW43" s="475">
        <v>0.1</v>
      </c>
      <c r="DX43" s="401"/>
      <c r="DY43" s="401" t="s">
        <v>466</v>
      </c>
      <c r="DZ43" s="401"/>
      <c r="EA43" s="405">
        <v>495.98846499999996</v>
      </c>
      <c r="EB43" s="405">
        <v>2007</v>
      </c>
      <c r="EC43" s="58"/>
    </row>
    <row r="44" spans="1:133" s="69" customFormat="1" ht="12" customHeight="1" x14ac:dyDescent="0.25">
      <c r="A44" s="44" t="s">
        <v>220</v>
      </c>
      <c r="B44" s="34">
        <v>40.268833477254411</v>
      </c>
      <c r="C44" s="58">
        <v>1.9063095414996689</v>
      </c>
      <c r="D44" s="58">
        <v>36.530975384525036</v>
      </c>
      <c r="E44" s="58">
        <v>44.006691569983786</v>
      </c>
      <c r="F44" s="58">
        <v>4.7339576960341683</v>
      </c>
      <c r="G44" s="291">
        <v>954</v>
      </c>
      <c r="H44" s="58"/>
      <c r="I44" s="58"/>
      <c r="J44" s="58"/>
      <c r="K44" s="58"/>
      <c r="L44" s="58"/>
      <c r="M44" s="401">
        <v>46.169608909389162</v>
      </c>
      <c r="N44" s="401">
        <v>1.9994057846731528</v>
      </c>
      <c r="O44" s="401">
        <v>42.249208782031943</v>
      </c>
      <c r="P44" s="401">
        <v>50.090009036746387</v>
      </c>
      <c r="Q44" s="401">
        <v>4.3305668640102963</v>
      </c>
      <c r="R44" s="401"/>
      <c r="S44" s="401">
        <v>5.9</v>
      </c>
      <c r="T44" s="401"/>
      <c r="U44" s="401" t="s">
        <v>464</v>
      </c>
      <c r="V44" s="401"/>
      <c r="W44" s="401">
        <v>48.602022985581925</v>
      </c>
      <c r="X44" s="401">
        <v>1.8723511973655866</v>
      </c>
      <c r="Y44" s="401">
        <v>44.930733251334196</v>
      </c>
      <c r="Z44" s="401">
        <v>52.273312719829654</v>
      </c>
      <c r="AA44" s="401">
        <v>3.8524141225994448</v>
      </c>
      <c r="AB44" s="401"/>
      <c r="AC44" s="401">
        <v>2.4</v>
      </c>
      <c r="AD44" s="401"/>
      <c r="AE44" s="401" t="s">
        <v>463</v>
      </c>
      <c r="AF44" s="401"/>
      <c r="AG44" s="401">
        <v>44.533987883977893</v>
      </c>
      <c r="AH44" s="401">
        <v>1.579134320113295</v>
      </c>
      <c r="AI44" s="401">
        <v>41.437621875434957</v>
      </c>
      <c r="AJ44" s="401">
        <v>47.63035389252083</v>
      </c>
      <c r="AK44" s="401">
        <v>3.5459081819201375</v>
      </c>
      <c r="AL44" s="401"/>
      <c r="AM44" s="401">
        <v>-4.0999999999999996</v>
      </c>
      <c r="AN44" s="401"/>
      <c r="AO44" s="401" t="s">
        <v>466</v>
      </c>
      <c r="AP44" s="401"/>
      <c r="AQ44" s="401">
        <v>44.318379406318869</v>
      </c>
      <c r="AR44" s="401">
        <v>1.7164063743820432</v>
      </c>
      <c r="AS44" s="401">
        <v>40.952813077880343</v>
      </c>
      <c r="AT44" s="401">
        <v>47.683945734757401</v>
      </c>
      <c r="AU44" s="401">
        <v>3.8728996803915616</v>
      </c>
      <c r="AV44" s="401"/>
      <c r="AW44" s="401">
        <v>-0.20000000000000284</v>
      </c>
      <c r="AX44" s="401"/>
      <c r="AY44" s="401" t="s">
        <v>463</v>
      </c>
      <c r="AZ44" s="401"/>
      <c r="BA44" s="406">
        <v>28.713384335368701</v>
      </c>
      <c r="BB44" s="401"/>
      <c r="BC44" s="401">
        <v>30.754245366582627</v>
      </c>
      <c r="BD44" s="401"/>
      <c r="BE44" s="401">
        <v>32.098998051044866</v>
      </c>
      <c r="BF44" s="401"/>
      <c r="BG44" s="401">
        <v>30.122920468533231</v>
      </c>
      <c r="BH44" s="401">
        <v>1.4561040656053041</v>
      </c>
      <c r="BI44" s="401">
        <v>27.267792138906426</v>
      </c>
      <c r="BJ44" s="401">
        <v>32.978048798160039</v>
      </c>
      <c r="BK44" s="401">
        <v>4.8338741495080733</v>
      </c>
      <c r="BL44" s="401"/>
      <c r="BM44" s="401">
        <v>-2</v>
      </c>
      <c r="BN44" s="401"/>
      <c r="BO44" s="401" t="s">
        <v>463</v>
      </c>
      <c r="BP44" s="401"/>
      <c r="BQ44" s="401">
        <v>29.788161859568991</v>
      </c>
      <c r="BR44" s="401">
        <v>1.5015636649391479</v>
      </c>
      <c r="BS44" s="401">
        <v>26.843863710743133</v>
      </c>
      <c r="BT44" s="401">
        <v>32.732460008394845</v>
      </c>
      <c r="BU44" s="401">
        <v>5.0408067205287921</v>
      </c>
      <c r="BV44" s="401"/>
      <c r="BW44" s="401">
        <v>-0.30000000000000071</v>
      </c>
      <c r="BX44" s="401"/>
      <c r="BY44" s="401" t="s">
        <v>463</v>
      </c>
      <c r="BZ44" s="401"/>
      <c r="CA44" s="406">
        <v>11.370004499525372</v>
      </c>
      <c r="CB44" s="401"/>
      <c r="CC44" s="401">
        <v>15.258942870681471</v>
      </c>
      <c r="CD44" s="401"/>
      <c r="CE44" s="401">
        <v>16.178163612553082</v>
      </c>
      <c r="CF44" s="401"/>
      <c r="CG44" s="401">
        <v>14.261020779336143</v>
      </c>
      <c r="CH44" s="401">
        <v>1.0419050181078668</v>
      </c>
      <c r="CI44" s="401">
        <v>12.218053793495411</v>
      </c>
      <c r="CJ44" s="401">
        <v>16.303987765176871</v>
      </c>
      <c r="CK44" s="401">
        <v>7.3059638172434394</v>
      </c>
      <c r="CL44" s="401"/>
      <c r="CM44" s="401">
        <v>-1.9</v>
      </c>
      <c r="CN44" s="401"/>
      <c r="CO44" s="401" t="s">
        <v>463</v>
      </c>
      <c r="CP44" s="401"/>
      <c r="CQ44" s="401">
        <v>14.201363928959385</v>
      </c>
      <c r="CR44" s="401">
        <v>1.1983992334965383</v>
      </c>
      <c r="CS44" s="401">
        <v>11.851517081219381</v>
      </c>
      <c r="CT44" s="401">
        <v>16.551210776699392</v>
      </c>
      <c r="CU44" s="401">
        <v>8.4386206810232185</v>
      </c>
      <c r="CV44" s="401"/>
      <c r="CW44" s="401">
        <v>-0.10000000000000142</v>
      </c>
      <c r="CX44" s="401"/>
      <c r="CY44" s="401" t="s">
        <v>463</v>
      </c>
      <c r="CZ44" s="401"/>
      <c r="DA44" s="406">
        <v>0.18544464236033251</v>
      </c>
      <c r="DB44" s="401"/>
      <c r="DC44" s="401">
        <v>0.15642067212514832</v>
      </c>
      <c r="DD44" s="401"/>
      <c r="DE44" s="401">
        <v>0.32486132198387013</v>
      </c>
      <c r="DF44" s="401"/>
      <c r="DG44" s="408">
        <v>0.15004663610848218</v>
      </c>
      <c r="DH44" s="401">
        <v>0.11721601933626573</v>
      </c>
      <c r="DI44" s="401">
        <v>0</v>
      </c>
      <c r="DJ44" s="401">
        <v>0.37988376478508851</v>
      </c>
      <c r="DK44" s="401">
        <v>78.119724891079699</v>
      </c>
      <c r="DL44" s="401"/>
      <c r="DM44" s="401">
        <v>-0.1</v>
      </c>
      <c r="DN44" s="401"/>
      <c r="DO44" s="401" t="s">
        <v>463</v>
      </c>
      <c r="DP44" s="401"/>
      <c r="DQ44" s="475">
        <v>0.32885361779050798</v>
      </c>
      <c r="DR44" s="475">
        <v>0.20245877795125752</v>
      </c>
      <c r="DS44" s="475">
        <v>0</v>
      </c>
      <c r="DT44" s="475">
        <v>0.72583911967370007</v>
      </c>
      <c r="DU44" s="475">
        <v>61.565014644367174</v>
      </c>
      <c r="DV44" s="475"/>
      <c r="DW44" s="475">
        <v>9.9999999999999978E-2</v>
      </c>
      <c r="DX44" s="401"/>
      <c r="DY44" s="475" t="s">
        <v>463</v>
      </c>
      <c r="DZ44" s="401"/>
      <c r="EA44" s="405">
        <v>413.01476599999972</v>
      </c>
      <c r="EB44" s="405">
        <v>1289</v>
      </c>
      <c r="EC44" s="58"/>
    </row>
    <row r="45" spans="1:133" s="69" customFormat="1" ht="7.5" customHeight="1" x14ac:dyDescent="0.25">
      <c r="A45" s="44"/>
      <c r="B45" s="34"/>
      <c r="C45" s="58"/>
      <c r="D45" s="58"/>
      <c r="E45" s="58"/>
      <c r="F45" s="58"/>
      <c r="G45" s="291"/>
      <c r="H45" s="58"/>
      <c r="I45" s="58"/>
      <c r="J45" s="58"/>
      <c r="K45" s="58"/>
      <c r="L45" s="58"/>
      <c r="M45" s="401"/>
      <c r="N45" s="401"/>
      <c r="O45" s="401"/>
      <c r="P45" s="401"/>
      <c r="Q45" s="401"/>
      <c r="R45" s="401"/>
      <c r="S45" s="401"/>
      <c r="T45" s="401"/>
      <c r="U45" s="401"/>
      <c r="V45" s="401"/>
      <c r="W45" s="401"/>
      <c r="X45" s="401"/>
      <c r="Y45" s="401"/>
      <c r="Z45" s="401"/>
      <c r="AA45" s="401"/>
      <c r="AB45" s="401"/>
      <c r="AC45" s="401"/>
      <c r="AD45" s="401"/>
      <c r="AE45" s="401"/>
      <c r="AF45" s="401"/>
      <c r="AG45" s="401"/>
      <c r="AH45" s="401"/>
      <c r="AI45" s="401"/>
      <c r="AJ45" s="401"/>
      <c r="AK45" s="401"/>
      <c r="AL45" s="401"/>
      <c r="AM45" s="401"/>
      <c r="AN45" s="401"/>
      <c r="AO45" s="401"/>
      <c r="AP45" s="401"/>
      <c r="AQ45" s="401"/>
      <c r="AR45" s="401"/>
      <c r="AS45" s="401"/>
      <c r="AT45" s="401"/>
      <c r="AU45" s="401"/>
      <c r="AV45" s="401"/>
      <c r="AW45" s="401"/>
      <c r="AX45" s="401"/>
      <c r="AY45" s="401"/>
      <c r="AZ45" s="401"/>
      <c r="BA45" s="406"/>
      <c r="BB45" s="401"/>
      <c r="BC45" s="401"/>
      <c r="BD45" s="401"/>
      <c r="BE45" s="401"/>
      <c r="BF45" s="401"/>
      <c r="BG45" s="401"/>
      <c r="BH45" s="401"/>
      <c r="BI45" s="401"/>
      <c r="BJ45" s="401"/>
      <c r="BK45" s="401"/>
      <c r="BL45" s="401"/>
      <c r="BM45" s="401"/>
      <c r="BN45" s="401"/>
      <c r="BO45" s="401"/>
      <c r="BP45" s="401"/>
      <c r="BQ45" s="401"/>
      <c r="BR45" s="401"/>
      <c r="BS45" s="401"/>
      <c r="BT45" s="401"/>
      <c r="BU45" s="401"/>
      <c r="BV45" s="401"/>
      <c r="BW45" s="401"/>
      <c r="BX45" s="401"/>
      <c r="BY45" s="401"/>
      <c r="BZ45" s="401"/>
      <c r="CA45" s="406"/>
      <c r="CB45" s="401"/>
      <c r="CC45" s="401"/>
      <c r="CD45" s="401"/>
      <c r="CE45" s="401"/>
      <c r="CF45" s="401"/>
      <c r="CG45" s="401"/>
      <c r="CH45" s="401"/>
      <c r="CI45" s="401"/>
      <c r="CJ45" s="401"/>
      <c r="CK45" s="401"/>
      <c r="CL45" s="401"/>
      <c r="CM45" s="401"/>
      <c r="CN45" s="401"/>
      <c r="CO45" s="401"/>
      <c r="CP45" s="401"/>
      <c r="CQ45" s="401"/>
      <c r="CR45" s="401"/>
      <c r="CS45" s="401"/>
      <c r="CT45" s="401"/>
      <c r="CU45" s="401"/>
      <c r="CV45" s="401"/>
      <c r="CW45" s="401"/>
      <c r="CX45" s="401"/>
      <c r="CY45" s="401"/>
      <c r="CZ45" s="401"/>
      <c r="DA45" s="406"/>
      <c r="DB45" s="401"/>
      <c r="DC45" s="401"/>
      <c r="DD45" s="401"/>
      <c r="DE45" s="401"/>
      <c r="DF45" s="401"/>
      <c r="DG45" s="401"/>
      <c r="DH45" s="401"/>
      <c r="DI45" s="401"/>
      <c r="DJ45" s="401"/>
      <c r="DK45" s="401"/>
      <c r="DL45" s="401"/>
      <c r="DM45" s="401"/>
      <c r="DN45" s="401"/>
      <c r="DO45" s="401"/>
      <c r="DP45" s="401"/>
      <c r="DQ45" s="401"/>
      <c r="DR45" s="401"/>
      <c r="DS45" s="401"/>
      <c r="DT45" s="401"/>
      <c r="DU45" s="401"/>
      <c r="DV45" s="401"/>
      <c r="DW45" s="401"/>
      <c r="DX45" s="401"/>
      <c r="DY45" s="401"/>
      <c r="DZ45" s="401"/>
      <c r="EA45" s="405"/>
      <c r="EB45" s="405"/>
      <c r="EC45" s="58"/>
    </row>
    <row r="46" spans="1:133" s="69" customFormat="1" ht="12" customHeight="1" x14ac:dyDescent="0.25">
      <c r="A46" s="35" t="s">
        <v>221</v>
      </c>
      <c r="B46" s="34"/>
      <c r="C46" s="58"/>
      <c r="D46" s="58"/>
      <c r="E46" s="58"/>
      <c r="F46" s="58"/>
      <c r="G46" s="291"/>
      <c r="H46" s="58"/>
      <c r="I46" s="58"/>
      <c r="J46" s="58"/>
      <c r="K46" s="58"/>
      <c r="L46" s="58"/>
      <c r="M46" s="401"/>
      <c r="N46" s="401"/>
      <c r="O46" s="401"/>
      <c r="P46" s="401"/>
      <c r="Q46" s="401"/>
      <c r="R46" s="401"/>
      <c r="S46" s="401"/>
      <c r="T46" s="401"/>
      <c r="U46" s="401"/>
      <c r="V46" s="401"/>
      <c r="W46" s="401"/>
      <c r="X46" s="401"/>
      <c r="Y46" s="401"/>
      <c r="Z46" s="401"/>
      <c r="AA46" s="401"/>
      <c r="AB46" s="401"/>
      <c r="AC46" s="401"/>
      <c r="AD46" s="401"/>
      <c r="AE46" s="401"/>
      <c r="AF46" s="401"/>
      <c r="AG46" s="401"/>
      <c r="AH46" s="401"/>
      <c r="AI46" s="401"/>
      <c r="AJ46" s="401"/>
      <c r="AK46" s="401"/>
      <c r="AL46" s="401"/>
      <c r="AM46" s="401"/>
      <c r="AN46" s="401"/>
      <c r="AO46" s="401"/>
      <c r="AP46" s="401"/>
      <c r="AQ46" s="401"/>
      <c r="AR46" s="401"/>
      <c r="AS46" s="401"/>
      <c r="AT46" s="401"/>
      <c r="AU46" s="401"/>
      <c r="AV46" s="401"/>
      <c r="AW46" s="401"/>
      <c r="AX46" s="401"/>
      <c r="AY46" s="401"/>
      <c r="AZ46" s="401"/>
      <c r="BA46" s="406"/>
      <c r="BB46" s="401"/>
      <c r="BC46" s="401"/>
      <c r="BD46" s="401"/>
      <c r="BE46" s="401"/>
      <c r="BF46" s="401"/>
      <c r="BG46" s="401"/>
      <c r="BH46" s="401"/>
      <c r="BI46" s="401"/>
      <c r="BJ46" s="401"/>
      <c r="BK46" s="401"/>
      <c r="BL46" s="401"/>
      <c r="BM46" s="401"/>
      <c r="BN46" s="401"/>
      <c r="BO46" s="401"/>
      <c r="BP46" s="401"/>
      <c r="BQ46" s="401"/>
      <c r="BR46" s="401"/>
      <c r="BS46" s="401"/>
      <c r="BT46" s="401"/>
      <c r="BU46" s="401"/>
      <c r="BV46" s="401"/>
      <c r="BW46" s="401"/>
      <c r="BX46" s="401"/>
      <c r="BY46" s="401"/>
      <c r="BZ46" s="401"/>
      <c r="CA46" s="406"/>
      <c r="CB46" s="401"/>
      <c r="CC46" s="401"/>
      <c r="CD46" s="401"/>
      <c r="CE46" s="401"/>
      <c r="CF46" s="401"/>
      <c r="CG46" s="401"/>
      <c r="CH46" s="401"/>
      <c r="CI46" s="401"/>
      <c r="CJ46" s="401"/>
      <c r="CK46" s="401"/>
      <c r="CL46" s="401"/>
      <c r="CM46" s="401"/>
      <c r="CN46" s="401"/>
      <c r="CO46" s="401"/>
      <c r="CP46" s="401"/>
      <c r="CQ46" s="401"/>
      <c r="CR46" s="401"/>
      <c r="CS46" s="401"/>
      <c r="CT46" s="401"/>
      <c r="CU46" s="401"/>
      <c r="CV46" s="401"/>
      <c r="CW46" s="401"/>
      <c r="CX46" s="401"/>
      <c r="CY46" s="401"/>
      <c r="CZ46" s="401"/>
      <c r="DA46" s="406"/>
      <c r="DB46" s="401"/>
      <c r="DC46" s="401"/>
      <c r="DD46" s="401"/>
      <c r="DE46" s="401"/>
      <c r="DF46" s="401"/>
      <c r="DG46" s="401"/>
      <c r="DH46" s="401"/>
      <c r="DI46" s="401"/>
      <c r="DJ46" s="401"/>
      <c r="DK46" s="401"/>
      <c r="DL46" s="401"/>
      <c r="DM46" s="401"/>
      <c r="DN46" s="401"/>
      <c r="DO46" s="401"/>
      <c r="DP46" s="401"/>
      <c r="DQ46" s="401"/>
      <c r="DR46" s="401"/>
      <c r="DS46" s="401"/>
      <c r="DT46" s="401"/>
      <c r="DU46" s="401"/>
      <c r="DV46" s="401"/>
      <c r="DW46" s="401"/>
      <c r="DX46" s="401"/>
      <c r="DY46" s="401"/>
      <c r="DZ46" s="401"/>
      <c r="EA46" s="405"/>
      <c r="EB46" s="405"/>
      <c r="EC46" s="58"/>
    </row>
    <row r="47" spans="1:133" s="69" customFormat="1" ht="12" customHeight="1" x14ac:dyDescent="0.25">
      <c r="A47" s="36" t="s">
        <v>222</v>
      </c>
      <c r="B47" s="34">
        <v>28.423824712599377</v>
      </c>
      <c r="C47" s="58">
        <v>0.54209400275886022</v>
      </c>
      <c r="D47" s="58">
        <v>27.360896362758446</v>
      </c>
      <c r="E47" s="58">
        <v>29.486753062440307</v>
      </c>
      <c r="F47" s="58">
        <v>1.9071817682529093</v>
      </c>
      <c r="G47" s="291">
        <v>10876</v>
      </c>
      <c r="H47" s="58"/>
      <c r="I47" s="58"/>
      <c r="J47" s="58"/>
      <c r="K47" s="58"/>
      <c r="L47" s="58"/>
      <c r="M47" s="401">
        <v>33.481190115832</v>
      </c>
      <c r="N47" s="401">
        <v>0.57810917530688077</v>
      </c>
      <c r="O47" s="401">
        <v>32.347643688251779</v>
      </c>
      <c r="P47" s="401">
        <v>34.614736543412214</v>
      </c>
      <c r="Q47" s="401">
        <v>1.7266685362940983</v>
      </c>
      <c r="R47" s="401"/>
      <c r="S47" s="401">
        <v>5.0999999999999996</v>
      </c>
      <c r="T47" s="401"/>
      <c r="U47" s="401" t="s">
        <v>465</v>
      </c>
      <c r="V47" s="401"/>
      <c r="W47" s="401">
        <v>34.641953150502495</v>
      </c>
      <c r="X47" s="401">
        <v>0.60980379561403486</v>
      </c>
      <c r="Y47" s="401">
        <v>33.446255239825767</v>
      </c>
      <c r="Z47" s="401">
        <v>35.83765106117923</v>
      </c>
      <c r="AA47" s="401">
        <v>1.7603043135724274</v>
      </c>
      <c r="AB47" s="401"/>
      <c r="AC47" s="401">
        <v>1.1000000000000001</v>
      </c>
      <c r="AD47" s="401"/>
      <c r="AE47" s="401" t="s">
        <v>463</v>
      </c>
      <c r="AF47" s="401"/>
      <c r="AG47" s="401">
        <v>35.499458775826817</v>
      </c>
      <c r="AH47" s="401">
        <v>0.5880525605992577</v>
      </c>
      <c r="AI47" s="401">
        <v>34.346405525900906</v>
      </c>
      <c r="AJ47" s="401">
        <v>36.652512025752728</v>
      </c>
      <c r="AK47" s="401">
        <v>1.6565113409551167</v>
      </c>
      <c r="AL47" s="401"/>
      <c r="AM47" s="401">
        <v>0.9</v>
      </c>
      <c r="AN47" s="401"/>
      <c r="AO47" s="401" t="s">
        <v>463</v>
      </c>
      <c r="AP47" s="401"/>
      <c r="AQ47" s="401">
        <v>35.105786838232106</v>
      </c>
      <c r="AR47" s="401">
        <v>0.63625808316040011</v>
      </c>
      <c r="AS47" s="401">
        <v>33.858198380835212</v>
      </c>
      <c r="AT47" s="401">
        <v>36.353375295629</v>
      </c>
      <c r="AU47" s="401">
        <v>1.8124022859601043</v>
      </c>
      <c r="AV47" s="401"/>
      <c r="AW47" s="401">
        <v>-0.39999999999999858</v>
      </c>
      <c r="AX47" s="401"/>
      <c r="AY47" s="401" t="s">
        <v>463</v>
      </c>
      <c r="AZ47" s="401"/>
      <c r="BA47" s="406">
        <v>21.25023446535377</v>
      </c>
      <c r="BB47" s="401"/>
      <c r="BC47" s="401">
        <v>23.296179121177556</v>
      </c>
      <c r="BD47" s="401"/>
      <c r="BE47" s="401">
        <v>24.746944854748794</v>
      </c>
      <c r="BF47" s="401"/>
      <c r="BG47" s="401">
        <v>25.038389243565163</v>
      </c>
      <c r="BH47" s="401">
        <v>0.52473607966765701</v>
      </c>
      <c r="BI47" s="401">
        <v>24.009486926742333</v>
      </c>
      <c r="BJ47" s="401">
        <v>26.067291560387989</v>
      </c>
      <c r="BK47" s="401">
        <v>2.0957261849522273</v>
      </c>
      <c r="BL47" s="401"/>
      <c r="BM47" s="401">
        <v>0.3</v>
      </c>
      <c r="BN47" s="401"/>
      <c r="BO47" s="401" t="s">
        <v>463</v>
      </c>
      <c r="BP47" s="401"/>
      <c r="BQ47" s="401">
        <v>25.702106547699866</v>
      </c>
      <c r="BR47" s="401">
        <v>0.58306063503081385</v>
      </c>
      <c r="BS47" s="401">
        <v>24.558828784353064</v>
      </c>
      <c r="BT47" s="401">
        <v>26.845384311046665</v>
      </c>
      <c r="BU47" s="401">
        <v>2.2685324798133841</v>
      </c>
      <c r="BV47" s="401"/>
      <c r="BW47" s="401">
        <v>0.69999999999999929</v>
      </c>
      <c r="BX47" s="401"/>
      <c r="BY47" s="401" t="s">
        <v>463</v>
      </c>
      <c r="BZ47" s="401"/>
      <c r="CA47" s="406">
        <v>7.1060242028034777</v>
      </c>
      <c r="CB47" s="401"/>
      <c r="CC47" s="401">
        <v>9.9533989765415409</v>
      </c>
      <c r="CD47" s="401"/>
      <c r="CE47" s="401">
        <v>9.6758987360417859</v>
      </c>
      <c r="CF47" s="401"/>
      <c r="CG47" s="401">
        <v>10.299111663986263</v>
      </c>
      <c r="CH47" s="401">
        <v>0.36968715683230069</v>
      </c>
      <c r="CI47" s="401">
        <v>9.5742292194527963</v>
      </c>
      <c r="CJ47" s="401">
        <v>11.023994108519728</v>
      </c>
      <c r="CK47" s="401">
        <v>3.5895052786447175</v>
      </c>
      <c r="CL47" s="401"/>
      <c r="CM47" s="401">
        <v>0.6</v>
      </c>
      <c r="CN47" s="401"/>
      <c r="CO47" s="401" t="s">
        <v>463</v>
      </c>
      <c r="CP47" s="401"/>
      <c r="CQ47" s="401">
        <v>9.2061309805144997</v>
      </c>
      <c r="CR47" s="401">
        <v>0.37414245538251029</v>
      </c>
      <c r="CS47" s="401">
        <v>8.4725044520485699</v>
      </c>
      <c r="CT47" s="401">
        <v>9.9397575089804313</v>
      </c>
      <c r="CU47" s="401">
        <v>4.0640574870639172</v>
      </c>
      <c r="CV47" s="401"/>
      <c r="CW47" s="401">
        <v>-1.1000000000000014</v>
      </c>
      <c r="CX47" s="401"/>
      <c r="CY47" s="401" t="s">
        <v>464</v>
      </c>
      <c r="CZ47" s="401"/>
      <c r="DA47" s="406">
        <v>6.7566044442090772E-2</v>
      </c>
      <c r="DB47" s="401"/>
      <c r="DC47" s="401">
        <v>0.23161201811296139</v>
      </c>
      <c r="DD47" s="401"/>
      <c r="DE47" s="401">
        <v>0.21910955971188498</v>
      </c>
      <c r="DF47" s="401"/>
      <c r="DG47" s="408">
        <v>0.16195786827546038</v>
      </c>
      <c r="DH47" s="401">
        <v>4.7053255282499082E-2</v>
      </c>
      <c r="DI47" s="401">
        <v>6.9695862192551222E-2</v>
      </c>
      <c r="DJ47" s="401">
        <v>0.25421987435836957</v>
      </c>
      <c r="DK47" s="401">
        <v>29.052775134376425</v>
      </c>
      <c r="DL47" s="401"/>
      <c r="DM47" s="401">
        <v>0</v>
      </c>
      <c r="DN47" s="401"/>
      <c r="DO47" s="401" t="s">
        <v>463</v>
      </c>
      <c r="DP47" s="401"/>
      <c r="DQ47" s="408">
        <v>0.19754931001778486</v>
      </c>
      <c r="DR47" s="401">
        <v>4.933214045895442E-2</v>
      </c>
      <c r="DS47" s="401">
        <v>0.10081779391733167</v>
      </c>
      <c r="DT47" s="401">
        <v>0.29428082611823808</v>
      </c>
      <c r="DU47" s="401">
        <v>24.972064166922763</v>
      </c>
      <c r="DV47" s="401"/>
      <c r="DW47" s="401">
        <v>0</v>
      </c>
      <c r="DX47" s="401"/>
      <c r="DY47" s="401" t="s">
        <v>463</v>
      </c>
      <c r="DZ47" s="401"/>
      <c r="EA47" s="405">
        <v>2784.287628999979</v>
      </c>
      <c r="EB47" s="405">
        <v>9083</v>
      </c>
      <c r="EC47" s="58"/>
    </row>
    <row r="48" spans="1:133" s="69" customFormat="1" ht="12" customHeight="1" x14ac:dyDescent="0.25">
      <c r="A48" s="36" t="s">
        <v>223</v>
      </c>
      <c r="B48" s="34"/>
      <c r="C48" s="58"/>
      <c r="D48" s="58"/>
      <c r="E48" s="58"/>
      <c r="F48" s="58"/>
      <c r="G48" s="291"/>
      <c r="H48" s="58"/>
      <c r="I48" s="58"/>
      <c r="J48" s="58"/>
      <c r="K48" s="58"/>
      <c r="L48" s="58"/>
      <c r="M48" s="401"/>
      <c r="N48" s="401"/>
      <c r="O48" s="401"/>
      <c r="P48" s="401"/>
      <c r="Q48" s="401"/>
      <c r="R48" s="401"/>
      <c r="S48" s="401"/>
      <c r="T48" s="401"/>
      <c r="U48" s="401"/>
      <c r="V48" s="401"/>
      <c r="W48" s="401"/>
      <c r="X48" s="401"/>
      <c r="Y48" s="401"/>
      <c r="Z48" s="401"/>
      <c r="AA48" s="401"/>
      <c r="AB48" s="401"/>
      <c r="AC48" s="401"/>
      <c r="AD48" s="401"/>
      <c r="AE48" s="401"/>
      <c r="AF48" s="401"/>
      <c r="AG48" s="401"/>
      <c r="AH48" s="401"/>
      <c r="AI48" s="401"/>
      <c r="AJ48" s="401"/>
      <c r="AK48" s="401"/>
      <c r="AL48" s="401"/>
      <c r="AM48" s="401"/>
      <c r="AN48" s="401"/>
      <c r="AO48" s="401"/>
      <c r="AP48" s="401"/>
      <c r="AQ48" s="401"/>
      <c r="AR48" s="401"/>
      <c r="AS48" s="401"/>
      <c r="AT48" s="401"/>
      <c r="AU48" s="401"/>
      <c r="AV48" s="401"/>
      <c r="AW48" s="401"/>
      <c r="AX48" s="401"/>
      <c r="AY48" s="401"/>
      <c r="AZ48" s="401"/>
      <c r="BA48" s="406"/>
      <c r="BB48" s="401"/>
      <c r="BC48" s="401"/>
      <c r="BD48" s="401"/>
      <c r="BE48" s="401"/>
      <c r="BF48" s="401"/>
      <c r="BG48" s="401"/>
      <c r="BH48" s="401"/>
      <c r="BI48" s="401"/>
      <c r="BJ48" s="401"/>
      <c r="BK48" s="401"/>
      <c r="BL48" s="401"/>
      <c r="BM48" s="401"/>
      <c r="BN48" s="401"/>
      <c r="BO48" s="401"/>
      <c r="BP48" s="401"/>
      <c r="BQ48" s="401"/>
      <c r="BR48" s="401"/>
      <c r="BS48" s="401"/>
      <c r="BT48" s="401"/>
      <c r="BU48" s="401"/>
      <c r="BV48" s="401"/>
      <c r="BW48" s="401"/>
      <c r="BX48" s="401"/>
      <c r="BY48" s="401"/>
      <c r="BZ48" s="401"/>
      <c r="CA48" s="406"/>
      <c r="CB48" s="401"/>
      <c r="CC48" s="401"/>
      <c r="CD48" s="401"/>
      <c r="CE48" s="401"/>
      <c r="CF48" s="401"/>
      <c r="CG48" s="401"/>
      <c r="CH48" s="401"/>
      <c r="CI48" s="401"/>
      <c r="CJ48" s="401"/>
      <c r="CK48" s="401"/>
      <c r="CL48" s="401"/>
      <c r="CM48" s="401"/>
      <c r="CN48" s="401"/>
      <c r="CO48" s="401"/>
      <c r="CP48" s="401"/>
      <c r="CQ48" s="401"/>
      <c r="CR48" s="401"/>
      <c r="CS48" s="401"/>
      <c r="CT48" s="401"/>
      <c r="CU48" s="401"/>
      <c r="CV48" s="401"/>
      <c r="CW48" s="401"/>
      <c r="CX48" s="401"/>
      <c r="CY48" s="401"/>
      <c r="CZ48" s="401"/>
      <c r="DA48" s="406"/>
      <c r="DB48" s="401"/>
      <c r="DC48" s="401"/>
      <c r="DD48" s="401"/>
      <c r="DE48" s="401"/>
      <c r="DF48" s="401"/>
      <c r="DG48" s="401"/>
      <c r="DH48" s="401"/>
      <c r="DI48" s="401"/>
      <c r="DJ48" s="401"/>
      <c r="DK48" s="401"/>
      <c r="DL48" s="401"/>
      <c r="DM48" s="401"/>
      <c r="DN48" s="401"/>
      <c r="DO48" s="401"/>
      <c r="DP48" s="401"/>
      <c r="DQ48" s="401"/>
      <c r="DR48" s="401"/>
      <c r="DS48" s="401"/>
      <c r="DT48" s="401"/>
      <c r="DU48" s="401"/>
      <c r="DV48" s="401"/>
      <c r="DW48" s="401"/>
      <c r="DX48" s="401"/>
      <c r="DY48" s="401"/>
      <c r="DZ48" s="401"/>
      <c r="EA48" s="405"/>
      <c r="EB48" s="405"/>
      <c r="EC48" s="58"/>
    </row>
    <row r="49" spans="1:133" s="69" customFormat="1" ht="12" customHeight="1" x14ac:dyDescent="0.25">
      <c r="A49" s="36" t="s">
        <v>224</v>
      </c>
      <c r="B49" s="34">
        <v>24.770990988558687</v>
      </c>
      <c r="C49" s="58">
        <v>7.2841716876455758</v>
      </c>
      <c r="D49" s="58">
        <v>10.488315746804963</v>
      </c>
      <c r="E49" s="58">
        <v>39.053666230312409</v>
      </c>
      <c r="F49" s="58">
        <v>29.406056830790561</v>
      </c>
      <c r="G49" s="291">
        <v>49</v>
      </c>
      <c r="H49" s="58"/>
      <c r="I49" s="58"/>
      <c r="J49" s="58"/>
      <c r="K49" s="58"/>
      <c r="L49" s="58"/>
      <c r="M49" s="401">
        <v>35.489443497696335</v>
      </c>
      <c r="N49" s="401">
        <v>7.5021582278194696</v>
      </c>
      <c r="O49" s="401">
        <v>20.779341977906338</v>
      </c>
      <c r="P49" s="401">
        <v>50.199545017486336</v>
      </c>
      <c r="Q49" s="401">
        <v>21.13912614128887</v>
      </c>
      <c r="R49" s="401"/>
      <c r="S49" s="401">
        <v>10.7</v>
      </c>
      <c r="T49" s="401"/>
      <c r="U49" s="401" t="s">
        <v>463</v>
      </c>
      <c r="V49" s="401"/>
      <c r="W49" s="401">
        <v>28.617356324563282</v>
      </c>
      <c r="X49" s="401">
        <v>6.2002158384284334</v>
      </c>
      <c r="Y49" s="401">
        <v>16.460027726290733</v>
      </c>
      <c r="Z49" s="401">
        <v>40.774684922835831</v>
      </c>
      <c r="AA49" s="401">
        <v>21.665928075636291</v>
      </c>
      <c r="AB49" s="401"/>
      <c r="AC49" s="401">
        <v>-6.9</v>
      </c>
      <c r="AD49" s="401"/>
      <c r="AE49" s="401" t="s">
        <v>463</v>
      </c>
      <c r="AF49" s="401"/>
      <c r="AG49" s="408">
        <v>32.610201619521369</v>
      </c>
      <c r="AH49" s="401">
        <v>7.332237258041439</v>
      </c>
      <c r="AI49" s="401">
        <v>18.233153433561657</v>
      </c>
      <c r="AJ49" s="401">
        <v>46.987249805481078</v>
      </c>
      <c r="AK49" s="401">
        <v>22.484489190193045</v>
      </c>
      <c r="AL49" s="401"/>
      <c r="AM49" s="401">
        <v>4</v>
      </c>
      <c r="AN49" s="401"/>
      <c r="AO49" s="401" t="s">
        <v>463</v>
      </c>
      <c r="AP49" s="401"/>
      <c r="AQ49" s="408">
        <v>28.899135250751563</v>
      </c>
      <c r="AR49" s="401">
        <v>7.1940433456818411</v>
      </c>
      <c r="AS49" s="401">
        <v>14.792901196318429</v>
      </c>
      <c r="AT49" s="401">
        <v>43.005369305184693</v>
      </c>
      <c r="AU49" s="401">
        <v>24.893628419192058</v>
      </c>
      <c r="AV49" s="401"/>
      <c r="AW49" s="401">
        <v>-3.7000000000000028</v>
      </c>
      <c r="AX49" s="401"/>
      <c r="AY49" s="401" t="s">
        <v>463</v>
      </c>
      <c r="AZ49" s="401"/>
      <c r="BA49" s="406">
        <v>19.336083227115939</v>
      </c>
      <c r="BB49" s="401"/>
      <c r="BC49" s="401">
        <v>25.016773972293205</v>
      </c>
      <c r="BD49" s="401"/>
      <c r="BE49" s="401">
        <v>17.528328252691676</v>
      </c>
      <c r="BF49" s="401"/>
      <c r="BG49" s="408">
        <v>22.754446702921026</v>
      </c>
      <c r="BH49" s="401">
        <v>6.2314948524152793</v>
      </c>
      <c r="BI49" s="401">
        <v>10.535733831146683</v>
      </c>
      <c r="BJ49" s="401">
        <v>34.973159574695373</v>
      </c>
      <c r="BK49" s="401">
        <v>27.385833344017684</v>
      </c>
      <c r="BL49" s="401"/>
      <c r="BM49" s="401">
        <v>5.3</v>
      </c>
      <c r="BN49" s="401"/>
      <c r="BO49" s="401" t="s">
        <v>463</v>
      </c>
      <c r="BP49" s="401"/>
      <c r="BQ49" s="408">
        <v>23.136646469992058</v>
      </c>
      <c r="BR49" s="401">
        <v>7.1922358957817618</v>
      </c>
      <c r="BS49" s="401">
        <v>9.0339565019797394</v>
      </c>
      <c r="BT49" s="401">
        <v>37.239336438004379</v>
      </c>
      <c r="BU49" s="401">
        <v>31.085904800896717</v>
      </c>
      <c r="BV49" s="401"/>
      <c r="BW49" s="401">
        <v>0.30000000000000071</v>
      </c>
      <c r="BX49" s="401"/>
      <c r="BY49" s="401" t="s">
        <v>463</v>
      </c>
      <c r="BZ49" s="401"/>
      <c r="CA49" s="406">
        <v>5.4349077614427523</v>
      </c>
      <c r="CB49" s="401"/>
      <c r="CC49" s="401">
        <v>10.472669525403139</v>
      </c>
      <c r="CD49" s="401"/>
      <c r="CE49" s="475">
        <v>11.089028071871603</v>
      </c>
      <c r="CF49" s="475"/>
      <c r="CG49" s="475">
        <v>9.6326689556393923</v>
      </c>
      <c r="CH49" s="475">
        <v>5.0960779699724359</v>
      </c>
      <c r="CI49" s="475">
        <v>-0.35971890024296682</v>
      </c>
      <c r="CJ49" s="475">
        <v>19.625056811521752</v>
      </c>
      <c r="CK49" s="475">
        <v>52.90411196980839</v>
      </c>
      <c r="CL49" s="475"/>
      <c r="CM49" s="475">
        <v>-1.5</v>
      </c>
      <c r="CN49" s="401"/>
      <c r="CO49" s="401" t="s">
        <v>463</v>
      </c>
      <c r="CP49" s="475"/>
      <c r="CQ49" s="475">
        <v>5.7624887807595027</v>
      </c>
      <c r="CR49" s="475">
        <v>2.9424257862486236</v>
      </c>
      <c r="CS49" s="475">
        <v>0</v>
      </c>
      <c r="CT49" s="475">
        <v>11.532060193411116</v>
      </c>
      <c r="CU49" s="475">
        <v>51.061718264392155</v>
      </c>
      <c r="CV49" s="475"/>
      <c r="CW49" s="475">
        <v>-3.8</v>
      </c>
      <c r="CX49" s="401"/>
      <c r="CY49" s="401" t="s">
        <v>463</v>
      </c>
      <c r="CZ49" s="401"/>
      <c r="DA49" s="406">
        <v>0</v>
      </c>
      <c r="DB49" s="401"/>
      <c r="DC49" s="401">
        <v>0</v>
      </c>
      <c r="DD49" s="401"/>
      <c r="DE49" s="475">
        <v>0</v>
      </c>
      <c r="DF49" s="475"/>
      <c r="DG49" s="475">
        <v>0.22308596096094149</v>
      </c>
      <c r="DH49" s="475">
        <v>0.22544719220068798</v>
      </c>
      <c r="DI49" s="475">
        <v>0</v>
      </c>
      <c r="DJ49" s="475">
        <v>0.66514273457445738</v>
      </c>
      <c r="DK49" s="475">
        <v>100</v>
      </c>
      <c r="DL49" s="475"/>
      <c r="DM49" s="475"/>
      <c r="DN49" s="401"/>
      <c r="DO49" s="401" t="s">
        <v>463</v>
      </c>
      <c r="DP49" s="475"/>
      <c r="DQ49" s="475">
        <v>0</v>
      </c>
      <c r="DR49" s="475">
        <v>0</v>
      </c>
      <c r="DS49" s="475">
        <v>0</v>
      </c>
      <c r="DT49" s="475">
        <v>0</v>
      </c>
      <c r="DU49" s="475">
        <v>0</v>
      </c>
      <c r="DV49" s="475"/>
      <c r="DW49" s="475">
        <v>-0.2</v>
      </c>
      <c r="DX49" s="401"/>
      <c r="DY49" s="401" t="s">
        <v>463</v>
      </c>
      <c r="DZ49" s="401"/>
      <c r="EA49" s="405">
        <v>19.591343999999999</v>
      </c>
      <c r="EB49" s="405">
        <v>63</v>
      </c>
      <c r="EC49" s="58"/>
    </row>
    <row r="50" spans="1:133" s="69" customFormat="1" ht="12" customHeight="1" x14ac:dyDescent="0.25">
      <c r="A50" s="36" t="s">
        <v>225</v>
      </c>
      <c r="B50" s="34">
        <v>29.069671011449884</v>
      </c>
      <c r="C50" s="58">
        <v>4.8862483375943953</v>
      </c>
      <c r="D50" s="58">
        <v>19.488801538701747</v>
      </c>
      <c r="E50" s="58">
        <v>38.650540484198018</v>
      </c>
      <c r="F50" s="58">
        <v>16.80875003941329</v>
      </c>
      <c r="G50" s="291">
        <v>119</v>
      </c>
      <c r="H50" s="58"/>
      <c r="I50" s="58"/>
      <c r="J50" s="58"/>
      <c r="K50" s="58"/>
      <c r="L50" s="58"/>
      <c r="M50" s="401">
        <v>33.498360348125075</v>
      </c>
      <c r="N50" s="401">
        <v>4.9842187976144636</v>
      </c>
      <c r="O50" s="401">
        <v>23.725390719482007</v>
      </c>
      <c r="P50" s="401">
        <v>43.271329976768143</v>
      </c>
      <c r="Q50" s="401">
        <v>14.878993317335404</v>
      </c>
      <c r="R50" s="401"/>
      <c r="S50" s="401">
        <v>4.4000000000000004</v>
      </c>
      <c r="T50" s="401"/>
      <c r="U50" s="401" t="s">
        <v>463</v>
      </c>
      <c r="V50" s="401"/>
      <c r="W50" s="401">
        <v>34.363283482236199</v>
      </c>
      <c r="X50" s="401">
        <v>4.823519291960654</v>
      </c>
      <c r="Y50" s="401">
        <v>24.905369344954103</v>
      </c>
      <c r="Z50" s="401">
        <v>43.821197619518287</v>
      </c>
      <c r="AA50" s="401">
        <v>14.03684049707919</v>
      </c>
      <c r="AB50" s="401"/>
      <c r="AC50" s="401">
        <v>0.9</v>
      </c>
      <c r="AD50" s="401"/>
      <c r="AE50" s="401" t="s">
        <v>463</v>
      </c>
      <c r="AF50" s="401"/>
      <c r="AG50" s="408">
        <v>25.614928714515127</v>
      </c>
      <c r="AH50" s="401">
        <v>4.2235584680597871</v>
      </c>
      <c r="AI50" s="401">
        <v>17.333376785065745</v>
      </c>
      <c r="AJ50" s="401">
        <v>33.896480643964509</v>
      </c>
      <c r="AK50" s="401">
        <v>16.488659855869273</v>
      </c>
      <c r="AL50" s="401"/>
      <c r="AM50" s="401">
        <v>-8.8000000000000007</v>
      </c>
      <c r="AN50" s="401"/>
      <c r="AO50" s="401" t="s">
        <v>463</v>
      </c>
      <c r="AP50" s="401"/>
      <c r="AQ50" s="408">
        <v>25.563626394100609</v>
      </c>
      <c r="AR50" s="401">
        <v>3.9948657046454761</v>
      </c>
      <c r="AS50" s="401">
        <v>17.73040828045356</v>
      </c>
      <c r="AT50" s="401">
        <v>33.396844507747659</v>
      </c>
      <c r="AU50" s="401">
        <v>15.627147897793495</v>
      </c>
      <c r="AV50" s="401"/>
      <c r="AW50" s="401">
        <v>0</v>
      </c>
      <c r="AX50" s="401"/>
      <c r="AY50" s="401" t="s">
        <v>463</v>
      </c>
      <c r="AZ50" s="401"/>
      <c r="BA50" s="406">
        <v>21.179118349935408</v>
      </c>
      <c r="BB50" s="401"/>
      <c r="BC50" s="401">
        <v>27.266514516340916</v>
      </c>
      <c r="BD50" s="401"/>
      <c r="BE50" s="401">
        <v>25.234240169090903</v>
      </c>
      <c r="BF50" s="401"/>
      <c r="BG50" s="408">
        <v>23.150829031204335</v>
      </c>
      <c r="BH50" s="401">
        <v>4.1583181126595985</v>
      </c>
      <c r="BI50" s="401">
        <v>14.997200367226068</v>
      </c>
      <c r="BJ50" s="401">
        <v>31.304457695182599</v>
      </c>
      <c r="BK50" s="401">
        <v>17.961854009870322</v>
      </c>
      <c r="BL50" s="401"/>
      <c r="BM50" s="401">
        <v>-2</v>
      </c>
      <c r="BN50" s="401"/>
      <c r="BO50" s="401" t="s">
        <v>463</v>
      </c>
      <c r="BP50" s="401"/>
      <c r="BQ50" s="408">
        <v>14.291811967634862</v>
      </c>
      <c r="BR50" s="401">
        <v>3.2168511657325443</v>
      </c>
      <c r="BS50" s="401">
        <v>7.9841414016329413</v>
      </c>
      <c r="BT50" s="401">
        <v>20.599482533636785</v>
      </c>
      <c r="BU50" s="401">
        <v>22.5083507466891</v>
      </c>
      <c r="BV50" s="401"/>
      <c r="BW50" s="401">
        <v>-8.8999999999999986</v>
      </c>
      <c r="BX50" s="401"/>
      <c r="BY50" s="401" t="s">
        <v>466</v>
      </c>
      <c r="BZ50" s="401"/>
      <c r="CA50" s="406">
        <v>7.0250929692685631</v>
      </c>
      <c r="CB50" s="401"/>
      <c r="CC50" s="401">
        <v>6.231845831784157</v>
      </c>
      <c r="CD50" s="401"/>
      <c r="CE50" s="401">
        <v>9.1290433131452939</v>
      </c>
      <c r="CF50" s="401"/>
      <c r="CG50" s="408">
        <v>2.4640996833107875</v>
      </c>
      <c r="CH50" s="401">
        <v>1.0673294141879608</v>
      </c>
      <c r="CI50" s="401">
        <v>0.37128055075432498</v>
      </c>
      <c r="CJ50" s="401">
        <v>4.5569188158672507</v>
      </c>
      <c r="CK50" s="401">
        <v>43.315188156425833</v>
      </c>
      <c r="CL50" s="401"/>
      <c r="CM50" s="401">
        <v>-6.6</v>
      </c>
      <c r="CN50" s="401"/>
      <c r="CO50" s="401" t="s">
        <v>466</v>
      </c>
      <c r="CP50" s="401"/>
      <c r="CQ50" s="408">
        <v>11.271814426465742</v>
      </c>
      <c r="CR50" s="401">
        <v>2.7411928368647245</v>
      </c>
      <c r="CS50" s="401">
        <v>5.8968248848250999</v>
      </c>
      <c r="CT50" s="401">
        <v>16.646803968106383</v>
      </c>
      <c r="CU50" s="401">
        <v>24.319002541671733</v>
      </c>
      <c r="CV50" s="401"/>
      <c r="CW50" s="401">
        <v>8.8000000000000007</v>
      </c>
      <c r="CX50" s="401"/>
      <c r="CY50" s="401" t="s">
        <v>465</v>
      </c>
      <c r="CZ50" s="401"/>
      <c r="DA50" s="406">
        <v>0.86545969224591579</v>
      </c>
      <c r="DB50" s="401"/>
      <c r="DC50" s="401">
        <v>0</v>
      </c>
      <c r="DD50" s="401"/>
      <c r="DE50" s="475">
        <v>0</v>
      </c>
      <c r="DF50" s="475"/>
      <c r="DG50" s="475">
        <v>0</v>
      </c>
      <c r="DH50" s="475">
        <v>0</v>
      </c>
      <c r="DI50" s="475">
        <v>0</v>
      </c>
      <c r="DJ50" s="475">
        <v>0</v>
      </c>
      <c r="DK50" s="475">
        <v>0</v>
      </c>
      <c r="DL50" s="475"/>
      <c r="DM50" s="475"/>
      <c r="DN50" s="401"/>
      <c r="DO50" s="401"/>
      <c r="DP50" s="475"/>
      <c r="DQ50" s="475">
        <v>0</v>
      </c>
      <c r="DR50" s="475">
        <v>0</v>
      </c>
      <c r="DS50" s="475">
        <v>0</v>
      </c>
      <c r="DT50" s="475">
        <v>0</v>
      </c>
      <c r="DU50" s="475">
        <v>0</v>
      </c>
      <c r="DV50" s="475"/>
      <c r="DW50" s="475">
        <v>0</v>
      </c>
      <c r="DX50" s="401"/>
      <c r="DY50" s="401"/>
      <c r="DZ50" s="401"/>
      <c r="EA50" s="405">
        <v>50.178319000000002</v>
      </c>
      <c r="EB50" s="405">
        <v>160</v>
      </c>
      <c r="EC50" s="58"/>
    </row>
    <row r="51" spans="1:133" s="69" customFormat="1" ht="7.5" customHeight="1" x14ac:dyDescent="0.25">
      <c r="A51" s="36"/>
      <c r="B51" s="34"/>
      <c r="C51" s="58"/>
      <c r="D51" s="58"/>
      <c r="E51" s="58"/>
      <c r="F51" s="58"/>
      <c r="G51" s="291"/>
      <c r="H51" s="58"/>
      <c r="I51" s="58"/>
      <c r="J51" s="58"/>
      <c r="K51" s="58"/>
      <c r="L51" s="58"/>
      <c r="M51" s="401"/>
      <c r="N51" s="401"/>
      <c r="O51" s="401"/>
      <c r="P51" s="401"/>
      <c r="Q51" s="401"/>
      <c r="R51" s="401"/>
      <c r="S51" s="401"/>
      <c r="T51" s="401"/>
      <c r="U51" s="401"/>
      <c r="V51" s="401"/>
      <c r="W51" s="401"/>
      <c r="X51" s="401"/>
      <c r="Y51" s="401"/>
      <c r="Z51" s="401"/>
      <c r="AA51" s="401"/>
      <c r="AB51" s="401"/>
      <c r="AC51" s="401"/>
      <c r="AD51" s="401"/>
      <c r="AE51" s="401"/>
      <c r="AF51" s="401"/>
      <c r="AG51" s="401"/>
      <c r="AH51" s="401"/>
      <c r="AI51" s="401"/>
      <c r="AJ51" s="401"/>
      <c r="AK51" s="401"/>
      <c r="AL51" s="401"/>
      <c r="AM51" s="401"/>
      <c r="AN51" s="401"/>
      <c r="AO51" s="401"/>
      <c r="AP51" s="401"/>
      <c r="AQ51" s="401"/>
      <c r="AR51" s="401"/>
      <c r="AS51" s="401"/>
      <c r="AT51" s="401"/>
      <c r="AU51" s="401"/>
      <c r="AV51" s="401"/>
      <c r="AW51" s="401"/>
      <c r="AX51" s="401"/>
      <c r="AY51" s="401"/>
      <c r="AZ51" s="401"/>
      <c r="BA51" s="406"/>
      <c r="BB51" s="401"/>
      <c r="BC51" s="401"/>
      <c r="BD51" s="401"/>
      <c r="BE51" s="401"/>
      <c r="BF51" s="401"/>
      <c r="BG51" s="401"/>
      <c r="BH51" s="401"/>
      <c r="BI51" s="401"/>
      <c r="BJ51" s="401"/>
      <c r="BK51" s="401"/>
      <c r="BL51" s="401"/>
      <c r="BM51" s="401"/>
      <c r="BN51" s="401"/>
      <c r="BO51" s="401"/>
      <c r="BP51" s="401"/>
      <c r="BQ51" s="401"/>
      <c r="BR51" s="401"/>
      <c r="BS51" s="401"/>
      <c r="BT51" s="401"/>
      <c r="BU51" s="401"/>
      <c r="BV51" s="401"/>
      <c r="BW51" s="401"/>
      <c r="BX51" s="401"/>
      <c r="BY51" s="401"/>
      <c r="BZ51" s="401"/>
      <c r="CA51" s="406"/>
      <c r="CB51" s="401"/>
      <c r="CC51" s="401"/>
      <c r="CD51" s="401"/>
      <c r="CE51" s="401"/>
      <c r="CF51" s="401"/>
      <c r="CG51" s="401"/>
      <c r="CH51" s="401"/>
      <c r="CI51" s="401"/>
      <c r="CJ51" s="401"/>
      <c r="CK51" s="401"/>
      <c r="CL51" s="401"/>
      <c r="CM51" s="401"/>
      <c r="CN51" s="401"/>
      <c r="CO51" s="401"/>
      <c r="CP51" s="401"/>
      <c r="CQ51" s="401"/>
      <c r="CR51" s="401"/>
      <c r="CS51" s="401"/>
      <c r="CT51" s="401"/>
      <c r="CU51" s="401"/>
      <c r="CV51" s="401"/>
      <c r="CW51" s="401"/>
      <c r="CX51" s="401"/>
      <c r="CY51" s="401"/>
      <c r="CZ51" s="401"/>
      <c r="DA51" s="406"/>
      <c r="DB51" s="401"/>
      <c r="DC51" s="401"/>
      <c r="DD51" s="401"/>
      <c r="DE51" s="401"/>
      <c r="DF51" s="401"/>
      <c r="DG51" s="401"/>
      <c r="DH51" s="401"/>
      <c r="DI51" s="401"/>
      <c r="DJ51" s="401"/>
      <c r="DK51" s="401"/>
      <c r="DL51" s="401"/>
      <c r="DM51" s="401"/>
      <c r="DN51" s="401"/>
      <c r="DO51" s="401"/>
      <c r="DP51" s="401"/>
      <c r="DQ51" s="401"/>
      <c r="DR51" s="401"/>
      <c r="DS51" s="401"/>
      <c r="DT51" s="401"/>
      <c r="DU51" s="401"/>
      <c r="DV51" s="401"/>
      <c r="DW51" s="401"/>
      <c r="DX51" s="401"/>
      <c r="DY51" s="401"/>
      <c r="DZ51" s="401"/>
      <c r="EA51" s="405"/>
      <c r="EB51" s="405"/>
      <c r="EC51" s="58"/>
    </row>
    <row r="52" spans="1:133" s="69" customFormat="1" ht="15.75" customHeight="1" x14ac:dyDescent="0.25">
      <c r="A52" s="35" t="s">
        <v>226</v>
      </c>
      <c r="B52" s="34"/>
      <c r="C52" s="58"/>
      <c r="D52" s="58"/>
      <c r="E52" s="58"/>
      <c r="F52" s="58"/>
      <c r="G52" s="291"/>
      <c r="H52" s="58"/>
      <c r="I52" s="58"/>
      <c r="J52" s="58"/>
      <c r="K52" s="58"/>
      <c r="L52" s="58"/>
      <c r="M52" s="401"/>
      <c r="N52" s="401"/>
      <c r="O52" s="401"/>
      <c r="P52" s="401"/>
      <c r="Q52" s="401"/>
      <c r="R52" s="401"/>
      <c r="S52" s="401"/>
      <c r="T52" s="401"/>
      <c r="U52" s="401"/>
      <c r="V52" s="401"/>
      <c r="W52" s="401"/>
      <c r="X52" s="401"/>
      <c r="Y52" s="401"/>
      <c r="Z52" s="401"/>
      <c r="AA52" s="401"/>
      <c r="AB52" s="401"/>
      <c r="AC52" s="401"/>
      <c r="AD52" s="401"/>
      <c r="AE52" s="401"/>
      <c r="AF52" s="401"/>
      <c r="AG52" s="401"/>
      <c r="AH52" s="401"/>
      <c r="AI52" s="401"/>
      <c r="AJ52" s="401"/>
      <c r="AK52" s="401"/>
      <c r="AL52" s="401"/>
      <c r="AM52" s="401"/>
      <c r="AN52" s="401"/>
      <c r="AO52" s="401"/>
      <c r="AP52" s="401"/>
      <c r="AQ52" s="401"/>
      <c r="AR52" s="401"/>
      <c r="AS52" s="401"/>
      <c r="AT52" s="401"/>
      <c r="AU52" s="401"/>
      <c r="AV52" s="401"/>
      <c r="AW52" s="401"/>
      <c r="AX52" s="401"/>
      <c r="AY52" s="401"/>
      <c r="AZ52" s="401"/>
      <c r="BA52" s="406"/>
      <c r="BB52" s="401"/>
      <c r="BC52" s="401"/>
      <c r="BD52" s="401"/>
      <c r="BE52" s="401"/>
      <c r="BF52" s="401"/>
      <c r="BG52" s="401"/>
      <c r="BH52" s="401"/>
      <c r="BI52" s="401"/>
      <c r="BJ52" s="401"/>
      <c r="BK52" s="401"/>
      <c r="BL52" s="401"/>
      <c r="BM52" s="401"/>
      <c r="BN52" s="401"/>
      <c r="BO52" s="401"/>
      <c r="BP52" s="401"/>
      <c r="BQ52" s="401"/>
      <c r="BR52" s="401"/>
      <c r="BS52" s="401"/>
      <c r="BT52" s="401"/>
      <c r="BU52" s="401"/>
      <c r="BV52" s="401"/>
      <c r="BW52" s="401"/>
      <c r="BX52" s="401"/>
      <c r="BY52" s="401"/>
      <c r="BZ52" s="401"/>
      <c r="CA52" s="406"/>
      <c r="CB52" s="401"/>
      <c r="CC52" s="401"/>
      <c r="CD52" s="401"/>
      <c r="CE52" s="401"/>
      <c r="CF52" s="401"/>
      <c r="CG52" s="401"/>
      <c r="CH52" s="401"/>
      <c r="CI52" s="401"/>
      <c r="CJ52" s="401"/>
      <c r="CK52" s="401"/>
      <c r="CL52" s="401"/>
      <c r="CM52" s="401"/>
      <c r="CN52" s="401"/>
      <c r="CO52" s="401"/>
      <c r="CP52" s="401"/>
      <c r="CQ52" s="401"/>
      <c r="CR52" s="401"/>
      <c r="CS52" s="401"/>
      <c r="CT52" s="401"/>
      <c r="CU52" s="401"/>
      <c r="CV52" s="401"/>
      <c r="CW52" s="401"/>
      <c r="CX52" s="401"/>
      <c r="CY52" s="401"/>
      <c r="CZ52" s="401"/>
      <c r="DA52" s="406"/>
      <c r="DB52" s="401"/>
      <c r="DC52" s="401"/>
      <c r="DD52" s="401"/>
      <c r="DE52" s="401"/>
      <c r="DF52" s="401"/>
      <c r="DG52" s="401"/>
      <c r="DH52" s="401"/>
      <c r="DI52" s="401"/>
      <c r="DJ52" s="401"/>
      <c r="DK52" s="401"/>
      <c r="DL52" s="401"/>
      <c r="DM52" s="401"/>
      <c r="DN52" s="401"/>
      <c r="DO52" s="401"/>
      <c r="DP52" s="401"/>
      <c r="DQ52" s="401"/>
      <c r="DR52" s="401"/>
      <c r="DS52" s="401"/>
      <c r="DT52" s="401"/>
      <c r="DU52" s="401"/>
      <c r="DV52" s="401"/>
      <c r="DW52" s="401"/>
      <c r="DX52" s="401"/>
      <c r="DY52" s="401"/>
      <c r="DZ52" s="401"/>
      <c r="EA52" s="405"/>
      <c r="EB52" s="405"/>
      <c r="EC52" s="58"/>
    </row>
    <row r="53" spans="1:133" s="69" customFormat="1" ht="12" customHeight="1" x14ac:dyDescent="0.25">
      <c r="A53" s="36" t="s">
        <v>66</v>
      </c>
      <c r="B53" s="34">
        <v>32.176741607685393</v>
      </c>
      <c r="C53" s="58">
        <v>5.1502284274632988</v>
      </c>
      <c r="D53" s="58">
        <v>22.078257353000382</v>
      </c>
      <c r="E53" s="58">
        <v>42.275225862370405</v>
      </c>
      <c r="F53" s="58">
        <v>16.006059563946557</v>
      </c>
      <c r="G53" s="291">
        <v>108</v>
      </c>
      <c r="H53" s="58"/>
      <c r="I53" s="58"/>
      <c r="J53" s="58"/>
      <c r="K53" s="58"/>
      <c r="L53" s="58"/>
      <c r="M53" s="401">
        <v>40.353971016212569</v>
      </c>
      <c r="N53" s="401">
        <v>5.2263770515393482</v>
      </c>
      <c r="O53" s="401">
        <v>30.106175776184195</v>
      </c>
      <c r="P53" s="401">
        <v>50.601766256240943</v>
      </c>
      <c r="Q53" s="401">
        <v>12.951332718754257</v>
      </c>
      <c r="R53" s="401"/>
      <c r="S53" s="401">
        <v>8.1999999999999993</v>
      </c>
      <c r="T53" s="401"/>
      <c r="U53" s="401" t="s">
        <v>463</v>
      </c>
      <c r="V53" s="401"/>
      <c r="W53" s="401">
        <v>46.102053100437516</v>
      </c>
      <c r="X53" s="401">
        <v>6.1629176364156901</v>
      </c>
      <c r="Y53" s="401">
        <v>34.017844227002847</v>
      </c>
      <c r="Z53" s="401">
        <v>58.186261973872178</v>
      </c>
      <c r="AA53" s="401">
        <v>13.367989540485786</v>
      </c>
      <c r="AB53" s="401"/>
      <c r="AC53" s="401">
        <v>5.7</v>
      </c>
      <c r="AD53" s="401"/>
      <c r="AE53" s="401" t="s">
        <v>463</v>
      </c>
      <c r="AF53" s="401"/>
      <c r="AG53" s="401">
        <v>41.099520122807007</v>
      </c>
      <c r="AH53" s="401">
        <v>6.1178940681729381</v>
      </c>
      <c r="AI53" s="401">
        <v>29.103542990460614</v>
      </c>
      <c r="AJ53" s="401">
        <v>53.095497255153404</v>
      </c>
      <c r="AK53" s="401">
        <v>14.885560828672514</v>
      </c>
      <c r="AL53" s="401"/>
      <c r="AM53" s="401">
        <v>-5</v>
      </c>
      <c r="AN53" s="401"/>
      <c r="AO53" s="401" t="s">
        <v>463</v>
      </c>
      <c r="AP53" s="401"/>
      <c r="AQ53" s="401">
        <v>39.176910188650048</v>
      </c>
      <c r="AR53" s="401">
        <v>6.4812432426100548</v>
      </c>
      <c r="AS53" s="401">
        <v>26.468333706990837</v>
      </c>
      <c r="AT53" s="401">
        <v>51.885486670309255</v>
      </c>
      <c r="AU53" s="401">
        <v>16.543528347183788</v>
      </c>
      <c r="AV53" s="401"/>
      <c r="AW53" s="401">
        <v>-1.8999999999999986</v>
      </c>
      <c r="AX53" s="401"/>
      <c r="AY53" s="401" t="s">
        <v>463</v>
      </c>
      <c r="AZ53" s="401"/>
      <c r="BA53" s="406">
        <v>19.068909510420681</v>
      </c>
      <c r="BB53" s="401"/>
      <c r="BC53" s="401">
        <v>25.44578441177411</v>
      </c>
      <c r="BD53" s="401"/>
      <c r="BE53" s="401">
        <v>30.914395874437023</v>
      </c>
      <c r="BF53" s="401"/>
      <c r="BG53" s="408">
        <v>32.203790065661771</v>
      </c>
      <c r="BH53" s="401">
        <v>5.9348410952555479</v>
      </c>
      <c r="BI53" s="401">
        <v>20.566743515090032</v>
      </c>
      <c r="BJ53" s="401">
        <v>43.84083661623351</v>
      </c>
      <c r="BK53" s="401">
        <v>18.429014358728367</v>
      </c>
      <c r="BL53" s="401"/>
      <c r="BM53" s="401">
        <v>1.3</v>
      </c>
      <c r="BN53" s="401"/>
      <c r="BO53" s="401" t="s">
        <v>463</v>
      </c>
      <c r="BP53" s="401"/>
      <c r="BQ53" s="408">
        <v>28.26014797954247</v>
      </c>
      <c r="BR53" s="401">
        <v>5.4355671008697923</v>
      </c>
      <c r="BS53" s="401">
        <v>17.601958240813282</v>
      </c>
      <c r="BT53" s="401">
        <v>38.918337718271658</v>
      </c>
      <c r="BU53" s="401">
        <v>19.234036229408993</v>
      </c>
      <c r="BV53" s="401"/>
      <c r="BW53" s="401">
        <v>-3.9000000000000021</v>
      </c>
      <c r="BX53" s="401"/>
      <c r="BY53" s="401" t="s">
        <v>463</v>
      </c>
      <c r="BZ53" s="401"/>
      <c r="CA53" s="406">
        <v>13.107832097264719</v>
      </c>
      <c r="CB53" s="401"/>
      <c r="CC53" s="401">
        <v>14.908186604438461</v>
      </c>
      <c r="CD53" s="401"/>
      <c r="CE53" s="401">
        <v>13.569585933510933</v>
      </c>
      <c r="CF53" s="401"/>
      <c r="CG53" s="408">
        <v>8.8957300571452382</v>
      </c>
      <c r="CH53" s="401">
        <v>3.1717507938644509</v>
      </c>
      <c r="CI53" s="401">
        <v>2.6765556862391562</v>
      </c>
      <c r="CJ53" s="401">
        <v>15.114904428051318</v>
      </c>
      <c r="CK53" s="401">
        <v>35.65475541062348</v>
      </c>
      <c r="CL53" s="401"/>
      <c r="CM53" s="401">
        <v>-4.7</v>
      </c>
      <c r="CN53" s="401"/>
      <c r="CO53" s="401" t="s">
        <v>463</v>
      </c>
      <c r="CP53" s="401"/>
      <c r="CQ53" s="408">
        <v>10.916762209107572</v>
      </c>
      <c r="CR53" s="401">
        <v>4.0256131429925084</v>
      </c>
      <c r="CS53" s="401">
        <v>3.0232438518656215</v>
      </c>
      <c r="CT53" s="401">
        <v>18.810280566349526</v>
      </c>
      <c r="CU53" s="401">
        <v>36.875522850850807</v>
      </c>
      <c r="CV53" s="401"/>
      <c r="CW53" s="401">
        <v>2</v>
      </c>
      <c r="CX53" s="401"/>
      <c r="CY53" s="401" t="s">
        <v>463</v>
      </c>
      <c r="CZ53" s="401"/>
      <c r="DA53" s="406">
        <v>0</v>
      </c>
      <c r="DB53" s="401"/>
      <c r="DC53" s="401">
        <v>0</v>
      </c>
      <c r="DD53" s="401"/>
      <c r="DE53" s="475">
        <v>1.6180712924895486</v>
      </c>
      <c r="DF53" s="475"/>
      <c r="DG53" s="475">
        <v>0</v>
      </c>
      <c r="DH53" s="475">
        <v>0</v>
      </c>
      <c r="DI53" s="475">
        <v>0</v>
      </c>
      <c r="DJ53" s="475">
        <v>0</v>
      </c>
      <c r="DK53" s="475">
        <v>0</v>
      </c>
      <c r="DL53" s="475"/>
      <c r="DM53" s="475"/>
      <c r="DN53" s="401"/>
      <c r="DO53" s="401"/>
      <c r="DP53" s="475"/>
      <c r="DQ53" s="475">
        <v>0</v>
      </c>
      <c r="DR53" s="475">
        <v>0</v>
      </c>
      <c r="DS53" s="475">
        <v>0</v>
      </c>
      <c r="DT53" s="475">
        <v>0</v>
      </c>
      <c r="DU53" s="475">
        <v>0</v>
      </c>
      <c r="DV53" s="475"/>
      <c r="DW53" s="475">
        <v>0</v>
      </c>
      <c r="DX53" s="401"/>
      <c r="DY53" s="401"/>
      <c r="DZ53" s="401"/>
      <c r="EA53" s="405">
        <v>25.650032000000007</v>
      </c>
      <c r="EB53" s="405">
        <v>78</v>
      </c>
      <c r="EC53" s="58"/>
    </row>
    <row r="54" spans="1:133" s="69" customFormat="1" ht="12" customHeight="1" x14ac:dyDescent="0.25">
      <c r="A54" s="36" t="s">
        <v>67</v>
      </c>
      <c r="B54" s="34">
        <v>37.730192427930078</v>
      </c>
      <c r="C54" s="58">
        <v>1.3347876382350192</v>
      </c>
      <c r="D54" s="58">
        <v>35.112962505430566</v>
      </c>
      <c r="E54" s="58">
        <v>40.347422350429582</v>
      </c>
      <c r="F54" s="58">
        <v>3.5377175475175471</v>
      </c>
      <c r="G54" s="291">
        <v>1891</v>
      </c>
      <c r="H54" s="58"/>
      <c r="I54" s="58"/>
      <c r="J54" s="58"/>
      <c r="K54" s="58"/>
      <c r="L54" s="58"/>
      <c r="M54" s="401">
        <v>42.489128938320484</v>
      </c>
      <c r="N54" s="401">
        <v>1.3914821442172918</v>
      </c>
      <c r="O54" s="401">
        <v>39.760733349277686</v>
      </c>
      <c r="P54" s="401">
        <v>45.217524527363274</v>
      </c>
      <c r="Q54" s="401">
        <v>3.2749133225047813</v>
      </c>
      <c r="R54" s="401"/>
      <c r="S54" s="401">
        <v>4.8</v>
      </c>
      <c r="T54" s="401"/>
      <c r="U54" s="401" t="s">
        <v>465</v>
      </c>
      <c r="V54" s="401"/>
      <c r="W54" s="401">
        <v>40.973427354353205</v>
      </c>
      <c r="X54" s="401">
        <v>1.4879458343528538</v>
      </c>
      <c r="Y54" s="401">
        <v>38.055872826537986</v>
      </c>
      <c r="Z54" s="401">
        <v>43.890981882168433</v>
      </c>
      <c r="AA54" s="401">
        <v>3.6314897982161782</v>
      </c>
      <c r="AB54" s="401"/>
      <c r="AC54" s="401">
        <v>-1.5</v>
      </c>
      <c r="AD54" s="401"/>
      <c r="AE54" s="401" t="s">
        <v>463</v>
      </c>
      <c r="AF54" s="401"/>
      <c r="AG54" s="401">
        <v>43.373421435794462</v>
      </c>
      <c r="AH54" s="401">
        <v>1.6371265309637191</v>
      </c>
      <c r="AI54" s="401">
        <v>40.163340939244875</v>
      </c>
      <c r="AJ54" s="401">
        <v>46.583501932344049</v>
      </c>
      <c r="AK54" s="401">
        <v>3.7744924812702458</v>
      </c>
      <c r="AL54" s="401"/>
      <c r="AM54" s="401">
        <v>2.4</v>
      </c>
      <c r="AN54" s="401"/>
      <c r="AO54" s="401" t="s">
        <v>463</v>
      </c>
      <c r="AP54" s="401"/>
      <c r="AQ54" s="401">
        <v>42.896118670807937</v>
      </c>
      <c r="AR54" s="401">
        <v>1.6907323425084411</v>
      </c>
      <c r="AS54" s="401">
        <v>39.580890329504328</v>
      </c>
      <c r="AT54" s="401">
        <v>46.211347012111545</v>
      </c>
      <c r="AU54" s="401">
        <v>3.9414576304290065</v>
      </c>
      <c r="AV54" s="401"/>
      <c r="AW54" s="401">
        <v>-0.5</v>
      </c>
      <c r="AX54" s="401"/>
      <c r="AY54" s="401" t="s">
        <v>463</v>
      </c>
      <c r="AZ54" s="401"/>
      <c r="BA54" s="406">
        <v>28.09089057447553</v>
      </c>
      <c r="BB54" s="401"/>
      <c r="BC54" s="401">
        <v>28.174130901210738</v>
      </c>
      <c r="BD54" s="401"/>
      <c r="BE54" s="401">
        <v>27.858710589696056</v>
      </c>
      <c r="BF54" s="401"/>
      <c r="BG54" s="401">
        <v>30.947597349618373</v>
      </c>
      <c r="BH54" s="401">
        <v>1.5301887760628521</v>
      </c>
      <c r="BI54" s="401">
        <v>27.947200585425136</v>
      </c>
      <c r="BJ54" s="401">
        <v>33.94799411381161</v>
      </c>
      <c r="BK54" s="401">
        <v>4.9444509658573592</v>
      </c>
      <c r="BL54" s="401"/>
      <c r="BM54" s="401">
        <v>3</v>
      </c>
      <c r="BN54" s="401"/>
      <c r="BO54" s="401" t="s">
        <v>463</v>
      </c>
      <c r="BP54" s="401"/>
      <c r="BQ54" s="401">
        <v>30.976283173569481</v>
      </c>
      <c r="BR54" s="401">
        <v>1.5938104562536126</v>
      </c>
      <c r="BS54" s="401">
        <v>27.851101580722748</v>
      </c>
      <c r="BT54" s="401">
        <v>34.101464766416214</v>
      </c>
      <c r="BU54" s="401">
        <v>5.1452604798419834</v>
      </c>
      <c r="BV54" s="401"/>
      <c r="BW54" s="401">
        <v>0.10000000000000142</v>
      </c>
      <c r="BX54" s="401"/>
      <c r="BY54" s="401" t="s">
        <v>463</v>
      </c>
      <c r="BZ54" s="401"/>
      <c r="CA54" s="406">
        <v>9.5681778479093058</v>
      </c>
      <c r="CB54" s="401"/>
      <c r="CC54" s="401">
        <v>13.777472086473763</v>
      </c>
      <c r="CD54" s="401"/>
      <c r="CE54" s="401">
        <v>13.032263914145</v>
      </c>
      <c r="CF54" s="401"/>
      <c r="CG54" s="401">
        <v>12.338252494276663</v>
      </c>
      <c r="CH54" s="401">
        <v>0.99287507499680427</v>
      </c>
      <c r="CI54" s="401">
        <v>10.391421352348219</v>
      </c>
      <c r="CJ54" s="401">
        <v>14.285083636205108</v>
      </c>
      <c r="CK54" s="401">
        <v>8.0471288414414328</v>
      </c>
      <c r="CL54" s="401"/>
      <c r="CM54" s="401">
        <v>-0.7</v>
      </c>
      <c r="CN54" s="401"/>
      <c r="CO54" s="401" t="s">
        <v>463</v>
      </c>
      <c r="CP54" s="401"/>
      <c r="CQ54" s="401">
        <v>11.285141657767417</v>
      </c>
      <c r="CR54" s="401">
        <v>1.0870781399875931</v>
      </c>
      <c r="CS54" s="401">
        <v>9.1535728882532759</v>
      </c>
      <c r="CT54" s="401">
        <v>13.416710427281558</v>
      </c>
      <c r="CU54" s="401">
        <v>9.6328267110353121</v>
      </c>
      <c r="CV54" s="401"/>
      <c r="CW54" s="401">
        <v>-1</v>
      </c>
      <c r="CX54" s="401"/>
      <c r="CY54" s="401" t="s">
        <v>463</v>
      </c>
      <c r="CZ54" s="401"/>
      <c r="DA54" s="406">
        <v>7.1124005545270402E-2</v>
      </c>
      <c r="DB54" s="401"/>
      <c r="DC54" s="401">
        <v>0.53752595063607822</v>
      </c>
      <c r="DD54" s="401"/>
      <c r="DE54" s="475">
        <v>8.2452850512190909E-2</v>
      </c>
      <c r="DF54" s="475"/>
      <c r="DG54" s="475">
        <v>8.7571591899455931E-2</v>
      </c>
      <c r="DH54" s="475">
        <v>6.2049781744293576E-2</v>
      </c>
      <c r="DI54" s="475">
        <v>0</v>
      </c>
      <c r="DJ54" s="475">
        <v>0.20923890986495383</v>
      </c>
      <c r="DK54" s="475">
        <v>70.856062335300635</v>
      </c>
      <c r="DL54" s="475"/>
      <c r="DM54" s="475"/>
      <c r="DN54" s="401"/>
      <c r="DO54" s="401"/>
      <c r="DP54" s="475"/>
      <c r="DQ54" s="475">
        <v>0.63469383947104296</v>
      </c>
      <c r="DR54" s="475">
        <v>0.26967273238193756</v>
      </c>
      <c r="DS54" s="475">
        <v>0.10591310771845353</v>
      </c>
      <c r="DT54" s="475">
        <v>1.1634745712236323</v>
      </c>
      <c r="DU54" s="475">
        <v>42.488632410026881</v>
      </c>
      <c r="DV54" s="475"/>
      <c r="DW54" s="475">
        <v>0.5</v>
      </c>
      <c r="DX54" s="401"/>
      <c r="DY54" s="401" t="s">
        <v>466</v>
      </c>
      <c r="DZ54" s="401"/>
      <c r="EA54" s="405">
        <v>401.19642599999969</v>
      </c>
      <c r="EB54" s="405">
        <v>1191</v>
      </c>
      <c r="EC54" s="58"/>
    </row>
    <row r="55" spans="1:133" s="69" customFormat="1" ht="12" customHeight="1" x14ac:dyDescent="0.25">
      <c r="A55" s="36" t="s">
        <v>68</v>
      </c>
      <c r="B55" s="34">
        <v>30.826739062912701</v>
      </c>
      <c r="C55" s="58">
        <v>0.8094500551575361</v>
      </c>
      <c r="D55" s="58">
        <v>29.239582541199265</v>
      </c>
      <c r="E55" s="58">
        <v>32.413895584626133</v>
      </c>
      <c r="F55" s="58">
        <v>2.6258049983995106</v>
      </c>
      <c r="G55" s="291">
        <v>5257</v>
      </c>
      <c r="H55" s="58"/>
      <c r="I55" s="58"/>
      <c r="J55" s="58"/>
      <c r="K55" s="58"/>
      <c r="L55" s="58"/>
      <c r="M55" s="401">
        <v>35.072174830291715</v>
      </c>
      <c r="N55" s="401">
        <v>0.81495087060979055</v>
      </c>
      <c r="O55" s="401">
        <v>33.474232398979339</v>
      </c>
      <c r="P55" s="401">
        <v>36.670117261604091</v>
      </c>
      <c r="Q55" s="401">
        <v>2.323639393773552</v>
      </c>
      <c r="R55" s="401"/>
      <c r="S55" s="401">
        <v>4.3</v>
      </c>
      <c r="T55" s="401"/>
      <c r="U55" s="401" t="s">
        <v>465</v>
      </c>
      <c r="V55" s="401"/>
      <c r="W55" s="401">
        <v>37.634485522141063</v>
      </c>
      <c r="X55" s="401">
        <v>0.86154766195722321</v>
      </c>
      <c r="Y55" s="401">
        <v>35.945168462313312</v>
      </c>
      <c r="Z55" s="401">
        <v>39.32380258196882</v>
      </c>
      <c r="AA55" s="401">
        <v>2.2892505371180345</v>
      </c>
      <c r="AB55" s="401"/>
      <c r="AC55" s="401">
        <v>2.5</v>
      </c>
      <c r="AD55" s="401"/>
      <c r="AE55" s="401" t="s">
        <v>464</v>
      </c>
      <c r="AF55" s="401"/>
      <c r="AG55" s="401">
        <v>38.820568697937112</v>
      </c>
      <c r="AH55" s="401">
        <v>0.83471853800859575</v>
      </c>
      <c r="AI55" s="401">
        <v>37.183851163714245</v>
      </c>
      <c r="AJ55" s="401">
        <v>40.457286232159987</v>
      </c>
      <c r="AK55" s="401">
        <v>2.1501965736348212</v>
      </c>
      <c r="AL55" s="401"/>
      <c r="AM55" s="401">
        <v>1.2</v>
      </c>
      <c r="AN55" s="401"/>
      <c r="AO55" s="401" t="s">
        <v>463</v>
      </c>
      <c r="AP55" s="401"/>
      <c r="AQ55" s="401">
        <v>37.402556333407588</v>
      </c>
      <c r="AR55" s="401">
        <v>0.90354931786633241</v>
      </c>
      <c r="AS55" s="401">
        <v>35.63085525982914</v>
      </c>
      <c r="AT55" s="401">
        <v>39.174257406986037</v>
      </c>
      <c r="AU55" s="401">
        <v>2.415742148242662</v>
      </c>
      <c r="AV55" s="401"/>
      <c r="AW55" s="401">
        <v>-1.3999999999999986</v>
      </c>
      <c r="AX55" s="401"/>
      <c r="AY55" s="401"/>
      <c r="AZ55" s="401"/>
      <c r="BA55" s="406">
        <v>23.342415622447778</v>
      </c>
      <c r="BB55" s="401"/>
      <c r="BC55" s="401">
        <v>23.414917184026589</v>
      </c>
      <c r="BD55" s="401"/>
      <c r="BE55" s="401">
        <v>27.258099616896164</v>
      </c>
      <c r="BF55" s="401"/>
      <c r="BG55" s="401">
        <v>26.872832407253306</v>
      </c>
      <c r="BH55" s="401">
        <v>0.74882594732265795</v>
      </c>
      <c r="BI55" s="401">
        <v>25.404533211469271</v>
      </c>
      <c r="BJ55" s="401">
        <v>28.34113160303734</v>
      </c>
      <c r="BK55" s="401">
        <v>2.7865538547419391</v>
      </c>
      <c r="BL55" s="401"/>
      <c r="BM55" s="401">
        <v>-0.4</v>
      </c>
      <c r="BN55" s="401"/>
      <c r="BO55" s="401" t="s">
        <v>463</v>
      </c>
      <c r="BP55" s="401"/>
      <c r="BQ55" s="401">
        <v>26.65391309901813</v>
      </c>
      <c r="BR55" s="401">
        <v>0.8082733410145293</v>
      </c>
      <c r="BS55" s="401">
        <v>25.069031435445087</v>
      </c>
      <c r="BT55" s="401">
        <v>28.238794762591169</v>
      </c>
      <c r="BU55" s="401">
        <v>3.0324753367801152</v>
      </c>
      <c r="BV55" s="401"/>
      <c r="BW55" s="401">
        <v>-0.19999999999999929</v>
      </c>
      <c r="BX55" s="401"/>
      <c r="BY55" s="401"/>
      <c r="BZ55" s="401"/>
      <c r="CA55" s="406">
        <v>7.3872181395943075</v>
      </c>
      <c r="CB55" s="401"/>
      <c r="CC55" s="401">
        <v>11.4390272761375</v>
      </c>
      <c r="CD55" s="401"/>
      <c r="CE55" s="401">
        <v>10.130141756421654</v>
      </c>
      <c r="CF55" s="401"/>
      <c r="CG55" s="401">
        <v>11.794668127885624</v>
      </c>
      <c r="CH55" s="401">
        <v>0.54383906144858785</v>
      </c>
      <c r="CI55" s="401">
        <v>10.728307567843713</v>
      </c>
      <c r="CJ55" s="401">
        <v>12.861028687927536</v>
      </c>
      <c r="CK55" s="401">
        <v>4.6108890521710624</v>
      </c>
      <c r="CL55" s="401"/>
      <c r="CM55" s="401">
        <v>1.7</v>
      </c>
      <c r="CN55" s="401"/>
      <c r="CO55" s="401" t="s">
        <v>464</v>
      </c>
      <c r="CP55" s="401"/>
      <c r="CQ55" s="401">
        <v>10.600666448084121</v>
      </c>
      <c r="CR55" s="401">
        <v>0.56104662968762975</v>
      </c>
      <c r="CS55" s="401">
        <v>9.5005528223083644</v>
      </c>
      <c r="CT55" s="401">
        <v>11.700780073859878</v>
      </c>
      <c r="CU55" s="401">
        <v>5.2925599766326838</v>
      </c>
      <c r="CV55" s="401"/>
      <c r="CW55" s="401">
        <v>-1.2000000000000011</v>
      </c>
      <c r="CX55" s="401"/>
      <c r="CY55" s="401"/>
      <c r="CZ55" s="401"/>
      <c r="DA55" s="406">
        <v>9.7105300870590897E-2</v>
      </c>
      <c r="DB55" s="401"/>
      <c r="DC55" s="401">
        <v>0.21823037012751673</v>
      </c>
      <c r="DD55" s="401"/>
      <c r="DE55" s="401">
        <v>0.24624414882323539</v>
      </c>
      <c r="DF55" s="401"/>
      <c r="DG55" s="408">
        <v>0.1530681627982087</v>
      </c>
      <c r="DH55" s="401">
        <v>6.7911374317593878E-2</v>
      </c>
      <c r="DI55" s="401">
        <v>1.9907424109026843E-2</v>
      </c>
      <c r="DJ55" s="401">
        <v>0.28622890148739055</v>
      </c>
      <c r="DK55" s="401">
        <v>44.366753396734836</v>
      </c>
      <c r="DL55" s="401"/>
      <c r="DM55" s="401">
        <v>0</v>
      </c>
      <c r="DN55" s="401"/>
      <c r="DO55" s="401" t="s">
        <v>463</v>
      </c>
      <c r="DP55" s="401"/>
      <c r="DQ55" s="408">
        <v>0.14797678630537497</v>
      </c>
      <c r="DR55" s="401">
        <v>5.9762589438320794E-2</v>
      </c>
      <c r="DS55" s="401">
        <v>3.0792874177885912E-2</v>
      </c>
      <c r="DT55" s="401">
        <v>0.26516069843286405</v>
      </c>
      <c r="DU55" s="401">
        <v>40.386462586767259</v>
      </c>
      <c r="DV55" s="401"/>
      <c r="DW55" s="401">
        <v>-0.1</v>
      </c>
      <c r="DX55" s="401"/>
      <c r="DY55" s="401"/>
      <c r="DZ55" s="401"/>
      <c r="EA55" s="405">
        <v>1352.1053199999958</v>
      </c>
      <c r="EB55" s="405">
        <v>4561</v>
      </c>
      <c r="EC55" s="58"/>
    </row>
    <row r="56" spans="1:133" s="69" customFormat="1" ht="12" customHeight="1" x14ac:dyDescent="0.25">
      <c r="A56" s="36" t="s">
        <v>69</v>
      </c>
      <c r="B56" s="34">
        <v>20.454202343548307</v>
      </c>
      <c r="C56" s="58">
        <v>0.81427675986523429</v>
      </c>
      <c r="D56" s="58">
        <v>18.857581697635489</v>
      </c>
      <c r="E56" s="58">
        <v>22.050822989461121</v>
      </c>
      <c r="F56" s="58">
        <v>3.9809753819223102</v>
      </c>
      <c r="G56" s="291">
        <v>3620</v>
      </c>
      <c r="H56" s="58"/>
      <c r="I56" s="58"/>
      <c r="J56" s="58"/>
      <c r="K56" s="58"/>
      <c r="L56" s="58"/>
      <c r="M56" s="401">
        <v>26.413424969958438</v>
      </c>
      <c r="N56" s="401">
        <v>1.002593223148194</v>
      </c>
      <c r="O56" s="401">
        <v>24.447556461325558</v>
      </c>
      <c r="P56" s="401">
        <v>28.379293478591315</v>
      </c>
      <c r="Q56" s="401">
        <v>3.7957713711436623</v>
      </c>
      <c r="R56" s="401"/>
      <c r="S56" s="401">
        <v>5.9</v>
      </c>
      <c r="T56" s="401"/>
      <c r="U56" s="401" t="s">
        <v>465</v>
      </c>
      <c r="V56" s="401"/>
      <c r="W56" s="401">
        <v>27.280261857079463</v>
      </c>
      <c r="X56" s="401">
        <v>0.98710629212583989</v>
      </c>
      <c r="Y56" s="401">
        <v>25.344750250718334</v>
      </c>
      <c r="Z56" s="401">
        <v>29.215773463440591</v>
      </c>
      <c r="AA56" s="401">
        <v>3.6183900920645939</v>
      </c>
      <c r="AB56" s="401"/>
      <c r="AC56" s="401">
        <v>0.9</v>
      </c>
      <c r="AD56" s="401"/>
      <c r="AE56" s="401" t="s">
        <v>463</v>
      </c>
      <c r="AF56" s="401"/>
      <c r="AG56" s="401">
        <v>27.627090887029539</v>
      </c>
      <c r="AH56" s="401">
        <v>0.96767943245061505</v>
      </c>
      <c r="AI56" s="401">
        <v>25.729663404015561</v>
      </c>
      <c r="AJ56" s="401">
        <v>29.524518370043513</v>
      </c>
      <c r="AK56" s="401">
        <v>3.5026468635715986</v>
      </c>
      <c r="AL56" s="401"/>
      <c r="AM56" s="401">
        <v>0.3</v>
      </c>
      <c r="AN56" s="401"/>
      <c r="AO56" s="401" t="s">
        <v>463</v>
      </c>
      <c r="AP56" s="401"/>
      <c r="AQ56" s="401">
        <v>28.804059928028924</v>
      </c>
      <c r="AR56" s="401">
        <v>0.96096920817050968</v>
      </c>
      <c r="AS56" s="401">
        <v>26.919768562714218</v>
      </c>
      <c r="AT56" s="401">
        <v>30.688351293343629</v>
      </c>
      <c r="AU56" s="401">
        <v>3.336228332296312</v>
      </c>
      <c r="AV56" s="401"/>
      <c r="AW56" s="401">
        <v>1.1999999999999993</v>
      </c>
      <c r="AX56" s="401"/>
      <c r="AY56" s="401" t="s">
        <v>463</v>
      </c>
      <c r="AZ56" s="401"/>
      <c r="BA56" s="406">
        <v>15.072957910475601</v>
      </c>
      <c r="BB56" s="401"/>
      <c r="BC56" s="401">
        <v>20.626376191226814</v>
      </c>
      <c r="BD56" s="401"/>
      <c r="BE56" s="401">
        <v>19.667819084334539</v>
      </c>
      <c r="BF56" s="401"/>
      <c r="BG56" s="401">
        <v>19.934340097972466</v>
      </c>
      <c r="BH56" s="401">
        <v>0.83167784623313556</v>
      </c>
      <c r="BI56" s="401">
        <v>18.303584757373493</v>
      </c>
      <c r="BJ56" s="401">
        <v>21.56509543857144</v>
      </c>
      <c r="BK56" s="401">
        <v>4.1720861696230713</v>
      </c>
      <c r="BL56" s="401"/>
      <c r="BM56" s="401">
        <v>0.2</v>
      </c>
      <c r="BN56" s="401"/>
      <c r="BO56" s="401" t="s">
        <v>463</v>
      </c>
      <c r="BP56" s="401"/>
      <c r="BQ56" s="401">
        <v>22.251978557959482</v>
      </c>
      <c r="BR56" s="401">
        <v>0.89701943469122136</v>
      </c>
      <c r="BS56" s="401">
        <v>20.493081435203557</v>
      </c>
      <c r="BT56" s="401">
        <v>24.010875680715404</v>
      </c>
      <c r="BU56" s="401">
        <v>4.0311895517729566</v>
      </c>
      <c r="BV56" s="401"/>
      <c r="BW56" s="401">
        <v>2.4000000000000021</v>
      </c>
      <c r="BX56" s="401"/>
      <c r="BY56" s="401" t="s">
        <v>464</v>
      </c>
      <c r="BZ56" s="401"/>
      <c r="CA56" s="406">
        <v>5.3548357642904127</v>
      </c>
      <c r="CB56" s="401"/>
      <c r="CC56" s="401">
        <v>5.6793267044062796</v>
      </c>
      <c r="CD56" s="401"/>
      <c r="CE56" s="401">
        <v>7.4021045815092821</v>
      </c>
      <c r="CF56" s="401"/>
      <c r="CG56" s="401">
        <v>7.4836941276429174</v>
      </c>
      <c r="CH56" s="401">
        <v>0.55249994436754457</v>
      </c>
      <c r="CI56" s="401">
        <v>6.4003512935890656</v>
      </c>
      <c r="CJ56" s="401">
        <v>8.5670369616967701</v>
      </c>
      <c r="CK56" s="401">
        <v>7.3827168099608222</v>
      </c>
      <c r="CL56" s="401"/>
      <c r="CM56" s="401">
        <v>0.1</v>
      </c>
      <c r="CN56" s="401"/>
      <c r="CO56" s="401" t="s">
        <v>463</v>
      </c>
      <c r="CP56" s="401"/>
      <c r="CQ56" s="401">
        <v>6.4572702679833078</v>
      </c>
      <c r="CR56" s="401">
        <v>0.52927810318370394</v>
      </c>
      <c r="CS56" s="401">
        <v>5.4194491274101528</v>
      </c>
      <c r="CT56" s="401">
        <v>7.4950914085564619</v>
      </c>
      <c r="CU56" s="401">
        <v>8.1966230499595394</v>
      </c>
      <c r="CV56" s="401"/>
      <c r="CW56" s="401">
        <v>-1</v>
      </c>
      <c r="CX56" s="401"/>
      <c r="CY56" s="401" t="s">
        <v>463</v>
      </c>
      <c r="CZ56" s="401"/>
      <c r="DA56" s="406">
        <v>2.6408668782308915E-2</v>
      </c>
      <c r="DB56" s="401"/>
      <c r="DC56" s="401">
        <v>0.10772207432532482</v>
      </c>
      <c r="DD56" s="401"/>
      <c r="DE56" s="401">
        <v>0.21033819123562886</v>
      </c>
      <c r="DF56" s="401"/>
      <c r="DG56" s="408">
        <v>0.20905666141414031</v>
      </c>
      <c r="DH56" s="401">
        <v>9.1016360439866023E-2</v>
      </c>
      <c r="DI56" s="401">
        <v>3.0591626495335877E-2</v>
      </c>
      <c r="DJ56" s="401">
        <v>0.38752169633294475</v>
      </c>
      <c r="DK56" s="401">
        <v>43.536694704773375</v>
      </c>
      <c r="DL56" s="401"/>
      <c r="DM56" s="401">
        <v>0</v>
      </c>
      <c r="DN56" s="401"/>
      <c r="DO56" s="401" t="s">
        <v>463</v>
      </c>
      <c r="DP56" s="401"/>
      <c r="DQ56" s="408">
        <v>9.4811102086122506E-2</v>
      </c>
      <c r="DR56" s="401">
        <v>2.7594982178087257E-2</v>
      </c>
      <c r="DS56" s="401">
        <v>4.0702202235757122E-2</v>
      </c>
      <c r="DT56" s="401">
        <v>0.14892000193648788</v>
      </c>
      <c r="DU56" s="401">
        <v>29.10522245909673</v>
      </c>
      <c r="DV56" s="401"/>
      <c r="DW56" s="401">
        <v>-0.1</v>
      </c>
      <c r="DX56" s="401"/>
      <c r="DY56" s="401" t="s">
        <v>463</v>
      </c>
      <c r="DZ56" s="401"/>
      <c r="EA56" s="405">
        <v>1005.3358510000018</v>
      </c>
      <c r="EB56" s="405">
        <v>3253</v>
      </c>
      <c r="EC56" s="58"/>
    </row>
    <row r="57" spans="1:133" s="69" customFormat="1" ht="7.5" customHeight="1" x14ac:dyDescent="0.25">
      <c r="A57" s="40"/>
      <c r="B57" s="34"/>
      <c r="C57" s="58"/>
      <c r="D57" s="58"/>
      <c r="E57" s="58"/>
      <c r="F57" s="58"/>
      <c r="G57" s="291"/>
      <c r="H57" s="58"/>
      <c r="I57" s="58"/>
      <c r="J57" s="58"/>
      <c r="K57" s="58"/>
      <c r="L57" s="58"/>
      <c r="M57" s="401"/>
      <c r="N57" s="401"/>
      <c r="O57" s="401"/>
      <c r="P57" s="401"/>
      <c r="Q57" s="401"/>
      <c r="R57" s="401"/>
      <c r="S57" s="401"/>
      <c r="T57" s="401"/>
      <c r="U57" s="401"/>
      <c r="V57" s="401"/>
      <c r="W57" s="401"/>
      <c r="X57" s="401"/>
      <c r="Y57" s="401"/>
      <c r="Z57" s="401"/>
      <c r="AA57" s="401"/>
      <c r="AB57" s="401"/>
      <c r="AC57" s="401"/>
      <c r="AD57" s="401"/>
      <c r="AE57" s="401"/>
      <c r="AF57" s="401"/>
      <c r="AG57" s="401"/>
      <c r="AH57" s="401"/>
      <c r="AI57" s="401"/>
      <c r="AJ57" s="401"/>
      <c r="AK57" s="401"/>
      <c r="AL57" s="401"/>
      <c r="AM57" s="401"/>
      <c r="AN57" s="401"/>
      <c r="AO57" s="401"/>
      <c r="AP57" s="401"/>
      <c r="AQ57" s="401"/>
      <c r="AR57" s="401"/>
      <c r="AS57" s="401"/>
      <c r="AT57" s="401"/>
      <c r="AU57" s="401"/>
      <c r="AV57" s="401"/>
      <c r="AW57" s="401"/>
      <c r="AX57" s="401"/>
      <c r="AY57" s="401"/>
      <c r="AZ57" s="401"/>
      <c r="BA57" s="406"/>
      <c r="BB57" s="401"/>
      <c r="BC57" s="401"/>
      <c r="BD57" s="401"/>
      <c r="BE57" s="401"/>
      <c r="BF57" s="401"/>
      <c r="BG57" s="401"/>
      <c r="BH57" s="401"/>
      <c r="BI57" s="401"/>
      <c r="BJ57" s="401"/>
      <c r="BK57" s="401"/>
      <c r="BL57" s="401"/>
      <c r="BM57" s="401"/>
      <c r="BN57" s="401"/>
      <c r="BO57" s="401"/>
      <c r="BP57" s="401"/>
      <c r="BQ57" s="401"/>
      <c r="BR57" s="401"/>
      <c r="BS57" s="401"/>
      <c r="BT57" s="401"/>
      <c r="BU57" s="401"/>
      <c r="BV57" s="401"/>
      <c r="BW57" s="401"/>
      <c r="BX57" s="401"/>
      <c r="BY57" s="401"/>
      <c r="BZ57" s="401"/>
      <c r="CA57" s="406"/>
      <c r="CB57" s="401"/>
      <c r="CC57" s="401"/>
      <c r="CD57" s="401"/>
      <c r="CE57" s="401"/>
      <c r="CF57" s="401"/>
      <c r="CG57" s="401"/>
      <c r="CH57" s="401"/>
      <c r="CI57" s="401"/>
      <c r="CJ57" s="401"/>
      <c r="CK57" s="401"/>
      <c r="CL57" s="401"/>
      <c r="CM57" s="401"/>
      <c r="CN57" s="401"/>
      <c r="CO57" s="401"/>
      <c r="CP57" s="401"/>
      <c r="CQ57" s="401"/>
      <c r="CR57" s="401"/>
      <c r="CS57" s="401"/>
      <c r="CT57" s="401"/>
      <c r="CU57" s="401"/>
      <c r="CV57" s="401"/>
      <c r="CW57" s="401"/>
      <c r="CX57" s="401"/>
      <c r="CY57" s="401"/>
      <c r="CZ57" s="401"/>
      <c r="DA57" s="406"/>
      <c r="DB57" s="401"/>
      <c r="DC57" s="401"/>
      <c r="DD57" s="401"/>
      <c r="DE57" s="401"/>
      <c r="DF57" s="401"/>
      <c r="DG57" s="401"/>
      <c r="DH57" s="401"/>
      <c r="DI57" s="401"/>
      <c r="DJ57" s="401"/>
      <c r="DK57" s="401"/>
      <c r="DL57" s="401"/>
      <c r="DM57" s="401"/>
      <c r="DN57" s="401"/>
      <c r="DO57" s="401"/>
      <c r="DP57" s="401"/>
      <c r="DQ57" s="401"/>
      <c r="DR57" s="401"/>
      <c r="DS57" s="401"/>
      <c r="DT57" s="401"/>
      <c r="DU57" s="401"/>
      <c r="DV57" s="401"/>
      <c r="DW57" s="401"/>
      <c r="DX57" s="401"/>
      <c r="DY57" s="401"/>
      <c r="DZ57" s="401"/>
      <c r="EA57" s="405"/>
      <c r="EB57" s="405"/>
      <c r="EC57" s="58"/>
    </row>
    <row r="58" spans="1:133" s="69" customFormat="1" ht="12" customHeight="1" x14ac:dyDescent="0.25">
      <c r="A58" s="35" t="s">
        <v>27</v>
      </c>
      <c r="B58" s="34"/>
      <c r="C58" s="58"/>
      <c r="D58" s="58"/>
      <c r="E58" s="58"/>
      <c r="F58" s="58"/>
      <c r="G58" s="291"/>
      <c r="H58" s="58"/>
      <c r="I58" s="58"/>
      <c r="J58" s="58"/>
      <c r="K58" s="58"/>
      <c r="L58" s="58"/>
      <c r="M58" s="401"/>
      <c r="N58" s="401"/>
      <c r="O58" s="401"/>
      <c r="P58" s="401"/>
      <c r="Q58" s="401"/>
      <c r="R58" s="401"/>
      <c r="S58" s="401"/>
      <c r="T58" s="401"/>
      <c r="U58" s="401"/>
      <c r="V58" s="401"/>
      <c r="W58" s="401"/>
      <c r="X58" s="401"/>
      <c r="Y58" s="401"/>
      <c r="Z58" s="401"/>
      <c r="AA58" s="401"/>
      <c r="AB58" s="401"/>
      <c r="AC58" s="401"/>
      <c r="AD58" s="401"/>
      <c r="AE58" s="401"/>
      <c r="AF58" s="401"/>
      <c r="AG58" s="401"/>
      <c r="AH58" s="401"/>
      <c r="AI58" s="401"/>
      <c r="AJ58" s="401"/>
      <c r="AK58" s="401"/>
      <c r="AL58" s="401"/>
      <c r="AM58" s="401"/>
      <c r="AN58" s="401"/>
      <c r="AO58" s="401"/>
      <c r="AP58" s="401"/>
      <c r="AQ58" s="401"/>
      <c r="AR58" s="401"/>
      <c r="AS58" s="401"/>
      <c r="AT58" s="401"/>
      <c r="AU58" s="401"/>
      <c r="AV58" s="401"/>
      <c r="AW58" s="401"/>
      <c r="AX58" s="401"/>
      <c r="AY58" s="401"/>
      <c r="AZ58" s="401"/>
      <c r="BA58" s="406"/>
      <c r="BB58" s="401"/>
      <c r="BC58" s="401"/>
      <c r="BD58" s="401"/>
      <c r="BE58" s="401"/>
      <c r="BF58" s="401"/>
      <c r="BG58" s="401"/>
      <c r="BH58" s="401"/>
      <c r="BI58" s="401"/>
      <c r="BJ58" s="401"/>
      <c r="BK58" s="401"/>
      <c r="BL58" s="401"/>
      <c r="BM58" s="401"/>
      <c r="BN58" s="401"/>
      <c r="BO58" s="401"/>
      <c r="BP58" s="401"/>
      <c r="BQ58" s="401"/>
      <c r="BR58" s="401"/>
      <c r="BS58" s="401"/>
      <c r="BT58" s="401"/>
      <c r="BU58" s="401"/>
      <c r="BV58" s="401"/>
      <c r="BW58" s="401"/>
      <c r="BX58" s="401"/>
      <c r="BY58" s="401"/>
      <c r="BZ58" s="401"/>
      <c r="CA58" s="406"/>
      <c r="CB58" s="401"/>
      <c r="CC58" s="401"/>
      <c r="CD58" s="401"/>
      <c r="CE58" s="401"/>
      <c r="CF58" s="401"/>
      <c r="CG58" s="401"/>
      <c r="CH58" s="401"/>
      <c r="CI58" s="401"/>
      <c r="CJ58" s="401"/>
      <c r="CK58" s="401"/>
      <c r="CL58" s="401"/>
      <c r="CM58" s="401"/>
      <c r="CN58" s="401"/>
      <c r="CO58" s="401"/>
      <c r="CP58" s="401"/>
      <c r="CQ58" s="401"/>
      <c r="CR58" s="401"/>
      <c r="CS58" s="401"/>
      <c r="CT58" s="401"/>
      <c r="CU58" s="401"/>
      <c r="CV58" s="401"/>
      <c r="CW58" s="401"/>
      <c r="CX58" s="401"/>
      <c r="CY58" s="401"/>
      <c r="CZ58" s="401"/>
      <c r="DA58" s="406"/>
      <c r="DB58" s="401"/>
      <c r="DC58" s="401"/>
      <c r="DD58" s="401"/>
      <c r="DE58" s="401"/>
      <c r="DF58" s="401"/>
      <c r="DG58" s="401"/>
      <c r="DH58" s="401"/>
      <c r="DI58" s="401"/>
      <c r="DJ58" s="401"/>
      <c r="DK58" s="401"/>
      <c r="DL58" s="401"/>
      <c r="DM58" s="401"/>
      <c r="DN58" s="401"/>
      <c r="DO58" s="401"/>
      <c r="DP58" s="401"/>
      <c r="DQ58" s="401"/>
      <c r="DR58" s="401"/>
      <c r="DS58" s="401"/>
      <c r="DT58" s="401"/>
      <c r="DU58" s="401"/>
      <c r="DV58" s="401"/>
      <c r="DW58" s="401"/>
      <c r="DX58" s="401"/>
      <c r="DY58" s="401"/>
      <c r="DZ58" s="401"/>
      <c r="EA58" s="405"/>
      <c r="EB58" s="405"/>
      <c r="EC58" s="58"/>
    </row>
    <row r="59" spans="1:133" s="69" customFormat="1" ht="12" customHeight="1" x14ac:dyDescent="0.25">
      <c r="A59" s="36" t="s">
        <v>28</v>
      </c>
      <c r="B59" s="34">
        <v>40.168942879755974</v>
      </c>
      <c r="C59" s="58">
        <v>1.0768752122276042</v>
      </c>
      <c r="D59" s="58">
        <v>38.057424976048672</v>
      </c>
      <c r="E59" s="58">
        <v>42.280460783463283</v>
      </c>
      <c r="F59" s="58">
        <v>2.6808652033766096</v>
      </c>
      <c r="G59" s="291">
        <v>3344</v>
      </c>
      <c r="H59" s="58"/>
      <c r="I59" s="58"/>
      <c r="J59" s="58"/>
      <c r="K59" s="58"/>
      <c r="L59" s="58"/>
      <c r="M59" s="401">
        <v>46.355583587312182</v>
      </c>
      <c r="N59" s="401">
        <v>1.0833210993699314</v>
      </c>
      <c r="O59" s="401">
        <v>44.231426395962998</v>
      </c>
      <c r="P59" s="401">
        <v>48.479740778661366</v>
      </c>
      <c r="Q59" s="401">
        <v>2.3369808241750691</v>
      </c>
      <c r="R59" s="401"/>
      <c r="S59" s="401">
        <v>6.2</v>
      </c>
      <c r="T59" s="401"/>
      <c r="U59" s="401" t="s">
        <v>465</v>
      </c>
      <c r="V59" s="401"/>
      <c r="W59" s="401">
        <v>43.571521105375773</v>
      </c>
      <c r="X59" s="401">
        <v>1.1046447395868095</v>
      </c>
      <c r="Y59" s="401">
        <v>41.405543430812422</v>
      </c>
      <c r="Z59" s="401">
        <v>45.737498779939116</v>
      </c>
      <c r="AA59" s="401">
        <v>2.535244837827157</v>
      </c>
      <c r="AB59" s="401"/>
      <c r="AC59" s="401">
        <v>-2.8</v>
      </c>
      <c r="AD59" s="401"/>
      <c r="AE59" s="401" t="s">
        <v>466</v>
      </c>
      <c r="AF59" s="401"/>
      <c r="AG59" s="401">
        <v>47.500368884102308</v>
      </c>
      <c r="AH59" s="401">
        <v>1.1198629065875143</v>
      </c>
      <c r="AI59" s="401">
        <v>45.304542098489229</v>
      </c>
      <c r="AJ59" s="401">
        <v>49.696195669715387</v>
      </c>
      <c r="AK59" s="401">
        <v>2.3575878101492309</v>
      </c>
      <c r="AL59" s="401"/>
      <c r="AM59" s="401">
        <v>3.9</v>
      </c>
      <c r="AN59" s="401"/>
      <c r="AO59" s="401" t="s">
        <v>465</v>
      </c>
      <c r="AP59" s="401"/>
      <c r="AQ59" s="401">
        <v>45.390019580967952</v>
      </c>
      <c r="AR59" s="401">
        <v>1.2031426685893425</v>
      </c>
      <c r="AS59" s="401">
        <v>43.030871704248007</v>
      </c>
      <c r="AT59" s="401">
        <v>47.749167457687889</v>
      </c>
      <c r="AU59" s="401">
        <v>2.6506766899343233</v>
      </c>
      <c r="AV59" s="401"/>
      <c r="AW59" s="401">
        <v>-2.1000000000000014</v>
      </c>
      <c r="AX59" s="401"/>
      <c r="AY59" s="401" t="s">
        <v>463</v>
      </c>
      <c r="AZ59" s="401"/>
      <c r="BA59" s="406">
        <v>29.721011154453858</v>
      </c>
      <c r="BB59" s="401"/>
      <c r="BC59" s="401">
        <v>30.839961081613033</v>
      </c>
      <c r="BD59" s="401"/>
      <c r="BE59" s="401">
        <v>28.004495148206505</v>
      </c>
      <c r="BF59" s="401"/>
      <c r="BG59" s="401">
        <v>32.557904348330936</v>
      </c>
      <c r="BH59" s="401">
        <v>1.0722161666666148</v>
      </c>
      <c r="BI59" s="401">
        <v>30.455503273266892</v>
      </c>
      <c r="BJ59" s="401">
        <v>34.660305423394973</v>
      </c>
      <c r="BK59" s="401">
        <v>3.2932591581914319</v>
      </c>
      <c r="BL59" s="401"/>
      <c r="BM59" s="401">
        <v>4.5999999999999996</v>
      </c>
      <c r="BN59" s="401"/>
      <c r="BO59" s="401" t="s">
        <v>465</v>
      </c>
      <c r="BP59" s="401"/>
      <c r="BQ59" s="401">
        <v>31.435868470487904</v>
      </c>
      <c r="BR59" s="401">
        <v>1.073186492366992</v>
      </c>
      <c r="BS59" s="401">
        <v>29.331541443535571</v>
      </c>
      <c r="BT59" s="401">
        <v>33.540195497440237</v>
      </c>
      <c r="BU59" s="401">
        <v>3.4138916612865429</v>
      </c>
      <c r="BV59" s="401"/>
      <c r="BW59" s="401">
        <v>-1.2000000000000028</v>
      </c>
      <c r="BX59" s="401"/>
      <c r="BY59" s="401" t="s">
        <v>463</v>
      </c>
      <c r="BZ59" s="401"/>
      <c r="CA59" s="406">
        <v>10.338856872279417</v>
      </c>
      <c r="CB59" s="401"/>
      <c r="CC59" s="401">
        <v>15.136908327956784</v>
      </c>
      <c r="CD59" s="401"/>
      <c r="CE59" s="401">
        <v>15.203568900457723</v>
      </c>
      <c r="CF59" s="401"/>
      <c r="CG59" s="401">
        <v>14.840897410857313</v>
      </c>
      <c r="CH59" s="401">
        <v>0.73462501752489751</v>
      </c>
      <c r="CI59" s="401">
        <v>13.400444939957842</v>
      </c>
      <c r="CJ59" s="401">
        <v>16.281349881756782</v>
      </c>
      <c r="CK59" s="401">
        <v>4.9500040138237198</v>
      </c>
      <c r="CL59" s="401"/>
      <c r="CM59" s="401">
        <v>-0.4</v>
      </c>
      <c r="CN59" s="401"/>
      <c r="CO59" s="401" t="s">
        <v>463</v>
      </c>
      <c r="CP59" s="401"/>
      <c r="CQ59" s="401">
        <v>13.569447148664537</v>
      </c>
      <c r="CR59" s="401">
        <v>0.78823761464483555</v>
      </c>
      <c r="CS59" s="401">
        <v>12.023853975478801</v>
      </c>
      <c r="CT59" s="401">
        <v>15.115040321850273</v>
      </c>
      <c r="CU59" s="401">
        <v>5.808914733290452</v>
      </c>
      <c r="CV59" s="401"/>
      <c r="CW59" s="401">
        <v>-1.2000000000000011</v>
      </c>
      <c r="CX59" s="401"/>
      <c r="CY59" s="401" t="s">
        <v>463</v>
      </c>
      <c r="CZ59" s="401"/>
      <c r="DA59" s="406">
        <v>0.10907485302261433</v>
      </c>
      <c r="DB59" s="401"/>
      <c r="DC59" s="401">
        <v>0.37871417774232541</v>
      </c>
      <c r="DD59" s="401"/>
      <c r="DE59" s="475">
        <v>0.36345705671158829</v>
      </c>
      <c r="DF59" s="475"/>
      <c r="DG59" s="475">
        <v>0.10156712491399764</v>
      </c>
      <c r="DH59" s="475">
        <v>6.2550418917627693E-2</v>
      </c>
      <c r="DI59" s="475">
        <v>0</v>
      </c>
      <c r="DJ59" s="475">
        <v>0.2242159638948184</v>
      </c>
      <c r="DK59" s="475">
        <v>61.585300332752858</v>
      </c>
      <c r="DL59" s="475"/>
      <c r="DM59" s="475"/>
      <c r="DN59" s="401"/>
      <c r="DO59" s="401"/>
      <c r="DP59" s="475"/>
      <c r="DQ59" s="408">
        <v>0.3847039618155404</v>
      </c>
      <c r="DR59" s="401">
        <v>0.14016063444165738</v>
      </c>
      <c r="DS59" s="401">
        <v>0.10987399212420956</v>
      </c>
      <c r="DT59" s="401">
        <v>0.65953393150687134</v>
      </c>
      <c r="DU59" s="401">
        <v>36.433374322477661</v>
      </c>
      <c r="DV59" s="401"/>
      <c r="DW59" s="401">
        <v>0.30000000000000004</v>
      </c>
      <c r="DX59" s="401"/>
      <c r="DY59" s="401" t="s">
        <v>464</v>
      </c>
      <c r="DZ59" s="401"/>
      <c r="EA59" s="405">
        <v>829.51108300000124</v>
      </c>
      <c r="EB59" s="405">
        <v>2718</v>
      </c>
      <c r="EC59" s="58"/>
    </row>
    <row r="60" spans="1:133" s="69" customFormat="1" ht="12" customHeight="1" x14ac:dyDescent="0.25">
      <c r="A60" s="36" t="s">
        <v>29</v>
      </c>
      <c r="B60" s="34">
        <v>31.492454998306169</v>
      </c>
      <c r="C60" s="58">
        <v>1.04490469072438</v>
      </c>
      <c r="D60" s="58">
        <v>29.443624328716989</v>
      </c>
      <c r="E60" s="58">
        <v>33.541285667895352</v>
      </c>
      <c r="F60" s="58">
        <v>3.3179524771269198</v>
      </c>
      <c r="G60" s="291">
        <v>2950</v>
      </c>
      <c r="H60" s="58"/>
      <c r="I60" s="58"/>
      <c r="J60" s="58"/>
      <c r="K60" s="58"/>
      <c r="L60" s="58"/>
      <c r="M60" s="401">
        <v>36.39743748497726</v>
      </c>
      <c r="N60" s="401">
        <v>1.1307379787372678</v>
      </c>
      <c r="O60" s="401">
        <v>34.180306100327442</v>
      </c>
      <c r="P60" s="401">
        <v>38.614568869627071</v>
      </c>
      <c r="Q60" s="401">
        <v>3.1066417222475362</v>
      </c>
      <c r="R60" s="401"/>
      <c r="S60" s="401">
        <v>4.9000000000000004</v>
      </c>
      <c r="T60" s="401"/>
      <c r="U60" s="401" t="s">
        <v>465</v>
      </c>
      <c r="V60" s="401"/>
      <c r="W60" s="401">
        <v>38.169974038705078</v>
      </c>
      <c r="X60" s="401">
        <v>1.2128586280250409</v>
      </c>
      <c r="Y60" s="401">
        <v>35.791811524948479</v>
      </c>
      <c r="Z60" s="401">
        <v>40.548136552461678</v>
      </c>
      <c r="AA60" s="401">
        <v>3.1775201806403621</v>
      </c>
      <c r="AB60" s="401"/>
      <c r="AC60" s="401">
        <v>1.8</v>
      </c>
      <c r="AD60" s="401"/>
      <c r="AE60" s="401" t="s">
        <v>463</v>
      </c>
      <c r="AF60" s="401"/>
      <c r="AG60" s="401">
        <v>37.243150697999774</v>
      </c>
      <c r="AH60" s="401">
        <v>1.1530946068629429</v>
      </c>
      <c r="AI60" s="401">
        <v>34.982163206404735</v>
      </c>
      <c r="AJ60" s="401">
        <v>39.504138189594812</v>
      </c>
      <c r="AK60" s="401">
        <v>3.096125288145593</v>
      </c>
      <c r="AL60" s="401"/>
      <c r="AM60" s="401">
        <v>-1</v>
      </c>
      <c r="AN60" s="401"/>
      <c r="AO60" s="401" t="s">
        <v>463</v>
      </c>
      <c r="AP60" s="401"/>
      <c r="AQ60" s="401">
        <v>37.982384177168029</v>
      </c>
      <c r="AR60" s="401">
        <v>1.1510518343391107</v>
      </c>
      <c r="AS60" s="401">
        <v>35.7253771223359</v>
      </c>
      <c r="AT60" s="401">
        <v>40.239391232000166</v>
      </c>
      <c r="AU60" s="401">
        <v>3.0304886311771631</v>
      </c>
      <c r="AV60" s="401"/>
      <c r="AW60" s="401">
        <v>0.79999999999999716</v>
      </c>
      <c r="AX60" s="401"/>
      <c r="AY60" s="401" t="s">
        <v>463</v>
      </c>
      <c r="AZ60" s="401"/>
      <c r="BA60" s="406">
        <v>23.530507034074137</v>
      </c>
      <c r="BB60" s="401"/>
      <c r="BC60" s="401">
        <v>25.094143113356161</v>
      </c>
      <c r="BD60" s="401"/>
      <c r="BE60" s="401">
        <v>27.863108712744001</v>
      </c>
      <c r="BF60" s="401"/>
      <c r="BG60" s="401">
        <v>25.7815587820735</v>
      </c>
      <c r="BH60" s="401">
        <v>1.0150636969489917</v>
      </c>
      <c r="BI60" s="401">
        <v>23.791222249134812</v>
      </c>
      <c r="BJ60" s="401">
        <v>27.771895315012184</v>
      </c>
      <c r="BK60" s="401">
        <v>3.9371696084365091</v>
      </c>
      <c r="BL60" s="401"/>
      <c r="BM60" s="401">
        <v>-2.1</v>
      </c>
      <c r="BN60" s="401"/>
      <c r="BO60" s="401" t="s">
        <v>463</v>
      </c>
      <c r="BP60" s="401"/>
      <c r="BQ60" s="401">
        <v>27.721309723693256</v>
      </c>
      <c r="BR60" s="401">
        <v>1.0865723475934259</v>
      </c>
      <c r="BS60" s="401">
        <v>25.590735425523658</v>
      </c>
      <c r="BT60" s="401">
        <v>29.851884021862851</v>
      </c>
      <c r="BU60" s="401">
        <v>3.9196284678596491</v>
      </c>
      <c r="BV60" s="401"/>
      <c r="BW60" s="401">
        <v>1.8999999999999986</v>
      </c>
      <c r="BX60" s="401"/>
      <c r="BY60" s="401" t="s">
        <v>463</v>
      </c>
      <c r="BZ60" s="401"/>
      <c r="CA60" s="406">
        <v>7.8230228076855308</v>
      </c>
      <c r="CB60" s="401"/>
      <c r="CC60" s="401">
        <v>11.038178971001443</v>
      </c>
      <c r="CD60" s="401"/>
      <c r="CE60" s="401">
        <v>10.049811475621128</v>
      </c>
      <c r="CF60" s="401"/>
      <c r="CG60" s="401">
        <v>11.185856828472982</v>
      </c>
      <c r="CH60" s="401">
        <v>0.74926594894294984</v>
      </c>
      <c r="CI60" s="401">
        <v>9.7166964244997676</v>
      </c>
      <c r="CJ60" s="401">
        <v>12.655017232446198</v>
      </c>
      <c r="CK60" s="401">
        <v>6.6983330864358521</v>
      </c>
      <c r="CL60" s="401"/>
      <c r="CM60" s="401">
        <v>1.2</v>
      </c>
      <c r="CN60" s="401"/>
      <c r="CO60" s="401" t="s">
        <v>463</v>
      </c>
      <c r="CP60" s="401"/>
      <c r="CQ60" s="401">
        <v>10.071915692638685</v>
      </c>
      <c r="CR60" s="401">
        <v>0.73775884731648256</v>
      </c>
      <c r="CS60" s="401">
        <v>8.6253023660423409</v>
      </c>
      <c r="CT60" s="401">
        <v>11.518529019235029</v>
      </c>
      <c r="CU60" s="401">
        <v>7.3249108692966161</v>
      </c>
      <c r="CV60" s="401"/>
      <c r="CW60" s="401">
        <v>-1.0999999999999996</v>
      </c>
      <c r="CX60" s="401"/>
      <c r="CY60" s="401" t="s">
        <v>463</v>
      </c>
      <c r="CZ60" s="401"/>
      <c r="DA60" s="406">
        <v>0.13892515654647863</v>
      </c>
      <c r="DB60" s="401"/>
      <c r="DC60" s="401">
        <v>0.26511540061958327</v>
      </c>
      <c r="DD60" s="401"/>
      <c r="DE60" s="401">
        <v>0.25705385033989536</v>
      </c>
      <c r="DF60" s="401"/>
      <c r="DG60" s="408">
        <v>0.27573508745329017</v>
      </c>
      <c r="DH60" s="401">
        <v>0.13632889641815052</v>
      </c>
      <c r="DI60" s="401">
        <v>8.4214362490995977E-3</v>
      </c>
      <c r="DJ60" s="401">
        <v>0.54304873865748082</v>
      </c>
      <c r="DK60" s="401">
        <v>49.441983491217734</v>
      </c>
      <c r="DL60" s="401"/>
      <c r="DM60" s="401">
        <v>0</v>
      </c>
      <c r="DN60" s="401"/>
      <c r="DO60" s="401" t="s">
        <v>463</v>
      </c>
      <c r="DP60" s="401"/>
      <c r="DQ60" s="408">
        <v>0.18915876083608921</v>
      </c>
      <c r="DR60" s="401">
        <v>0.10084315603934048</v>
      </c>
      <c r="DS60" s="401">
        <v>-8.5766563034963845E-3</v>
      </c>
      <c r="DT60" s="401">
        <v>0.38689417797567482</v>
      </c>
      <c r="DU60" s="401">
        <v>53.311385416995613</v>
      </c>
      <c r="DV60" s="401"/>
      <c r="DW60" s="401">
        <v>-9.9999999999999978E-2</v>
      </c>
      <c r="DX60" s="401"/>
      <c r="DY60" s="401" t="s">
        <v>463</v>
      </c>
      <c r="DZ60" s="401"/>
      <c r="EA60" s="405">
        <v>704.0588520000025</v>
      </c>
      <c r="EB60" s="405">
        <v>2584</v>
      </c>
      <c r="EC60" s="58"/>
    </row>
    <row r="61" spans="1:133" s="69" customFormat="1" ht="12" customHeight="1" x14ac:dyDescent="0.25">
      <c r="A61" s="36" t="s">
        <v>30</v>
      </c>
      <c r="B61" s="34">
        <v>24.729461187315209</v>
      </c>
      <c r="C61" s="58">
        <v>1.1241545447395707</v>
      </c>
      <c r="D61" s="58">
        <v>22.525238803143694</v>
      </c>
      <c r="E61" s="58">
        <v>26.933683571486728</v>
      </c>
      <c r="F61" s="58">
        <v>4.5458109104140023</v>
      </c>
      <c r="G61" s="291">
        <v>2184</v>
      </c>
      <c r="H61" s="58"/>
      <c r="I61" s="58"/>
      <c r="J61" s="58"/>
      <c r="K61" s="58"/>
      <c r="L61" s="58"/>
      <c r="M61" s="401">
        <v>27.922375776554365</v>
      </c>
      <c r="N61" s="401">
        <v>1.2616517234362903</v>
      </c>
      <c r="O61" s="401">
        <v>25.448550995633941</v>
      </c>
      <c r="P61" s="401">
        <v>30.396200557474788</v>
      </c>
      <c r="Q61" s="401">
        <v>4.518425414558255</v>
      </c>
      <c r="R61" s="401"/>
      <c r="S61" s="401">
        <v>3.2</v>
      </c>
      <c r="T61" s="401"/>
      <c r="U61" s="401" t="s">
        <v>466</v>
      </c>
      <c r="V61" s="401"/>
      <c r="W61" s="401">
        <v>30.057281551753363</v>
      </c>
      <c r="X61" s="401">
        <v>1.3019454596765154</v>
      </c>
      <c r="Y61" s="401">
        <v>27.504438363260693</v>
      </c>
      <c r="Z61" s="401">
        <v>32.610124740246036</v>
      </c>
      <c r="AA61" s="401">
        <v>4.3315476066416521</v>
      </c>
      <c r="AB61" s="401"/>
      <c r="AC61" s="401">
        <v>2.2000000000000002</v>
      </c>
      <c r="AD61" s="401"/>
      <c r="AE61" s="401" t="s">
        <v>463</v>
      </c>
      <c r="AF61" s="401"/>
      <c r="AG61" s="401">
        <v>29.657977936139908</v>
      </c>
      <c r="AH61" s="401">
        <v>1.2658830186277807</v>
      </c>
      <c r="AI61" s="401">
        <v>27.175834967206413</v>
      </c>
      <c r="AJ61" s="401">
        <v>32.140120905073402</v>
      </c>
      <c r="AK61" s="401">
        <v>4.2682714963019492</v>
      </c>
      <c r="AL61" s="401"/>
      <c r="AM61" s="401">
        <v>-0.4</v>
      </c>
      <c r="AN61" s="401"/>
      <c r="AO61" s="401" t="s">
        <v>463</v>
      </c>
      <c r="AP61" s="401"/>
      <c r="AQ61" s="401">
        <v>31.464844328726933</v>
      </c>
      <c r="AR61" s="401">
        <v>1.3837582266340041</v>
      </c>
      <c r="AS61" s="401">
        <v>28.751541602887361</v>
      </c>
      <c r="AT61" s="401">
        <v>34.178147054566502</v>
      </c>
      <c r="AU61" s="401">
        <v>4.3977914277193904</v>
      </c>
      <c r="AV61" s="401"/>
      <c r="AW61" s="401">
        <v>1.8000000000000007</v>
      </c>
      <c r="AX61" s="401"/>
      <c r="AY61" s="401" t="s">
        <v>463</v>
      </c>
      <c r="AZ61" s="401"/>
      <c r="BA61" s="406">
        <v>18.347781060123232</v>
      </c>
      <c r="BB61" s="401"/>
      <c r="BC61" s="401">
        <v>19.631065331140647</v>
      </c>
      <c r="BD61" s="401"/>
      <c r="BE61" s="401">
        <v>23.414640540879937</v>
      </c>
      <c r="BF61" s="401"/>
      <c r="BG61" s="401">
        <v>21.804183472162517</v>
      </c>
      <c r="BH61" s="401">
        <v>1.1203530730172391</v>
      </c>
      <c r="BI61" s="401">
        <v>19.607395568389823</v>
      </c>
      <c r="BJ61" s="401">
        <v>24.000971375935208</v>
      </c>
      <c r="BK61" s="401">
        <v>5.1382482377640883</v>
      </c>
      <c r="BL61" s="401"/>
      <c r="BM61" s="401">
        <v>-1.6</v>
      </c>
      <c r="BN61" s="401"/>
      <c r="BO61" s="401" t="s">
        <v>463</v>
      </c>
      <c r="BP61" s="401"/>
      <c r="BQ61" s="401">
        <v>24.664689850479839</v>
      </c>
      <c r="BR61" s="401">
        <v>1.2916705348486652</v>
      </c>
      <c r="BS61" s="401">
        <v>22.131954640213575</v>
      </c>
      <c r="BT61" s="401">
        <v>27.197425060746099</v>
      </c>
      <c r="BU61" s="401">
        <v>5.2369218614907354</v>
      </c>
      <c r="BV61" s="401"/>
      <c r="BW61" s="401">
        <v>2.8999999999999986</v>
      </c>
      <c r="BX61" s="401"/>
      <c r="BY61" s="401" t="s">
        <v>466</v>
      </c>
      <c r="BZ61" s="401"/>
      <c r="CA61" s="406">
        <v>6.3206508182004022</v>
      </c>
      <c r="CB61" s="401"/>
      <c r="CC61" s="401">
        <v>8.1087659124296074</v>
      </c>
      <c r="CD61" s="401"/>
      <c r="CE61" s="401">
        <v>6.4927726141642434</v>
      </c>
      <c r="CF61" s="401"/>
      <c r="CG61" s="401">
        <v>7.5623571717660569</v>
      </c>
      <c r="CH61" s="401">
        <v>0.75928397324823427</v>
      </c>
      <c r="CI61" s="401">
        <v>6.0735534293278697</v>
      </c>
      <c r="CJ61" s="401">
        <v>9.0511609142042442</v>
      </c>
      <c r="CK61" s="401">
        <v>10.040308279579934</v>
      </c>
      <c r="CL61" s="401"/>
      <c r="CM61" s="401">
        <v>1.1000000000000001</v>
      </c>
      <c r="CN61" s="401"/>
      <c r="CO61" s="401" t="s">
        <v>463</v>
      </c>
      <c r="CP61" s="401"/>
      <c r="CQ61" s="401">
        <v>6.7681809604123453</v>
      </c>
      <c r="CR61" s="401">
        <v>0.66078504360929735</v>
      </c>
      <c r="CS61" s="401">
        <v>5.4724995143981907</v>
      </c>
      <c r="CT61" s="401">
        <v>8.0638624064264999</v>
      </c>
      <c r="CU61" s="401">
        <v>9.7631113511042944</v>
      </c>
      <c r="CV61" s="401"/>
      <c r="CW61" s="401">
        <v>-0.79999999999999982</v>
      </c>
      <c r="CX61" s="401"/>
      <c r="CY61" s="401" t="s">
        <v>463</v>
      </c>
      <c r="CZ61" s="401"/>
      <c r="DA61" s="406">
        <v>6.1029308991565057E-2</v>
      </c>
      <c r="DB61" s="401"/>
      <c r="DC61" s="401">
        <v>0.18254453298409545</v>
      </c>
      <c r="DD61" s="401"/>
      <c r="DE61" s="401">
        <v>0.14986839670918436</v>
      </c>
      <c r="DF61" s="401"/>
      <c r="DG61" s="408">
        <v>0.2914372922112986</v>
      </c>
      <c r="DH61" s="401">
        <v>0.13353623793864219</v>
      </c>
      <c r="DI61" s="401">
        <v>2.9599484752178662E-2</v>
      </c>
      <c r="DJ61" s="401">
        <v>0.55327509967041855</v>
      </c>
      <c r="DK61" s="401">
        <v>45.819886990243312</v>
      </c>
      <c r="DL61" s="401"/>
      <c r="DM61" s="401">
        <v>0.2</v>
      </c>
      <c r="DN61" s="401"/>
      <c r="DO61" s="401" t="s">
        <v>463</v>
      </c>
      <c r="DP61" s="401"/>
      <c r="DQ61" s="408">
        <v>3.197351783480952E-2</v>
      </c>
      <c r="DR61" s="401">
        <v>2.2744001550575269E-2</v>
      </c>
      <c r="DS61" s="401">
        <v>-1.2623406841684323E-2</v>
      </c>
      <c r="DT61" s="401">
        <v>7.6570442511303363E-2</v>
      </c>
      <c r="DU61" s="401">
        <v>71.133872938478817</v>
      </c>
      <c r="DV61" s="401"/>
      <c r="DW61" s="401">
        <v>-0.3</v>
      </c>
      <c r="DX61" s="401"/>
      <c r="DY61" s="401" t="s">
        <v>464</v>
      </c>
      <c r="DZ61" s="401"/>
      <c r="EA61" s="405">
        <v>558.84373100000016</v>
      </c>
      <c r="EB61" s="405">
        <v>1903</v>
      </c>
      <c r="EC61" s="58"/>
    </row>
    <row r="62" spans="1:133" s="69" customFormat="1" ht="12" customHeight="1" x14ac:dyDescent="0.25">
      <c r="A62" s="36" t="s">
        <v>31</v>
      </c>
      <c r="B62" s="34">
        <v>19.091232845025299</v>
      </c>
      <c r="C62" s="58">
        <v>1.2166308803536636</v>
      </c>
      <c r="D62" s="58">
        <v>16.705684494668265</v>
      </c>
      <c r="E62" s="58">
        <v>21.476781195382333</v>
      </c>
      <c r="F62" s="58">
        <v>6.3727203488101987</v>
      </c>
      <c r="G62" s="291">
        <v>1585</v>
      </c>
      <c r="H62" s="58"/>
      <c r="I62" s="58"/>
      <c r="J62" s="58"/>
      <c r="K62" s="58"/>
      <c r="L62" s="58"/>
      <c r="M62" s="401">
        <v>23.844992746137279</v>
      </c>
      <c r="N62" s="401">
        <v>1.4565623995359334</v>
      </c>
      <c r="O62" s="401">
        <v>20.988990497660296</v>
      </c>
      <c r="P62" s="401">
        <v>26.700994994614263</v>
      </c>
      <c r="Q62" s="401">
        <v>6.1084623301967094</v>
      </c>
      <c r="R62" s="401"/>
      <c r="S62" s="401">
        <v>4.7</v>
      </c>
      <c r="T62" s="401"/>
      <c r="U62" s="401" t="s">
        <v>465</v>
      </c>
      <c r="V62" s="401"/>
      <c r="W62" s="401">
        <v>26.994246778718502</v>
      </c>
      <c r="X62" s="401">
        <v>1.4470303547798709</v>
      </c>
      <c r="Y62" s="401">
        <v>24.156922405960398</v>
      </c>
      <c r="Z62" s="401">
        <v>29.831571151476599</v>
      </c>
      <c r="AA62" s="401">
        <v>5.3605139148415457</v>
      </c>
      <c r="AB62" s="401"/>
      <c r="AC62" s="401">
        <v>3.2</v>
      </c>
      <c r="AD62" s="401"/>
      <c r="AE62" s="401" t="s">
        <v>463</v>
      </c>
      <c r="AF62" s="401"/>
      <c r="AG62" s="401">
        <v>24.485659961251041</v>
      </c>
      <c r="AH62" s="401">
        <v>1.3655039796286648</v>
      </c>
      <c r="AI62" s="401">
        <v>21.808180247714731</v>
      </c>
      <c r="AJ62" s="401">
        <v>27.163139674787352</v>
      </c>
      <c r="AK62" s="401">
        <v>5.5767497457270796</v>
      </c>
      <c r="AL62" s="401"/>
      <c r="AM62" s="401">
        <v>-2.5</v>
      </c>
      <c r="AN62" s="401"/>
      <c r="AO62" s="401" t="s">
        <v>463</v>
      </c>
      <c r="AP62" s="401"/>
      <c r="AQ62" s="401">
        <v>24.951187086005895</v>
      </c>
      <c r="AR62" s="401">
        <v>1.5368190932417101</v>
      </c>
      <c r="AS62" s="401">
        <v>21.937759339340772</v>
      </c>
      <c r="AT62" s="401">
        <v>27.964614832671021</v>
      </c>
      <c r="AU62" s="401">
        <v>6.1593025131203047</v>
      </c>
      <c r="AV62" s="401"/>
      <c r="AW62" s="401">
        <v>0.5</v>
      </c>
      <c r="AX62" s="401"/>
      <c r="AY62" s="401" t="s">
        <v>463</v>
      </c>
      <c r="AZ62" s="401"/>
      <c r="BA62" s="406">
        <v>14.268327242657037</v>
      </c>
      <c r="BB62" s="401"/>
      <c r="BC62" s="401">
        <v>17.635734085006771</v>
      </c>
      <c r="BD62" s="401"/>
      <c r="BE62" s="401">
        <v>20.708171521606726</v>
      </c>
      <c r="BF62" s="401"/>
      <c r="BG62" s="401">
        <v>18.204077194917318</v>
      </c>
      <c r="BH62" s="401">
        <v>1.2321158845717211</v>
      </c>
      <c r="BI62" s="401">
        <v>15.788144810330824</v>
      </c>
      <c r="BJ62" s="401">
        <v>20.620009579503812</v>
      </c>
      <c r="BK62" s="401">
        <v>6.7683512401042494</v>
      </c>
      <c r="BL62" s="401"/>
      <c r="BM62" s="401">
        <v>-2.5</v>
      </c>
      <c r="BN62" s="401"/>
      <c r="BO62" s="401" t="s">
        <v>463</v>
      </c>
      <c r="BP62" s="401"/>
      <c r="BQ62" s="401">
        <v>18.67390504024468</v>
      </c>
      <c r="BR62" s="401">
        <v>1.4170915574505127</v>
      </c>
      <c r="BS62" s="401">
        <v>15.895241606425254</v>
      </c>
      <c r="BT62" s="401">
        <v>21.452568474064108</v>
      </c>
      <c r="BU62" s="401">
        <v>7.5886192759173676</v>
      </c>
      <c r="BV62" s="401"/>
      <c r="BW62" s="401">
        <v>0.5</v>
      </c>
      <c r="BX62" s="401"/>
      <c r="BY62" s="401" t="s">
        <v>463</v>
      </c>
      <c r="BZ62" s="401"/>
      <c r="CA62" s="406">
        <v>4.8091493774255385</v>
      </c>
      <c r="CB62" s="401"/>
      <c r="CC62" s="401">
        <v>6.130477656480946</v>
      </c>
      <c r="CD62" s="401"/>
      <c r="CE62" s="401">
        <v>6.1677981585191128</v>
      </c>
      <c r="CF62" s="401"/>
      <c r="CG62" s="401">
        <v>6.281582766333722</v>
      </c>
      <c r="CH62" s="401">
        <v>0.75757032552248726</v>
      </c>
      <c r="CI62" s="401">
        <v>4.7961391437416037</v>
      </c>
      <c r="CJ62" s="401">
        <v>7.7670263889258422</v>
      </c>
      <c r="CK62" s="401">
        <v>12.060182181833243</v>
      </c>
      <c r="CL62" s="401"/>
      <c r="CM62" s="401">
        <v>0.1</v>
      </c>
      <c r="CN62" s="401"/>
      <c r="CO62" s="401" t="s">
        <v>463</v>
      </c>
      <c r="CP62" s="401"/>
      <c r="CQ62" s="401">
        <v>6.2339749821383652</v>
      </c>
      <c r="CR62" s="401">
        <v>0.81849640998270468</v>
      </c>
      <c r="CS62" s="401">
        <v>4.6290497158957571</v>
      </c>
      <c r="CT62" s="401">
        <v>7.8389002483809724</v>
      </c>
      <c r="CU62" s="401">
        <v>13.129606909361478</v>
      </c>
      <c r="CV62" s="401"/>
      <c r="CW62" s="401">
        <v>-9.9999999999999645E-2</v>
      </c>
      <c r="CX62" s="401"/>
      <c r="CY62" s="401" t="s">
        <v>463</v>
      </c>
      <c r="CZ62" s="401"/>
      <c r="DA62" s="406">
        <v>1.3756224942720345E-2</v>
      </c>
      <c r="DB62" s="401"/>
      <c r="DC62" s="401">
        <v>7.8781004649573994E-2</v>
      </c>
      <c r="DD62" s="401"/>
      <c r="DE62" s="401">
        <v>0.11827709859267195</v>
      </c>
      <c r="DF62" s="401"/>
      <c r="DG62" s="475">
        <v>0</v>
      </c>
      <c r="DH62" s="475">
        <v>0</v>
      </c>
      <c r="DI62" s="475">
        <v>0</v>
      </c>
      <c r="DJ62" s="475">
        <v>0</v>
      </c>
      <c r="DK62" s="475">
        <v>0</v>
      </c>
      <c r="DL62" s="475"/>
      <c r="DM62" s="475"/>
      <c r="DN62" s="401"/>
      <c r="DO62" s="401" t="s">
        <v>463</v>
      </c>
      <c r="DP62" s="401"/>
      <c r="DQ62" s="475">
        <v>4.3307063622841278E-2</v>
      </c>
      <c r="DR62" s="475">
        <v>4.3337957807647813E-2</v>
      </c>
      <c r="DS62" s="475">
        <v>-4.1670930934666693E-2</v>
      </c>
      <c r="DT62" s="475">
        <v>0.12828505818034924</v>
      </c>
      <c r="DU62" s="475">
        <v>100.07133751915298</v>
      </c>
      <c r="DV62" s="475"/>
      <c r="DW62" s="475">
        <v>0</v>
      </c>
      <c r="DX62" s="401"/>
      <c r="DY62" s="401" t="s">
        <v>463</v>
      </c>
      <c r="DZ62" s="401"/>
      <c r="EA62" s="405">
        <v>422.44609700000052</v>
      </c>
      <c r="EB62" s="405">
        <v>1234</v>
      </c>
      <c r="EC62" s="58"/>
    </row>
    <row r="63" spans="1:133" s="69" customFormat="1" ht="12" customHeight="1" x14ac:dyDescent="0.25">
      <c r="A63" s="36" t="s">
        <v>32</v>
      </c>
      <c r="B63" s="34">
        <v>17.114312213931797</v>
      </c>
      <c r="C63" s="58">
        <v>1.4375422439377485</v>
      </c>
      <c r="D63" s="58">
        <v>14.295604762089567</v>
      </c>
      <c r="E63" s="58">
        <v>19.933019665774022</v>
      </c>
      <c r="F63" s="58">
        <v>8.3996495212207609</v>
      </c>
      <c r="G63" s="291">
        <v>981</v>
      </c>
      <c r="H63" s="58"/>
      <c r="I63" s="58"/>
      <c r="J63" s="58"/>
      <c r="K63" s="58"/>
      <c r="L63" s="58"/>
      <c r="M63" s="401">
        <v>19.378844249086985</v>
      </c>
      <c r="N63" s="401">
        <v>1.6714280625574052</v>
      </c>
      <c r="O63" s="401">
        <v>16.101537141370649</v>
      </c>
      <c r="P63" s="401">
        <v>22.656151356803321</v>
      </c>
      <c r="Q63" s="401">
        <v>8.6250141704717649</v>
      </c>
      <c r="R63" s="401"/>
      <c r="S63" s="401">
        <v>2.2999999999999998</v>
      </c>
      <c r="T63" s="401"/>
      <c r="U63" s="401" t="s">
        <v>463</v>
      </c>
      <c r="V63" s="401"/>
      <c r="W63" s="401">
        <v>23.286690335511167</v>
      </c>
      <c r="X63" s="401">
        <v>1.7016465713437461</v>
      </c>
      <c r="Y63" s="401">
        <v>19.950116728229556</v>
      </c>
      <c r="Z63" s="401">
        <v>26.623263942792779</v>
      </c>
      <c r="AA63" s="401">
        <v>7.3073783643217451</v>
      </c>
      <c r="AB63" s="401"/>
      <c r="AC63" s="401">
        <v>3.9</v>
      </c>
      <c r="AD63" s="401"/>
      <c r="AE63" s="401" t="s">
        <v>466</v>
      </c>
      <c r="AF63" s="401"/>
      <c r="AG63" s="401">
        <v>22.758751951166261</v>
      </c>
      <c r="AH63" s="401">
        <v>1.7693099880031833</v>
      </c>
      <c r="AI63" s="401">
        <v>19.28948956122877</v>
      </c>
      <c r="AJ63" s="401">
        <v>26.228014341103755</v>
      </c>
      <c r="AK63" s="401">
        <v>7.7741960183036998</v>
      </c>
      <c r="AL63" s="401"/>
      <c r="AM63" s="401">
        <v>-0.5</v>
      </c>
      <c r="AN63" s="401"/>
      <c r="AO63" s="401" t="s">
        <v>463</v>
      </c>
      <c r="AP63" s="401"/>
      <c r="AQ63" s="401">
        <v>20.860116584162963</v>
      </c>
      <c r="AR63" s="401">
        <v>1.7172747416961482</v>
      </c>
      <c r="AS63" s="401">
        <v>17.492847542522775</v>
      </c>
      <c r="AT63" s="401">
        <v>24.227385625803151</v>
      </c>
      <c r="AU63" s="401">
        <v>8.2323353024781571</v>
      </c>
      <c r="AV63" s="401"/>
      <c r="AW63" s="401">
        <v>-1.9000000000000021</v>
      </c>
      <c r="AX63" s="401"/>
      <c r="AY63" s="401" t="s">
        <v>463</v>
      </c>
      <c r="AZ63" s="401"/>
      <c r="BA63" s="406">
        <v>13.698359090527996</v>
      </c>
      <c r="BB63" s="401"/>
      <c r="BC63" s="401">
        <v>15.915601045450162</v>
      </c>
      <c r="BD63" s="401"/>
      <c r="BE63" s="401">
        <v>17.569149031341929</v>
      </c>
      <c r="BF63" s="401"/>
      <c r="BG63" s="401">
        <v>17.567003091916984</v>
      </c>
      <c r="BH63" s="401">
        <v>1.528642497219896</v>
      </c>
      <c r="BI63" s="401">
        <v>14.569641431595215</v>
      </c>
      <c r="BJ63" s="401">
        <v>20.564364752238752</v>
      </c>
      <c r="BK63" s="401">
        <v>8.7017830487162762</v>
      </c>
      <c r="BL63" s="401"/>
      <c r="BM63" s="401">
        <v>0</v>
      </c>
      <c r="BN63" s="401"/>
      <c r="BO63" s="401" t="s">
        <v>463</v>
      </c>
      <c r="BP63" s="401"/>
      <c r="BQ63" s="401">
        <v>16.115135084017659</v>
      </c>
      <c r="BR63" s="401">
        <v>1.5943694205168157</v>
      </c>
      <c r="BS63" s="401">
        <v>12.988861424776937</v>
      </c>
      <c r="BT63" s="401">
        <v>19.241408743258383</v>
      </c>
      <c r="BU63" s="401">
        <v>9.8936149911523046</v>
      </c>
      <c r="BV63" s="401"/>
      <c r="BW63" s="401">
        <v>-1.5</v>
      </c>
      <c r="BX63" s="401"/>
      <c r="BY63" s="401" t="s">
        <v>463</v>
      </c>
      <c r="BZ63" s="401"/>
      <c r="CA63" s="406">
        <v>3.4159531234037983</v>
      </c>
      <c r="CB63" s="401"/>
      <c r="CC63" s="401">
        <v>3.3927502828858627</v>
      </c>
      <c r="CD63" s="401"/>
      <c r="CE63" s="401">
        <v>5.7175413041692478</v>
      </c>
      <c r="CF63" s="401"/>
      <c r="CG63" s="408">
        <v>5.1295722941786384</v>
      </c>
      <c r="CH63" s="401">
        <v>0.91268450987022809</v>
      </c>
      <c r="CI63" s="401">
        <v>3.3399808345470778</v>
      </c>
      <c r="CJ63" s="401">
        <v>6.9191637538101993</v>
      </c>
      <c r="CK63" s="401">
        <v>17.792604481001266</v>
      </c>
      <c r="CL63" s="401"/>
      <c r="CM63" s="401">
        <v>-0.6</v>
      </c>
      <c r="CN63" s="401"/>
      <c r="CO63" s="401" t="s">
        <v>463</v>
      </c>
      <c r="CP63" s="401"/>
      <c r="CQ63" s="408">
        <v>4.5634474536517029</v>
      </c>
      <c r="CR63" s="401">
        <v>0.84071406500397428</v>
      </c>
      <c r="CS63" s="401">
        <v>2.9149573342644715</v>
      </c>
      <c r="CT63" s="401">
        <v>6.2119375730389335</v>
      </c>
      <c r="CU63" s="401">
        <v>18.422783948815475</v>
      </c>
      <c r="CV63" s="401"/>
      <c r="CW63" s="401">
        <v>-0.5</v>
      </c>
      <c r="CX63" s="401"/>
      <c r="CY63" s="401" t="s">
        <v>463</v>
      </c>
      <c r="CZ63" s="401"/>
      <c r="DA63" s="406">
        <v>0</v>
      </c>
      <c r="DB63" s="401"/>
      <c r="DC63" s="401">
        <v>7.0492920750968496E-2</v>
      </c>
      <c r="DD63" s="401"/>
      <c r="DE63" s="401">
        <v>0</v>
      </c>
      <c r="DF63" s="401"/>
      <c r="DG63" s="475">
        <v>6.2176565070670362E-2</v>
      </c>
      <c r="DH63" s="475">
        <v>6.2194734558682206E-2</v>
      </c>
      <c r="DI63" s="475">
        <v>0</v>
      </c>
      <c r="DJ63" s="475">
        <v>0.18412797828803218</v>
      </c>
      <c r="DK63" s="475">
        <v>100.02922240556582</v>
      </c>
      <c r="DL63" s="475"/>
      <c r="DM63" s="475"/>
      <c r="DN63" s="401"/>
      <c r="DO63" s="401" t="s">
        <v>463</v>
      </c>
      <c r="DP63" s="401"/>
      <c r="DQ63" s="477">
        <v>0.18153404649359922</v>
      </c>
      <c r="DR63" s="477">
        <v>7.6903026575205627E-3</v>
      </c>
      <c r="DS63" s="477">
        <v>0.16645473656679302</v>
      </c>
      <c r="DT63" s="477">
        <v>0.19661335642040542</v>
      </c>
      <c r="DU63" s="477">
        <v>4.2362866944585615</v>
      </c>
      <c r="DV63" s="477"/>
      <c r="DW63" s="477">
        <v>0.1</v>
      </c>
      <c r="DX63" s="401"/>
      <c r="DY63" s="401" t="s">
        <v>463</v>
      </c>
      <c r="DZ63" s="401"/>
      <c r="EA63" s="405">
        <v>339.19752900000015</v>
      </c>
      <c r="EB63" s="405">
        <v>867</v>
      </c>
      <c r="EC63" s="58"/>
    </row>
    <row r="64" spans="1:133" s="69" customFormat="1" ht="7.5" customHeight="1" x14ac:dyDescent="0.25">
      <c r="A64" s="312"/>
      <c r="B64" s="314"/>
      <c r="C64" s="314"/>
      <c r="D64" s="314"/>
      <c r="E64" s="314"/>
      <c r="F64" s="314"/>
      <c r="G64" s="314"/>
      <c r="H64" s="314"/>
      <c r="I64" s="314"/>
      <c r="J64" s="314"/>
      <c r="K64" s="314"/>
      <c r="L64" s="314"/>
      <c r="M64" s="314"/>
      <c r="N64" s="314"/>
      <c r="O64" s="314"/>
      <c r="P64" s="314"/>
      <c r="Q64" s="314"/>
      <c r="R64" s="314"/>
      <c r="S64" s="314"/>
      <c r="T64" s="314"/>
      <c r="U64" s="314"/>
      <c r="V64" s="314"/>
      <c r="W64" s="314"/>
      <c r="X64" s="314"/>
      <c r="Y64" s="314"/>
      <c r="Z64" s="314"/>
      <c r="AA64" s="314"/>
      <c r="AB64" s="314"/>
      <c r="AC64" s="314"/>
      <c r="AD64" s="314"/>
      <c r="AE64" s="314"/>
      <c r="AF64" s="314"/>
      <c r="AG64" s="314"/>
      <c r="AH64" s="314"/>
      <c r="AI64" s="314"/>
      <c r="AJ64" s="314"/>
      <c r="AK64" s="314"/>
      <c r="AL64" s="314"/>
      <c r="AM64" s="314"/>
      <c r="AN64" s="314"/>
      <c r="AO64" s="314"/>
      <c r="AP64" s="314"/>
      <c r="AQ64" s="314"/>
      <c r="AR64" s="314"/>
      <c r="AS64" s="314"/>
      <c r="AT64" s="314"/>
      <c r="AU64" s="314"/>
      <c r="AV64" s="314"/>
      <c r="AW64" s="314"/>
      <c r="AX64" s="314"/>
      <c r="AY64" s="314"/>
      <c r="AZ64" s="314"/>
      <c r="BA64" s="314"/>
      <c r="BB64" s="314"/>
      <c r="BC64" s="314"/>
      <c r="BD64" s="314"/>
      <c r="BE64" s="314"/>
      <c r="BF64" s="314"/>
      <c r="BG64" s="314"/>
      <c r="BH64" s="314"/>
      <c r="BI64" s="314"/>
      <c r="BJ64" s="314"/>
      <c r="BK64" s="314"/>
      <c r="BL64" s="314"/>
      <c r="BM64" s="314"/>
      <c r="BN64" s="314"/>
      <c r="BO64" s="314"/>
      <c r="BP64" s="314"/>
      <c r="BQ64" s="314"/>
      <c r="BR64" s="314"/>
      <c r="BS64" s="314"/>
      <c r="BT64" s="314"/>
      <c r="BU64" s="314"/>
      <c r="BV64" s="314"/>
      <c r="BW64" s="314"/>
      <c r="BX64" s="314"/>
      <c r="BY64" s="314"/>
      <c r="BZ64" s="314"/>
      <c r="CA64" s="314"/>
      <c r="CB64" s="314"/>
      <c r="CC64" s="314"/>
      <c r="CD64" s="314"/>
      <c r="CE64" s="314"/>
      <c r="CF64" s="314"/>
      <c r="CG64" s="314"/>
      <c r="CH64" s="314"/>
      <c r="CI64" s="314"/>
      <c r="CJ64" s="314"/>
      <c r="CK64" s="314"/>
      <c r="CL64" s="314"/>
      <c r="CM64" s="314"/>
      <c r="CN64" s="314"/>
      <c r="CO64" s="314"/>
      <c r="CP64" s="314"/>
      <c r="CQ64" s="314"/>
      <c r="CR64" s="314"/>
      <c r="CS64" s="314"/>
      <c r="CT64" s="314"/>
      <c r="CU64" s="314"/>
      <c r="CV64" s="314"/>
      <c r="CW64" s="314"/>
      <c r="CX64" s="314"/>
      <c r="CY64" s="314"/>
      <c r="CZ64" s="314"/>
      <c r="DA64" s="314"/>
      <c r="DB64" s="314"/>
      <c r="DC64" s="314"/>
      <c r="DD64" s="314"/>
      <c r="DE64" s="314"/>
      <c r="DF64" s="314"/>
      <c r="DG64" s="314"/>
      <c r="DH64" s="314"/>
      <c r="DI64" s="314"/>
      <c r="DJ64" s="314"/>
      <c r="DK64" s="314"/>
      <c r="DL64" s="314"/>
      <c r="DM64" s="314"/>
      <c r="DN64" s="314"/>
      <c r="DO64" s="314"/>
      <c r="DP64" s="314"/>
      <c r="DQ64" s="314"/>
      <c r="DR64" s="314"/>
      <c r="DS64" s="314"/>
      <c r="DT64" s="314"/>
      <c r="DU64" s="314"/>
      <c r="DV64" s="314"/>
      <c r="DW64" s="314"/>
      <c r="DX64" s="314"/>
      <c r="DY64" s="314"/>
      <c r="DZ64" s="314"/>
      <c r="EA64" s="314"/>
      <c r="EB64" s="314"/>
      <c r="EC64" s="314"/>
    </row>
    <row r="65" spans="1:133" ht="5.15" customHeight="1" x14ac:dyDescent="0.25"/>
    <row r="66" spans="1:133" ht="11.25" customHeight="1" x14ac:dyDescent="0.25">
      <c r="A66" s="551" t="s">
        <v>15</v>
      </c>
      <c r="B66" s="551"/>
      <c r="C66" s="551"/>
      <c r="D66" s="551"/>
      <c r="E66" s="551"/>
      <c r="F66" s="551"/>
      <c r="G66" s="551"/>
      <c r="H66" s="551"/>
      <c r="I66" s="551"/>
      <c r="J66" s="551"/>
      <c r="K66" s="551"/>
      <c r="L66" s="551"/>
      <c r="M66" s="551"/>
      <c r="N66" s="551"/>
      <c r="O66" s="551"/>
      <c r="P66" s="551"/>
      <c r="Q66" s="551"/>
      <c r="R66" s="551"/>
      <c r="S66" s="551"/>
      <c r="T66" s="551"/>
      <c r="U66" s="551"/>
      <c r="V66" s="551"/>
      <c r="W66" s="551"/>
      <c r="X66" s="551"/>
      <c r="Y66" s="551"/>
      <c r="Z66" s="551"/>
      <c r="AA66" s="551"/>
      <c r="AB66" s="551"/>
      <c r="AC66" s="551"/>
      <c r="AD66" s="551"/>
      <c r="AE66" s="551"/>
      <c r="AF66" s="551"/>
      <c r="AG66" s="551"/>
      <c r="AH66" s="551"/>
      <c r="AI66" s="551"/>
      <c r="AJ66" s="551"/>
      <c r="AK66" s="551"/>
      <c r="AL66" s="551"/>
      <c r="AM66" s="551"/>
      <c r="AN66" s="551"/>
      <c r="AO66" s="551"/>
      <c r="AP66" s="551"/>
      <c r="AQ66" s="551"/>
      <c r="AR66" s="551"/>
      <c r="AS66" s="551"/>
      <c r="AT66" s="551"/>
      <c r="AU66" s="551"/>
      <c r="AV66" s="551"/>
      <c r="AW66" s="551"/>
      <c r="AX66" s="551"/>
      <c r="AY66" s="551"/>
      <c r="AZ66" s="551"/>
      <c r="BA66" s="551"/>
      <c r="BB66" s="551"/>
      <c r="BC66" s="551"/>
      <c r="BD66" s="551"/>
      <c r="BE66" s="551"/>
      <c r="BF66" s="551"/>
      <c r="BG66" s="551"/>
      <c r="BH66" s="551"/>
      <c r="BI66" s="551"/>
      <c r="BJ66" s="551"/>
      <c r="BK66" s="551"/>
      <c r="BL66" s="551"/>
      <c r="BM66" s="551"/>
      <c r="BN66" s="551"/>
      <c r="BO66" s="551"/>
      <c r="BP66" s="551"/>
      <c r="BQ66" s="551"/>
      <c r="BR66" s="551"/>
      <c r="BS66" s="551"/>
      <c r="BT66" s="551"/>
      <c r="BU66" s="551"/>
      <c r="BV66" s="551"/>
      <c r="BW66" s="551"/>
      <c r="BX66" s="551"/>
      <c r="BY66" s="551"/>
      <c r="BZ66" s="551"/>
      <c r="CA66" s="551"/>
      <c r="CB66" s="551"/>
      <c r="CC66" s="551"/>
      <c r="CD66" s="551"/>
      <c r="CE66" s="551"/>
      <c r="CF66" s="551"/>
      <c r="CG66" s="551"/>
      <c r="CH66" s="551"/>
      <c r="CI66" s="551"/>
      <c r="CJ66" s="551"/>
      <c r="CK66" s="551"/>
      <c r="CL66" s="551"/>
      <c r="CM66" s="551"/>
      <c r="CN66" s="551"/>
      <c r="CO66" s="551"/>
      <c r="CP66" s="551"/>
      <c r="CQ66" s="551"/>
      <c r="CR66" s="551"/>
      <c r="CS66" s="551"/>
      <c r="CT66" s="551"/>
      <c r="CU66" s="551"/>
      <c r="CV66" s="551"/>
      <c r="CW66" s="551"/>
      <c r="CX66" s="551"/>
      <c r="CY66" s="551"/>
      <c r="CZ66" s="551"/>
      <c r="DA66" s="551"/>
      <c r="DB66" s="551"/>
      <c r="DC66" s="551"/>
      <c r="DD66" s="551"/>
      <c r="DE66" s="551"/>
      <c r="DF66" s="551"/>
      <c r="DG66" s="551"/>
      <c r="DH66" s="551"/>
      <c r="DI66" s="551"/>
      <c r="DJ66" s="551"/>
      <c r="DK66" s="551"/>
      <c r="DL66" s="551"/>
      <c r="DM66" s="551"/>
      <c r="DN66" s="551"/>
      <c r="DO66" s="551"/>
      <c r="DP66" s="551"/>
      <c r="DQ66" s="551"/>
      <c r="DR66" s="551"/>
      <c r="DS66" s="551"/>
      <c r="DT66" s="551"/>
      <c r="DU66" s="551"/>
      <c r="DV66" s="551"/>
      <c r="DW66" s="551"/>
      <c r="DX66" s="551"/>
      <c r="DY66" s="551"/>
      <c r="DZ66" s="551"/>
      <c r="EA66" s="551"/>
      <c r="EB66" s="551"/>
      <c r="EC66" s="551"/>
    </row>
    <row r="67" spans="1:133" hidden="1" x14ac:dyDescent="0.25">
      <c r="A67" s="603" t="s">
        <v>532</v>
      </c>
      <c r="B67" s="603"/>
      <c r="C67" s="603"/>
      <c r="D67" s="603"/>
      <c r="E67" s="603"/>
      <c r="F67" s="603"/>
      <c r="G67" s="603"/>
      <c r="H67" s="603"/>
      <c r="I67" s="603"/>
      <c r="J67" s="603"/>
      <c r="K67" s="603"/>
      <c r="L67" s="603"/>
      <c r="M67" s="603"/>
      <c r="N67" s="603"/>
      <c r="O67" s="603"/>
      <c r="P67" s="603"/>
      <c r="Q67" s="603"/>
      <c r="R67" s="603"/>
      <c r="S67" s="603"/>
      <c r="T67" s="603"/>
      <c r="U67" s="603"/>
      <c r="V67" s="603"/>
      <c r="W67" s="603"/>
      <c r="X67" s="603"/>
      <c r="Y67" s="603"/>
      <c r="Z67" s="603"/>
      <c r="AA67" s="603"/>
      <c r="AB67" s="603"/>
      <c r="AC67" s="603"/>
      <c r="AD67" s="603"/>
      <c r="AE67" s="603"/>
      <c r="AF67" s="603"/>
      <c r="AG67" s="603"/>
      <c r="AH67" s="603"/>
      <c r="AI67" s="603"/>
      <c r="AJ67" s="603"/>
      <c r="AK67" s="603"/>
      <c r="AL67" s="603"/>
      <c r="AM67" s="603"/>
      <c r="AN67" s="603"/>
      <c r="AO67" s="603"/>
      <c r="AP67" s="603"/>
      <c r="AQ67" s="603"/>
      <c r="AR67" s="603"/>
      <c r="AS67" s="603"/>
      <c r="AT67" s="603"/>
      <c r="AU67" s="603"/>
      <c r="AV67" s="603"/>
      <c r="AW67" s="603"/>
      <c r="AX67" s="603"/>
      <c r="AY67" s="603"/>
      <c r="AZ67" s="603"/>
      <c r="BA67" s="603"/>
      <c r="BB67" s="603"/>
      <c r="BC67" s="603"/>
      <c r="BD67" s="603"/>
      <c r="BE67" s="603"/>
      <c r="BF67" s="603"/>
      <c r="BG67" s="603"/>
      <c r="BH67" s="603"/>
      <c r="BI67" s="603"/>
      <c r="BJ67" s="603"/>
      <c r="BK67" s="603"/>
      <c r="BL67" s="603"/>
      <c r="BM67" s="603"/>
      <c r="BN67" s="603"/>
      <c r="BO67" s="603"/>
      <c r="BP67" s="603"/>
      <c r="BQ67" s="603"/>
      <c r="BR67" s="603"/>
      <c r="BS67" s="603"/>
      <c r="BT67" s="603"/>
      <c r="BU67" s="603"/>
      <c r="BV67" s="603"/>
      <c r="BW67" s="603"/>
      <c r="BX67" s="603"/>
      <c r="BY67" s="603"/>
      <c r="BZ67" s="603"/>
      <c r="CA67" s="603"/>
      <c r="CB67" s="603"/>
      <c r="CC67" s="603"/>
      <c r="CD67" s="603"/>
      <c r="CE67" s="603"/>
      <c r="CF67" s="603"/>
      <c r="CG67" s="603"/>
      <c r="CH67" s="603"/>
      <c r="CI67" s="603"/>
      <c r="CJ67" s="603"/>
      <c r="CK67" s="603"/>
      <c r="CL67" s="603"/>
      <c r="CM67" s="603"/>
      <c r="CN67" s="603"/>
      <c r="CO67" s="603"/>
      <c r="CP67" s="603"/>
      <c r="CQ67" s="603"/>
      <c r="CR67" s="603"/>
      <c r="CS67" s="603"/>
      <c r="CT67" s="603"/>
      <c r="CU67" s="603"/>
      <c r="CV67" s="603"/>
      <c r="CW67" s="603"/>
      <c r="CX67" s="603"/>
      <c r="CY67" s="603"/>
      <c r="CZ67" s="603"/>
      <c r="DA67" s="603"/>
      <c r="DB67" s="603"/>
      <c r="DC67" s="603"/>
      <c r="DD67" s="603"/>
      <c r="DE67" s="603"/>
      <c r="DF67" s="603"/>
      <c r="DG67" s="603"/>
      <c r="DH67" s="603"/>
      <c r="DI67" s="603"/>
      <c r="DJ67" s="603"/>
      <c r="DK67" s="603"/>
      <c r="DL67" s="603"/>
      <c r="DM67" s="603"/>
      <c r="DN67" s="603"/>
      <c r="DO67" s="603"/>
      <c r="DP67" s="603"/>
      <c r="DQ67" s="603"/>
      <c r="DR67" s="603"/>
      <c r="DS67" s="603"/>
      <c r="DT67" s="603"/>
      <c r="DU67" s="603"/>
      <c r="DV67" s="603"/>
      <c r="DW67" s="603"/>
      <c r="DX67" s="603"/>
      <c r="DY67" s="603"/>
      <c r="DZ67" s="603"/>
      <c r="EA67" s="603"/>
      <c r="EB67" s="603"/>
      <c r="EC67" s="603"/>
    </row>
    <row r="68" spans="1:133" ht="14.25" customHeight="1" x14ac:dyDescent="0.25">
      <c r="A68" s="603" t="s">
        <v>547</v>
      </c>
      <c r="B68" s="603"/>
      <c r="C68" s="603"/>
      <c r="D68" s="603"/>
      <c r="E68" s="603"/>
      <c r="F68" s="603"/>
      <c r="G68" s="603"/>
      <c r="H68" s="603"/>
      <c r="I68" s="603"/>
      <c r="J68" s="603"/>
      <c r="K68" s="603"/>
      <c r="L68" s="603"/>
      <c r="M68" s="603"/>
      <c r="N68" s="603"/>
      <c r="O68" s="603"/>
      <c r="P68" s="603"/>
      <c r="Q68" s="603"/>
      <c r="R68" s="603"/>
      <c r="S68" s="603"/>
      <c r="T68" s="603"/>
      <c r="U68" s="603"/>
      <c r="V68" s="603"/>
      <c r="W68" s="603"/>
      <c r="X68" s="603"/>
      <c r="Y68" s="603"/>
      <c r="Z68" s="603"/>
      <c r="AA68" s="603"/>
      <c r="AB68" s="603"/>
      <c r="AC68" s="603"/>
      <c r="AD68" s="603"/>
      <c r="AE68" s="603"/>
      <c r="AF68" s="603"/>
      <c r="AG68" s="603"/>
      <c r="AH68" s="603"/>
      <c r="AI68" s="603"/>
      <c r="AJ68" s="603"/>
      <c r="AK68" s="603"/>
      <c r="AL68" s="603"/>
      <c r="AM68" s="603"/>
      <c r="AN68" s="603"/>
      <c r="AO68" s="603"/>
      <c r="AP68" s="603"/>
      <c r="AQ68" s="603"/>
      <c r="AR68" s="603"/>
      <c r="AS68" s="603"/>
      <c r="AT68" s="603"/>
      <c r="AU68" s="603"/>
      <c r="AV68" s="603"/>
      <c r="AW68" s="603"/>
      <c r="AX68" s="603"/>
      <c r="AY68" s="603"/>
      <c r="AZ68" s="603"/>
      <c r="BA68" s="603"/>
      <c r="BB68" s="603"/>
      <c r="BC68" s="603"/>
      <c r="BD68" s="603"/>
      <c r="BE68" s="603"/>
      <c r="BF68" s="603"/>
      <c r="BG68" s="603"/>
      <c r="BH68" s="603"/>
      <c r="BI68" s="603"/>
      <c r="BJ68" s="603"/>
      <c r="BK68" s="603"/>
      <c r="BL68" s="603"/>
      <c r="BM68" s="603"/>
      <c r="BN68" s="603"/>
      <c r="BO68" s="603"/>
      <c r="BP68" s="603"/>
      <c r="BQ68" s="603"/>
      <c r="BR68" s="603"/>
      <c r="BS68" s="603"/>
      <c r="BT68" s="603"/>
      <c r="BU68" s="603"/>
      <c r="BV68" s="603"/>
      <c r="BW68" s="603"/>
      <c r="BX68" s="603"/>
      <c r="BY68" s="603"/>
      <c r="BZ68" s="603"/>
      <c r="CA68" s="603"/>
      <c r="CB68" s="603"/>
      <c r="CC68" s="603"/>
      <c r="CD68" s="603"/>
      <c r="CE68" s="603"/>
      <c r="CF68" s="603"/>
      <c r="CG68" s="603"/>
      <c r="CH68" s="603"/>
      <c r="CI68" s="603"/>
      <c r="CJ68" s="603"/>
      <c r="CK68" s="603"/>
      <c r="CL68" s="603"/>
      <c r="CM68" s="603"/>
      <c r="CN68" s="603"/>
      <c r="CO68" s="603"/>
      <c r="CP68" s="603"/>
      <c r="CQ68" s="603"/>
      <c r="CR68" s="603"/>
      <c r="CS68" s="603"/>
      <c r="CT68" s="603"/>
      <c r="CU68" s="603"/>
      <c r="CV68" s="603"/>
      <c r="CW68" s="603"/>
      <c r="CX68" s="603"/>
      <c r="CY68" s="603"/>
      <c r="CZ68" s="603"/>
      <c r="DA68" s="603"/>
      <c r="DB68" s="603"/>
      <c r="DC68" s="603"/>
      <c r="DD68" s="603"/>
      <c r="DE68" s="603"/>
      <c r="DF68" s="603"/>
      <c r="DG68" s="603"/>
      <c r="DH68" s="603"/>
      <c r="DI68" s="603"/>
      <c r="DJ68" s="603"/>
      <c r="DK68" s="603"/>
      <c r="DL68" s="603"/>
      <c r="DM68" s="603"/>
      <c r="DN68" s="603"/>
      <c r="DO68" s="603"/>
      <c r="DP68" s="603"/>
      <c r="DQ68" s="603"/>
      <c r="DR68" s="603"/>
      <c r="DS68" s="603"/>
      <c r="DT68" s="603"/>
      <c r="DU68" s="603"/>
      <c r="DV68" s="603"/>
      <c r="DW68" s="603"/>
      <c r="DX68" s="603"/>
      <c r="DY68" s="603"/>
      <c r="DZ68" s="603"/>
      <c r="EA68" s="603"/>
      <c r="EB68" s="603"/>
      <c r="EC68" s="603"/>
    </row>
    <row r="69" spans="1:133" ht="14.25" customHeight="1" x14ac:dyDescent="0.25">
      <c r="A69" s="558" t="s">
        <v>16</v>
      </c>
      <c r="B69" s="558"/>
      <c r="C69" s="558"/>
      <c r="D69" s="558"/>
      <c r="E69" s="558"/>
      <c r="F69" s="558"/>
      <c r="G69" s="558"/>
      <c r="H69" s="558"/>
      <c r="I69" s="558"/>
      <c r="J69" s="558"/>
      <c r="K69" s="558"/>
      <c r="L69" s="558"/>
      <c r="M69" s="558"/>
      <c r="N69" s="558"/>
      <c r="O69" s="558"/>
      <c r="P69" s="558"/>
      <c r="Q69" s="558"/>
      <c r="R69" s="558"/>
      <c r="S69" s="558"/>
      <c r="T69" s="558"/>
      <c r="U69" s="558"/>
      <c r="V69" s="558"/>
      <c r="W69" s="558"/>
      <c r="X69" s="558"/>
      <c r="Y69" s="558"/>
      <c r="Z69" s="558"/>
      <c r="AA69" s="558"/>
      <c r="AB69" s="558"/>
      <c r="AC69" s="558"/>
      <c r="AD69" s="558"/>
      <c r="AE69" s="558"/>
      <c r="AF69" s="558"/>
      <c r="AG69" s="558"/>
      <c r="AH69" s="558"/>
      <c r="AI69" s="558"/>
      <c r="AJ69" s="558"/>
      <c r="AK69" s="558"/>
      <c r="AL69" s="558"/>
      <c r="AM69" s="558"/>
      <c r="AN69" s="558"/>
      <c r="AO69" s="558"/>
      <c r="AP69" s="558"/>
      <c r="AQ69" s="558"/>
      <c r="AR69" s="558"/>
      <c r="AS69" s="558"/>
      <c r="AT69" s="558"/>
      <c r="AU69" s="558"/>
      <c r="AV69" s="558"/>
      <c r="AW69" s="558"/>
      <c r="AX69" s="558"/>
      <c r="AY69" s="558"/>
      <c r="AZ69" s="558"/>
      <c r="BA69" s="558"/>
      <c r="BB69" s="558"/>
      <c r="BC69" s="558"/>
      <c r="BD69" s="558"/>
      <c r="BE69" s="558"/>
      <c r="BF69" s="558"/>
      <c r="BG69" s="558"/>
      <c r="BH69" s="558"/>
      <c r="BI69" s="558"/>
      <c r="BJ69" s="558"/>
      <c r="BK69" s="558"/>
      <c r="BL69" s="558"/>
      <c r="BM69" s="558"/>
      <c r="BN69" s="558"/>
      <c r="BO69" s="558"/>
      <c r="BP69" s="558"/>
      <c r="BQ69" s="558"/>
      <c r="BR69" s="558"/>
      <c r="BS69" s="558"/>
      <c r="BT69" s="558"/>
      <c r="BU69" s="558"/>
      <c r="BV69" s="558"/>
      <c r="BW69" s="558"/>
      <c r="BX69" s="558"/>
      <c r="BY69" s="558"/>
      <c r="BZ69" s="558"/>
      <c r="CA69" s="558"/>
      <c r="CB69" s="558"/>
      <c r="CC69" s="558"/>
      <c r="CD69" s="558"/>
      <c r="CE69" s="558"/>
      <c r="CF69" s="558"/>
      <c r="CG69" s="558"/>
      <c r="CH69" s="558"/>
      <c r="CI69" s="558"/>
      <c r="CJ69" s="558"/>
      <c r="CK69" s="558"/>
      <c r="CL69" s="558"/>
      <c r="CM69" s="558"/>
      <c r="CN69" s="558"/>
      <c r="CO69" s="558"/>
      <c r="CP69" s="558"/>
      <c r="CQ69" s="558"/>
      <c r="CR69" s="558"/>
      <c r="CS69" s="558"/>
      <c r="CT69" s="558"/>
      <c r="CU69" s="558"/>
      <c r="CV69" s="558"/>
      <c r="CW69" s="558"/>
      <c r="CX69" s="558"/>
      <c r="CY69" s="558"/>
      <c r="CZ69" s="558"/>
      <c r="DA69" s="558"/>
      <c r="DB69" s="558"/>
      <c r="DC69" s="558"/>
      <c r="DD69" s="558"/>
      <c r="DE69" s="558"/>
      <c r="DF69" s="558"/>
      <c r="DG69" s="558"/>
      <c r="DH69" s="558"/>
      <c r="DI69" s="558"/>
      <c r="DJ69" s="558"/>
      <c r="DK69" s="558"/>
      <c r="DL69" s="558"/>
      <c r="DM69" s="558"/>
      <c r="DN69" s="558"/>
      <c r="DO69" s="558"/>
      <c r="DP69" s="558"/>
      <c r="DQ69" s="558"/>
      <c r="DR69" s="558"/>
      <c r="DS69" s="558"/>
      <c r="DT69" s="558"/>
      <c r="DU69" s="558"/>
      <c r="DV69" s="558"/>
      <c r="DW69" s="558"/>
      <c r="DX69" s="558"/>
      <c r="DY69" s="558"/>
      <c r="DZ69" s="558"/>
      <c r="EA69" s="558"/>
      <c r="EB69" s="558"/>
      <c r="EC69" s="558"/>
    </row>
    <row r="70" spans="1:133" ht="14.25" customHeight="1" x14ac:dyDescent="0.25">
      <c r="A70" s="558" t="s">
        <v>49</v>
      </c>
      <c r="B70" s="558"/>
      <c r="C70" s="558"/>
      <c r="D70" s="558"/>
      <c r="E70" s="558"/>
      <c r="F70" s="558"/>
      <c r="G70" s="558"/>
      <c r="H70" s="558"/>
      <c r="I70" s="558"/>
      <c r="J70" s="558"/>
      <c r="K70" s="558"/>
      <c r="L70" s="558"/>
      <c r="M70" s="558"/>
      <c r="N70" s="558"/>
      <c r="O70" s="558"/>
      <c r="P70" s="558"/>
      <c r="Q70" s="558"/>
      <c r="R70" s="558"/>
      <c r="S70" s="558"/>
      <c r="T70" s="558"/>
      <c r="U70" s="558"/>
      <c r="V70" s="558"/>
      <c r="W70" s="558"/>
      <c r="X70" s="558"/>
      <c r="Y70" s="558"/>
      <c r="Z70" s="558"/>
      <c r="AA70" s="558"/>
      <c r="AB70" s="558"/>
      <c r="AC70" s="558"/>
      <c r="AD70" s="558"/>
      <c r="AE70" s="558"/>
      <c r="AF70" s="558"/>
      <c r="AG70" s="558"/>
      <c r="AH70" s="558"/>
      <c r="AI70" s="558"/>
      <c r="AJ70" s="558"/>
      <c r="AK70" s="558"/>
      <c r="AL70" s="558"/>
      <c r="AM70" s="558"/>
      <c r="AN70" s="558"/>
      <c r="AO70" s="558"/>
      <c r="AP70" s="558"/>
      <c r="AQ70" s="558"/>
      <c r="AR70" s="558"/>
      <c r="AS70" s="558"/>
      <c r="AT70" s="558"/>
      <c r="AU70" s="558"/>
      <c r="AV70" s="558"/>
      <c r="AW70" s="558"/>
      <c r="AX70" s="558"/>
      <c r="AY70" s="558"/>
      <c r="AZ70" s="558"/>
      <c r="BA70" s="558"/>
      <c r="BB70" s="558"/>
      <c r="BC70" s="558"/>
      <c r="BD70" s="558"/>
      <c r="BE70" s="558"/>
      <c r="BF70" s="558"/>
      <c r="BG70" s="558"/>
      <c r="BH70" s="558"/>
      <c r="BI70" s="558"/>
      <c r="BJ70" s="558"/>
      <c r="BK70" s="558"/>
      <c r="BL70" s="558"/>
      <c r="BM70" s="558"/>
      <c r="BN70" s="558"/>
      <c r="BO70" s="558"/>
      <c r="BP70" s="558"/>
      <c r="BQ70" s="558"/>
      <c r="BR70" s="558"/>
      <c r="BS70" s="558"/>
      <c r="BT70" s="558"/>
      <c r="BU70" s="558"/>
      <c r="BV70" s="558"/>
      <c r="BW70" s="558"/>
      <c r="BX70" s="558"/>
      <c r="BY70" s="558"/>
      <c r="BZ70" s="558"/>
      <c r="CA70" s="558"/>
      <c r="CB70" s="558"/>
      <c r="CC70" s="558"/>
      <c r="CD70" s="558"/>
      <c r="CE70" s="558"/>
      <c r="CF70" s="558"/>
      <c r="CG70" s="558"/>
      <c r="CH70" s="558"/>
      <c r="CI70" s="558"/>
      <c r="CJ70" s="558"/>
      <c r="CK70" s="558"/>
      <c r="CL70" s="558"/>
      <c r="CM70" s="558"/>
      <c r="CN70" s="558"/>
      <c r="CO70" s="558"/>
      <c r="CP70" s="558"/>
      <c r="CQ70" s="558"/>
      <c r="CR70" s="558"/>
      <c r="CS70" s="558"/>
      <c r="CT70" s="558"/>
      <c r="CU70" s="558"/>
      <c r="CV70" s="558"/>
      <c r="CW70" s="558"/>
      <c r="CX70" s="558"/>
      <c r="CY70" s="558"/>
      <c r="CZ70" s="558"/>
      <c r="DA70" s="558"/>
      <c r="DB70" s="558"/>
      <c r="DC70" s="558"/>
      <c r="DD70" s="558"/>
      <c r="DE70" s="558"/>
      <c r="DF70" s="558"/>
      <c r="DG70" s="558"/>
      <c r="DH70" s="558"/>
      <c r="DI70" s="558"/>
      <c r="DJ70" s="558"/>
      <c r="DK70" s="558"/>
      <c r="DL70" s="558"/>
      <c r="DM70" s="558"/>
      <c r="DN70" s="558"/>
      <c r="DO70" s="558"/>
      <c r="DP70" s="558"/>
      <c r="DQ70" s="558"/>
      <c r="DR70" s="558"/>
      <c r="DS70" s="558"/>
      <c r="DT70" s="558"/>
      <c r="DU70" s="558"/>
      <c r="DV70" s="558"/>
      <c r="DW70" s="558"/>
      <c r="DX70" s="558"/>
      <c r="DY70" s="558"/>
      <c r="DZ70" s="558"/>
      <c r="EA70" s="558"/>
      <c r="EB70" s="558"/>
      <c r="EC70" s="558"/>
    </row>
    <row r="71" spans="1:133" ht="14.25" customHeight="1" x14ac:dyDescent="0.25">
      <c r="A71" s="558" t="s">
        <v>50</v>
      </c>
      <c r="B71" s="558"/>
      <c r="C71" s="558"/>
      <c r="D71" s="558"/>
      <c r="E71" s="558"/>
      <c r="F71" s="558"/>
      <c r="G71" s="558"/>
      <c r="H71" s="558"/>
      <c r="I71" s="558"/>
      <c r="J71" s="558"/>
      <c r="K71" s="558"/>
      <c r="L71" s="558"/>
      <c r="M71" s="558"/>
      <c r="N71" s="558"/>
      <c r="O71" s="558"/>
      <c r="P71" s="558"/>
      <c r="Q71" s="558"/>
      <c r="R71" s="558"/>
      <c r="S71" s="558"/>
      <c r="T71" s="558"/>
      <c r="U71" s="558"/>
      <c r="V71" s="558"/>
      <c r="W71" s="558"/>
      <c r="X71" s="558"/>
      <c r="Y71" s="558"/>
      <c r="Z71" s="558"/>
      <c r="AA71" s="558"/>
      <c r="AB71" s="558"/>
      <c r="AC71" s="558"/>
      <c r="AD71" s="558"/>
      <c r="AE71" s="558"/>
      <c r="AF71" s="558"/>
      <c r="AG71" s="558"/>
      <c r="AH71" s="558"/>
      <c r="AI71" s="558"/>
      <c r="AJ71" s="558"/>
      <c r="AK71" s="558"/>
      <c r="AL71" s="558"/>
      <c r="AM71" s="558"/>
      <c r="AN71" s="558"/>
      <c r="AO71" s="558"/>
      <c r="AP71" s="558"/>
      <c r="AQ71" s="558"/>
      <c r="AR71" s="558"/>
      <c r="AS71" s="558"/>
      <c r="AT71" s="558"/>
      <c r="AU71" s="558"/>
      <c r="AV71" s="558"/>
      <c r="AW71" s="558"/>
      <c r="AX71" s="558"/>
      <c r="AY71" s="558"/>
      <c r="AZ71" s="558"/>
      <c r="BA71" s="558"/>
      <c r="BB71" s="558"/>
      <c r="BC71" s="558"/>
      <c r="BD71" s="558"/>
      <c r="BE71" s="558"/>
      <c r="BF71" s="558"/>
      <c r="BG71" s="558"/>
      <c r="BH71" s="558"/>
      <c r="BI71" s="558"/>
      <c r="BJ71" s="558"/>
      <c r="BK71" s="558"/>
      <c r="BL71" s="558"/>
      <c r="BM71" s="558"/>
      <c r="BN71" s="558"/>
      <c r="BO71" s="558"/>
      <c r="BP71" s="558"/>
      <c r="BQ71" s="558"/>
      <c r="BR71" s="558"/>
      <c r="BS71" s="558"/>
      <c r="BT71" s="558"/>
      <c r="BU71" s="558"/>
      <c r="BV71" s="558"/>
      <c r="BW71" s="558"/>
      <c r="BX71" s="558"/>
      <c r="BY71" s="558"/>
      <c r="BZ71" s="558"/>
      <c r="CA71" s="558"/>
      <c r="CB71" s="558"/>
      <c r="CC71" s="558"/>
      <c r="CD71" s="558"/>
      <c r="CE71" s="558"/>
      <c r="CF71" s="558"/>
      <c r="CG71" s="558"/>
      <c r="CH71" s="558"/>
      <c r="CI71" s="558"/>
      <c r="CJ71" s="558"/>
      <c r="CK71" s="558"/>
      <c r="CL71" s="558"/>
      <c r="CM71" s="558"/>
      <c r="CN71" s="558"/>
      <c r="CO71" s="558"/>
      <c r="CP71" s="558"/>
      <c r="CQ71" s="558"/>
      <c r="CR71" s="558"/>
      <c r="CS71" s="558"/>
      <c r="CT71" s="558"/>
      <c r="CU71" s="558"/>
      <c r="CV71" s="558"/>
      <c r="CW71" s="558"/>
      <c r="CX71" s="558"/>
      <c r="CY71" s="558"/>
      <c r="CZ71" s="558"/>
      <c r="DA71" s="558"/>
      <c r="DB71" s="558"/>
      <c r="DC71" s="558"/>
      <c r="DD71" s="558"/>
      <c r="DE71" s="558"/>
      <c r="DF71" s="558"/>
      <c r="DG71" s="558"/>
      <c r="DH71" s="558"/>
      <c r="DI71" s="558"/>
      <c r="DJ71" s="558"/>
      <c r="DK71" s="558"/>
      <c r="DL71" s="558"/>
      <c r="DM71" s="558"/>
      <c r="DN71" s="558"/>
      <c r="DO71" s="558"/>
      <c r="DP71" s="558"/>
      <c r="DQ71" s="558"/>
      <c r="DR71" s="558"/>
      <c r="DS71" s="558"/>
      <c r="DT71" s="558"/>
      <c r="DU71" s="558"/>
      <c r="DV71" s="558"/>
      <c r="DW71" s="558"/>
      <c r="DX71" s="558"/>
      <c r="DY71" s="558"/>
      <c r="DZ71" s="558"/>
      <c r="EA71" s="558"/>
      <c r="EB71" s="558"/>
      <c r="EC71" s="558"/>
    </row>
    <row r="72" spans="1:133" ht="14.25" customHeight="1" x14ac:dyDescent="0.25">
      <c r="A72" s="558" t="s">
        <v>577</v>
      </c>
      <c r="B72" s="558"/>
      <c r="C72" s="558"/>
      <c r="D72" s="558"/>
      <c r="E72" s="558"/>
      <c r="F72" s="558"/>
      <c r="G72" s="558"/>
      <c r="H72" s="558"/>
      <c r="I72" s="558"/>
      <c r="J72" s="558"/>
      <c r="K72" s="558"/>
      <c r="L72" s="558"/>
      <c r="M72" s="558"/>
      <c r="N72" s="558"/>
      <c r="O72" s="558"/>
      <c r="P72" s="558"/>
      <c r="Q72" s="558"/>
      <c r="R72" s="558"/>
      <c r="S72" s="558"/>
      <c r="T72" s="558"/>
      <c r="U72" s="558"/>
      <c r="V72" s="558"/>
      <c r="W72" s="558"/>
      <c r="X72" s="558"/>
      <c r="Y72" s="558"/>
      <c r="Z72" s="558"/>
      <c r="AA72" s="558"/>
      <c r="AB72" s="558"/>
      <c r="AC72" s="558"/>
      <c r="AD72" s="558"/>
      <c r="AE72" s="558"/>
      <c r="AF72" s="558"/>
      <c r="AG72" s="558"/>
      <c r="AH72" s="558"/>
      <c r="AI72" s="558"/>
      <c r="AJ72" s="558"/>
      <c r="AK72" s="558"/>
      <c r="AL72" s="558"/>
      <c r="AM72" s="558"/>
      <c r="AN72" s="558"/>
      <c r="AO72" s="558"/>
      <c r="AP72" s="558"/>
      <c r="AQ72" s="558"/>
      <c r="AR72" s="558"/>
      <c r="AS72" s="558"/>
      <c r="AT72" s="558"/>
      <c r="AU72" s="558"/>
      <c r="AV72" s="558"/>
      <c r="AW72" s="558"/>
      <c r="AX72" s="558"/>
      <c r="AY72" s="558"/>
      <c r="AZ72" s="558"/>
      <c r="BA72" s="558"/>
      <c r="BB72" s="558"/>
      <c r="BC72" s="558"/>
      <c r="BD72" s="558"/>
      <c r="BE72" s="558"/>
      <c r="BF72" s="558"/>
      <c r="BG72" s="558"/>
      <c r="BH72" s="558"/>
      <c r="BI72" s="558"/>
      <c r="BJ72" s="558"/>
      <c r="BK72" s="558"/>
      <c r="BL72" s="558"/>
      <c r="BM72" s="558"/>
      <c r="BN72" s="558"/>
      <c r="BO72" s="558"/>
      <c r="BP72" s="558"/>
      <c r="BQ72" s="558"/>
      <c r="BR72" s="558"/>
      <c r="BS72" s="558"/>
      <c r="BT72" s="558"/>
      <c r="BU72" s="558"/>
      <c r="BV72" s="558"/>
      <c r="BW72" s="558"/>
      <c r="BX72" s="558"/>
      <c r="BY72" s="558"/>
      <c r="BZ72" s="558"/>
      <c r="CA72" s="558"/>
      <c r="CB72" s="558"/>
      <c r="CC72" s="558"/>
      <c r="CD72" s="558"/>
      <c r="CE72" s="558"/>
      <c r="CF72" s="558"/>
      <c r="CG72" s="558"/>
      <c r="CH72" s="558"/>
      <c r="CI72" s="558"/>
      <c r="CJ72" s="558"/>
      <c r="CK72" s="558"/>
      <c r="CL72" s="558"/>
      <c r="CM72" s="558"/>
      <c r="CN72" s="558"/>
      <c r="CO72" s="558"/>
      <c r="CP72" s="558"/>
      <c r="CQ72" s="558"/>
      <c r="CR72" s="558"/>
      <c r="CS72" s="558"/>
      <c r="CT72" s="558"/>
      <c r="CU72" s="558"/>
      <c r="CV72" s="558"/>
      <c r="CW72" s="558"/>
      <c r="CX72" s="558"/>
      <c r="CY72" s="558"/>
      <c r="CZ72" s="558"/>
      <c r="DA72" s="558"/>
      <c r="DB72" s="558"/>
      <c r="DC72" s="558"/>
      <c r="DD72" s="558"/>
      <c r="DE72" s="558"/>
      <c r="DF72" s="558"/>
      <c r="DG72" s="558"/>
      <c r="DH72" s="558"/>
      <c r="DI72" s="558"/>
      <c r="DJ72" s="558"/>
      <c r="DK72" s="558"/>
      <c r="DL72" s="558"/>
      <c r="DM72" s="558"/>
      <c r="DN72" s="558"/>
      <c r="DO72" s="558"/>
      <c r="DP72" s="558"/>
      <c r="DQ72" s="558"/>
      <c r="DR72" s="558"/>
      <c r="DS72" s="558"/>
      <c r="DT72" s="558"/>
      <c r="DU72" s="558"/>
      <c r="DV72" s="558"/>
      <c r="DW72" s="558"/>
      <c r="DX72" s="558"/>
      <c r="DY72" s="558"/>
      <c r="DZ72" s="558"/>
      <c r="EA72" s="558"/>
      <c r="EB72" s="558"/>
      <c r="EC72" s="558"/>
    </row>
    <row r="73" spans="1:133" ht="14.25" customHeight="1" x14ac:dyDescent="0.25">
      <c r="A73" s="558" t="s">
        <v>533</v>
      </c>
      <c r="B73" s="558"/>
      <c r="C73" s="558"/>
      <c r="D73" s="558"/>
      <c r="E73" s="558"/>
      <c r="F73" s="558"/>
      <c r="G73" s="558"/>
      <c r="H73" s="558"/>
      <c r="I73" s="558"/>
      <c r="J73" s="558"/>
      <c r="K73" s="558"/>
      <c r="L73" s="558"/>
      <c r="M73" s="558"/>
      <c r="N73" s="558"/>
      <c r="O73" s="558"/>
      <c r="P73" s="558"/>
      <c r="Q73" s="558"/>
      <c r="R73" s="558"/>
      <c r="S73" s="558"/>
      <c r="T73" s="558"/>
      <c r="U73" s="558"/>
      <c r="V73" s="558"/>
      <c r="W73" s="558"/>
      <c r="X73" s="558"/>
      <c r="Y73" s="558"/>
      <c r="Z73" s="558"/>
      <c r="AA73" s="558"/>
      <c r="AB73" s="558"/>
      <c r="AC73" s="558"/>
      <c r="AD73" s="558"/>
      <c r="AE73" s="558"/>
      <c r="AF73" s="558"/>
      <c r="AG73" s="558"/>
      <c r="AH73" s="558"/>
      <c r="AI73" s="558"/>
      <c r="AJ73" s="558"/>
      <c r="AK73" s="558"/>
      <c r="AL73" s="558"/>
      <c r="AM73" s="558"/>
      <c r="AN73" s="558"/>
      <c r="AO73" s="558"/>
      <c r="AP73" s="558"/>
      <c r="AQ73" s="558"/>
      <c r="AR73" s="558"/>
      <c r="AS73" s="558"/>
      <c r="AT73" s="558"/>
      <c r="AU73" s="558"/>
      <c r="AV73" s="558"/>
      <c r="AW73" s="558"/>
      <c r="AX73" s="558"/>
      <c r="AY73" s="558"/>
      <c r="AZ73" s="558"/>
      <c r="BA73" s="558"/>
      <c r="BB73" s="558"/>
      <c r="BC73" s="558"/>
      <c r="BD73" s="558"/>
      <c r="BE73" s="558"/>
      <c r="BF73" s="558"/>
      <c r="BG73" s="558"/>
      <c r="BH73" s="558"/>
      <c r="BI73" s="558"/>
      <c r="BJ73" s="558"/>
      <c r="BK73" s="558"/>
      <c r="BL73" s="558"/>
      <c r="BM73" s="558"/>
      <c r="BN73" s="558"/>
      <c r="BO73" s="558"/>
      <c r="BP73" s="558"/>
      <c r="BQ73" s="558"/>
      <c r="BR73" s="558"/>
      <c r="BS73" s="558"/>
      <c r="BT73" s="558"/>
      <c r="BU73" s="558"/>
      <c r="BV73" s="558"/>
      <c r="BW73" s="558"/>
      <c r="BX73" s="558"/>
      <c r="BY73" s="558"/>
      <c r="BZ73" s="558"/>
      <c r="CA73" s="558"/>
      <c r="CB73" s="558"/>
      <c r="CC73" s="558"/>
      <c r="CD73" s="558"/>
      <c r="CE73" s="558"/>
      <c r="CF73" s="558"/>
      <c r="CG73" s="558"/>
      <c r="CH73" s="558"/>
      <c r="CI73" s="558"/>
      <c r="CJ73" s="558"/>
      <c r="CK73" s="558"/>
      <c r="CL73" s="558"/>
      <c r="CM73" s="558"/>
      <c r="CN73" s="558"/>
      <c r="CO73" s="558"/>
      <c r="CP73" s="558"/>
      <c r="CQ73" s="558"/>
      <c r="CR73" s="558"/>
      <c r="CS73" s="558"/>
      <c r="CT73" s="558"/>
      <c r="CU73" s="558"/>
      <c r="CV73" s="558"/>
      <c r="CW73" s="558"/>
      <c r="CX73" s="558"/>
      <c r="CY73" s="558"/>
      <c r="CZ73" s="558"/>
      <c r="DA73" s="558"/>
      <c r="DB73" s="558"/>
      <c r="DC73" s="558"/>
      <c r="DD73" s="558"/>
      <c r="DE73" s="558"/>
      <c r="DF73" s="558"/>
      <c r="DG73" s="558"/>
      <c r="DH73" s="558"/>
      <c r="DI73" s="558"/>
      <c r="DJ73" s="558"/>
      <c r="DK73" s="558"/>
      <c r="DL73" s="558"/>
      <c r="DM73" s="558"/>
      <c r="DN73" s="558"/>
      <c r="DO73" s="558"/>
      <c r="DP73" s="558"/>
      <c r="DQ73" s="558"/>
      <c r="DR73" s="558"/>
      <c r="DS73" s="558"/>
      <c r="DT73" s="558"/>
      <c r="DU73" s="558"/>
      <c r="DV73" s="558"/>
      <c r="DW73" s="558"/>
      <c r="DX73" s="558"/>
      <c r="DY73" s="558"/>
      <c r="DZ73" s="558"/>
      <c r="EA73" s="558"/>
      <c r="EB73" s="558"/>
      <c r="EC73" s="558"/>
    </row>
    <row r="74" spans="1:133" ht="14.25" customHeight="1" x14ac:dyDescent="0.25">
      <c r="A74" s="558" t="s">
        <v>227</v>
      </c>
      <c r="B74" s="558"/>
      <c r="C74" s="558"/>
      <c r="D74" s="558"/>
      <c r="E74" s="558"/>
      <c r="F74" s="558"/>
      <c r="G74" s="558"/>
      <c r="H74" s="558"/>
      <c r="I74" s="558"/>
      <c r="J74" s="558"/>
      <c r="K74" s="558"/>
      <c r="L74" s="558"/>
      <c r="M74" s="558"/>
      <c r="N74" s="558"/>
      <c r="O74" s="558"/>
      <c r="P74" s="558"/>
      <c r="Q74" s="558"/>
      <c r="R74" s="558"/>
      <c r="S74" s="558"/>
      <c r="T74" s="558"/>
      <c r="U74" s="558"/>
      <c r="V74" s="558"/>
      <c r="W74" s="558"/>
      <c r="X74" s="558"/>
      <c r="Y74" s="558"/>
      <c r="Z74" s="558"/>
      <c r="AA74" s="558"/>
      <c r="AB74" s="558"/>
      <c r="AC74" s="558"/>
      <c r="AD74" s="558"/>
      <c r="AE74" s="558"/>
      <c r="AF74" s="558"/>
      <c r="AG74" s="558"/>
      <c r="AH74" s="558"/>
      <c r="AI74" s="558"/>
      <c r="AJ74" s="558"/>
      <c r="AK74" s="558"/>
      <c r="AL74" s="558"/>
      <c r="AM74" s="558"/>
      <c r="AN74" s="558"/>
      <c r="AO74" s="558"/>
      <c r="AP74" s="558"/>
      <c r="AQ74" s="558"/>
      <c r="AR74" s="558"/>
      <c r="AS74" s="558"/>
      <c r="AT74" s="558"/>
      <c r="AU74" s="558"/>
      <c r="AV74" s="558"/>
      <c r="AW74" s="558"/>
      <c r="AX74" s="558"/>
      <c r="AY74" s="558"/>
      <c r="AZ74" s="558"/>
      <c r="BA74" s="558"/>
      <c r="BB74" s="558"/>
      <c r="BC74" s="558"/>
      <c r="BD74" s="558"/>
      <c r="BE74" s="558"/>
      <c r="BF74" s="558"/>
      <c r="BG74" s="558"/>
      <c r="BH74" s="558"/>
      <c r="BI74" s="558"/>
      <c r="BJ74" s="558"/>
      <c r="BK74" s="558"/>
      <c r="BL74" s="558"/>
      <c r="BM74" s="558"/>
      <c r="BN74" s="558"/>
      <c r="BO74" s="558"/>
      <c r="BP74" s="558"/>
      <c r="BQ74" s="558"/>
      <c r="BR74" s="558"/>
      <c r="BS74" s="558"/>
      <c r="BT74" s="558"/>
      <c r="BU74" s="558"/>
      <c r="BV74" s="558"/>
      <c r="BW74" s="558"/>
      <c r="BX74" s="558"/>
      <c r="BY74" s="558"/>
      <c r="BZ74" s="558"/>
      <c r="CA74" s="558"/>
      <c r="CB74" s="558"/>
      <c r="CC74" s="558"/>
      <c r="CD74" s="558"/>
      <c r="CE74" s="558"/>
      <c r="CF74" s="558"/>
      <c r="CG74" s="558"/>
      <c r="CH74" s="558"/>
      <c r="CI74" s="558"/>
      <c r="CJ74" s="558"/>
      <c r="CK74" s="558"/>
      <c r="CL74" s="558"/>
      <c r="CM74" s="558"/>
      <c r="CN74" s="558"/>
      <c r="CO74" s="558"/>
      <c r="CP74" s="558"/>
      <c r="CQ74" s="558"/>
      <c r="CR74" s="558"/>
      <c r="CS74" s="558"/>
      <c r="CT74" s="558"/>
      <c r="CU74" s="558"/>
      <c r="CV74" s="558"/>
      <c r="CW74" s="558"/>
      <c r="CX74" s="558"/>
      <c r="CY74" s="558"/>
      <c r="CZ74" s="558"/>
      <c r="DA74" s="558"/>
      <c r="DB74" s="558"/>
      <c r="DC74" s="558"/>
      <c r="DD74" s="558"/>
      <c r="DE74" s="558"/>
      <c r="DF74" s="558"/>
      <c r="DG74" s="558"/>
      <c r="DH74" s="558"/>
      <c r="DI74" s="558"/>
      <c r="DJ74" s="558"/>
      <c r="DK74" s="558"/>
      <c r="DL74" s="558"/>
      <c r="DM74" s="558"/>
      <c r="DN74" s="558"/>
      <c r="DO74" s="558"/>
      <c r="DP74" s="558"/>
      <c r="DQ74" s="558"/>
      <c r="DR74" s="558"/>
      <c r="DS74" s="558"/>
      <c r="DT74" s="558"/>
      <c r="DU74" s="558"/>
      <c r="DV74" s="558"/>
      <c r="DW74" s="558"/>
      <c r="DX74" s="558"/>
      <c r="DY74" s="558"/>
      <c r="DZ74" s="558"/>
      <c r="EA74" s="558"/>
      <c r="EB74" s="558"/>
      <c r="EC74" s="558"/>
    </row>
    <row r="75" spans="1:133" ht="14.25" customHeight="1" x14ac:dyDescent="0.25">
      <c r="A75" s="558" t="s">
        <v>228</v>
      </c>
      <c r="B75" s="558"/>
      <c r="C75" s="558"/>
      <c r="D75" s="558"/>
      <c r="E75" s="558"/>
      <c r="F75" s="558"/>
      <c r="G75" s="558"/>
      <c r="H75" s="558"/>
      <c r="I75" s="558"/>
      <c r="J75" s="558"/>
      <c r="K75" s="558"/>
      <c r="L75" s="558"/>
      <c r="M75" s="558"/>
      <c r="N75" s="558"/>
      <c r="O75" s="558"/>
      <c r="P75" s="558"/>
      <c r="Q75" s="558"/>
      <c r="R75" s="558"/>
      <c r="S75" s="558"/>
      <c r="T75" s="558"/>
      <c r="U75" s="558"/>
      <c r="V75" s="558"/>
      <c r="W75" s="558"/>
      <c r="X75" s="558"/>
      <c r="Y75" s="558"/>
      <c r="Z75" s="558"/>
      <c r="AA75" s="558"/>
      <c r="AB75" s="558"/>
      <c r="AC75" s="558"/>
      <c r="AD75" s="558"/>
      <c r="AE75" s="558"/>
      <c r="AF75" s="558"/>
      <c r="AG75" s="558"/>
      <c r="AH75" s="558"/>
      <c r="AI75" s="558"/>
      <c r="AJ75" s="558"/>
      <c r="AK75" s="558"/>
      <c r="AL75" s="558"/>
      <c r="AM75" s="558"/>
      <c r="AN75" s="558"/>
      <c r="AO75" s="558"/>
      <c r="AP75" s="558"/>
      <c r="AQ75" s="558"/>
      <c r="AR75" s="558"/>
      <c r="AS75" s="558"/>
      <c r="AT75" s="558"/>
      <c r="AU75" s="558"/>
      <c r="AV75" s="558"/>
      <c r="AW75" s="558"/>
      <c r="AX75" s="558"/>
      <c r="AY75" s="558"/>
      <c r="AZ75" s="558"/>
      <c r="BA75" s="558"/>
      <c r="BB75" s="558"/>
      <c r="BC75" s="558"/>
      <c r="BD75" s="558"/>
      <c r="BE75" s="558"/>
      <c r="BF75" s="558"/>
      <c r="BG75" s="558"/>
      <c r="BH75" s="558"/>
      <c r="BI75" s="558"/>
      <c r="BJ75" s="558"/>
      <c r="BK75" s="558"/>
      <c r="BL75" s="558"/>
      <c r="BM75" s="558"/>
      <c r="BN75" s="558"/>
      <c r="BO75" s="558"/>
      <c r="BP75" s="558"/>
      <c r="BQ75" s="558"/>
      <c r="BR75" s="558"/>
      <c r="BS75" s="558"/>
      <c r="BT75" s="558"/>
      <c r="BU75" s="558"/>
      <c r="BV75" s="558"/>
      <c r="BW75" s="558"/>
      <c r="BX75" s="558"/>
      <c r="BY75" s="558"/>
      <c r="BZ75" s="558"/>
      <c r="CA75" s="558"/>
      <c r="CB75" s="558"/>
      <c r="CC75" s="558"/>
      <c r="CD75" s="558"/>
      <c r="CE75" s="558"/>
      <c r="CF75" s="558"/>
      <c r="CG75" s="558"/>
      <c r="CH75" s="558"/>
      <c r="CI75" s="558"/>
      <c r="CJ75" s="558"/>
      <c r="CK75" s="558"/>
      <c r="CL75" s="558"/>
      <c r="CM75" s="558"/>
      <c r="CN75" s="558"/>
      <c r="CO75" s="558"/>
      <c r="CP75" s="558"/>
      <c r="CQ75" s="558"/>
      <c r="CR75" s="558"/>
      <c r="CS75" s="558"/>
      <c r="CT75" s="558"/>
      <c r="CU75" s="558"/>
      <c r="CV75" s="558"/>
      <c r="CW75" s="558"/>
      <c r="CX75" s="558"/>
      <c r="CY75" s="558"/>
      <c r="CZ75" s="558"/>
      <c r="DA75" s="558"/>
      <c r="DB75" s="558"/>
      <c r="DC75" s="558"/>
      <c r="DD75" s="558"/>
      <c r="DE75" s="558"/>
      <c r="DF75" s="558"/>
      <c r="DG75" s="558"/>
      <c r="DH75" s="558"/>
      <c r="DI75" s="558"/>
      <c r="DJ75" s="558"/>
      <c r="DK75" s="558"/>
      <c r="DL75" s="558"/>
      <c r="DM75" s="558"/>
      <c r="DN75" s="558"/>
      <c r="DO75" s="558"/>
      <c r="DP75" s="558"/>
      <c r="DQ75" s="558"/>
      <c r="DR75" s="558"/>
      <c r="DS75" s="558"/>
      <c r="DT75" s="558"/>
      <c r="DU75" s="558"/>
      <c r="DV75" s="558"/>
      <c r="DW75" s="558"/>
      <c r="DX75" s="558"/>
      <c r="DY75" s="558"/>
      <c r="DZ75" s="558"/>
      <c r="EA75" s="558"/>
      <c r="EB75" s="558"/>
      <c r="EC75" s="558"/>
    </row>
    <row r="76" spans="1:133" ht="14.25" customHeight="1" x14ac:dyDescent="0.25">
      <c r="A76" s="558" t="s">
        <v>534</v>
      </c>
      <c r="B76" s="558"/>
      <c r="C76" s="558"/>
      <c r="D76" s="558"/>
      <c r="E76" s="558"/>
      <c r="F76" s="558"/>
      <c r="G76" s="558"/>
      <c r="H76" s="558"/>
      <c r="I76" s="558"/>
      <c r="J76" s="558"/>
      <c r="K76" s="558"/>
      <c r="L76" s="558"/>
      <c r="M76" s="558"/>
      <c r="N76" s="558"/>
      <c r="O76" s="558"/>
      <c r="P76" s="558"/>
      <c r="Q76" s="558"/>
      <c r="R76" s="558"/>
      <c r="S76" s="558"/>
      <c r="T76" s="558"/>
      <c r="U76" s="558"/>
      <c r="V76" s="558"/>
      <c r="W76" s="558"/>
      <c r="X76" s="558"/>
      <c r="Y76" s="558"/>
      <c r="Z76" s="558"/>
      <c r="AA76" s="558"/>
      <c r="AB76" s="558"/>
      <c r="AC76" s="558"/>
      <c r="AD76" s="558"/>
      <c r="AE76" s="558"/>
      <c r="AF76" s="558"/>
      <c r="AG76" s="558"/>
      <c r="AH76" s="558"/>
      <c r="AI76" s="558"/>
      <c r="AJ76" s="558"/>
      <c r="AK76" s="558"/>
      <c r="AL76" s="558"/>
      <c r="AM76" s="558"/>
      <c r="AN76" s="558"/>
      <c r="AO76" s="558"/>
      <c r="AP76" s="558"/>
      <c r="AQ76" s="558"/>
      <c r="AR76" s="558"/>
      <c r="AS76" s="558"/>
      <c r="AT76" s="558"/>
      <c r="AU76" s="558"/>
      <c r="AV76" s="558"/>
      <c r="AW76" s="558"/>
      <c r="AX76" s="558"/>
      <c r="AY76" s="558"/>
      <c r="AZ76" s="558"/>
      <c r="BA76" s="558"/>
      <c r="BB76" s="558"/>
      <c r="BC76" s="558"/>
      <c r="BD76" s="558"/>
      <c r="BE76" s="558"/>
      <c r="BF76" s="558"/>
      <c r="BG76" s="558"/>
      <c r="BH76" s="558"/>
      <c r="BI76" s="558"/>
      <c r="BJ76" s="558"/>
      <c r="BK76" s="558"/>
      <c r="BL76" s="558"/>
      <c r="BM76" s="558"/>
      <c r="BN76" s="558"/>
      <c r="BO76" s="558"/>
      <c r="BP76" s="558"/>
      <c r="BQ76" s="558"/>
      <c r="BR76" s="558"/>
      <c r="BS76" s="558"/>
      <c r="BT76" s="558"/>
      <c r="BU76" s="558"/>
      <c r="BV76" s="558"/>
      <c r="BW76" s="558"/>
      <c r="BX76" s="558"/>
      <c r="BY76" s="558"/>
      <c r="BZ76" s="558"/>
      <c r="CA76" s="558"/>
      <c r="CB76" s="558"/>
      <c r="CC76" s="558"/>
      <c r="CD76" s="558"/>
      <c r="CE76" s="558"/>
      <c r="CF76" s="558"/>
      <c r="CG76" s="558"/>
      <c r="CH76" s="558"/>
      <c r="CI76" s="558"/>
      <c r="CJ76" s="558"/>
      <c r="CK76" s="558"/>
      <c r="CL76" s="558"/>
      <c r="CM76" s="558"/>
      <c r="CN76" s="558"/>
      <c r="CO76" s="558"/>
      <c r="CP76" s="558"/>
      <c r="CQ76" s="558"/>
      <c r="CR76" s="558"/>
      <c r="CS76" s="558"/>
      <c r="CT76" s="558"/>
      <c r="CU76" s="558"/>
      <c r="CV76" s="558"/>
      <c r="CW76" s="558"/>
      <c r="CX76" s="558"/>
      <c r="CY76" s="558"/>
      <c r="CZ76" s="558"/>
      <c r="DA76" s="558"/>
      <c r="DB76" s="558"/>
      <c r="DC76" s="558"/>
      <c r="DD76" s="558"/>
      <c r="DE76" s="558"/>
      <c r="DF76" s="558"/>
      <c r="DG76" s="558"/>
      <c r="DH76" s="558"/>
      <c r="DI76" s="558"/>
      <c r="DJ76" s="558"/>
      <c r="DK76" s="558"/>
      <c r="DL76" s="558"/>
      <c r="DM76" s="558"/>
      <c r="DN76" s="558"/>
      <c r="DO76" s="558"/>
      <c r="DP76" s="558"/>
      <c r="DQ76" s="558"/>
      <c r="DR76" s="558"/>
      <c r="DS76" s="558"/>
      <c r="DT76" s="558"/>
      <c r="DU76" s="558"/>
      <c r="DV76" s="558"/>
      <c r="DW76" s="558"/>
      <c r="DX76" s="558"/>
      <c r="DY76" s="558"/>
      <c r="DZ76" s="558"/>
      <c r="EA76" s="558"/>
      <c r="EB76" s="558"/>
      <c r="EC76" s="558"/>
    </row>
    <row r="77" spans="1:133" ht="14.25" customHeight="1" x14ac:dyDescent="0.25">
      <c r="A77" s="558" t="s">
        <v>535</v>
      </c>
      <c r="B77" s="558"/>
      <c r="C77" s="558"/>
      <c r="D77" s="558"/>
      <c r="E77" s="558"/>
      <c r="F77" s="558"/>
      <c r="G77" s="558"/>
      <c r="H77" s="558"/>
      <c r="I77" s="558"/>
      <c r="J77" s="558"/>
      <c r="K77" s="558"/>
      <c r="L77" s="558"/>
      <c r="M77" s="558"/>
      <c r="N77" s="558"/>
      <c r="O77" s="558"/>
      <c r="P77" s="558"/>
      <c r="Q77" s="558"/>
      <c r="R77" s="558"/>
      <c r="S77" s="558"/>
      <c r="T77" s="558"/>
      <c r="U77" s="558"/>
      <c r="V77" s="558"/>
      <c r="W77" s="558"/>
      <c r="X77" s="558"/>
      <c r="Y77" s="558"/>
      <c r="Z77" s="558"/>
      <c r="AA77" s="558"/>
      <c r="AB77" s="558"/>
      <c r="AC77" s="558"/>
      <c r="AD77" s="558"/>
      <c r="AE77" s="558"/>
      <c r="AF77" s="558"/>
      <c r="AG77" s="558"/>
      <c r="AH77" s="558"/>
      <c r="AI77" s="558"/>
      <c r="AJ77" s="558"/>
      <c r="AK77" s="558"/>
      <c r="AL77" s="558"/>
      <c r="AM77" s="558"/>
      <c r="AN77" s="558"/>
      <c r="AO77" s="558"/>
      <c r="AP77" s="558"/>
      <c r="AQ77" s="558"/>
      <c r="AR77" s="558"/>
      <c r="AS77" s="558"/>
      <c r="AT77" s="558"/>
      <c r="AU77" s="558"/>
      <c r="AV77" s="558"/>
      <c r="AW77" s="558"/>
      <c r="AX77" s="558"/>
      <c r="AY77" s="558"/>
      <c r="AZ77" s="558"/>
      <c r="BA77" s="558"/>
      <c r="BB77" s="558"/>
      <c r="BC77" s="558"/>
      <c r="BD77" s="558"/>
      <c r="BE77" s="558"/>
      <c r="BF77" s="558"/>
      <c r="BG77" s="558"/>
      <c r="BH77" s="558"/>
      <c r="BI77" s="558"/>
      <c r="BJ77" s="558"/>
      <c r="BK77" s="558"/>
      <c r="BL77" s="558"/>
      <c r="BM77" s="558"/>
      <c r="BN77" s="558"/>
      <c r="BO77" s="558"/>
      <c r="BP77" s="558"/>
      <c r="BQ77" s="558"/>
      <c r="BR77" s="558"/>
      <c r="BS77" s="558"/>
      <c r="BT77" s="558"/>
      <c r="BU77" s="558"/>
      <c r="BV77" s="558"/>
      <c r="BW77" s="558"/>
      <c r="BX77" s="558"/>
      <c r="BY77" s="558"/>
      <c r="BZ77" s="558"/>
      <c r="CA77" s="558"/>
      <c r="CB77" s="558"/>
      <c r="CC77" s="558"/>
      <c r="CD77" s="558"/>
      <c r="CE77" s="558"/>
      <c r="CF77" s="558"/>
      <c r="CG77" s="558"/>
      <c r="CH77" s="558"/>
      <c r="CI77" s="558"/>
      <c r="CJ77" s="558"/>
      <c r="CK77" s="558"/>
      <c r="CL77" s="558"/>
      <c r="CM77" s="558"/>
      <c r="CN77" s="558"/>
      <c r="CO77" s="558"/>
      <c r="CP77" s="558"/>
      <c r="CQ77" s="558"/>
      <c r="CR77" s="558"/>
      <c r="CS77" s="558"/>
      <c r="CT77" s="558"/>
      <c r="CU77" s="558"/>
      <c r="CV77" s="558"/>
      <c r="CW77" s="558"/>
      <c r="CX77" s="558"/>
      <c r="CY77" s="558"/>
      <c r="CZ77" s="558"/>
      <c r="DA77" s="558"/>
      <c r="DB77" s="558"/>
      <c r="DC77" s="558"/>
      <c r="DD77" s="558"/>
      <c r="DE77" s="558"/>
      <c r="DF77" s="558"/>
      <c r="DG77" s="558"/>
      <c r="DH77" s="558"/>
      <c r="DI77" s="558"/>
      <c r="DJ77" s="558"/>
      <c r="DK77" s="558"/>
      <c r="DL77" s="558"/>
      <c r="DM77" s="558"/>
      <c r="DN77" s="558"/>
      <c r="DO77" s="558"/>
      <c r="DP77" s="558"/>
      <c r="DQ77" s="558"/>
      <c r="DR77" s="558"/>
      <c r="DS77" s="558"/>
      <c r="DT77" s="558"/>
      <c r="DU77" s="558"/>
      <c r="DV77" s="558"/>
      <c r="DW77" s="558"/>
      <c r="DX77" s="558"/>
      <c r="DY77" s="558"/>
      <c r="DZ77" s="558"/>
      <c r="EA77" s="558"/>
      <c r="EB77" s="558"/>
      <c r="EC77" s="558"/>
    </row>
    <row r="78" spans="1:133" ht="15.75" customHeight="1" x14ac:dyDescent="0.25">
      <c r="A78" s="559" t="s">
        <v>19</v>
      </c>
      <c r="B78" s="559"/>
      <c r="C78" s="559"/>
      <c r="D78" s="559"/>
      <c r="E78" s="559"/>
      <c r="F78" s="559"/>
      <c r="G78" s="559"/>
      <c r="H78" s="559"/>
      <c r="I78" s="559"/>
      <c r="J78" s="559"/>
      <c r="K78" s="559"/>
      <c r="L78" s="559"/>
      <c r="M78" s="559"/>
      <c r="N78" s="559"/>
      <c r="O78" s="559"/>
      <c r="P78" s="559"/>
      <c r="Q78" s="559"/>
      <c r="R78" s="559"/>
      <c r="S78" s="559"/>
      <c r="T78" s="559"/>
      <c r="U78" s="559"/>
      <c r="V78" s="559"/>
      <c r="W78" s="559"/>
      <c r="X78" s="559"/>
      <c r="Y78" s="559"/>
      <c r="Z78" s="559"/>
      <c r="AA78" s="559"/>
      <c r="AB78" s="559"/>
      <c r="AC78" s="559"/>
      <c r="AD78" s="559"/>
      <c r="AE78" s="559"/>
      <c r="AF78" s="559"/>
      <c r="AG78" s="559"/>
      <c r="AH78" s="559"/>
      <c r="AI78" s="559"/>
      <c r="AJ78" s="559"/>
      <c r="AK78" s="559"/>
      <c r="AL78" s="559"/>
      <c r="AM78" s="559"/>
      <c r="AN78" s="559"/>
      <c r="AO78" s="559"/>
      <c r="AP78" s="559"/>
      <c r="AQ78" s="559"/>
      <c r="AR78" s="559"/>
      <c r="AS78" s="559"/>
      <c r="AT78" s="559"/>
      <c r="AU78" s="559"/>
      <c r="AV78" s="559"/>
      <c r="AW78" s="559"/>
      <c r="AX78" s="559"/>
      <c r="AY78" s="559"/>
      <c r="AZ78" s="559"/>
      <c r="BA78" s="559"/>
      <c r="BB78" s="559"/>
      <c r="BC78" s="559"/>
      <c r="BD78" s="559"/>
      <c r="BE78" s="559"/>
      <c r="BF78" s="559"/>
      <c r="BG78" s="559"/>
      <c r="BH78" s="559"/>
      <c r="BI78" s="559"/>
      <c r="BJ78" s="559"/>
      <c r="BK78" s="559"/>
      <c r="BL78" s="559"/>
      <c r="BM78" s="559"/>
      <c r="BN78" s="559"/>
      <c r="BO78" s="559"/>
      <c r="BP78" s="559"/>
      <c r="BQ78" s="559"/>
      <c r="BR78" s="559"/>
      <c r="BS78" s="559"/>
      <c r="BT78" s="559"/>
      <c r="BU78" s="559"/>
      <c r="BV78" s="559"/>
      <c r="BW78" s="559"/>
      <c r="BX78" s="559"/>
      <c r="BY78" s="559"/>
      <c r="BZ78" s="559"/>
      <c r="CA78" s="559"/>
      <c r="CB78" s="559"/>
      <c r="CC78" s="559"/>
      <c r="CD78" s="559"/>
      <c r="CE78" s="559"/>
      <c r="CF78" s="559"/>
      <c r="CG78" s="559"/>
      <c r="CH78" s="559"/>
      <c r="CI78" s="559"/>
      <c r="CJ78" s="559"/>
      <c r="CK78" s="559"/>
      <c r="CL78" s="559"/>
      <c r="CM78" s="559"/>
      <c r="CN78" s="559"/>
      <c r="CO78" s="559"/>
      <c r="CP78" s="559"/>
      <c r="CQ78" s="559"/>
      <c r="CR78" s="559"/>
      <c r="CS78" s="559"/>
      <c r="CT78" s="559"/>
      <c r="CU78" s="559"/>
      <c r="CV78" s="559"/>
      <c r="CW78" s="559"/>
      <c r="CX78" s="559"/>
      <c r="CY78" s="559"/>
      <c r="CZ78" s="559"/>
      <c r="DA78" s="559"/>
      <c r="DB78" s="559"/>
      <c r="DC78" s="559"/>
      <c r="DD78" s="559"/>
      <c r="DE78" s="559"/>
      <c r="DF78" s="559"/>
      <c r="DG78" s="559"/>
      <c r="DH78" s="559"/>
      <c r="DI78" s="559"/>
      <c r="DJ78" s="559"/>
      <c r="DK78" s="559"/>
      <c r="DL78" s="559"/>
      <c r="DM78" s="559"/>
      <c r="DN78" s="559"/>
      <c r="DO78" s="559"/>
      <c r="DP78" s="559"/>
      <c r="DQ78" s="559"/>
      <c r="DR78" s="559"/>
      <c r="DS78" s="559"/>
      <c r="DT78" s="559"/>
      <c r="DU78" s="559"/>
      <c r="DV78" s="559"/>
      <c r="DW78" s="559"/>
      <c r="DX78" s="559"/>
      <c r="DY78" s="559"/>
      <c r="DZ78" s="559"/>
      <c r="EA78" s="559"/>
      <c r="EB78" s="559"/>
      <c r="EC78" s="559"/>
    </row>
    <row r="79" spans="1:133" ht="31.5" hidden="1" customHeight="1" x14ac:dyDescent="0.25"/>
    <row r="80" spans="1:133" ht="31.5" hidden="1" customHeight="1" x14ac:dyDescent="0.25"/>
  </sheetData>
  <mergeCells count="113">
    <mergeCell ref="A1:EC1"/>
    <mergeCell ref="A2:EC2"/>
    <mergeCell ref="A4:EC4"/>
    <mergeCell ref="A6:A10"/>
    <mergeCell ref="B6:AY7"/>
    <mergeCell ref="BA6:DY6"/>
    <mergeCell ref="EA6:EA10"/>
    <mergeCell ref="EB6:EB10"/>
    <mergeCell ref="BA7:BY7"/>
    <mergeCell ref="CA7:CY7"/>
    <mergeCell ref="DA7:DY7"/>
    <mergeCell ref="L8:L10"/>
    <mergeCell ref="M8:Q8"/>
    <mergeCell ref="S8:S9"/>
    <mergeCell ref="U8:U9"/>
    <mergeCell ref="V8:V10"/>
    <mergeCell ref="W8:AA8"/>
    <mergeCell ref="AC8:AC9"/>
    <mergeCell ref="AE8:AE9"/>
    <mergeCell ref="AF8:AF10"/>
    <mergeCell ref="DW8:DW9"/>
    <mergeCell ref="W9:W10"/>
    <mergeCell ref="X9:X10"/>
    <mergeCell ref="Y9:Z9"/>
    <mergeCell ref="DQ8:DU8"/>
    <mergeCell ref="DA9:DA10"/>
    <mergeCell ref="DC9:DC10"/>
    <mergeCell ref="CQ8:CU8"/>
    <mergeCell ref="AS9:AT9"/>
    <mergeCell ref="AU9:AU10"/>
    <mergeCell ref="BA9:BA10"/>
    <mergeCell ref="CA9:CA10"/>
    <mergeCell ref="BM8:BM9"/>
    <mergeCell ref="BO8:BO9"/>
    <mergeCell ref="BG9:BG10"/>
    <mergeCell ref="BH9:BH10"/>
    <mergeCell ref="BI9:BJ9"/>
    <mergeCell ref="BK9:BK10"/>
    <mergeCell ref="BQ8:BU8"/>
    <mergeCell ref="CG8:CK8"/>
    <mergeCell ref="DG9:DG10"/>
    <mergeCell ref="DH9:DH10"/>
    <mergeCell ref="DI9:DJ9"/>
    <mergeCell ref="DK9:DK10"/>
    <mergeCell ref="CQ9:CQ10"/>
    <mergeCell ref="CO8:CO9"/>
    <mergeCell ref="DG8:DK8"/>
    <mergeCell ref="DM8:DM9"/>
    <mergeCell ref="A78:EC78"/>
    <mergeCell ref="I8:I9"/>
    <mergeCell ref="K8:K9"/>
    <mergeCell ref="C9:C10"/>
    <mergeCell ref="D9:E9"/>
    <mergeCell ref="F9:F10"/>
    <mergeCell ref="B8:F8"/>
    <mergeCell ref="A72:EC72"/>
    <mergeCell ref="A73:EC73"/>
    <mergeCell ref="A74:EC74"/>
    <mergeCell ref="A75:EC75"/>
    <mergeCell ref="A76:EC76"/>
    <mergeCell ref="A77:EC77"/>
    <mergeCell ref="DU9:DU10"/>
    <mergeCell ref="A66:EC66"/>
    <mergeCell ref="A67:EC67"/>
    <mergeCell ref="A69:EC69"/>
    <mergeCell ref="A70:EC70"/>
    <mergeCell ref="A71:EC71"/>
    <mergeCell ref="BU9:BU10"/>
    <mergeCell ref="DS9:DT9"/>
    <mergeCell ref="AA9:AA10"/>
    <mergeCell ref="AQ9:AQ10"/>
    <mergeCell ref="AR9:AR10"/>
    <mergeCell ref="AO8:AO9"/>
    <mergeCell ref="AG9:AG10"/>
    <mergeCell ref="AH9:AH10"/>
    <mergeCell ref="AI9:AJ9"/>
    <mergeCell ref="AK9:AK10"/>
    <mergeCell ref="CK9:CK10"/>
    <mergeCell ref="CM8:CM9"/>
    <mergeCell ref="CG9:CG10"/>
    <mergeCell ref="BC9:BC10"/>
    <mergeCell ref="BE9:BE10"/>
    <mergeCell ref="BQ9:BQ10"/>
    <mergeCell ref="BR9:BR10"/>
    <mergeCell ref="BS9:BT9"/>
    <mergeCell ref="CH9:CH10"/>
    <mergeCell ref="CI9:CJ9"/>
    <mergeCell ref="CC9:CC10"/>
    <mergeCell ref="CE9:CE10"/>
    <mergeCell ref="CS9:CT9"/>
    <mergeCell ref="CU9:CU10"/>
    <mergeCell ref="CW8:CW9"/>
    <mergeCell ref="CY8:CY9"/>
    <mergeCell ref="A3:EC3"/>
    <mergeCell ref="A68:EC68"/>
    <mergeCell ref="DE9:DE10"/>
    <mergeCell ref="DQ9:DQ10"/>
    <mergeCell ref="DR9:DR10"/>
    <mergeCell ref="DY8:DY9"/>
    <mergeCell ref="B9:B10"/>
    <mergeCell ref="M9:M10"/>
    <mergeCell ref="N9:N10"/>
    <mergeCell ref="O9:P9"/>
    <mergeCell ref="Q9:Q10"/>
    <mergeCell ref="AQ8:AU8"/>
    <mergeCell ref="AW8:AW9"/>
    <mergeCell ref="AY8:AY9"/>
    <mergeCell ref="BW8:BW9"/>
    <mergeCell ref="BY8:BY9"/>
    <mergeCell ref="CR9:CR10"/>
    <mergeCell ref="DO8:DO9"/>
    <mergeCell ref="AG8:AK8"/>
    <mergeCell ref="AM8:AM9"/>
  </mergeCells>
  <printOptions horizontalCentered="1"/>
  <pageMargins left="0.15748031496062992" right="0.15748031496062992" top="0.19685039370078741" bottom="0.19685039370078741" header="0" footer="0"/>
  <pageSetup scale="61" fitToWidth="0" fitToHeight="0" orientation="landscape" r:id="rId1"/>
  <headerFooter alignWithMargins="0"/>
  <colBreaks count="1" manualBreakCount="1">
    <brk id="78" max="77" man="1"/>
  </col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EC64"/>
  <sheetViews>
    <sheetView showGridLines="0" zoomScaleNormal="100" zoomScaleSheetLayoutView="100" workbookViewId="0">
      <selection activeCell="A2" sqref="A2:EB2"/>
    </sheetView>
  </sheetViews>
  <sheetFormatPr baseColWidth="10" defaultColWidth="0" defaultRowHeight="10.5" zeroHeight="1" x14ac:dyDescent="0.25"/>
  <cols>
    <col min="1" max="1" width="25.453125" style="5" customWidth="1"/>
    <col min="2" max="2" width="7" style="5" hidden="1" customWidth="1"/>
    <col min="3" max="3" width="8.453125" style="5" hidden="1" customWidth="1"/>
    <col min="4" max="4" width="5.81640625" style="5" hidden="1" customWidth="1"/>
    <col min="5" max="5" width="6.7265625" style="5" hidden="1" customWidth="1"/>
    <col min="6" max="6" width="9.26953125" style="5" hidden="1" customWidth="1"/>
    <col min="7" max="7" width="1.7265625" style="5" hidden="1" customWidth="1"/>
    <col min="8" max="8" width="8.26953125" style="5" hidden="1" customWidth="1"/>
    <col min="9" max="9" width="1.7265625" style="5" hidden="1" customWidth="1"/>
    <col min="10" max="10" width="7.81640625" style="5" hidden="1" customWidth="1"/>
    <col min="11" max="11" width="1.7265625" style="5" hidden="1" customWidth="1"/>
    <col min="12" max="12" width="8.1796875" style="5" customWidth="1"/>
    <col min="13" max="13" width="8.453125" style="5" hidden="1" customWidth="1"/>
    <col min="14" max="14" width="5.81640625" style="5" hidden="1" customWidth="1"/>
    <col min="15" max="15" width="6.7265625" style="5" hidden="1" customWidth="1"/>
    <col min="16" max="16" width="9.26953125" style="5" hidden="1" customWidth="1"/>
    <col min="17" max="17" width="1.7265625" style="5" hidden="1" customWidth="1"/>
    <col min="18" max="18" width="8.26953125" style="5" hidden="1" customWidth="1"/>
    <col min="19" max="19" width="1.7265625" style="5" hidden="1" customWidth="1"/>
    <col min="20" max="20" width="7.81640625" style="5" hidden="1" customWidth="1"/>
    <col min="21" max="21" width="1.7265625" style="5" customWidth="1"/>
    <col min="22" max="22" width="8.1796875" style="5" customWidth="1"/>
    <col min="23" max="23" width="8.453125" style="5" hidden="1" customWidth="1"/>
    <col min="24" max="24" width="5.81640625" style="5" hidden="1" customWidth="1"/>
    <col min="25" max="25" width="6.7265625" style="5" hidden="1" customWidth="1"/>
    <col min="26" max="26" width="9.26953125" style="5" hidden="1" customWidth="1"/>
    <col min="27" max="27" width="1.7265625" style="5" hidden="1" customWidth="1"/>
    <col min="28" max="28" width="8.26953125" style="5" hidden="1" customWidth="1"/>
    <col min="29" max="29" width="1.7265625" style="5" hidden="1" customWidth="1"/>
    <col min="30" max="30" width="7.81640625" style="5" hidden="1" customWidth="1"/>
    <col min="31" max="31" width="1.7265625" style="5" customWidth="1"/>
    <col min="32" max="32" width="8.1796875" style="5" customWidth="1"/>
    <col min="33" max="36" width="10.453125" style="5" hidden="1" customWidth="1"/>
    <col min="37" max="37" width="2.1796875" style="5" hidden="1" customWidth="1"/>
    <col min="38" max="38" width="10.453125" style="5" hidden="1" customWidth="1"/>
    <col min="39" max="39" width="2" style="5" hidden="1" customWidth="1"/>
    <col min="40" max="40" width="10.453125" style="5" hidden="1" customWidth="1"/>
    <col min="41" max="41" width="1.54296875" style="5" customWidth="1"/>
    <col min="42" max="42" width="8.1796875" style="5" customWidth="1"/>
    <col min="43" max="43" width="8.453125" style="5" hidden="1" customWidth="1"/>
    <col min="44" max="44" width="4.7265625" style="5" bestFit="1" customWidth="1"/>
    <col min="45" max="45" width="5.54296875" style="5" bestFit="1" customWidth="1"/>
    <col min="46" max="46" width="9.26953125" style="5" customWidth="1"/>
    <col min="47" max="47" width="1.7265625" style="5" customWidth="1"/>
    <col min="48" max="48" width="8.26953125" style="5" bestFit="1" customWidth="1"/>
    <col min="49" max="49" width="1.7265625" style="5" customWidth="1"/>
    <col min="50" max="50" width="7.81640625" style="5" customWidth="1"/>
    <col min="51" max="51" width="1.7265625" style="5" customWidth="1"/>
    <col min="52" max="52" width="7" style="5" hidden="1" customWidth="1"/>
    <col min="53" max="53" width="1.7265625" style="5" hidden="1" customWidth="1"/>
    <col min="54" max="54" width="8.1796875" style="5" customWidth="1"/>
    <col min="55" max="55" width="1.7265625" style="5" customWidth="1"/>
    <col min="56" max="56" width="8.1796875" style="5" customWidth="1"/>
    <col min="57" max="57" width="1.7265625" style="5" customWidth="1"/>
    <col min="58" max="58" width="8.1796875" style="5" customWidth="1"/>
    <col min="59" max="62" width="8.26953125" style="5" hidden="1" customWidth="1"/>
    <col min="63" max="63" width="2.26953125" style="5" hidden="1" customWidth="1"/>
    <col min="64" max="64" width="8.26953125" style="5" hidden="1" customWidth="1"/>
    <col min="65" max="65" width="2.453125" style="5" hidden="1" customWidth="1"/>
    <col min="66" max="66" width="8.26953125" style="5" hidden="1" customWidth="1"/>
    <col min="67" max="67" width="1.54296875" style="5" customWidth="1"/>
    <col min="68" max="68" width="8.1796875" style="5" customWidth="1"/>
    <col min="69" max="69" width="8.26953125" style="5" hidden="1" customWidth="1"/>
    <col min="70" max="70" width="4.7265625" style="5" bestFit="1" customWidth="1"/>
    <col min="71" max="71" width="5.54296875" style="5" bestFit="1" customWidth="1"/>
    <col min="72" max="72" width="9.26953125" style="5" customWidth="1"/>
    <col min="73" max="73" width="1.7265625" style="5" customWidth="1"/>
    <col min="74" max="74" width="8.26953125" style="5" customWidth="1"/>
    <col min="75" max="75" width="1.7265625" style="5" customWidth="1"/>
    <col min="76" max="76" width="7.81640625" style="5" customWidth="1"/>
    <col min="77" max="77" width="1.7265625" style="5" customWidth="1"/>
    <col min="78" max="78" width="7" style="5" hidden="1" customWidth="1"/>
    <col min="79" max="79" width="1.7265625" style="5" hidden="1" customWidth="1"/>
    <col min="80" max="80" width="8.1796875" style="5" customWidth="1"/>
    <col min="81" max="81" width="1.7265625" style="5" customWidth="1"/>
    <col min="82" max="82" width="8.1796875" style="5" customWidth="1"/>
    <col min="83" max="83" width="1.7265625" style="5" customWidth="1"/>
    <col min="84" max="84" width="8.1796875" style="5" customWidth="1"/>
    <col min="85" max="88" width="9.54296875" style="5" hidden="1" customWidth="1"/>
    <col min="89" max="89" width="2.54296875" style="5" hidden="1" customWidth="1"/>
    <col min="90" max="90" width="9.54296875" style="5" hidden="1" customWidth="1"/>
    <col min="91" max="91" width="2.453125" style="5" hidden="1" customWidth="1"/>
    <col min="92" max="92" width="9.54296875" style="5" hidden="1" customWidth="1"/>
    <col min="93" max="93" width="1.54296875" style="5" customWidth="1"/>
    <col min="94" max="94" width="8.1796875" style="5" customWidth="1"/>
    <col min="95" max="95" width="8.1796875" style="5" hidden="1" customWidth="1"/>
    <col min="96" max="96" width="4.7265625" style="5" bestFit="1" customWidth="1"/>
    <col min="97" max="97" width="5.54296875" style="5" bestFit="1" customWidth="1"/>
    <col min="98" max="98" width="9.26953125" style="5" customWidth="1"/>
    <col min="99" max="99" width="1.7265625" style="5" customWidth="1"/>
    <col min="100" max="100" width="8.26953125" style="5" customWidth="1"/>
    <col min="101" max="101" width="1.7265625" style="5" customWidth="1"/>
    <col min="102" max="102" width="7.81640625" style="5" customWidth="1"/>
    <col min="103" max="103" width="1.7265625" style="5" customWidth="1"/>
    <col min="104" max="104" width="7" style="5" hidden="1" customWidth="1"/>
    <col min="105" max="105" width="1.7265625" style="5" hidden="1" customWidth="1"/>
    <col min="106" max="106" width="8.1796875" style="5" customWidth="1"/>
    <col min="107" max="107" width="1.7265625" style="5" customWidth="1"/>
    <col min="108" max="108" width="8.1796875" style="5" customWidth="1"/>
    <col min="109" max="109" width="1.81640625" style="5" customWidth="1"/>
    <col min="110" max="110" width="8.1796875" style="5" customWidth="1"/>
    <col min="111" max="114" width="8" style="5" hidden="1" customWidth="1"/>
    <col min="115" max="115" width="1.7265625" style="5" hidden="1" customWidth="1"/>
    <col min="116" max="116" width="8" style="5" hidden="1" customWidth="1"/>
    <col min="117" max="117" width="2.26953125" style="5" hidden="1" customWidth="1"/>
    <col min="118" max="118" width="8" style="5" hidden="1" customWidth="1"/>
    <col min="119" max="119" width="1.54296875" style="5" customWidth="1"/>
    <col min="120" max="120" width="8.1796875" style="5" customWidth="1"/>
    <col min="121" max="121" width="8.26953125" style="5" hidden="1" customWidth="1"/>
    <col min="122" max="122" width="4.7265625" style="5" bestFit="1" customWidth="1"/>
    <col min="123" max="123" width="5.54296875" style="5" bestFit="1" customWidth="1"/>
    <col min="124" max="124" width="9.26953125" style="5" customWidth="1"/>
    <col min="125" max="125" width="1.7265625" style="5" customWidth="1"/>
    <col min="126" max="126" width="8.26953125" style="5" customWidth="1"/>
    <col min="127" max="127" width="1.7265625" style="5" customWidth="1"/>
    <col min="128" max="128" width="7.81640625" style="5" customWidth="1"/>
    <col min="129" max="129" width="1.7265625" style="5" customWidth="1"/>
    <col min="130" max="131" width="9.1796875" style="5" customWidth="1"/>
    <col min="132" max="132" width="1.7265625" style="5" customWidth="1"/>
    <col min="133" max="133" width="4.1796875" style="5" customWidth="1"/>
    <col min="134" max="16384" width="4.1796875" style="5" hidden="1"/>
  </cols>
  <sheetData>
    <row r="1" spans="1:132" s="1" customFormat="1" ht="15.75" customHeight="1" x14ac:dyDescent="0.25">
      <c r="A1" s="553" t="s">
        <v>551</v>
      </c>
      <c r="B1" s="553"/>
      <c r="C1" s="553"/>
      <c r="D1" s="553"/>
      <c r="E1" s="553"/>
      <c r="F1" s="553"/>
      <c r="G1" s="553"/>
      <c r="H1" s="553"/>
      <c r="I1" s="553"/>
      <c r="J1" s="553"/>
      <c r="K1" s="553"/>
      <c r="L1" s="553"/>
      <c r="M1" s="553"/>
      <c r="N1" s="553"/>
      <c r="O1" s="553"/>
      <c r="P1" s="553"/>
      <c r="Q1" s="553"/>
      <c r="R1" s="553"/>
      <c r="S1" s="553"/>
      <c r="T1" s="553"/>
      <c r="U1" s="553"/>
      <c r="V1" s="553"/>
      <c r="W1" s="553"/>
      <c r="X1" s="553"/>
      <c r="Y1" s="553"/>
      <c r="Z1" s="553"/>
      <c r="AA1" s="553"/>
      <c r="AB1" s="553"/>
      <c r="AC1" s="553"/>
      <c r="AD1" s="553"/>
      <c r="AE1" s="553"/>
      <c r="AF1" s="553"/>
      <c r="AG1" s="553"/>
      <c r="AH1" s="553"/>
      <c r="AI1" s="553"/>
      <c r="AJ1" s="553"/>
      <c r="AK1" s="553"/>
      <c r="AL1" s="553"/>
      <c r="AM1" s="553"/>
      <c r="AN1" s="553"/>
      <c r="AO1" s="553"/>
      <c r="AP1" s="553"/>
      <c r="AQ1" s="553"/>
      <c r="AR1" s="553"/>
      <c r="AS1" s="553"/>
      <c r="AT1" s="553"/>
      <c r="AU1" s="553"/>
      <c r="AV1" s="553"/>
      <c r="AW1" s="553"/>
      <c r="AX1" s="553"/>
      <c r="AY1" s="553"/>
      <c r="AZ1" s="553"/>
      <c r="BA1" s="553"/>
      <c r="BB1" s="553"/>
      <c r="BC1" s="553"/>
      <c r="BD1" s="553"/>
      <c r="BE1" s="553"/>
      <c r="BF1" s="553"/>
      <c r="BG1" s="553"/>
      <c r="BH1" s="553"/>
      <c r="BI1" s="553"/>
      <c r="BJ1" s="553"/>
      <c r="BK1" s="553"/>
      <c r="BL1" s="553"/>
      <c r="BM1" s="553"/>
      <c r="BN1" s="553"/>
      <c r="BO1" s="553"/>
      <c r="BP1" s="553"/>
      <c r="BQ1" s="553"/>
      <c r="BR1" s="553"/>
      <c r="BS1" s="553"/>
      <c r="BT1" s="553"/>
      <c r="BU1" s="553"/>
      <c r="BV1" s="553"/>
      <c r="BW1" s="553"/>
      <c r="BX1" s="553"/>
      <c r="BY1" s="553"/>
      <c r="BZ1" s="553"/>
      <c r="CA1" s="553"/>
      <c r="CB1" s="553"/>
      <c r="CC1" s="553"/>
      <c r="CD1" s="553"/>
      <c r="CE1" s="553"/>
      <c r="CF1" s="553"/>
      <c r="CG1" s="553"/>
      <c r="CH1" s="553"/>
      <c r="CI1" s="553"/>
      <c r="CJ1" s="553"/>
      <c r="CK1" s="553"/>
      <c r="CL1" s="553"/>
      <c r="CM1" s="553"/>
      <c r="CN1" s="553"/>
      <c r="CO1" s="553"/>
      <c r="CP1" s="553"/>
      <c r="CQ1" s="553"/>
      <c r="CR1" s="553"/>
      <c r="CS1" s="553"/>
      <c r="CT1" s="553"/>
      <c r="CU1" s="553"/>
      <c r="CV1" s="553"/>
      <c r="CW1" s="553"/>
      <c r="CX1" s="553"/>
      <c r="CY1" s="553"/>
      <c r="CZ1" s="553"/>
      <c r="DA1" s="553"/>
      <c r="DB1" s="553"/>
      <c r="DC1" s="553"/>
      <c r="DD1" s="553"/>
      <c r="DE1" s="553"/>
      <c r="DF1" s="553"/>
      <c r="DG1" s="553"/>
      <c r="DH1" s="553"/>
      <c r="DI1" s="553"/>
      <c r="DJ1" s="553"/>
      <c r="DK1" s="553"/>
      <c r="DL1" s="553"/>
      <c r="DM1" s="553"/>
      <c r="DN1" s="553"/>
      <c r="DO1" s="553"/>
      <c r="DP1" s="553"/>
      <c r="DQ1" s="553"/>
      <c r="DR1" s="553"/>
      <c r="DS1" s="553"/>
      <c r="DT1" s="553"/>
      <c r="DU1" s="553"/>
      <c r="DV1" s="553"/>
      <c r="DW1" s="553"/>
      <c r="DX1" s="553"/>
      <c r="DY1" s="553"/>
      <c r="DZ1" s="553"/>
      <c r="EA1" s="553"/>
      <c r="EB1" s="553"/>
    </row>
    <row r="2" spans="1:132" s="1" customFormat="1" ht="14.25" customHeight="1" x14ac:dyDescent="0.25">
      <c r="A2" s="554" t="s">
        <v>611</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c r="CG2" s="554"/>
      <c r="CH2" s="554"/>
      <c r="CI2" s="554"/>
      <c r="CJ2" s="554"/>
      <c r="CK2" s="554"/>
      <c r="CL2" s="554"/>
      <c r="CM2" s="554"/>
      <c r="CN2" s="554"/>
      <c r="CO2" s="554"/>
      <c r="CP2" s="554"/>
      <c r="CQ2" s="554"/>
      <c r="CR2" s="554"/>
      <c r="CS2" s="554"/>
      <c r="CT2" s="554"/>
      <c r="CU2" s="554"/>
      <c r="CV2" s="554"/>
      <c r="CW2" s="554"/>
      <c r="CX2" s="554"/>
      <c r="CY2" s="554"/>
      <c r="CZ2" s="554"/>
      <c r="DA2" s="554"/>
      <c r="DB2" s="554"/>
      <c r="DC2" s="554"/>
      <c r="DD2" s="554"/>
      <c r="DE2" s="554"/>
      <c r="DF2" s="554"/>
      <c r="DG2" s="554"/>
      <c r="DH2" s="554"/>
      <c r="DI2" s="554"/>
      <c r="DJ2" s="554"/>
      <c r="DK2" s="554"/>
      <c r="DL2" s="554"/>
      <c r="DM2" s="554"/>
      <c r="DN2" s="554"/>
      <c r="DO2" s="554"/>
      <c r="DP2" s="554"/>
      <c r="DQ2" s="554"/>
      <c r="DR2" s="554"/>
      <c r="DS2" s="554"/>
      <c r="DT2" s="554"/>
      <c r="DU2" s="554"/>
      <c r="DV2" s="554"/>
      <c r="DW2" s="554"/>
      <c r="DX2" s="554"/>
      <c r="DY2" s="554"/>
      <c r="DZ2" s="554"/>
      <c r="EA2" s="554"/>
      <c r="EB2" s="554"/>
    </row>
    <row r="3" spans="1:132" s="1" customFormat="1" ht="14.25" customHeight="1" x14ac:dyDescent="0.25">
      <c r="A3" s="554" t="s">
        <v>546</v>
      </c>
      <c r="B3" s="554"/>
      <c r="C3" s="554"/>
      <c r="D3" s="554"/>
      <c r="E3" s="554"/>
      <c r="F3" s="554"/>
      <c r="G3" s="554"/>
      <c r="H3" s="554"/>
      <c r="I3" s="554"/>
      <c r="J3" s="554"/>
      <c r="K3" s="554"/>
      <c r="L3" s="554"/>
      <c r="M3" s="554"/>
      <c r="N3" s="554"/>
      <c r="O3" s="554"/>
      <c r="P3" s="554"/>
      <c r="Q3" s="554"/>
      <c r="R3" s="554"/>
      <c r="S3" s="554"/>
      <c r="T3" s="554"/>
      <c r="U3" s="554"/>
      <c r="V3" s="554"/>
      <c r="W3" s="554"/>
      <c r="X3" s="554"/>
      <c r="Y3" s="554"/>
      <c r="Z3" s="554"/>
      <c r="AA3" s="554"/>
      <c r="AB3" s="554"/>
      <c r="AC3" s="554"/>
      <c r="AD3" s="554"/>
      <c r="AE3" s="554"/>
      <c r="AF3" s="554"/>
      <c r="AG3" s="554"/>
      <c r="AH3" s="554"/>
      <c r="AI3" s="554"/>
      <c r="AJ3" s="554"/>
      <c r="AK3" s="554"/>
      <c r="AL3" s="554"/>
      <c r="AM3" s="554"/>
      <c r="AN3" s="554"/>
      <c r="AO3" s="554"/>
      <c r="AP3" s="554"/>
      <c r="AQ3" s="554"/>
      <c r="AR3" s="554"/>
      <c r="AS3" s="554"/>
      <c r="AT3" s="554"/>
      <c r="AU3" s="554"/>
      <c r="AV3" s="554"/>
      <c r="AW3" s="554"/>
      <c r="AX3" s="554"/>
      <c r="AY3" s="554"/>
      <c r="AZ3" s="554"/>
      <c r="BA3" s="554"/>
      <c r="BB3" s="554"/>
      <c r="BC3" s="554"/>
      <c r="BD3" s="554"/>
      <c r="BE3" s="554"/>
      <c r="BF3" s="554"/>
      <c r="BG3" s="554"/>
      <c r="BH3" s="554"/>
      <c r="BI3" s="554"/>
      <c r="BJ3" s="554"/>
      <c r="BK3" s="554"/>
      <c r="BL3" s="554"/>
      <c r="BM3" s="554"/>
      <c r="BN3" s="554"/>
      <c r="BO3" s="554"/>
      <c r="BP3" s="554"/>
      <c r="BQ3" s="554"/>
      <c r="BR3" s="554"/>
      <c r="BS3" s="554"/>
      <c r="BT3" s="554"/>
      <c r="BU3" s="554"/>
      <c r="BV3" s="554"/>
      <c r="BW3" s="554"/>
      <c r="BX3" s="554"/>
      <c r="BY3" s="554"/>
      <c r="BZ3" s="554"/>
      <c r="CA3" s="554"/>
      <c r="CB3" s="554"/>
      <c r="CC3" s="554"/>
      <c r="CD3" s="554"/>
      <c r="CE3" s="554"/>
      <c r="CF3" s="554"/>
      <c r="CG3" s="554"/>
      <c r="CH3" s="554"/>
      <c r="CI3" s="554"/>
      <c r="CJ3" s="554"/>
      <c r="CK3" s="554"/>
      <c r="CL3" s="554"/>
      <c r="CM3" s="554"/>
      <c r="CN3" s="554"/>
      <c r="CO3" s="554"/>
      <c r="CP3" s="554"/>
      <c r="CQ3" s="554"/>
      <c r="CR3" s="554"/>
      <c r="CS3" s="554"/>
      <c r="CT3" s="554"/>
      <c r="CU3" s="554"/>
      <c r="CV3" s="554"/>
      <c r="CW3" s="554"/>
      <c r="CX3" s="554"/>
      <c r="CY3" s="554"/>
      <c r="CZ3" s="554"/>
      <c r="DA3" s="554"/>
      <c r="DB3" s="554"/>
      <c r="DC3" s="554"/>
      <c r="DD3" s="554"/>
      <c r="DE3" s="554"/>
      <c r="DF3" s="554"/>
      <c r="DG3" s="554"/>
      <c r="DH3" s="554"/>
      <c r="DI3" s="554"/>
      <c r="DJ3" s="554"/>
      <c r="DK3" s="554"/>
      <c r="DL3" s="554"/>
      <c r="DM3" s="554"/>
      <c r="DN3" s="554"/>
      <c r="DO3" s="554"/>
      <c r="DP3" s="554"/>
      <c r="DQ3" s="554"/>
      <c r="DR3" s="554"/>
      <c r="DS3" s="554"/>
      <c r="DT3" s="554"/>
      <c r="DU3" s="554"/>
      <c r="DV3" s="554"/>
      <c r="DW3" s="554"/>
      <c r="DX3" s="554"/>
      <c r="DY3" s="554"/>
      <c r="DZ3" s="554"/>
      <c r="EA3" s="554"/>
      <c r="EB3" s="554"/>
    </row>
    <row r="4" spans="1:132" s="1" customFormat="1" ht="12.75" customHeight="1" x14ac:dyDescent="0.25">
      <c r="A4" s="574" t="s">
        <v>0</v>
      </c>
      <c r="B4" s="574"/>
      <c r="C4" s="574"/>
      <c r="D4" s="574"/>
      <c r="E4" s="574"/>
      <c r="F4" s="574"/>
      <c r="G4" s="574"/>
      <c r="H4" s="574"/>
      <c r="I4" s="574"/>
      <c r="J4" s="574"/>
      <c r="K4" s="574"/>
      <c r="L4" s="574"/>
      <c r="M4" s="574"/>
      <c r="N4" s="574"/>
      <c r="O4" s="574"/>
      <c r="P4" s="574"/>
      <c r="Q4" s="574"/>
      <c r="R4" s="574"/>
      <c r="S4" s="574"/>
      <c r="T4" s="574"/>
      <c r="U4" s="574"/>
      <c r="V4" s="574"/>
      <c r="W4" s="574"/>
      <c r="X4" s="574"/>
      <c r="Y4" s="574"/>
      <c r="Z4" s="574"/>
      <c r="AA4" s="574"/>
      <c r="AB4" s="574"/>
      <c r="AC4" s="574"/>
      <c r="AD4" s="574"/>
      <c r="AE4" s="574"/>
      <c r="AF4" s="574"/>
      <c r="AG4" s="574"/>
      <c r="AH4" s="574"/>
      <c r="AI4" s="574"/>
      <c r="AJ4" s="574"/>
      <c r="AK4" s="574"/>
      <c r="AL4" s="574"/>
      <c r="AM4" s="574"/>
      <c r="AN4" s="574"/>
      <c r="AO4" s="574"/>
      <c r="AP4" s="574"/>
      <c r="AQ4" s="574"/>
      <c r="AR4" s="574"/>
      <c r="AS4" s="574"/>
      <c r="AT4" s="574"/>
      <c r="AU4" s="574"/>
      <c r="AV4" s="574"/>
      <c r="AW4" s="574"/>
      <c r="AX4" s="574"/>
      <c r="AY4" s="574"/>
      <c r="AZ4" s="574"/>
      <c r="BA4" s="574"/>
      <c r="BB4" s="574"/>
      <c r="BC4" s="574"/>
      <c r="BD4" s="574"/>
      <c r="BE4" s="574"/>
      <c r="BF4" s="574"/>
      <c r="BG4" s="574"/>
      <c r="BH4" s="574"/>
      <c r="BI4" s="574"/>
      <c r="BJ4" s="574"/>
      <c r="BK4" s="574"/>
      <c r="BL4" s="574"/>
      <c r="BM4" s="574"/>
      <c r="BN4" s="574"/>
      <c r="BO4" s="574"/>
      <c r="BP4" s="574"/>
      <c r="BQ4" s="574"/>
      <c r="BR4" s="574"/>
      <c r="BS4" s="574"/>
      <c r="BT4" s="574"/>
      <c r="BU4" s="574"/>
      <c r="BV4" s="574"/>
      <c r="BW4" s="574"/>
      <c r="BX4" s="574"/>
      <c r="BY4" s="574"/>
      <c r="BZ4" s="574"/>
      <c r="CA4" s="574"/>
      <c r="CB4" s="574"/>
      <c r="CC4" s="574"/>
      <c r="CD4" s="574"/>
      <c r="CE4" s="574"/>
      <c r="CF4" s="574"/>
      <c r="CG4" s="574"/>
      <c r="CH4" s="574"/>
      <c r="CI4" s="574"/>
      <c r="CJ4" s="574"/>
      <c r="CK4" s="574"/>
      <c r="CL4" s="574"/>
      <c r="CM4" s="574"/>
      <c r="CN4" s="574"/>
      <c r="CO4" s="574"/>
      <c r="CP4" s="574"/>
      <c r="CQ4" s="574"/>
      <c r="CR4" s="574"/>
      <c r="CS4" s="574"/>
      <c r="CT4" s="574"/>
      <c r="CU4" s="574"/>
      <c r="CV4" s="574"/>
      <c r="CW4" s="574"/>
      <c r="CX4" s="574"/>
      <c r="CY4" s="574"/>
      <c r="CZ4" s="574"/>
      <c r="DA4" s="574"/>
      <c r="DB4" s="574"/>
      <c r="DC4" s="574"/>
      <c r="DD4" s="574"/>
      <c r="DE4" s="574"/>
      <c r="DF4" s="574"/>
      <c r="DG4" s="574"/>
      <c r="DH4" s="574"/>
      <c r="DI4" s="574"/>
      <c r="DJ4" s="574"/>
      <c r="DK4" s="574"/>
      <c r="DL4" s="574"/>
      <c r="DM4" s="574"/>
      <c r="DN4" s="574"/>
      <c r="DO4" s="574"/>
      <c r="DP4" s="574"/>
      <c r="DQ4" s="574"/>
      <c r="DR4" s="574"/>
      <c r="DS4" s="574"/>
      <c r="DT4" s="574"/>
      <c r="DU4" s="574"/>
      <c r="DV4" s="574"/>
      <c r="DW4" s="574"/>
      <c r="DX4" s="574"/>
      <c r="DY4" s="574"/>
      <c r="DZ4" s="574"/>
      <c r="EA4" s="574"/>
      <c r="EB4" s="574"/>
    </row>
    <row r="5" spans="1:132" ht="6" customHeight="1" x14ac:dyDescent="0.2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row>
    <row r="6" spans="1:132" ht="30" customHeight="1" x14ac:dyDescent="0.25">
      <c r="A6" s="546" t="s">
        <v>79</v>
      </c>
      <c r="B6" s="556" t="s">
        <v>200</v>
      </c>
      <c r="C6" s="556"/>
      <c r="D6" s="556"/>
      <c r="E6" s="556"/>
      <c r="F6" s="556"/>
      <c r="G6" s="556"/>
      <c r="H6" s="556"/>
      <c r="I6" s="556"/>
      <c r="J6" s="556"/>
      <c r="K6" s="556"/>
      <c r="L6" s="556"/>
      <c r="M6" s="556"/>
      <c r="N6" s="556"/>
      <c r="O6" s="556"/>
      <c r="P6" s="556"/>
      <c r="Q6" s="556"/>
      <c r="R6" s="556"/>
      <c r="S6" s="556"/>
      <c r="T6" s="556"/>
      <c r="U6" s="556"/>
      <c r="V6" s="556"/>
      <c r="W6" s="556"/>
      <c r="X6" s="556"/>
      <c r="Y6" s="556"/>
      <c r="Z6" s="556"/>
      <c r="AA6" s="556"/>
      <c r="AB6" s="556"/>
      <c r="AC6" s="556"/>
      <c r="AD6" s="556"/>
      <c r="AE6" s="556"/>
      <c r="AF6" s="556"/>
      <c r="AG6" s="556"/>
      <c r="AH6" s="556"/>
      <c r="AI6" s="556"/>
      <c r="AJ6" s="556"/>
      <c r="AK6" s="556"/>
      <c r="AL6" s="556"/>
      <c r="AM6" s="556"/>
      <c r="AN6" s="556"/>
      <c r="AO6" s="556"/>
      <c r="AP6" s="556"/>
      <c r="AQ6" s="556"/>
      <c r="AR6" s="556"/>
      <c r="AS6" s="556"/>
      <c r="AT6" s="556"/>
      <c r="AU6" s="556"/>
      <c r="AV6" s="556"/>
      <c r="AW6" s="556"/>
      <c r="AX6" s="556"/>
      <c r="AY6" s="7"/>
      <c r="AZ6" s="550" t="s">
        <v>201</v>
      </c>
      <c r="BA6" s="550"/>
      <c r="BB6" s="550"/>
      <c r="BC6" s="550"/>
      <c r="BD6" s="550"/>
      <c r="BE6" s="550"/>
      <c r="BF6" s="550"/>
      <c r="BG6" s="550"/>
      <c r="BH6" s="550"/>
      <c r="BI6" s="550"/>
      <c r="BJ6" s="550"/>
      <c r="BK6" s="550"/>
      <c r="BL6" s="550"/>
      <c r="BM6" s="550"/>
      <c r="BN6" s="550"/>
      <c r="BO6" s="550"/>
      <c r="BP6" s="550"/>
      <c r="BQ6" s="550"/>
      <c r="BR6" s="550"/>
      <c r="BS6" s="550"/>
      <c r="BT6" s="550"/>
      <c r="BU6" s="550"/>
      <c r="BV6" s="550"/>
      <c r="BW6" s="550"/>
      <c r="BX6" s="550"/>
      <c r="BY6" s="550"/>
      <c r="BZ6" s="550"/>
      <c r="CA6" s="550"/>
      <c r="CB6" s="550"/>
      <c r="CC6" s="550"/>
      <c r="CD6" s="550"/>
      <c r="CE6" s="550"/>
      <c r="CF6" s="550"/>
      <c r="CG6" s="550"/>
      <c r="CH6" s="550"/>
      <c r="CI6" s="550"/>
      <c r="CJ6" s="550"/>
      <c r="CK6" s="550"/>
      <c r="CL6" s="550"/>
      <c r="CM6" s="550"/>
      <c r="CN6" s="550"/>
      <c r="CO6" s="550"/>
      <c r="CP6" s="550"/>
      <c r="CQ6" s="550"/>
      <c r="CR6" s="550"/>
      <c r="CS6" s="550"/>
      <c r="CT6" s="550"/>
      <c r="CU6" s="550"/>
      <c r="CV6" s="550"/>
      <c r="CW6" s="550"/>
      <c r="CX6" s="550"/>
      <c r="CY6" s="550"/>
      <c r="CZ6" s="550"/>
      <c r="DA6" s="550"/>
      <c r="DB6" s="550"/>
      <c r="DC6" s="550"/>
      <c r="DD6" s="550"/>
      <c r="DE6" s="550"/>
      <c r="DF6" s="550"/>
      <c r="DG6" s="550"/>
      <c r="DH6" s="550"/>
      <c r="DI6" s="550"/>
      <c r="DJ6" s="550"/>
      <c r="DK6" s="550"/>
      <c r="DL6" s="550"/>
      <c r="DM6" s="550"/>
      <c r="DN6" s="550"/>
      <c r="DO6" s="550"/>
      <c r="DP6" s="550"/>
      <c r="DQ6" s="550"/>
      <c r="DR6" s="550"/>
      <c r="DS6" s="550"/>
      <c r="DT6" s="550"/>
      <c r="DU6" s="550"/>
      <c r="DV6" s="550"/>
      <c r="DW6" s="550"/>
      <c r="DX6" s="550"/>
      <c r="DY6" s="7"/>
      <c r="DZ6" s="556" t="s">
        <v>332</v>
      </c>
      <c r="EA6" s="556" t="s">
        <v>507</v>
      </c>
      <c r="EB6" s="30"/>
    </row>
    <row r="7" spans="1:132" ht="30" customHeight="1" x14ac:dyDescent="0.25">
      <c r="A7" s="547"/>
      <c r="B7" s="552"/>
      <c r="C7" s="552"/>
      <c r="D7" s="552"/>
      <c r="E7" s="552"/>
      <c r="F7" s="552"/>
      <c r="G7" s="552"/>
      <c r="H7" s="552"/>
      <c r="I7" s="552"/>
      <c r="J7" s="552"/>
      <c r="K7" s="552"/>
      <c r="L7" s="552"/>
      <c r="M7" s="552"/>
      <c r="N7" s="552"/>
      <c r="O7" s="552"/>
      <c r="P7" s="552"/>
      <c r="Q7" s="552"/>
      <c r="R7" s="552"/>
      <c r="S7" s="552"/>
      <c r="T7" s="552"/>
      <c r="U7" s="552"/>
      <c r="V7" s="552"/>
      <c r="W7" s="552"/>
      <c r="X7" s="552"/>
      <c r="Y7" s="552"/>
      <c r="Z7" s="552"/>
      <c r="AA7" s="552"/>
      <c r="AB7" s="552"/>
      <c r="AC7" s="552"/>
      <c r="AD7" s="552"/>
      <c r="AE7" s="552"/>
      <c r="AF7" s="552"/>
      <c r="AG7" s="552"/>
      <c r="AH7" s="552"/>
      <c r="AI7" s="552"/>
      <c r="AJ7" s="552"/>
      <c r="AK7" s="552"/>
      <c r="AL7" s="552"/>
      <c r="AM7" s="552"/>
      <c r="AN7" s="552"/>
      <c r="AO7" s="552"/>
      <c r="AP7" s="552"/>
      <c r="AQ7" s="552"/>
      <c r="AR7" s="552"/>
      <c r="AS7" s="552"/>
      <c r="AT7" s="552"/>
      <c r="AU7" s="552"/>
      <c r="AV7" s="552"/>
      <c r="AW7" s="552"/>
      <c r="AX7" s="552"/>
      <c r="AY7" s="33"/>
      <c r="AZ7" s="552" t="s">
        <v>202</v>
      </c>
      <c r="BA7" s="552"/>
      <c r="BB7" s="552"/>
      <c r="BC7" s="552"/>
      <c r="BD7" s="552"/>
      <c r="BE7" s="552"/>
      <c r="BF7" s="552"/>
      <c r="BG7" s="552"/>
      <c r="BH7" s="552"/>
      <c r="BI7" s="552"/>
      <c r="BJ7" s="552"/>
      <c r="BK7" s="552"/>
      <c r="BL7" s="552"/>
      <c r="BM7" s="552"/>
      <c r="BN7" s="552"/>
      <c r="BO7" s="552"/>
      <c r="BP7" s="552"/>
      <c r="BQ7" s="552"/>
      <c r="BR7" s="552"/>
      <c r="BS7" s="552"/>
      <c r="BT7" s="552"/>
      <c r="BU7" s="552"/>
      <c r="BV7" s="552"/>
      <c r="BW7" s="552"/>
      <c r="BX7" s="552"/>
      <c r="BY7" s="10"/>
      <c r="BZ7" s="552" t="s">
        <v>203</v>
      </c>
      <c r="CA7" s="552"/>
      <c r="CB7" s="552"/>
      <c r="CC7" s="552"/>
      <c r="CD7" s="552"/>
      <c r="CE7" s="552"/>
      <c r="CF7" s="552"/>
      <c r="CG7" s="552"/>
      <c r="CH7" s="552"/>
      <c r="CI7" s="552"/>
      <c r="CJ7" s="552"/>
      <c r="CK7" s="552"/>
      <c r="CL7" s="552"/>
      <c r="CM7" s="552"/>
      <c r="CN7" s="552"/>
      <c r="CO7" s="552"/>
      <c r="CP7" s="552"/>
      <c r="CQ7" s="552"/>
      <c r="CR7" s="552"/>
      <c r="CS7" s="552"/>
      <c r="CT7" s="552"/>
      <c r="CU7" s="552"/>
      <c r="CV7" s="552"/>
      <c r="CW7" s="552"/>
      <c r="CX7" s="552"/>
      <c r="CY7" s="10"/>
      <c r="CZ7" s="550" t="s">
        <v>204</v>
      </c>
      <c r="DA7" s="550"/>
      <c r="DB7" s="550"/>
      <c r="DC7" s="550"/>
      <c r="DD7" s="550"/>
      <c r="DE7" s="550"/>
      <c r="DF7" s="550"/>
      <c r="DG7" s="550"/>
      <c r="DH7" s="550"/>
      <c r="DI7" s="550"/>
      <c r="DJ7" s="550"/>
      <c r="DK7" s="550"/>
      <c r="DL7" s="550"/>
      <c r="DM7" s="550"/>
      <c r="DN7" s="550"/>
      <c r="DO7" s="550"/>
      <c r="DP7" s="550"/>
      <c r="DQ7" s="550"/>
      <c r="DR7" s="550"/>
      <c r="DS7" s="550"/>
      <c r="DT7" s="550"/>
      <c r="DU7" s="550"/>
      <c r="DV7" s="550"/>
      <c r="DW7" s="550"/>
      <c r="DX7" s="550"/>
      <c r="DY7" s="33"/>
      <c r="DZ7" s="557"/>
      <c r="EA7" s="557"/>
      <c r="EB7" s="10"/>
    </row>
    <row r="8" spans="1:132" ht="27" customHeight="1" x14ac:dyDescent="0.25">
      <c r="A8" s="547"/>
      <c r="B8" s="549">
        <v>2021</v>
      </c>
      <c r="C8" s="550"/>
      <c r="D8" s="550"/>
      <c r="E8" s="550"/>
      <c r="F8" s="550"/>
      <c r="G8" s="8"/>
      <c r="H8" s="538" t="s">
        <v>355</v>
      </c>
      <c r="I8" s="9"/>
      <c r="J8" s="538" t="s">
        <v>5</v>
      </c>
      <c r="K8" s="542"/>
      <c r="L8" s="541">
        <v>2022</v>
      </c>
      <c r="M8" s="541"/>
      <c r="N8" s="541"/>
      <c r="O8" s="541"/>
      <c r="P8" s="541"/>
      <c r="Q8" s="8"/>
      <c r="R8" s="538" t="s">
        <v>355</v>
      </c>
      <c r="S8" s="9"/>
      <c r="T8" s="538" t="s">
        <v>5</v>
      </c>
      <c r="U8" s="542"/>
      <c r="V8" s="541">
        <v>2023</v>
      </c>
      <c r="W8" s="541"/>
      <c r="X8" s="541"/>
      <c r="Y8" s="541"/>
      <c r="Z8" s="541"/>
      <c r="AA8" s="8"/>
      <c r="AB8" s="538" t="s">
        <v>355</v>
      </c>
      <c r="AC8" s="9"/>
      <c r="AD8" s="538" t="s">
        <v>5</v>
      </c>
      <c r="AE8" s="542"/>
      <c r="AF8" s="541">
        <v>2024</v>
      </c>
      <c r="AG8" s="541"/>
      <c r="AH8" s="541"/>
      <c r="AI8" s="541"/>
      <c r="AJ8" s="541"/>
      <c r="AK8" s="8"/>
      <c r="AL8" s="538" t="s">
        <v>355</v>
      </c>
      <c r="AM8" s="9"/>
      <c r="AN8" s="538" t="s">
        <v>5</v>
      </c>
      <c r="AO8" s="31"/>
      <c r="AP8" s="541">
        <v>2025</v>
      </c>
      <c r="AQ8" s="541"/>
      <c r="AR8" s="541"/>
      <c r="AS8" s="541"/>
      <c r="AT8" s="541"/>
      <c r="AU8" s="8"/>
      <c r="AV8" s="538" t="s">
        <v>355</v>
      </c>
      <c r="AW8" s="9"/>
      <c r="AX8" s="538" t="s">
        <v>5</v>
      </c>
      <c r="AY8" s="12"/>
      <c r="AZ8" s="7">
        <v>2021</v>
      </c>
      <c r="BA8" s="30"/>
      <c r="BB8" s="7">
        <v>2022</v>
      </c>
      <c r="BC8" s="30"/>
      <c r="BD8" s="7">
        <v>2023</v>
      </c>
      <c r="BE8" s="30"/>
      <c r="BF8" s="541">
        <v>2024</v>
      </c>
      <c r="BG8" s="541"/>
      <c r="BH8" s="541"/>
      <c r="BI8" s="541"/>
      <c r="BJ8" s="541"/>
      <c r="BK8" s="8"/>
      <c r="BL8" s="538" t="s">
        <v>355</v>
      </c>
      <c r="BM8" s="9"/>
      <c r="BN8" s="538" t="s">
        <v>5</v>
      </c>
      <c r="BO8" s="30"/>
      <c r="BP8" s="541">
        <v>2025</v>
      </c>
      <c r="BQ8" s="541"/>
      <c r="BR8" s="541"/>
      <c r="BS8" s="541"/>
      <c r="BT8" s="541"/>
      <c r="BU8" s="8"/>
      <c r="BV8" s="538" t="s">
        <v>355</v>
      </c>
      <c r="BW8" s="9"/>
      <c r="BX8" s="538" t="s">
        <v>5</v>
      </c>
      <c r="BY8" s="10"/>
      <c r="BZ8" s="7">
        <v>2021</v>
      </c>
      <c r="CA8" s="30"/>
      <c r="CB8" s="7">
        <v>2022</v>
      </c>
      <c r="CC8" s="30"/>
      <c r="CD8" s="7">
        <v>2023</v>
      </c>
      <c r="CE8" s="30"/>
      <c r="CF8" s="541">
        <v>2024</v>
      </c>
      <c r="CG8" s="541"/>
      <c r="CH8" s="541"/>
      <c r="CI8" s="541"/>
      <c r="CJ8" s="541"/>
      <c r="CK8" s="8"/>
      <c r="CL8" s="538" t="s">
        <v>355</v>
      </c>
      <c r="CM8" s="9"/>
      <c r="CN8" s="538" t="s">
        <v>5</v>
      </c>
      <c r="CO8" s="30"/>
      <c r="CP8" s="541">
        <v>2025</v>
      </c>
      <c r="CQ8" s="541"/>
      <c r="CR8" s="541"/>
      <c r="CS8" s="541"/>
      <c r="CT8" s="541"/>
      <c r="CU8" s="8"/>
      <c r="CV8" s="538" t="s">
        <v>355</v>
      </c>
      <c r="CW8" s="9"/>
      <c r="CX8" s="538" t="s">
        <v>5</v>
      </c>
      <c r="CY8" s="10"/>
      <c r="CZ8" s="7">
        <v>2021</v>
      </c>
      <c r="DA8" s="30"/>
      <c r="DB8" s="7">
        <v>2022</v>
      </c>
      <c r="DC8" s="30"/>
      <c r="DD8" s="7">
        <v>2023</v>
      </c>
      <c r="DE8" s="30"/>
      <c r="DF8" s="541">
        <v>2024</v>
      </c>
      <c r="DG8" s="541"/>
      <c r="DH8" s="541"/>
      <c r="DI8" s="541"/>
      <c r="DJ8" s="541"/>
      <c r="DK8" s="8"/>
      <c r="DL8" s="538" t="s">
        <v>355</v>
      </c>
      <c r="DM8" s="9"/>
      <c r="DN8" s="538" t="s">
        <v>5</v>
      </c>
      <c r="DO8" s="30"/>
      <c r="DP8" s="541">
        <v>2025</v>
      </c>
      <c r="DQ8" s="541"/>
      <c r="DR8" s="541"/>
      <c r="DS8" s="541"/>
      <c r="DT8" s="541"/>
      <c r="DU8" s="8"/>
      <c r="DV8" s="538" t="s">
        <v>355</v>
      </c>
      <c r="DW8" s="9"/>
      <c r="DX8" s="538" t="s">
        <v>5</v>
      </c>
      <c r="DY8" s="12"/>
      <c r="DZ8" s="557"/>
      <c r="EA8" s="557"/>
      <c r="EB8" s="10"/>
    </row>
    <row r="9" spans="1:132" ht="29.25" customHeight="1" x14ac:dyDescent="0.25">
      <c r="A9" s="547"/>
      <c r="B9" s="540" t="s">
        <v>6</v>
      </c>
      <c r="C9" s="540" t="s">
        <v>356</v>
      </c>
      <c r="D9" s="539" t="s">
        <v>7</v>
      </c>
      <c r="E9" s="539"/>
      <c r="F9" s="540" t="s">
        <v>8</v>
      </c>
      <c r="G9" s="11"/>
      <c r="H9" s="539"/>
      <c r="I9" s="12"/>
      <c r="J9" s="539"/>
      <c r="K9" s="543"/>
      <c r="L9" s="538" t="s">
        <v>6</v>
      </c>
      <c r="M9" s="538" t="s">
        <v>356</v>
      </c>
      <c r="N9" s="539" t="s">
        <v>7</v>
      </c>
      <c r="O9" s="539"/>
      <c r="P9" s="540" t="s">
        <v>8</v>
      </c>
      <c r="Q9" s="11"/>
      <c r="R9" s="539"/>
      <c r="S9" s="12"/>
      <c r="T9" s="539"/>
      <c r="U9" s="543"/>
      <c r="V9" s="538" t="s">
        <v>6</v>
      </c>
      <c r="W9" s="538" t="s">
        <v>356</v>
      </c>
      <c r="X9" s="539" t="s">
        <v>7</v>
      </c>
      <c r="Y9" s="539"/>
      <c r="Z9" s="540" t="s">
        <v>8</v>
      </c>
      <c r="AA9" s="11"/>
      <c r="AB9" s="539"/>
      <c r="AC9" s="12"/>
      <c r="AD9" s="539"/>
      <c r="AE9" s="543"/>
      <c r="AF9" s="538" t="s">
        <v>6</v>
      </c>
      <c r="AG9" s="538" t="s">
        <v>356</v>
      </c>
      <c r="AH9" s="539" t="s">
        <v>7</v>
      </c>
      <c r="AI9" s="539"/>
      <c r="AJ9" s="540" t="s">
        <v>8</v>
      </c>
      <c r="AK9" s="11"/>
      <c r="AL9" s="539"/>
      <c r="AM9" s="12"/>
      <c r="AN9" s="539"/>
      <c r="AO9" s="10"/>
      <c r="AP9" s="538" t="s">
        <v>6</v>
      </c>
      <c r="AQ9" s="538" t="s">
        <v>356</v>
      </c>
      <c r="AR9" s="539" t="s">
        <v>7</v>
      </c>
      <c r="AS9" s="539"/>
      <c r="AT9" s="540" t="s">
        <v>8</v>
      </c>
      <c r="AU9" s="11"/>
      <c r="AV9" s="539"/>
      <c r="AW9" s="12"/>
      <c r="AX9" s="539"/>
      <c r="AY9" s="12"/>
      <c r="AZ9" s="538" t="s">
        <v>6</v>
      </c>
      <c r="BA9" s="275"/>
      <c r="BB9" s="538" t="s">
        <v>6</v>
      </c>
      <c r="BC9" s="275"/>
      <c r="BD9" s="538" t="s">
        <v>6</v>
      </c>
      <c r="BE9" s="275"/>
      <c r="BF9" s="538" t="s">
        <v>6</v>
      </c>
      <c r="BG9" s="538" t="s">
        <v>356</v>
      </c>
      <c r="BH9" s="539" t="s">
        <v>7</v>
      </c>
      <c r="BI9" s="539"/>
      <c r="BJ9" s="540" t="s">
        <v>8</v>
      </c>
      <c r="BK9" s="11"/>
      <c r="BL9" s="539"/>
      <c r="BM9" s="12"/>
      <c r="BN9" s="539"/>
      <c r="BO9" s="275"/>
      <c r="BP9" s="538" t="s">
        <v>6</v>
      </c>
      <c r="BQ9" s="538" t="s">
        <v>356</v>
      </c>
      <c r="BR9" s="539" t="s">
        <v>7</v>
      </c>
      <c r="BS9" s="539"/>
      <c r="BT9" s="540" t="s">
        <v>8</v>
      </c>
      <c r="BU9" s="11"/>
      <c r="BV9" s="539"/>
      <c r="BW9" s="12"/>
      <c r="BX9" s="539"/>
      <c r="BY9" s="10"/>
      <c r="BZ9" s="538" t="s">
        <v>6</v>
      </c>
      <c r="CA9" s="275"/>
      <c r="CB9" s="538" t="s">
        <v>6</v>
      </c>
      <c r="CC9" s="275"/>
      <c r="CD9" s="538" t="s">
        <v>6</v>
      </c>
      <c r="CE9" s="275"/>
      <c r="CF9" s="538" t="s">
        <v>6</v>
      </c>
      <c r="CG9" s="538" t="s">
        <v>356</v>
      </c>
      <c r="CH9" s="539" t="s">
        <v>7</v>
      </c>
      <c r="CI9" s="539"/>
      <c r="CJ9" s="540" t="s">
        <v>8</v>
      </c>
      <c r="CK9" s="11"/>
      <c r="CL9" s="539"/>
      <c r="CM9" s="12"/>
      <c r="CN9" s="539"/>
      <c r="CO9" s="275"/>
      <c r="CP9" s="538" t="s">
        <v>6</v>
      </c>
      <c r="CQ9" s="538" t="s">
        <v>356</v>
      </c>
      <c r="CR9" s="539" t="s">
        <v>7</v>
      </c>
      <c r="CS9" s="539"/>
      <c r="CT9" s="540" t="s">
        <v>8</v>
      </c>
      <c r="CU9" s="11"/>
      <c r="CV9" s="539"/>
      <c r="CW9" s="12"/>
      <c r="CX9" s="539"/>
      <c r="CY9" s="10"/>
      <c r="CZ9" s="538" t="s">
        <v>6</v>
      </c>
      <c r="DA9" s="275"/>
      <c r="DB9" s="538" t="s">
        <v>6</v>
      </c>
      <c r="DC9" s="275"/>
      <c r="DD9" s="538" t="s">
        <v>6</v>
      </c>
      <c r="DE9" s="275"/>
      <c r="DF9" s="538" t="s">
        <v>6</v>
      </c>
      <c r="DG9" s="538" t="s">
        <v>356</v>
      </c>
      <c r="DH9" s="539" t="s">
        <v>7</v>
      </c>
      <c r="DI9" s="539"/>
      <c r="DJ9" s="540" t="s">
        <v>8</v>
      </c>
      <c r="DK9" s="11"/>
      <c r="DL9" s="539"/>
      <c r="DM9" s="12"/>
      <c r="DN9" s="539"/>
      <c r="DO9" s="275"/>
      <c r="DP9" s="538" t="s">
        <v>6</v>
      </c>
      <c r="DQ9" s="538" t="s">
        <v>356</v>
      </c>
      <c r="DR9" s="539" t="s">
        <v>7</v>
      </c>
      <c r="DS9" s="539"/>
      <c r="DT9" s="540" t="s">
        <v>8</v>
      </c>
      <c r="DU9" s="11"/>
      <c r="DV9" s="539"/>
      <c r="DW9" s="12"/>
      <c r="DX9" s="539"/>
      <c r="DY9" s="12"/>
      <c r="DZ9" s="557"/>
      <c r="EA9" s="557"/>
      <c r="EB9" s="10"/>
    </row>
    <row r="10" spans="1:132" ht="26.25" customHeight="1" x14ac:dyDescent="0.25">
      <c r="A10" s="548"/>
      <c r="B10" s="539"/>
      <c r="C10" s="539"/>
      <c r="D10" s="14" t="s">
        <v>9</v>
      </c>
      <c r="E10" s="14" t="s">
        <v>10</v>
      </c>
      <c r="F10" s="539"/>
      <c r="G10" s="15"/>
      <c r="H10" s="14" t="s">
        <v>545</v>
      </c>
      <c r="I10" s="14"/>
      <c r="J10" s="14" t="s">
        <v>545</v>
      </c>
      <c r="K10" s="544"/>
      <c r="L10" s="539"/>
      <c r="M10" s="539"/>
      <c r="N10" s="14" t="s">
        <v>9</v>
      </c>
      <c r="O10" s="14" t="s">
        <v>10</v>
      </c>
      <c r="P10" s="539"/>
      <c r="Q10" s="15"/>
      <c r="R10" s="14" t="s">
        <v>11</v>
      </c>
      <c r="S10" s="14"/>
      <c r="T10" s="14" t="s">
        <v>11</v>
      </c>
      <c r="U10" s="544"/>
      <c r="V10" s="539"/>
      <c r="W10" s="539"/>
      <c r="X10" s="14" t="s">
        <v>9</v>
      </c>
      <c r="Y10" s="14" t="s">
        <v>10</v>
      </c>
      <c r="Z10" s="539"/>
      <c r="AA10" s="15"/>
      <c r="AB10" s="14" t="s">
        <v>467</v>
      </c>
      <c r="AC10" s="14"/>
      <c r="AD10" s="14" t="s">
        <v>467</v>
      </c>
      <c r="AE10" s="544"/>
      <c r="AF10" s="539"/>
      <c r="AG10" s="539"/>
      <c r="AH10" s="14" t="s">
        <v>9</v>
      </c>
      <c r="AI10" s="14" t="s">
        <v>10</v>
      </c>
      <c r="AJ10" s="539"/>
      <c r="AK10" s="15"/>
      <c r="AL10" s="14" t="s">
        <v>504</v>
      </c>
      <c r="AM10" s="14"/>
      <c r="AN10" s="14" t="s">
        <v>504</v>
      </c>
      <c r="AO10" s="13"/>
      <c r="AP10" s="539"/>
      <c r="AQ10" s="539"/>
      <c r="AR10" s="14" t="s">
        <v>9</v>
      </c>
      <c r="AS10" s="14" t="s">
        <v>10</v>
      </c>
      <c r="AT10" s="539"/>
      <c r="AU10" s="15"/>
      <c r="AV10" s="14" t="s">
        <v>578</v>
      </c>
      <c r="AW10" s="14"/>
      <c r="AX10" s="14" t="s">
        <v>578</v>
      </c>
      <c r="AY10" s="14"/>
      <c r="AZ10" s="539"/>
      <c r="BA10" s="276"/>
      <c r="BB10" s="539"/>
      <c r="BC10" s="276"/>
      <c r="BD10" s="539"/>
      <c r="BE10" s="276"/>
      <c r="BF10" s="539"/>
      <c r="BG10" s="539"/>
      <c r="BH10" s="14" t="s">
        <v>9</v>
      </c>
      <c r="BI10" s="14" t="s">
        <v>10</v>
      </c>
      <c r="BJ10" s="539"/>
      <c r="BK10" s="15"/>
      <c r="BL10" s="14" t="s">
        <v>504</v>
      </c>
      <c r="BM10" s="14"/>
      <c r="BN10" s="14" t="s">
        <v>504</v>
      </c>
      <c r="BO10" s="276"/>
      <c r="BP10" s="539"/>
      <c r="BQ10" s="539"/>
      <c r="BR10" s="14" t="s">
        <v>9</v>
      </c>
      <c r="BS10" s="14" t="s">
        <v>10</v>
      </c>
      <c r="BT10" s="539"/>
      <c r="BU10" s="15"/>
      <c r="BV10" s="14" t="s">
        <v>578</v>
      </c>
      <c r="BW10" s="14"/>
      <c r="BX10" s="14" t="s">
        <v>578</v>
      </c>
      <c r="BY10" s="13"/>
      <c r="BZ10" s="539"/>
      <c r="CA10" s="276"/>
      <c r="CB10" s="539"/>
      <c r="CC10" s="276"/>
      <c r="CD10" s="539"/>
      <c r="CE10" s="276"/>
      <c r="CF10" s="539"/>
      <c r="CG10" s="539"/>
      <c r="CH10" s="14" t="s">
        <v>9</v>
      </c>
      <c r="CI10" s="14" t="s">
        <v>10</v>
      </c>
      <c r="CJ10" s="539"/>
      <c r="CK10" s="15"/>
      <c r="CL10" s="14" t="s">
        <v>504</v>
      </c>
      <c r="CM10" s="14"/>
      <c r="CN10" s="14" t="s">
        <v>504</v>
      </c>
      <c r="CO10" s="276"/>
      <c r="CP10" s="539"/>
      <c r="CQ10" s="539"/>
      <c r="CR10" s="14" t="s">
        <v>9</v>
      </c>
      <c r="CS10" s="14" t="s">
        <v>10</v>
      </c>
      <c r="CT10" s="539"/>
      <c r="CU10" s="15"/>
      <c r="CV10" s="14" t="s">
        <v>578</v>
      </c>
      <c r="CW10" s="14"/>
      <c r="CX10" s="14" t="s">
        <v>578</v>
      </c>
      <c r="CY10" s="13"/>
      <c r="CZ10" s="539"/>
      <c r="DA10" s="276"/>
      <c r="DB10" s="539"/>
      <c r="DC10" s="276"/>
      <c r="DD10" s="539"/>
      <c r="DE10" s="276"/>
      <c r="DF10" s="539"/>
      <c r="DG10" s="539"/>
      <c r="DH10" s="14" t="s">
        <v>9</v>
      </c>
      <c r="DI10" s="14" t="s">
        <v>10</v>
      </c>
      <c r="DJ10" s="539"/>
      <c r="DK10" s="15"/>
      <c r="DL10" s="14" t="s">
        <v>504</v>
      </c>
      <c r="DM10" s="14"/>
      <c r="DN10" s="14" t="s">
        <v>504</v>
      </c>
      <c r="DO10" s="276"/>
      <c r="DP10" s="539"/>
      <c r="DQ10" s="539"/>
      <c r="DR10" s="14" t="s">
        <v>9</v>
      </c>
      <c r="DS10" s="14" t="s">
        <v>10</v>
      </c>
      <c r="DT10" s="539"/>
      <c r="DU10" s="15"/>
      <c r="DV10" s="14" t="s">
        <v>578</v>
      </c>
      <c r="DW10" s="14"/>
      <c r="DX10" s="14" t="s">
        <v>578</v>
      </c>
      <c r="DY10" s="14"/>
      <c r="DZ10" s="552"/>
      <c r="EA10" s="552"/>
      <c r="EB10" s="13"/>
    </row>
    <row r="11" spans="1:132" ht="7.5" customHeight="1" x14ac:dyDescent="0.25">
      <c r="A11" s="16"/>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row>
    <row r="12" spans="1:132" ht="16.5" customHeight="1" x14ac:dyDescent="0.25">
      <c r="A12" s="282" t="s">
        <v>14</v>
      </c>
      <c r="B12" s="284">
        <v>28.416204531521348</v>
      </c>
      <c r="C12" s="283">
        <v>0.53867306950971705</v>
      </c>
      <c r="D12" s="283">
        <v>27.359983887198137</v>
      </c>
      <c r="E12" s="283">
        <v>29.472425175844563</v>
      </c>
      <c r="F12" s="283">
        <v>1.8956545337086843</v>
      </c>
      <c r="G12" s="283"/>
      <c r="H12" s="283"/>
      <c r="I12" s="283"/>
      <c r="J12" s="283"/>
      <c r="K12" s="283"/>
      <c r="L12" s="397">
        <v>33.499191974104548</v>
      </c>
      <c r="M12" s="397">
        <v>0.57487063498550173</v>
      </c>
      <c r="N12" s="397">
        <v>32.371995620124054</v>
      </c>
      <c r="O12" s="397">
        <v>34.626388328085042</v>
      </c>
      <c r="P12" s="397">
        <v>1.7160731382114727</v>
      </c>
      <c r="Q12" s="397"/>
      <c r="R12" s="397">
        <v>5.0999999999999996</v>
      </c>
      <c r="S12" s="397"/>
      <c r="T12" s="397" t="s">
        <v>465</v>
      </c>
      <c r="U12" s="397"/>
      <c r="V12" s="397">
        <v>34.600985375001002</v>
      </c>
      <c r="W12" s="397">
        <v>0.60411325253165804</v>
      </c>
      <c r="X12" s="397">
        <v>33.416445431072191</v>
      </c>
      <c r="Y12" s="397">
        <v>35.785525318929814</v>
      </c>
      <c r="Z12" s="397">
        <v>1.7459423365674611</v>
      </c>
      <c r="AA12" s="397"/>
      <c r="AB12" s="397">
        <v>1.1000000000000001</v>
      </c>
      <c r="AC12" s="397"/>
      <c r="AD12" s="397" t="s">
        <v>463</v>
      </c>
      <c r="AE12" s="397"/>
      <c r="AF12" s="397">
        <v>35.326709268022761</v>
      </c>
      <c r="AG12" s="397">
        <v>0.58191212730341946</v>
      </c>
      <c r="AH12" s="397">
        <v>34.185696177501143</v>
      </c>
      <c r="AI12" s="397">
        <v>36.467722358544371</v>
      </c>
      <c r="AJ12" s="397">
        <v>1.6472299270460442</v>
      </c>
      <c r="AK12" s="397"/>
      <c r="AL12" s="397">
        <v>0.7</v>
      </c>
      <c r="AM12" s="397"/>
      <c r="AN12" s="397" t="s">
        <v>463</v>
      </c>
      <c r="AO12" s="397"/>
      <c r="AP12" s="397">
        <v>34.895417474331794</v>
      </c>
      <c r="AQ12" s="397">
        <v>0.62959627324221723</v>
      </c>
      <c r="AR12" s="397">
        <v>33.660891636301578</v>
      </c>
      <c r="AS12" s="397">
        <v>36.129943312362009</v>
      </c>
      <c r="AT12" s="397">
        <v>1.8042376873849773</v>
      </c>
      <c r="AU12" s="397"/>
      <c r="AV12" s="397">
        <v>-0.39999999999999858</v>
      </c>
      <c r="AW12" s="397"/>
      <c r="AX12" s="397" t="s">
        <v>463</v>
      </c>
      <c r="AY12" s="397" t="s">
        <v>463</v>
      </c>
      <c r="AZ12" s="397">
        <v>21.241563779254886</v>
      </c>
      <c r="BA12" s="404"/>
      <c r="BB12" s="397">
        <v>23.348053351717756</v>
      </c>
      <c r="BC12" s="397"/>
      <c r="BD12" s="397">
        <v>24.709378006444094</v>
      </c>
      <c r="BE12" s="397"/>
      <c r="BF12" s="397">
        <v>24.995111315799143</v>
      </c>
      <c r="BG12" s="397">
        <v>0.51820040057122774</v>
      </c>
      <c r="BH12" s="397">
        <v>23.979024156204659</v>
      </c>
      <c r="BI12" s="397">
        <v>26.011198475393627</v>
      </c>
      <c r="BJ12" s="397">
        <v>2.0732070124595876</v>
      </c>
      <c r="BK12" s="397"/>
      <c r="BL12" s="397">
        <v>0.3</v>
      </c>
      <c r="BM12" s="397"/>
      <c r="BN12" s="397"/>
      <c r="BO12" s="397"/>
      <c r="BP12" s="397">
        <v>25.483887308034024</v>
      </c>
      <c r="BQ12" s="397">
        <v>0.57542622459950976</v>
      </c>
      <c r="BR12" s="397">
        <v>24.355579259941472</v>
      </c>
      <c r="BS12" s="397">
        <v>26.612195356126577</v>
      </c>
      <c r="BT12" s="397">
        <v>2.2580001930007807</v>
      </c>
      <c r="BU12" s="397"/>
      <c r="BV12" s="397">
        <v>0.5</v>
      </c>
      <c r="BW12" s="397"/>
      <c r="BX12" s="397" t="s">
        <v>463</v>
      </c>
      <c r="BY12" s="397"/>
      <c r="BZ12" s="397">
        <v>7.0982391835585688</v>
      </c>
      <c r="CA12" s="397"/>
      <c r="CB12" s="397">
        <v>9.9234232750417242</v>
      </c>
      <c r="CC12" s="404"/>
      <c r="CD12" s="397">
        <v>9.6769194319409877</v>
      </c>
      <c r="CE12" s="404"/>
      <c r="CF12" s="397">
        <v>10.17182626686477</v>
      </c>
      <c r="CG12" s="397">
        <v>0.36303893575378693</v>
      </c>
      <c r="CH12" s="397">
        <v>9.4599796518377595</v>
      </c>
      <c r="CI12" s="397">
        <v>10.88367288189178</v>
      </c>
      <c r="CJ12" s="397">
        <v>3.5690634722734531</v>
      </c>
      <c r="CK12" s="397"/>
      <c r="CL12" s="397">
        <v>0.5</v>
      </c>
      <c r="CM12" s="397"/>
      <c r="CN12" s="397" t="s">
        <v>463</v>
      </c>
      <c r="CO12" s="404"/>
      <c r="CP12" s="397">
        <v>9.2188101036901724</v>
      </c>
      <c r="CQ12" s="397">
        <v>0.37068849587660707</v>
      </c>
      <c r="CR12" s="397">
        <v>8.4919561728947937</v>
      </c>
      <c r="CS12" s="397">
        <v>9.9456640344855511</v>
      </c>
      <c r="CT12" s="397">
        <v>4.0210015360683604</v>
      </c>
      <c r="CU12" s="397"/>
      <c r="CV12" s="397">
        <v>-1</v>
      </c>
      <c r="CW12" s="397"/>
      <c r="CX12" s="397" t="s">
        <v>464</v>
      </c>
      <c r="CY12" s="397"/>
      <c r="CZ12" s="397">
        <v>7.6401568707872944E-2</v>
      </c>
      <c r="DA12" s="397"/>
      <c r="DB12" s="397">
        <v>0.22771534734511628</v>
      </c>
      <c r="DC12" s="397"/>
      <c r="DD12" s="397">
        <v>0.21468793661592162</v>
      </c>
      <c r="DE12" s="397"/>
      <c r="DF12" s="469">
        <v>0.15977168535895614</v>
      </c>
      <c r="DG12" s="404">
        <v>4.6059270592294699E-2</v>
      </c>
      <c r="DH12" s="397">
        <v>6.945868410012053E-2</v>
      </c>
      <c r="DI12" s="397">
        <v>0.25008468661779171</v>
      </c>
      <c r="DJ12" s="397">
        <v>28.828180968870782</v>
      </c>
      <c r="DK12" s="397"/>
      <c r="DL12" s="397">
        <v>0</v>
      </c>
      <c r="DM12" s="397"/>
      <c r="DN12" s="397" t="s">
        <v>463</v>
      </c>
      <c r="DO12" s="397"/>
      <c r="DP12" s="469">
        <v>0.19272006260763072</v>
      </c>
      <c r="DQ12" s="404">
        <v>4.8131002055878211E-2</v>
      </c>
      <c r="DR12" s="397">
        <v>9.8343764377213178E-2</v>
      </c>
      <c r="DS12" s="397">
        <v>0.28709636083804824</v>
      </c>
      <c r="DT12" s="397">
        <v>24.974567465698026</v>
      </c>
      <c r="DU12" s="397"/>
      <c r="DV12" s="397">
        <v>0</v>
      </c>
      <c r="DW12" s="397"/>
      <c r="DX12" s="397" t="s">
        <v>463</v>
      </c>
      <c r="DY12" s="397"/>
      <c r="DZ12" s="403">
        <v>2854.0572919999745</v>
      </c>
      <c r="EA12" s="403">
        <v>9306</v>
      </c>
      <c r="EB12" s="283"/>
    </row>
    <row r="13" spans="1:132" ht="7.5" customHeight="1" x14ac:dyDescent="0.25">
      <c r="A13" s="16"/>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row>
    <row r="14" spans="1:132" s="69" customFormat="1" ht="13.5" customHeight="1" x14ac:dyDescent="0.25">
      <c r="A14" s="35" t="s">
        <v>1</v>
      </c>
      <c r="B14" s="59"/>
      <c r="C14" s="59"/>
      <c r="D14" s="59"/>
      <c r="E14" s="59"/>
      <c r="F14" s="59"/>
      <c r="G14" s="59"/>
      <c r="H14" s="59"/>
      <c r="I14" s="59"/>
      <c r="J14" s="59"/>
      <c r="K14" s="59"/>
      <c r="L14" s="400"/>
      <c r="M14" s="400"/>
      <c r="N14" s="400"/>
      <c r="O14" s="400"/>
      <c r="P14" s="400"/>
      <c r="Q14" s="400"/>
      <c r="R14" s="400"/>
      <c r="S14" s="400"/>
      <c r="T14" s="400"/>
      <c r="U14" s="400"/>
      <c r="V14" s="400"/>
      <c r="W14" s="400"/>
      <c r="X14" s="400"/>
      <c r="Y14" s="400"/>
      <c r="Z14" s="400"/>
      <c r="AA14" s="400"/>
      <c r="AB14" s="400"/>
      <c r="AC14" s="400"/>
      <c r="AD14" s="400"/>
      <c r="AE14" s="400"/>
      <c r="AF14" s="410"/>
      <c r="AG14" s="410"/>
      <c r="AH14" s="410"/>
      <c r="AI14" s="410"/>
      <c r="AJ14" s="410"/>
      <c r="AK14" s="400"/>
      <c r="AL14" s="400"/>
      <c r="AM14" s="400"/>
      <c r="AN14" s="400"/>
      <c r="AO14" s="400"/>
      <c r="AP14" s="410"/>
      <c r="AQ14" s="410"/>
      <c r="AR14" s="410"/>
      <c r="AS14" s="410"/>
      <c r="AT14" s="410"/>
      <c r="AU14" s="400"/>
      <c r="AV14" s="400"/>
      <c r="AW14" s="400"/>
      <c r="AX14" s="400"/>
      <c r="AY14" s="400"/>
      <c r="AZ14" s="400"/>
      <c r="BA14" s="400"/>
      <c r="BB14" s="400"/>
      <c r="BC14" s="400"/>
      <c r="BD14" s="400"/>
      <c r="BE14" s="400"/>
      <c r="BF14" s="410"/>
      <c r="BG14" s="410"/>
      <c r="BH14" s="410"/>
      <c r="BI14" s="410"/>
      <c r="BJ14" s="410"/>
      <c r="BK14" s="400"/>
      <c r="BL14" s="400"/>
      <c r="BM14" s="400"/>
      <c r="BN14" s="400"/>
      <c r="BO14" s="400"/>
      <c r="BP14" s="410"/>
      <c r="BQ14" s="410"/>
      <c r="BR14" s="410"/>
      <c r="BS14" s="410"/>
      <c r="BT14" s="410"/>
      <c r="BU14" s="400"/>
      <c r="BV14" s="400"/>
      <c r="BW14" s="400"/>
      <c r="BX14" s="400"/>
      <c r="BY14" s="400"/>
      <c r="BZ14" s="400"/>
      <c r="CA14" s="400"/>
      <c r="CB14" s="400"/>
      <c r="CC14" s="400"/>
      <c r="CD14" s="400"/>
      <c r="CE14" s="400"/>
      <c r="CF14" s="410"/>
      <c r="CG14" s="410"/>
      <c r="CH14" s="410"/>
      <c r="CI14" s="410"/>
      <c r="CJ14" s="410"/>
      <c r="CK14" s="400"/>
      <c r="CL14" s="400"/>
      <c r="CM14" s="400"/>
      <c r="CN14" s="400"/>
      <c r="CO14" s="400"/>
      <c r="CP14" s="410"/>
      <c r="CQ14" s="410"/>
      <c r="CR14" s="410"/>
      <c r="CS14" s="410"/>
      <c r="CT14" s="410"/>
      <c r="CU14" s="400"/>
      <c r="CV14" s="400"/>
      <c r="CW14" s="400"/>
      <c r="CX14" s="400"/>
      <c r="CY14" s="400"/>
      <c r="CZ14" s="400"/>
      <c r="DA14" s="400"/>
      <c r="DB14" s="400"/>
      <c r="DC14" s="400"/>
      <c r="DD14" s="400"/>
      <c r="DE14" s="400"/>
      <c r="DF14" s="410"/>
      <c r="DG14" s="410"/>
      <c r="DH14" s="410"/>
      <c r="DI14" s="410"/>
      <c r="DJ14" s="410"/>
      <c r="DK14" s="400"/>
      <c r="DL14" s="400"/>
      <c r="DM14" s="400"/>
      <c r="DN14" s="400"/>
      <c r="DO14" s="400"/>
      <c r="DP14" s="410"/>
      <c r="DQ14" s="410"/>
      <c r="DR14" s="410"/>
      <c r="DS14" s="410"/>
      <c r="DT14" s="410"/>
      <c r="DU14" s="400"/>
      <c r="DV14" s="400"/>
      <c r="DW14" s="400"/>
      <c r="DX14" s="400"/>
      <c r="DY14" s="400"/>
      <c r="DZ14" s="400"/>
      <c r="EA14" s="400"/>
      <c r="EB14" s="59"/>
    </row>
    <row r="15" spans="1:132" s="69" customFormat="1" ht="13.5" customHeight="1" x14ac:dyDescent="0.25">
      <c r="A15" s="36" t="s">
        <v>43</v>
      </c>
      <c r="B15" s="34">
        <v>24.356489556914195</v>
      </c>
      <c r="C15" s="58">
        <v>0.60762234784891489</v>
      </c>
      <c r="D15" s="58">
        <v>23.165074384935586</v>
      </c>
      <c r="E15" s="58">
        <v>25.547904728892799</v>
      </c>
      <c r="F15" s="58">
        <v>2.4947041174758544</v>
      </c>
      <c r="G15" s="58"/>
      <c r="H15" s="58"/>
      <c r="I15" s="58"/>
      <c r="J15" s="58"/>
      <c r="K15" s="58"/>
      <c r="L15" s="401">
        <v>29.861327148140699</v>
      </c>
      <c r="M15" s="401">
        <v>0.67206310689414983</v>
      </c>
      <c r="N15" s="401">
        <v>28.543557483744824</v>
      </c>
      <c r="O15" s="401">
        <v>31.179096812536571</v>
      </c>
      <c r="P15" s="401">
        <v>2.2506136567878419</v>
      </c>
      <c r="Q15" s="401"/>
      <c r="R15" s="401">
        <v>5.5</v>
      </c>
      <c r="S15" s="401"/>
      <c r="T15" s="401" t="s">
        <v>465</v>
      </c>
      <c r="U15" s="401"/>
      <c r="V15" s="401">
        <v>31.450180801395938</v>
      </c>
      <c r="W15" s="401">
        <v>0.70240314538610427</v>
      </c>
      <c r="X15" s="401">
        <v>30.072914901394054</v>
      </c>
      <c r="Y15" s="401">
        <v>32.827446701397825</v>
      </c>
      <c r="Z15" s="401">
        <v>2.2333834893404734</v>
      </c>
      <c r="AA15" s="401"/>
      <c r="AB15" s="401">
        <v>1.6</v>
      </c>
      <c r="AC15" s="401"/>
      <c r="AD15" s="401" t="s">
        <v>466</v>
      </c>
      <c r="AE15" s="401"/>
      <c r="AF15" s="401">
        <v>31.228867143175933</v>
      </c>
      <c r="AG15" s="401">
        <v>0.67750698962296196</v>
      </c>
      <c r="AH15" s="401">
        <v>29.900411680901968</v>
      </c>
      <c r="AI15" s="401">
        <v>32.557322605449897</v>
      </c>
      <c r="AJ15" s="401">
        <v>2.1694894871362935</v>
      </c>
      <c r="AK15" s="401"/>
      <c r="AL15" s="401">
        <v>-0.3</v>
      </c>
      <c r="AM15" s="401"/>
      <c r="AN15" s="401" t="s">
        <v>463</v>
      </c>
      <c r="AO15" s="401"/>
      <c r="AP15" s="401">
        <v>31.467076867539379</v>
      </c>
      <c r="AQ15" s="401">
        <v>0.71921355178600155</v>
      </c>
      <c r="AR15" s="401">
        <v>30.056827553055726</v>
      </c>
      <c r="AS15" s="401">
        <v>32.877326182023033</v>
      </c>
      <c r="AT15" s="401">
        <v>2.285606492187152</v>
      </c>
      <c r="AU15" s="401"/>
      <c r="AV15" s="401">
        <v>0.30000000000000071</v>
      </c>
      <c r="AW15" s="401"/>
      <c r="AX15" s="401" t="s">
        <v>463</v>
      </c>
      <c r="AY15" s="401"/>
      <c r="AZ15" s="406">
        <v>18.47430628004151</v>
      </c>
      <c r="BA15" s="401"/>
      <c r="BB15" s="401">
        <v>21.265645384543248</v>
      </c>
      <c r="BC15" s="401"/>
      <c r="BD15" s="401">
        <v>23.730711619599244</v>
      </c>
      <c r="BE15" s="401"/>
      <c r="BF15" s="401">
        <v>22.306419157635062</v>
      </c>
      <c r="BG15" s="401">
        <v>0.59143725444351958</v>
      </c>
      <c r="BH15" s="401">
        <v>21.1467292012332</v>
      </c>
      <c r="BI15" s="401">
        <v>23.466109114036925</v>
      </c>
      <c r="BJ15" s="401">
        <v>2.6514217735439707</v>
      </c>
      <c r="BK15" s="401"/>
      <c r="BL15" s="401">
        <v>-1.4</v>
      </c>
      <c r="BM15" s="401"/>
      <c r="BN15" s="401"/>
      <c r="BO15" s="401"/>
      <c r="BP15" s="401">
        <v>23.695493972717674</v>
      </c>
      <c r="BQ15" s="401">
        <v>0.67103395352936956</v>
      </c>
      <c r="BR15" s="401">
        <v>22.379716244934226</v>
      </c>
      <c r="BS15" s="401">
        <v>25.011271700501126</v>
      </c>
      <c r="BT15" s="401">
        <v>2.8319053162680601</v>
      </c>
      <c r="BU15" s="401"/>
      <c r="BV15" s="401">
        <v>1.3999999999999986</v>
      </c>
      <c r="BW15" s="401"/>
      <c r="BX15" s="401" t="s">
        <v>463</v>
      </c>
      <c r="BY15" s="401"/>
      <c r="BZ15" s="406">
        <v>5.8168139714008031</v>
      </c>
      <c r="CA15" s="401"/>
      <c r="CB15" s="401">
        <v>8.4485338539590895</v>
      </c>
      <c r="CC15" s="401"/>
      <c r="CD15" s="401">
        <v>7.5909520464445048</v>
      </c>
      <c r="CE15" s="401"/>
      <c r="CF15" s="401">
        <v>8.7275205329765591</v>
      </c>
      <c r="CG15" s="401">
        <v>0.42081190618732778</v>
      </c>
      <c r="CH15" s="401">
        <v>7.9023926982429575</v>
      </c>
      <c r="CI15" s="401">
        <v>9.5526483677101588</v>
      </c>
      <c r="CJ15" s="401">
        <v>4.8216661833943348</v>
      </c>
      <c r="CK15" s="401"/>
      <c r="CL15" s="401">
        <v>1.1000000000000001</v>
      </c>
      <c r="CM15" s="401"/>
      <c r="CN15" s="401" t="s">
        <v>464</v>
      </c>
      <c r="CO15" s="401"/>
      <c r="CP15" s="401">
        <v>7.6883045535806449</v>
      </c>
      <c r="CQ15" s="401">
        <v>0.39922885969244309</v>
      </c>
      <c r="CR15" s="401">
        <v>6.9054880670096574</v>
      </c>
      <c r="CS15" s="401">
        <v>8.4711210401516333</v>
      </c>
      <c r="CT15" s="401">
        <v>5.1926774870866916</v>
      </c>
      <c r="CU15" s="401"/>
      <c r="CV15" s="401">
        <v>-0.99999999999999911</v>
      </c>
      <c r="CW15" s="401"/>
      <c r="CX15" s="401" t="s">
        <v>466</v>
      </c>
      <c r="CY15" s="401"/>
      <c r="CZ15" s="406">
        <v>6.5369305471891945E-2</v>
      </c>
      <c r="DA15" s="401"/>
      <c r="DB15" s="401">
        <v>0.14714790963831229</v>
      </c>
      <c r="DC15" s="401"/>
      <c r="DD15" s="401">
        <v>0.12851713535215117</v>
      </c>
      <c r="DE15" s="401"/>
      <c r="DF15" s="408">
        <v>0.19492745256432129</v>
      </c>
      <c r="DG15" s="401">
        <v>6.4101264296163127E-2</v>
      </c>
      <c r="DH15" s="401">
        <v>6.9237716521458034E-2</v>
      </c>
      <c r="DI15" s="401">
        <v>0.32061718860718458</v>
      </c>
      <c r="DJ15" s="401">
        <v>32.884677582810596</v>
      </c>
      <c r="DK15" s="401"/>
      <c r="DL15" s="401">
        <v>0.1</v>
      </c>
      <c r="DM15" s="401"/>
      <c r="DN15" s="401" t="s">
        <v>463</v>
      </c>
      <c r="DO15" s="401"/>
      <c r="DP15" s="408">
        <v>8.3278341241009218E-2</v>
      </c>
      <c r="DQ15" s="401">
        <v>2.2175715722618228E-2</v>
      </c>
      <c r="DR15" s="401">
        <v>3.9795723570156517E-2</v>
      </c>
      <c r="DS15" s="401">
        <v>0.12676095891186193</v>
      </c>
      <c r="DT15" s="401">
        <v>26.628431104843042</v>
      </c>
      <c r="DU15" s="401"/>
      <c r="DV15" s="401">
        <v>-0.1</v>
      </c>
      <c r="DW15" s="401"/>
      <c r="DX15" s="401" t="s">
        <v>463</v>
      </c>
      <c r="DY15" s="401"/>
      <c r="DZ15" s="405">
        <v>2019.0387739999894</v>
      </c>
      <c r="EA15" s="405">
        <v>6654</v>
      </c>
      <c r="EB15" s="58"/>
    </row>
    <row r="16" spans="1:132" s="69" customFormat="1" ht="13.5" customHeight="1" x14ac:dyDescent="0.25">
      <c r="A16" s="36" t="s">
        <v>44</v>
      </c>
      <c r="B16" s="34">
        <v>39.922622935938406</v>
      </c>
      <c r="C16" s="58">
        <v>1.0945686184816779</v>
      </c>
      <c r="D16" s="58">
        <v>37.776412113628432</v>
      </c>
      <c r="E16" s="58">
        <v>42.068833758248381</v>
      </c>
      <c r="F16" s="58">
        <v>2.7417252123891527</v>
      </c>
      <c r="G16" s="58"/>
      <c r="H16" s="58"/>
      <c r="I16" s="58"/>
      <c r="J16" s="58"/>
      <c r="K16" s="58"/>
      <c r="L16" s="401">
        <v>43.098146048879705</v>
      </c>
      <c r="M16" s="401">
        <v>1.0861184336918881</v>
      </c>
      <c r="N16" s="401">
        <v>40.968503892989489</v>
      </c>
      <c r="O16" s="401">
        <v>45.227788204769922</v>
      </c>
      <c r="P16" s="401">
        <v>2.520104768451219</v>
      </c>
      <c r="Q16" s="401"/>
      <c r="R16" s="401">
        <v>3.2</v>
      </c>
      <c r="S16" s="401"/>
      <c r="T16" s="401" t="s">
        <v>464</v>
      </c>
      <c r="U16" s="401"/>
      <c r="V16" s="401">
        <v>42.491527340168986</v>
      </c>
      <c r="W16" s="401">
        <v>1.1559295712307713</v>
      </c>
      <c r="X16" s="401">
        <v>40.224990819486379</v>
      </c>
      <c r="Y16" s="401">
        <v>44.7580638608516</v>
      </c>
      <c r="Z16" s="401">
        <v>2.7203766105578975</v>
      </c>
      <c r="AA16" s="401"/>
      <c r="AB16" s="401">
        <v>-0.6</v>
      </c>
      <c r="AC16" s="401"/>
      <c r="AD16" s="401" t="s">
        <v>463</v>
      </c>
      <c r="AE16" s="401"/>
      <c r="AF16" s="401">
        <v>44.652375724777926</v>
      </c>
      <c r="AG16" s="401">
        <v>1.102355433041821</v>
      </c>
      <c r="AH16" s="401">
        <v>42.490877587014424</v>
      </c>
      <c r="AI16" s="401">
        <v>46.813873862541428</v>
      </c>
      <c r="AJ16" s="401">
        <v>2.4687497924777069</v>
      </c>
      <c r="AK16" s="401"/>
      <c r="AL16" s="401">
        <v>2.2000000000000002</v>
      </c>
      <c r="AM16" s="401"/>
      <c r="AN16" s="401" t="s">
        <v>463</v>
      </c>
      <c r="AO16" s="401"/>
      <c r="AP16" s="401">
        <v>43.184997245773495</v>
      </c>
      <c r="AQ16" s="401">
        <v>1.2365010346620786</v>
      </c>
      <c r="AR16" s="401">
        <v>40.760439571407844</v>
      </c>
      <c r="AS16" s="401">
        <v>45.609554920139139</v>
      </c>
      <c r="AT16" s="401">
        <v>2.8632652854530281</v>
      </c>
      <c r="AU16" s="401"/>
      <c r="AV16" s="401">
        <v>-1.5</v>
      </c>
      <c r="AW16" s="401"/>
      <c r="AX16" s="401" t="s">
        <v>463</v>
      </c>
      <c r="AY16" s="401"/>
      <c r="AZ16" s="406">
        <v>29.084780068544035</v>
      </c>
      <c r="BA16" s="401"/>
      <c r="BB16" s="401">
        <v>28.842743066186937</v>
      </c>
      <c r="BC16" s="401"/>
      <c r="BD16" s="401">
        <v>27.160246670273374</v>
      </c>
      <c r="BE16" s="401"/>
      <c r="BF16" s="401">
        <v>31.11390396520305</v>
      </c>
      <c r="BG16" s="401">
        <v>1.0254864614671078</v>
      </c>
      <c r="BH16" s="401">
        <v>29.103130479335228</v>
      </c>
      <c r="BI16" s="401">
        <v>33.124677451070873</v>
      </c>
      <c r="BJ16" s="401">
        <v>3.2959106083697636</v>
      </c>
      <c r="BK16" s="401"/>
      <c r="BL16" s="401">
        <v>3.9</v>
      </c>
      <c r="BM16" s="401"/>
      <c r="BN16" s="401"/>
      <c r="BO16" s="401"/>
      <c r="BP16" s="401">
        <v>29.808145284749095</v>
      </c>
      <c r="BQ16" s="401">
        <v>1.105935644425142</v>
      </c>
      <c r="BR16" s="401">
        <v>27.639603020020388</v>
      </c>
      <c r="BS16" s="401">
        <v>31.976687549477802</v>
      </c>
      <c r="BT16" s="401">
        <v>3.7101793280341329</v>
      </c>
      <c r="BU16" s="401"/>
      <c r="BV16" s="401">
        <v>-1.3000000000000007</v>
      </c>
      <c r="BW16" s="401"/>
      <c r="BX16" s="401" t="s">
        <v>463</v>
      </c>
      <c r="BY16" s="401"/>
      <c r="BZ16" s="406">
        <v>10.730172641272082</v>
      </c>
      <c r="CA16" s="401"/>
      <c r="CB16" s="401">
        <v>13.815100535093022</v>
      </c>
      <c r="CC16" s="401"/>
      <c r="CD16" s="401">
        <v>14.900795685998538</v>
      </c>
      <c r="CE16" s="401"/>
      <c r="CF16" s="401">
        <v>13.458705830660463</v>
      </c>
      <c r="CG16" s="401">
        <v>0.70126305286969226</v>
      </c>
      <c r="CH16" s="401">
        <v>12.083669488092102</v>
      </c>
      <c r="CI16" s="401">
        <v>14.833742173228826</v>
      </c>
      <c r="CJ16" s="401">
        <v>5.2104790883543588</v>
      </c>
      <c r="CK16" s="401"/>
      <c r="CL16" s="401">
        <v>-1.4</v>
      </c>
      <c r="CM16" s="401"/>
      <c r="CN16" s="401" t="s">
        <v>463</v>
      </c>
      <c r="CO16" s="401"/>
      <c r="CP16" s="401">
        <v>12.919506534823896</v>
      </c>
      <c r="CQ16" s="401">
        <v>0.8072092140419157</v>
      </c>
      <c r="CR16" s="401">
        <v>11.336713443786293</v>
      </c>
      <c r="CS16" s="401">
        <v>14.5022996258615</v>
      </c>
      <c r="CT16" s="401">
        <v>6.2479879697117129</v>
      </c>
      <c r="CU16" s="401"/>
      <c r="CV16" s="401">
        <v>-0.59999999999999964</v>
      </c>
      <c r="CW16" s="401"/>
      <c r="CX16" s="401" t="s">
        <v>463</v>
      </c>
      <c r="CY16" s="401"/>
      <c r="CZ16" s="406">
        <v>0.10767022612221519</v>
      </c>
      <c r="DA16" s="401"/>
      <c r="DB16" s="401">
        <v>0.44030244759973808</v>
      </c>
      <c r="DC16" s="401"/>
      <c r="DD16" s="401">
        <v>0.43048498389707301</v>
      </c>
      <c r="DE16" s="401"/>
      <c r="DF16" s="408">
        <v>7.9765928914439677E-2</v>
      </c>
      <c r="DG16" s="401">
        <v>3.8308726189048445E-2</v>
      </c>
      <c r="DH16" s="401">
        <v>4.6501923418611549E-3</v>
      </c>
      <c r="DI16" s="401">
        <v>0.15488166548701818</v>
      </c>
      <c r="DJ16" s="401">
        <v>48.026427712187761</v>
      </c>
      <c r="DK16" s="401"/>
      <c r="DL16" s="401">
        <v>-0.3</v>
      </c>
      <c r="DM16" s="401"/>
      <c r="DN16" s="401" t="s">
        <v>464</v>
      </c>
      <c r="DO16" s="401"/>
      <c r="DP16" s="408">
        <v>0.45734542620047469</v>
      </c>
      <c r="DQ16" s="401">
        <v>0.15504443126490194</v>
      </c>
      <c r="DR16" s="401">
        <v>0.15333098937171141</v>
      </c>
      <c r="DS16" s="401">
        <v>0.76135986302923797</v>
      </c>
      <c r="DT16" s="401">
        <v>33.900947157813953</v>
      </c>
      <c r="DU16" s="401"/>
      <c r="DV16" s="401">
        <v>0.4</v>
      </c>
      <c r="DW16" s="401"/>
      <c r="DX16" s="401" t="s">
        <v>465</v>
      </c>
      <c r="DY16" s="401"/>
      <c r="DZ16" s="405">
        <v>835.0185180000027</v>
      </c>
      <c r="EA16" s="405">
        <v>2652</v>
      </c>
      <c r="EB16" s="58"/>
    </row>
    <row r="17" spans="1:132" s="69" customFormat="1" ht="7.5" customHeight="1" x14ac:dyDescent="0.25">
      <c r="A17" s="36"/>
      <c r="B17" s="34"/>
      <c r="C17" s="58"/>
      <c r="D17" s="58"/>
      <c r="E17" s="58"/>
      <c r="F17" s="58"/>
      <c r="G17" s="58"/>
      <c r="H17" s="58"/>
      <c r="I17" s="58"/>
      <c r="J17" s="58"/>
      <c r="K17" s="58"/>
      <c r="L17" s="401"/>
      <c r="M17" s="401"/>
      <c r="N17" s="401"/>
      <c r="O17" s="401"/>
      <c r="P17" s="401"/>
      <c r="Q17" s="401"/>
      <c r="R17" s="401"/>
      <c r="S17" s="401"/>
      <c r="T17" s="401"/>
      <c r="U17" s="401"/>
      <c r="V17" s="401"/>
      <c r="W17" s="401"/>
      <c r="X17" s="401"/>
      <c r="Y17" s="401"/>
      <c r="Z17" s="401"/>
      <c r="AA17" s="401"/>
      <c r="AB17" s="401"/>
      <c r="AC17" s="401"/>
      <c r="AD17" s="401"/>
      <c r="AE17" s="401"/>
      <c r="AF17" s="401"/>
      <c r="AG17" s="401"/>
      <c r="AH17" s="401"/>
      <c r="AI17" s="401"/>
      <c r="AJ17" s="401"/>
      <c r="AK17" s="401"/>
      <c r="AL17" s="401"/>
      <c r="AM17" s="401"/>
      <c r="AN17" s="401"/>
      <c r="AO17" s="401"/>
      <c r="AP17" s="401"/>
      <c r="AQ17" s="401"/>
      <c r="AR17" s="401"/>
      <c r="AS17" s="401"/>
      <c r="AT17" s="401"/>
      <c r="AU17" s="401"/>
      <c r="AV17" s="401"/>
      <c r="AW17" s="401"/>
      <c r="AX17" s="401"/>
      <c r="AY17" s="401"/>
      <c r="AZ17" s="406"/>
      <c r="BA17" s="401"/>
      <c r="BB17" s="401"/>
      <c r="BC17" s="401"/>
      <c r="BD17" s="401"/>
      <c r="BE17" s="401"/>
      <c r="BF17" s="401"/>
      <c r="BG17" s="401"/>
      <c r="BH17" s="401"/>
      <c r="BI17" s="401"/>
      <c r="BJ17" s="401"/>
      <c r="BK17" s="401"/>
      <c r="BL17" s="401"/>
      <c r="BM17" s="401"/>
      <c r="BN17" s="401"/>
      <c r="BO17" s="401"/>
      <c r="BP17" s="401"/>
      <c r="BQ17" s="401"/>
      <c r="BR17" s="401"/>
      <c r="BS17" s="401"/>
      <c r="BT17" s="401"/>
      <c r="BU17" s="401"/>
      <c r="BV17" s="401"/>
      <c r="BW17" s="401"/>
      <c r="BX17" s="401"/>
      <c r="BY17" s="401"/>
      <c r="BZ17" s="406"/>
      <c r="CA17" s="401"/>
      <c r="CB17" s="401"/>
      <c r="CC17" s="401"/>
      <c r="CD17" s="401"/>
      <c r="CE17" s="401"/>
      <c r="CF17" s="401"/>
      <c r="CG17" s="401"/>
      <c r="CH17" s="401"/>
      <c r="CI17" s="401"/>
      <c r="CJ17" s="401"/>
      <c r="CK17" s="401"/>
      <c r="CL17" s="401"/>
      <c r="CM17" s="401"/>
      <c r="CN17" s="401"/>
      <c r="CO17" s="401"/>
      <c r="CP17" s="401"/>
      <c r="CQ17" s="401"/>
      <c r="CR17" s="401"/>
      <c r="CS17" s="401"/>
      <c r="CT17" s="401"/>
      <c r="CU17" s="401"/>
      <c r="CV17" s="401"/>
      <c r="CW17" s="401"/>
      <c r="CX17" s="401"/>
      <c r="CY17" s="401"/>
      <c r="CZ17" s="406"/>
      <c r="DA17" s="401"/>
      <c r="DB17" s="401"/>
      <c r="DC17" s="401"/>
      <c r="DD17" s="401"/>
      <c r="DE17" s="401"/>
      <c r="DF17" s="401"/>
      <c r="DG17" s="401"/>
      <c r="DH17" s="401"/>
      <c r="DI17" s="401"/>
      <c r="DJ17" s="401"/>
      <c r="DK17" s="401"/>
      <c r="DL17" s="401"/>
      <c r="DM17" s="401"/>
      <c r="DN17" s="401"/>
      <c r="DO17" s="401"/>
      <c r="DP17" s="401"/>
      <c r="DQ17" s="401"/>
      <c r="DR17" s="401"/>
      <c r="DS17" s="401"/>
      <c r="DT17" s="401"/>
      <c r="DU17" s="401"/>
      <c r="DV17" s="401"/>
      <c r="DW17" s="401"/>
      <c r="DX17" s="401"/>
      <c r="DY17" s="401"/>
      <c r="DZ17" s="401"/>
      <c r="EA17" s="401"/>
      <c r="EB17" s="58"/>
    </row>
    <row r="18" spans="1:132" s="69" customFormat="1" ht="13.5" customHeight="1" x14ac:dyDescent="0.25">
      <c r="A18" s="35" t="s">
        <v>233</v>
      </c>
      <c r="B18" s="34"/>
      <c r="C18" s="58"/>
      <c r="D18" s="58"/>
      <c r="E18" s="58"/>
      <c r="F18" s="58"/>
      <c r="G18" s="58"/>
      <c r="H18" s="58"/>
      <c r="I18" s="58"/>
      <c r="J18" s="58"/>
      <c r="K18" s="58"/>
      <c r="L18" s="401"/>
      <c r="M18" s="401"/>
      <c r="N18" s="401"/>
      <c r="O18" s="401"/>
      <c r="P18" s="401"/>
      <c r="Q18" s="401"/>
      <c r="R18" s="401"/>
      <c r="S18" s="401"/>
      <c r="T18" s="401"/>
      <c r="U18" s="401"/>
      <c r="V18" s="401"/>
      <c r="W18" s="401"/>
      <c r="X18" s="401"/>
      <c r="Y18" s="401"/>
      <c r="Z18" s="401"/>
      <c r="AA18" s="401"/>
      <c r="AB18" s="401"/>
      <c r="AC18" s="401"/>
      <c r="AD18" s="401"/>
      <c r="AE18" s="401"/>
      <c r="AF18" s="401"/>
      <c r="AG18" s="401"/>
      <c r="AH18" s="401"/>
      <c r="AI18" s="401"/>
      <c r="AJ18" s="401"/>
      <c r="AK18" s="401"/>
      <c r="AL18" s="401"/>
      <c r="AM18" s="401"/>
      <c r="AN18" s="401"/>
      <c r="AO18" s="401"/>
      <c r="AP18" s="401"/>
      <c r="AQ18" s="401"/>
      <c r="AR18" s="401"/>
      <c r="AS18" s="401"/>
      <c r="AT18" s="401"/>
      <c r="AU18" s="401"/>
      <c r="AV18" s="401"/>
      <c r="AW18" s="401"/>
      <c r="AX18" s="401"/>
      <c r="AY18" s="401"/>
      <c r="AZ18" s="406"/>
      <c r="BA18" s="401"/>
      <c r="BB18" s="401"/>
      <c r="BC18" s="401"/>
      <c r="BD18" s="401"/>
      <c r="BE18" s="401"/>
      <c r="BF18" s="401"/>
      <c r="BG18" s="401"/>
      <c r="BH18" s="401"/>
      <c r="BI18" s="401"/>
      <c r="BJ18" s="401"/>
      <c r="BK18" s="401"/>
      <c r="BL18" s="401"/>
      <c r="BM18" s="401"/>
      <c r="BN18" s="401"/>
      <c r="BO18" s="401"/>
      <c r="BP18" s="401"/>
      <c r="BQ18" s="401"/>
      <c r="BR18" s="401"/>
      <c r="BS18" s="401"/>
      <c r="BT18" s="401"/>
      <c r="BU18" s="401"/>
      <c r="BV18" s="401"/>
      <c r="BW18" s="401"/>
      <c r="BX18" s="401"/>
      <c r="BY18" s="401"/>
      <c r="BZ18" s="406"/>
      <c r="CA18" s="401"/>
      <c r="CB18" s="401"/>
      <c r="CC18" s="401"/>
      <c r="CD18" s="401"/>
      <c r="CE18" s="401"/>
      <c r="CF18" s="401"/>
      <c r="CG18" s="401"/>
      <c r="CH18" s="401"/>
      <c r="CI18" s="401"/>
      <c r="CJ18" s="401"/>
      <c r="CK18" s="401"/>
      <c r="CL18" s="401"/>
      <c r="CM18" s="401"/>
      <c r="CN18" s="401"/>
      <c r="CO18" s="401"/>
      <c r="CP18" s="401"/>
      <c r="CQ18" s="401"/>
      <c r="CR18" s="401"/>
      <c r="CS18" s="401"/>
      <c r="CT18" s="401"/>
      <c r="CU18" s="401"/>
      <c r="CV18" s="401"/>
      <c r="CW18" s="401"/>
      <c r="CX18" s="401"/>
      <c r="CY18" s="401"/>
      <c r="CZ18" s="406"/>
      <c r="DA18" s="401"/>
      <c r="DB18" s="401"/>
      <c r="DC18" s="401"/>
      <c r="DD18" s="401"/>
      <c r="DE18" s="401"/>
      <c r="DF18" s="401"/>
      <c r="DG18" s="401"/>
      <c r="DH18" s="401"/>
      <c r="DI18" s="401"/>
      <c r="DJ18" s="401"/>
      <c r="DK18" s="401"/>
      <c r="DL18" s="401"/>
      <c r="DM18" s="401"/>
      <c r="DN18" s="401"/>
      <c r="DO18" s="401"/>
      <c r="DP18" s="401"/>
      <c r="DQ18" s="401"/>
      <c r="DR18" s="401"/>
      <c r="DS18" s="401"/>
      <c r="DT18" s="401"/>
      <c r="DU18" s="401"/>
      <c r="DV18" s="401"/>
      <c r="DW18" s="401"/>
      <c r="DX18" s="401"/>
      <c r="DY18" s="401"/>
      <c r="DZ18" s="401"/>
      <c r="EA18" s="401"/>
      <c r="EB18" s="58"/>
    </row>
    <row r="19" spans="1:132" s="69" customFormat="1" ht="13.5" customHeight="1" x14ac:dyDescent="0.25">
      <c r="A19" s="36" t="s">
        <v>46</v>
      </c>
      <c r="B19" s="34">
        <v>20.972391350945767</v>
      </c>
      <c r="C19" s="58">
        <v>0.73803927274122683</v>
      </c>
      <c r="D19" s="58">
        <v>19.525256975172944</v>
      </c>
      <c r="E19" s="58">
        <v>22.419525726718586</v>
      </c>
      <c r="F19" s="58">
        <v>3.5190992786234858</v>
      </c>
      <c r="G19" s="58"/>
      <c r="H19" s="58"/>
      <c r="I19" s="58"/>
      <c r="J19" s="58"/>
      <c r="K19" s="58"/>
      <c r="L19" s="401">
        <v>25.380700702053698</v>
      </c>
      <c r="M19" s="401">
        <v>0.8392334377061843</v>
      </c>
      <c r="N19" s="401">
        <v>23.735146357214386</v>
      </c>
      <c r="O19" s="401">
        <v>27.026255046893009</v>
      </c>
      <c r="P19" s="401">
        <v>3.3065810418633443</v>
      </c>
      <c r="Q19" s="401"/>
      <c r="R19" s="401">
        <v>4.4000000000000004</v>
      </c>
      <c r="S19" s="401"/>
      <c r="T19" s="401" t="s">
        <v>465</v>
      </c>
      <c r="U19" s="401"/>
      <c r="V19" s="401">
        <v>28.123680354884435</v>
      </c>
      <c r="W19" s="401">
        <v>0.89537115421888369</v>
      </c>
      <c r="X19" s="401">
        <v>26.368044483018942</v>
      </c>
      <c r="Y19" s="401">
        <v>29.879316226749925</v>
      </c>
      <c r="Z19" s="401">
        <v>3.1836912627382299</v>
      </c>
      <c r="AA19" s="401"/>
      <c r="AB19" s="401">
        <v>2.7</v>
      </c>
      <c r="AC19" s="401"/>
      <c r="AD19" s="401" t="s">
        <v>464</v>
      </c>
      <c r="AE19" s="401"/>
      <c r="AF19" s="401">
        <v>27.049906526091405</v>
      </c>
      <c r="AG19" s="401">
        <v>0.84100422425015553</v>
      </c>
      <c r="AH19" s="401">
        <v>25.400865744796512</v>
      </c>
      <c r="AI19" s="401">
        <v>28.698947307386298</v>
      </c>
      <c r="AJ19" s="401">
        <v>3.1090836614867849</v>
      </c>
      <c r="AK19" s="401"/>
      <c r="AL19" s="401">
        <v>-1.1000000000000001</v>
      </c>
      <c r="AM19" s="401"/>
      <c r="AN19" s="401" t="s">
        <v>463</v>
      </c>
      <c r="AO19" s="401"/>
      <c r="AP19" s="401">
        <v>27.663868739343027</v>
      </c>
      <c r="AQ19" s="401">
        <v>0.93009616935774386</v>
      </c>
      <c r="AR19" s="401">
        <v>25.840116278083912</v>
      </c>
      <c r="AS19" s="401">
        <v>29.487621200602142</v>
      </c>
      <c r="AT19" s="401">
        <v>3.3621333954458028</v>
      </c>
      <c r="AU19" s="401"/>
      <c r="AV19" s="401">
        <v>0.69999999999999929</v>
      </c>
      <c r="AW19" s="401"/>
      <c r="AX19" s="401" t="s">
        <v>463</v>
      </c>
      <c r="AY19" s="401"/>
      <c r="AZ19" s="406">
        <v>16.214651009011227</v>
      </c>
      <c r="BA19" s="401"/>
      <c r="BB19" s="401">
        <v>18.931200703274591</v>
      </c>
      <c r="BC19" s="401"/>
      <c r="BD19" s="401">
        <v>21.25227410771776</v>
      </c>
      <c r="BE19" s="401"/>
      <c r="BF19" s="401">
        <v>19.868957437947422</v>
      </c>
      <c r="BG19" s="401">
        <v>0.72150076878620506</v>
      </c>
      <c r="BH19" s="401">
        <v>18.454238989267942</v>
      </c>
      <c r="BI19" s="401">
        <v>21.283675886626899</v>
      </c>
      <c r="BJ19" s="401">
        <v>3.6312965641982893</v>
      </c>
      <c r="BK19" s="401"/>
      <c r="BL19" s="401">
        <v>-1.4</v>
      </c>
      <c r="BM19" s="401"/>
      <c r="BN19" s="401"/>
      <c r="BO19" s="401"/>
      <c r="BP19" s="401">
        <v>21.329475751844392</v>
      </c>
      <c r="BQ19" s="401">
        <v>0.83249314510583805</v>
      </c>
      <c r="BR19" s="401">
        <v>19.697105388017913</v>
      </c>
      <c r="BS19" s="401">
        <v>22.961846115670866</v>
      </c>
      <c r="BT19" s="401">
        <v>3.9030173774142161</v>
      </c>
      <c r="BU19" s="401"/>
      <c r="BV19" s="401">
        <v>1.4000000000000021</v>
      </c>
      <c r="BW19" s="401"/>
      <c r="BX19" s="401" t="s">
        <v>463</v>
      </c>
      <c r="BY19" s="401"/>
      <c r="BZ19" s="406">
        <v>4.7184164585261072</v>
      </c>
      <c r="CA19" s="401"/>
      <c r="CB19" s="401">
        <v>6.3902402782343941</v>
      </c>
      <c r="CC19" s="401"/>
      <c r="CD19" s="401">
        <v>6.7194045187382372</v>
      </c>
      <c r="CE19" s="401"/>
      <c r="CF19" s="401">
        <v>7.070825262755605</v>
      </c>
      <c r="CG19" s="401">
        <v>0.5063445551429312</v>
      </c>
      <c r="CH19" s="401">
        <v>6.0779850406249869</v>
      </c>
      <c r="CI19" s="401">
        <v>8.0636654848862239</v>
      </c>
      <c r="CJ19" s="401">
        <v>7.1610390064370115</v>
      </c>
      <c r="CK19" s="401"/>
      <c r="CL19" s="401">
        <v>0.4</v>
      </c>
      <c r="CM19" s="401"/>
      <c r="CN19" s="401" t="s">
        <v>463</v>
      </c>
      <c r="CO19" s="401"/>
      <c r="CP19" s="401">
        <v>6.3226056249604561</v>
      </c>
      <c r="CQ19" s="401">
        <v>0.49771771873292087</v>
      </c>
      <c r="CR19" s="401">
        <v>5.3466700771576559</v>
      </c>
      <c r="CS19" s="401">
        <v>7.2985411727632563</v>
      </c>
      <c r="CT19" s="401">
        <v>7.8720348580342421</v>
      </c>
      <c r="CU19" s="401"/>
      <c r="CV19" s="401">
        <v>-0.79999999999999982</v>
      </c>
      <c r="CW19" s="401"/>
      <c r="CX19" s="401" t="s">
        <v>463</v>
      </c>
      <c r="CY19" s="401"/>
      <c r="CZ19" s="406">
        <v>3.9323883408429204E-2</v>
      </c>
      <c r="DA19" s="401"/>
      <c r="DB19" s="401">
        <v>5.9259720544724441E-2</v>
      </c>
      <c r="DC19" s="401"/>
      <c r="DD19" s="475">
        <v>0.15200172842841608</v>
      </c>
      <c r="DE19" s="475"/>
      <c r="DF19" s="475">
        <v>0.1101238253883884</v>
      </c>
      <c r="DG19" s="475">
        <v>5.7968118751290813E-2</v>
      </c>
      <c r="DH19" s="475">
        <v>0</v>
      </c>
      <c r="DI19" s="475">
        <v>0.2237876918464359</v>
      </c>
      <c r="DJ19" s="475">
        <v>52.639034783660044</v>
      </c>
      <c r="DK19" s="475"/>
      <c r="DL19" s="475"/>
      <c r="DM19" s="401"/>
      <c r="DN19" s="401" t="s">
        <v>463</v>
      </c>
      <c r="DO19" s="475"/>
      <c r="DP19" s="475">
        <v>1.1787362538193215E-2</v>
      </c>
      <c r="DQ19" s="475">
        <v>8.4443943989932716E-3</v>
      </c>
      <c r="DR19" s="475">
        <v>0</v>
      </c>
      <c r="DS19" s="475">
        <v>2.8345311679776181E-2</v>
      </c>
      <c r="DT19" s="475">
        <v>71.639388129718469</v>
      </c>
      <c r="DU19" s="475"/>
      <c r="DV19" s="475">
        <v>-0.1</v>
      </c>
      <c r="DW19" s="401"/>
      <c r="DX19" s="401" t="s">
        <v>466</v>
      </c>
      <c r="DY19" s="401"/>
      <c r="DZ19" s="405">
        <v>1444.2586239999932</v>
      </c>
      <c r="EA19" s="405">
        <v>3891</v>
      </c>
      <c r="EB19" s="58"/>
    </row>
    <row r="20" spans="1:132" s="69" customFormat="1" ht="13.5" customHeight="1" x14ac:dyDescent="0.25">
      <c r="A20" s="36" t="s">
        <v>47</v>
      </c>
      <c r="B20" s="34">
        <v>34.843431367625264</v>
      </c>
      <c r="C20" s="58">
        <v>0.99587984771333582</v>
      </c>
      <c r="D20" s="58">
        <v>32.890727744669583</v>
      </c>
      <c r="E20" s="58">
        <v>36.796134990580946</v>
      </c>
      <c r="F20" s="58">
        <v>2.8581566413652828</v>
      </c>
      <c r="G20" s="58"/>
      <c r="H20" s="58"/>
      <c r="I20" s="58"/>
      <c r="J20" s="58"/>
      <c r="K20" s="58"/>
      <c r="L20" s="401">
        <v>38.064863344329112</v>
      </c>
      <c r="M20" s="401">
        <v>1.0088030150453939</v>
      </c>
      <c r="N20" s="401">
        <v>36.086819918137451</v>
      </c>
      <c r="O20" s="401">
        <v>40.042906770520773</v>
      </c>
      <c r="P20" s="401">
        <v>2.650221034343172</v>
      </c>
      <c r="Q20" s="401"/>
      <c r="R20" s="401">
        <v>3.3</v>
      </c>
      <c r="S20" s="401"/>
      <c r="T20" s="401" t="s">
        <v>464</v>
      </c>
      <c r="U20" s="401"/>
      <c r="V20" s="401">
        <v>39.41671653188282</v>
      </c>
      <c r="W20" s="401">
        <v>1.0916978661801338</v>
      </c>
      <c r="X20" s="401">
        <v>37.276124972646237</v>
      </c>
      <c r="Y20" s="401">
        <v>41.557308091119403</v>
      </c>
      <c r="Z20" s="401">
        <v>2.7696316746654865</v>
      </c>
      <c r="AA20" s="401"/>
      <c r="AB20" s="401">
        <v>1.3</v>
      </c>
      <c r="AC20" s="401"/>
      <c r="AD20" s="401" t="s">
        <v>463</v>
      </c>
      <c r="AE20" s="401"/>
      <c r="AF20" s="401">
        <v>43.091833221443849</v>
      </c>
      <c r="AG20" s="401">
        <v>1.0801674865993207</v>
      </c>
      <c r="AH20" s="401">
        <v>40.97384120110739</v>
      </c>
      <c r="AI20" s="401">
        <v>45.209825241780308</v>
      </c>
      <c r="AJ20" s="401">
        <v>2.5066640378200375</v>
      </c>
      <c r="AK20" s="401"/>
      <c r="AL20" s="401">
        <v>3.7</v>
      </c>
      <c r="AM20" s="401"/>
      <c r="AN20" s="401" t="s">
        <v>464</v>
      </c>
      <c r="AO20" s="401"/>
      <c r="AP20" s="401">
        <v>41.485495179741662</v>
      </c>
      <c r="AQ20" s="401">
        <v>1.1155466721115155</v>
      </c>
      <c r="AR20" s="401">
        <v>39.298107406370171</v>
      </c>
      <c r="AS20" s="401">
        <v>43.672882953113152</v>
      </c>
      <c r="AT20" s="401">
        <v>2.6890041140361345</v>
      </c>
      <c r="AU20" s="401"/>
      <c r="AV20" s="401">
        <v>-1.6000000000000014</v>
      </c>
      <c r="AW20" s="401"/>
      <c r="AX20" s="401" t="s">
        <v>463</v>
      </c>
      <c r="AY20" s="401"/>
      <c r="AZ20" s="406">
        <v>24.767763745000771</v>
      </c>
      <c r="BA20" s="401"/>
      <c r="BB20" s="401">
        <v>25.270955911450688</v>
      </c>
      <c r="BC20" s="401"/>
      <c r="BD20" s="401">
        <v>27.152843912538742</v>
      </c>
      <c r="BE20" s="401"/>
      <c r="BF20" s="401">
        <v>30.055370842691261</v>
      </c>
      <c r="BG20" s="401">
        <v>0.97112031818441957</v>
      </c>
      <c r="BH20" s="401">
        <v>28.151198471074444</v>
      </c>
      <c r="BI20" s="401">
        <v>31.959543214308074</v>
      </c>
      <c r="BJ20" s="401">
        <v>3.2311040953952248</v>
      </c>
      <c r="BK20" s="401"/>
      <c r="BL20" s="401">
        <v>2.9</v>
      </c>
      <c r="BM20" s="401"/>
      <c r="BN20" s="401"/>
      <c r="BO20" s="401"/>
      <c r="BP20" s="401">
        <v>28.712108158352319</v>
      </c>
      <c r="BQ20" s="401">
        <v>1.1173914884543568</v>
      </c>
      <c r="BR20" s="401">
        <v>26.521103029639871</v>
      </c>
      <c r="BS20" s="401">
        <v>30.903113287064766</v>
      </c>
      <c r="BT20" s="401">
        <v>3.8917082726623433</v>
      </c>
      <c r="BU20" s="401"/>
      <c r="BV20" s="401">
        <v>-1.4000000000000021</v>
      </c>
      <c r="BW20" s="401"/>
      <c r="BX20" s="401" t="s">
        <v>463</v>
      </c>
      <c r="BY20" s="401"/>
      <c r="BZ20" s="406">
        <v>9.969314889756733</v>
      </c>
      <c r="CA20" s="401"/>
      <c r="CB20" s="401">
        <v>12.263539901999561</v>
      </c>
      <c r="CC20" s="401"/>
      <c r="CD20" s="401">
        <v>11.917967353079742</v>
      </c>
      <c r="CE20" s="401"/>
      <c r="CF20" s="401">
        <v>12.749025288684079</v>
      </c>
      <c r="CG20" s="401">
        <v>0.67016351356309112</v>
      </c>
      <c r="CH20" s="401">
        <v>11.43496891163467</v>
      </c>
      <c r="CI20" s="401">
        <v>14.063081665733487</v>
      </c>
      <c r="CJ20" s="401">
        <v>5.2565862753282184</v>
      </c>
      <c r="CK20" s="401"/>
      <c r="CL20" s="401">
        <v>0.8</v>
      </c>
      <c r="CM20" s="401"/>
      <c r="CN20" s="401" t="s">
        <v>463</v>
      </c>
      <c r="CO20" s="401"/>
      <c r="CP20" s="401">
        <v>12.177795438546681</v>
      </c>
      <c r="CQ20" s="401">
        <v>0.76308589002424598</v>
      </c>
      <c r="CR20" s="401">
        <v>10.681520304928172</v>
      </c>
      <c r="CS20" s="401">
        <v>13.67407057216519</v>
      </c>
      <c r="CT20" s="401">
        <v>6.2662071626596001</v>
      </c>
      <c r="CU20" s="401"/>
      <c r="CV20" s="401">
        <v>-0.5</v>
      </c>
      <c r="CW20" s="401"/>
      <c r="CX20" s="401" t="s">
        <v>463</v>
      </c>
      <c r="CY20" s="401"/>
      <c r="CZ20" s="406">
        <v>0.10635273286765089</v>
      </c>
      <c r="DA20" s="401"/>
      <c r="DB20" s="401">
        <v>0.53036753087892929</v>
      </c>
      <c r="DC20" s="401"/>
      <c r="DD20" s="401">
        <v>0.34590526626428508</v>
      </c>
      <c r="DE20" s="401"/>
      <c r="DF20" s="408">
        <v>0.28743709006835433</v>
      </c>
      <c r="DG20" s="401">
        <v>0.11621467000369699</v>
      </c>
      <c r="DH20" s="401">
        <v>5.9563406803928326E-2</v>
      </c>
      <c r="DI20" s="401">
        <v>0.5153107733327803</v>
      </c>
      <c r="DJ20" s="401">
        <v>40.431340985278005</v>
      </c>
      <c r="DK20" s="401"/>
      <c r="DL20" s="401">
        <v>0</v>
      </c>
      <c r="DM20" s="401"/>
      <c r="DN20" s="401" t="s">
        <v>463</v>
      </c>
      <c r="DO20" s="401"/>
      <c r="DP20" s="408">
        <v>0.59559158284269165</v>
      </c>
      <c r="DQ20" s="401">
        <v>0.16614106523711483</v>
      </c>
      <c r="DR20" s="401">
        <v>0.26981862879254331</v>
      </c>
      <c r="DS20" s="401">
        <v>0.92136453689283992</v>
      </c>
      <c r="DT20" s="401">
        <v>27.895133179038933</v>
      </c>
      <c r="DU20" s="401"/>
      <c r="DV20" s="401">
        <v>0.3</v>
      </c>
      <c r="DW20" s="401"/>
      <c r="DX20" s="401" t="s">
        <v>463</v>
      </c>
      <c r="DY20" s="401"/>
      <c r="DZ20" s="405">
        <v>785.20804100000157</v>
      </c>
      <c r="EA20" s="405">
        <v>2727</v>
      </c>
      <c r="EB20" s="58"/>
    </row>
    <row r="21" spans="1:132" s="69" customFormat="1" ht="13.5" customHeight="1" x14ac:dyDescent="0.25">
      <c r="A21" s="36" t="s">
        <v>48</v>
      </c>
      <c r="B21" s="34">
        <v>40.887996509079791</v>
      </c>
      <c r="C21" s="58">
        <v>1.1843058687247612</v>
      </c>
      <c r="D21" s="58">
        <v>38.565830470820728</v>
      </c>
      <c r="E21" s="58">
        <v>43.210162547338861</v>
      </c>
      <c r="F21" s="58">
        <v>2.8964634363089137</v>
      </c>
      <c r="G21" s="58"/>
      <c r="H21" s="58"/>
      <c r="I21" s="58"/>
      <c r="J21" s="58"/>
      <c r="K21" s="58"/>
      <c r="L21" s="401">
        <v>48.571781705029551</v>
      </c>
      <c r="M21" s="401">
        <v>1.1286270047192566</v>
      </c>
      <c r="N21" s="401">
        <v>46.358789481560777</v>
      </c>
      <c r="O21" s="401">
        <v>50.784773928498325</v>
      </c>
      <c r="P21" s="401">
        <v>2.3236269395536477</v>
      </c>
      <c r="Q21" s="401"/>
      <c r="R21" s="401">
        <v>7.7</v>
      </c>
      <c r="S21" s="401"/>
      <c r="T21" s="401" t="s">
        <v>465</v>
      </c>
      <c r="U21" s="401"/>
      <c r="V21" s="401">
        <v>43.911780284184914</v>
      </c>
      <c r="W21" s="401">
        <v>1.1285106403625293</v>
      </c>
      <c r="X21" s="401">
        <v>41.69900656161532</v>
      </c>
      <c r="Y21" s="401">
        <v>46.124554006754508</v>
      </c>
      <c r="Z21" s="401">
        <v>2.569949642349092</v>
      </c>
      <c r="AA21" s="401"/>
      <c r="AB21" s="401">
        <v>-4.7</v>
      </c>
      <c r="AC21" s="401"/>
      <c r="AD21" s="401" t="s">
        <v>465</v>
      </c>
      <c r="AE21" s="401"/>
      <c r="AF21" s="401">
        <v>44.140638431829899</v>
      </c>
      <c r="AG21" s="401">
        <v>1.1396425901255871</v>
      </c>
      <c r="AH21" s="401">
        <v>41.906027649829078</v>
      </c>
      <c r="AI21" s="401">
        <v>46.375249213830713</v>
      </c>
      <c r="AJ21" s="401">
        <v>2.581844374284783</v>
      </c>
      <c r="AK21" s="401"/>
      <c r="AL21" s="401">
        <v>0.2</v>
      </c>
      <c r="AM21" s="401"/>
      <c r="AN21" s="401" t="s">
        <v>464</v>
      </c>
      <c r="AO21" s="401"/>
      <c r="AP21" s="401">
        <v>43.332375046992333</v>
      </c>
      <c r="AQ21" s="401">
        <v>1.2064500058452745</v>
      </c>
      <c r="AR21" s="401">
        <v>40.966742072645459</v>
      </c>
      <c r="AS21" s="401">
        <v>45.698008021339206</v>
      </c>
      <c r="AT21" s="401">
        <v>2.7841769682297004</v>
      </c>
      <c r="AU21" s="401"/>
      <c r="AV21" s="401">
        <v>-0.80000000000000426</v>
      </c>
      <c r="AW21" s="401"/>
      <c r="AX21" s="401" t="s">
        <v>463</v>
      </c>
      <c r="AY21" s="401"/>
      <c r="AZ21" s="406">
        <v>30.896043193639265</v>
      </c>
      <c r="BA21" s="401"/>
      <c r="BB21" s="401">
        <v>32.359852846260111</v>
      </c>
      <c r="BC21" s="401"/>
      <c r="BD21" s="401">
        <v>29.842245451250204</v>
      </c>
      <c r="BE21" s="401"/>
      <c r="BF21" s="401">
        <v>30.10581770400934</v>
      </c>
      <c r="BG21" s="401">
        <v>1.1154222838716248</v>
      </c>
      <c r="BH21" s="401">
        <v>27.918698089825011</v>
      </c>
      <c r="BI21" s="401">
        <v>32.292937318193673</v>
      </c>
      <c r="BJ21" s="401">
        <v>3.7050057727649048</v>
      </c>
      <c r="BK21" s="401"/>
      <c r="BL21" s="401">
        <v>0.3</v>
      </c>
      <c r="BM21" s="401"/>
      <c r="BN21" s="401"/>
      <c r="BO21" s="401"/>
      <c r="BP21" s="401">
        <v>31.031872817393495</v>
      </c>
      <c r="BQ21" s="401">
        <v>1.0695182170637967</v>
      </c>
      <c r="BR21" s="401">
        <v>28.934738623110711</v>
      </c>
      <c r="BS21" s="401">
        <v>33.129007011676279</v>
      </c>
      <c r="BT21" s="401">
        <v>3.4465152114967652</v>
      </c>
      <c r="BU21" s="401"/>
      <c r="BV21" s="401">
        <v>0.89999999999999858</v>
      </c>
      <c r="BW21" s="401"/>
      <c r="BX21" s="401" t="s">
        <v>463</v>
      </c>
      <c r="BY21" s="401"/>
      <c r="BZ21" s="406">
        <v>9.8503079423125612</v>
      </c>
      <c r="CA21" s="401"/>
      <c r="CB21" s="401">
        <v>15.972225022194733</v>
      </c>
      <c r="CC21" s="401"/>
      <c r="CD21" s="401">
        <v>13.87379949967969</v>
      </c>
      <c r="CE21" s="401"/>
      <c r="CF21" s="401">
        <v>13.934634468113098</v>
      </c>
      <c r="CG21" s="401">
        <v>0.82655598231464245</v>
      </c>
      <c r="CH21" s="401">
        <v>12.313923794423696</v>
      </c>
      <c r="CI21" s="401">
        <v>15.555345141802498</v>
      </c>
      <c r="CJ21" s="401">
        <v>5.9316660527125205</v>
      </c>
      <c r="CK21" s="401"/>
      <c r="CL21" s="401">
        <v>0</v>
      </c>
      <c r="CM21" s="401"/>
      <c r="CN21" s="401" t="s">
        <v>463</v>
      </c>
      <c r="CO21" s="401"/>
      <c r="CP21" s="401">
        <v>12.195878821601397</v>
      </c>
      <c r="CQ21" s="401">
        <v>0.75172593867247883</v>
      </c>
      <c r="CR21" s="401">
        <v>10.721878523553791</v>
      </c>
      <c r="CS21" s="401">
        <v>13.669879119649003</v>
      </c>
      <c r="CT21" s="401">
        <v>6.163770152758639</v>
      </c>
      <c r="CU21" s="401"/>
      <c r="CV21" s="401">
        <v>-1.7000000000000011</v>
      </c>
      <c r="CW21" s="401"/>
      <c r="CX21" s="401" t="s">
        <v>463</v>
      </c>
      <c r="CY21" s="401"/>
      <c r="CZ21" s="406">
        <v>0.14164537312798972</v>
      </c>
      <c r="DA21" s="401"/>
      <c r="DB21" s="401">
        <v>0.23970383657481387</v>
      </c>
      <c r="DC21" s="401"/>
      <c r="DD21" s="475">
        <v>0.19573533325506431</v>
      </c>
      <c r="DE21" s="475"/>
      <c r="DF21" s="475">
        <v>0.10018625970753289</v>
      </c>
      <c r="DG21" s="475">
        <v>5.4583780166650601E-2</v>
      </c>
      <c r="DH21" s="475">
        <v>0</v>
      </c>
      <c r="DI21" s="475">
        <v>0.20721411628256528</v>
      </c>
      <c r="DJ21" s="475">
        <v>54.482301591049932</v>
      </c>
      <c r="DK21" s="475"/>
      <c r="DL21" s="475"/>
      <c r="DM21" s="401"/>
      <c r="DN21" s="401" t="s">
        <v>463</v>
      </c>
      <c r="DO21" s="475"/>
      <c r="DP21" s="475">
        <v>0.10462340799744391</v>
      </c>
      <c r="DQ21" s="475">
        <v>5.8501464209026896E-2</v>
      </c>
      <c r="DR21" s="475">
        <v>0</v>
      </c>
      <c r="DS21" s="475">
        <v>0.2193343302154642</v>
      </c>
      <c r="DT21" s="475">
        <v>55.916228814163816</v>
      </c>
      <c r="DU21" s="475"/>
      <c r="DV21" s="475">
        <v>0</v>
      </c>
      <c r="DW21" s="401"/>
      <c r="DX21" s="401" t="s">
        <v>463</v>
      </c>
      <c r="DY21" s="401"/>
      <c r="DZ21" s="405">
        <v>624.5906269999972</v>
      </c>
      <c r="EA21" s="405">
        <v>2688</v>
      </c>
      <c r="EB21" s="58"/>
    </row>
    <row r="22" spans="1:132" s="69" customFormat="1" ht="7.5" customHeight="1" x14ac:dyDescent="0.25">
      <c r="A22" s="36"/>
      <c r="B22" s="34"/>
      <c r="C22" s="58"/>
      <c r="D22" s="58"/>
      <c r="E22" s="58"/>
      <c r="F22" s="58"/>
      <c r="G22" s="58"/>
      <c r="H22" s="58"/>
      <c r="I22" s="58"/>
      <c r="J22" s="58"/>
      <c r="K22" s="58"/>
      <c r="L22" s="401"/>
      <c r="M22" s="401"/>
      <c r="N22" s="401"/>
      <c r="O22" s="401"/>
      <c r="P22" s="401"/>
      <c r="Q22" s="401"/>
      <c r="R22" s="401"/>
      <c r="S22" s="401"/>
      <c r="T22" s="401"/>
      <c r="U22" s="401"/>
      <c r="V22" s="401"/>
      <c r="W22" s="401"/>
      <c r="X22" s="401"/>
      <c r="Y22" s="401"/>
      <c r="Z22" s="401"/>
      <c r="AA22" s="401"/>
      <c r="AB22" s="401"/>
      <c r="AC22" s="401"/>
      <c r="AD22" s="401"/>
      <c r="AE22" s="401"/>
      <c r="AF22" s="401"/>
      <c r="AG22" s="401"/>
      <c r="AH22" s="401"/>
      <c r="AI22" s="401"/>
      <c r="AJ22" s="401"/>
      <c r="AK22" s="401"/>
      <c r="AL22" s="401"/>
      <c r="AM22" s="401"/>
      <c r="AN22" s="401"/>
      <c r="AO22" s="401"/>
      <c r="AP22" s="401"/>
      <c r="AQ22" s="401"/>
      <c r="AR22" s="401"/>
      <c r="AS22" s="401"/>
      <c r="AT22" s="401"/>
      <c r="AU22" s="401"/>
      <c r="AV22" s="401"/>
      <c r="AW22" s="401"/>
      <c r="AX22" s="401"/>
      <c r="AY22" s="401"/>
      <c r="AZ22" s="406"/>
      <c r="BA22" s="401"/>
      <c r="BB22" s="401"/>
      <c r="BC22" s="401"/>
      <c r="BD22" s="401"/>
      <c r="BE22" s="401"/>
      <c r="BF22" s="401"/>
      <c r="BG22" s="401"/>
      <c r="BH22" s="401"/>
      <c r="BI22" s="401"/>
      <c r="BJ22" s="401"/>
      <c r="BK22" s="401"/>
      <c r="BL22" s="401"/>
      <c r="BM22" s="401"/>
      <c r="BN22" s="401"/>
      <c r="BO22" s="401"/>
      <c r="BP22" s="401"/>
      <c r="BQ22" s="401"/>
      <c r="BR22" s="401"/>
      <c r="BS22" s="401"/>
      <c r="BT22" s="401"/>
      <c r="BU22" s="401"/>
      <c r="BV22" s="401"/>
      <c r="BW22" s="401"/>
      <c r="BX22" s="401"/>
      <c r="BY22" s="401"/>
      <c r="BZ22" s="406"/>
      <c r="CA22" s="401"/>
      <c r="CB22" s="401"/>
      <c r="CC22" s="401"/>
      <c r="CD22" s="401"/>
      <c r="CE22" s="401"/>
      <c r="CF22" s="401"/>
      <c r="CG22" s="401"/>
      <c r="CH22" s="401"/>
      <c r="CI22" s="401"/>
      <c r="CJ22" s="401"/>
      <c r="CK22" s="401"/>
      <c r="CL22" s="401"/>
      <c r="CM22" s="401"/>
      <c r="CN22" s="401"/>
      <c r="CO22" s="401"/>
      <c r="CP22" s="401"/>
      <c r="CQ22" s="401"/>
      <c r="CR22" s="401"/>
      <c r="CS22" s="401"/>
      <c r="CT22" s="401"/>
      <c r="CU22" s="401"/>
      <c r="CV22" s="401"/>
      <c r="CW22" s="401"/>
      <c r="CX22" s="401"/>
      <c r="CY22" s="401"/>
      <c r="CZ22" s="406"/>
      <c r="DA22" s="401"/>
      <c r="DB22" s="401"/>
      <c r="DC22" s="401"/>
      <c r="DD22" s="401"/>
      <c r="DE22" s="401"/>
      <c r="DF22" s="401"/>
      <c r="DG22" s="401"/>
      <c r="DH22" s="401"/>
      <c r="DI22" s="401"/>
      <c r="DJ22" s="401"/>
      <c r="DK22" s="401"/>
      <c r="DL22" s="401"/>
      <c r="DM22" s="401"/>
      <c r="DN22" s="401"/>
      <c r="DO22" s="401"/>
      <c r="DP22" s="401"/>
      <c r="DQ22" s="401"/>
      <c r="DR22" s="401"/>
      <c r="DS22" s="401"/>
      <c r="DT22" s="401"/>
      <c r="DU22" s="401"/>
      <c r="DV22" s="401"/>
      <c r="DW22" s="401"/>
      <c r="DX22" s="401"/>
      <c r="DY22" s="401"/>
      <c r="DZ22" s="405"/>
      <c r="EA22" s="405"/>
      <c r="EB22" s="58"/>
    </row>
    <row r="23" spans="1:132" s="69" customFormat="1" ht="13.5" customHeight="1" x14ac:dyDescent="0.25">
      <c r="A23" s="35" t="s">
        <v>80</v>
      </c>
      <c r="B23" s="34"/>
      <c r="C23" s="58"/>
      <c r="D23" s="58"/>
      <c r="E23" s="58"/>
      <c r="F23" s="58"/>
      <c r="G23" s="58"/>
      <c r="H23" s="58"/>
      <c r="I23" s="58"/>
      <c r="J23" s="58"/>
      <c r="K23" s="58"/>
      <c r="L23" s="401"/>
      <c r="M23" s="401"/>
      <c r="N23" s="401"/>
      <c r="O23" s="401"/>
      <c r="P23" s="401"/>
      <c r="Q23" s="401"/>
      <c r="R23" s="401"/>
      <c r="S23" s="401"/>
      <c r="T23" s="401"/>
      <c r="U23" s="401"/>
      <c r="V23" s="401"/>
      <c r="W23" s="401"/>
      <c r="X23" s="401"/>
      <c r="Y23" s="401"/>
      <c r="Z23" s="401"/>
      <c r="AA23" s="401"/>
      <c r="AB23" s="401"/>
      <c r="AC23" s="401"/>
      <c r="AD23" s="401"/>
      <c r="AE23" s="401"/>
      <c r="AF23" s="401"/>
      <c r="AG23" s="401"/>
      <c r="AH23" s="401"/>
      <c r="AI23" s="401"/>
      <c r="AJ23" s="401"/>
      <c r="AK23" s="401"/>
      <c r="AL23" s="401"/>
      <c r="AM23" s="401"/>
      <c r="AN23" s="401"/>
      <c r="AO23" s="401"/>
      <c r="AP23" s="401"/>
      <c r="AQ23" s="401"/>
      <c r="AR23" s="401"/>
      <c r="AS23" s="401"/>
      <c r="AT23" s="401"/>
      <c r="AU23" s="401"/>
      <c r="AV23" s="401"/>
      <c r="AW23" s="401"/>
      <c r="AX23" s="401"/>
      <c r="AY23" s="401"/>
      <c r="AZ23" s="406"/>
      <c r="BA23" s="401"/>
      <c r="BB23" s="401"/>
      <c r="BC23" s="401"/>
      <c r="BD23" s="401"/>
      <c r="BE23" s="401"/>
      <c r="BF23" s="401"/>
      <c r="BG23" s="401"/>
      <c r="BH23" s="401"/>
      <c r="BI23" s="401"/>
      <c r="BJ23" s="401"/>
      <c r="BK23" s="401"/>
      <c r="BL23" s="401"/>
      <c r="BM23" s="401"/>
      <c r="BN23" s="401"/>
      <c r="BO23" s="401"/>
      <c r="BP23" s="401"/>
      <c r="BQ23" s="401"/>
      <c r="BR23" s="401"/>
      <c r="BS23" s="401"/>
      <c r="BT23" s="401"/>
      <c r="BU23" s="401"/>
      <c r="BV23" s="401"/>
      <c r="BW23" s="401"/>
      <c r="BX23" s="401"/>
      <c r="BY23" s="401"/>
      <c r="BZ23" s="406"/>
      <c r="CA23" s="401"/>
      <c r="CB23" s="401"/>
      <c r="CC23" s="401"/>
      <c r="CD23" s="401"/>
      <c r="CE23" s="401"/>
      <c r="CF23" s="401"/>
      <c r="CG23" s="401"/>
      <c r="CH23" s="401"/>
      <c r="CI23" s="401"/>
      <c r="CJ23" s="401"/>
      <c r="CK23" s="401"/>
      <c r="CL23" s="401"/>
      <c r="CM23" s="401"/>
      <c r="CN23" s="401"/>
      <c r="CO23" s="401"/>
      <c r="CP23" s="401"/>
      <c r="CQ23" s="401"/>
      <c r="CR23" s="401"/>
      <c r="CS23" s="401"/>
      <c r="CT23" s="401"/>
      <c r="CU23" s="401"/>
      <c r="CV23" s="401"/>
      <c r="CW23" s="401"/>
      <c r="CX23" s="401"/>
      <c r="CY23" s="401"/>
      <c r="CZ23" s="406"/>
      <c r="DA23" s="401"/>
      <c r="DB23" s="401"/>
      <c r="DC23" s="401"/>
      <c r="DD23" s="401"/>
      <c r="DE23" s="401"/>
      <c r="DF23" s="401"/>
      <c r="DG23" s="401"/>
      <c r="DH23" s="401"/>
      <c r="DI23" s="401"/>
      <c r="DJ23" s="401"/>
      <c r="DK23" s="401"/>
      <c r="DL23" s="401"/>
      <c r="DM23" s="401"/>
      <c r="DN23" s="401"/>
      <c r="DO23" s="401"/>
      <c r="DP23" s="401"/>
      <c r="DQ23" s="401"/>
      <c r="DR23" s="401"/>
      <c r="DS23" s="401"/>
      <c r="DT23" s="401"/>
      <c r="DU23" s="401"/>
      <c r="DV23" s="401"/>
      <c r="DW23" s="401"/>
      <c r="DX23" s="401"/>
      <c r="DY23" s="401"/>
      <c r="DZ23" s="405"/>
      <c r="EA23" s="405"/>
      <c r="EB23" s="58"/>
    </row>
    <row r="24" spans="1:132" s="69" customFormat="1" ht="13.5" customHeight="1" x14ac:dyDescent="0.25">
      <c r="A24" s="42" t="s">
        <v>81</v>
      </c>
      <c r="B24" s="34">
        <v>35.629920603681711</v>
      </c>
      <c r="C24" s="58">
        <v>2.4236725679828863</v>
      </c>
      <c r="D24" s="58">
        <v>30.877626222762782</v>
      </c>
      <c r="E24" s="58">
        <v>40.382214984600644</v>
      </c>
      <c r="F24" s="58">
        <v>6.802351863036268</v>
      </c>
      <c r="G24" s="58"/>
      <c r="H24" s="58"/>
      <c r="I24" s="58"/>
      <c r="J24" s="58"/>
      <c r="K24" s="58"/>
      <c r="L24" s="401">
        <v>41.092956970837207</v>
      </c>
      <c r="M24" s="401">
        <v>2.8408206302859655</v>
      </c>
      <c r="N24" s="401">
        <v>35.522725231914471</v>
      </c>
      <c r="O24" s="401">
        <v>46.663188709759943</v>
      </c>
      <c r="P24" s="401">
        <v>6.9131569974437106</v>
      </c>
      <c r="Q24" s="401"/>
      <c r="R24" s="401">
        <v>5.5</v>
      </c>
      <c r="S24" s="401"/>
      <c r="T24" s="401" t="s">
        <v>463</v>
      </c>
      <c r="U24" s="401"/>
      <c r="V24" s="401">
        <v>44.559366102551678</v>
      </c>
      <c r="W24" s="401">
        <v>2.8997571187307631</v>
      </c>
      <c r="X24" s="401">
        <v>38.873547888112626</v>
      </c>
      <c r="Y24" s="401">
        <v>50.245184316990731</v>
      </c>
      <c r="Z24" s="401">
        <v>6.5076265045088011</v>
      </c>
      <c r="AA24" s="401"/>
      <c r="AB24" s="401">
        <v>3.5</v>
      </c>
      <c r="AC24" s="401"/>
      <c r="AD24" s="401" t="s">
        <v>463</v>
      </c>
      <c r="AE24" s="401"/>
      <c r="AF24" s="401">
        <v>46.42652325051364</v>
      </c>
      <c r="AG24" s="401">
        <v>2.4513548032842025</v>
      </c>
      <c r="AH24" s="401">
        <v>41.619907631379292</v>
      </c>
      <c r="AI24" s="401">
        <v>51.233138869647988</v>
      </c>
      <c r="AJ24" s="401">
        <v>5.2800740431431761</v>
      </c>
      <c r="AK24" s="401"/>
      <c r="AL24" s="401">
        <v>1.8</v>
      </c>
      <c r="AM24" s="401"/>
      <c r="AN24" s="401" t="s">
        <v>463</v>
      </c>
      <c r="AO24" s="401"/>
      <c r="AP24" s="401">
        <v>43.58782812626513</v>
      </c>
      <c r="AQ24" s="401">
        <v>2.4344249836333924</v>
      </c>
      <c r="AR24" s="401">
        <v>38.814355552221663</v>
      </c>
      <c r="AS24" s="401">
        <v>48.361300700308604</v>
      </c>
      <c r="AT24" s="401">
        <v>5.5851027414840564</v>
      </c>
      <c r="AU24" s="401"/>
      <c r="AV24" s="401">
        <v>-2.7999999999999972</v>
      </c>
      <c r="AW24" s="401"/>
      <c r="AX24" s="401" t="s">
        <v>463</v>
      </c>
      <c r="AY24" s="401"/>
      <c r="AZ24" s="406">
        <v>26.526634812891007</v>
      </c>
      <c r="BA24" s="401"/>
      <c r="BB24" s="401">
        <v>27.4485069223465</v>
      </c>
      <c r="BC24" s="401"/>
      <c r="BD24" s="401">
        <v>28.875097136258983</v>
      </c>
      <c r="BE24" s="401"/>
      <c r="BF24" s="401">
        <v>35.421259795088339</v>
      </c>
      <c r="BG24" s="401">
        <v>2.692723739832986</v>
      </c>
      <c r="BH24" s="401">
        <v>30.141368051732854</v>
      </c>
      <c r="BI24" s="401">
        <v>40.701151538443824</v>
      </c>
      <c r="BJ24" s="401">
        <v>7.6019987866336987</v>
      </c>
      <c r="BK24" s="401"/>
      <c r="BL24" s="401">
        <v>6.5</v>
      </c>
      <c r="BM24" s="401"/>
      <c r="BN24" s="401"/>
      <c r="BO24" s="401"/>
      <c r="BP24" s="401">
        <v>31.673887054826803</v>
      </c>
      <c r="BQ24" s="401">
        <v>2.1943115219056857</v>
      </c>
      <c r="BR24" s="401">
        <v>27.371234091952939</v>
      </c>
      <c r="BS24" s="401">
        <v>35.976540017700671</v>
      </c>
      <c r="BT24" s="401">
        <v>6.9278251769584838</v>
      </c>
      <c r="BU24" s="401"/>
      <c r="BV24" s="401">
        <v>-3.6999999999999993</v>
      </c>
      <c r="BW24" s="401"/>
      <c r="BX24" s="401" t="s">
        <v>463</v>
      </c>
      <c r="BY24" s="401"/>
      <c r="BZ24" s="406">
        <v>9.1032857907906948</v>
      </c>
      <c r="CA24" s="401"/>
      <c r="CB24" s="401">
        <v>13.374204571859824</v>
      </c>
      <c r="CC24" s="401"/>
      <c r="CD24" s="401">
        <v>15.684268966292692</v>
      </c>
      <c r="CE24" s="401"/>
      <c r="CF24" s="408">
        <v>11.005263455425309</v>
      </c>
      <c r="CG24" s="401">
        <v>1.7270791267223435</v>
      </c>
      <c r="CH24" s="401">
        <v>7.6188073231417599</v>
      </c>
      <c r="CI24" s="401">
        <v>14.39171958770886</v>
      </c>
      <c r="CJ24" s="401">
        <v>15.693210196353258</v>
      </c>
      <c r="CK24" s="401"/>
      <c r="CL24" s="401">
        <v>-4.7</v>
      </c>
      <c r="CM24" s="401"/>
      <c r="CN24" s="401" t="s">
        <v>466</v>
      </c>
      <c r="CO24" s="401"/>
      <c r="CP24" s="401">
        <v>11.796792266589318</v>
      </c>
      <c r="CQ24" s="401">
        <v>1.5830230300272561</v>
      </c>
      <c r="CR24" s="401">
        <v>8.6927668524908484</v>
      </c>
      <c r="CS24" s="401">
        <v>14.900817680687787</v>
      </c>
      <c r="CT24" s="401">
        <v>13.419097278763381</v>
      </c>
      <c r="CU24" s="401"/>
      <c r="CV24" s="401">
        <v>0.80000000000000071</v>
      </c>
      <c r="CW24" s="401"/>
      <c r="CX24" s="401" t="s">
        <v>463</v>
      </c>
      <c r="CY24" s="401"/>
      <c r="CZ24" s="406">
        <v>0</v>
      </c>
      <c r="DA24" s="401"/>
      <c r="DB24" s="401">
        <v>0.27024547663087362</v>
      </c>
      <c r="DC24" s="401"/>
      <c r="DD24" s="475">
        <v>0</v>
      </c>
      <c r="DE24" s="475"/>
      <c r="DF24" s="475">
        <v>0</v>
      </c>
      <c r="DG24" s="475">
        <v>0</v>
      </c>
      <c r="DH24" s="475">
        <v>0</v>
      </c>
      <c r="DI24" s="475">
        <v>0</v>
      </c>
      <c r="DJ24" s="475">
        <v>0</v>
      </c>
      <c r="DK24" s="475"/>
      <c r="DL24" s="475"/>
      <c r="DM24" s="401"/>
      <c r="DN24" s="401"/>
      <c r="DO24" s="475"/>
      <c r="DP24" s="475">
        <v>0.1171488048490366</v>
      </c>
      <c r="DQ24" s="475">
        <v>0.11754057365114962</v>
      </c>
      <c r="DR24" s="475">
        <v>0</v>
      </c>
      <c r="DS24" s="475">
        <v>0.3476248755569904</v>
      </c>
      <c r="DT24" s="475">
        <v>100.33441980276099</v>
      </c>
      <c r="DU24" s="475"/>
      <c r="DV24" s="475">
        <v>0.1</v>
      </c>
      <c r="DW24" s="401"/>
      <c r="DX24" s="401" t="s">
        <v>463</v>
      </c>
      <c r="DY24" s="401"/>
      <c r="DZ24" s="405">
        <v>68.195318000000057</v>
      </c>
      <c r="EA24" s="405">
        <v>409</v>
      </c>
      <c r="EB24" s="58"/>
    </row>
    <row r="25" spans="1:132" s="69" customFormat="1" ht="13.5" customHeight="1" x14ac:dyDescent="0.25">
      <c r="A25" s="42" t="s">
        <v>82</v>
      </c>
      <c r="B25" s="34">
        <v>27.893092072060664</v>
      </c>
      <c r="C25" s="58">
        <v>2.6215596270293897</v>
      </c>
      <c r="D25" s="58">
        <v>22.752784239495526</v>
      </c>
      <c r="E25" s="58">
        <v>33.033399904625803</v>
      </c>
      <c r="F25" s="58">
        <v>9.398598119766346</v>
      </c>
      <c r="G25" s="58"/>
      <c r="H25" s="58"/>
      <c r="I25" s="58"/>
      <c r="J25" s="58"/>
      <c r="K25" s="58"/>
      <c r="L25" s="401">
        <v>32.840861427491518</v>
      </c>
      <c r="M25" s="401">
        <v>2.2582958359265195</v>
      </c>
      <c r="N25" s="401">
        <v>28.412834185275702</v>
      </c>
      <c r="O25" s="401">
        <v>37.268888669707337</v>
      </c>
      <c r="P25" s="401">
        <v>6.8764817296664154</v>
      </c>
      <c r="Q25" s="401"/>
      <c r="R25" s="401">
        <v>4.9000000000000004</v>
      </c>
      <c r="S25" s="401"/>
      <c r="T25" s="401" t="s">
        <v>463</v>
      </c>
      <c r="U25" s="401"/>
      <c r="V25" s="401">
        <v>33.936095295357497</v>
      </c>
      <c r="W25" s="401">
        <v>3.0967853615819014</v>
      </c>
      <c r="X25" s="401">
        <v>27.863945837958248</v>
      </c>
      <c r="Y25" s="401">
        <v>40.008244752756752</v>
      </c>
      <c r="Z25" s="401">
        <v>9.1253437810965412</v>
      </c>
      <c r="AA25" s="401"/>
      <c r="AB25" s="401">
        <v>1.1000000000000001</v>
      </c>
      <c r="AC25" s="401"/>
      <c r="AD25" s="401" t="s">
        <v>463</v>
      </c>
      <c r="AE25" s="401"/>
      <c r="AF25" s="401">
        <v>37.468902104189482</v>
      </c>
      <c r="AG25" s="401">
        <v>3.2590896827390385</v>
      </c>
      <c r="AH25" s="401">
        <v>31.078480223103313</v>
      </c>
      <c r="AI25" s="401">
        <v>43.859323985275658</v>
      </c>
      <c r="AJ25" s="401">
        <v>8.6981189725722778</v>
      </c>
      <c r="AK25" s="401"/>
      <c r="AL25" s="401">
        <v>3.6</v>
      </c>
      <c r="AM25" s="401"/>
      <c r="AN25" s="401" t="s">
        <v>463</v>
      </c>
      <c r="AO25" s="401"/>
      <c r="AP25" s="401">
        <v>39.052456458851424</v>
      </c>
      <c r="AQ25" s="401">
        <v>3.4436164028532583</v>
      </c>
      <c r="AR25" s="401">
        <v>32.300139765973732</v>
      </c>
      <c r="AS25" s="401">
        <v>45.804773151729115</v>
      </c>
      <c r="AT25" s="401">
        <v>8.8179252090882141</v>
      </c>
      <c r="AU25" s="401"/>
      <c r="AV25" s="401">
        <v>1.6000000000000014</v>
      </c>
      <c r="AW25" s="401"/>
      <c r="AX25" s="401" t="s">
        <v>463</v>
      </c>
      <c r="AY25" s="401"/>
      <c r="AZ25" s="406">
        <v>22.010223470363442</v>
      </c>
      <c r="BA25" s="401"/>
      <c r="BB25" s="401">
        <v>24.897407788256899</v>
      </c>
      <c r="BC25" s="401"/>
      <c r="BD25" s="401">
        <v>23.546015877817943</v>
      </c>
      <c r="BE25" s="401"/>
      <c r="BF25" s="401">
        <v>27.458048091088251</v>
      </c>
      <c r="BG25" s="401">
        <v>2.9999880499980978</v>
      </c>
      <c r="BH25" s="401">
        <v>21.575672598557212</v>
      </c>
      <c r="BI25" s="401">
        <v>33.340423583619291</v>
      </c>
      <c r="BJ25" s="401">
        <v>10.925714894394734</v>
      </c>
      <c r="BK25" s="401"/>
      <c r="BL25" s="401">
        <v>4</v>
      </c>
      <c r="BM25" s="401"/>
      <c r="BN25" s="401"/>
      <c r="BO25" s="401"/>
      <c r="BP25" s="401">
        <v>29.845209425127216</v>
      </c>
      <c r="BQ25" s="401">
        <v>3.2191327157888749</v>
      </c>
      <c r="BR25" s="401">
        <v>23.533065146978309</v>
      </c>
      <c r="BS25" s="401">
        <v>36.157353703276122</v>
      </c>
      <c r="BT25" s="401">
        <v>10.786095248769236</v>
      </c>
      <c r="BU25" s="401"/>
      <c r="BV25" s="401">
        <v>2.3000000000000007</v>
      </c>
      <c r="BW25" s="401"/>
      <c r="BX25" s="401" t="s">
        <v>463</v>
      </c>
      <c r="BY25" s="401"/>
      <c r="BZ25" s="406">
        <v>5.8828686016972016</v>
      </c>
      <c r="CA25" s="401"/>
      <c r="CB25" s="401">
        <v>7.9434536392346198</v>
      </c>
      <c r="CC25" s="401"/>
      <c r="CD25" s="401">
        <v>10.092370139675683</v>
      </c>
      <c r="CE25" s="401"/>
      <c r="CF25" s="408">
        <v>9.6355890656707857</v>
      </c>
      <c r="CG25" s="401">
        <v>1.5863512762842491</v>
      </c>
      <c r="CH25" s="401">
        <v>6.5250720520561076</v>
      </c>
      <c r="CI25" s="401">
        <v>12.746106079285463</v>
      </c>
      <c r="CJ25" s="401">
        <v>16.463459218451163</v>
      </c>
      <c r="CK25" s="401"/>
      <c r="CL25" s="401">
        <v>-0.5</v>
      </c>
      <c r="CM25" s="401"/>
      <c r="CN25" s="401" t="s">
        <v>463</v>
      </c>
      <c r="CO25" s="401"/>
      <c r="CP25" s="408">
        <v>9.2072470337241832</v>
      </c>
      <c r="CQ25" s="401">
        <v>1.5907638911242885</v>
      </c>
      <c r="CR25" s="401">
        <v>6.0880431736293978</v>
      </c>
      <c r="CS25" s="401">
        <v>12.326450893818969</v>
      </c>
      <c r="CT25" s="401">
        <v>17.277302165323245</v>
      </c>
      <c r="CU25" s="401"/>
      <c r="CV25" s="401">
        <v>-0.40000000000000036</v>
      </c>
      <c r="CW25" s="401"/>
      <c r="CX25" s="401" t="s">
        <v>463</v>
      </c>
      <c r="CY25" s="401"/>
      <c r="CZ25" s="406">
        <v>0</v>
      </c>
      <c r="DA25" s="401"/>
      <c r="DB25" s="401">
        <v>0</v>
      </c>
      <c r="DC25" s="401"/>
      <c r="DD25" s="475">
        <v>0.29770927786386375</v>
      </c>
      <c r="DE25" s="475"/>
      <c r="DF25" s="475">
        <v>0.37526494743044031</v>
      </c>
      <c r="DG25" s="475">
        <v>0.37389113468743262</v>
      </c>
      <c r="DH25" s="475">
        <v>0</v>
      </c>
      <c r="DI25" s="475">
        <v>1.1083905502345484</v>
      </c>
      <c r="DJ25" s="475">
        <v>99.633908588474725</v>
      </c>
      <c r="DK25" s="475"/>
      <c r="DL25" s="475"/>
      <c r="DM25" s="401"/>
      <c r="DN25" s="401"/>
      <c r="DO25" s="475"/>
      <c r="DP25" s="475">
        <v>0</v>
      </c>
      <c r="DQ25" s="475">
        <v>0</v>
      </c>
      <c r="DR25" s="475">
        <v>0</v>
      </c>
      <c r="DS25" s="475">
        <v>0</v>
      </c>
      <c r="DT25" s="475">
        <v>0</v>
      </c>
      <c r="DU25" s="475"/>
      <c r="DV25" s="475">
        <v>-0.4</v>
      </c>
      <c r="DW25" s="401"/>
      <c r="DX25" s="401" t="s">
        <v>463</v>
      </c>
      <c r="DY25" s="401"/>
      <c r="DZ25" s="405">
        <v>96.03995599999989</v>
      </c>
      <c r="EA25" s="405">
        <v>261</v>
      </c>
      <c r="EB25" s="58"/>
    </row>
    <row r="26" spans="1:132" s="69" customFormat="1" ht="13.5" customHeight="1" x14ac:dyDescent="0.25">
      <c r="A26" s="42" t="s">
        <v>83</v>
      </c>
      <c r="B26" s="34">
        <v>37.608743385324416</v>
      </c>
      <c r="C26" s="58">
        <v>2.6180562997251093</v>
      </c>
      <c r="D26" s="58">
        <v>32.475304815085629</v>
      </c>
      <c r="E26" s="58">
        <v>42.742181955563211</v>
      </c>
      <c r="F26" s="58">
        <v>6.9612969327412317</v>
      </c>
      <c r="G26" s="58"/>
      <c r="H26" s="58"/>
      <c r="I26" s="58"/>
      <c r="J26" s="58"/>
      <c r="K26" s="58"/>
      <c r="L26" s="401">
        <v>39.381632085184521</v>
      </c>
      <c r="M26" s="401">
        <v>2.6258827131648954</v>
      </c>
      <c r="N26" s="401">
        <v>34.232846880084374</v>
      </c>
      <c r="O26" s="401">
        <v>44.530417290284667</v>
      </c>
      <c r="P26" s="401">
        <v>6.6677853967173695</v>
      </c>
      <c r="Q26" s="401"/>
      <c r="R26" s="401">
        <v>1.8</v>
      </c>
      <c r="S26" s="401"/>
      <c r="T26" s="401" t="s">
        <v>463</v>
      </c>
      <c r="U26" s="401"/>
      <c r="V26" s="401">
        <v>41.563749875178921</v>
      </c>
      <c r="W26" s="401">
        <v>3.0645291028643418</v>
      </c>
      <c r="X26" s="401">
        <v>35.554848205727595</v>
      </c>
      <c r="Y26" s="401">
        <v>47.572651544630254</v>
      </c>
      <c r="Z26" s="401">
        <v>7.3730813799705306</v>
      </c>
      <c r="AA26" s="401"/>
      <c r="AB26" s="401">
        <v>2.2000000000000002</v>
      </c>
      <c r="AC26" s="401"/>
      <c r="AD26" s="401" t="s">
        <v>463</v>
      </c>
      <c r="AE26" s="401"/>
      <c r="AF26" s="401">
        <v>43.006424012684533</v>
      </c>
      <c r="AG26" s="401">
        <v>3.068320692278474</v>
      </c>
      <c r="AH26" s="401">
        <v>36.990061899676711</v>
      </c>
      <c r="AI26" s="401">
        <v>49.022786125692356</v>
      </c>
      <c r="AJ26" s="401">
        <v>7.1345636441976374</v>
      </c>
      <c r="AK26" s="401"/>
      <c r="AL26" s="401">
        <v>1.4</v>
      </c>
      <c r="AM26" s="401"/>
      <c r="AN26" s="401" t="s">
        <v>463</v>
      </c>
      <c r="AO26" s="401"/>
      <c r="AP26" s="401">
        <v>40.563523548225888</v>
      </c>
      <c r="AQ26" s="401">
        <v>2.9876424136301738</v>
      </c>
      <c r="AR26" s="401">
        <v>34.705290405536317</v>
      </c>
      <c r="AS26" s="401">
        <v>46.421756690915458</v>
      </c>
      <c r="AT26" s="401">
        <v>7.3653424364827966</v>
      </c>
      <c r="AU26" s="401"/>
      <c r="AV26" s="401">
        <v>-2.3999999999999986</v>
      </c>
      <c r="AW26" s="401"/>
      <c r="AX26" s="401" t="s">
        <v>463</v>
      </c>
      <c r="AY26" s="401"/>
      <c r="AZ26" s="406">
        <v>29.474654200032468</v>
      </c>
      <c r="BA26" s="401"/>
      <c r="BB26" s="401">
        <v>28.462357880083932</v>
      </c>
      <c r="BC26" s="401"/>
      <c r="BD26" s="401">
        <v>31.475727005980257</v>
      </c>
      <c r="BE26" s="401"/>
      <c r="BF26" s="401">
        <v>32.07843178206749</v>
      </c>
      <c r="BG26" s="401">
        <v>2.7665557029285326</v>
      </c>
      <c r="BH26" s="401">
        <v>26.653770351953092</v>
      </c>
      <c r="BI26" s="401">
        <v>37.503093212181888</v>
      </c>
      <c r="BJ26" s="401">
        <v>8.6243483525746889</v>
      </c>
      <c r="BK26" s="401"/>
      <c r="BL26" s="401">
        <v>0.6</v>
      </c>
      <c r="BM26" s="401"/>
      <c r="BN26" s="401"/>
      <c r="BO26" s="401"/>
      <c r="BP26" s="401">
        <v>31.605003859841187</v>
      </c>
      <c r="BQ26" s="401">
        <v>2.5754346167970232</v>
      </c>
      <c r="BR26" s="401">
        <v>26.555036581254427</v>
      </c>
      <c r="BS26" s="401">
        <v>36.654971138427946</v>
      </c>
      <c r="BT26" s="401">
        <v>8.1488191813496105</v>
      </c>
      <c r="BU26" s="401"/>
      <c r="BV26" s="401">
        <v>-0.5</v>
      </c>
      <c r="BW26" s="401"/>
      <c r="BX26" s="401" t="s">
        <v>463</v>
      </c>
      <c r="BY26" s="401"/>
      <c r="BZ26" s="406">
        <v>8.1340891852918986</v>
      </c>
      <c r="CA26" s="401"/>
      <c r="CB26" s="401">
        <v>10.919274205100574</v>
      </c>
      <c r="CC26" s="401"/>
      <c r="CD26" s="401">
        <v>9.393116613962798</v>
      </c>
      <c r="CE26" s="401"/>
      <c r="CF26" s="408">
        <v>10.927992230617033</v>
      </c>
      <c r="CG26" s="401">
        <v>1.8106606743481271</v>
      </c>
      <c r="CH26" s="401">
        <v>7.3776494297242419</v>
      </c>
      <c r="CI26" s="401">
        <v>14.478335031509824</v>
      </c>
      <c r="CJ26" s="401">
        <v>16.569015022495957</v>
      </c>
      <c r="CK26" s="401"/>
      <c r="CL26" s="401">
        <v>1.5</v>
      </c>
      <c r="CM26" s="401"/>
      <c r="CN26" s="401" t="s">
        <v>463</v>
      </c>
      <c r="CO26" s="401"/>
      <c r="CP26" s="408">
        <v>8.9585196883846976</v>
      </c>
      <c r="CQ26" s="401">
        <v>1.8019519216668087</v>
      </c>
      <c r="CR26" s="401">
        <v>5.4252138212293461</v>
      </c>
      <c r="CS26" s="401">
        <v>12.491825555540048</v>
      </c>
      <c r="CT26" s="401">
        <v>20.114393720685307</v>
      </c>
      <c r="CU26" s="401"/>
      <c r="CV26" s="401">
        <v>-1.9000000000000004</v>
      </c>
      <c r="CW26" s="401"/>
      <c r="CX26" s="401" t="s">
        <v>463</v>
      </c>
      <c r="CY26" s="401"/>
      <c r="CZ26" s="406">
        <v>0</v>
      </c>
      <c r="DA26" s="401"/>
      <c r="DB26" s="401">
        <v>0</v>
      </c>
      <c r="DC26" s="401"/>
      <c r="DD26" s="475">
        <v>0.69490625523583138</v>
      </c>
      <c r="DE26" s="475"/>
      <c r="DF26" s="475">
        <v>0</v>
      </c>
      <c r="DG26" s="475">
        <v>0</v>
      </c>
      <c r="DH26" s="475">
        <v>0</v>
      </c>
      <c r="DI26" s="475">
        <v>0</v>
      </c>
      <c r="DJ26" s="475">
        <v>0</v>
      </c>
      <c r="DK26" s="475"/>
      <c r="DL26" s="475"/>
      <c r="DM26" s="401"/>
      <c r="DN26" s="401"/>
      <c r="DO26" s="475"/>
      <c r="DP26" s="475">
        <v>0</v>
      </c>
      <c r="DQ26" s="475">
        <v>0</v>
      </c>
      <c r="DR26" s="475">
        <v>0</v>
      </c>
      <c r="DS26" s="475">
        <v>0</v>
      </c>
      <c r="DT26" s="475">
        <v>0</v>
      </c>
      <c r="DU26" s="475"/>
      <c r="DV26" s="475">
        <v>0</v>
      </c>
      <c r="DW26" s="401"/>
      <c r="DX26" s="401"/>
      <c r="DY26" s="401"/>
      <c r="DZ26" s="405">
        <v>46.010960999999952</v>
      </c>
      <c r="EA26" s="405">
        <v>298</v>
      </c>
      <c r="EB26" s="58"/>
    </row>
    <row r="27" spans="1:132" s="69" customFormat="1" ht="13.5" customHeight="1" x14ac:dyDescent="0.25">
      <c r="A27" s="42" t="s">
        <v>84</v>
      </c>
      <c r="B27" s="34">
        <v>37.271395582083962</v>
      </c>
      <c r="C27" s="58">
        <v>2.8579960678218428</v>
      </c>
      <c r="D27" s="58">
        <v>31.667487350741531</v>
      </c>
      <c r="E27" s="58">
        <v>42.875303813426392</v>
      </c>
      <c r="F27" s="58">
        <v>7.6680682952361909</v>
      </c>
      <c r="G27" s="58"/>
      <c r="H27" s="58"/>
      <c r="I27" s="58"/>
      <c r="J27" s="58"/>
      <c r="K27" s="58"/>
      <c r="L27" s="401">
        <v>33.505307843347438</v>
      </c>
      <c r="M27" s="401">
        <v>2.4685134827570074</v>
      </c>
      <c r="N27" s="401">
        <v>28.665089491290608</v>
      </c>
      <c r="O27" s="401">
        <v>38.345526195404268</v>
      </c>
      <c r="P27" s="401">
        <v>7.3675296293304671</v>
      </c>
      <c r="Q27" s="401"/>
      <c r="R27" s="401">
        <v>-3.8</v>
      </c>
      <c r="S27" s="401"/>
      <c r="T27" s="401" t="s">
        <v>463</v>
      </c>
      <c r="U27" s="401"/>
      <c r="V27" s="401">
        <v>40.417733629675126</v>
      </c>
      <c r="W27" s="401">
        <v>2.8675524592011929</v>
      </c>
      <c r="X27" s="401">
        <v>34.795062027950721</v>
      </c>
      <c r="Y27" s="401">
        <v>46.040405231399525</v>
      </c>
      <c r="Z27" s="401">
        <v>7.0947878608804675</v>
      </c>
      <c r="AA27" s="401"/>
      <c r="AB27" s="401">
        <v>6.9</v>
      </c>
      <c r="AC27" s="401"/>
      <c r="AD27" s="401" t="s">
        <v>466</v>
      </c>
      <c r="AE27" s="401"/>
      <c r="AF27" s="401">
        <v>43.886646825970971</v>
      </c>
      <c r="AG27" s="401">
        <v>2.6678548702530018</v>
      </c>
      <c r="AH27" s="401">
        <v>38.655517953169031</v>
      </c>
      <c r="AI27" s="401">
        <v>49.11777569877291</v>
      </c>
      <c r="AJ27" s="401">
        <v>6.0789672103046959</v>
      </c>
      <c r="AK27" s="401"/>
      <c r="AL27" s="401">
        <v>3.5</v>
      </c>
      <c r="AM27" s="401"/>
      <c r="AN27" s="401" t="s">
        <v>463</v>
      </c>
      <c r="AO27" s="401"/>
      <c r="AP27" s="401">
        <v>40.355873190675574</v>
      </c>
      <c r="AQ27" s="401">
        <v>3.107407845918122</v>
      </c>
      <c r="AR27" s="401">
        <v>34.262801426878966</v>
      </c>
      <c r="AS27" s="401">
        <v>46.448944954472182</v>
      </c>
      <c r="AT27" s="401">
        <v>7.7000139019073544</v>
      </c>
      <c r="AU27" s="401"/>
      <c r="AV27" s="401">
        <v>-3.5</v>
      </c>
      <c r="AW27" s="401"/>
      <c r="AX27" s="401" t="s">
        <v>463</v>
      </c>
      <c r="AY27" s="401"/>
      <c r="AZ27" s="406">
        <v>26.617348267437841</v>
      </c>
      <c r="BA27" s="401"/>
      <c r="BB27" s="401">
        <v>24.837922579577263</v>
      </c>
      <c r="BC27" s="401"/>
      <c r="BD27" s="401">
        <v>31.305662568337926</v>
      </c>
      <c r="BE27" s="401"/>
      <c r="BF27" s="401">
        <v>30.304148320683268</v>
      </c>
      <c r="BG27" s="401">
        <v>2.9392605280866659</v>
      </c>
      <c r="BH27" s="401">
        <v>24.540847331337055</v>
      </c>
      <c r="BI27" s="401">
        <v>36.067449310029474</v>
      </c>
      <c r="BJ27" s="401">
        <v>9.6992018946810461</v>
      </c>
      <c r="BK27" s="401"/>
      <c r="BL27" s="401">
        <v>-1</v>
      </c>
      <c r="BM27" s="401"/>
      <c r="BN27" s="401"/>
      <c r="BO27" s="401"/>
      <c r="BP27" s="401">
        <v>29.0721447277149</v>
      </c>
      <c r="BQ27" s="401">
        <v>2.9532995213142414</v>
      </c>
      <c r="BR27" s="401">
        <v>23.28125186278519</v>
      </c>
      <c r="BS27" s="401">
        <v>34.863037592644609</v>
      </c>
      <c r="BT27" s="401">
        <v>10.158519603470527</v>
      </c>
      <c r="BU27" s="401"/>
      <c r="BV27" s="401">
        <v>-1.1999999999999993</v>
      </c>
      <c r="BW27" s="401"/>
      <c r="BX27" s="401" t="s">
        <v>463</v>
      </c>
      <c r="BY27" s="401"/>
      <c r="BZ27" s="406">
        <v>10.654047314646117</v>
      </c>
      <c r="CA27" s="401"/>
      <c r="CB27" s="401">
        <v>8.6673852637701891</v>
      </c>
      <c r="CC27" s="401"/>
      <c r="CD27" s="401">
        <v>8.9154942600051434</v>
      </c>
      <c r="CE27" s="401"/>
      <c r="CF27" s="401">
        <v>13.351195977330393</v>
      </c>
      <c r="CG27" s="401">
        <v>1.9509501199855346</v>
      </c>
      <c r="CH27" s="401">
        <v>9.5257736817446901</v>
      </c>
      <c r="CI27" s="401">
        <v>17.176618272916098</v>
      </c>
      <c r="CJ27" s="401">
        <v>14.61254949218139</v>
      </c>
      <c r="CK27" s="401"/>
      <c r="CL27" s="401">
        <v>4.5</v>
      </c>
      <c r="CM27" s="401"/>
      <c r="CN27" s="401" t="s">
        <v>466</v>
      </c>
      <c r="CO27" s="401"/>
      <c r="CP27" s="408">
        <v>11.283728462960676</v>
      </c>
      <c r="CQ27" s="401">
        <v>1.8012401440923895</v>
      </c>
      <c r="CR27" s="401">
        <v>7.7518182644963503</v>
      </c>
      <c r="CS27" s="401">
        <v>14.815638661425002</v>
      </c>
      <c r="CT27" s="401">
        <v>15.963164569273694</v>
      </c>
      <c r="CU27" s="401"/>
      <c r="CV27" s="401">
        <v>-2.0999999999999996</v>
      </c>
      <c r="CW27" s="401"/>
      <c r="CX27" s="401" t="s">
        <v>463</v>
      </c>
      <c r="CY27" s="401"/>
      <c r="CZ27" s="406">
        <v>0</v>
      </c>
      <c r="DA27" s="401"/>
      <c r="DB27" s="401">
        <v>0</v>
      </c>
      <c r="DC27" s="401"/>
      <c r="DD27" s="475">
        <v>0.19657680133207317</v>
      </c>
      <c r="DE27" s="475"/>
      <c r="DF27" s="475">
        <v>0.23130252795731088</v>
      </c>
      <c r="DG27" s="475">
        <v>0.23078069793748832</v>
      </c>
      <c r="DH27" s="475">
        <v>0</v>
      </c>
      <c r="DI27" s="475">
        <v>0.68381723770675507</v>
      </c>
      <c r="DJ27" s="475">
        <v>99.774395020914397</v>
      </c>
      <c r="DK27" s="475"/>
      <c r="DL27" s="475"/>
      <c r="DM27" s="401"/>
      <c r="DN27" s="401"/>
      <c r="DO27" s="475"/>
      <c r="DP27" s="475">
        <v>0</v>
      </c>
      <c r="DQ27" s="475">
        <v>0</v>
      </c>
      <c r="DR27" s="475">
        <v>0</v>
      </c>
      <c r="DS27" s="475">
        <v>0</v>
      </c>
      <c r="DT27" s="475">
        <v>0</v>
      </c>
      <c r="DU27" s="475"/>
      <c r="DV27" s="475">
        <v>-0.2</v>
      </c>
      <c r="DW27" s="401"/>
      <c r="DX27" s="401" t="s">
        <v>463</v>
      </c>
      <c r="DY27" s="401"/>
      <c r="DZ27" s="405">
        <v>100.22373400000002</v>
      </c>
      <c r="EA27" s="405">
        <v>301</v>
      </c>
      <c r="EB27" s="58"/>
    </row>
    <row r="28" spans="1:132" s="69" customFormat="1" ht="13.5" customHeight="1" x14ac:dyDescent="0.25">
      <c r="A28" s="42" t="s">
        <v>85</v>
      </c>
      <c r="B28" s="34">
        <v>44.903738222412336</v>
      </c>
      <c r="C28" s="58">
        <v>2.2859742176469156</v>
      </c>
      <c r="D28" s="58">
        <v>40.421440335742645</v>
      </c>
      <c r="E28" s="58">
        <v>49.386036109082028</v>
      </c>
      <c r="F28" s="58">
        <v>5.0908327639099342</v>
      </c>
      <c r="G28" s="58"/>
      <c r="H28" s="58"/>
      <c r="I28" s="58"/>
      <c r="J28" s="58"/>
      <c r="K28" s="58"/>
      <c r="L28" s="401">
        <v>46.855735383524518</v>
      </c>
      <c r="M28" s="401">
        <v>2.5830935222319646</v>
      </c>
      <c r="N28" s="401">
        <v>41.790850480638611</v>
      </c>
      <c r="O28" s="401">
        <v>51.920620286410426</v>
      </c>
      <c r="P28" s="401">
        <v>5.5128651830747613</v>
      </c>
      <c r="Q28" s="401"/>
      <c r="R28" s="401">
        <v>2</v>
      </c>
      <c r="S28" s="401"/>
      <c r="T28" s="401" t="s">
        <v>463</v>
      </c>
      <c r="U28" s="401"/>
      <c r="V28" s="401">
        <v>44.162286474602155</v>
      </c>
      <c r="W28" s="401">
        <v>3.075334697920022</v>
      </c>
      <c r="X28" s="401">
        <v>38.132197289552167</v>
      </c>
      <c r="Y28" s="401">
        <v>50.192375659652143</v>
      </c>
      <c r="Z28" s="401">
        <v>6.9637125778998206</v>
      </c>
      <c r="AA28" s="401"/>
      <c r="AB28" s="401">
        <v>-2.7</v>
      </c>
      <c r="AC28" s="401"/>
      <c r="AD28" s="401" t="s">
        <v>463</v>
      </c>
      <c r="AE28" s="401"/>
      <c r="AF28" s="401">
        <v>45.655696783314745</v>
      </c>
      <c r="AG28" s="401">
        <v>2.4206248979561718</v>
      </c>
      <c r="AH28" s="401">
        <v>40.90933635152674</v>
      </c>
      <c r="AI28" s="401">
        <v>50.402057215102758</v>
      </c>
      <c r="AJ28" s="401">
        <v>5.3019120690340866</v>
      </c>
      <c r="AK28" s="401"/>
      <c r="AL28" s="401">
        <v>1.5</v>
      </c>
      <c r="AM28" s="401"/>
      <c r="AN28" s="401" t="s">
        <v>463</v>
      </c>
      <c r="AO28" s="401"/>
      <c r="AP28" s="401">
        <v>44.140937084670952</v>
      </c>
      <c r="AQ28" s="401">
        <v>2.7858461891236925</v>
      </c>
      <c r="AR28" s="401">
        <v>38.678390294899721</v>
      </c>
      <c r="AS28" s="401">
        <v>49.603483874442176</v>
      </c>
      <c r="AT28" s="401">
        <v>6.3112529391478365</v>
      </c>
      <c r="AU28" s="401"/>
      <c r="AV28" s="401">
        <v>-1.6000000000000014</v>
      </c>
      <c r="AW28" s="401"/>
      <c r="AX28" s="401" t="s">
        <v>463</v>
      </c>
      <c r="AY28" s="401"/>
      <c r="AZ28" s="406">
        <v>31.544242854824862</v>
      </c>
      <c r="BA28" s="401"/>
      <c r="BB28" s="401">
        <v>33.331248900635401</v>
      </c>
      <c r="BC28" s="401"/>
      <c r="BD28" s="401">
        <v>29.039478824668159</v>
      </c>
      <c r="BE28" s="401"/>
      <c r="BF28" s="401">
        <v>32.621053324193348</v>
      </c>
      <c r="BG28" s="401">
        <v>2.3465903530998271</v>
      </c>
      <c r="BH28" s="401">
        <v>28.019859801408163</v>
      </c>
      <c r="BI28" s="401">
        <v>37.222246846978521</v>
      </c>
      <c r="BJ28" s="401">
        <v>7.1934843114323437</v>
      </c>
      <c r="BK28" s="401"/>
      <c r="BL28" s="401">
        <v>3.6</v>
      </c>
      <c r="BM28" s="401"/>
      <c r="BN28" s="401"/>
      <c r="BO28" s="401"/>
      <c r="BP28" s="401">
        <v>30.330723654422815</v>
      </c>
      <c r="BQ28" s="401">
        <v>2.2995673072627412</v>
      </c>
      <c r="BR28" s="401">
        <v>25.82168289646831</v>
      </c>
      <c r="BS28" s="401">
        <v>34.839764412377313</v>
      </c>
      <c r="BT28" s="401">
        <v>7.5816433971809287</v>
      </c>
      <c r="BU28" s="401"/>
      <c r="BV28" s="401">
        <v>-2.3000000000000007</v>
      </c>
      <c r="BW28" s="401"/>
      <c r="BX28" s="401" t="s">
        <v>463</v>
      </c>
      <c r="BY28" s="401"/>
      <c r="BZ28" s="406">
        <v>13.281976776196638</v>
      </c>
      <c r="CA28" s="401"/>
      <c r="CB28" s="401">
        <v>12.750458492544373</v>
      </c>
      <c r="CC28" s="401"/>
      <c r="CD28" s="401">
        <v>15.122807649934019</v>
      </c>
      <c r="CE28" s="401"/>
      <c r="CF28" s="408">
        <v>12.719350740681943</v>
      </c>
      <c r="CG28" s="401">
        <v>2.0237517878631501</v>
      </c>
      <c r="CH28" s="401">
        <v>8.7511789608311457</v>
      </c>
      <c r="CI28" s="401">
        <v>16.687522520532738</v>
      </c>
      <c r="CJ28" s="401">
        <v>15.910810458196764</v>
      </c>
      <c r="CK28" s="401"/>
      <c r="CL28" s="401">
        <v>-2.4</v>
      </c>
      <c r="CM28" s="401"/>
      <c r="CN28" s="401" t="s">
        <v>463</v>
      </c>
      <c r="CO28" s="401"/>
      <c r="CP28" s="408">
        <v>13.213569814711601</v>
      </c>
      <c r="CQ28" s="401">
        <v>2.1220356079414211</v>
      </c>
      <c r="CR28" s="401">
        <v>9.0526370097361397</v>
      </c>
      <c r="CS28" s="401">
        <v>17.37450261968706</v>
      </c>
      <c r="CT28" s="401">
        <v>16.059517887276829</v>
      </c>
      <c r="CU28" s="401"/>
      <c r="CV28" s="401">
        <v>0.5</v>
      </c>
      <c r="CW28" s="401"/>
      <c r="CX28" s="401" t="s">
        <v>463</v>
      </c>
      <c r="CY28" s="401"/>
      <c r="CZ28" s="406">
        <v>7.7518591390863617E-2</v>
      </c>
      <c r="DA28" s="401"/>
      <c r="DB28" s="401">
        <v>0.77402799034478686</v>
      </c>
      <c r="DC28" s="401"/>
      <c r="DD28" s="475">
        <v>0</v>
      </c>
      <c r="DE28" s="475"/>
      <c r="DF28" s="475">
        <v>0.31529271843944634</v>
      </c>
      <c r="DG28" s="475">
        <v>0.3111387793890823</v>
      </c>
      <c r="DH28" s="475">
        <v>0</v>
      </c>
      <c r="DI28" s="475">
        <v>0.92537352547983442</v>
      </c>
      <c r="DJ28" s="475">
        <v>98.682513484318918</v>
      </c>
      <c r="DK28" s="475"/>
      <c r="DL28" s="475"/>
      <c r="DM28" s="401"/>
      <c r="DN28" s="401"/>
      <c r="DO28" s="475"/>
      <c r="DP28" s="475">
        <v>0.59664361553652534</v>
      </c>
      <c r="DQ28" s="475">
        <v>0.43320341864571832</v>
      </c>
      <c r="DR28" s="475">
        <v>0</v>
      </c>
      <c r="DS28" s="475">
        <v>1.4460781439321706</v>
      </c>
      <c r="DT28" s="475">
        <v>72.606729941485227</v>
      </c>
      <c r="DU28" s="475"/>
      <c r="DV28" s="475">
        <v>0.3</v>
      </c>
      <c r="DW28" s="401"/>
      <c r="DX28" s="401" t="s">
        <v>463</v>
      </c>
      <c r="DY28" s="401"/>
      <c r="DZ28" s="405">
        <v>57.406296000000047</v>
      </c>
      <c r="EA28" s="405">
        <v>357</v>
      </c>
      <c r="EB28" s="58"/>
    </row>
    <row r="29" spans="1:132" s="69" customFormat="1" ht="13.5" customHeight="1" x14ac:dyDescent="0.25">
      <c r="A29" s="42" t="s">
        <v>86</v>
      </c>
      <c r="B29" s="34">
        <v>32.300502905725139</v>
      </c>
      <c r="C29" s="58">
        <v>2.6151762593991079</v>
      </c>
      <c r="D29" s="58">
        <v>27.172711467709938</v>
      </c>
      <c r="E29" s="58">
        <v>37.428294343740347</v>
      </c>
      <c r="F29" s="58">
        <v>8.096394867386346</v>
      </c>
      <c r="G29" s="58"/>
      <c r="H29" s="58"/>
      <c r="I29" s="58"/>
      <c r="J29" s="58"/>
      <c r="K29" s="58"/>
      <c r="L29" s="401">
        <v>35.677319468129873</v>
      </c>
      <c r="M29" s="401">
        <v>2.2856504927560413</v>
      </c>
      <c r="N29" s="401">
        <v>31.195655690029067</v>
      </c>
      <c r="O29" s="401">
        <v>40.158983246230676</v>
      </c>
      <c r="P29" s="401">
        <v>6.4064524096261941</v>
      </c>
      <c r="Q29" s="401"/>
      <c r="R29" s="401">
        <v>3.4</v>
      </c>
      <c r="S29" s="401"/>
      <c r="T29" s="401" t="s">
        <v>463</v>
      </c>
      <c r="U29" s="401"/>
      <c r="V29" s="401">
        <v>32.48078855698752</v>
      </c>
      <c r="W29" s="401">
        <v>2.9929596339079243</v>
      </c>
      <c r="X29" s="401">
        <v>26.612219671810287</v>
      </c>
      <c r="Y29" s="401">
        <v>38.349357442164745</v>
      </c>
      <c r="Z29" s="401">
        <v>9.2145534849216464</v>
      </c>
      <c r="AA29" s="401"/>
      <c r="AB29" s="401">
        <v>-3.2</v>
      </c>
      <c r="AC29" s="401"/>
      <c r="AD29" s="401" t="s">
        <v>463</v>
      </c>
      <c r="AE29" s="401"/>
      <c r="AF29" s="401">
        <v>40.641523707493803</v>
      </c>
      <c r="AG29" s="401">
        <v>2.2763014343986718</v>
      </c>
      <c r="AH29" s="401">
        <v>36.178152671289673</v>
      </c>
      <c r="AI29" s="401">
        <v>45.104894743697933</v>
      </c>
      <c r="AJ29" s="401">
        <v>5.6009254248972695</v>
      </c>
      <c r="AK29" s="401"/>
      <c r="AL29" s="401">
        <v>8.1</v>
      </c>
      <c r="AM29" s="401"/>
      <c r="AN29" s="401" t="s">
        <v>464</v>
      </c>
      <c r="AO29" s="401"/>
      <c r="AP29" s="401">
        <v>39.424540212718114</v>
      </c>
      <c r="AQ29" s="401">
        <v>3.112544100492836</v>
      </c>
      <c r="AR29" s="401">
        <v>33.321397171100031</v>
      </c>
      <c r="AS29" s="401">
        <v>45.527683254336196</v>
      </c>
      <c r="AT29" s="401">
        <v>7.8949407747024232</v>
      </c>
      <c r="AU29" s="401"/>
      <c r="AV29" s="401">
        <v>-1.2000000000000028</v>
      </c>
      <c r="AW29" s="401"/>
      <c r="AX29" s="401" t="s">
        <v>463</v>
      </c>
      <c r="AY29" s="401"/>
      <c r="AZ29" s="406">
        <v>24.878629171517485</v>
      </c>
      <c r="BA29" s="401"/>
      <c r="BB29" s="401">
        <v>25.712145083994898</v>
      </c>
      <c r="BC29" s="401"/>
      <c r="BD29" s="401">
        <v>20.665280592438986</v>
      </c>
      <c r="BE29" s="401"/>
      <c r="BF29" s="401">
        <v>29.706862343145719</v>
      </c>
      <c r="BG29" s="401">
        <v>2.12864412292828</v>
      </c>
      <c r="BH29" s="401">
        <v>25.533017710317434</v>
      </c>
      <c r="BI29" s="401">
        <v>33.880706975974</v>
      </c>
      <c r="BJ29" s="401">
        <v>7.1654963029760141</v>
      </c>
      <c r="BK29" s="401"/>
      <c r="BL29" s="401">
        <v>9</v>
      </c>
      <c r="BM29" s="401"/>
      <c r="BN29" s="401"/>
      <c r="BO29" s="401"/>
      <c r="BP29" s="401">
        <v>28.85331160509627</v>
      </c>
      <c r="BQ29" s="401">
        <v>3.0775158931085378</v>
      </c>
      <c r="BR29" s="401">
        <v>22.818852621681248</v>
      </c>
      <c r="BS29" s="401">
        <v>34.887770588511295</v>
      </c>
      <c r="BT29" s="401">
        <v>10.666075129362156</v>
      </c>
      <c r="BU29" s="401"/>
      <c r="BV29" s="401">
        <v>-0.80000000000000071</v>
      </c>
      <c r="BW29" s="401"/>
      <c r="BX29" s="401" t="s">
        <v>463</v>
      </c>
      <c r="BY29" s="401"/>
      <c r="BZ29" s="406">
        <v>7.2227464915283468</v>
      </c>
      <c r="CA29" s="401"/>
      <c r="CB29" s="401">
        <v>9.965174384135004</v>
      </c>
      <c r="CC29" s="401"/>
      <c r="CD29" s="401">
        <v>11.551220106228083</v>
      </c>
      <c r="CE29" s="401"/>
      <c r="CF29" s="401">
        <v>10.934661364348074</v>
      </c>
      <c r="CG29" s="401">
        <v>1.5986556181845346</v>
      </c>
      <c r="CH29" s="401">
        <v>7.8000180015481009</v>
      </c>
      <c r="CI29" s="401">
        <v>14.069304727148047</v>
      </c>
      <c r="CJ29" s="401">
        <v>14.620074320699796</v>
      </c>
      <c r="CK29" s="401"/>
      <c r="CL29" s="401">
        <v>-0.7</v>
      </c>
      <c r="CM29" s="401"/>
      <c r="CN29" s="401" t="s">
        <v>463</v>
      </c>
      <c r="CO29" s="401"/>
      <c r="CP29" s="408">
        <v>9.8096566420616114</v>
      </c>
      <c r="CQ29" s="401">
        <v>1.728926093483881</v>
      </c>
      <c r="CR29" s="401">
        <v>6.4195413806433681</v>
      </c>
      <c r="CS29" s="401">
        <v>13.199771903479855</v>
      </c>
      <c r="CT29" s="401">
        <v>17.624736079656785</v>
      </c>
      <c r="CU29" s="401"/>
      <c r="CV29" s="401">
        <v>-1.0999999999999996</v>
      </c>
      <c r="CW29" s="401"/>
      <c r="CX29" s="401" t="s">
        <v>463</v>
      </c>
      <c r="CY29" s="401"/>
      <c r="CZ29" s="406">
        <v>0.19912724267931006</v>
      </c>
      <c r="DA29" s="401"/>
      <c r="DB29" s="401">
        <v>0</v>
      </c>
      <c r="DC29" s="401"/>
      <c r="DD29" s="475">
        <v>0.26428785832045881</v>
      </c>
      <c r="DE29" s="475"/>
      <c r="DF29" s="475">
        <v>0</v>
      </c>
      <c r="DG29" s="475">
        <v>0</v>
      </c>
      <c r="DH29" s="475">
        <v>0</v>
      </c>
      <c r="DI29" s="475">
        <v>0</v>
      </c>
      <c r="DJ29" s="475">
        <v>0</v>
      </c>
      <c r="DK29" s="475"/>
      <c r="DL29" s="475"/>
      <c r="DM29" s="401"/>
      <c r="DN29" s="401"/>
      <c r="DO29" s="475"/>
      <c r="DP29" s="408">
        <v>0.76157196556024165</v>
      </c>
      <c r="DQ29" s="401">
        <v>0.36294855182123514</v>
      </c>
      <c r="DR29" s="401">
        <v>4.9894682606277906E-2</v>
      </c>
      <c r="DS29" s="401">
        <v>1.4732492485142055</v>
      </c>
      <c r="DT29" s="401">
        <v>47.657814131096096</v>
      </c>
      <c r="DU29" s="401"/>
      <c r="DV29" s="401">
        <v>0.8</v>
      </c>
      <c r="DW29" s="401"/>
      <c r="DX29" s="401" t="s">
        <v>464</v>
      </c>
      <c r="DY29" s="401"/>
      <c r="DZ29" s="405">
        <v>156.04395300000004</v>
      </c>
      <c r="EA29" s="405">
        <v>277</v>
      </c>
      <c r="EB29" s="58"/>
    </row>
    <row r="30" spans="1:132" s="69" customFormat="1" ht="13.5" customHeight="1" x14ac:dyDescent="0.25">
      <c r="A30" s="36" t="s">
        <v>87</v>
      </c>
      <c r="B30" s="34">
        <v>19.516917044625377</v>
      </c>
      <c r="C30" s="58">
        <v>1.9612698270997031</v>
      </c>
      <c r="D30" s="58">
        <v>15.671293794225333</v>
      </c>
      <c r="E30" s="58">
        <v>23.362540295025418</v>
      </c>
      <c r="F30" s="58">
        <v>10.049076002194738</v>
      </c>
      <c r="G30" s="58"/>
      <c r="H30" s="58"/>
      <c r="I30" s="58"/>
      <c r="J30" s="58"/>
      <c r="K30" s="58"/>
      <c r="L30" s="401">
        <v>28.487725453691471</v>
      </c>
      <c r="M30" s="401">
        <v>2.3440180765076559</v>
      </c>
      <c r="N30" s="401">
        <v>23.891615531377493</v>
      </c>
      <c r="O30" s="401">
        <v>33.083835376005446</v>
      </c>
      <c r="P30" s="401">
        <v>8.2281685855123818</v>
      </c>
      <c r="Q30" s="401"/>
      <c r="R30" s="401">
        <v>9</v>
      </c>
      <c r="S30" s="401"/>
      <c r="T30" s="401" t="s">
        <v>465</v>
      </c>
      <c r="U30" s="401"/>
      <c r="V30" s="401">
        <v>26.152375212741131</v>
      </c>
      <c r="W30" s="401">
        <v>2.5162395130378807</v>
      </c>
      <c r="X30" s="401">
        <v>21.218554941137064</v>
      </c>
      <c r="Y30" s="401">
        <v>31.086195484345197</v>
      </c>
      <c r="Z30" s="401">
        <v>9.6214569138331978</v>
      </c>
      <c r="AA30" s="401"/>
      <c r="AB30" s="401">
        <v>-2.2999999999999998</v>
      </c>
      <c r="AC30" s="401"/>
      <c r="AD30" s="401" t="s">
        <v>463</v>
      </c>
      <c r="AE30" s="401"/>
      <c r="AF30" s="401">
        <v>24.521845791737888</v>
      </c>
      <c r="AG30" s="401">
        <v>2.602382765291368</v>
      </c>
      <c r="AH30" s="401">
        <v>19.419094598864032</v>
      </c>
      <c r="AI30" s="401">
        <v>29.624596984611738</v>
      </c>
      <c r="AJ30" s="401">
        <v>10.612507669256225</v>
      </c>
      <c r="AK30" s="401"/>
      <c r="AL30" s="401">
        <v>-1.7</v>
      </c>
      <c r="AM30" s="401"/>
      <c r="AN30" s="401" t="s">
        <v>463</v>
      </c>
      <c r="AO30" s="401"/>
      <c r="AP30" s="401">
        <v>28.40580052031811</v>
      </c>
      <c r="AQ30" s="401">
        <v>2.6143415998726431</v>
      </c>
      <c r="AR30" s="401">
        <v>23.279543597195641</v>
      </c>
      <c r="AS30" s="401">
        <v>33.532057443440578</v>
      </c>
      <c r="AT30" s="401">
        <v>9.203548402033789</v>
      </c>
      <c r="AU30" s="401"/>
      <c r="AV30" s="401">
        <v>3.8999999999999986</v>
      </c>
      <c r="AW30" s="401"/>
      <c r="AX30" s="401" t="s">
        <v>463</v>
      </c>
      <c r="AY30" s="401"/>
      <c r="AZ30" s="406">
        <v>15.135676766902334</v>
      </c>
      <c r="BA30" s="401"/>
      <c r="BB30" s="401">
        <v>21.893720909019468</v>
      </c>
      <c r="BC30" s="401"/>
      <c r="BD30" s="401">
        <v>17.793816021437294</v>
      </c>
      <c r="BE30" s="401"/>
      <c r="BF30" s="401">
        <v>20.429078143530642</v>
      </c>
      <c r="BG30" s="401">
        <v>2.4138843455673133</v>
      </c>
      <c r="BH30" s="401">
        <v>15.695934584449301</v>
      </c>
      <c r="BI30" s="401">
        <v>25.162221702611987</v>
      </c>
      <c r="BJ30" s="401">
        <v>11.815923991321791</v>
      </c>
      <c r="BK30" s="401"/>
      <c r="BL30" s="401">
        <v>2.6</v>
      </c>
      <c r="BM30" s="401"/>
      <c r="BN30" s="401"/>
      <c r="BO30" s="401"/>
      <c r="BP30" s="401">
        <v>23.50804127081804</v>
      </c>
      <c r="BQ30" s="401">
        <v>2.3927344752091888</v>
      </c>
      <c r="BR30" s="401">
        <v>18.816316337346283</v>
      </c>
      <c r="BS30" s="401">
        <v>28.199766204289794</v>
      </c>
      <c r="BT30" s="401">
        <v>10.178365979727268</v>
      </c>
      <c r="BU30" s="401"/>
      <c r="BV30" s="401">
        <v>3.1000000000000014</v>
      </c>
      <c r="BW30" s="401"/>
      <c r="BX30" s="401" t="s">
        <v>463</v>
      </c>
      <c r="BY30" s="401"/>
      <c r="BZ30" s="406">
        <v>4.3812402777230401</v>
      </c>
      <c r="CA30" s="401"/>
      <c r="CB30" s="401">
        <v>6.5940045446719946</v>
      </c>
      <c r="CC30" s="401"/>
      <c r="CD30" s="401">
        <v>7.6893378863763298</v>
      </c>
      <c r="CE30" s="401"/>
      <c r="CF30" s="408">
        <v>4.0927676482072535</v>
      </c>
      <c r="CG30" s="401">
        <v>1.5295536768180664</v>
      </c>
      <c r="CH30" s="401">
        <v>1.0936193472561737</v>
      </c>
      <c r="CI30" s="401">
        <v>7.0919159491583326</v>
      </c>
      <c r="CJ30" s="401">
        <v>37.372111204212963</v>
      </c>
      <c r="CK30" s="401"/>
      <c r="CL30" s="401">
        <v>-3.6</v>
      </c>
      <c r="CM30" s="401"/>
      <c r="CN30" s="401" t="s">
        <v>466</v>
      </c>
      <c r="CO30" s="401"/>
      <c r="CP30" s="408">
        <v>4.897759249500087</v>
      </c>
      <c r="CQ30" s="401">
        <v>1.398150666163515</v>
      </c>
      <c r="CR30" s="401">
        <v>2.1562355204135115</v>
      </c>
      <c r="CS30" s="401">
        <v>7.6392829785866629</v>
      </c>
      <c r="CT30" s="401">
        <v>28.546741375787793</v>
      </c>
      <c r="CU30" s="401"/>
      <c r="CV30" s="401">
        <v>0.80000000000000071</v>
      </c>
      <c r="CW30" s="401"/>
      <c r="CX30" s="401" t="s">
        <v>463</v>
      </c>
      <c r="CY30" s="401"/>
      <c r="CZ30" s="406">
        <v>0</v>
      </c>
      <c r="DA30" s="401"/>
      <c r="DB30" s="401">
        <v>0</v>
      </c>
      <c r="DC30" s="401"/>
      <c r="DD30" s="475">
        <v>0.66922130492749143</v>
      </c>
      <c r="DE30" s="475"/>
      <c r="DF30" s="475">
        <v>0</v>
      </c>
      <c r="DG30" s="475">
        <v>0</v>
      </c>
      <c r="DH30" s="475">
        <v>0</v>
      </c>
      <c r="DI30" s="475">
        <v>0</v>
      </c>
      <c r="DJ30" s="475">
        <v>0</v>
      </c>
      <c r="DK30" s="475"/>
      <c r="DL30" s="475"/>
      <c r="DM30" s="401"/>
      <c r="DN30" s="401"/>
      <c r="DO30" s="475"/>
      <c r="DP30" s="475">
        <v>0</v>
      </c>
      <c r="DQ30" s="475">
        <v>0</v>
      </c>
      <c r="DR30" s="475">
        <v>0</v>
      </c>
      <c r="DS30" s="475">
        <v>0</v>
      </c>
      <c r="DT30" s="475">
        <v>0</v>
      </c>
      <c r="DU30" s="475"/>
      <c r="DV30" s="475">
        <v>0</v>
      </c>
      <c r="DW30" s="401"/>
      <c r="DX30" s="401"/>
      <c r="DY30" s="401"/>
      <c r="DZ30" s="405">
        <v>74.522486999999998</v>
      </c>
      <c r="EA30" s="405">
        <v>329</v>
      </c>
      <c r="EB30" s="58"/>
    </row>
    <row r="31" spans="1:132" s="69" customFormat="1" ht="13.5" customHeight="1" x14ac:dyDescent="0.25">
      <c r="A31" s="42" t="s">
        <v>88</v>
      </c>
      <c r="B31" s="34">
        <v>34.304459590731</v>
      </c>
      <c r="C31" s="58">
        <v>2.9012843643621689</v>
      </c>
      <c r="D31" s="58">
        <v>28.61567243179508</v>
      </c>
      <c r="E31" s="58">
        <v>39.993246749666923</v>
      </c>
      <c r="F31" s="58">
        <v>8.4574553832822659</v>
      </c>
      <c r="G31" s="58"/>
      <c r="H31" s="58"/>
      <c r="I31" s="58"/>
      <c r="J31" s="58"/>
      <c r="K31" s="58"/>
      <c r="L31" s="401">
        <v>37.806950891539998</v>
      </c>
      <c r="M31" s="401">
        <v>2.5083529690793021</v>
      </c>
      <c r="N31" s="401">
        <v>32.888615966824901</v>
      </c>
      <c r="O31" s="401">
        <v>42.725285816255095</v>
      </c>
      <c r="P31" s="401">
        <v>6.6346343990427226</v>
      </c>
      <c r="Q31" s="401"/>
      <c r="R31" s="401">
        <v>3.5</v>
      </c>
      <c r="S31" s="401"/>
      <c r="T31" s="401" t="s">
        <v>463</v>
      </c>
      <c r="U31" s="401"/>
      <c r="V31" s="401">
        <v>36.608946655888424</v>
      </c>
      <c r="W31" s="401">
        <v>3.324914987097122</v>
      </c>
      <c r="X31" s="401">
        <v>30.089482638373411</v>
      </c>
      <c r="Y31" s="401">
        <v>43.128410673403437</v>
      </c>
      <c r="Z31" s="401">
        <v>9.0822470756948714</v>
      </c>
      <c r="AA31" s="401"/>
      <c r="AB31" s="401">
        <v>-1.2</v>
      </c>
      <c r="AC31" s="401"/>
      <c r="AD31" s="401" t="s">
        <v>463</v>
      </c>
      <c r="AE31" s="401"/>
      <c r="AF31" s="401">
        <v>45.256145091358732</v>
      </c>
      <c r="AG31" s="401">
        <v>3.406041657077715</v>
      </c>
      <c r="AH31" s="401">
        <v>38.577579831691622</v>
      </c>
      <c r="AI31" s="401">
        <v>51.934710351025835</v>
      </c>
      <c r="AJ31" s="401">
        <v>7.5261418094756571</v>
      </c>
      <c r="AK31" s="401"/>
      <c r="AL31" s="401">
        <v>8.6999999999999993</v>
      </c>
      <c r="AM31" s="401"/>
      <c r="AN31" s="401" t="s">
        <v>466</v>
      </c>
      <c r="AO31" s="401"/>
      <c r="AP31" s="401">
        <v>42.842419174242011</v>
      </c>
      <c r="AQ31" s="401">
        <v>3.2547646098811667</v>
      </c>
      <c r="AR31" s="401">
        <v>36.460407116081697</v>
      </c>
      <c r="AS31" s="401">
        <v>49.224431232402324</v>
      </c>
      <c r="AT31" s="401">
        <v>7.5970607463689079</v>
      </c>
      <c r="AU31" s="401"/>
      <c r="AV31" s="401">
        <v>-2.5</v>
      </c>
      <c r="AW31" s="401"/>
      <c r="AX31" s="401" t="s">
        <v>463</v>
      </c>
      <c r="AY31" s="401"/>
      <c r="AZ31" s="406">
        <v>24.997946453995265</v>
      </c>
      <c r="BA31" s="401"/>
      <c r="BB31" s="401">
        <v>25.028361341748351</v>
      </c>
      <c r="BC31" s="401"/>
      <c r="BD31" s="401">
        <v>25.201957721552187</v>
      </c>
      <c r="BE31" s="401"/>
      <c r="BF31" s="401">
        <v>30.610693478999028</v>
      </c>
      <c r="BG31" s="401">
        <v>3.097236897684112</v>
      </c>
      <c r="BH31" s="401">
        <v>24.537632480802241</v>
      </c>
      <c r="BI31" s="401">
        <v>36.683754477195819</v>
      </c>
      <c r="BJ31" s="401">
        <v>10.118153317268105</v>
      </c>
      <c r="BK31" s="401"/>
      <c r="BL31" s="401">
        <v>5.4</v>
      </c>
      <c r="BM31" s="401"/>
      <c r="BN31" s="401"/>
      <c r="BO31" s="401"/>
      <c r="BP31" s="401">
        <v>36.027799458138787</v>
      </c>
      <c r="BQ31" s="401">
        <v>3.3621648962371498</v>
      </c>
      <c r="BR31" s="401">
        <v>29.435194621473737</v>
      </c>
      <c r="BS31" s="401">
        <v>42.620404294803841</v>
      </c>
      <c r="BT31" s="401">
        <v>9.3321405881136226</v>
      </c>
      <c r="BU31" s="401"/>
      <c r="BV31" s="401">
        <v>5.3999999999999986</v>
      </c>
      <c r="BW31" s="401"/>
      <c r="BX31" s="401" t="s">
        <v>463</v>
      </c>
      <c r="BY31" s="401"/>
      <c r="BZ31" s="406">
        <v>9.3065131367357079</v>
      </c>
      <c r="CA31" s="401"/>
      <c r="CB31" s="401">
        <v>12.778589549791647</v>
      </c>
      <c r="CC31" s="401"/>
      <c r="CD31" s="401">
        <v>10.531024785461131</v>
      </c>
      <c r="CE31" s="401"/>
      <c r="CF31" s="401">
        <v>14.645451612359709</v>
      </c>
      <c r="CG31" s="401">
        <v>2.1674647416504254</v>
      </c>
      <c r="CH31" s="401">
        <v>10.395487524263535</v>
      </c>
      <c r="CI31" s="401">
        <v>18.895415700455882</v>
      </c>
      <c r="CJ31" s="401">
        <v>14.799575998197561</v>
      </c>
      <c r="CK31" s="401"/>
      <c r="CL31" s="401">
        <v>4.0999999999999996</v>
      </c>
      <c r="CM31" s="401"/>
      <c r="CN31" s="401" t="s">
        <v>463</v>
      </c>
      <c r="CO31" s="401"/>
      <c r="CP31" s="408">
        <v>6.3990874920670722</v>
      </c>
      <c r="CQ31" s="401">
        <v>1.4039575215977713</v>
      </c>
      <c r="CR31" s="401">
        <v>3.6461775566511951</v>
      </c>
      <c r="CS31" s="401">
        <v>9.1519974274829501</v>
      </c>
      <c r="CT31" s="401">
        <v>21.93996446115564</v>
      </c>
      <c r="CU31" s="401"/>
      <c r="CV31" s="401">
        <v>-8.1999999999999993</v>
      </c>
      <c r="CW31" s="401"/>
      <c r="CX31" s="401" t="s">
        <v>465</v>
      </c>
      <c r="CY31" s="401"/>
      <c r="CZ31" s="406">
        <v>0</v>
      </c>
      <c r="DA31" s="401"/>
      <c r="DB31" s="401">
        <v>0</v>
      </c>
      <c r="DC31" s="401"/>
      <c r="DD31" s="475">
        <v>0.87596414887509033</v>
      </c>
      <c r="DE31" s="475"/>
      <c r="DF31" s="475">
        <v>0</v>
      </c>
      <c r="DG31" s="475">
        <v>0</v>
      </c>
      <c r="DH31" s="475">
        <v>0</v>
      </c>
      <c r="DI31" s="475">
        <v>0</v>
      </c>
      <c r="DJ31" s="475">
        <v>0</v>
      </c>
      <c r="DK31" s="475"/>
      <c r="DL31" s="475"/>
      <c r="DM31" s="401"/>
      <c r="DN31" s="401"/>
      <c r="DO31" s="475"/>
      <c r="DP31" s="475">
        <v>0.41553222403615264</v>
      </c>
      <c r="DQ31" s="475">
        <v>0.41878833220473893</v>
      </c>
      <c r="DR31" s="475">
        <v>0</v>
      </c>
      <c r="DS31" s="475">
        <v>1.2367013426364295</v>
      </c>
      <c r="DT31" s="475">
        <v>100.78359943711683</v>
      </c>
      <c r="DU31" s="475"/>
      <c r="DV31" s="475">
        <v>0.4</v>
      </c>
      <c r="DW31" s="401"/>
      <c r="DX31" s="401" t="s">
        <v>463</v>
      </c>
      <c r="DY31" s="401"/>
      <c r="DZ31" s="405">
        <v>94.337810000000005</v>
      </c>
      <c r="EA31" s="405">
        <v>255</v>
      </c>
      <c r="EB31" s="58"/>
    </row>
    <row r="32" spans="1:132" s="69" customFormat="1" ht="13.5" customHeight="1" x14ac:dyDescent="0.25">
      <c r="A32" s="42" t="s">
        <v>89</v>
      </c>
      <c r="B32" s="34">
        <v>35.216864537481605</v>
      </c>
      <c r="C32" s="58">
        <v>2.4759698089610369</v>
      </c>
      <c r="D32" s="58">
        <v>30.362026649770058</v>
      </c>
      <c r="E32" s="58">
        <v>40.071702425193159</v>
      </c>
      <c r="F32" s="58">
        <v>7.0306367176039801</v>
      </c>
      <c r="G32" s="58"/>
      <c r="H32" s="58"/>
      <c r="I32" s="58"/>
      <c r="J32" s="58"/>
      <c r="K32" s="58"/>
      <c r="L32" s="401">
        <v>47.271830398918411</v>
      </c>
      <c r="M32" s="401">
        <v>2.7558986881226275</v>
      </c>
      <c r="N32" s="401">
        <v>41.868112128859622</v>
      </c>
      <c r="O32" s="401">
        <v>52.6755486689772</v>
      </c>
      <c r="P32" s="401">
        <v>5.8298962931329248</v>
      </c>
      <c r="Q32" s="401"/>
      <c r="R32" s="401">
        <v>12.1</v>
      </c>
      <c r="S32" s="401"/>
      <c r="T32" s="401" t="s">
        <v>465</v>
      </c>
      <c r="U32" s="401"/>
      <c r="V32" s="401">
        <v>33.461791986805693</v>
      </c>
      <c r="W32" s="401">
        <v>2.7098524022400974</v>
      </c>
      <c r="X32" s="401">
        <v>28.148337267590378</v>
      </c>
      <c r="Y32" s="401">
        <v>38.775246706021008</v>
      </c>
      <c r="Z32" s="401">
        <v>8.0983481198754017</v>
      </c>
      <c r="AA32" s="401"/>
      <c r="AB32" s="401">
        <v>-13.8</v>
      </c>
      <c r="AC32" s="401"/>
      <c r="AD32" s="401" t="s">
        <v>465</v>
      </c>
      <c r="AE32" s="401"/>
      <c r="AF32" s="401">
        <v>32.938582357171306</v>
      </c>
      <c r="AG32" s="401">
        <v>2.5332955090278531</v>
      </c>
      <c r="AH32" s="401">
        <v>27.971297431601737</v>
      </c>
      <c r="AI32" s="401">
        <v>37.905867282740871</v>
      </c>
      <c r="AJ32" s="401">
        <v>7.6909670293576271</v>
      </c>
      <c r="AK32" s="401"/>
      <c r="AL32" s="401">
        <v>-0.6</v>
      </c>
      <c r="AM32" s="401"/>
      <c r="AN32" s="401" t="s">
        <v>463</v>
      </c>
      <c r="AO32" s="401"/>
      <c r="AP32" s="401">
        <v>38.588003367279015</v>
      </c>
      <c r="AQ32" s="401">
        <v>3.3427604977681886</v>
      </c>
      <c r="AR32" s="401">
        <v>32.033447090142445</v>
      </c>
      <c r="AS32" s="401">
        <v>45.142559644415584</v>
      </c>
      <c r="AT32" s="401">
        <v>8.6626935992306553</v>
      </c>
      <c r="AU32" s="401"/>
      <c r="AV32" s="401">
        <v>5.7000000000000028</v>
      </c>
      <c r="AW32" s="401"/>
      <c r="AX32" s="401" t="s">
        <v>463</v>
      </c>
      <c r="AY32" s="401"/>
      <c r="AZ32" s="406">
        <v>25.483769587541204</v>
      </c>
      <c r="BA32" s="401"/>
      <c r="BB32" s="401">
        <v>29.53597001261733</v>
      </c>
      <c r="BC32" s="401"/>
      <c r="BD32" s="401">
        <v>22.276325642082455</v>
      </c>
      <c r="BE32" s="401"/>
      <c r="BF32" s="401">
        <v>24.187460710107256</v>
      </c>
      <c r="BG32" s="401">
        <v>2.5882301630564455</v>
      </c>
      <c r="BH32" s="401">
        <v>19.112459934619995</v>
      </c>
      <c r="BI32" s="401">
        <v>29.262461485594514</v>
      </c>
      <c r="BJ32" s="401">
        <v>10.70071056270449</v>
      </c>
      <c r="BK32" s="401"/>
      <c r="BL32" s="401">
        <v>1.9</v>
      </c>
      <c r="BM32" s="401"/>
      <c r="BN32" s="401"/>
      <c r="BO32" s="401"/>
      <c r="BP32" s="401">
        <v>25.098666095950513</v>
      </c>
      <c r="BQ32" s="401">
        <v>2.7788006313913991</v>
      </c>
      <c r="BR32" s="401">
        <v>19.649934386467258</v>
      </c>
      <c r="BS32" s="401">
        <v>30.547397805433761</v>
      </c>
      <c r="BT32" s="401">
        <v>11.071507229779588</v>
      </c>
      <c r="BU32" s="401"/>
      <c r="BV32" s="401">
        <v>0.90000000000000213</v>
      </c>
      <c r="BW32" s="401"/>
      <c r="BX32" s="401" t="s">
        <v>463</v>
      </c>
      <c r="BY32" s="401"/>
      <c r="BZ32" s="406">
        <v>9.7330949499404191</v>
      </c>
      <c r="CA32" s="401"/>
      <c r="CB32" s="401">
        <v>17.735860386301074</v>
      </c>
      <c r="CC32" s="401"/>
      <c r="CD32" s="401">
        <v>10.832052431948986</v>
      </c>
      <c r="CE32" s="401"/>
      <c r="CF32" s="408">
        <v>8.7511216470640463</v>
      </c>
      <c r="CG32" s="401">
        <v>1.5134187233823535</v>
      </c>
      <c r="CH32" s="401">
        <v>5.783610757023129</v>
      </c>
      <c r="CI32" s="401">
        <v>11.718632537104963</v>
      </c>
      <c r="CJ32" s="401">
        <v>17.293997094533562</v>
      </c>
      <c r="CK32" s="401"/>
      <c r="CL32" s="401">
        <v>-2</v>
      </c>
      <c r="CM32" s="401"/>
      <c r="CN32" s="401" t="s">
        <v>463</v>
      </c>
      <c r="CO32" s="401"/>
      <c r="CP32" s="408">
        <v>13.05117229153139</v>
      </c>
      <c r="CQ32" s="401">
        <v>2.1082763588788085</v>
      </c>
      <c r="CR32" s="401">
        <v>8.9172189163931108</v>
      </c>
      <c r="CS32" s="401">
        <v>17.18512566666967</v>
      </c>
      <c r="CT32" s="401">
        <v>16.153923278193343</v>
      </c>
      <c r="CU32" s="401"/>
      <c r="CV32" s="401">
        <v>4.2999999999999989</v>
      </c>
      <c r="CW32" s="401"/>
      <c r="CX32" s="401" t="s">
        <v>466</v>
      </c>
      <c r="CY32" s="401"/>
      <c r="CZ32" s="406">
        <v>0</v>
      </c>
      <c r="DA32" s="401"/>
      <c r="DB32" s="401">
        <v>0</v>
      </c>
      <c r="DC32" s="401"/>
      <c r="DD32" s="475">
        <v>0.3534139127742349</v>
      </c>
      <c r="DE32" s="475"/>
      <c r="DF32" s="475">
        <v>0</v>
      </c>
      <c r="DG32" s="475">
        <v>0</v>
      </c>
      <c r="DH32" s="475">
        <v>0</v>
      </c>
      <c r="DI32" s="475">
        <v>0</v>
      </c>
      <c r="DJ32" s="475">
        <v>0</v>
      </c>
      <c r="DK32" s="475"/>
      <c r="DL32" s="475"/>
      <c r="DM32" s="401"/>
      <c r="DN32" s="401"/>
      <c r="DO32" s="475"/>
      <c r="DP32" s="475">
        <v>0.43816497979710317</v>
      </c>
      <c r="DQ32" s="475">
        <v>0.43605785902172983</v>
      </c>
      <c r="DR32" s="475">
        <v>0</v>
      </c>
      <c r="DS32" s="475">
        <v>1.293196555931224</v>
      </c>
      <c r="DT32" s="475">
        <v>99.519103334924424</v>
      </c>
      <c r="DU32" s="475"/>
      <c r="DV32" s="475">
        <v>0.4</v>
      </c>
      <c r="DW32" s="401"/>
      <c r="DX32" s="401" t="s">
        <v>463</v>
      </c>
      <c r="DY32" s="401"/>
      <c r="DZ32" s="405">
        <v>34.725961000000012</v>
      </c>
      <c r="EA32" s="405">
        <v>242</v>
      </c>
      <c r="EB32" s="58"/>
    </row>
    <row r="33" spans="1:132" s="69" customFormat="1" ht="13.5" customHeight="1" x14ac:dyDescent="0.25">
      <c r="A33" s="42" t="s">
        <v>90</v>
      </c>
      <c r="B33" s="34">
        <v>36.803535957975271</v>
      </c>
      <c r="C33" s="58">
        <v>2.8098610913143203</v>
      </c>
      <c r="D33" s="58">
        <v>31.294009938736988</v>
      </c>
      <c r="E33" s="58">
        <v>42.31306197721355</v>
      </c>
      <c r="F33" s="58">
        <v>7.6347585039731154</v>
      </c>
      <c r="G33" s="58"/>
      <c r="H33" s="58"/>
      <c r="I33" s="58"/>
      <c r="J33" s="58"/>
      <c r="K33" s="58"/>
      <c r="L33" s="401">
        <v>50.011352192942852</v>
      </c>
      <c r="M33" s="401">
        <v>2.826997847055698</v>
      </c>
      <c r="N33" s="401">
        <v>44.468223927237894</v>
      </c>
      <c r="O33" s="401">
        <v>55.554480458647802</v>
      </c>
      <c r="P33" s="401">
        <v>5.6527122805022225</v>
      </c>
      <c r="Q33" s="401"/>
      <c r="R33" s="401">
        <v>13.2</v>
      </c>
      <c r="S33" s="401"/>
      <c r="T33" s="401" t="s">
        <v>465</v>
      </c>
      <c r="U33" s="401"/>
      <c r="V33" s="401">
        <v>45.916407285936614</v>
      </c>
      <c r="W33" s="401">
        <v>2.4591849105288164</v>
      </c>
      <c r="X33" s="401">
        <v>41.094459176338177</v>
      </c>
      <c r="Y33" s="401">
        <v>50.738355395535059</v>
      </c>
      <c r="Z33" s="401">
        <v>5.3557868654981222</v>
      </c>
      <c r="AA33" s="401"/>
      <c r="AB33" s="401">
        <v>-4.0999999999999996</v>
      </c>
      <c r="AC33" s="401"/>
      <c r="AD33" s="401" t="s">
        <v>463</v>
      </c>
      <c r="AE33" s="401"/>
      <c r="AF33" s="401">
        <v>41.700677063948113</v>
      </c>
      <c r="AG33" s="401">
        <v>2.3839892272038696</v>
      </c>
      <c r="AH33" s="401">
        <v>37.026151842232323</v>
      </c>
      <c r="AI33" s="401">
        <v>46.375202285663896</v>
      </c>
      <c r="AJ33" s="401">
        <v>5.7169077220209532</v>
      </c>
      <c r="AK33" s="401"/>
      <c r="AL33" s="401">
        <v>-4.2</v>
      </c>
      <c r="AM33" s="401"/>
      <c r="AN33" s="401" t="s">
        <v>463</v>
      </c>
      <c r="AO33" s="401"/>
      <c r="AP33" s="401">
        <v>42.00374419443699</v>
      </c>
      <c r="AQ33" s="401">
        <v>2.5942278293489229</v>
      </c>
      <c r="AR33" s="401">
        <v>36.916926782739637</v>
      </c>
      <c r="AS33" s="401">
        <v>47.090561606134351</v>
      </c>
      <c r="AT33" s="401">
        <v>6.1761823358892478</v>
      </c>
      <c r="AU33" s="401"/>
      <c r="AV33" s="401">
        <v>0.29999999999999716</v>
      </c>
      <c r="AW33" s="401"/>
      <c r="AX33" s="401" t="s">
        <v>463</v>
      </c>
      <c r="AY33" s="401"/>
      <c r="AZ33" s="406">
        <v>27.553797634734089</v>
      </c>
      <c r="BA33" s="401"/>
      <c r="BB33" s="401">
        <v>28.632081404562932</v>
      </c>
      <c r="BC33" s="401"/>
      <c r="BD33" s="401">
        <v>29.989044854081914</v>
      </c>
      <c r="BE33" s="401"/>
      <c r="BF33" s="401">
        <v>24.923518458415753</v>
      </c>
      <c r="BG33" s="401">
        <v>2.1744815121142236</v>
      </c>
      <c r="BH33" s="401">
        <v>20.659795889310633</v>
      </c>
      <c r="BI33" s="401">
        <v>29.187241027520873</v>
      </c>
      <c r="BJ33" s="401">
        <v>8.7246169345724205</v>
      </c>
      <c r="BK33" s="401"/>
      <c r="BL33" s="401">
        <v>-5.0999999999999996</v>
      </c>
      <c r="BM33" s="401"/>
      <c r="BN33" s="401"/>
      <c r="BO33" s="401"/>
      <c r="BP33" s="401">
        <v>30.770702373511728</v>
      </c>
      <c r="BQ33" s="401">
        <v>2.3293135147720267</v>
      </c>
      <c r="BR33" s="401">
        <v>26.203334615677587</v>
      </c>
      <c r="BS33" s="401">
        <v>35.338070131345866</v>
      </c>
      <c r="BT33" s="401">
        <v>7.5699068760197177</v>
      </c>
      <c r="BU33" s="401"/>
      <c r="BV33" s="401">
        <v>5.9000000000000021</v>
      </c>
      <c r="BW33" s="401"/>
      <c r="BX33" s="401" t="s">
        <v>466</v>
      </c>
      <c r="BY33" s="401"/>
      <c r="BZ33" s="406">
        <v>8.6818749113447211</v>
      </c>
      <c r="CA33" s="401"/>
      <c r="CB33" s="401">
        <v>19.566143866266643</v>
      </c>
      <c r="CC33" s="401"/>
      <c r="CD33" s="401">
        <v>15.785436442336035</v>
      </c>
      <c r="CE33" s="401"/>
      <c r="CF33" s="401">
        <v>16.363549339577567</v>
      </c>
      <c r="CG33" s="401">
        <v>1.890340881987844</v>
      </c>
      <c r="CH33" s="401">
        <v>12.656969616121049</v>
      </c>
      <c r="CI33" s="401">
        <v>20.070129063034088</v>
      </c>
      <c r="CJ33" s="401">
        <v>11.552144603590285</v>
      </c>
      <c r="CK33" s="401"/>
      <c r="CL33" s="401">
        <v>0.6</v>
      </c>
      <c r="CM33" s="401"/>
      <c r="CN33" s="401" t="s">
        <v>463</v>
      </c>
      <c r="CO33" s="401"/>
      <c r="CP33" s="401">
        <v>11.029933016914836</v>
      </c>
      <c r="CQ33" s="401">
        <v>1.5532977315472449</v>
      </c>
      <c r="CR33" s="401">
        <v>7.9841936038242176</v>
      </c>
      <c r="CS33" s="401">
        <v>14.075672430005454</v>
      </c>
      <c r="CT33" s="401">
        <v>14.08256722108105</v>
      </c>
      <c r="CU33" s="401"/>
      <c r="CV33" s="401">
        <v>-5.3999999999999986</v>
      </c>
      <c r="CW33" s="401"/>
      <c r="CX33" s="401" t="s">
        <v>464</v>
      </c>
      <c r="CY33" s="401"/>
      <c r="CZ33" s="406">
        <v>0.56786341189644718</v>
      </c>
      <c r="DA33" s="401"/>
      <c r="DB33" s="401">
        <v>1.8131269221132464</v>
      </c>
      <c r="DC33" s="401"/>
      <c r="DD33" s="475">
        <v>0.14192598951861568</v>
      </c>
      <c r="DE33" s="475"/>
      <c r="DF33" s="475">
        <v>0.41360926595485253</v>
      </c>
      <c r="DG33" s="475">
        <v>0.29340388954079927</v>
      </c>
      <c r="DH33" s="475">
        <v>0</v>
      </c>
      <c r="DI33" s="475">
        <v>0.98891550734110623</v>
      </c>
      <c r="DJ33" s="475">
        <v>70.937455635441609</v>
      </c>
      <c r="DK33" s="475"/>
      <c r="DL33" s="475"/>
      <c r="DM33" s="401"/>
      <c r="DN33" s="401"/>
      <c r="DO33" s="475"/>
      <c r="DP33" s="475">
        <v>0.2031088040104454</v>
      </c>
      <c r="DQ33" s="475">
        <v>0.20213842573064278</v>
      </c>
      <c r="DR33" s="475">
        <v>0</v>
      </c>
      <c r="DS33" s="475">
        <v>0.5994661524079401</v>
      </c>
      <c r="DT33" s="475">
        <v>99.522237214417984</v>
      </c>
      <c r="DU33" s="475"/>
      <c r="DV33" s="475">
        <v>-0.2</v>
      </c>
      <c r="DW33" s="401"/>
      <c r="DX33" s="401" t="s">
        <v>463</v>
      </c>
      <c r="DY33" s="401"/>
      <c r="DZ33" s="405">
        <v>90.074382000000043</v>
      </c>
      <c r="EA33" s="405">
        <v>399</v>
      </c>
      <c r="EB33" s="58"/>
    </row>
    <row r="34" spans="1:132" s="69" customFormat="1" ht="13.5" customHeight="1" x14ac:dyDescent="0.25">
      <c r="A34" s="42" t="s">
        <v>91</v>
      </c>
      <c r="B34" s="34">
        <v>23.632231693877166</v>
      </c>
      <c r="C34" s="58">
        <v>2.2190397663713077</v>
      </c>
      <c r="D34" s="58">
        <v>19.281177697528722</v>
      </c>
      <c r="E34" s="58">
        <v>27.983285690225607</v>
      </c>
      <c r="F34" s="58">
        <v>9.3898866392133211</v>
      </c>
      <c r="G34" s="58"/>
      <c r="H34" s="58"/>
      <c r="I34" s="58"/>
      <c r="J34" s="58"/>
      <c r="K34" s="58"/>
      <c r="L34" s="401">
        <v>25.007473528529918</v>
      </c>
      <c r="M34" s="401">
        <v>2.4273995206460142</v>
      </c>
      <c r="N34" s="401">
        <v>20.247870719116644</v>
      </c>
      <c r="O34" s="401">
        <v>29.767076337943188</v>
      </c>
      <c r="P34" s="401">
        <v>9.7066963516994296</v>
      </c>
      <c r="Q34" s="401"/>
      <c r="R34" s="401">
        <v>1.4</v>
      </c>
      <c r="S34" s="401"/>
      <c r="T34" s="401" t="s">
        <v>463</v>
      </c>
      <c r="U34" s="401"/>
      <c r="V34" s="401">
        <v>24.125661012761928</v>
      </c>
      <c r="W34" s="401">
        <v>2.2837808130804595</v>
      </c>
      <c r="X34" s="401">
        <v>19.647643712305062</v>
      </c>
      <c r="Y34" s="401">
        <v>28.603678313218794</v>
      </c>
      <c r="Z34" s="401">
        <v>9.4661895973436376</v>
      </c>
      <c r="AA34" s="401"/>
      <c r="AB34" s="401">
        <v>-0.9</v>
      </c>
      <c r="AC34" s="401"/>
      <c r="AD34" s="401" t="s">
        <v>463</v>
      </c>
      <c r="AE34" s="401"/>
      <c r="AF34" s="401">
        <v>31.054570700139202</v>
      </c>
      <c r="AG34" s="401">
        <v>2.382024688549818</v>
      </c>
      <c r="AH34" s="401">
        <v>26.383897545111729</v>
      </c>
      <c r="AI34" s="401">
        <v>35.725243855166674</v>
      </c>
      <c r="AJ34" s="401">
        <v>7.6704479722179535</v>
      </c>
      <c r="AK34" s="401"/>
      <c r="AL34" s="401">
        <v>7</v>
      </c>
      <c r="AM34" s="401"/>
      <c r="AN34" s="401" t="s">
        <v>464</v>
      </c>
      <c r="AO34" s="401"/>
      <c r="AP34" s="401">
        <v>25.930554802816186</v>
      </c>
      <c r="AQ34" s="401">
        <v>2.2945309451708304</v>
      </c>
      <c r="AR34" s="401">
        <v>21.431389451366432</v>
      </c>
      <c r="AS34" s="401">
        <v>30.429720154265937</v>
      </c>
      <c r="AT34" s="401">
        <v>8.8487537679742694</v>
      </c>
      <c r="AU34" s="401"/>
      <c r="AV34" s="401">
        <v>-5.2000000000000028</v>
      </c>
      <c r="AW34" s="401"/>
      <c r="AX34" s="401" t="s">
        <v>463</v>
      </c>
      <c r="AY34" s="401"/>
      <c r="AZ34" s="406">
        <v>17.781878204481792</v>
      </c>
      <c r="BA34" s="401"/>
      <c r="BB34" s="401">
        <v>16.994779905297165</v>
      </c>
      <c r="BC34" s="401"/>
      <c r="BD34" s="401">
        <v>16.402324840557284</v>
      </c>
      <c r="BE34" s="401"/>
      <c r="BF34" s="401">
        <v>24.65383612446886</v>
      </c>
      <c r="BG34" s="401">
        <v>2.0543124859866917</v>
      </c>
      <c r="BH34" s="401">
        <v>20.625740938697607</v>
      </c>
      <c r="BI34" s="401">
        <v>28.681931310240117</v>
      </c>
      <c r="BJ34" s="401">
        <v>8.332628137930195</v>
      </c>
      <c r="BK34" s="401"/>
      <c r="BL34" s="401">
        <v>8.3000000000000007</v>
      </c>
      <c r="BM34" s="401"/>
      <c r="BN34" s="401"/>
      <c r="BO34" s="401"/>
      <c r="BP34" s="401">
        <v>19.129960435066941</v>
      </c>
      <c r="BQ34" s="401">
        <v>2.035940607749426</v>
      </c>
      <c r="BR34" s="401">
        <v>15.137844547820192</v>
      </c>
      <c r="BS34" s="401">
        <v>23.122076322313692</v>
      </c>
      <c r="BT34" s="401">
        <v>10.642680703183073</v>
      </c>
      <c r="BU34" s="401"/>
      <c r="BV34" s="401">
        <v>-5.5999999999999979</v>
      </c>
      <c r="BW34" s="401"/>
      <c r="BX34" s="401" t="s">
        <v>464</v>
      </c>
      <c r="BY34" s="401"/>
      <c r="BZ34" s="406">
        <v>5.8503534893953795</v>
      </c>
      <c r="CA34" s="401"/>
      <c r="CB34" s="401">
        <v>7.6831428341532506</v>
      </c>
      <c r="CC34" s="401"/>
      <c r="CD34" s="401">
        <v>7.7233361722046343</v>
      </c>
      <c r="CE34" s="401"/>
      <c r="CF34" s="408">
        <v>6.4007345756703664</v>
      </c>
      <c r="CG34" s="401">
        <v>1.137636670152735</v>
      </c>
      <c r="CH34" s="401">
        <v>4.170057000832923</v>
      </c>
      <c r="CI34" s="401">
        <v>8.6314121505078099</v>
      </c>
      <c r="CJ34" s="401">
        <v>17.773532970371406</v>
      </c>
      <c r="CK34" s="401"/>
      <c r="CL34" s="401">
        <v>-1.3</v>
      </c>
      <c r="CM34" s="401"/>
      <c r="CN34" s="401" t="s">
        <v>463</v>
      </c>
      <c r="CO34" s="401"/>
      <c r="CP34" s="408">
        <v>6.8005943677492313</v>
      </c>
      <c r="CQ34" s="401">
        <v>1.2964892378471895</v>
      </c>
      <c r="CR34" s="401">
        <v>4.2584105415837081</v>
      </c>
      <c r="CS34" s="401">
        <v>9.3427781939147536</v>
      </c>
      <c r="CT34" s="401">
        <v>19.064351845415008</v>
      </c>
      <c r="CU34" s="401"/>
      <c r="CV34" s="401">
        <v>0.39999999999999947</v>
      </c>
      <c r="CW34" s="401"/>
      <c r="CX34" s="401" t="s">
        <v>463</v>
      </c>
      <c r="CY34" s="401"/>
      <c r="CZ34" s="406">
        <v>0</v>
      </c>
      <c r="DA34" s="401"/>
      <c r="DB34" s="401">
        <v>0.32955078907950747</v>
      </c>
      <c r="DC34" s="401"/>
      <c r="DD34" s="475">
        <v>0</v>
      </c>
      <c r="DE34" s="475"/>
      <c r="DF34" s="475">
        <v>0</v>
      </c>
      <c r="DG34" s="475">
        <v>0</v>
      </c>
      <c r="DH34" s="475">
        <v>0</v>
      </c>
      <c r="DI34" s="475">
        <v>0</v>
      </c>
      <c r="DJ34" s="475">
        <v>0</v>
      </c>
      <c r="DK34" s="475"/>
      <c r="DL34" s="475"/>
      <c r="DM34" s="401"/>
      <c r="DN34" s="401"/>
      <c r="DO34" s="475"/>
      <c r="DP34" s="475">
        <v>0</v>
      </c>
      <c r="DQ34" s="475">
        <v>0</v>
      </c>
      <c r="DR34" s="475">
        <v>0</v>
      </c>
      <c r="DS34" s="475">
        <v>0</v>
      </c>
      <c r="DT34" s="475">
        <v>0</v>
      </c>
      <c r="DU34" s="475"/>
      <c r="DV34" s="475">
        <v>0</v>
      </c>
      <c r="DW34" s="401"/>
      <c r="DX34" s="401"/>
      <c r="DY34" s="401"/>
      <c r="DZ34" s="405">
        <v>104.89465500000016</v>
      </c>
      <c r="EA34" s="405">
        <v>414</v>
      </c>
      <c r="EB34" s="58"/>
    </row>
    <row r="35" spans="1:132" s="69" customFormat="1" ht="13.5" customHeight="1" x14ac:dyDescent="0.25">
      <c r="A35" s="42" t="s">
        <v>92</v>
      </c>
      <c r="B35" s="34">
        <v>34.960387592746891</v>
      </c>
      <c r="C35" s="58">
        <v>2.7081897054090796</v>
      </c>
      <c r="D35" s="58">
        <v>29.650217031964708</v>
      </c>
      <c r="E35" s="58">
        <v>40.270558153529066</v>
      </c>
      <c r="F35" s="58">
        <v>7.7464521759791305</v>
      </c>
      <c r="G35" s="58"/>
      <c r="H35" s="58"/>
      <c r="I35" s="58"/>
      <c r="J35" s="58"/>
      <c r="K35" s="58"/>
      <c r="L35" s="401">
        <v>34.243302886419229</v>
      </c>
      <c r="M35" s="401">
        <v>3.2104461786362037</v>
      </c>
      <c r="N35" s="401">
        <v>27.948315793713398</v>
      </c>
      <c r="O35" s="401">
        <v>40.538289979125061</v>
      </c>
      <c r="P35" s="401">
        <v>9.3753987145599069</v>
      </c>
      <c r="Q35" s="401"/>
      <c r="R35" s="401">
        <v>-0.8</v>
      </c>
      <c r="S35" s="401"/>
      <c r="T35" s="401" t="s">
        <v>463</v>
      </c>
      <c r="U35" s="401"/>
      <c r="V35" s="401">
        <v>41.124218001899742</v>
      </c>
      <c r="W35" s="401">
        <v>2.7611147860089118</v>
      </c>
      <c r="X35" s="401">
        <v>35.710248452161011</v>
      </c>
      <c r="Y35" s="401">
        <v>46.538187551638472</v>
      </c>
      <c r="Z35" s="401">
        <v>6.714084595800367</v>
      </c>
      <c r="AA35" s="401"/>
      <c r="AB35" s="401">
        <v>6.9</v>
      </c>
      <c r="AC35" s="401"/>
      <c r="AD35" s="401" t="s">
        <v>466</v>
      </c>
      <c r="AE35" s="401"/>
      <c r="AF35" s="401">
        <v>41.15741078882494</v>
      </c>
      <c r="AG35" s="401">
        <v>2.8971656127622976</v>
      </c>
      <c r="AH35" s="401">
        <v>35.476649494349978</v>
      </c>
      <c r="AI35" s="401">
        <v>46.838172083299902</v>
      </c>
      <c r="AJ35" s="401">
        <v>7.0392319566150547</v>
      </c>
      <c r="AK35" s="401"/>
      <c r="AL35" s="401">
        <v>0.1</v>
      </c>
      <c r="AM35" s="401"/>
      <c r="AN35" s="401" t="s">
        <v>463</v>
      </c>
      <c r="AO35" s="401"/>
      <c r="AP35" s="401">
        <v>38.952946610642179</v>
      </c>
      <c r="AQ35" s="401">
        <v>2.5362782620281124</v>
      </c>
      <c r="AR35" s="401">
        <v>33.979757949940762</v>
      </c>
      <c r="AS35" s="401">
        <v>43.926135271343604</v>
      </c>
      <c r="AT35" s="401">
        <v>6.5111332587486093</v>
      </c>
      <c r="AU35" s="401"/>
      <c r="AV35" s="401">
        <v>-2.2000000000000028</v>
      </c>
      <c r="AW35" s="401"/>
      <c r="AX35" s="401" t="s">
        <v>463</v>
      </c>
      <c r="AY35" s="401"/>
      <c r="AZ35" s="406">
        <v>26.142783873148041</v>
      </c>
      <c r="BA35" s="401"/>
      <c r="BB35" s="401">
        <v>20.861304440554662</v>
      </c>
      <c r="BC35" s="401"/>
      <c r="BD35" s="401">
        <v>28.913684942671132</v>
      </c>
      <c r="BE35" s="401"/>
      <c r="BF35" s="401">
        <v>27.241519632095518</v>
      </c>
      <c r="BG35" s="401">
        <v>2.3679935743353799</v>
      </c>
      <c r="BH35" s="401">
        <v>22.598358680787644</v>
      </c>
      <c r="BI35" s="401">
        <v>31.884680583403391</v>
      </c>
      <c r="BJ35" s="401">
        <v>8.6925898639863242</v>
      </c>
      <c r="BK35" s="401"/>
      <c r="BL35" s="401">
        <v>-1.7</v>
      </c>
      <c r="BM35" s="401"/>
      <c r="BN35" s="401"/>
      <c r="BO35" s="401"/>
      <c r="BP35" s="401">
        <v>28.783055616168113</v>
      </c>
      <c r="BQ35" s="401">
        <v>2.593386932487721</v>
      </c>
      <c r="BR35" s="401">
        <v>23.697887053020832</v>
      </c>
      <c r="BS35" s="401">
        <v>33.868224179315391</v>
      </c>
      <c r="BT35" s="401">
        <v>9.0101168099433995</v>
      </c>
      <c r="BU35" s="401"/>
      <c r="BV35" s="401">
        <v>1.6000000000000014</v>
      </c>
      <c r="BW35" s="401"/>
      <c r="BX35" s="401" t="s">
        <v>463</v>
      </c>
      <c r="BY35" s="401"/>
      <c r="BZ35" s="406">
        <v>8.817603719598857</v>
      </c>
      <c r="CA35" s="401"/>
      <c r="CB35" s="401">
        <v>13.381998445864568</v>
      </c>
      <c r="CC35" s="401"/>
      <c r="CD35" s="401">
        <v>12.210533059228593</v>
      </c>
      <c r="CE35" s="401"/>
      <c r="CF35" s="401">
        <v>13.254564668109248</v>
      </c>
      <c r="CG35" s="401">
        <v>1.8250030405793809</v>
      </c>
      <c r="CH35" s="401">
        <v>9.6760993606539092</v>
      </c>
      <c r="CI35" s="401">
        <v>16.833029975564585</v>
      </c>
      <c r="CJ35" s="401">
        <v>13.768864434834102</v>
      </c>
      <c r="CK35" s="401"/>
      <c r="CL35" s="401">
        <v>1.1000000000000001</v>
      </c>
      <c r="CM35" s="401"/>
      <c r="CN35" s="401" t="s">
        <v>463</v>
      </c>
      <c r="CO35" s="401"/>
      <c r="CP35" s="408">
        <v>9.6181448093528985</v>
      </c>
      <c r="CQ35" s="401">
        <v>1.9154111520377646</v>
      </c>
      <c r="CR35" s="401">
        <v>5.8623656566829112</v>
      </c>
      <c r="CS35" s="401">
        <v>13.373923962022888</v>
      </c>
      <c r="CT35" s="401">
        <v>19.914559304359567</v>
      </c>
      <c r="CU35" s="401"/>
      <c r="CV35" s="401">
        <v>-3.7000000000000011</v>
      </c>
      <c r="CW35" s="401"/>
      <c r="CX35" s="401" t="s">
        <v>463</v>
      </c>
      <c r="CY35" s="401"/>
      <c r="CZ35" s="406">
        <v>0</v>
      </c>
      <c r="DA35" s="401"/>
      <c r="DB35" s="401">
        <v>0</v>
      </c>
      <c r="DC35" s="401"/>
      <c r="DD35" s="475">
        <v>0</v>
      </c>
      <c r="DE35" s="475"/>
      <c r="DF35" s="475">
        <v>0.66132648862013477</v>
      </c>
      <c r="DG35" s="475">
        <v>0.38234574598986165</v>
      </c>
      <c r="DH35" s="475">
        <v>0</v>
      </c>
      <c r="DI35" s="475">
        <v>1.4110298902339133</v>
      </c>
      <c r="DJ35" s="475">
        <v>57.814975291195495</v>
      </c>
      <c r="DK35" s="475"/>
      <c r="DL35" s="475"/>
      <c r="DM35" s="401"/>
      <c r="DN35" s="401"/>
      <c r="DO35" s="475"/>
      <c r="DP35" s="475">
        <v>0.55174618512118478</v>
      </c>
      <c r="DQ35" s="475">
        <v>0.39911804003611828</v>
      </c>
      <c r="DR35" s="475">
        <v>0</v>
      </c>
      <c r="DS35" s="475">
        <v>1.3343453741399007</v>
      </c>
      <c r="DT35" s="475">
        <v>72.337254121377669</v>
      </c>
      <c r="DU35" s="475"/>
      <c r="DV35" s="475">
        <v>-9.9999999999999978E-2</v>
      </c>
      <c r="DW35" s="401"/>
      <c r="DX35" s="401" t="s">
        <v>463</v>
      </c>
      <c r="DY35" s="401"/>
      <c r="DZ35" s="405">
        <v>128.42046199999987</v>
      </c>
      <c r="EA35" s="405">
        <v>335</v>
      </c>
      <c r="EB35" s="58"/>
    </row>
    <row r="36" spans="1:132" s="69" customFormat="1" ht="13.5" customHeight="1" x14ac:dyDescent="0.25">
      <c r="A36" s="42" t="s">
        <v>93</v>
      </c>
      <c r="B36" s="34">
        <v>24.495848261046536</v>
      </c>
      <c r="C36" s="58">
        <v>2.1268595956694814</v>
      </c>
      <c r="D36" s="58">
        <v>20.325539515952485</v>
      </c>
      <c r="E36" s="58">
        <v>28.666157006140587</v>
      </c>
      <c r="F36" s="58">
        <v>8.6825309048457306</v>
      </c>
      <c r="G36" s="58"/>
      <c r="H36" s="58"/>
      <c r="I36" s="58"/>
      <c r="J36" s="58"/>
      <c r="K36" s="58"/>
      <c r="L36" s="401">
        <v>29.793627951410151</v>
      </c>
      <c r="M36" s="401">
        <v>2.1357868085036298</v>
      </c>
      <c r="N36" s="401">
        <v>25.60581428184318</v>
      </c>
      <c r="O36" s="401">
        <v>33.981441620977122</v>
      </c>
      <c r="P36" s="401">
        <v>7.16860266895607</v>
      </c>
      <c r="Q36" s="401"/>
      <c r="R36" s="401">
        <v>5.3</v>
      </c>
      <c r="S36" s="401"/>
      <c r="T36" s="401" t="s">
        <v>466</v>
      </c>
      <c r="U36" s="401"/>
      <c r="V36" s="401">
        <v>28.350819165985342</v>
      </c>
      <c r="W36" s="401">
        <v>2.4293512468114784</v>
      </c>
      <c r="X36" s="401">
        <v>23.587368641399031</v>
      </c>
      <c r="Y36" s="401">
        <v>33.114269690571653</v>
      </c>
      <c r="Z36" s="401">
        <v>8.5688926044371883</v>
      </c>
      <c r="AA36" s="401"/>
      <c r="AB36" s="401">
        <v>-1.4</v>
      </c>
      <c r="AC36" s="401"/>
      <c r="AD36" s="401" t="s">
        <v>463</v>
      </c>
      <c r="AE36" s="401"/>
      <c r="AF36" s="401">
        <v>25.571299593100399</v>
      </c>
      <c r="AG36" s="401">
        <v>2.3939290059780101</v>
      </c>
      <c r="AH36" s="401">
        <v>20.877284456729051</v>
      </c>
      <c r="AI36" s="401">
        <v>30.265314729471747</v>
      </c>
      <c r="AJ36" s="401">
        <v>9.3617807623040612</v>
      </c>
      <c r="AK36" s="401"/>
      <c r="AL36" s="401">
        <v>-2.8</v>
      </c>
      <c r="AM36" s="401"/>
      <c r="AN36" s="401" t="s">
        <v>463</v>
      </c>
      <c r="AO36" s="401"/>
      <c r="AP36" s="401">
        <v>26.525056752022408</v>
      </c>
      <c r="AQ36" s="401">
        <v>2.4472275835886226</v>
      </c>
      <c r="AR36" s="401">
        <v>21.726480566171798</v>
      </c>
      <c r="AS36" s="401">
        <v>31.323632937873018</v>
      </c>
      <c r="AT36" s="401">
        <v>9.2260974461516785</v>
      </c>
      <c r="AU36" s="401"/>
      <c r="AV36" s="401">
        <v>0.89999999999999858</v>
      </c>
      <c r="AW36" s="401"/>
      <c r="AX36" s="401" t="s">
        <v>463</v>
      </c>
      <c r="AY36" s="401"/>
      <c r="AZ36" s="406">
        <v>18.291905770993193</v>
      </c>
      <c r="BA36" s="401"/>
      <c r="BB36" s="401">
        <v>20.125711087185849</v>
      </c>
      <c r="BC36" s="401"/>
      <c r="BD36" s="401">
        <v>24.087089653622602</v>
      </c>
      <c r="BE36" s="401"/>
      <c r="BF36" s="401">
        <v>19.741659029448364</v>
      </c>
      <c r="BG36" s="401">
        <v>2.1262607373808513</v>
      </c>
      <c r="BH36" s="401">
        <v>15.572487738146712</v>
      </c>
      <c r="BI36" s="401">
        <v>23.910830320750016</v>
      </c>
      <c r="BJ36" s="401">
        <v>10.770425799620675</v>
      </c>
      <c r="BK36" s="401"/>
      <c r="BL36" s="401">
        <v>-4.4000000000000004</v>
      </c>
      <c r="BM36" s="401"/>
      <c r="BN36" s="401"/>
      <c r="BO36" s="401"/>
      <c r="BP36" s="401">
        <v>18.332391271339858</v>
      </c>
      <c r="BQ36" s="401">
        <v>2.4110239394302111</v>
      </c>
      <c r="BR36" s="401">
        <v>13.604803965258579</v>
      </c>
      <c r="BS36" s="401">
        <v>23.059978577421138</v>
      </c>
      <c r="BT36" s="401">
        <v>13.151715473144582</v>
      </c>
      <c r="BU36" s="401"/>
      <c r="BV36" s="401">
        <v>-1.3999999999999986</v>
      </c>
      <c r="BW36" s="401"/>
      <c r="BX36" s="401" t="s">
        <v>463</v>
      </c>
      <c r="BY36" s="401"/>
      <c r="BZ36" s="406">
        <v>6.2039424900533575</v>
      </c>
      <c r="CA36" s="401"/>
      <c r="CB36" s="401">
        <v>8.6566672492882475</v>
      </c>
      <c r="CC36" s="401"/>
      <c r="CD36" s="401">
        <v>4.2637295123627412</v>
      </c>
      <c r="CE36" s="401"/>
      <c r="CF36" s="408">
        <v>5.5250879669213271</v>
      </c>
      <c r="CG36" s="401">
        <v>1.4324968041758335</v>
      </c>
      <c r="CH36" s="401">
        <v>2.7162487470390002</v>
      </c>
      <c r="CI36" s="401">
        <v>8.3339271868036544</v>
      </c>
      <c r="CJ36" s="401">
        <v>25.927131165190211</v>
      </c>
      <c r="CK36" s="401"/>
      <c r="CL36" s="401">
        <v>1.2</v>
      </c>
      <c r="CM36" s="401"/>
      <c r="CN36" s="401" t="s">
        <v>463</v>
      </c>
      <c r="CO36" s="401"/>
      <c r="CP36" s="408">
        <v>8.1926654806825496</v>
      </c>
      <c r="CQ36" s="401">
        <v>1.622004362412752</v>
      </c>
      <c r="CR36" s="401">
        <v>5.0122046363314245</v>
      </c>
      <c r="CS36" s="401">
        <v>11.373126325033676</v>
      </c>
      <c r="CT36" s="401">
        <v>19.798249620191001</v>
      </c>
      <c r="CU36" s="401"/>
      <c r="CV36" s="401">
        <v>2.6999999999999993</v>
      </c>
      <c r="CW36" s="401"/>
      <c r="CX36" s="401" t="s">
        <v>463</v>
      </c>
      <c r="CY36" s="401"/>
      <c r="CZ36" s="406">
        <v>0</v>
      </c>
      <c r="DA36" s="401"/>
      <c r="DB36" s="401">
        <v>1.0112496149360501</v>
      </c>
      <c r="DC36" s="401"/>
      <c r="DD36" s="475">
        <v>0</v>
      </c>
      <c r="DE36" s="475"/>
      <c r="DF36" s="475">
        <v>0.30455259673071489</v>
      </c>
      <c r="DG36" s="475">
        <v>0.30330125338521807</v>
      </c>
      <c r="DH36" s="475">
        <v>0</v>
      </c>
      <c r="DI36" s="475">
        <v>0.89926558559354897</v>
      </c>
      <c r="DJ36" s="475">
        <v>99.589120776204297</v>
      </c>
      <c r="DK36" s="475"/>
      <c r="DL36" s="475"/>
      <c r="DM36" s="401"/>
      <c r="DN36" s="401"/>
      <c r="DO36" s="475"/>
      <c r="DP36" s="475">
        <v>0</v>
      </c>
      <c r="DQ36" s="475">
        <v>0</v>
      </c>
      <c r="DR36" s="475">
        <v>0</v>
      </c>
      <c r="DS36" s="475">
        <v>0</v>
      </c>
      <c r="DT36" s="475">
        <v>0</v>
      </c>
      <c r="DU36" s="475"/>
      <c r="DV36" s="475">
        <v>-0.3</v>
      </c>
      <c r="DW36" s="401"/>
      <c r="DX36" s="401" t="s">
        <v>463</v>
      </c>
      <c r="DY36" s="401"/>
      <c r="DZ36" s="405">
        <v>197.10663200000013</v>
      </c>
      <c r="EA36" s="405">
        <v>344</v>
      </c>
      <c r="EB36" s="58"/>
    </row>
    <row r="37" spans="1:132" s="69" customFormat="1" ht="13.5" customHeight="1" x14ac:dyDescent="0.25">
      <c r="A37" s="42" t="s">
        <v>94</v>
      </c>
      <c r="B37" s="34">
        <v>25.205450494982934</v>
      </c>
      <c r="C37" s="58">
        <v>2.3680673007499</v>
      </c>
      <c r="D37" s="58">
        <v>20.56218594033329</v>
      </c>
      <c r="E37" s="58">
        <v>29.848715049632574</v>
      </c>
      <c r="F37" s="58">
        <v>9.3950604105300819</v>
      </c>
      <c r="G37" s="58"/>
      <c r="H37" s="58"/>
      <c r="I37" s="58"/>
      <c r="J37" s="58"/>
      <c r="K37" s="58"/>
      <c r="L37" s="401">
        <v>23.803418529410365</v>
      </c>
      <c r="M37" s="401">
        <v>2.3592895307919566</v>
      </c>
      <c r="N37" s="401">
        <v>19.177364604843294</v>
      </c>
      <c r="O37" s="401">
        <v>28.429472453977432</v>
      </c>
      <c r="P37" s="401">
        <v>9.9115575684094743</v>
      </c>
      <c r="Q37" s="401"/>
      <c r="R37" s="401">
        <v>-1.4</v>
      </c>
      <c r="S37" s="401"/>
      <c r="T37" s="401" t="s">
        <v>463</v>
      </c>
      <c r="U37" s="401"/>
      <c r="V37" s="401">
        <v>28.118701401841612</v>
      </c>
      <c r="W37" s="401">
        <v>2.725638496324799</v>
      </c>
      <c r="X37" s="401">
        <v>22.774293448404759</v>
      </c>
      <c r="Y37" s="401">
        <v>33.463109355278462</v>
      </c>
      <c r="Z37" s="401">
        <v>9.6933299207988508</v>
      </c>
      <c r="AA37" s="401"/>
      <c r="AB37" s="401">
        <v>4.3</v>
      </c>
      <c r="AC37" s="401"/>
      <c r="AD37" s="401" t="s">
        <v>463</v>
      </c>
      <c r="AE37" s="401"/>
      <c r="AF37" s="401">
        <v>25.891549521274605</v>
      </c>
      <c r="AG37" s="401">
        <v>2.2993666054599649</v>
      </c>
      <c r="AH37" s="401">
        <v>21.382952305925507</v>
      </c>
      <c r="AI37" s="401">
        <v>30.4001467366237</v>
      </c>
      <c r="AJ37" s="401">
        <v>8.8807608967961471</v>
      </c>
      <c r="AK37" s="401"/>
      <c r="AL37" s="401">
        <v>-2.2000000000000002</v>
      </c>
      <c r="AM37" s="401"/>
      <c r="AN37" s="401" t="s">
        <v>463</v>
      </c>
      <c r="AO37" s="401"/>
      <c r="AP37" s="401">
        <v>30.65608042674085</v>
      </c>
      <c r="AQ37" s="401">
        <v>2.7702778522917813</v>
      </c>
      <c r="AR37" s="401">
        <v>25.224060364796614</v>
      </c>
      <c r="AS37" s="401">
        <v>36.088100488685086</v>
      </c>
      <c r="AT37" s="401">
        <v>9.0366342132744037</v>
      </c>
      <c r="AU37" s="401"/>
      <c r="AV37" s="401">
        <v>4.8000000000000007</v>
      </c>
      <c r="AW37" s="401"/>
      <c r="AX37" s="401" t="s">
        <v>463</v>
      </c>
      <c r="AY37" s="401"/>
      <c r="AZ37" s="406">
        <v>17.925721031634289</v>
      </c>
      <c r="BA37" s="401"/>
      <c r="BB37" s="401">
        <v>15.508105553730589</v>
      </c>
      <c r="BC37" s="401"/>
      <c r="BD37" s="401">
        <v>20.407528384115533</v>
      </c>
      <c r="BE37" s="401"/>
      <c r="BF37" s="401">
        <v>19.622528142941693</v>
      </c>
      <c r="BG37" s="401">
        <v>1.8896022913635162</v>
      </c>
      <c r="BH37" s="401">
        <v>15.917396647716476</v>
      </c>
      <c r="BI37" s="401">
        <v>23.327659638166914</v>
      </c>
      <c r="BJ37" s="401">
        <v>9.6297596191406871</v>
      </c>
      <c r="BK37" s="401"/>
      <c r="BL37" s="401">
        <v>-0.8</v>
      </c>
      <c r="BM37" s="401"/>
      <c r="BN37" s="401"/>
      <c r="BO37" s="401"/>
      <c r="BP37" s="401">
        <v>23.059735059382771</v>
      </c>
      <c r="BQ37" s="401">
        <v>2.4528465491601681</v>
      </c>
      <c r="BR37" s="401">
        <v>18.250141085664147</v>
      </c>
      <c r="BS37" s="401">
        <v>27.869329033101398</v>
      </c>
      <c r="BT37" s="401">
        <v>10.636924244114979</v>
      </c>
      <c r="BU37" s="401"/>
      <c r="BV37" s="401">
        <v>3.5</v>
      </c>
      <c r="BW37" s="401"/>
      <c r="BX37" s="401" t="s">
        <v>463</v>
      </c>
      <c r="BY37" s="401"/>
      <c r="BZ37" s="406">
        <v>7.2797294633486418</v>
      </c>
      <c r="CA37" s="401"/>
      <c r="CB37" s="401">
        <v>8.0592347613632072</v>
      </c>
      <c r="CC37" s="401"/>
      <c r="CD37" s="401">
        <v>7.7111730177261002</v>
      </c>
      <c r="CE37" s="401"/>
      <c r="CF37" s="408">
        <v>6.0101778080868868</v>
      </c>
      <c r="CG37" s="401">
        <v>1.3975797719124532</v>
      </c>
      <c r="CH37" s="401">
        <v>3.2698038925440738</v>
      </c>
      <c r="CI37" s="401">
        <v>8.7505517236296999</v>
      </c>
      <c r="CJ37" s="401">
        <v>23.253551168352537</v>
      </c>
      <c r="CK37" s="401"/>
      <c r="CL37" s="401">
        <v>-1.7</v>
      </c>
      <c r="CM37" s="401"/>
      <c r="CN37" s="401" t="s">
        <v>463</v>
      </c>
      <c r="CO37" s="401"/>
      <c r="CP37" s="408">
        <v>7.5963453673580812</v>
      </c>
      <c r="CQ37" s="401">
        <v>2.0549690544883354</v>
      </c>
      <c r="CR37" s="401">
        <v>3.566918094775783</v>
      </c>
      <c r="CS37" s="401">
        <v>11.625772639940379</v>
      </c>
      <c r="CT37" s="401">
        <v>27.052075111258787</v>
      </c>
      <c r="CU37" s="401"/>
      <c r="CV37" s="401">
        <v>1.5999999999999996</v>
      </c>
      <c r="CW37" s="401"/>
      <c r="CX37" s="401" t="s">
        <v>463</v>
      </c>
      <c r="CY37" s="401"/>
      <c r="CZ37" s="406">
        <v>0</v>
      </c>
      <c r="DA37" s="401"/>
      <c r="DB37" s="401">
        <v>0.23607821431657475</v>
      </c>
      <c r="DC37" s="401"/>
      <c r="DD37" s="475">
        <v>0</v>
      </c>
      <c r="DE37" s="475"/>
      <c r="DF37" s="475">
        <v>0.25884357024602211</v>
      </c>
      <c r="DG37" s="475">
        <v>0.2596701297775254</v>
      </c>
      <c r="DH37" s="475">
        <v>0</v>
      </c>
      <c r="DI37" s="475">
        <v>0.76800466758660613</v>
      </c>
      <c r="DJ37" s="475">
        <v>100.31932782055111</v>
      </c>
      <c r="DK37" s="475"/>
      <c r="DL37" s="475"/>
      <c r="DM37" s="401"/>
      <c r="DN37" s="401"/>
      <c r="DO37" s="475"/>
      <c r="DP37" s="475">
        <v>0</v>
      </c>
      <c r="DQ37" s="475">
        <v>0</v>
      </c>
      <c r="DR37" s="475">
        <v>0</v>
      </c>
      <c r="DS37" s="475">
        <v>0</v>
      </c>
      <c r="DT37" s="475">
        <v>0</v>
      </c>
      <c r="DU37" s="475"/>
      <c r="DV37" s="475">
        <v>-0.3</v>
      </c>
      <c r="DW37" s="401"/>
      <c r="DX37" s="401" t="s">
        <v>463</v>
      </c>
      <c r="DY37" s="401"/>
      <c r="DZ37" s="405">
        <v>129.88117999999983</v>
      </c>
      <c r="EA37" s="405">
        <v>381</v>
      </c>
      <c r="EB37" s="58"/>
    </row>
    <row r="38" spans="1:132" s="69" customFormat="1" ht="13.5" customHeight="1" x14ac:dyDescent="0.25">
      <c r="A38" s="36" t="s">
        <v>195</v>
      </c>
      <c r="B38" s="34">
        <v>17.63768837865809</v>
      </c>
      <c r="C38" s="58">
        <v>1.3332578865336311</v>
      </c>
      <c r="D38" s="58">
        <v>15.018614781029004</v>
      </c>
      <c r="E38" s="58">
        <v>20.256761976287173</v>
      </c>
      <c r="F38" s="58">
        <v>7.5591418666115935</v>
      </c>
      <c r="G38" s="58"/>
      <c r="H38" s="58"/>
      <c r="I38" s="58"/>
      <c r="J38" s="58"/>
      <c r="K38" s="58"/>
      <c r="L38" s="401">
        <v>23.585136333500142</v>
      </c>
      <c r="M38" s="401">
        <v>1.5384183354409224</v>
      </c>
      <c r="N38" s="401">
        <v>20.563229748458863</v>
      </c>
      <c r="O38" s="401">
        <v>26.607042918541424</v>
      </c>
      <c r="P38" s="401">
        <v>6.5228299454676675</v>
      </c>
      <c r="Q38" s="401"/>
      <c r="R38" s="401">
        <v>6</v>
      </c>
      <c r="S38" s="401"/>
      <c r="T38" s="401" t="s">
        <v>465</v>
      </c>
      <c r="U38" s="401"/>
      <c r="V38" s="401">
        <v>26.983138300223136</v>
      </c>
      <c r="W38" s="401">
        <v>1.7284999357764235</v>
      </c>
      <c r="X38" s="401">
        <v>23.587375674743875</v>
      </c>
      <c r="Y38" s="401">
        <v>30.3789009257024</v>
      </c>
      <c r="Z38" s="401">
        <v>6.4058521160310313</v>
      </c>
      <c r="AA38" s="401"/>
      <c r="AB38" s="401">
        <v>3.4</v>
      </c>
      <c r="AC38" s="401"/>
      <c r="AD38" s="401" t="s">
        <v>463</v>
      </c>
      <c r="AE38" s="401"/>
      <c r="AF38" s="401">
        <v>23.968149953202797</v>
      </c>
      <c r="AG38" s="401">
        <v>1.6289776480966207</v>
      </c>
      <c r="AH38" s="401">
        <v>20.767847250133912</v>
      </c>
      <c r="AI38" s="401">
        <v>27.168452656271679</v>
      </c>
      <c r="AJ38" s="401">
        <v>6.7964263043962845</v>
      </c>
      <c r="AK38" s="401"/>
      <c r="AL38" s="401">
        <v>-3</v>
      </c>
      <c r="AM38" s="401"/>
      <c r="AN38" s="401" t="s">
        <v>463</v>
      </c>
      <c r="AO38" s="401"/>
      <c r="AP38" s="401">
        <v>25.320591662686383</v>
      </c>
      <c r="AQ38" s="401">
        <v>1.724314633065462</v>
      </c>
      <c r="AR38" s="401">
        <v>21.932925943000591</v>
      </c>
      <c r="AS38" s="401">
        <v>28.708257382372171</v>
      </c>
      <c r="AT38" s="401">
        <v>6.809930257698098</v>
      </c>
      <c r="AU38" s="401"/>
      <c r="AV38" s="401">
        <v>1.3000000000000007</v>
      </c>
      <c r="AW38" s="401"/>
      <c r="AX38" s="401" t="s">
        <v>463</v>
      </c>
      <c r="AY38" s="401"/>
      <c r="AZ38" s="406">
        <v>13.330615959637129</v>
      </c>
      <c r="BA38" s="401"/>
      <c r="BB38" s="401">
        <v>17.350979461758445</v>
      </c>
      <c r="BC38" s="401"/>
      <c r="BD38" s="401">
        <v>20.228657964250452</v>
      </c>
      <c r="BE38" s="401"/>
      <c r="BF38" s="401">
        <v>16.601435894884723</v>
      </c>
      <c r="BG38" s="401">
        <v>1.3227761235722078</v>
      </c>
      <c r="BH38" s="401">
        <v>14.002699191057324</v>
      </c>
      <c r="BI38" s="401">
        <v>19.200172598712122</v>
      </c>
      <c r="BJ38" s="401">
        <v>7.9678416490454591</v>
      </c>
      <c r="BK38" s="401"/>
      <c r="BL38" s="401">
        <v>-3.6</v>
      </c>
      <c r="BM38" s="401"/>
      <c r="BN38" s="401"/>
      <c r="BO38" s="401"/>
      <c r="BP38" s="401">
        <v>20.496931427738065</v>
      </c>
      <c r="BQ38" s="401">
        <v>1.5904350997706689</v>
      </c>
      <c r="BR38" s="401">
        <v>17.372291432484023</v>
      </c>
      <c r="BS38" s="401">
        <v>23.621571422992112</v>
      </c>
      <c r="BT38" s="401">
        <v>7.7593814731622048</v>
      </c>
      <c r="BU38" s="401"/>
      <c r="BV38" s="401">
        <v>3.8999999999999986</v>
      </c>
      <c r="BW38" s="401"/>
      <c r="BX38" s="401" t="s">
        <v>466</v>
      </c>
      <c r="BY38" s="401"/>
      <c r="BZ38" s="406">
        <v>4.3070724190209537</v>
      </c>
      <c r="CA38" s="401"/>
      <c r="CB38" s="401">
        <v>6.23415687174169</v>
      </c>
      <c r="CC38" s="401"/>
      <c r="CD38" s="401">
        <v>6.7544803359726817</v>
      </c>
      <c r="CE38" s="401"/>
      <c r="CF38" s="401">
        <v>7.3667140583180633</v>
      </c>
      <c r="CG38" s="401">
        <v>1.0048995464178552</v>
      </c>
      <c r="CH38" s="401">
        <v>5.392480256846647</v>
      </c>
      <c r="CI38" s="401">
        <v>9.3409478597894804</v>
      </c>
      <c r="CJ38" s="401">
        <v>13.641082556790449</v>
      </c>
      <c r="CK38" s="401"/>
      <c r="CL38" s="401">
        <v>0.6</v>
      </c>
      <c r="CM38" s="401"/>
      <c r="CN38" s="401" t="s">
        <v>463</v>
      </c>
      <c r="CO38" s="401"/>
      <c r="CP38" s="408">
        <v>4.8236602349483313</v>
      </c>
      <c r="CQ38" s="401">
        <v>0.85576896469609065</v>
      </c>
      <c r="CR38" s="401">
        <v>3.1423782171079799</v>
      </c>
      <c r="CS38" s="401">
        <v>6.5049422527886831</v>
      </c>
      <c r="CT38" s="401">
        <v>17.741070535936228</v>
      </c>
      <c r="CU38" s="401"/>
      <c r="CV38" s="401">
        <v>-2.6000000000000005</v>
      </c>
      <c r="CW38" s="401"/>
      <c r="CX38" s="401" t="s">
        <v>464</v>
      </c>
      <c r="CY38" s="401"/>
      <c r="CZ38" s="406">
        <v>0</v>
      </c>
      <c r="DA38" s="401"/>
      <c r="DB38" s="401">
        <v>0</v>
      </c>
      <c r="DC38" s="401"/>
      <c r="DD38" s="475">
        <v>0</v>
      </c>
      <c r="DE38" s="475"/>
      <c r="DF38" s="475">
        <v>0</v>
      </c>
      <c r="DG38" s="475">
        <v>0</v>
      </c>
      <c r="DH38" s="475">
        <v>0</v>
      </c>
      <c r="DI38" s="475">
        <v>0</v>
      </c>
      <c r="DJ38" s="475">
        <v>0</v>
      </c>
      <c r="DK38" s="475"/>
      <c r="DL38" s="475"/>
      <c r="DM38" s="401"/>
      <c r="DN38" s="401"/>
      <c r="DO38" s="475"/>
      <c r="DP38" s="475">
        <v>0</v>
      </c>
      <c r="DQ38" s="475">
        <v>0</v>
      </c>
      <c r="DR38" s="475">
        <v>0</v>
      </c>
      <c r="DS38" s="475">
        <v>0</v>
      </c>
      <c r="DT38" s="475">
        <v>0</v>
      </c>
      <c r="DU38" s="475"/>
      <c r="DV38" s="475">
        <v>0</v>
      </c>
      <c r="DW38" s="401"/>
      <c r="DX38" s="401"/>
      <c r="DY38" s="401"/>
      <c r="DZ38" s="405">
        <v>609.64459699999986</v>
      </c>
      <c r="EA38" s="405">
        <v>771</v>
      </c>
      <c r="EB38" s="58"/>
    </row>
    <row r="39" spans="1:132" s="69" customFormat="1" ht="13.5" customHeight="1" x14ac:dyDescent="0.25">
      <c r="A39" s="36" t="s">
        <v>196</v>
      </c>
      <c r="B39" s="34">
        <v>26.240595973172372</v>
      </c>
      <c r="C39" s="58">
        <v>2.4487795384851028</v>
      </c>
      <c r="D39" s="58">
        <v>21.430173398185499</v>
      </c>
      <c r="E39" s="58">
        <v>31.051018548159242</v>
      </c>
      <c r="F39" s="58">
        <v>9.3320271421756757</v>
      </c>
      <c r="G39" s="58"/>
      <c r="H39" s="58"/>
      <c r="I39" s="58"/>
      <c r="J39" s="58"/>
      <c r="K39" s="58"/>
      <c r="L39" s="401">
        <v>30.204463482019449</v>
      </c>
      <c r="M39" s="401">
        <v>2.3457898561836306</v>
      </c>
      <c r="N39" s="401">
        <v>25.59664150654055</v>
      </c>
      <c r="O39" s="401">
        <v>34.812285457498348</v>
      </c>
      <c r="P39" s="401">
        <v>7.7663682309075481</v>
      </c>
      <c r="Q39" s="401"/>
      <c r="R39" s="401">
        <v>4</v>
      </c>
      <c r="S39" s="401"/>
      <c r="T39" s="401" t="s">
        <v>463</v>
      </c>
      <c r="U39" s="401"/>
      <c r="V39" s="401">
        <v>38.002215907856524</v>
      </c>
      <c r="W39" s="401">
        <v>2.874849695535997</v>
      </c>
      <c r="X39" s="401">
        <v>32.354366609218019</v>
      </c>
      <c r="Y39" s="401">
        <v>43.650065206495029</v>
      </c>
      <c r="Z39" s="401">
        <v>7.5649527977700233</v>
      </c>
      <c r="AA39" s="401"/>
      <c r="AB39" s="401">
        <v>7.8</v>
      </c>
      <c r="AC39" s="401"/>
      <c r="AD39" s="401" t="s">
        <v>464</v>
      </c>
      <c r="AE39" s="401"/>
      <c r="AF39" s="401">
        <v>30.310202135329924</v>
      </c>
      <c r="AG39" s="401">
        <v>2.4963982650828886</v>
      </c>
      <c r="AH39" s="401">
        <v>25.405757850894062</v>
      </c>
      <c r="AI39" s="401">
        <v>35.214646419765785</v>
      </c>
      <c r="AJ39" s="401">
        <v>8.2361650177616532</v>
      </c>
      <c r="AK39" s="401"/>
      <c r="AL39" s="401">
        <v>-7.7</v>
      </c>
      <c r="AM39" s="401"/>
      <c r="AN39" s="401" t="s">
        <v>464</v>
      </c>
      <c r="AO39" s="401"/>
      <c r="AP39" s="401">
        <v>32.221424838361173</v>
      </c>
      <c r="AQ39" s="401">
        <v>2.5934445407332354</v>
      </c>
      <c r="AR39" s="401">
        <v>27.126227594149942</v>
      </c>
      <c r="AS39" s="401">
        <v>37.316622082572401</v>
      </c>
      <c r="AT39" s="401">
        <v>8.0488201677711473</v>
      </c>
      <c r="AU39" s="401"/>
      <c r="AV39" s="401">
        <v>1.9000000000000021</v>
      </c>
      <c r="AW39" s="401"/>
      <c r="AX39" s="401" t="s">
        <v>463</v>
      </c>
      <c r="AY39" s="401"/>
      <c r="AZ39" s="406">
        <v>19.962047488513061</v>
      </c>
      <c r="BA39" s="401"/>
      <c r="BB39" s="401">
        <v>23.856302780546887</v>
      </c>
      <c r="BC39" s="401"/>
      <c r="BD39" s="401">
        <v>27.57147692438927</v>
      </c>
      <c r="BE39" s="401"/>
      <c r="BF39" s="401">
        <v>22.759113045307604</v>
      </c>
      <c r="BG39" s="401">
        <v>2.1798716002945415</v>
      </c>
      <c r="BH39" s="401">
        <v>18.476519614441862</v>
      </c>
      <c r="BI39" s="401">
        <v>27.041706476173349</v>
      </c>
      <c r="BJ39" s="401">
        <v>9.5780164892848507</v>
      </c>
      <c r="BK39" s="401"/>
      <c r="BL39" s="401">
        <v>-4.8</v>
      </c>
      <c r="BM39" s="401"/>
      <c r="BN39" s="401"/>
      <c r="BO39" s="401"/>
      <c r="BP39" s="401">
        <v>25.141757938199895</v>
      </c>
      <c r="BQ39" s="401">
        <v>2.5761775913733542</v>
      </c>
      <c r="BR39" s="401">
        <v>20.080484115682317</v>
      </c>
      <c r="BS39" s="401">
        <v>30.203031760717469</v>
      </c>
      <c r="BT39" s="401">
        <v>10.24660883978666</v>
      </c>
      <c r="BU39" s="401"/>
      <c r="BV39" s="401">
        <v>2.3000000000000007</v>
      </c>
      <c r="BW39" s="401"/>
      <c r="BX39" s="401" t="s">
        <v>463</v>
      </c>
      <c r="BY39" s="401"/>
      <c r="BZ39" s="406">
        <v>6.2785484846593169</v>
      </c>
      <c r="CA39" s="401"/>
      <c r="CB39" s="401">
        <v>6.0802107663900298</v>
      </c>
      <c r="CC39" s="401"/>
      <c r="CD39" s="401">
        <v>10.430738983467288</v>
      </c>
      <c r="CE39" s="401"/>
      <c r="CF39" s="408">
        <v>7.5510890900223169</v>
      </c>
      <c r="CG39" s="401">
        <v>1.4448179107739543</v>
      </c>
      <c r="CH39" s="401">
        <v>4.7125881009541306</v>
      </c>
      <c r="CI39" s="401">
        <v>10.389590079090503</v>
      </c>
      <c r="CJ39" s="401">
        <v>19.133900998242417</v>
      </c>
      <c r="CK39" s="401"/>
      <c r="CL39" s="401">
        <v>-2.8</v>
      </c>
      <c r="CM39" s="401"/>
      <c r="CN39" s="401" t="s">
        <v>463</v>
      </c>
      <c r="CO39" s="401"/>
      <c r="CP39" s="408">
        <v>7.0796669001612837</v>
      </c>
      <c r="CQ39" s="401">
        <v>1.4645198710271552</v>
      </c>
      <c r="CR39" s="401">
        <v>4.2024056000833436</v>
      </c>
      <c r="CS39" s="401">
        <v>9.9569282002392256</v>
      </c>
      <c r="CT39" s="401">
        <v>20.686282161012283</v>
      </c>
      <c r="CU39" s="401"/>
      <c r="CV39" s="401">
        <v>-0.5</v>
      </c>
      <c r="CW39" s="401"/>
      <c r="CX39" s="401" t="s">
        <v>463</v>
      </c>
      <c r="CY39" s="401"/>
      <c r="CZ39" s="406">
        <v>0</v>
      </c>
      <c r="DA39" s="401"/>
      <c r="DB39" s="401">
        <v>0.26794993508252735</v>
      </c>
      <c r="DC39" s="401"/>
      <c r="DD39" s="475">
        <v>0</v>
      </c>
      <c r="DE39" s="475"/>
      <c r="DF39" s="475">
        <v>0</v>
      </c>
      <c r="DG39" s="475">
        <v>0</v>
      </c>
      <c r="DH39" s="475">
        <v>0</v>
      </c>
      <c r="DI39" s="475">
        <v>0</v>
      </c>
      <c r="DJ39" s="475">
        <v>0</v>
      </c>
      <c r="DK39" s="475"/>
      <c r="DL39" s="475"/>
      <c r="DM39" s="401"/>
      <c r="DN39" s="401"/>
      <c r="DO39" s="475"/>
      <c r="DP39" s="475">
        <v>0</v>
      </c>
      <c r="DQ39" s="475">
        <v>0</v>
      </c>
      <c r="DR39" s="475">
        <v>0</v>
      </c>
      <c r="DS39" s="475">
        <v>0</v>
      </c>
      <c r="DT39" s="475">
        <v>0</v>
      </c>
      <c r="DU39" s="475"/>
      <c r="DV39" s="475">
        <v>0</v>
      </c>
      <c r="DW39" s="401"/>
      <c r="DX39" s="401"/>
      <c r="DY39" s="401"/>
      <c r="DZ39" s="405">
        <v>91.366841000000122</v>
      </c>
      <c r="EA39" s="405">
        <v>361</v>
      </c>
      <c r="EB39" s="58"/>
    </row>
    <row r="40" spans="1:132" s="69" customFormat="1" ht="13.5" customHeight="1" x14ac:dyDescent="0.25">
      <c r="A40" s="42" t="s">
        <v>97</v>
      </c>
      <c r="B40" s="34">
        <v>40.809255717196891</v>
      </c>
      <c r="C40" s="58">
        <v>2.4513832664265154</v>
      </c>
      <c r="D40" s="58">
        <v>36.002626688007133</v>
      </c>
      <c r="E40" s="58">
        <v>45.615884746386648</v>
      </c>
      <c r="F40" s="58">
        <v>6.0069296127679941</v>
      </c>
      <c r="G40" s="58"/>
      <c r="H40" s="58"/>
      <c r="I40" s="58"/>
      <c r="J40" s="58"/>
      <c r="K40" s="58"/>
      <c r="L40" s="401">
        <v>52.158500805954858</v>
      </c>
      <c r="M40" s="401">
        <v>2.3605909812327952</v>
      </c>
      <c r="N40" s="401">
        <v>47.529895019973196</v>
      </c>
      <c r="O40" s="401">
        <v>56.787106591936507</v>
      </c>
      <c r="P40" s="401">
        <v>4.5258029750795483</v>
      </c>
      <c r="Q40" s="401"/>
      <c r="R40" s="401">
        <v>11.4</v>
      </c>
      <c r="S40" s="401"/>
      <c r="T40" s="401" t="s">
        <v>465</v>
      </c>
      <c r="U40" s="401"/>
      <c r="V40" s="401">
        <v>47.258825157390703</v>
      </c>
      <c r="W40" s="401">
        <v>2.1600993050181669</v>
      </c>
      <c r="X40" s="401">
        <v>43.023321468431647</v>
      </c>
      <c r="Y40" s="401">
        <v>51.494328846349767</v>
      </c>
      <c r="Z40" s="401">
        <v>4.5707850286675056</v>
      </c>
      <c r="AA40" s="401"/>
      <c r="AB40" s="401">
        <v>-4.9000000000000004</v>
      </c>
      <c r="AC40" s="401"/>
      <c r="AD40" s="401" t="s">
        <v>463</v>
      </c>
      <c r="AE40" s="401"/>
      <c r="AF40" s="401">
        <v>50.910383291277327</v>
      </c>
      <c r="AG40" s="401">
        <v>2.8572756169446127</v>
      </c>
      <c r="AH40" s="401">
        <v>45.30783828629567</v>
      </c>
      <c r="AI40" s="401">
        <v>56.512928296258977</v>
      </c>
      <c r="AJ40" s="401">
        <v>5.6123632002475237</v>
      </c>
      <c r="AK40" s="401"/>
      <c r="AL40" s="401">
        <v>3.6</v>
      </c>
      <c r="AM40" s="401"/>
      <c r="AN40" s="401" t="s">
        <v>463</v>
      </c>
      <c r="AO40" s="401"/>
      <c r="AP40" s="401">
        <v>45.551783029956496</v>
      </c>
      <c r="AQ40" s="401">
        <v>2.7624389064264543</v>
      </c>
      <c r="AR40" s="401">
        <v>40.135133740720029</v>
      </c>
      <c r="AS40" s="401">
        <v>50.968432319192956</v>
      </c>
      <c r="AT40" s="401">
        <v>6.0643924840653884</v>
      </c>
      <c r="AU40" s="401"/>
      <c r="AV40" s="401">
        <v>-5.2999999999999972</v>
      </c>
      <c r="AW40" s="401"/>
      <c r="AX40" s="401" t="s">
        <v>463</v>
      </c>
      <c r="AY40" s="401"/>
      <c r="AZ40" s="406">
        <v>28.845665635142403</v>
      </c>
      <c r="BA40" s="401"/>
      <c r="BB40" s="401">
        <v>36.036050646466514</v>
      </c>
      <c r="BC40" s="401"/>
      <c r="BD40" s="401">
        <v>32.802538803473865</v>
      </c>
      <c r="BE40" s="401"/>
      <c r="BF40" s="401">
        <v>31.899794154188164</v>
      </c>
      <c r="BG40" s="401">
        <v>2.9232373441674229</v>
      </c>
      <c r="BH40" s="401">
        <v>26.167911418124305</v>
      </c>
      <c r="BI40" s="401">
        <v>37.631676890252024</v>
      </c>
      <c r="BJ40" s="401">
        <v>9.1638125626701807</v>
      </c>
      <c r="BK40" s="401"/>
      <c r="BL40" s="401">
        <v>-0.9</v>
      </c>
      <c r="BM40" s="401"/>
      <c r="BN40" s="401"/>
      <c r="BO40" s="401"/>
      <c r="BP40" s="401">
        <v>29.719786667330482</v>
      </c>
      <c r="BQ40" s="401">
        <v>2.1448068524657966</v>
      </c>
      <c r="BR40" s="401">
        <v>25.514203519072844</v>
      </c>
      <c r="BS40" s="401">
        <v>33.925369815588127</v>
      </c>
      <c r="BT40" s="401">
        <v>7.216763957540377</v>
      </c>
      <c r="BU40" s="401"/>
      <c r="BV40" s="401">
        <v>-2.1999999999999993</v>
      </c>
      <c r="BW40" s="401"/>
      <c r="BX40" s="401" t="s">
        <v>463</v>
      </c>
      <c r="BY40" s="401"/>
      <c r="BZ40" s="406">
        <v>11.755155575703178</v>
      </c>
      <c r="CA40" s="401"/>
      <c r="CB40" s="401">
        <v>15.901623585316472</v>
      </c>
      <c r="CC40" s="401"/>
      <c r="CD40" s="401">
        <v>14.196812034291087</v>
      </c>
      <c r="CE40" s="401"/>
      <c r="CF40" s="401">
        <v>19.010589137089102</v>
      </c>
      <c r="CG40" s="401">
        <v>2.2024984096205276</v>
      </c>
      <c r="CH40" s="401">
        <v>14.691931045401505</v>
      </c>
      <c r="CI40" s="401">
        <v>23.329247228776705</v>
      </c>
      <c r="CJ40" s="401">
        <v>11.58563994907195</v>
      </c>
      <c r="CK40" s="401"/>
      <c r="CL40" s="401">
        <v>4.8</v>
      </c>
      <c r="CM40" s="401"/>
      <c r="CN40" s="401" t="s">
        <v>466</v>
      </c>
      <c r="CO40" s="401"/>
      <c r="CP40" s="401">
        <v>15.673996582347563</v>
      </c>
      <c r="CQ40" s="401">
        <v>1.8538610101386017</v>
      </c>
      <c r="CR40" s="401">
        <v>12.038906264313844</v>
      </c>
      <c r="CS40" s="401">
        <v>19.309086900381281</v>
      </c>
      <c r="CT40" s="401">
        <v>11.827621630506576</v>
      </c>
      <c r="CU40" s="401"/>
      <c r="CV40" s="401">
        <v>-3.3000000000000007</v>
      </c>
      <c r="CW40" s="401"/>
      <c r="CX40" s="401" t="s">
        <v>463</v>
      </c>
      <c r="CY40" s="401"/>
      <c r="CZ40" s="406">
        <v>0.20843450635135197</v>
      </c>
      <c r="DA40" s="401"/>
      <c r="DB40" s="401">
        <v>0.22082657417192533</v>
      </c>
      <c r="DC40" s="401"/>
      <c r="DD40" s="475">
        <v>0.25947431962577061</v>
      </c>
      <c r="DE40" s="475"/>
      <c r="DF40" s="475">
        <v>0</v>
      </c>
      <c r="DG40" s="475">
        <v>0</v>
      </c>
      <c r="DH40" s="475">
        <v>0</v>
      </c>
      <c r="DI40" s="475">
        <v>0</v>
      </c>
      <c r="DJ40" s="475">
        <v>0</v>
      </c>
      <c r="DK40" s="475"/>
      <c r="DL40" s="475"/>
      <c r="DM40" s="401"/>
      <c r="DN40" s="401"/>
      <c r="DO40" s="475"/>
      <c r="DP40" s="475">
        <v>0.15799978027844974</v>
      </c>
      <c r="DQ40" s="475">
        <v>0.15801344626258146</v>
      </c>
      <c r="DR40" s="475">
        <v>0</v>
      </c>
      <c r="DS40" s="475">
        <v>0.46783592521431361</v>
      </c>
      <c r="DT40" s="475">
        <v>100.00864936907357</v>
      </c>
      <c r="DU40" s="475"/>
      <c r="DV40" s="475">
        <v>0.2</v>
      </c>
      <c r="DW40" s="401"/>
      <c r="DX40" s="401" t="s">
        <v>463</v>
      </c>
      <c r="DY40" s="401"/>
      <c r="DZ40" s="405">
        <v>165.0179510000001</v>
      </c>
      <c r="EA40" s="405">
        <v>436</v>
      </c>
      <c r="EB40" s="58"/>
    </row>
    <row r="41" spans="1:132" s="69" customFormat="1" ht="13.5" customHeight="1" x14ac:dyDescent="0.25">
      <c r="A41" s="42" t="s">
        <v>98</v>
      </c>
      <c r="B41" s="34">
        <v>42.257287443242895</v>
      </c>
      <c r="C41" s="58">
        <v>2.7069212592770251</v>
      </c>
      <c r="D41" s="58">
        <v>36.949604029241797</v>
      </c>
      <c r="E41" s="58">
        <v>47.564970857243985</v>
      </c>
      <c r="F41" s="58">
        <v>6.4058093243982528</v>
      </c>
      <c r="G41" s="58"/>
      <c r="H41" s="58"/>
      <c r="I41" s="58"/>
      <c r="J41" s="58"/>
      <c r="K41" s="58"/>
      <c r="L41" s="401">
        <v>48.350839724431644</v>
      </c>
      <c r="M41" s="401">
        <v>2.1755971025537777</v>
      </c>
      <c r="N41" s="401">
        <v>44.08496672190649</v>
      </c>
      <c r="O41" s="401">
        <v>52.616712726956806</v>
      </c>
      <c r="P41" s="401">
        <v>4.4996056220600655</v>
      </c>
      <c r="Q41" s="401"/>
      <c r="R41" s="401">
        <v>6.1</v>
      </c>
      <c r="S41" s="401"/>
      <c r="T41" s="401" t="s">
        <v>466</v>
      </c>
      <c r="U41" s="401"/>
      <c r="V41" s="401">
        <v>46.546754479416144</v>
      </c>
      <c r="W41" s="401">
        <v>3.1184986133535606</v>
      </c>
      <c r="X41" s="401">
        <v>40.432029869215114</v>
      </c>
      <c r="Y41" s="401">
        <v>52.661479089617167</v>
      </c>
      <c r="Z41" s="401">
        <v>6.6997122532627271</v>
      </c>
      <c r="AA41" s="401"/>
      <c r="AB41" s="401">
        <v>-1.9</v>
      </c>
      <c r="AC41" s="401"/>
      <c r="AD41" s="401" t="s">
        <v>463</v>
      </c>
      <c r="AE41" s="401"/>
      <c r="AF41" s="401">
        <v>45.525315976525093</v>
      </c>
      <c r="AG41" s="401">
        <v>3.0042496288001646</v>
      </c>
      <c r="AH41" s="401">
        <v>39.634584381807322</v>
      </c>
      <c r="AI41" s="401">
        <v>51.416047571242871</v>
      </c>
      <c r="AJ41" s="401">
        <v>6.5990747441473898</v>
      </c>
      <c r="AK41" s="401"/>
      <c r="AL41" s="401">
        <v>-1</v>
      </c>
      <c r="AM41" s="401"/>
      <c r="AN41" s="401" t="s">
        <v>463</v>
      </c>
      <c r="AO41" s="401"/>
      <c r="AP41" s="401">
        <v>44.528118216252864</v>
      </c>
      <c r="AQ41" s="401">
        <v>2.8941145949115619</v>
      </c>
      <c r="AR41" s="401">
        <v>38.853276420828003</v>
      </c>
      <c r="AS41" s="401">
        <v>50.202960011677725</v>
      </c>
      <c r="AT41" s="401">
        <v>6.4995214503702146</v>
      </c>
      <c r="AU41" s="401"/>
      <c r="AV41" s="401">
        <v>-1</v>
      </c>
      <c r="AW41" s="401"/>
      <c r="AX41" s="401" t="s">
        <v>463</v>
      </c>
      <c r="AY41" s="401"/>
      <c r="AZ41" s="406">
        <v>32.463065250589516</v>
      </c>
      <c r="BA41" s="401"/>
      <c r="BB41" s="401">
        <v>33.919048194320176</v>
      </c>
      <c r="BC41" s="401"/>
      <c r="BD41" s="401">
        <v>31.932677404339671</v>
      </c>
      <c r="BE41" s="401"/>
      <c r="BF41" s="401">
        <v>30.352562684162788</v>
      </c>
      <c r="BG41" s="401">
        <v>2.8212600354968478</v>
      </c>
      <c r="BH41" s="401">
        <v>24.820637018367407</v>
      </c>
      <c r="BI41" s="401">
        <v>35.884488349958168</v>
      </c>
      <c r="BJ41" s="401">
        <v>9.2949648596522341</v>
      </c>
      <c r="BK41" s="401"/>
      <c r="BL41" s="401">
        <v>-1.5</v>
      </c>
      <c r="BM41" s="401"/>
      <c r="BN41" s="401"/>
      <c r="BO41" s="401"/>
      <c r="BP41" s="401">
        <v>31.089008808140218</v>
      </c>
      <c r="BQ41" s="401">
        <v>2.3722677228097115</v>
      </c>
      <c r="BR41" s="401">
        <v>26.437415520504935</v>
      </c>
      <c r="BS41" s="401">
        <v>35.7406020957755</v>
      </c>
      <c r="BT41" s="401">
        <v>7.6305672446802699</v>
      </c>
      <c r="BU41" s="401"/>
      <c r="BV41" s="401">
        <v>0.70000000000000284</v>
      </c>
      <c r="BW41" s="401"/>
      <c r="BX41" s="401" t="s">
        <v>463</v>
      </c>
      <c r="BY41" s="401"/>
      <c r="BZ41" s="406">
        <v>9.794222192653331</v>
      </c>
      <c r="CA41" s="401"/>
      <c r="CB41" s="401">
        <v>14.431791530111493</v>
      </c>
      <c r="CC41" s="401"/>
      <c r="CD41" s="401">
        <v>14.614077075076464</v>
      </c>
      <c r="CE41" s="401"/>
      <c r="CF41" s="401">
        <v>14.969448836926649</v>
      </c>
      <c r="CG41" s="401">
        <v>2.0325871999681366</v>
      </c>
      <c r="CH41" s="401">
        <v>10.983952584189097</v>
      </c>
      <c r="CI41" s="401">
        <v>18.954945089664204</v>
      </c>
      <c r="CJ41" s="401">
        <v>13.578236728089472</v>
      </c>
      <c r="CK41" s="401"/>
      <c r="CL41" s="401">
        <v>0.4</v>
      </c>
      <c r="CM41" s="401"/>
      <c r="CN41" s="401" t="s">
        <v>463</v>
      </c>
      <c r="CO41" s="401"/>
      <c r="CP41" s="408">
        <v>13.265573448055997</v>
      </c>
      <c r="CQ41" s="401">
        <v>2.159960774706275</v>
      </c>
      <c r="CR41" s="401">
        <v>9.0302761649655192</v>
      </c>
      <c r="CS41" s="401">
        <v>17.500870731146474</v>
      </c>
      <c r="CT41" s="401">
        <v>16.282453096837713</v>
      </c>
      <c r="CU41" s="401"/>
      <c r="CV41" s="401">
        <v>-1.6999999999999993</v>
      </c>
      <c r="CW41" s="401"/>
      <c r="CX41" s="401" t="s">
        <v>463</v>
      </c>
      <c r="CY41" s="401"/>
      <c r="CZ41" s="406">
        <v>0</v>
      </c>
      <c r="DA41" s="401"/>
      <c r="DB41" s="401">
        <v>0</v>
      </c>
      <c r="DC41" s="401"/>
      <c r="DD41" s="475">
        <v>0</v>
      </c>
      <c r="DE41" s="475"/>
      <c r="DF41" s="475">
        <v>0.20330445543560713</v>
      </c>
      <c r="DG41" s="475">
        <v>0.20461080600846712</v>
      </c>
      <c r="DH41" s="475">
        <v>0</v>
      </c>
      <c r="DI41" s="475">
        <v>0.60450525047610515</v>
      </c>
      <c r="DJ41" s="475">
        <v>100.6425587526161</v>
      </c>
      <c r="DK41" s="475"/>
      <c r="DL41" s="475"/>
      <c r="DM41" s="401"/>
      <c r="DN41" s="401"/>
      <c r="DO41" s="475"/>
      <c r="DP41" s="475">
        <v>0.17353596005665206</v>
      </c>
      <c r="DQ41" s="475">
        <v>0.17361203851180812</v>
      </c>
      <c r="DR41" s="475">
        <v>0</v>
      </c>
      <c r="DS41" s="475">
        <v>0.51395815828886338</v>
      </c>
      <c r="DT41" s="475">
        <v>100.04384016726632</v>
      </c>
      <c r="DU41" s="475"/>
      <c r="DV41" s="475">
        <v>0</v>
      </c>
      <c r="DW41" s="401"/>
      <c r="DX41" s="401" t="s">
        <v>463</v>
      </c>
      <c r="DY41" s="401"/>
      <c r="DZ41" s="405">
        <v>19.848911999999991</v>
      </c>
      <c r="EA41" s="405">
        <v>379</v>
      </c>
      <c r="EB41" s="58"/>
    </row>
    <row r="42" spans="1:132" s="69" customFormat="1" ht="13.5" customHeight="1" x14ac:dyDescent="0.25">
      <c r="A42" s="42" t="s">
        <v>99</v>
      </c>
      <c r="B42" s="34">
        <v>29.029682901094006</v>
      </c>
      <c r="C42" s="58">
        <v>2.2755427261379824</v>
      </c>
      <c r="D42" s="58">
        <v>24.567838898805146</v>
      </c>
      <c r="E42" s="58">
        <v>33.491526903382869</v>
      </c>
      <c r="F42" s="58">
        <v>7.8386757922602968</v>
      </c>
      <c r="G42" s="58"/>
      <c r="H42" s="58"/>
      <c r="I42" s="58"/>
      <c r="J42" s="58"/>
      <c r="K42" s="58"/>
      <c r="L42" s="401">
        <v>24.657605503064968</v>
      </c>
      <c r="M42" s="401">
        <v>2.1181179967681532</v>
      </c>
      <c r="N42" s="401">
        <v>20.504436532592603</v>
      </c>
      <c r="O42" s="401">
        <v>28.810774473537332</v>
      </c>
      <c r="P42" s="401">
        <v>8.5901203849857577</v>
      </c>
      <c r="Q42" s="401"/>
      <c r="R42" s="401">
        <v>-4.3</v>
      </c>
      <c r="S42" s="401"/>
      <c r="T42" s="401" t="s">
        <v>463</v>
      </c>
      <c r="U42" s="401"/>
      <c r="V42" s="401">
        <v>32.775544066794744</v>
      </c>
      <c r="W42" s="401">
        <v>2.2223979833431482</v>
      </c>
      <c r="X42" s="401">
        <v>28.417885678165284</v>
      </c>
      <c r="Y42" s="401">
        <v>37.133202455424204</v>
      </c>
      <c r="Z42" s="401">
        <v>6.7806593196867286</v>
      </c>
      <c r="AA42" s="401"/>
      <c r="AB42" s="401">
        <v>8.1</v>
      </c>
      <c r="AC42" s="401"/>
      <c r="AD42" s="401" t="s">
        <v>465</v>
      </c>
      <c r="AE42" s="401"/>
      <c r="AF42" s="401">
        <v>38.631012666552671</v>
      </c>
      <c r="AG42" s="401">
        <v>2.6436232182584338</v>
      </c>
      <c r="AH42" s="401">
        <v>33.447397208291328</v>
      </c>
      <c r="AI42" s="401">
        <v>43.814628124814014</v>
      </c>
      <c r="AJ42" s="401">
        <v>6.8432666807808626</v>
      </c>
      <c r="AK42" s="401"/>
      <c r="AL42" s="401">
        <v>5.8</v>
      </c>
      <c r="AM42" s="401"/>
      <c r="AN42" s="401" t="s">
        <v>466</v>
      </c>
      <c r="AO42" s="401"/>
      <c r="AP42" s="401">
        <v>35.426529949173158</v>
      </c>
      <c r="AQ42" s="401">
        <v>3.4563199959729292</v>
      </c>
      <c r="AR42" s="401">
        <v>28.649303779208996</v>
      </c>
      <c r="AS42" s="401">
        <v>42.203756119137317</v>
      </c>
      <c r="AT42" s="401">
        <v>9.7563041057979714</v>
      </c>
      <c r="AU42" s="401"/>
      <c r="AV42" s="401">
        <v>-3.2000000000000028</v>
      </c>
      <c r="AW42" s="401"/>
      <c r="AX42" s="401" t="s">
        <v>463</v>
      </c>
      <c r="AY42" s="401"/>
      <c r="AZ42" s="406">
        <v>23.692402206834082</v>
      </c>
      <c r="BA42" s="401"/>
      <c r="BB42" s="401">
        <v>19.86758666283156</v>
      </c>
      <c r="BC42" s="401"/>
      <c r="BD42" s="401">
        <v>26.064653312030256</v>
      </c>
      <c r="BE42" s="401"/>
      <c r="BF42" s="401">
        <v>28.956817972562376</v>
      </c>
      <c r="BG42" s="401">
        <v>2.6802190247704334</v>
      </c>
      <c r="BH42" s="401">
        <v>23.701445470016896</v>
      </c>
      <c r="BI42" s="401">
        <v>34.212190475107853</v>
      </c>
      <c r="BJ42" s="401">
        <v>9.2559169564488641</v>
      </c>
      <c r="BK42" s="401"/>
      <c r="BL42" s="401">
        <v>2.9</v>
      </c>
      <c r="BM42" s="401"/>
      <c r="BN42" s="401"/>
      <c r="BO42" s="401"/>
      <c r="BP42" s="401">
        <v>22.708202958430075</v>
      </c>
      <c r="BQ42" s="401">
        <v>2.7773232691937886</v>
      </c>
      <c r="BR42" s="401">
        <v>17.262368092340903</v>
      </c>
      <c r="BS42" s="401">
        <v>28.154037824519246</v>
      </c>
      <c r="BT42" s="401">
        <v>12.230484615088177</v>
      </c>
      <c r="BU42" s="401"/>
      <c r="BV42" s="401">
        <v>-6.3000000000000007</v>
      </c>
      <c r="BW42" s="401"/>
      <c r="BX42" s="401" t="s">
        <v>466</v>
      </c>
      <c r="BY42" s="401"/>
      <c r="BZ42" s="406">
        <v>5.337280694259924</v>
      </c>
      <c r="CA42" s="401"/>
      <c r="CB42" s="401">
        <v>4.7900188402334098</v>
      </c>
      <c r="CC42" s="401"/>
      <c r="CD42" s="401">
        <v>6.7108907547644812</v>
      </c>
      <c r="CE42" s="401"/>
      <c r="CF42" s="408">
        <v>9.6741946939902963</v>
      </c>
      <c r="CG42" s="401">
        <v>1.5112973211470815</v>
      </c>
      <c r="CH42" s="401">
        <v>6.7108434486914881</v>
      </c>
      <c r="CI42" s="401">
        <v>12.637545939289105</v>
      </c>
      <c r="CJ42" s="401">
        <v>15.621944450693286</v>
      </c>
      <c r="CK42" s="401"/>
      <c r="CL42" s="401">
        <v>3</v>
      </c>
      <c r="CM42" s="401"/>
      <c r="CN42" s="401" t="s">
        <v>463</v>
      </c>
      <c r="CO42" s="401"/>
      <c r="CP42" s="408">
        <v>12.718326990743092</v>
      </c>
      <c r="CQ42" s="401">
        <v>2.1790503091762274</v>
      </c>
      <c r="CR42" s="401">
        <v>8.4455985401875271</v>
      </c>
      <c r="CS42" s="401">
        <v>16.991055441298659</v>
      </c>
      <c r="CT42" s="401">
        <v>17.133152110039532</v>
      </c>
      <c r="CU42" s="401"/>
      <c r="CV42" s="401">
        <v>3</v>
      </c>
      <c r="CW42" s="401"/>
      <c r="CX42" s="401" t="s">
        <v>463</v>
      </c>
      <c r="CY42" s="401"/>
      <c r="CZ42" s="406">
        <v>0</v>
      </c>
      <c r="DA42" s="401"/>
      <c r="DB42" s="401">
        <v>0</v>
      </c>
      <c r="DC42" s="401"/>
      <c r="DD42" s="475">
        <v>0</v>
      </c>
      <c r="DE42" s="475"/>
      <c r="DF42" s="475">
        <v>0</v>
      </c>
      <c r="DG42" s="475">
        <v>0</v>
      </c>
      <c r="DH42" s="475">
        <v>0</v>
      </c>
      <c r="DI42" s="475">
        <v>0</v>
      </c>
      <c r="DJ42" s="475">
        <v>0</v>
      </c>
      <c r="DK42" s="475"/>
      <c r="DL42" s="475"/>
      <c r="DM42" s="401"/>
      <c r="DN42" s="401"/>
      <c r="DO42" s="475"/>
      <c r="DP42" s="475">
        <v>0</v>
      </c>
      <c r="DQ42" s="475">
        <v>0</v>
      </c>
      <c r="DR42" s="475">
        <v>0</v>
      </c>
      <c r="DS42" s="475">
        <v>0</v>
      </c>
      <c r="DT42" s="475">
        <v>0</v>
      </c>
      <c r="DU42" s="475"/>
      <c r="DV42" s="475">
        <v>0</v>
      </c>
      <c r="DW42" s="401"/>
      <c r="DX42" s="401"/>
      <c r="DY42" s="401"/>
      <c r="DZ42" s="405">
        <v>13.160764000000002</v>
      </c>
      <c r="EA42" s="405">
        <v>286</v>
      </c>
      <c r="EB42" s="58"/>
    </row>
    <row r="43" spans="1:132" s="69" customFormat="1" ht="13.5" customHeight="1" x14ac:dyDescent="0.25">
      <c r="A43" s="42" t="s">
        <v>100</v>
      </c>
      <c r="B43" s="34">
        <v>28.892029165100997</v>
      </c>
      <c r="C43" s="58">
        <v>2.5917987053360747</v>
      </c>
      <c r="D43" s="58">
        <v>23.810076022357602</v>
      </c>
      <c r="E43" s="58">
        <v>33.973982307844395</v>
      </c>
      <c r="F43" s="58">
        <v>8.970635778212273</v>
      </c>
      <c r="G43" s="58"/>
      <c r="H43" s="58"/>
      <c r="I43" s="58"/>
      <c r="J43" s="58"/>
      <c r="K43" s="58"/>
      <c r="L43" s="401">
        <v>40.075833417503304</v>
      </c>
      <c r="M43" s="401">
        <v>3.2572533137052702</v>
      </c>
      <c r="N43" s="401">
        <v>33.689067707523947</v>
      </c>
      <c r="O43" s="401">
        <v>46.462599127482662</v>
      </c>
      <c r="P43" s="401">
        <v>8.1277244562121815</v>
      </c>
      <c r="Q43" s="401"/>
      <c r="R43" s="401">
        <v>11.2</v>
      </c>
      <c r="S43" s="401"/>
      <c r="T43" s="401" t="s">
        <v>465</v>
      </c>
      <c r="U43" s="401"/>
      <c r="V43" s="401">
        <v>35.01522727899053</v>
      </c>
      <c r="W43" s="401">
        <v>2.632586901542354</v>
      </c>
      <c r="X43" s="401">
        <v>29.853274072911347</v>
      </c>
      <c r="Y43" s="401">
        <v>40.177180485069712</v>
      </c>
      <c r="Z43" s="401">
        <v>7.5184058654445201</v>
      </c>
      <c r="AA43" s="401"/>
      <c r="AB43" s="401">
        <v>-5.0999999999999996</v>
      </c>
      <c r="AC43" s="401"/>
      <c r="AD43" s="401" t="s">
        <v>463</v>
      </c>
      <c r="AE43" s="401"/>
      <c r="AF43" s="401">
        <v>36.198089140388667</v>
      </c>
      <c r="AG43" s="401">
        <v>2.6523191299476405</v>
      </c>
      <c r="AH43" s="401">
        <v>30.997422741605796</v>
      </c>
      <c r="AI43" s="401">
        <v>41.398755539171539</v>
      </c>
      <c r="AJ43" s="401">
        <v>7.3272352020048146</v>
      </c>
      <c r="AK43" s="401"/>
      <c r="AL43" s="401">
        <v>1.2</v>
      </c>
      <c r="AM43" s="401"/>
      <c r="AN43" s="401" t="s">
        <v>463</v>
      </c>
      <c r="AO43" s="401"/>
      <c r="AP43" s="401">
        <v>34.746667176207289</v>
      </c>
      <c r="AQ43" s="401">
        <v>2.8865374336109184</v>
      </c>
      <c r="AR43" s="401">
        <v>29.086682840716865</v>
      </c>
      <c r="AS43" s="401">
        <v>40.406651511697717</v>
      </c>
      <c r="AT43" s="401">
        <v>8.3073792918690899</v>
      </c>
      <c r="AU43" s="401"/>
      <c r="AV43" s="401">
        <v>-1.5</v>
      </c>
      <c r="AW43" s="401"/>
      <c r="AX43" s="401" t="s">
        <v>463</v>
      </c>
      <c r="AY43" s="401"/>
      <c r="AZ43" s="406">
        <v>22.37307767091686</v>
      </c>
      <c r="BA43" s="401"/>
      <c r="BB43" s="401">
        <v>27.620898227127384</v>
      </c>
      <c r="BC43" s="401"/>
      <c r="BD43" s="401">
        <v>22.643290338041201</v>
      </c>
      <c r="BE43" s="401"/>
      <c r="BF43" s="401">
        <v>23.17093291849336</v>
      </c>
      <c r="BG43" s="401">
        <v>2.4146158552467631</v>
      </c>
      <c r="BH43" s="401">
        <v>18.436355015494897</v>
      </c>
      <c r="BI43" s="401">
        <v>27.90551082149182</v>
      </c>
      <c r="BJ43" s="401">
        <v>10.420883197670438</v>
      </c>
      <c r="BK43" s="401"/>
      <c r="BL43" s="401">
        <v>0.6</v>
      </c>
      <c r="BM43" s="401"/>
      <c r="BN43" s="401"/>
      <c r="BO43" s="401"/>
      <c r="BP43" s="401">
        <v>24.06963926502284</v>
      </c>
      <c r="BQ43" s="401">
        <v>2.8276233531063495</v>
      </c>
      <c r="BR43" s="401">
        <v>18.52517491860754</v>
      </c>
      <c r="BS43" s="401">
        <v>29.614103611438136</v>
      </c>
      <c r="BT43" s="401">
        <v>11.74767648975676</v>
      </c>
      <c r="BU43" s="401"/>
      <c r="BV43" s="401">
        <v>0.90000000000000213</v>
      </c>
      <c r="BW43" s="401"/>
      <c r="BX43" s="401" t="s">
        <v>463</v>
      </c>
      <c r="BY43" s="401"/>
      <c r="BZ43" s="406">
        <v>6.2341559096907568</v>
      </c>
      <c r="CA43" s="401"/>
      <c r="CB43" s="401">
        <v>11.661156415804909</v>
      </c>
      <c r="CC43" s="401"/>
      <c r="CD43" s="401">
        <v>11.891677452523769</v>
      </c>
      <c r="CE43" s="401"/>
      <c r="CF43" s="408">
        <v>13.027156221895289</v>
      </c>
      <c r="CG43" s="401">
        <v>2.1216266055080335</v>
      </c>
      <c r="CH43" s="401">
        <v>8.8670715347078879</v>
      </c>
      <c r="CI43" s="401">
        <v>17.187240909082689</v>
      </c>
      <c r="CJ43" s="401">
        <v>16.286183794603819</v>
      </c>
      <c r="CK43" s="401"/>
      <c r="CL43" s="401">
        <v>1.1000000000000001</v>
      </c>
      <c r="CM43" s="401"/>
      <c r="CN43" s="401" t="s">
        <v>463</v>
      </c>
      <c r="CO43" s="401"/>
      <c r="CP43" s="408">
        <v>9.9369245842577065</v>
      </c>
      <c r="CQ43" s="401">
        <v>1.5707003981179708</v>
      </c>
      <c r="CR43" s="401">
        <v>6.8570616503566013</v>
      </c>
      <c r="CS43" s="401">
        <v>13.016787518158813</v>
      </c>
      <c r="CT43" s="401">
        <v>15.806705432849</v>
      </c>
      <c r="CU43" s="401"/>
      <c r="CV43" s="401">
        <v>-3.0999999999999996</v>
      </c>
      <c r="CW43" s="401"/>
      <c r="CX43" s="401" t="s">
        <v>463</v>
      </c>
      <c r="CY43" s="401"/>
      <c r="CZ43" s="406">
        <v>0.28479558449337777</v>
      </c>
      <c r="DA43" s="401"/>
      <c r="DB43" s="401">
        <v>0.79377877457098223</v>
      </c>
      <c r="DC43" s="401"/>
      <c r="DD43" s="475">
        <v>0.48025948842554939</v>
      </c>
      <c r="DE43" s="475"/>
      <c r="DF43" s="475">
        <v>0</v>
      </c>
      <c r="DG43" s="475">
        <v>0</v>
      </c>
      <c r="DH43" s="475">
        <v>0</v>
      </c>
      <c r="DI43" s="475">
        <v>0</v>
      </c>
      <c r="DJ43" s="475">
        <v>0</v>
      </c>
      <c r="DK43" s="475"/>
      <c r="DL43" s="475"/>
      <c r="DM43" s="401"/>
      <c r="DN43" s="401"/>
      <c r="DO43" s="475"/>
      <c r="DP43" s="475">
        <v>0.74010332692673919</v>
      </c>
      <c r="DQ43" s="475">
        <v>0.52396675438056461</v>
      </c>
      <c r="DR43" s="475">
        <v>0</v>
      </c>
      <c r="DS43" s="475">
        <v>1.7675085452272963</v>
      </c>
      <c r="DT43" s="475">
        <v>70.796432784098357</v>
      </c>
      <c r="DU43" s="475"/>
      <c r="DV43" s="475">
        <v>0.7</v>
      </c>
      <c r="DW43" s="401"/>
      <c r="DX43" s="401" t="s">
        <v>463</v>
      </c>
      <c r="DY43" s="401"/>
      <c r="DZ43" s="405">
        <v>22.76560499999999</v>
      </c>
      <c r="EA43" s="405">
        <v>276</v>
      </c>
      <c r="EB43" s="58"/>
    </row>
    <row r="44" spans="1:132" s="69" customFormat="1" ht="13.5" customHeight="1" x14ac:dyDescent="0.25">
      <c r="A44" s="42" t="s">
        <v>101</v>
      </c>
      <c r="B44" s="34">
        <v>28.452554558778058</v>
      </c>
      <c r="C44" s="58">
        <v>2.0503485841954179</v>
      </c>
      <c r="D44" s="58">
        <v>24.432267254166469</v>
      </c>
      <c r="E44" s="58">
        <v>32.472841863389654</v>
      </c>
      <c r="F44" s="58">
        <v>7.2062021002710042</v>
      </c>
      <c r="G44" s="58"/>
      <c r="H44" s="58"/>
      <c r="I44" s="58"/>
      <c r="J44" s="58"/>
      <c r="K44" s="58"/>
      <c r="L44" s="401">
        <v>28.881192821770625</v>
      </c>
      <c r="M44" s="401">
        <v>2.3547952942165078</v>
      </c>
      <c r="N44" s="401">
        <v>24.263951118203327</v>
      </c>
      <c r="O44" s="401">
        <v>33.49843452533792</v>
      </c>
      <c r="P44" s="401">
        <v>8.153386561103062</v>
      </c>
      <c r="Q44" s="401"/>
      <c r="R44" s="401">
        <v>0.4</v>
      </c>
      <c r="S44" s="401"/>
      <c r="T44" s="401" t="s">
        <v>463</v>
      </c>
      <c r="U44" s="401"/>
      <c r="V44" s="401">
        <v>33.175927306598204</v>
      </c>
      <c r="W44" s="401">
        <v>2.2487506892064024</v>
      </c>
      <c r="X44" s="401">
        <v>28.766596764453134</v>
      </c>
      <c r="Y44" s="401">
        <v>37.585257848743282</v>
      </c>
      <c r="Z44" s="401">
        <v>6.778260237986351</v>
      </c>
      <c r="AA44" s="401"/>
      <c r="AB44" s="401">
        <v>4.3</v>
      </c>
      <c r="AC44" s="401"/>
      <c r="AD44" s="401" t="s">
        <v>463</v>
      </c>
      <c r="AE44" s="401"/>
      <c r="AF44" s="401">
        <v>35.375265614822837</v>
      </c>
      <c r="AG44" s="401">
        <v>2.2048501197854686</v>
      </c>
      <c r="AH44" s="401">
        <v>31.051996290687235</v>
      </c>
      <c r="AI44" s="401">
        <v>39.698534938958439</v>
      </c>
      <c r="AJ44" s="401">
        <v>6.2327450591963869</v>
      </c>
      <c r="AK44" s="401"/>
      <c r="AL44" s="401">
        <v>2.2000000000000002</v>
      </c>
      <c r="AM44" s="401"/>
      <c r="AN44" s="401" t="s">
        <v>463</v>
      </c>
      <c r="AO44" s="401"/>
      <c r="AP44" s="401">
        <v>34.68732593914816</v>
      </c>
      <c r="AQ44" s="401">
        <v>2.3657044774253575</v>
      </c>
      <c r="AR44" s="401">
        <v>30.04860200343359</v>
      </c>
      <c r="AS44" s="401">
        <v>39.326049874862733</v>
      </c>
      <c r="AT44" s="401">
        <v>6.8200831669051203</v>
      </c>
      <c r="AU44" s="401"/>
      <c r="AV44" s="401">
        <v>-0.69999999999999574</v>
      </c>
      <c r="AW44" s="401"/>
      <c r="AX44" s="401" t="s">
        <v>463</v>
      </c>
      <c r="AY44" s="401"/>
      <c r="AZ44" s="406">
        <v>22.741705282516751</v>
      </c>
      <c r="BA44" s="401"/>
      <c r="BB44" s="401">
        <v>22.168292830723281</v>
      </c>
      <c r="BC44" s="401"/>
      <c r="BD44" s="401">
        <v>24.351865483314604</v>
      </c>
      <c r="BE44" s="401"/>
      <c r="BF44" s="401">
        <v>26.277675250354726</v>
      </c>
      <c r="BG44" s="401">
        <v>2.1796545968093239</v>
      </c>
      <c r="BH44" s="401">
        <v>22.00380929863471</v>
      </c>
      <c r="BI44" s="401">
        <v>30.551541202074738</v>
      </c>
      <c r="BJ44" s="401">
        <v>8.2947010191850978</v>
      </c>
      <c r="BK44" s="401"/>
      <c r="BL44" s="401">
        <v>1.9</v>
      </c>
      <c r="BM44" s="401"/>
      <c r="BN44" s="401"/>
      <c r="BO44" s="401"/>
      <c r="BP44" s="401">
        <v>23.119486154688282</v>
      </c>
      <c r="BQ44" s="401">
        <v>1.9191359862483941</v>
      </c>
      <c r="BR44" s="401">
        <v>19.356403267433397</v>
      </c>
      <c r="BS44" s="401">
        <v>26.882569041943167</v>
      </c>
      <c r="BT44" s="401">
        <v>8.3009456759021543</v>
      </c>
      <c r="BU44" s="401"/>
      <c r="BV44" s="401">
        <v>-3.1999999999999993</v>
      </c>
      <c r="BW44" s="401"/>
      <c r="BX44" s="401" t="s">
        <v>463</v>
      </c>
      <c r="BY44" s="401"/>
      <c r="BZ44" s="406">
        <v>5.4912725529499138</v>
      </c>
      <c r="CA44" s="401"/>
      <c r="CB44" s="401">
        <v>6.7128999910473386</v>
      </c>
      <c r="CC44" s="401"/>
      <c r="CD44" s="401">
        <v>8.1091041336639513</v>
      </c>
      <c r="CE44" s="401"/>
      <c r="CF44" s="401">
        <v>8.8394696345257309</v>
      </c>
      <c r="CG44" s="401">
        <v>1.1828953362825965</v>
      </c>
      <c r="CH44" s="401">
        <v>6.5200488833722661</v>
      </c>
      <c r="CI44" s="401">
        <v>11.158890385679197</v>
      </c>
      <c r="CJ44" s="401">
        <v>13.381971828517546</v>
      </c>
      <c r="CK44" s="401"/>
      <c r="CL44" s="401">
        <v>0.7</v>
      </c>
      <c r="CM44" s="401"/>
      <c r="CN44" s="401" t="s">
        <v>463</v>
      </c>
      <c r="CO44" s="401"/>
      <c r="CP44" s="401">
        <v>11.337254034776247</v>
      </c>
      <c r="CQ44" s="401">
        <v>1.6318314827258249</v>
      </c>
      <c r="CR44" s="401">
        <v>8.1375239627382356</v>
      </c>
      <c r="CS44" s="401">
        <v>14.536984106814261</v>
      </c>
      <c r="CT44" s="401">
        <v>14.393533722718868</v>
      </c>
      <c r="CU44" s="401"/>
      <c r="CV44" s="401">
        <v>2.5</v>
      </c>
      <c r="CW44" s="401"/>
      <c r="CX44" s="401" t="s">
        <v>463</v>
      </c>
      <c r="CY44" s="401"/>
      <c r="CZ44" s="406">
        <v>0.21957672331139494</v>
      </c>
      <c r="DA44" s="401"/>
      <c r="DB44" s="401">
        <v>0</v>
      </c>
      <c r="DC44" s="401"/>
      <c r="DD44" s="475">
        <v>0.7149576896196469</v>
      </c>
      <c r="DE44" s="475"/>
      <c r="DF44" s="475">
        <v>0.25812072994237667</v>
      </c>
      <c r="DG44" s="475">
        <v>0.25709245007768866</v>
      </c>
      <c r="DH44" s="475">
        <v>0</v>
      </c>
      <c r="DI44" s="475">
        <v>0.76222751385197096</v>
      </c>
      <c r="DJ44" s="475">
        <v>99.60162832914753</v>
      </c>
      <c r="DK44" s="475"/>
      <c r="DL44" s="475"/>
      <c r="DM44" s="401"/>
      <c r="DN44" s="401"/>
      <c r="DO44" s="475"/>
      <c r="DP44" s="475">
        <v>0.23058574968362225</v>
      </c>
      <c r="DQ44" s="475">
        <v>0.23122074533512785</v>
      </c>
      <c r="DR44" s="475">
        <v>0</v>
      </c>
      <c r="DS44" s="475">
        <v>0.68396833235815813</v>
      </c>
      <c r="DT44" s="475">
        <v>100.27538373571518</v>
      </c>
      <c r="DU44" s="475"/>
      <c r="DV44" s="475">
        <v>-9.9999999999999978E-2</v>
      </c>
      <c r="DW44" s="401"/>
      <c r="DX44" s="401" t="s">
        <v>463</v>
      </c>
      <c r="DY44" s="401"/>
      <c r="DZ44" s="405">
        <v>200.26042399999977</v>
      </c>
      <c r="EA44" s="405">
        <v>391</v>
      </c>
      <c r="EB44" s="58"/>
    </row>
    <row r="45" spans="1:132" s="69" customFormat="1" ht="13.5" customHeight="1" x14ac:dyDescent="0.25">
      <c r="A45" s="42" t="s">
        <v>102</v>
      </c>
      <c r="B45" s="34">
        <v>33.974348303226769</v>
      </c>
      <c r="C45" s="58">
        <v>2.441307200665638</v>
      </c>
      <c r="D45" s="58">
        <v>29.187476245886163</v>
      </c>
      <c r="E45" s="58">
        <v>38.761220360567378</v>
      </c>
      <c r="F45" s="58">
        <v>7.1857366589538705</v>
      </c>
      <c r="G45" s="58"/>
      <c r="H45" s="58"/>
      <c r="I45" s="58"/>
      <c r="J45" s="58"/>
      <c r="K45" s="58"/>
      <c r="L45" s="401">
        <v>39.195929220762956</v>
      </c>
      <c r="M45" s="401">
        <v>3.5527621462921641</v>
      </c>
      <c r="N45" s="401">
        <v>32.229734925656132</v>
      </c>
      <c r="O45" s="401">
        <v>46.16212351586978</v>
      </c>
      <c r="P45" s="401">
        <v>9.0641100158181409</v>
      </c>
      <c r="Q45" s="401"/>
      <c r="R45" s="401">
        <v>5.2</v>
      </c>
      <c r="S45" s="401"/>
      <c r="T45" s="401" t="s">
        <v>463</v>
      </c>
      <c r="U45" s="401"/>
      <c r="V45" s="401">
        <v>46.431002748242804</v>
      </c>
      <c r="W45" s="401">
        <v>3.389275105841532</v>
      </c>
      <c r="X45" s="401">
        <v>39.785341976842211</v>
      </c>
      <c r="Y45" s="401">
        <v>53.076663519643397</v>
      </c>
      <c r="Z45" s="401">
        <v>7.2995948939952635</v>
      </c>
      <c r="AA45" s="401"/>
      <c r="AB45" s="401">
        <v>7.2</v>
      </c>
      <c r="AC45" s="401"/>
      <c r="AD45" s="401" t="s">
        <v>463</v>
      </c>
      <c r="AE45" s="401"/>
      <c r="AF45" s="401">
        <v>53.119454957056163</v>
      </c>
      <c r="AG45" s="401">
        <v>3.1763545935330506</v>
      </c>
      <c r="AH45" s="401">
        <v>46.891260009213269</v>
      </c>
      <c r="AI45" s="401">
        <v>59.347649904899058</v>
      </c>
      <c r="AJ45" s="401">
        <v>5.9796445503835445</v>
      </c>
      <c r="AK45" s="401"/>
      <c r="AL45" s="401">
        <v>6.7</v>
      </c>
      <c r="AM45" s="401"/>
      <c r="AN45" s="401" t="s">
        <v>463</v>
      </c>
      <c r="AO45" s="401"/>
      <c r="AP45" s="401">
        <v>56.069223945513158</v>
      </c>
      <c r="AQ45" s="401">
        <v>3.3970735534982546</v>
      </c>
      <c r="AR45" s="401">
        <v>49.408169467083482</v>
      </c>
      <c r="AS45" s="401">
        <v>62.730278423942835</v>
      </c>
      <c r="AT45" s="401">
        <v>6.0587133447744099</v>
      </c>
      <c r="AU45" s="401"/>
      <c r="AV45" s="401">
        <v>3</v>
      </c>
      <c r="AW45" s="401"/>
      <c r="AX45" s="401" t="s">
        <v>463</v>
      </c>
      <c r="AY45" s="401"/>
      <c r="AZ45" s="406">
        <v>22.428168563494332</v>
      </c>
      <c r="BA45" s="401"/>
      <c r="BB45" s="401">
        <v>23.062034710872936</v>
      </c>
      <c r="BC45" s="401"/>
      <c r="BD45" s="401">
        <v>30.243640524268088</v>
      </c>
      <c r="BE45" s="401"/>
      <c r="BF45" s="401">
        <v>32.022157226034537</v>
      </c>
      <c r="BG45" s="401">
        <v>2.5397372572208097</v>
      </c>
      <c r="BH45" s="401">
        <v>27.042241322918471</v>
      </c>
      <c r="BI45" s="401">
        <v>37.002073129150602</v>
      </c>
      <c r="BJ45" s="401">
        <v>7.931187269157375</v>
      </c>
      <c r="BK45" s="401"/>
      <c r="BL45" s="401">
        <v>1.8</v>
      </c>
      <c r="BM45" s="401"/>
      <c r="BN45" s="401"/>
      <c r="BO45" s="401"/>
      <c r="BP45" s="401">
        <v>34.161466263256727</v>
      </c>
      <c r="BQ45" s="401">
        <v>3.9221430346966595</v>
      </c>
      <c r="BR45" s="401">
        <v>26.47084431619756</v>
      </c>
      <c r="BS45" s="401">
        <v>41.852088210315898</v>
      </c>
      <c r="BT45" s="401">
        <v>11.481190545135425</v>
      </c>
      <c r="BU45" s="401"/>
      <c r="BV45" s="401">
        <v>2.2000000000000028</v>
      </c>
      <c r="BW45" s="401"/>
      <c r="BX45" s="401" t="s">
        <v>463</v>
      </c>
      <c r="BY45" s="401"/>
      <c r="BZ45" s="406">
        <v>11.094317162698204</v>
      </c>
      <c r="CA45" s="401"/>
      <c r="CB45" s="401">
        <v>15.091637175630467</v>
      </c>
      <c r="CC45" s="401"/>
      <c r="CD45" s="401">
        <v>15.361495568155433</v>
      </c>
      <c r="CE45" s="401"/>
      <c r="CF45" s="401">
        <v>20.573867570833094</v>
      </c>
      <c r="CG45" s="401">
        <v>2.2578196687496668</v>
      </c>
      <c r="CH45" s="401">
        <v>16.146735574085305</v>
      </c>
      <c r="CI45" s="401">
        <v>25.000999567580891</v>
      </c>
      <c r="CJ45" s="401">
        <v>10.97421114905252</v>
      </c>
      <c r="CK45" s="401"/>
      <c r="CL45" s="401">
        <v>5.2</v>
      </c>
      <c r="CM45" s="401"/>
      <c r="CN45" s="401" t="s">
        <v>463</v>
      </c>
      <c r="CO45" s="401"/>
      <c r="CP45" s="401">
        <v>20.661954745176288</v>
      </c>
      <c r="CQ45" s="401">
        <v>2.8548648758088757</v>
      </c>
      <c r="CR45" s="401">
        <v>15.064074638419257</v>
      </c>
      <c r="CS45" s="401">
        <v>26.259834851933324</v>
      </c>
      <c r="CT45" s="401">
        <v>13.817012528668753</v>
      </c>
      <c r="CU45" s="401"/>
      <c r="CV45" s="401">
        <v>9.9999999999997868E-2</v>
      </c>
      <c r="CW45" s="401"/>
      <c r="CX45" s="401" t="s">
        <v>463</v>
      </c>
      <c r="CY45" s="401"/>
      <c r="CZ45" s="406">
        <v>0.45186257703420812</v>
      </c>
      <c r="DA45" s="401"/>
      <c r="DB45" s="401">
        <v>1.0422573342595505</v>
      </c>
      <c r="DC45" s="401"/>
      <c r="DD45" s="475">
        <v>0.82586665581930041</v>
      </c>
      <c r="DE45" s="475"/>
      <c r="DF45" s="475">
        <v>0.52343016018856547</v>
      </c>
      <c r="DG45" s="475">
        <v>0.51907544770352254</v>
      </c>
      <c r="DH45" s="475">
        <v>0</v>
      </c>
      <c r="DI45" s="475">
        <v>1.5412331118862279</v>
      </c>
      <c r="DJ45" s="475">
        <v>99.168043262261733</v>
      </c>
      <c r="DK45" s="475"/>
      <c r="DL45" s="475"/>
      <c r="DM45" s="401"/>
      <c r="DN45" s="401"/>
      <c r="DO45" s="475"/>
      <c r="DP45" s="475">
        <v>1.2458029370801529</v>
      </c>
      <c r="DQ45" s="475">
        <v>0.83806524865025434</v>
      </c>
      <c r="DR45" s="475">
        <v>0</v>
      </c>
      <c r="DS45" s="475">
        <v>2.8890992007095906</v>
      </c>
      <c r="DT45" s="475">
        <v>67.271092699016052</v>
      </c>
      <c r="DU45" s="475"/>
      <c r="DV45" s="475">
        <v>0.7</v>
      </c>
      <c r="DW45" s="401"/>
      <c r="DX45" s="401" t="s">
        <v>463</v>
      </c>
      <c r="DY45" s="401"/>
      <c r="DZ45" s="405">
        <v>94.948242999999948</v>
      </c>
      <c r="EA45" s="405">
        <v>223</v>
      </c>
      <c r="EB45" s="58"/>
    </row>
    <row r="46" spans="1:132" s="69" customFormat="1" ht="13.5" customHeight="1" x14ac:dyDescent="0.25">
      <c r="A46" s="42" t="s">
        <v>103</v>
      </c>
      <c r="B46" s="34">
        <v>34.667894664237586</v>
      </c>
      <c r="C46" s="58">
        <v>2.7423953619463886</v>
      </c>
      <c r="D46" s="58">
        <v>29.290654256024169</v>
      </c>
      <c r="E46" s="58">
        <v>40.045135072451004</v>
      </c>
      <c r="F46" s="58">
        <v>7.9104756389356563</v>
      </c>
      <c r="G46" s="58"/>
      <c r="H46" s="58"/>
      <c r="I46" s="58"/>
      <c r="J46" s="58"/>
      <c r="K46" s="58"/>
      <c r="L46" s="401">
        <v>46.900753538430315</v>
      </c>
      <c r="M46" s="401">
        <v>2.5466094276878559</v>
      </c>
      <c r="N46" s="401">
        <v>41.90740601429647</v>
      </c>
      <c r="O46" s="401">
        <v>51.894101062564161</v>
      </c>
      <c r="P46" s="401">
        <v>5.4297836080632971</v>
      </c>
      <c r="Q46" s="401"/>
      <c r="R46" s="401">
        <v>12.2</v>
      </c>
      <c r="S46" s="401"/>
      <c r="T46" s="401" t="s">
        <v>465</v>
      </c>
      <c r="U46" s="401"/>
      <c r="V46" s="401">
        <v>38.539396804773411</v>
      </c>
      <c r="W46" s="401">
        <v>2.3318609168011655</v>
      </c>
      <c r="X46" s="401">
        <v>33.967104460478751</v>
      </c>
      <c r="Y46" s="401">
        <v>43.111689149068077</v>
      </c>
      <c r="Z46" s="401">
        <v>6.0505900717998413</v>
      </c>
      <c r="AA46" s="401"/>
      <c r="AB46" s="401">
        <v>-8.4</v>
      </c>
      <c r="AC46" s="401"/>
      <c r="AD46" s="401" t="s">
        <v>464</v>
      </c>
      <c r="AE46" s="401"/>
      <c r="AF46" s="401">
        <v>34.587942053003779</v>
      </c>
      <c r="AG46" s="401">
        <v>2.7638674821323708</v>
      </c>
      <c r="AH46" s="401">
        <v>29.1685516852624</v>
      </c>
      <c r="AI46" s="401">
        <v>40.007332420745158</v>
      </c>
      <c r="AJ46" s="401">
        <v>7.9908410795210747</v>
      </c>
      <c r="AK46" s="401"/>
      <c r="AL46" s="401">
        <v>-3.9</v>
      </c>
      <c r="AM46" s="401"/>
      <c r="AN46" s="401" t="s">
        <v>463</v>
      </c>
      <c r="AO46" s="401"/>
      <c r="AP46" s="401">
        <v>41.338255315886364</v>
      </c>
      <c r="AQ46" s="401">
        <v>2.2545401397612701</v>
      </c>
      <c r="AR46" s="401">
        <v>36.9175047909849</v>
      </c>
      <c r="AS46" s="401">
        <v>45.759005840787822</v>
      </c>
      <c r="AT46" s="401">
        <v>5.4538831465749986</v>
      </c>
      <c r="AU46" s="401"/>
      <c r="AV46" s="401">
        <v>6.6999999999999957</v>
      </c>
      <c r="AW46" s="401"/>
      <c r="AX46" s="401" t="s">
        <v>466</v>
      </c>
      <c r="AY46" s="401"/>
      <c r="AZ46" s="406">
        <v>28.089706884709138</v>
      </c>
      <c r="BA46" s="401"/>
      <c r="BB46" s="401">
        <v>31.611755882071456</v>
      </c>
      <c r="BC46" s="401"/>
      <c r="BD46" s="401">
        <v>27.061443829248709</v>
      </c>
      <c r="BE46" s="401"/>
      <c r="BF46" s="401">
        <v>26.436949545127991</v>
      </c>
      <c r="BG46" s="401">
        <v>2.4629074330205629</v>
      </c>
      <c r="BH46" s="401">
        <v>21.607681533749787</v>
      </c>
      <c r="BI46" s="401">
        <v>31.266217556506199</v>
      </c>
      <c r="BJ46" s="401">
        <v>9.3161558931614579</v>
      </c>
      <c r="BK46" s="401"/>
      <c r="BL46" s="401">
        <v>-0.7</v>
      </c>
      <c r="BM46" s="401"/>
      <c r="BN46" s="401"/>
      <c r="BO46" s="401"/>
      <c r="BP46" s="401">
        <v>29.137887335499769</v>
      </c>
      <c r="BQ46" s="401">
        <v>1.8511649468528384</v>
      </c>
      <c r="BR46" s="401">
        <v>25.508083516018687</v>
      </c>
      <c r="BS46" s="401">
        <v>32.767691154980852</v>
      </c>
      <c r="BT46" s="401">
        <v>6.3531199964435849</v>
      </c>
      <c r="BU46" s="401"/>
      <c r="BV46" s="401">
        <v>2.7000000000000028</v>
      </c>
      <c r="BW46" s="401"/>
      <c r="BX46" s="401" t="s">
        <v>463</v>
      </c>
      <c r="BY46" s="401"/>
      <c r="BZ46" s="406">
        <v>6.5781877795284505</v>
      </c>
      <c r="CA46" s="401"/>
      <c r="CB46" s="401">
        <v>15.065067805952681</v>
      </c>
      <c r="CC46" s="401"/>
      <c r="CD46" s="401">
        <v>11.250052173709484</v>
      </c>
      <c r="CE46" s="401"/>
      <c r="CF46" s="408">
        <v>8.1509925078757828</v>
      </c>
      <c r="CG46" s="401">
        <v>1.286443908254157</v>
      </c>
      <c r="CH46" s="401">
        <v>5.6285337539367788</v>
      </c>
      <c r="CI46" s="401">
        <v>10.673451261814787</v>
      </c>
      <c r="CJ46" s="401">
        <v>15.782665816600231</v>
      </c>
      <c r="CK46" s="401"/>
      <c r="CL46" s="401">
        <v>-3.1</v>
      </c>
      <c r="CM46" s="401"/>
      <c r="CN46" s="401" t="s">
        <v>463</v>
      </c>
      <c r="CO46" s="401"/>
      <c r="CP46" s="401">
        <v>12.200367980386591</v>
      </c>
      <c r="CQ46" s="401">
        <v>1.4749991840643153</v>
      </c>
      <c r="CR46" s="401">
        <v>9.3081580338065297</v>
      </c>
      <c r="CS46" s="401">
        <v>15.092577926966655</v>
      </c>
      <c r="CT46" s="401">
        <v>12.089792590154131</v>
      </c>
      <c r="CU46" s="401"/>
      <c r="CV46" s="401">
        <v>4</v>
      </c>
      <c r="CW46" s="401"/>
      <c r="CX46" s="401" t="s">
        <v>464</v>
      </c>
      <c r="CY46" s="401"/>
      <c r="CZ46" s="406">
        <v>0</v>
      </c>
      <c r="DA46" s="401"/>
      <c r="DB46" s="401">
        <v>0.22392985040618116</v>
      </c>
      <c r="DC46" s="401"/>
      <c r="DD46" s="475">
        <v>0.2279008018152005</v>
      </c>
      <c r="DE46" s="475"/>
      <c r="DF46" s="475">
        <v>0</v>
      </c>
      <c r="DG46" s="475">
        <v>0</v>
      </c>
      <c r="DH46" s="475">
        <v>0</v>
      </c>
      <c r="DI46" s="475">
        <v>0</v>
      </c>
      <c r="DJ46" s="475">
        <v>0</v>
      </c>
      <c r="DK46" s="475"/>
      <c r="DL46" s="475"/>
      <c r="DM46" s="401"/>
      <c r="DN46" s="401"/>
      <c r="DO46" s="475"/>
      <c r="DP46" s="475">
        <v>0</v>
      </c>
      <c r="DQ46" s="475">
        <v>0</v>
      </c>
      <c r="DR46" s="475">
        <v>0</v>
      </c>
      <c r="DS46" s="475">
        <v>0</v>
      </c>
      <c r="DT46" s="475">
        <v>0</v>
      </c>
      <c r="DU46" s="475"/>
      <c r="DV46" s="475">
        <v>0</v>
      </c>
      <c r="DW46" s="401"/>
      <c r="DX46" s="401"/>
      <c r="DY46" s="401"/>
      <c r="DZ46" s="405">
        <v>123.42668700000019</v>
      </c>
      <c r="EA46" s="405">
        <v>481</v>
      </c>
      <c r="EB46" s="58"/>
    </row>
    <row r="47" spans="1:132" s="69" customFormat="1" ht="13.5" customHeight="1" x14ac:dyDescent="0.25">
      <c r="A47" s="42" t="s">
        <v>104</v>
      </c>
      <c r="B47" s="34">
        <v>24.358064223230695</v>
      </c>
      <c r="C47" s="58">
        <v>2.2895256162696982</v>
      </c>
      <c r="D47" s="58">
        <v>19.868802816842045</v>
      </c>
      <c r="E47" s="58">
        <v>28.847325629619341</v>
      </c>
      <c r="F47" s="58">
        <v>9.3994563578091697</v>
      </c>
      <c r="G47" s="58"/>
      <c r="H47" s="58"/>
      <c r="I47" s="58"/>
      <c r="J47" s="58"/>
      <c r="K47" s="58"/>
      <c r="L47" s="401">
        <v>32.610505381619369</v>
      </c>
      <c r="M47" s="401">
        <v>2.5691750085263263</v>
      </c>
      <c r="N47" s="401">
        <v>27.572911658604248</v>
      </c>
      <c r="O47" s="401">
        <v>37.64809910463449</v>
      </c>
      <c r="P47" s="401">
        <v>7.8783661230053159</v>
      </c>
      <c r="Q47" s="401"/>
      <c r="R47" s="401">
        <v>8.1999999999999993</v>
      </c>
      <c r="S47" s="401"/>
      <c r="T47" s="401" t="s">
        <v>464</v>
      </c>
      <c r="U47" s="401"/>
      <c r="V47" s="401">
        <v>32.630464145041643</v>
      </c>
      <c r="W47" s="401">
        <v>2.5299518903812204</v>
      </c>
      <c r="X47" s="401">
        <v>27.669756764735119</v>
      </c>
      <c r="Y47" s="401">
        <v>37.591171525348166</v>
      </c>
      <c r="Z47" s="401">
        <v>7.7533432535180751</v>
      </c>
      <c r="AA47" s="401"/>
      <c r="AB47" s="401">
        <v>0</v>
      </c>
      <c r="AC47" s="401"/>
      <c r="AD47" s="401" t="s">
        <v>463</v>
      </c>
      <c r="AE47" s="401"/>
      <c r="AF47" s="401">
        <v>32.85571239287389</v>
      </c>
      <c r="AG47" s="401">
        <v>2.8979169466489063</v>
      </c>
      <c r="AH47" s="401">
        <v>27.173477883183523</v>
      </c>
      <c r="AI47" s="401">
        <v>38.537946902564265</v>
      </c>
      <c r="AJ47" s="401">
        <v>8.8201312210093441</v>
      </c>
      <c r="AK47" s="401"/>
      <c r="AL47" s="401">
        <v>0.3</v>
      </c>
      <c r="AM47" s="401"/>
      <c r="AN47" s="401" t="s">
        <v>463</v>
      </c>
      <c r="AO47" s="401"/>
      <c r="AP47" s="401">
        <v>25.96266650706308</v>
      </c>
      <c r="AQ47" s="401">
        <v>2.9072299868694507</v>
      </c>
      <c r="AR47" s="401">
        <v>20.262107770582443</v>
      </c>
      <c r="AS47" s="401">
        <v>31.663225243543717</v>
      </c>
      <c r="AT47" s="401">
        <v>11.197732660004494</v>
      </c>
      <c r="AU47" s="401"/>
      <c r="AV47" s="401">
        <v>-6.8999999999999986</v>
      </c>
      <c r="AW47" s="401"/>
      <c r="AX47" s="401" t="s">
        <v>466</v>
      </c>
      <c r="AY47" s="401"/>
      <c r="AZ47" s="406">
        <v>19.572919896549585</v>
      </c>
      <c r="BA47" s="401"/>
      <c r="BB47" s="401">
        <v>23.464041359318376</v>
      </c>
      <c r="BC47" s="401"/>
      <c r="BD47" s="401">
        <v>25.686973624337519</v>
      </c>
      <c r="BE47" s="401"/>
      <c r="BF47" s="401">
        <v>24.6047984464163</v>
      </c>
      <c r="BG47" s="401">
        <v>2.8984874333245916</v>
      </c>
      <c r="BH47" s="401">
        <v>18.921445326656844</v>
      </c>
      <c r="BI47" s="401">
        <v>30.28815156617576</v>
      </c>
      <c r="BJ47" s="401">
        <v>11.780171415087358</v>
      </c>
      <c r="BK47" s="401"/>
      <c r="BL47" s="401">
        <v>-1.1000000000000001</v>
      </c>
      <c r="BM47" s="401"/>
      <c r="BN47" s="401"/>
      <c r="BO47" s="401"/>
      <c r="BP47" s="401">
        <v>21.123882993845434</v>
      </c>
      <c r="BQ47" s="401">
        <v>2.7493592214147498</v>
      </c>
      <c r="BR47" s="401">
        <v>15.732880630720986</v>
      </c>
      <c r="BS47" s="401">
        <v>26.514885356969881</v>
      </c>
      <c r="BT47" s="401">
        <v>13.01540641091314</v>
      </c>
      <c r="BU47" s="401"/>
      <c r="BV47" s="401">
        <v>-3.5</v>
      </c>
      <c r="BW47" s="401"/>
      <c r="BX47" s="401" t="s">
        <v>463</v>
      </c>
      <c r="BY47" s="401"/>
      <c r="BZ47" s="406">
        <v>4.4605286787602836</v>
      </c>
      <c r="CA47" s="401"/>
      <c r="CB47" s="401">
        <v>8.8328801764862597</v>
      </c>
      <c r="CC47" s="401"/>
      <c r="CD47" s="401">
        <v>6.94349052070414</v>
      </c>
      <c r="CE47" s="401"/>
      <c r="CF47" s="408">
        <v>7.5182663994004653</v>
      </c>
      <c r="CG47" s="401">
        <v>1.502128235171033</v>
      </c>
      <c r="CH47" s="401">
        <v>4.5728938945951247</v>
      </c>
      <c r="CI47" s="401">
        <v>10.463638904205807</v>
      </c>
      <c r="CJ47" s="401">
        <v>19.979715473913217</v>
      </c>
      <c r="CK47" s="401"/>
      <c r="CL47" s="401">
        <v>0.6</v>
      </c>
      <c r="CM47" s="401"/>
      <c r="CN47" s="401" t="s">
        <v>463</v>
      </c>
      <c r="CO47" s="401"/>
      <c r="CP47" s="408">
        <v>4.4392676621132479</v>
      </c>
      <c r="CQ47" s="401">
        <v>1.2960421042210895</v>
      </c>
      <c r="CR47" s="401">
        <v>1.8979605851248287</v>
      </c>
      <c r="CS47" s="401">
        <v>6.9805747391016668</v>
      </c>
      <c r="CT47" s="401">
        <v>29.194952926179894</v>
      </c>
      <c r="CU47" s="401"/>
      <c r="CV47" s="401">
        <v>-3.0999999999999996</v>
      </c>
      <c r="CW47" s="401"/>
      <c r="CX47" s="401" t="s">
        <v>463</v>
      </c>
      <c r="CY47" s="401"/>
      <c r="CZ47" s="406">
        <v>0.32461564792082509</v>
      </c>
      <c r="DA47" s="401"/>
      <c r="DB47" s="401">
        <v>0.31358384581471677</v>
      </c>
      <c r="DC47" s="401"/>
      <c r="DD47" s="475">
        <v>0</v>
      </c>
      <c r="DE47" s="475"/>
      <c r="DF47" s="475">
        <v>0.73264754705713009</v>
      </c>
      <c r="DG47" s="475">
        <v>0.54623545255602113</v>
      </c>
      <c r="DH47" s="475">
        <v>0</v>
      </c>
      <c r="DI47" s="475">
        <v>1.8037058265290027</v>
      </c>
      <c r="DJ47" s="475">
        <v>74.556374992329978</v>
      </c>
      <c r="DK47" s="475"/>
      <c r="DL47" s="475"/>
      <c r="DM47" s="401"/>
      <c r="DN47" s="401"/>
      <c r="DO47" s="475"/>
      <c r="DP47" s="475">
        <v>0.39951585110439913</v>
      </c>
      <c r="DQ47" s="475">
        <v>0.39934177061053489</v>
      </c>
      <c r="DR47" s="475">
        <v>0</v>
      </c>
      <c r="DS47" s="475">
        <v>1.182553735818457</v>
      </c>
      <c r="DT47" s="475">
        <v>99.956427137150357</v>
      </c>
      <c r="DU47" s="475"/>
      <c r="DV47" s="475">
        <v>-0.29999999999999993</v>
      </c>
      <c r="DW47" s="401"/>
      <c r="DX47" s="401" t="s">
        <v>463</v>
      </c>
      <c r="DY47" s="401"/>
      <c r="DZ47" s="405">
        <v>24.72792999999999</v>
      </c>
      <c r="EA47" s="405">
        <v>247</v>
      </c>
      <c r="EB47" s="58"/>
    </row>
    <row r="48" spans="1:132" s="69" customFormat="1" ht="13.5" customHeight="1" x14ac:dyDescent="0.25">
      <c r="A48" s="42" t="s">
        <v>105</v>
      </c>
      <c r="B48" s="34">
        <v>24.976898023916952</v>
      </c>
      <c r="C48" s="58">
        <v>2.0404872553020694</v>
      </c>
      <c r="D48" s="58">
        <v>20.975946638895877</v>
      </c>
      <c r="E48" s="58">
        <v>28.977849408938027</v>
      </c>
      <c r="F48" s="58">
        <v>8.1694982833663907</v>
      </c>
      <c r="G48" s="58"/>
      <c r="H48" s="58"/>
      <c r="I48" s="58"/>
      <c r="J48" s="58"/>
      <c r="K48" s="58"/>
      <c r="L48" s="401">
        <v>27.30099171412262</v>
      </c>
      <c r="M48" s="401">
        <v>2.1751150750254116</v>
      </c>
      <c r="N48" s="401">
        <v>23.036063862800926</v>
      </c>
      <c r="O48" s="401">
        <v>31.565919565444311</v>
      </c>
      <c r="P48" s="401">
        <v>7.9671650678544372</v>
      </c>
      <c r="Q48" s="401"/>
      <c r="R48" s="401">
        <v>2.2999999999999998</v>
      </c>
      <c r="S48" s="401"/>
      <c r="T48" s="401" t="s">
        <v>463</v>
      </c>
      <c r="U48" s="401"/>
      <c r="V48" s="401">
        <v>32.411644595162961</v>
      </c>
      <c r="W48" s="401">
        <v>2.3189613319730129</v>
      </c>
      <c r="X48" s="401">
        <v>27.864645643166863</v>
      </c>
      <c r="Y48" s="401">
        <v>36.958643547159063</v>
      </c>
      <c r="Z48" s="401">
        <v>7.1547166487167049</v>
      </c>
      <c r="AA48" s="401"/>
      <c r="AB48" s="401">
        <v>5.0999999999999996</v>
      </c>
      <c r="AC48" s="401"/>
      <c r="AD48" s="401" t="s">
        <v>463</v>
      </c>
      <c r="AE48" s="401"/>
      <c r="AF48" s="401">
        <v>34.623248429541256</v>
      </c>
      <c r="AG48" s="401">
        <v>2.3872889946009921</v>
      </c>
      <c r="AH48" s="401">
        <v>29.942253025096612</v>
      </c>
      <c r="AI48" s="401">
        <v>39.304243833985893</v>
      </c>
      <c r="AJ48" s="401">
        <v>6.8950462561569159</v>
      </c>
      <c r="AK48" s="401"/>
      <c r="AL48" s="401">
        <v>2.2000000000000002</v>
      </c>
      <c r="AM48" s="401"/>
      <c r="AN48" s="401" t="s">
        <v>463</v>
      </c>
      <c r="AO48" s="401"/>
      <c r="AP48" s="401">
        <v>32.296197712453257</v>
      </c>
      <c r="AQ48" s="401">
        <v>2.624081227342153</v>
      </c>
      <c r="AR48" s="401">
        <v>27.150843119482804</v>
      </c>
      <c r="AS48" s="401">
        <v>37.441552305423706</v>
      </c>
      <c r="AT48" s="401">
        <v>8.1250469504350367</v>
      </c>
      <c r="AU48" s="401"/>
      <c r="AV48" s="401">
        <v>-2.3000000000000043</v>
      </c>
      <c r="AW48" s="401"/>
      <c r="AX48" s="401" t="s">
        <v>463</v>
      </c>
      <c r="AY48" s="401"/>
      <c r="AZ48" s="406">
        <v>19.872945812422415</v>
      </c>
      <c r="BA48" s="401"/>
      <c r="BB48" s="401">
        <v>21.688219815414374</v>
      </c>
      <c r="BC48" s="401"/>
      <c r="BD48" s="401">
        <v>24.896555305329208</v>
      </c>
      <c r="BE48" s="401"/>
      <c r="BF48" s="401">
        <v>26.066645832895833</v>
      </c>
      <c r="BG48" s="401">
        <v>2.0543051477614878</v>
      </c>
      <c r="BH48" s="401">
        <v>22.03856503591393</v>
      </c>
      <c r="BI48" s="401">
        <v>30.094726629877744</v>
      </c>
      <c r="BJ48" s="401">
        <v>7.8809723388690704</v>
      </c>
      <c r="BK48" s="401"/>
      <c r="BL48" s="401">
        <v>1.2</v>
      </c>
      <c r="BM48" s="401"/>
      <c r="BN48" s="401"/>
      <c r="BO48" s="401"/>
      <c r="BP48" s="401">
        <v>24.602960877668846</v>
      </c>
      <c r="BQ48" s="401">
        <v>2.3799433768465152</v>
      </c>
      <c r="BR48" s="401">
        <v>19.936317003435558</v>
      </c>
      <c r="BS48" s="401">
        <v>29.269604751902133</v>
      </c>
      <c r="BT48" s="401">
        <v>9.6734022733284029</v>
      </c>
      <c r="BU48" s="401"/>
      <c r="BV48" s="401">
        <v>-1.5</v>
      </c>
      <c r="BW48" s="401"/>
      <c r="BX48" s="401" t="s">
        <v>463</v>
      </c>
      <c r="BY48" s="401"/>
      <c r="BZ48" s="406">
        <v>5.1039522114945575</v>
      </c>
      <c r="CA48" s="401"/>
      <c r="CB48" s="401">
        <v>5.6127718987082362</v>
      </c>
      <c r="CC48" s="401"/>
      <c r="CD48" s="401">
        <v>7.5150892898337558</v>
      </c>
      <c r="CE48" s="401"/>
      <c r="CF48" s="408">
        <v>8.5566025966454227</v>
      </c>
      <c r="CG48" s="401">
        <v>1.3199010614416016</v>
      </c>
      <c r="CH48" s="401">
        <v>5.9685410687354343</v>
      </c>
      <c r="CI48" s="401">
        <v>11.144664124555412</v>
      </c>
      <c r="CJ48" s="401">
        <v>15.425527205845258</v>
      </c>
      <c r="CK48" s="401"/>
      <c r="CL48" s="401">
        <v>1.1000000000000001</v>
      </c>
      <c r="CM48" s="401"/>
      <c r="CN48" s="401" t="s">
        <v>463</v>
      </c>
      <c r="CO48" s="401"/>
      <c r="CP48" s="408">
        <v>7.4577634836820286</v>
      </c>
      <c r="CQ48" s="401">
        <v>1.3528874175842154</v>
      </c>
      <c r="CR48" s="401">
        <v>4.8049929004750691</v>
      </c>
      <c r="CS48" s="401">
        <v>10.110534066888988</v>
      </c>
      <c r="CT48" s="401">
        <v>18.140658664550077</v>
      </c>
      <c r="CU48" s="401"/>
      <c r="CV48" s="401">
        <v>-1.0999999999999996</v>
      </c>
      <c r="CW48" s="401"/>
      <c r="CX48" s="401" t="s">
        <v>463</v>
      </c>
      <c r="CY48" s="401"/>
      <c r="CZ48" s="406">
        <v>0</v>
      </c>
      <c r="DA48" s="401"/>
      <c r="DB48" s="401">
        <v>0</v>
      </c>
      <c r="DC48" s="401"/>
      <c r="DD48" s="475">
        <v>0</v>
      </c>
      <c r="DE48" s="475"/>
      <c r="DF48" s="475">
        <v>0</v>
      </c>
      <c r="DG48" s="475">
        <v>0</v>
      </c>
      <c r="DH48" s="475">
        <v>0</v>
      </c>
      <c r="DI48" s="475">
        <v>0</v>
      </c>
      <c r="DJ48" s="475">
        <v>0</v>
      </c>
      <c r="DK48" s="475"/>
      <c r="DL48" s="475"/>
      <c r="DM48" s="401"/>
      <c r="DN48" s="401"/>
      <c r="DO48" s="475"/>
      <c r="DP48" s="475">
        <v>0.23547335110237402</v>
      </c>
      <c r="DQ48" s="475">
        <v>0.23587750916930633</v>
      </c>
      <c r="DR48" s="475">
        <v>0</v>
      </c>
      <c r="DS48" s="475">
        <v>0.69798701589925627</v>
      </c>
      <c r="DT48" s="475">
        <v>100.17163643573264</v>
      </c>
      <c r="DU48" s="475"/>
      <c r="DV48" s="475">
        <v>0.2</v>
      </c>
      <c r="DW48" s="401"/>
      <c r="DX48" s="401" t="s">
        <v>463</v>
      </c>
      <c r="DY48" s="401"/>
      <c r="DZ48" s="405">
        <v>30.342287000000006</v>
      </c>
      <c r="EA48" s="405">
        <v>404</v>
      </c>
      <c r="EB48" s="58"/>
    </row>
    <row r="49" spans="1:132" s="69" customFormat="1" ht="13.5" customHeight="1" x14ac:dyDescent="0.25">
      <c r="A49" s="42" t="s">
        <v>106</v>
      </c>
      <c r="B49" s="34">
        <v>46.178610562602486</v>
      </c>
      <c r="C49" s="58">
        <v>2.6697031326412715</v>
      </c>
      <c r="D49" s="58">
        <v>40.943903794215956</v>
      </c>
      <c r="E49" s="58">
        <v>51.413317330989017</v>
      </c>
      <c r="F49" s="58">
        <v>5.7812547846628304</v>
      </c>
      <c r="G49" s="58"/>
      <c r="H49" s="58"/>
      <c r="I49" s="58"/>
      <c r="J49" s="58"/>
      <c r="K49" s="58"/>
      <c r="L49" s="401">
        <v>54.121467370926744</v>
      </c>
      <c r="M49" s="401">
        <v>2.3902129931141944</v>
      </c>
      <c r="N49" s="401">
        <v>49.434779258664626</v>
      </c>
      <c r="O49" s="401">
        <v>58.808155483188862</v>
      </c>
      <c r="P49" s="401">
        <v>4.416386157331317</v>
      </c>
      <c r="Q49" s="401"/>
      <c r="R49" s="401">
        <v>7.9</v>
      </c>
      <c r="S49" s="401"/>
      <c r="T49" s="401" t="s">
        <v>464</v>
      </c>
      <c r="U49" s="401"/>
      <c r="V49" s="401">
        <v>44.224441668269662</v>
      </c>
      <c r="W49" s="401">
        <v>2.4526221974069684</v>
      </c>
      <c r="X49" s="401">
        <v>39.41536166874959</v>
      </c>
      <c r="Y49" s="401">
        <v>49.033521667789742</v>
      </c>
      <c r="Z49" s="401">
        <v>5.5458522592647812</v>
      </c>
      <c r="AA49" s="401"/>
      <c r="AB49" s="401">
        <v>-9.9</v>
      </c>
      <c r="AC49" s="401"/>
      <c r="AD49" s="401" t="s">
        <v>465</v>
      </c>
      <c r="AE49" s="401"/>
      <c r="AF49" s="401">
        <v>42.771404133304927</v>
      </c>
      <c r="AG49" s="401">
        <v>2.3523698136985156</v>
      </c>
      <c r="AH49" s="401">
        <v>38.158878246250573</v>
      </c>
      <c r="AI49" s="401">
        <v>47.383930020359287</v>
      </c>
      <c r="AJ49" s="401">
        <v>5.4998657663118173</v>
      </c>
      <c r="AK49" s="401"/>
      <c r="AL49" s="401">
        <v>-1.4</v>
      </c>
      <c r="AM49" s="401"/>
      <c r="AN49" s="401" t="s">
        <v>463</v>
      </c>
      <c r="AO49" s="401"/>
      <c r="AP49" s="401">
        <v>37.51927271378451</v>
      </c>
      <c r="AQ49" s="401">
        <v>2.6304890296158603</v>
      </c>
      <c r="AR49" s="401">
        <v>32.361353565069237</v>
      </c>
      <c r="AS49" s="401">
        <v>42.677191862499775</v>
      </c>
      <c r="AT49" s="401">
        <v>7.0110341681794477</v>
      </c>
      <c r="AU49" s="401"/>
      <c r="AV49" s="401">
        <v>-5.2999999999999972</v>
      </c>
      <c r="AW49" s="401"/>
      <c r="AX49" s="401" t="s">
        <v>463</v>
      </c>
      <c r="AY49" s="401"/>
      <c r="AZ49" s="406">
        <v>32.396269684217799</v>
      </c>
      <c r="BA49" s="401"/>
      <c r="BB49" s="401">
        <v>36.197720393848357</v>
      </c>
      <c r="BC49" s="401"/>
      <c r="BD49" s="401">
        <v>30.705310637989058</v>
      </c>
      <c r="BE49" s="401"/>
      <c r="BF49" s="401">
        <v>30.499874745622868</v>
      </c>
      <c r="BG49" s="401">
        <v>2.1720808725419927</v>
      </c>
      <c r="BH49" s="401">
        <v>26.240859349730023</v>
      </c>
      <c r="BI49" s="401">
        <v>34.758890141515714</v>
      </c>
      <c r="BJ49" s="401">
        <v>7.1216058775904143</v>
      </c>
      <c r="BK49" s="401"/>
      <c r="BL49" s="401">
        <v>-0.2</v>
      </c>
      <c r="BM49" s="401"/>
      <c r="BN49" s="401"/>
      <c r="BO49" s="401"/>
      <c r="BP49" s="401">
        <v>25.903426124685421</v>
      </c>
      <c r="BQ49" s="401">
        <v>2.3468079634456673</v>
      </c>
      <c r="BR49" s="401">
        <v>21.30175487773041</v>
      </c>
      <c r="BS49" s="401">
        <v>30.505097371640428</v>
      </c>
      <c r="BT49" s="401">
        <v>9.0598361473473545</v>
      </c>
      <c r="BU49" s="401"/>
      <c r="BV49" s="401">
        <v>-4.6000000000000014</v>
      </c>
      <c r="BW49" s="401"/>
      <c r="BX49" s="401" t="s">
        <v>463</v>
      </c>
      <c r="BY49" s="401"/>
      <c r="BZ49" s="406">
        <v>13.782340878384705</v>
      </c>
      <c r="CA49" s="401"/>
      <c r="CB49" s="401">
        <v>17.923746977078466</v>
      </c>
      <c r="CC49" s="401"/>
      <c r="CD49" s="401">
        <v>13.51913103028059</v>
      </c>
      <c r="CE49" s="401"/>
      <c r="CF49" s="401">
        <v>12.069199396123418</v>
      </c>
      <c r="CG49" s="401">
        <v>1.678858515169156</v>
      </c>
      <c r="CH49" s="401">
        <v>8.7772942216796874</v>
      </c>
      <c r="CI49" s="401">
        <v>15.36110457056715</v>
      </c>
      <c r="CJ49" s="401">
        <v>13.910272422116076</v>
      </c>
      <c r="CK49" s="401"/>
      <c r="CL49" s="401">
        <v>-1.4</v>
      </c>
      <c r="CM49" s="401"/>
      <c r="CN49" s="401" t="s">
        <v>463</v>
      </c>
      <c r="CO49" s="401"/>
      <c r="CP49" s="408">
        <v>11.398466345224996</v>
      </c>
      <c r="CQ49" s="401">
        <v>1.7566496886073721</v>
      </c>
      <c r="CR49" s="401">
        <v>7.9539900655516931</v>
      </c>
      <c r="CS49" s="401">
        <v>14.842942624898297</v>
      </c>
      <c r="CT49" s="401">
        <v>15.411281091716884</v>
      </c>
      <c r="CU49" s="401"/>
      <c r="CV49" s="401">
        <v>-0.69999999999999929</v>
      </c>
      <c r="CW49" s="401"/>
      <c r="CX49" s="401" t="s">
        <v>463</v>
      </c>
      <c r="CY49" s="401"/>
      <c r="CZ49" s="406">
        <v>0</v>
      </c>
      <c r="DA49" s="401"/>
      <c r="DB49" s="401">
        <v>0</v>
      </c>
      <c r="DC49" s="401"/>
      <c r="DD49" s="475">
        <v>0</v>
      </c>
      <c r="DE49" s="475"/>
      <c r="DF49" s="475">
        <v>0.20232999155862272</v>
      </c>
      <c r="DG49" s="475">
        <v>0.20240377083139777</v>
      </c>
      <c r="DH49" s="475">
        <v>0</v>
      </c>
      <c r="DI49" s="475">
        <v>0.59920323281544652</v>
      </c>
      <c r="DJ49" s="475">
        <v>100.03646482274165</v>
      </c>
      <c r="DK49" s="475"/>
      <c r="DL49" s="475"/>
      <c r="DM49" s="401"/>
      <c r="DN49" s="401"/>
      <c r="DO49" s="475"/>
      <c r="DP49" s="475">
        <v>0.21738024387408841</v>
      </c>
      <c r="DQ49" s="475">
        <v>0.21819555939662688</v>
      </c>
      <c r="DR49" s="475">
        <v>0</v>
      </c>
      <c r="DS49" s="475">
        <v>0.64522276338493856</v>
      </c>
      <c r="DT49" s="475">
        <v>100.37506422295243</v>
      </c>
      <c r="DU49" s="475"/>
      <c r="DV49" s="475">
        <v>0</v>
      </c>
      <c r="DW49" s="401"/>
      <c r="DX49" s="401" t="s">
        <v>463</v>
      </c>
      <c r="DY49" s="401"/>
      <c r="DZ49" s="405">
        <v>80.663264000000112</v>
      </c>
      <c r="EA49" s="405">
        <v>449</v>
      </c>
      <c r="EB49" s="58"/>
    </row>
    <row r="50" spans="1:132" ht="7.5" customHeight="1" x14ac:dyDescent="0.25">
      <c r="A50" s="20"/>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c r="DV50" s="23"/>
      <c r="DW50" s="23"/>
      <c r="DX50" s="23"/>
      <c r="DY50" s="23"/>
      <c r="DZ50" s="23"/>
      <c r="EA50" s="23"/>
      <c r="EB50" s="23"/>
    </row>
    <row r="51" spans="1:132" ht="9" customHeight="1" x14ac:dyDescent="0.25"/>
    <row r="52" spans="1:132" ht="11.25" customHeight="1" x14ac:dyDescent="0.25">
      <c r="A52" s="551" t="s">
        <v>15</v>
      </c>
      <c r="B52" s="551"/>
      <c r="C52" s="551"/>
      <c r="D52" s="551"/>
      <c r="E52" s="551"/>
      <c r="F52" s="551"/>
      <c r="G52" s="551"/>
      <c r="H52" s="551"/>
      <c r="I52" s="551"/>
      <c r="J52" s="551"/>
      <c r="K52" s="551"/>
      <c r="L52" s="551"/>
      <c r="M52" s="551"/>
      <c r="N52" s="551"/>
      <c r="O52" s="551"/>
      <c r="P52" s="551"/>
      <c r="Q52" s="551"/>
      <c r="R52" s="551"/>
      <c r="S52" s="551"/>
      <c r="T52" s="551"/>
      <c r="U52" s="551"/>
      <c r="V52" s="551"/>
      <c r="W52" s="551"/>
      <c r="X52" s="551"/>
      <c r="Y52" s="551"/>
      <c r="Z52" s="551"/>
      <c r="AA52" s="551"/>
      <c r="AB52" s="551"/>
      <c r="AC52" s="551"/>
      <c r="AD52" s="551"/>
      <c r="AE52" s="551"/>
      <c r="AF52" s="551"/>
      <c r="AG52" s="551"/>
      <c r="AH52" s="551"/>
      <c r="AI52" s="551"/>
      <c r="AJ52" s="551"/>
      <c r="AK52" s="551"/>
      <c r="AL52" s="551"/>
      <c r="AM52" s="551"/>
      <c r="AN52" s="551"/>
      <c r="AO52" s="551"/>
      <c r="AP52" s="551"/>
      <c r="AQ52" s="551"/>
      <c r="AR52" s="551"/>
      <c r="AS52" s="551"/>
      <c r="AT52" s="551"/>
      <c r="AU52" s="551"/>
      <c r="AV52" s="551"/>
      <c r="AW52" s="551"/>
      <c r="AX52" s="551"/>
      <c r="AY52" s="551"/>
      <c r="AZ52" s="551"/>
      <c r="BA52" s="551"/>
      <c r="BB52" s="551"/>
      <c r="BC52" s="551"/>
      <c r="BD52" s="551"/>
      <c r="BE52" s="551"/>
      <c r="BF52" s="551"/>
      <c r="BG52" s="551"/>
      <c r="BH52" s="551"/>
      <c r="BI52" s="551"/>
      <c r="BJ52" s="551"/>
      <c r="BK52" s="551"/>
      <c r="BL52" s="551"/>
      <c r="BM52" s="551"/>
      <c r="BN52" s="551"/>
      <c r="BO52" s="551"/>
      <c r="BP52" s="551"/>
      <c r="BQ52" s="551"/>
      <c r="BR52" s="551"/>
      <c r="BS52" s="551"/>
      <c r="BT52" s="551"/>
      <c r="BU52" s="551"/>
      <c r="BV52" s="551"/>
      <c r="BW52" s="551"/>
      <c r="BX52" s="551"/>
      <c r="BY52" s="551"/>
      <c r="BZ52" s="551"/>
      <c r="CA52" s="551"/>
      <c r="CB52" s="551"/>
      <c r="CC52" s="551"/>
      <c r="CD52" s="551"/>
      <c r="CE52" s="551"/>
      <c r="CF52" s="551"/>
      <c r="CG52" s="551"/>
      <c r="CH52" s="551"/>
      <c r="CI52" s="551"/>
      <c r="CJ52" s="551"/>
      <c r="CK52" s="551"/>
      <c r="CL52" s="551"/>
      <c r="CM52" s="551"/>
      <c r="CN52" s="551"/>
      <c r="CO52" s="551"/>
      <c r="CP52" s="551"/>
      <c r="CQ52" s="551"/>
      <c r="CR52" s="551"/>
      <c r="CS52" s="551"/>
      <c r="CT52" s="551"/>
      <c r="CU52" s="551"/>
      <c r="CV52" s="551"/>
      <c r="CW52" s="551"/>
      <c r="CX52" s="551"/>
      <c r="CY52" s="551"/>
      <c r="CZ52" s="551"/>
      <c r="DA52" s="551"/>
      <c r="DB52" s="551"/>
      <c r="DC52" s="551"/>
      <c r="DD52" s="551"/>
      <c r="DE52" s="551"/>
      <c r="DF52" s="551"/>
      <c r="DG52" s="551"/>
      <c r="DH52" s="551"/>
      <c r="DI52" s="551"/>
      <c r="DJ52" s="551"/>
      <c r="DK52" s="551"/>
      <c r="DL52" s="551"/>
      <c r="DM52" s="551"/>
      <c r="DN52" s="551"/>
      <c r="DO52" s="551"/>
      <c r="DP52" s="551"/>
      <c r="DQ52" s="551"/>
      <c r="DR52" s="551"/>
      <c r="DS52" s="551"/>
      <c r="DT52" s="551"/>
      <c r="DU52" s="551"/>
      <c r="DV52" s="551"/>
      <c r="DW52" s="551"/>
      <c r="DX52" s="551"/>
      <c r="DY52" s="551"/>
      <c r="DZ52" s="551"/>
      <c r="EA52" s="551"/>
      <c r="EB52" s="551"/>
    </row>
    <row r="53" spans="1:132" x14ac:dyDescent="0.25">
      <c r="A53" s="603" t="s">
        <v>548</v>
      </c>
      <c r="B53" s="603"/>
      <c r="C53" s="603"/>
      <c r="D53" s="603"/>
      <c r="E53" s="603"/>
      <c r="F53" s="603"/>
      <c r="G53" s="603"/>
      <c r="H53" s="603"/>
      <c r="I53" s="603"/>
      <c r="J53" s="603"/>
      <c r="K53" s="603"/>
      <c r="L53" s="603"/>
      <c r="M53" s="603"/>
      <c r="N53" s="603"/>
      <c r="O53" s="603"/>
      <c r="P53" s="603"/>
      <c r="Q53" s="603"/>
      <c r="R53" s="603"/>
      <c r="S53" s="603"/>
      <c r="T53" s="603"/>
      <c r="U53" s="603"/>
      <c r="V53" s="603"/>
      <c r="W53" s="603"/>
      <c r="X53" s="603"/>
      <c r="Y53" s="603"/>
      <c r="Z53" s="603"/>
      <c r="AA53" s="603"/>
      <c r="AB53" s="603"/>
      <c r="AC53" s="603"/>
      <c r="AD53" s="603"/>
      <c r="AE53" s="603"/>
      <c r="AF53" s="603"/>
      <c r="AG53" s="603"/>
      <c r="AH53" s="603"/>
      <c r="AI53" s="603"/>
      <c r="AJ53" s="603"/>
      <c r="AK53" s="603"/>
      <c r="AL53" s="603"/>
      <c r="AM53" s="603"/>
      <c r="AN53" s="603"/>
      <c r="AO53" s="603"/>
      <c r="AP53" s="603"/>
      <c r="AQ53" s="603"/>
      <c r="AR53" s="603"/>
      <c r="AS53" s="603"/>
      <c r="AT53" s="603"/>
      <c r="AU53" s="603"/>
      <c r="AV53" s="603"/>
      <c r="AW53" s="603"/>
      <c r="AX53" s="603"/>
      <c r="AY53" s="603"/>
      <c r="AZ53" s="603"/>
      <c r="BA53" s="603"/>
      <c r="BB53" s="603"/>
      <c r="BC53" s="603"/>
      <c r="BD53" s="603"/>
      <c r="BE53" s="603"/>
      <c r="BF53" s="603"/>
      <c r="BG53" s="603"/>
      <c r="BH53" s="603"/>
      <c r="BI53" s="603"/>
      <c r="BJ53" s="603"/>
      <c r="BK53" s="603"/>
      <c r="BL53" s="603"/>
      <c r="BM53" s="603"/>
      <c r="BN53" s="603"/>
      <c r="BO53" s="603"/>
      <c r="BP53" s="603"/>
      <c r="BQ53" s="603"/>
      <c r="BR53" s="603"/>
      <c r="BS53" s="603"/>
      <c r="BT53" s="603"/>
      <c r="BU53" s="603"/>
      <c r="BV53" s="603"/>
      <c r="BW53" s="603"/>
      <c r="BX53" s="603"/>
      <c r="BY53" s="603"/>
      <c r="BZ53" s="603"/>
      <c r="CA53" s="603"/>
      <c r="CB53" s="603"/>
      <c r="CC53" s="603"/>
      <c r="CD53" s="603"/>
      <c r="CE53" s="603"/>
      <c r="CF53" s="603"/>
      <c r="CG53" s="603"/>
      <c r="CH53" s="603"/>
      <c r="CI53" s="603"/>
      <c r="CJ53" s="603"/>
      <c r="CK53" s="603"/>
      <c r="CL53" s="603"/>
      <c r="CM53" s="603"/>
      <c r="CN53" s="603"/>
      <c r="CO53" s="603"/>
      <c r="CP53" s="603"/>
      <c r="CQ53" s="603"/>
      <c r="CR53" s="603"/>
      <c r="CS53" s="603"/>
      <c r="CT53" s="603"/>
      <c r="CU53" s="603"/>
      <c r="CV53" s="603"/>
      <c r="CW53" s="603"/>
      <c r="CX53" s="603"/>
      <c r="CY53" s="603"/>
      <c r="CZ53" s="603"/>
      <c r="DA53" s="603"/>
      <c r="DB53" s="603"/>
      <c r="DC53" s="603"/>
      <c r="DD53" s="603"/>
      <c r="DE53" s="603"/>
      <c r="DF53" s="603"/>
      <c r="DG53" s="603"/>
      <c r="DH53" s="603"/>
      <c r="DI53" s="603"/>
      <c r="DJ53" s="603"/>
      <c r="DK53" s="603"/>
      <c r="DL53" s="603"/>
      <c r="DM53" s="603"/>
      <c r="DN53" s="603"/>
      <c r="DO53" s="603"/>
      <c r="DP53" s="603"/>
      <c r="DQ53" s="603"/>
      <c r="DR53" s="603"/>
      <c r="DS53" s="603"/>
      <c r="DT53" s="603"/>
      <c r="DU53" s="603"/>
      <c r="DV53" s="603"/>
      <c r="DW53" s="603"/>
      <c r="DX53" s="603"/>
      <c r="DY53" s="603"/>
      <c r="DZ53" s="603"/>
      <c r="EA53" s="603"/>
      <c r="EB53" s="603"/>
    </row>
    <row r="54" spans="1:132" x14ac:dyDescent="0.25">
      <c r="A54" s="603" t="s">
        <v>532</v>
      </c>
      <c r="B54" s="603"/>
      <c r="C54" s="603"/>
      <c r="D54" s="603"/>
      <c r="E54" s="603"/>
      <c r="F54" s="603"/>
      <c r="G54" s="603"/>
      <c r="H54" s="603"/>
      <c r="I54" s="603"/>
      <c r="J54" s="603"/>
      <c r="K54" s="603"/>
      <c r="L54" s="603"/>
      <c r="M54" s="603"/>
      <c r="N54" s="603"/>
      <c r="O54" s="603"/>
      <c r="P54" s="603"/>
      <c r="Q54" s="603"/>
      <c r="R54" s="603"/>
      <c r="S54" s="603"/>
      <c r="T54" s="603"/>
      <c r="U54" s="603"/>
      <c r="V54" s="603"/>
      <c r="W54" s="603"/>
      <c r="X54" s="603"/>
      <c r="Y54" s="603"/>
      <c r="Z54" s="603"/>
      <c r="AA54" s="603"/>
      <c r="AB54" s="603"/>
      <c r="AC54" s="603"/>
      <c r="AD54" s="603"/>
      <c r="AE54" s="603"/>
      <c r="AF54" s="603"/>
      <c r="AG54" s="603"/>
      <c r="AH54" s="603"/>
      <c r="AI54" s="603"/>
      <c r="AJ54" s="603"/>
      <c r="AK54" s="603"/>
      <c r="AL54" s="603"/>
      <c r="AM54" s="603"/>
      <c r="AN54" s="603"/>
      <c r="AO54" s="603"/>
      <c r="AP54" s="603"/>
      <c r="AQ54" s="603"/>
      <c r="AR54" s="603"/>
      <c r="AS54" s="603"/>
      <c r="AT54" s="603"/>
      <c r="AU54" s="603"/>
      <c r="AV54" s="603"/>
      <c r="AW54" s="603"/>
      <c r="AX54" s="603"/>
      <c r="AY54" s="603"/>
      <c r="AZ54" s="603"/>
      <c r="BA54" s="603"/>
      <c r="BB54" s="603"/>
      <c r="BC54" s="603"/>
      <c r="BD54" s="603"/>
      <c r="BE54" s="603"/>
      <c r="BF54" s="603"/>
      <c r="BG54" s="603"/>
      <c r="BH54" s="603"/>
      <c r="BI54" s="603"/>
      <c r="BJ54" s="603"/>
      <c r="BK54" s="603"/>
      <c r="BL54" s="603"/>
      <c r="BM54" s="603"/>
      <c r="BN54" s="603"/>
      <c r="BO54" s="603"/>
      <c r="BP54" s="603"/>
      <c r="BQ54" s="603"/>
      <c r="BR54" s="603"/>
      <c r="BS54" s="603"/>
      <c r="BT54" s="603"/>
      <c r="BU54" s="603"/>
      <c r="BV54" s="603"/>
      <c r="BW54" s="603"/>
      <c r="BX54" s="603"/>
      <c r="BY54" s="603"/>
      <c r="BZ54" s="603"/>
      <c r="CA54" s="603"/>
      <c r="CB54" s="603"/>
      <c r="CC54" s="603"/>
      <c r="CD54" s="603"/>
      <c r="CE54" s="603"/>
      <c r="CF54" s="603"/>
      <c r="CG54" s="603"/>
      <c r="CH54" s="603"/>
      <c r="CI54" s="603"/>
      <c r="CJ54" s="603"/>
      <c r="CK54" s="603"/>
      <c r="CL54" s="603"/>
      <c r="CM54" s="603"/>
      <c r="CN54" s="603"/>
      <c r="CO54" s="603"/>
      <c r="CP54" s="603"/>
      <c r="CQ54" s="603"/>
      <c r="CR54" s="603"/>
      <c r="CS54" s="603"/>
      <c r="CT54" s="603"/>
      <c r="CU54" s="603"/>
      <c r="CV54" s="603"/>
      <c r="CW54" s="603"/>
      <c r="CX54" s="603"/>
      <c r="CY54" s="603"/>
      <c r="CZ54" s="603"/>
      <c r="DA54" s="603"/>
      <c r="DB54" s="603"/>
      <c r="DC54" s="603"/>
      <c r="DD54" s="603"/>
      <c r="DE54" s="603"/>
      <c r="DF54" s="603"/>
      <c r="DG54" s="603"/>
      <c r="DH54" s="603"/>
      <c r="DI54" s="603"/>
      <c r="DJ54" s="603"/>
      <c r="DK54" s="603"/>
      <c r="DL54" s="603"/>
      <c r="DM54" s="603"/>
      <c r="DN54" s="603"/>
      <c r="DO54" s="603"/>
      <c r="DP54" s="603"/>
      <c r="DQ54" s="603"/>
      <c r="DR54" s="603"/>
      <c r="DS54" s="603"/>
      <c r="DT54" s="603"/>
      <c r="DU54" s="603"/>
      <c r="DV54" s="603"/>
      <c r="DW54" s="603"/>
      <c r="DX54" s="603"/>
      <c r="DY54" s="603"/>
      <c r="DZ54" s="603"/>
      <c r="EA54" s="603"/>
      <c r="EB54" s="603"/>
    </row>
    <row r="55" spans="1:132" ht="14.25" customHeight="1" x14ac:dyDescent="0.25">
      <c r="A55" s="558" t="s">
        <v>16</v>
      </c>
      <c r="B55" s="558"/>
      <c r="C55" s="558"/>
      <c r="D55" s="558"/>
      <c r="E55" s="558"/>
      <c r="F55" s="558"/>
      <c r="G55" s="558"/>
      <c r="H55" s="558"/>
      <c r="I55" s="558"/>
      <c r="J55" s="558"/>
      <c r="K55" s="558"/>
      <c r="L55" s="558"/>
      <c r="M55" s="558"/>
      <c r="N55" s="558"/>
      <c r="O55" s="558"/>
      <c r="P55" s="558"/>
      <c r="Q55" s="558"/>
      <c r="R55" s="558"/>
      <c r="S55" s="558"/>
      <c r="T55" s="558"/>
      <c r="U55" s="558"/>
      <c r="V55" s="558"/>
      <c r="W55" s="558"/>
      <c r="X55" s="558"/>
      <c r="Y55" s="558"/>
      <c r="Z55" s="558"/>
      <c r="AA55" s="558"/>
      <c r="AB55" s="558"/>
      <c r="AC55" s="558"/>
      <c r="AD55" s="558"/>
      <c r="AE55" s="558"/>
      <c r="AF55" s="558"/>
      <c r="AG55" s="558"/>
      <c r="AH55" s="558"/>
      <c r="AI55" s="558"/>
      <c r="AJ55" s="558"/>
      <c r="AK55" s="558"/>
      <c r="AL55" s="558"/>
      <c r="AM55" s="558"/>
      <c r="AN55" s="558"/>
      <c r="AO55" s="558"/>
      <c r="AP55" s="558"/>
      <c r="AQ55" s="558"/>
      <c r="AR55" s="558"/>
      <c r="AS55" s="558"/>
      <c r="AT55" s="558"/>
      <c r="AU55" s="558"/>
      <c r="AV55" s="558"/>
      <c r="AW55" s="558"/>
      <c r="AX55" s="558"/>
      <c r="AY55" s="558"/>
      <c r="AZ55" s="558"/>
      <c r="BA55" s="558"/>
      <c r="BB55" s="558"/>
      <c r="BC55" s="558"/>
      <c r="BD55" s="558"/>
      <c r="BE55" s="558"/>
      <c r="BF55" s="558"/>
      <c r="BG55" s="558"/>
      <c r="BH55" s="558"/>
      <c r="BI55" s="558"/>
      <c r="BJ55" s="558"/>
      <c r="BK55" s="558"/>
      <c r="BL55" s="558"/>
      <c r="BM55" s="558"/>
      <c r="BN55" s="558"/>
      <c r="BO55" s="558"/>
      <c r="BP55" s="558"/>
      <c r="BQ55" s="558"/>
      <c r="BR55" s="558"/>
      <c r="BS55" s="558"/>
      <c r="BT55" s="558"/>
      <c r="BU55" s="558"/>
      <c r="BV55" s="558"/>
      <c r="BW55" s="558"/>
      <c r="BX55" s="558"/>
      <c r="BY55" s="558"/>
      <c r="BZ55" s="558"/>
      <c r="CA55" s="558"/>
      <c r="CB55" s="558"/>
      <c r="CC55" s="558"/>
      <c r="CD55" s="558"/>
      <c r="CE55" s="558"/>
      <c r="CF55" s="558"/>
      <c r="CG55" s="558"/>
      <c r="CH55" s="558"/>
      <c r="CI55" s="558"/>
      <c r="CJ55" s="558"/>
      <c r="CK55" s="558"/>
      <c r="CL55" s="558"/>
      <c r="CM55" s="558"/>
      <c r="CN55" s="558"/>
      <c r="CO55" s="558"/>
      <c r="CP55" s="558"/>
      <c r="CQ55" s="558"/>
      <c r="CR55" s="558"/>
      <c r="CS55" s="558"/>
      <c r="CT55" s="558"/>
      <c r="CU55" s="558"/>
      <c r="CV55" s="558"/>
      <c r="CW55" s="558"/>
      <c r="CX55" s="558"/>
      <c r="CY55" s="558"/>
      <c r="CZ55" s="558"/>
      <c r="DA55" s="558"/>
      <c r="DB55" s="558"/>
      <c r="DC55" s="558"/>
      <c r="DD55" s="558"/>
      <c r="DE55" s="558"/>
      <c r="DF55" s="558"/>
      <c r="DG55" s="558"/>
      <c r="DH55" s="558"/>
      <c r="DI55" s="558"/>
      <c r="DJ55" s="558"/>
      <c r="DK55" s="558"/>
      <c r="DL55" s="558"/>
      <c r="DM55" s="558"/>
      <c r="DN55" s="558"/>
      <c r="DO55" s="558"/>
      <c r="DP55" s="558"/>
      <c r="DQ55" s="558"/>
      <c r="DR55" s="558"/>
      <c r="DS55" s="558"/>
      <c r="DT55" s="558"/>
      <c r="DU55" s="558"/>
      <c r="DV55" s="558"/>
      <c r="DW55" s="558"/>
      <c r="DX55" s="558"/>
      <c r="DY55" s="558"/>
      <c r="DZ55" s="558"/>
      <c r="EA55" s="558"/>
      <c r="EB55" s="558"/>
    </row>
    <row r="56" spans="1:132" ht="14.25" customHeight="1" x14ac:dyDescent="0.25">
      <c r="A56" s="558" t="s">
        <v>49</v>
      </c>
      <c r="B56" s="558"/>
      <c r="C56" s="558"/>
      <c r="D56" s="558"/>
      <c r="E56" s="558"/>
      <c r="F56" s="558"/>
      <c r="G56" s="558"/>
      <c r="H56" s="558"/>
      <c r="I56" s="558"/>
      <c r="J56" s="558"/>
      <c r="K56" s="558"/>
      <c r="L56" s="558"/>
      <c r="M56" s="558"/>
      <c r="N56" s="558"/>
      <c r="O56" s="558"/>
      <c r="P56" s="558"/>
      <c r="Q56" s="558"/>
      <c r="R56" s="558"/>
      <c r="S56" s="558"/>
      <c r="T56" s="558"/>
      <c r="U56" s="558"/>
      <c r="V56" s="558"/>
      <c r="W56" s="558"/>
      <c r="X56" s="558"/>
      <c r="Y56" s="558"/>
      <c r="Z56" s="558"/>
      <c r="AA56" s="558"/>
      <c r="AB56" s="558"/>
      <c r="AC56" s="558"/>
      <c r="AD56" s="558"/>
      <c r="AE56" s="558"/>
      <c r="AF56" s="558"/>
      <c r="AG56" s="558"/>
      <c r="AH56" s="558"/>
      <c r="AI56" s="558"/>
      <c r="AJ56" s="558"/>
      <c r="AK56" s="558"/>
      <c r="AL56" s="558"/>
      <c r="AM56" s="558"/>
      <c r="AN56" s="558"/>
      <c r="AO56" s="558"/>
      <c r="AP56" s="558"/>
      <c r="AQ56" s="558"/>
      <c r="AR56" s="558"/>
      <c r="AS56" s="558"/>
      <c r="AT56" s="558"/>
      <c r="AU56" s="558"/>
      <c r="AV56" s="558"/>
      <c r="AW56" s="558"/>
      <c r="AX56" s="558"/>
      <c r="AY56" s="558"/>
      <c r="AZ56" s="558"/>
      <c r="BA56" s="558"/>
      <c r="BB56" s="558"/>
      <c r="BC56" s="558"/>
      <c r="BD56" s="558"/>
      <c r="BE56" s="558"/>
      <c r="BF56" s="558"/>
      <c r="BG56" s="558"/>
      <c r="BH56" s="558"/>
      <c r="BI56" s="558"/>
      <c r="BJ56" s="558"/>
      <c r="BK56" s="558"/>
      <c r="BL56" s="558"/>
      <c r="BM56" s="558"/>
      <c r="BN56" s="558"/>
      <c r="BO56" s="558"/>
      <c r="BP56" s="558"/>
      <c r="BQ56" s="558"/>
      <c r="BR56" s="558"/>
      <c r="BS56" s="558"/>
      <c r="BT56" s="558"/>
      <c r="BU56" s="558"/>
      <c r="BV56" s="558"/>
      <c r="BW56" s="558"/>
      <c r="BX56" s="558"/>
      <c r="BY56" s="558"/>
      <c r="BZ56" s="558"/>
      <c r="CA56" s="558"/>
      <c r="CB56" s="558"/>
      <c r="CC56" s="558"/>
      <c r="CD56" s="558"/>
      <c r="CE56" s="558"/>
      <c r="CF56" s="558"/>
      <c r="CG56" s="558"/>
      <c r="CH56" s="558"/>
      <c r="CI56" s="558"/>
      <c r="CJ56" s="558"/>
      <c r="CK56" s="558"/>
      <c r="CL56" s="558"/>
      <c r="CM56" s="558"/>
      <c r="CN56" s="558"/>
      <c r="CO56" s="558"/>
      <c r="CP56" s="558"/>
      <c r="CQ56" s="558"/>
      <c r="CR56" s="558"/>
      <c r="CS56" s="558"/>
      <c r="CT56" s="558"/>
      <c r="CU56" s="558"/>
      <c r="CV56" s="558"/>
      <c r="CW56" s="558"/>
      <c r="CX56" s="558"/>
      <c r="CY56" s="558"/>
      <c r="CZ56" s="558"/>
      <c r="DA56" s="558"/>
      <c r="DB56" s="558"/>
      <c r="DC56" s="558"/>
      <c r="DD56" s="558"/>
      <c r="DE56" s="558"/>
      <c r="DF56" s="558"/>
      <c r="DG56" s="558"/>
      <c r="DH56" s="558"/>
      <c r="DI56" s="558"/>
      <c r="DJ56" s="558"/>
      <c r="DK56" s="558"/>
      <c r="DL56" s="558"/>
      <c r="DM56" s="558"/>
      <c r="DN56" s="558"/>
      <c r="DO56" s="558"/>
      <c r="DP56" s="558"/>
      <c r="DQ56" s="558"/>
      <c r="DR56" s="558"/>
      <c r="DS56" s="558"/>
      <c r="DT56" s="558"/>
      <c r="DU56" s="558"/>
      <c r="DV56" s="558"/>
      <c r="DW56" s="558"/>
      <c r="DX56" s="558"/>
      <c r="DY56" s="558"/>
      <c r="DZ56" s="558"/>
      <c r="EA56" s="558"/>
      <c r="EB56" s="558"/>
    </row>
    <row r="57" spans="1:132" ht="14.25" customHeight="1" x14ac:dyDescent="0.25">
      <c r="A57" s="558" t="s">
        <v>50</v>
      </c>
      <c r="B57" s="558"/>
      <c r="C57" s="558"/>
      <c r="D57" s="558"/>
      <c r="E57" s="558"/>
      <c r="F57" s="558"/>
      <c r="G57" s="558"/>
      <c r="H57" s="558"/>
      <c r="I57" s="558"/>
      <c r="J57" s="558"/>
      <c r="K57" s="558"/>
      <c r="L57" s="558"/>
      <c r="M57" s="558"/>
      <c r="N57" s="558"/>
      <c r="O57" s="558"/>
      <c r="P57" s="558"/>
      <c r="Q57" s="558"/>
      <c r="R57" s="558"/>
      <c r="S57" s="558"/>
      <c r="T57" s="558"/>
      <c r="U57" s="558"/>
      <c r="V57" s="558"/>
      <c r="W57" s="558"/>
      <c r="X57" s="558"/>
      <c r="Y57" s="558"/>
      <c r="Z57" s="558"/>
      <c r="AA57" s="558"/>
      <c r="AB57" s="558"/>
      <c r="AC57" s="558"/>
      <c r="AD57" s="558"/>
      <c r="AE57" s="558"/>
      <c r="AF57" s="558"/>
      <c r="AG57" s="558"/>
      <c r="AH57" s="558"/>
      <c r="AI57" s="558"/>
      <c r="AJ57" s="558"/>
      <c r="AK57" s="558"/>
      <c r="AL57" s="558"/>
      <c r="AM57" s="558"/>
      <c r="AN57" s="558"/>
      <c r="AO57" s="558"/>
      <c r="AP57" s="558"/>
      <c r="AQ57" s="558"/>
      <c r="AR57" s="558"/>
      <c r="AS57" s="558"/>
      <c r="AT57" s="558"/>
      <c r="AU57" s="558"/>
      <c r="AV57" s="558"/>
      <c r="AW57" s="558"/>
      <c r="AX57" s="558"/>
      <c r="AY57" s="558"/>
      <c r="AZ57" s="558"/>
      <c r="BA57" s="558"/>
      <c r="BB57" s="558"/>
      <c r="BC57" s="558"/>
      <c r="BD57" s="558"/>
      <c r="BE57" s="558"/>
      <c r="BF57" s="558"/>
      <c r="BG57" s="558"/>
      <c r="BH57" s="558"/>
      <c r="BI57" s="558"/>
      <c r="BJ57" s="558"/>
      <c r="BK57" s="558"/>
      <c r="BL57" s="558"/>
      <c r="BM57" s="558"/>
      <c r="BN57" s="558"/>
      <c r="BO57" s="558"/>
      <c r="BP57" s="558"/>
      <c r="BQ57" s="558"/>
      <c r="BR57" s="558"/>
      <c r="BS57" s="558"/>
      <c r="BT57" s="558"/>
      <c r="BU57" s="558"/>
      <c r="BV57" s="558"/>
      <c r="BW57" s="558"/>
      <c r="BX57" s="558"/>
      <c r="BY57" s="558"/>
      <c r="BZ57" s="558"/>
      <c r="CA57" s="558"/>
      <c r="CB57" s="558"/>
      <c r="CC57" s="558"/>
      <c r="CD57" s="558"/>
      <c r="CE57" s="558"/>
      <c r="CF57" s="558"/>
      <c r="CG57" s="558"/>
      <c r="CH57" s="558"/>
      <c r="CI57" s="558"/>
      <c r="CJ57" s="558"/>
      <c r="CK57" s="558"/>
      <c r="CL57" s="558"/>
      <c r="CM57" s="558"/>
      <c r="CN57" s="558"/>
      <c r="CO57" s="558"/>
      <c r="CP57" s="558"/>
      <c r="CQ57" s="558"/>
      <c r="CR57" s="558"/>
      <c r="CS57" s="558"/>
      <c r="CT57" s="558"/>
      <c r="CU57" s="558"/>
      <c r="CV57" s="558"/>
      <c r="CW57" s="558"/>
      <c r="CX57" s="558"/>
      <c r="CY57" s="558"/>
      <c r="CZ57" s="558"/>
      <c r="DA57" s="558"/>
      <c r="DB57" s="558"/>
      <c r="DC57" s="558"/>
      <c r="DD57" s="558"/>
      <c r="DE57" s="558"/>
      <c r="DF57" s="558"/>
      <c r="DG57" s="558"/>
      <c r="DH57" s="558"/>
      <c r="DI57" s="558"/>
      <c r="DJ57" s="558"/>
      <c r="DK57" s="558"/>
      <c r="DL57" s="558"/>
      <c r="DM57" s="558"/>
      <c r="DN57" s="558"/>
      <c r="DO57" s="558"/>
      <c r="DP57" s="558"/>
      <c r="DQ57" s="558"/>
      <c r="DR57" s="558"/>
      <c r="DS57" s="558"/>
      <c r="DT57" s="558"/>
      <c r="DU57" s="558"/>
      <c r="DV57" s="558"/>
      <c r="DW57" s="558"/>
      <c r="DX57" s="558"/>
      <c r="DY57" s="558"/>
      <c r="DZ57" s="558"/>
      <c r="EA57" s="558"/>
      <c r="EB57" s="558"/>
    </row>
    <row r="58" spans="1:132" ht="14.25" customHeight="1" x14ac:dyDescent="0.25">
      <c r="A58" s="558" t="s">
        <v>577</v>
      </c>
      <c r="B58" s="558"/>
      <c r="C58" s="558"/>
      <c r="D58" s="558"/>
      <c r="E58" s="558"/>
      <c r="F58" s="558"/>
      <c r="G58" s="558"/>
      <c r="H58" s="558"/>
      <c r="I58" s="558"/>
      <c r="J58" s="558"/>
      <c r="K58" s="558"/>
      <c r="L58" s="558"/>
      <c r="M58" s="558"/>
      <c r="N58" s="558"/>
      <c r="O58" s="558"/>
      <c r="P58" s="558"/>
      <c r="Q58" s="558"/>
      <c r="R58" s="558"/>
      <c r="S58" s="558"/>
      <c r="T58" s="558"/>
      <c r="U58" s="558"/>
      <c r="V58" s="558"/>
      <c r="W58" s="558"/>
      <c r="X58" s="558"/>
      <c r="Y58" s="558"/>
      <c r="Z58" s="558"/>
      <c r="AA58" s="558"/>
      <c r="AB58" s="558"/>
      <c r="AC58" s="558"/>
      <c r="AD58" s="558"/>
      <c r="AE58" s="558"/>
      <c r="AF58" s="558"/>
      <c r="AG58" s="558"/>
      <c r="AH58" s="558"/>
      <c r="AI58" s="558"/>
      <c r="AJ58" s="558"/>
      <c r="AK58" s="558"/>
      <c r="AL58" s="558"/>
      <c r="AM58" s="558"/>
      <c r="AN58" s="558"/>
      <c r="AO58" s="558"/>
      <c r="AP58" s="558"/>
      <c r="AQ58" s="558"/>
      <c r="AR58" s="558"/>
      <c r="AS58" s="558"/>
      <c r="AT58" s="558"/>
      <c r="AU58" s="558"/>
      <c r="AV58" s="558"/>
      <c r="AW58" s="558"/>
      <c r="AX58" s="558"/>
      <c r="AY58" s="558"/>
      <c r="AZ58" s="558"/>
      <c r="BA58" s="558"/>
      <c r="BB58" s="558"/>
      <c r="BC58" s="558"/>
      <c r="BD58" s="558"/>
      <c r="BE58" s="558"/>
      <c r="BF58" s="558"/>
      <c r="BG58" s="558"/>
      <c r="BH58" s="558"/>
      <c r="BI58" s="558"/>
      <c r="BJ58" s="558"/>
      <c r="BK58" s="558"/>
      <c r="BL58" s="558"/>
      <c r="BM58" s="558"/>
      <c r="BN58" s="558"/>
      <c r="BO58" s="558"/>
      <c r="BP58" s="558"/>
      <c r="BQ58" s="558"/>
      <c r="BR58" s="558"/>
      <c r="BS58" s="558"/>
      <c r="BT58" s="558"/>
      <c r="BU58" s="558"/>
      <c r="BV58" s="558"/>
      <c r="BW58" s="558"/>
      <c r="BX58" s="558"/>
      <c r="BY58" s="558"/>
      <c r="BZ58" s="558"/>
      <c r="CA58" s="558"/>
      <c r="CB58" s="558"/>
      <c r="CC58" s="558"/>
      <c r="CD58" s="558"/>
      <c r="CE58" s="558"/>
      <c r="CF58" s="558"/>
      <c r="CG58" s="558"/>
      <c r="CH58" s="558"/>
      <c r="CI58" s="558"/>
      <c r="CJ58" s="558"/>
      <c r="CK58" s="558"/>
      <c r="CL58" s="558"/>
      <c r="CM58" s="558"/>
      <c r="CN58" s="558"/>
      <c r="CO58" s="558"/>
      <c r="CP58" s="558"/>
      <c r="CQ58" s="558"/>
      <c r="CR58" s="558"/>
      <c r="CS58" s="558"/>
      <c r="CT58" s="558"/>
      <c r="CU58" s="558"/>
      <c r="CV58" s="558"/>
      <c r="CW58" s="558"/>
      <c r="CX58" s="558"/>
      <c r="CY58" s="558"/>
      <c r="CZ58" s="558"/>
      <c r="DA58" s="558"/>
      <c r="DB58" s="558"/>
      <c r="DC58" s="558"/>
      <c r="DD58" s="558"/>
      <c r="DE58" s="558"/>
      <c r="DF58" s="558"/>
      <c r="DG58" s="558"/>
      <c r="DH58" s="558"/>
      <c r="DI58" s="558"/>
      <c r="DJ58" s="558"/>
      <c r="DK58" s="558"/>
      <c r="DL58" s="558"/>
      <c r="DM58" s="558"/>
      <c r="DN58" s="558"/>
      <c r="DO58" s="558"/>
      <c r="DP58" s="558"/>
      <c r="DQ58" s="558"/>
      <c r="DR58" s="558"/>
      <c r="DS58" s="558"/>
      <c r="DT58" s="558"/>
      <c r="DU58" s="558"/>
      <c r="DV58" s="558"/>
      <c r="DW58" s="558"/>
      <c r="DX58" s="558"/>
      <c r="DY58" s="558"/>
      <c r="DZ58" s="558"/>
      <c r="EA58" s="558"/>
      <c r="EB58" s="558"/>
    </row>
    <row r="59" spans="1:132" ht="14.25" customHeight="1" x14ac:dyDescent="0.25">
      <c r="A59" s="558" t="s">
        <v>234</v>
      </c>
      <c r="B59" s="558"/>
      <c r="C59" s="558"/>
      <c r="D59" s="558"/>
      <c r="E59" s="558"/>
      <c r="F59" s="558"/>
      <c r="G59" s="558"/>
      <c r="H59" s="558"/>
      <c r="I59" s="558"/>
      <c r="J59" s="558"/>
      <c r="K59" s="558"/>
      <c r="L59" s="558"/>
      <c r="M59" s="558"/>
      <c r="N59" s="558"/>
      <c r="O59" s="558"/>
      <c r="P59" s="558"/>
      <c r="Q59" s="558"/>
      <c r="R59" s="558"/>
      <c r="S59" s="558"/>
      <c r="T59" s="558"/>
      <c r="U59" s="558"/>
      <c r="V59" s="558"/>
      <c r="W59" s="558"/>
      <c r="X59" s="558"/>
      <c r="Y59" s="558"/>
      <c r="Z59" s="558"/>
      <c r="AA59" s="558"/>
      <c r="AB59" s="558"/>
      <c r="AC59" s="558"/>
      <c r="AD59" s="558"/>
      <c r="AE59" s="558"/>
      <c r="AF59" s="558"/>
      <c r="AG59" s="558"/>
      <c r="AH59" s="558"/>
      <c r="AI59" s="558"/>
      <c r="AJ59" s="558"/>
      <c r="AK59" s="558"/>
      <c r="AL59" s="558"/>
      <c r="AM59" s="558"/>
      <c r="AN59" s="558"/>
      <c r="AO59" s="558"/>
      <c r="AP59" s="558"/>
      <c r="AQ59" s="558"/>
      <c r="AR59" s="558"/>
      <c r="AS59" s="558"/>
      <c r="AT59" s="558"/>
      <c r="AU59" s="558"/>
      <c r="AV59" s="558"/>
      <c r="AW59" s="558"/>
      <c r="AX59" s="558"/>
      <c r="AY59" s="558"/>
      <c r="AZ59" s="558"/>
      <c r="BA59" s="558"/>
      <c r="BB59" s="558"/>
      <c r="BC59" s="558"/>
      <c r="BD59" s="558"/>
      <c r="BE59" s="558"/>
      <c r="BF59" s="558"/>
      <c r="BG59" s="558"/>
      <c r="BH59" s="558"/>
      <c r="BI59" s="558"/>
      <c r="BJ59" s="558"/>
      <c r="BK59" s="558"/>
      <c r="BL59" s="558"/>
      <c r="BM59" s="558"/>
      <c r="BN59" s="558"/>
      <c r="BO59" s="558"/>
      <c r="BP59" s="558"/>
      <c r="BQ59" s="558"/>
      <c r="BR59" s="558"/>
      <c r="BS59" s="558"/>
      <c r="BT59" s="558"/>
      <c r="BU59" s="558"/>
      <c r="BV59" s="558"/>
      <c r="BW59" s="558"/>
      <c r="BX59" s="558"/>
      <c r="BY59" s="558"/>
      <c r="BZ59" s="558"/>
      <c r="CA59" s="558"/>
      <c r="CB59" s="558"/>
      <c r="CC59" s="558"/>
      <c r="CD59" s="558"/>
      <c r="CE59" s="558"/>
      <c r="CF59" s="558"/>
      <c r="CG59" s="558"/>
      <c r="CH59" s="558"/>
      <c r="CI59" s="558"/>
      <c r="CJ59" s="558"/>
      <c r="CK59" s="558"/>
      <c r="CL59" s="558"/>
      <c r="CM59" s="558"/>
      <c r="CN59" s="558"/>
      <c r="CO59" s="558"/>
      <c r="CP59" s="558"/>
      <c r="CQ59" s="558"/>
      <c r="CR59" s="558"/>
      <c r="CS59" s="558"/>
      <c r="CT59" s="558"/>
      <c r="CU59" s="558"/>
      <c r="CV59" s="558"/>
      <c r="CW59" s="558"/>
      <c r="CX59" s="558"/>
      <c r="CY59" s="558"/>
      <c r="CZ59" s="558"/>
      <c r="DA59" s="558"/>
      <c r="DB59" s="558"/>
      <c r="DC59" s="558"/>
      <c r="DD59" s="558"/>
      <c r="DE59" s="558"/>
      <c r="DF59" s="558"/>
      <c r="DG59" s="558"/>
      <c r="DH59" s="558"/>
      <c r="DI59" s="558"/>
      <c r="DJ59" s="558"/>
      <c r="DK59" s="558"/>
      <c r="DL59" s="558"/>
      <c r="DM59" s="558"/>
      <c r="DN59" s="558"/>
      <c r="DO59" s="558"/>
      <c r="DP59" s="558"/>
      <c r="DQ59" s="558"/>
      <c r="DR59" s="558"/>
      <c r="DS59" s="558"/>
      <c r="DT59" s="558"/>
      <c r="DU59" s="558"/>
      <c r="DV59" s="558"/>
      <c r="DW59" s="558"/>
      <c r="DX59" s="558"/>
      <c r="DY59" s="558"/>
      <c r="DZ59" s="558"/>
      <c r="EA59" s="558"/>
      <c r="EB59" s="558"/>
    </row>
    <row r="60" spans="1:132" ht="14.25" customHeight="1" x14ac:dyDescent="0.25">
      <c r="A60" s="558" t="s">
        <v>198</v>
      </c>
      <c r="B60" s="558"/>
      <c r="C60" s="558"/>
      <c r="D60" s="558"/>
      <c r="E60" s="558"/>
      <c r="F60" s="558"/>
      <c r="G60" s="558"/>
      <c r="H60" s="558"/>
      <c r="I60" s="558"/>
      <c r="J60" s="558"/>
      <c r="K60" s="558"/>
      <c r="L60" s="558"/>
      <c r="M60" s="558"/>
      <c r="N60" s="558"/>
      <c r="O60" s="558"/>
      <c r="P60" s="558"/>
      <c r="Q60" s="558"/>
      <c r="R60" s="558"/>
      <c r="S60" s="558"/>
      <c r="T60" s="558"/>
      <c r="U60" s="558"/>
      <c r="V60" s="558"/>
      <c r="W60" s="558"/>
      <c r="X60" s="558"/>
      <c r="Y60" s="558"/>
      <c r="Z60" s="558"/>
      <c r="AA60" s="558"/>
      <c r="AB60" s="558"/>
      <c r="AC60" s="558"/>
      <c r="AD60" s="558"/>
      <c r="AE60" s="558"/>
      <c r="AF60" s="558"/>
      <c r="AG60" s="558"/>
      <c r="AH60" s="558"/>
      <c r="AI60" s="558"/>
      <c r="AJ60" s="558"/>
      <c r="AK60" s="558"/>
      <c r="AL60" s="558"/>
      <c r="AM60" s="558"/>
      <c r="AN60" s="558"/>
      <c r="AO60" s="558"/>
      <c r="AP60" s="558"/>
      <c r="AQ60" s="558"/>
      <c r="AR60" s="558"/>
      <c r="AS60" s="558"/>
      <c r="AT60" s="558"/>
      <c r="AU60" s="558"/>
      <c r="AV60" s="558"/>
      <c r="AW60" s="558"/>
      <c r="AX60" s="558"/>
      <c r="AY60" s="558"/>
      <c r="AZ60" s="558"/>
      <c r="BA60" s="558"/>
      <c r="BB60" s="558"/>
      <c r="BC60" s="558"/>
      <c r="BD60" s="558"/>
      <c r="BE60" s="558"/>
      <c r="BF60" s="558"/>
      <c r="BG60" s="558"/>
      <c r="BH60" s="558"/>
      <c r="BI60" s="558"/>
      <c r="BJ60" s="558"/>
      <c r="BK60" s="558"/>
      <c r="BL60" s="558"/>
      <c r="BM60" s="558"/>
      <c r="BN60" s="558"/>
      <c r="BO60" s="558"/>
      <c r="BP60" s="558"/>
      <c r="BQ60" s="558"/>
      <c r="BR60" s="558"/>
      <c r="BS60" s="558"/>
      <c r="BT60" s="558"/>
      <c r="BU60" s="558"/>
      <c r="BV60" s="558"/>
      <c r="BW60" s="558"/>
      <c r="BX60" s="558"/>
      <c r="BY60" s="558"/>
      <c r="BZ60" s="558"/>
      <c r="CA60" s="558"/>
      <c r="CB60" s="558"/>
      <c r="CC60" s="558"/>
      <c r="CD60" s="558"/>
      <c r="CE60" s="558"/>
      <c r="CF60" s="558"/>
      <c r="CG60" s="558"/>
      <c r="CH60" s="558"/>
      <c r="CI60" s="558"/>
      <c r="CJ60" s="558"/>
      <c r="CK60" s="558"/>
      <c r="CL60" s="558"/>
      <c r="CM60" s="558"/>
      <c r="CN60" s="558"/>
      <c r="CO60" s="558"/>
      <c r="CP60" s="558"/>
      <c r="CQ60" s="558"/>
      <c r="CR60" s="558"/>
      <c r="CS60" s="558"/>
      <c r="CT60" s="558"/>
      <c r="CU60" s="558"/>
      <c r="CV60" s="558"/>
      <c r="CW60" s="558"/>
      <c r="CX60" s="558"/>
      <c r="CY60" s="558"/>
      <c r="CZ60" s="558"/>
      <c r="DA60" s="558"/>
      <c r="DB60" s="558"/>
      <c r="DC60" s="558"/>
      <c r="DD60" s="558"/>
      <c r="DE60" s="558"/>
      <c r="DF60" s="558"/>
      <c r="DG60" s="558"/>
      <c r="DH60" s="558"/>
      <c r="DI60" s="558"/>
      <c r="DJ60" s="558"/>
      <c r="DK60" s="558"/>
      <c r="DL60" s="558"/>
      <c r="DM60" s="558"/>
      <c r="DN60" s="558"/>
      <c r="DO60" s="558"/>
      <c r="DP60" s="558"/>
      <c r="DQ60" s="558"/>
      <c r="DR60" s="558"/>
      <c r="DS60" s="558"/>
      <c r="DT60" s="558"/>
      <c r="DU60" s="558"/>
      <c r="DV60" s="558"/>
      <c r="DW60" s="558"/>
      <c r="DX60" s="558"/>
      <c r="DY60" s="558"/>
      <c r="DZ60" s="558"/>
      <c r="EA60" s="558"/>
      <c r="EB60" s="558"/>
    </row>
    <row r="61" spans="1:132" ht="15.75" customHeight="1" x14ac:dyDescent="0.25">
      <c r="A61" s="559" t="s">
        <v>19</v>
      </c>
      <c r="B61" s="559"/>
      <c r="C61" s="559"/>
      <c r="D61" s="559"/>
      <c r="E61" s="559"/>
      <c r="F61" s="559"/>
      <c r="G61" s="559"/>
      <c r="H61" s="559"/>
      <c r="I61" s="559"/>
      <c r="J61" s="559"/>
      <c r="K61" s="559"/>
      <c r="L61" s="559"/>
      <c r="M61" s="559"/>
      <c r="N61" s="559"/>
      <c r="O61" s="559"/>
      <c r="P61" s="559"/>
      <c r="Q61" s="559"/>
      <c r="R61" s="559"/>
      <c r="S61" s="559"/>
      <c r="T61" s="559"/>
      <c r="U61" s="559"/>
      <c r="V61" s="559"/>
      <c r="W61" s="559"/>
      <c r="X61" s="559"/>
      <c r="Y61" s="559"/>
      <c r="Z61" s="559"/>
      <c r="AA61" s="559"/>
      <c r="AB61" s="559"/>
      <c r="AC61" s="559"/>
      <c r="AD61" s="559"/>
      <c r="AE61" s="559"/>
      <c r="AF61" s="559"/>
      <c r="AG61" s="559"/>
      <c r="AH61" s="559"/>
      <c r="AI61" s="559"/>
      <c r="AJ61" s="559"/>
      <c r="AK61" s="559"/>
      <c r="AL61" s="559"/>
      <c r="AM61" s="559"/>
      <c r="AN61" s="559"/>
      <c r="AO61" s="559"/>
      <c r="AP61" s="559"/>
      <c r="AQ61" s="559"/>
      <c r="AR61" s="559"/>
      <c r="AS61" s="559"/>
      <c r="AT61" s="559"/>
      <c r="AU61" s="559"/>
      <c r="AV61" s="559"/>
      <c r="AW61" s="559"/>
      <c r="AX61" s="559"/>
      <c r="AY61" s="559"/>
      <c r="AZ61" s="559"/>
      <c r="BA61" s="559"/>
      <c r="BB61" s="559"/>
      <c r="BC61" s="559"/>
      <c r="BD61" s="559"/>
      <c r="BE61" s="559"/>
      <c r="BF61" s="559"/>
      <c r="BG61" s="559"/>
      <c r="BH61" s="559"/>
      <c r="BI61" s="559"/>
      <c r="BJ61" s="559"/>
      <c r="BK61" s="559"/>
      <c r="BL61" s="559"/>
      <c r="BM61" s="559"/>
      <c r="BN61" s="559"/>
      <c r="BO61" s="559"/>
      <c r="BP61" s="559"/>
      <c r="BQ61" s="559"/>
      <c r="BR61" s="559"/>
      <c r="BS61" s="559"/>
      <c r="BT61" s="559"/>
      <c r="BU61" s="559"/>
      <c r="BV61" s="559"/>
      <c r="BW61" s="559"/>
      <c r="BX61" s="559"/>
      <c r="BY61" s="559"/>
      <c r="BZ61" s="559"/>
      <c r="CA61" s="559"/>
      <c r="CB61" s="559"/>
      <c r="CC61" s="559"/>
      <c r="CD61" s="559"/>
      <c r="CE61" s="559"/>
      <c r="CF61" s="559"/>
      <c r="CG61" s="559"/>
      <c r="CH61" s="559"/>
      <c r="CI61" s="559"/>
      <c r="CJ61" s="559"/>
      <c r="CK61" s="559"/>
      <c r="CL61" s="559"/>
      <c r="CM61" s="559"/>
      <c r="CN61" s="559"/>
      <c r="CO61" s="559"/>
      <c r="CP61" s="559"/>
      <c r="CQ61" s="559"/>
      <c r="CR61" s="559"/>
      <c r="CS61" s="559"/>
      <c r="CT61" s="559"/>
      <c r="CU61" s="559"/>
      <c r="CV61" s="559"/>
      <c r="CW61" s="559"/>
      <c r="CX61" s="559"/>
      <c r="CY61" s="559"/>
      <c r="CZ61" s="559"/>
      <c r="DA61" s="559"/>
      <c r="DB61" s="559"/>
      <c r="DC61" s="559"/>
      <c r="DD61" s="559"/>
      <c r="DE61" s="559"/>
      <c r="DF61" s="559"/>
      <c r="DG61" s="559"/>
      <c r="DH61" s="559"/>
      <c r="DI61" s="559"/>
      <c r="DJ61" s="559"/>
      <c r="DK61" s="559"/>
      <c r="DL61" s="559"/>
      <c r="DM61" s="559"/>
      <c r="DN61" s="559"/>
      <c r="DO61" s="559"/>
      <c r="DP61" s="559"/>
      <c r="DQ61" s="559"/>
      <c r="DR61" s="559"/>
      <c r="DS61" s="559"/>
      <c r="DT61" s="559"/>
      <c r="DU61" s="559"/>
      <c r="DV61" s="559"/>
      <c r="DW61" s="559"/>
      <c r="DX61" s="559"/>
      <c r="DY61" s="559"/>
      <c r="DZ61" s="559"/>
      <c r="EA61" s="559"/>
      <c r="EB61" s="559"/>
    </row>
    <row r="62" spans="1:132" ht="31.5" hidden="1" customHeight="1" x14ac:dyDescent="0.25"/>
    <row r="63" spans="1:132" ht="31.5" hidden="1" customHeight="1" x14ac:dyDescent="0.25"/>
    <row r="64" spans="1:132" x14ac:dyDescent="0.25"/>
  </sheetData>
  <mergeCells count="111">
    <mergeCell ref="A1:EB1"/>
    <mergeCell ref="A2:EB2"/>
    <mergeCell ref="A4:EB4"/>
    <mergeCell ref="A6:A10"/>
    <mergeCell ref="B6:AX7"/>
    <mergeCell ref="AZ6:DX6"/>
    <mergeCell ref="DZ6:DZ10"/>
    <mergeCell ref="EA6:EA10"/>
    <mergeCell ref="AZ7:BX7"/>
    <mergeCell ref="BZ7:CX7"/>
    <mergeCell ref="BZ9:BZ10"/>
    <mergeCell ref="CB9:CB10"/>
    <mergeCell ref="CZ7:DX7"/>
    <mergeCell ref="DV8:DV9"/>
    <mergeCell ref="DX8:DX9"/>
    <mergeCell ref="U8:U10"/>
    <mergeCell ref="V8:Z8"/>
    <mergeCell ref="BT9:BT10"/>
    <mergeCell ref="BQ9:BQ10"/>
    <mergeCell ref="W9:W10"/>
    <mergeCell ref="X9:Y9"/>
    <mergeCell ref="Z9:Z10"/>
    <mergeCell ref="AP9:AP10"/>
    <mergeCell ref="AQ9:AQ10"/>
    <mergeCell ref="DQ9:DQ10"/>
    <mergeCell ref="AE8:AE10"/>
    <mergeCell ref="AP8:AT8"/>
    <mergeCell ref="CV8:CV9"/>
    <mergeCell ref="BR9:BS9"/>
    <mergeCell ref="AG9:AG10"/>
    <mergeCell ref="AH9:AI9"/>
    <mergeCell ref="AJ9:AJ10"/>
    <mergeCell ref="BF8:BJ8"/>
    <mergeCell ref="DN8:DN9"/>
    <mergeCell ref="DG9:DG10"/>
    <mergeCell ref="DH9:DI9"/>
    <mergeCell ref="AF8:AJ8"/>
    <mergeCell ref="AL8:AL9"/>
    <mergeCell ref="AN8:AN9"/>
    <mergeCell ref="A3:EB3"/>
    <mergeCell ref="A59:EB59"/>
    <mergeCell ref="B8:F8"/>
    <mergeCell ref="R8:R9"/>
    <mergeCell ref="T8:T9"/>
    <mergeCell ref="L8:P8"/>
    <mergeCell ref="K8:K10"/>
    <mergeCell ref="L9:L10"/>
    <mergeCell ref="M9:M10"/>
    <mergeCell ref="N9:O9"/>
    <mergeCell ref="P9:P10"/>
    <mergeCell ref="B9:B10"/>
    <mergeCell ref="BF9:BF10"/>
    <mergeCell ref="BG9:BG10"/>
    <mergeCell ref="BH9:BI9"/>
    <mergeCell ref="BJ9:BJ10"/>
    <mergeCell ref="AF9:AF10"/>
    <mergeCell ref="AR9:AS9"/>
    <mergeCell ref="AT9:AT10"/>
    <mergeCell ref="AZ9:AZ10"/>
    <mergeCell ref="BB9:BB10"/>
    <mergeCell ref="BD9:BD10"/>
    <mergeCell ref="AX8:AX9"/>
    <mergeCell ref="BP8:BT8"/>
    <mergeCell ref="A60:EB60"/>
    <mergeCell ref="A61:EB61"/>
    <mergeCell ref="C9:C10"/>
    <mergeCell ref="D9:E9"/>
    <mergeCell ref="F9:F10"/>
    <mergeCell ref="A52:EB52"/>
    <mergeCell ref="A54:EB54"/>
    <mergeCell ref="A55:EB55"/>
    <mergeCell ref="A56:EB56"/>
    <mergeCell ref="A57:EB57"/>
    <mergeCell ref="A58:EB58"/>
    <mergeCell ref="DB9:DB10"/>
    <mergeCell ref="DD9:DD10"/>
    <mergeCell ref="DR9:DS9"/>
    <mergeCell ref="DT9:DT10"/>
    <mergeCell ref="CD9:CD10"/>
    <mergeCell ref="CP9:CP10"/>
    <mergeCell ref="CQ9:CQ10"/>
    <mergeCell ref="CR9:CS9"/>
    <mergeCell ref="CT9:CT10"/>
    <mergeCell ref="CZ9:CZ10"/>
    <mergeCell ref="H8:H9"/>
    <mergeCell ref="J8:J9"/>
    <mergeCell ref="V9:V10"/>
    <mergeCell ref="A53:EB53"/>
    <mergeCell ref="DJ9:DJ10"/>
    <mergeCell ref="DF9:DF10"/>
    <mergeCell ref="DF8:DJ8"/>
    <mergeCell ref="DL8:DL9"/>
    <mergeCell ref="CJ9:CJ10"/>
    <mergeCell ref="BL8:BL9"/>
    <mergeCell ref="BN8:BN9"/>
    <mergeCell ref="CX8:CX9"/>
    <mergeCell ref="BV8:BV9"/>
    <mergeCell ref="BX8:BX9"/>
    <mergeCell ref="CP8:CT8"/>
    <mergeCell ref="BP9:BP10"/>
    <mergeCell ref="DP8:DT8"/>
    <mergeCell ref="CF8:CJ8"/>
    <mergeCell ref="CL8:CL9"/>
    <mergeCell ref="CN8:CN9"/>
    <mergeCell ref="CF9:CF10"/>
    <mergeCell ref="CG9:CG10"/>
    <mergeCell ref="CH9:CI9"/>
    <mergeCell ref="AV8:AV9"/>
    <mergeCell ref="AB8:AB9"/>
    <mergeCell ref="AD8:AD9"/>
    <mergeCell ref="DP9:DP10"/>
  </mergeCells>
  <printOptions horizontalCentered="1"/>
  <pageMargins left="0.15748031496062992" right="0.15748031496062992" top="0.19685039370078741" bottom="0.19685039370078741" header="0" footer="0"/>
  <pageSetup scale="66" fitToWidth="0" fitToHeight="0" orientation="landscape" r:id="rId1"/>
  <headerFooter alignWithMargins="0"/>
  <colBreaks count="1" manualBreakCount="1">
    <brk id="79" max="60" man="1"/>
  </col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EC83"/>
  <sheetViews>
    <sheetView showGridLines="0" zoomScaleNormal="100" zoomScaleSheetLayoutView="100" workbookViewId="0">
      <selection activeCell="A2" sqref="A2:EB2"/>
    </sheetView>
  </sheetViews>
  <sheetFormatPr baseColWidth="10" defaultColWidth="0" defaultRowHeight="10.5" zeroHeight="1" x14ac:dyDescent="0.25"/>
  <cols>
    <col min="1" max="1" width="25.453125" style="5" customWidth="1"/>
    <col min="2" max="2" width="7" style="5" hidden="1" customWidth="1"/>
    <col min="3" max="3" width="8.453125" style="5" hidden="1" customWidth="1"/>
    <col min="4" max="4" width="5.81640625" style="5" hidden="1" customWidth="1"/>
    <col min="5" max="5" width="6.7265625" style="5" hidden="1" customWidth="1"/>
    <col min="6" max="6" width="9.26953125" style="5" hidden="1" customWidth="1"/>
    <col min="7" max="7" width="1.7265625" style="5" hidden="1" customWidth="1"/>
    <col min="8" max="8" width="8.26953125" style="5" hidden="1" customWidth="1"/>
    <col min="9" max="9" width="1.7265625" style="5" hidden="1" customWidth="1"/>
    <col min="10" max="10" width="7.81640625" style="5" hidden="1" customWidth="1"/>
    <col min="11" max="11" width="1.7265625" style="5" hidden="1" customWidth="1"/>
    <col min="12" max="12" width="8.1796875" style="5" customWidth="1"/>
    <col min="13" max="13" width="8.453125" style="5" hidden="1" customWidth="1"/>
    <col min="14" max="14" width="5.81640625" style="5" hidden="1" customWidth="1"/>
    <col min="15" max="15" width="6.7265625" style="5" hidden="1" customWidth="1"/>
    <col min="16" max="16" width="9.26953125" style="5" hidden="1" customWidth="1"/>
    <col min="17" max="17" width="1.7265625" style="5" hidden="1" customWidth="1"/>
    <col min="18" max="18" width="8.26953125" style="5" hidden="1" customWidth="1"/>
    <col min="19" max="19" width="1.7265625" style="5" hidden="1" customWidth="1"/>
    <col min="20" max="20" width="7.81640625" style="5" hidden="1" customWidth="1"/>
    <col min="21" max="21" width="1.7265625" style="5" customWidth="1"/>
    <col min="22" max="22" width="8.1796875" style="5" customWidth="1"/>
    <col min="23" max="23" width="8.453125" style="5" hidden="1" customWidth="1"/>
    <col min="24" max="24" width="5.81640625" style="5" hidden="1" customWidth="1"/>
    <col min="25" max="25" width="6.7265625" style="5" hidden="1" customWidth="1"/>
    <col min="26" max="26" width="9.26953125" style="5" hidden="1" customWidth="1"/>
    <col min="27" max="27" width="1.7265625" style="5" hidden="1" customWidth="1"/>
    <col min="28" max="28" width="8.26953125" style="5" hidden="1" customWidth="1"/>
    <col min="29" max="29" width="1.7265625" style="5" hidden="1" customWidth="1"/>
    <col min="30" max="30" width="7.81640625" style="5" hidden="1" customWidth="1"/>
    <col min="31" max="31" width="1.7265625" style="5" customWidth="1"/>
    <col min="32" max="32" width="8.1796875" style="5" customWidth="1"/>
    <col min="33" max="36" width="7.54296875" style="5" hidden="1" customWidth="1"/>
    <col min="37" max="37" width="2.1796875" style="5" hidden="1" customWidth="1"/>
    <col min="38" max="38" width="7.54296875" style="5" hidden="1" customWidth="1"/>
    <col min="39" max="39" width="1.54296875" style="5" hidden="1" customWidth="1"/>
    <col min="40" max="40" width="7.54296875" style="5" hidden="1" customWidth="1"/>
    <col min="41" max="41" width="1.54296875" style="5" customWidth="1"/>
    <col min="42" max="42" width="8.1796875" style="5" customWidth="1"/>
    <col min="43" max="43" width="8.453125" style="5" hidden="1" customWidth="1"/>
    <col min="44" max="44" width="4.7265625" style="5" bestFit="1" customWidth="1"/>
    <col min="45" max="45" width="5.54296875" style="5" bestFit="1" customWidth="1"/>
    <col min="46" max="46" width="9.26953125" style="5" customWidth="1"/>
    <col min="47" max="47" width="1.7265625" style="5" customWidth="1"/>
    <col min="48" max="48" width="8.26953125" style="5" customWidth="1"/>
    <col min="49" max="49" width="1.7265625" style="5" customWidth="1"/>
    <col min="50" max="50" width="7.81640625" style="5" customWidth="1"/>
    <col min="51" max="51" width="1.7265625" style="5" customWidth="1"/>
    <col min="52" max="52" width="7" style="5" hidden="1" customWidth="1"/>
    <col min="53" max="53" width="1.7265625" style="5" hidden="1" customWidth="1"/>
    <col min="54" max="54" width="8.1796875" style="5" customWidth="1"/>
    <col min="55" max="55" width="1.7265625" style="5" customWidth="1"/>
    <col min="56" max="56" width="8.1796875" style="5" customWidth="1"/>
    <col min="57" max="57" width="1.7265625" style="5" customWidth="1"/>
    <col min="58" max="58" width="8.1796875" style="5" customWidth="1"/>
    <col min="59" max="62" width="7.26953125" style="5" hidden="1" customWidth="1"/>
    <col min="63" max="63" width="2" style="5" hidden="1" customWidth="1"/>
    <col min="64" max="64" width="7.26953125" style="5" hidden="1" customWidth="1"/>
    <col min="65" max="65" width="1.81640625" style="5" hidden="1" customWidth="1"/>
    <col min="66" max="66" width="7.26953125" style="5" hidden="1" customWidth="1"/>
    <col min="67" max="67" width="1.54296875" style="5" customWidth="1"/>
    <col min="68" max="68" width="8.1796875" style="5" customWidth="1"/>
    <col min="69" max="69" width="9" style="5" hidden="1" customWidth="1"/>
    <col min="70" max="70" width="4.7265625" style="5" bestFit="1" customWidth="1"/>
    <col min="71" max="71" width="5.54296875" style="5" bestFit="1" customWidth="1"/>
    <col min="72" max="72" width="9.26953125" style="5" customWidth="1"/>
    <col min="73" max="73" width="1.7265625" style="5" customWidth="1"/>
    <col min="74" max="74" width="8.26953125" style="5" customWidth="1"/>
    <col min="75" max="75" width="1.7265625" style="5" customWidth="1"/>
    <col min="76" max="76" width="7.81640625" style="5" customWidth="1"/>
    <col min="77" max="77" width="1.7265625" style="5" customWidth="1"/>
    <col min="78" max="78" width="7" style="5" hidden="1" customWidth="1"/>
    <col min="79" max="79" width="1.7265625" style="5" hidden="1" customWidth="1"/>
    <col min="80" max="80" width="8.1796875" style="5" customWidth="1"/>
    <col min="81" max="81" width="1.7265625" style="5" customWidth="1"/>
    <col min="82" max="82" width="8.1796875" style="5" customWidth="1"/>
    <col min="83" max="83" width="1.7265625" style="5" customWidth="1"/>
    <col min="84" max="84" width="8.1796875" style="5" customWidth="1"/>
    <col min="85" max="85" width="7.1796875" style="5" hidden="1" customWidth="1"/>
    <col min="86" max="92" width="6.7265625" style="5" hidden="1" customWidth="1"/>
    <col min="93" max="93" width="1.54296875" style="5" customWidth="1"/>
    <col min="94" max="94" width="8.1796875" style="5" customWidth="1"/>
    <col min="95" max="95" width="8.81640625" style="5" hidden="1" customWidth="1"/>
    <col min="96" max="96" width="4.7265625" style="5" bestFit="1" customWidth="1"/>
    <col min="97" max="97" width="5.54296875" style="5" bestFit="1" customWidth="1"/>
    <col min="98" max="98" width="9.26953125" style="5" customWidth="1"/>
    <col min="99" max="99" width="1.7265625" style="5" customWidth="1"/>
    <col min="100" max="100" width="8.26953125" style="5" customWidth="1"/>
    <col min="101" max="101" width="1.7265625" style="5" customWidth="1"/>
    <col min="102" max="102" width="7.81640625" style="5" customWidth="1"/>
    <col min="103" max="103" width="1.7265625" style="5" customWidth="1"/>
    <col min="104" max="104" width="7" style="5" hidden="1" customWidth="1"/>
    <col min="105" max="105" width="1.7265625" style="5" hidden="1" customWidth="1"/>
    <col min="106" max="106" width="8.1796875" style="5" customWidth="1"/>
    <col min="107" max="107" width="1.7265625" style="5" customWidth="1"/>
    <col min="108" max="108" width="8.1796875" style="5" customWidth="1"/>
    <col min="109" max="109" width="1.54296875" style="5" customWidth="1"/>
    <col min="110" max="110" width="8.1796875" style="5" customWidth="1"/>
    <col min="111" max="114" width="7.1796875" style="5" hidden="1" customWidth="1"/>
    <col min="115" max="115" width="1.81640625" style="5" hidden="1" customWidth="1"/>
    <col min="116" max="116" width="7.1796875" style="5" hidden="1" customWidth="1"/>
    <col min="117" max="117" width="2.54296875" style="5" hidden="1" customWidth="1"/>
    <col min="118" max="118" width="7.1796875" style="5" hidden="1" customWidth="1"/>
    <col min="119" max="119" width="1.54296875" style="5" customWidth="1"/>
    <col min="120" max="120" width="8.1796875" style="5" customWidth="1"/>
    <col min="121" max="121" width="8.54296875" style="5" hidden="1" customWidth="1"/>
    <col min="122" max="122" width="4.7265625" style="5" bestFit="1" customWidth="1"/>
    <col min="123" max="123" width="5.54296875" style="5" bestFit="1" customWidth="1"/>
    <col min="124" max="124" width="9.26953125" style="5" customWidth="1"/>
    <col min="125" max="125" width="1.7265625" style="5" customWidth="1"/>
    <col min="126" max="126" width="8.26953125" style="5" customWidth="1"/>
    <col min="127" max="127" width="1.7265625" style="5" customWidth="1"/>
    <col min="128" max="128" width="7.81640625" style="5" customWidth="1"/>
    <col min="129" max="129" width="0.7265625" style="5" customWidth="1"/>
    <col min="130" max="131" width="7" style="5" customWidth="1"/>
    <col min="132" max="132" width="1" style="5" customWidth="1"/>
    <col min="133" max="133" width="2.1796875" style="5" customWidth="1"/>
    <col min="134" max="16384" width="4.1796875" style="5" hidden="1"/>
  </cols>
  <sheetData>
    <row r="1" spans="1:132" s="1" customFormat="1" ht="15.75" customHeight="1" x14ac:dyDescent="0.25">
      <c r="A1" s="553" t="s">
        <v>552</v>
      </c>
      <c r="B1" s="553"/>
      <c r="C1" s="553"/>
      <c r="D1" s="553"/>
      <c r="E1" s="553"/>
      <c r="F1" s="553"/>
      <c r="G1" s="553"/>
      <c r="H1" s="553"/>
      <c r="I1" s="553"/>
      <c r="J1" s="553"/>
      <c r="K1" s="553"/>
      <c r="L1" s="553"/>
      <c r="M1" s="553"/>
      <c r="N1" s="553"/>
      <c r="O1" s="553"/>
      <c r="P1" s="553"/>
      <c r="Q1" s="553"/>
      <c r="R1" s="553"/>
      <c r="S1" s="553"/>
      <c r="T1" s="553"/>
      <c r="U1" s="553"/>
      <c r="V1" s="553"/>
      <c r="W1" s="553"/>
      <c r="X1" s="553"/>
      <c r="Y1" s="553"/>
      <c r="Z1" s="553"/>
      <c r="AA1" s="553"/>
      <c r="AB1" s="553"/>
      <c r="AC1" s="553"/>
      <c r="AD1" s="553"/>
      <c r="AE1" s="553"/>
      <c r="AF1" s="553"/>
      <c r="AG1" s="553"/>
      <c r="AH1" s="553"/>
      <c r="AI1" s="553"/>
      <c r="AJ1" s="553"/>
      <c r="AK1" s="553"/>
      <c r="AL1" s="553"/>
      <c r="AM1" s="553"/>
      <c r="AN1" s="553"/>
      <c r="AO1" s="553"/>
      <c r="AP1" s="553"/>
      <c r="AQ1" s="553"/>
      <c r="AR1" s="553"/>
      <c r="AS1" s="553"/>
      <c r="AT1" s="553"/>
      <c r="AU1" s="553"/>
      <c r="AV1" s="553"/>
      <c r="AW1" s="553"/>
      <c r="AX1" s="553"/>
      <c r="AY1" s="553"/>
      <c r="AZ1" s="553"/>
      <c r="BA1" s="553"/>
      <c r="BB1" s="553"/>
      <c r="BC1" s="553"/>
      <c r="BD1" s="553"/>
      <c r="BE1" s="553"/>
      <c r="BF1" s="553"/>
      <c r="BG1" s="553"/>
      <c r="BH1" s="553"/>
      <c r="BI1" s="553"/>
      <c r="BJ1" s="553"/>
      <c r="BK1" s="553"/>
      <c r="BL1" s="553"/>
      <c r="BM1" s="553"/>
      <c r="BN1" s="553"/>
      <c r="BO1" s="553"/>
      <c r="BP1" s="553"/>
      <c r="BQ1" s="553"/>
      <c r="BR1" s="553"/>
      <c r="BS1" s="553"/>
      <c r="BT1" s="553"/>
      <c r="BU1" s="553"/>
      <c r="BV1" s="553"/>
      <c r="BW1" s="553"/>
      <c r="BX1" s="553"/>
      <c r="BY1" s="553"/>
      <c r="BZ1" s="553"/>
      <c r="CA1" s="553"/>
      <c r="CB1" s="553"/>
      <c r="CC1" s="553"/>
      <c r="CD1" s="553"/>
      <c r="CE1" s="553"/>
      <c r="CF1" s="553"/>
      <c r="CG1" s="553"/>
      <c r="CH1" s="553"/>
      <c r="CI1" s="553"/>
      <c r="CJ1" s="553"/>
      <c r="CK1" s="553"/>
      <c r="CL1" s="553"/>
      <c r="CM1" s="553"/>
      <c r="CN1" s="553"/>
      <c r="CO1" s="553"/>
      <c r="CP1" s="553"/>
      <c r="CQ1" s="553"/>
      <c r="CR1" s="553"/>
      <c r="CS1" s="553"/>
      <c r="CT1" s="553"/>
      <c r="CU1" s="553"/>
      <c r="CV1" s="553"/>
      <c r="CW1" s="553"/>
      <c r="CX1" s="553"/>
      <c r="CY1" s="553"/>
      <c r="CZ1" s="553"/>
      <c r="DA1" s="553"/>
      <c r="DB1" s="553"/>
      <c r="DC1" s="553"/>
      <c r="DD1" s="553"/>
      <c r="DE1" s="553"/>
      <c r="DF1" s="553"/>
      <c r="DG1" s="553"/>
      <c r="DH1" s="553"/>
      <c r="DI1" s="553"/>
      <c r="DJ1" s="553"/>
      <c r="DK1" s="553"/>
      <c r="DL1" s="553"/>
      <c r="DM1" s="553"/>
      <c r="DN1" s="553"/>
      <c r="DO1" s="553"/>
      <c r="DP1" s="553"/>
      <c r="DQ1" s="553"/>
      <c r="DR1" s="553"/>
      <c r="DS1" s="553"/>
      <c r="DT1" s="553"/>
      <c r="DU1" s="553"/>
      <c r="DV1" s="553"/>
      <c r="DW1" s="553"/>
      <c r="DX1" s="553"/>
      <c r="DY1" s="553"/>
      <c r="DZ1" s="553"/>
      <c r="EA1" s="553"/>
      <c r="EB1" s="553"/>
    </row>
    <row r="2" spans="1:132" s="1" customFormat="1" ht="11.5" x14ac:dyDescent="0.25">
      <c r="A2" s="554" t="s">
        <v>608</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c r="CG2" s="554"/>
      <c r="CH2" s="554"/>
      <c r="CI2" s="554"/>
      <c r="CJ2" s="554"/>
      <c r="CK2" s="554"/>
      <c r="CL2" s="554"/>
      <c r="CM2" s="554"/>
      <c r="CN2" s="554"/>
      <c r="CO2" s="554"/>
      <c r="CP2" s="554"/>
      <c r="CQ2" s="554"/>
      <c r="CR2" s="554"/>
      <c r="CS2" s="554"/>
      <c r="CT2" s="554"/>
      <c r="CU2" s="554"/>
      <c r="CV2" s="554"/>
      <c r="CW2" s="554"/>
      <c r="CX2" s="554"/>
      <c r="CY2" s="554"/>
      <c r="CZ2" s="554"/>
      <c r="DA2" s="554"/>
      <c r="DB2" s="554"/>
      <c r="DC2" s="554"/>
      <c r="DD2" s="554"/>
      <c r="DE2" s="554"/>
      <c r="DF2" s="554"/>
      <c r="DG2" s="554"/>
      <c r="DH2" s="554"/>
      <c r="DI2" s="554"/>
      <c r="DJ2" s="554"/>
      <c r="DK2" s="554"/>
      <c r="DL2" s="554"/>
      <c r="DM2" s="554"/>
      <c r="DN2" s="554"/>
      <c r="DO2" s="554"/>
      <c r="DP2" s="554"/>
      <c r="DQ2" s="554"/>
      <c r="DR2" s="554"/>
      <c r="DS2" s="554"/>
      <c r="DT2" s="554"/>
      <c r="DU2" s="554"/>
      <c r="DV2" s="554"/>
      <c r="DW2" s="554"/>
      <c r="DX2" s="554"/>
      <c r="DY2" s="554"/>
      <c r="DZ2" s="554"/>
      <c r="EA2" s="554"/>
      <c r="EB2" s="554"/>
    </row>
    <row r="3" spans="1:132" s="1" customFormat="1" ht="11.5" x14ac:dyDescent="0.25">
      <c r="A3" s="554" t="s">
        <v>546</v>
      </c>
      <c r="B3" s="554"/>
      <c r="C3" s="554"/>
      <c r="D3" s="554"/>
      <c r="E3" s="554"/>
      <c r="F3" s="554"/>
      <c r="G3" s="554"/>
      <c r="H3" s="554"/>
      <c r="I3" s="554"/>
      <c r="J3" s="554"/>
      <c r="K3" s="554"/>
      <c r="L3" s="554"/>
      <c r="M3" s="554"/>
      <c r="N3" s="554"/>
      <c r="O3" s="554"/>
      <c r="P3" s="554"/>
      <c r="Q3" s="554"/>
      <c r="R3" s="554"/>
      <c r="S3" s="554"/>
      <c r="T3" s="554"/>
      <c r="U3" s="554"/>
      <c r="V3" s="554"/>
      <c r="W3" s="554"/>
      <c r="X3" s="554"/>
      <c r="Y3" s="554"/>
      <c r="Z3" s="554"/>
      <c r="AA3" s="554"/>
      <c r="AB3" s="554"/>
      <c r="AC3" s="554"/>
      <c r="AD3" s="554"/>
      <c r="AE3" s="554"/>
      <c r="AF3" s="554"/>
      <c r="AG3" s="554"/>
      <c r="AH3" s="554"/>
      <c r="AI3" s="554"/>
      <c r="AJ3" s="554"/>
      <c r="AK3" s="554"/>
      <c r="AL3" s="554"/>
      <c r="AM3" s="554"/>
      <c r="AN3" s="554"/>
      <c r="AO3" s="554"/>
      <c r="AP3" s="554"/>
      <c r="AQ3" s="554"/>
      <c r="AR3" s="554"/>
      <c r="AS3" s="554"/>
      <c r="AT3" s="554"/>
      <c r="AU3" s="554"/>
      <c r="AV3" s="554"/>
      <c r="AW3" s="554"/>
      <c r="AX3" s="554"/>
      <c r="AY3" s="554"/>
      <c r="AZ3" s="554"/>
      <c r="BA3" s="554"/>
      <c r="BB3" s="554"/>
      <c r="BC3" s="554"/>
      <c r="BD3" s="554"/>
      <c r="BE3" s="554"/>
      <c r="BF3" s="554"/>
      <c r="BG3" s="554"/>
      <c r="BH3" s="554"/>
      <c r="BI3" s="554"/>
      <c r="BJ3" s="554"/>
      <c r="BK3" s="554"/>
      <c r="BL3" s="554"/>
      <c r="BM3" s="554"/>
      <c r="BN3" s="554"/>
      <c r="BO3" s="554"/>
      <c r="BP3" s="554"/>
      <c r="BQ3" s="554"/>
      <c r="BR3" s="554"/>
      <c r="BS3" s="554"/>
      <c r="BT3" s="554"/>
      <c r="BU3" s="554"/>
      <c r="BV3" s="554"/>
      <c r="BW3" s="554"/>
      <c r="BX3" s="554"/>
      <c r="BY3" s="554"/>
      <c r="BZ3" s="554"/>
      <c r="CA3" s="554"/>
      <c r="CB3" s="554"/>
      <c r="CC3" s="554"/>
      <c r="CD3" s="554"/>
      <c r="CE3" s="554"/>
      <c r="CF3" s="554"/>
      <c r="CG3" s="554"/>
      <c r="CH3" s="554"/>
      <c r="CI3" s="554"/>
      <c r="CJ3" s="554"/>
      <c r="CK3" s="554"/>
      <c r="CL3" s="554"/>
      <c r="CM3" s="554"/>
      <c r="CN3" s="554"/>
      <c r="CO3" s="554"/>
      <c r="CP3" s="554"/>
      <c r="CQ3" s="554"/>
      <c r="CR3" s="554"/>
      <c r="CS3" s="554"/>
      <c r="CT3" s="554"/>
      <c r="CU3" s="554"/>
      <c r="CV3" s="554"/>
      <c r="CW3" s="554"/>
      <c r="CX3" s="554"/>
      <c r="CY3" s="554"/>
      <c r="CZ3" s="554"/>
      <c r="DA3" s="554"/>
      <c r="DB3" s="554"/>
      <c r="DC3" s="554"/>
      <c r="DD3" s="554"/>
      <c r="DE3" s="554"/>
      <c r="DF3" s="554"/>
      <c r="DG3" s="554"/>
      <c r="DH3" s="554"/>
      <c r="DI3" s="554"/>
      <c r="DJ3" s="554"/>
      <c r="DK3" s="554"/>
      <c r="DL3" s="554"/>
      <c r="DM3" s="554"/>
      <c r="DN3" s="554"/>
      <c r="DO3" s="554"/>
      <c r="DP3" s="554"/>
      <c r="DQ3" s="554"/>
      <c r="DR3" s="554"/>
      <c r="DS3" s="554"/>
      <c r="DT3" s="554"/>
      <c r="DU3" s="554"/>
      <c r="DV3" s="554"/>
      <c r="DW3" s="554"/>
      <c r="DX3" s="554"/>
      <c r="DY3" s="554"/>
      <c r="DZ3" s="554"/>
      <c r="EA3" s="554"/>
      <c r="EB3" s="554"/>
    </row>
    <row r="4" spans="1:132" s="1" customFormat="1" ht="11.5" x14ac:dyDescent="0.25">
      <c r="A4" s="574" t="s">
        <v>0</v>
      </c>
      <c r="B4" s="574"/>
      <c r="C4" s="574"/>
      <c r="D4" s="574"/>
      <c r="E4" s="574"/>
      <c r="F4" s="574"/>
      <c r="G4" s="574"/>
      <c r="H4" s="574"/>
      <c r="I4" s="574"/>
      <c r="J4" s="574"/>
      <c r="K4" s="574"/>
      <c r="L4" s="574"/>
      <c r="M4" s="574"/>
      <c r="N4" s="574"/>
      <c r="O4" s="574"/>
      <c r="P4" s="574"/>
      <c r="Q4" s="574"/>
      <c r="R4" s="574"/>
      <c r="S4" s="574"/>
      <c r="T4" s="574"/>
      <c r="U4" s="574"/>
      <c r="V4" s="574"/>
      <c r="W4" s="574"/>
      <c r="X4" s="574"/>
      <c r="Y4" s="574"/>
      <c r="Z4" s="574"/>
      <c r="AA4" s="574"/>
      <c r="AB4" s="574"/>
      <c r="AC4" s="574"/>
      <c r="AD4" s="574"/>
      <c r="AE4" s="574"/>
      <c r="AF4" s="574"/>
      <c r="AG4" s="574"/>
      <c r="AH4" s="574"/>
      <c r="AI4" s="574"/>
      <c r="AJ4" s="574"/>
      <c r="AK4" s="574"/>
      <c r="AL4" s="574"/>
      <c r="AM4" s="574"/>
      <c r="AN4" s="574"/>
      <c r="AO4" s="574"/>
      <c r="AP4" s="574"/>
      <c r="AQ4" s="574"/>
      <c r="AR4" s="574"/>
      <c r="AS4" s="574"/>
      <c r="AT4" s="574"/>
      <c r="AU4" s="574"/>
      <c r="AV4" s="574"/>
      <c r="AW4" s="574"/>
      <c r="AX4" s="574"/>
      <c r="AY4" s="574"/>
      <c r="AZ4" s="574"/>
      <c r="BA4" s="574"/>
      <c r="BB4" s="574"/>
      <c r="BC4" s="574"/>
      <c r="BD4" s="574"/>
      <c r="BE4" s="574"/>
      <c r="BF4" s="574"/>
      <c r="BG4" s="574"/>
      <c r="BH4" s="574"/>
      <c r="BI4" s="574"/>
      <c r="BJ4" s="574"/>
      <c r="BK4" s="574"/>
      <c r="BL4" s="574"/>
      <c r="BM4" s="574"/>
      <c r="BN4" s="574"/>
      <c r="BO4" s="574"/>
      <c r="BP4" s="574"/>
      <c r="BQ4" s="574"/>
      <c r="BR4" s="574"/>
      <c r="BS4" s="574"/>
      <c r="BT4" s="574"/>
      <c r="BU4" s="574"/>
      <c r="BV4" s="574"/>
      <c r="BW4" s="574"/>
      <c r="BX4" s="574"/>
      <c r="BY4" s="574"/>
      <c r="BZ4" s="574"/>
      <c r="CA4" s="574"/>
      <c r="CB4" s="574"/>
      <c r="CC4" s="574"/>
      <c r="CD4" s="574"/>
      <c r="CE4" s="574"/>
      <c r="CF4" s="574"/>
      <c r="CG4" s="574"/>
      <c r="CH4" s="574"/>
      <c r="CI4" s="574"/>
      <c r="CJ4" s="574"/>
      <c r="CK4" s="574"/>
      <c r="CL4" s="574"/>
      <c r="CM4" s="574"/>
      <c r="CN4" s="574"/>
      <c r="CO4" s="574"/>
      <c r="CP4" s="574"/>
      <c r="CQ4" s="574"/>
      <c r="CR4" s="574"/>
      <c r="CS4" s="574"/>
      <c r="CT4" s="574"/>
      <c r="CU4" s="574"/>
      <c r="CV4" s="574"/>
      <c r="CW4" s="574"/>
      <c r="CX4" s="574"/>
      <c r="CY4" s="574"/>
      <c r="CZ4" s="574"/>
      <c r="DA4" s="574"/>
      <c r="DB4" s="574"/>
      <c r="DC4" s="574"/>
      <c r="DD4" s="574"/>
      <c r="DE4" s="574"/>
      <c r="DF4" s="574"/>
      <c r="DG4" s="574"/>
      <c r="DH4" s="574"/>
      <c r="DI4" s="574"/>
      <c r="DJ4" s="574"/>
      <c r="DK4" s="574"/>
      <c r="DL4" s="574"/>
      <c r="DM4" s="574"/>
      <c r="DN4" s="574"/>
      <c r="DO4" s="574"/>
      <c r="DP4" s="574"/>
      <c r="DQ4" s="574"/>
      <c r="DR4" s="574"/>
      <c r="DS4" s="574"/>
      <c r="DT4" s="574"/>
      <c r="DU4" s="574"/>
      <c r="DV4" s="574"/>
      <c r="DW4" s="574"/>
      <c r="DX4" s="574"/>
      <c r="DY4" s="574"/>
      <c r="DZ4" s="574"/>
      <c r="EA4" s="574"/>
      <c r="EB4" s="574"/>
    </row>
    <row r="5" spans="1:132" ht="6" customHeight="1" x14ac:dyDescent="0.2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row>
    <row r="6" spans="1:132" ht="25.5" customHeight="1" x14ac:dyDescent="0.25">
      <c r="A6" s="546" t="s">
        <v>23</v>
      </c>
      <c r="B6" s="556" t="s">
        <v>200</v>
      </c>
      <c r="C6" s="556"/>
      <c r="D6" s="556"/>
      <c r="E6" s="556"/>
      <c r="F6" s="556"/>
      <c r="G6" s="556"/>
      <c r="H6" s="556"/>
      <c r="I6" s="556"/>
      <c r="J6" s="556"/>
      <c r="K6" s="556"/>
      <c r="L6" s="556"/>
      <c r="M6" s="556"/>
      <c r="N6" s="556"/>
      <c r="O6" s="556"/>
      <c r="P6" s="556"/>
      <c r="Q6" s="556"/>
      <c r="R6" s="556"/>
      <c r="S6" s="556"/>
      <c r="T6" s="556"/>
      <c r="U6" s="556"/>
      <c r="V6" s="556"/>
      <c r="W6" s="556"/>
      <c r="X6" s="556"/>
      <c r="Y6" s="556"/>
      <c r="Z6" s="556"/>
      <c r="AA6" s="556"/>
      <c r="AB6" s="556"/>
      <c r="AC6" s="556"/>
      <c r="AD6" s="556"/>
      <c r="AE6" s="556"/>
      <c r="AF6" s="556"/>
      <c r="AG6" s="556"/>
      <c r="AH6" s="556"/>
      <c r="AI6" s="556"/>
      <c r="AJ6" s="556"/>
      <c r="AK6" s="556"/>
      <c r="AL6" s="556"/>
      <c r="AM6" s="556"/>
      <c r="AN6" s="556"/>
      <c r="AO6" s="556"/>
      <c r="AP6" s="556"/>
      <c r="AQ6" s="556"/>
      <c r="AR6" s="556"/>
      <c r="AS6" s="556"/>
      <c r="AT6" s="556"/>
      <c r="AU6" s="556"/>
      <c r="AV6" s="556"/>
      <c r="AW6" s="556"/>
      <c r="AX6" s="556"/>
      <c r="AY6" s="7"/>
      <c r="AZ6" s="550" t="s">
        <v>201</v>
      </c>
      <c r="BA6" s="550"/>
      <c r="BB6" s="550"/>
      <c r="BC6" s="550"/>
      <c r="BD6" s="550"/>
      <c r="BE6" s="550"/>
      <c r="BF6" s="550"/>
      <c r="BG6" s="550"/>
      <c r="BH6" s="550"/>
      <c r="BI6" s="550"/>
      <c r="BJ6" s="550"/>
      <c r="BK6" s="550"/>
      <c r="BL6" s="550"/>
      <c r="BM6" s="550"/>
      <c r="BN6" s="550"/>
      <c r="BO6" s="550"/>
      <c r="BP6" s="550"/>
      <c r="BQ6" s="550"/>
      <c r="BR6" s="550"/>
      <c r="BS6" s="550"/>
      <c r="BT6" s="550"/>
      <c r="BU6" s="550"/>
      <c r="BV6" s="550"/>
      <c r="BW6" s="550"/>
      <c r="BX6" s="550"/>
      <c r="BY6" s="550"/>
      <c r="BZ6" s="550"/>
      <c r="CA6" s="550"/>
      <c r="CB6" s="550"/>
      <c r="CC6" s="550"/>
      <c r="CD6" s="550"/>
      <c r="CE6" s="550"/>
      <c r="CF6" s="550"/>
      <c r="CG6" s="550"/>
      <c r="CH6" s="550"/>
      <c r="CI6" s="550"/>
      <c r="CJ6" s="550"/>
      <c r="CK6" s="550"/>
      <c r="CL6" s="550"/>
      <c r="CM6" s="550"/>
      <c r="CN6" s="550"/>
      <c r="CO6" s="550"/>
      <c r="CP6" s="550"/>
      <c r="CQ6" s="550"/>
      <c r="CR6" s="550"/>
      <c r="CS6" s="550"/>
      <c r="CT6" s="550"/>
      <c r="CU6" s="550"/>
      <c r="CV6" s="550"/>
      <c r="CW6" s="550"/>
      <c r="CX6" s="550"/>
      <c r="CY6" s="550"/>
      <c r="CZ6" s="550"/>
      <c r="DA6" s="550"/>
      <c r="DB6" s="550"/>
      <c r="DC6" s="550"/>
      <c r="DD6" s="550"/>
      <c r="DE6" s="550"/>
      <c r="DF6" s="550"/>
      <c r="DG6" s="550"/>
      <c r="DH6" s="550"/>
      <c r="DI6" s="550"/>
      <c r="DJ6" s="550"/>
      <c r="DK6" s="550"/>
      <c r="DL6" s="550"/>
      <c r="DM6" s="550"/>
      <c r="DN6" s="550"/>
      <c r="DO6" s="550"/>
      <c r="DP6" s="550"/>
      <c r="DQ6" s="550"/>
      <c r="DR6" s="550"/>
      <c r="DS6" s="550"/>
      <c r="DT6" s="550"/>
      <c r="DU6" s="550"/>
      <c r="DV6" s="550"/>
      <c r="DW6" s="550"/>
      <c r="DX6" s="550"/>
      <c r="DY6" s="7"/>
      <c r="DZ6" s="556" t="s">
        <v>332</v>
      </c>
      <c r="EA6" s="556" t="s">
        <v>507</v>
      </c>
      <c r="EB6" s="30"/>
    </row>
    <row r="7" spans="1:132" ht="30" customHeight="1" x14ac:dyDescent="0.25">
      <c r="A7" s="547"/>
      <c r="B7" s="552"/>
      <c r="C7" s="552"/>
      <c r="D7" s="552"/>
      <c r="E7" s="552"/>
      <c r="F7" s="552"/>
      <c r="G7" s="552"/>
      <c r="H7" s="552"/>
      <c r="I7" s="552"/>
      <c r="J7" s="552"/>
      <c r="K7" s="552"/>
      <c r="L7" s="552"/>
      <c r="M7" s="552"/>
      <c r="N7" s="552"/>
      <c r="O7" s="552"/>
      <c r="P7" s="552"/>
      <c r="Q7" s="552"/>
      <c r="R7" s="552"/>
      <c r="S7" s="552"/>
      <c r="T7" s="552"/>
      <c r="U7" s="552"/>
      <c r="V7" s="552"/>
      <c r="W7" s="552"/>
      <c r="X7" s="552"/>
      <c r="Y7" s="552"/>
      <c r="Z7" s="552"/>
      <c r="AA7" s="552"/>
      <c r="AB7" s="552"/>
      <c r="AC7" s="552"/>
      <c r="AD7" s="552"/>
      <c r="AE7" s="552"/>
      <c r="AF7" s="552"/>
      <c r="AG7" s="552"/>
      <c r="AH7" s="552"/>
      <c r="AI7" s="552"/>
      <c r="AJ7" s="552"/>
      <c r="AK7" s="552"/>
      <c r="AL7" s="552"/>
      <c r="AM7" s="552"/>
      <c r="AN7" s="552"/>
      <c r="AO7" s="552"/>
      <c r="AP7" s="552"/>
      <c r="AQ7" s="552"/>
      <c r="AR7" s="552"/>
      <c r="AS7" s="552"/>
      <c r="AT7" s="552"/>
      <c r="AU7" s="552"/>
      <c r="AV7" s="552"/>
      <c r="AW7" s="552"/>
      <c r="AX7" s="552"/>
      <c r="AY7" s="33"/>
      <c r="AZ7" s="552" t="s">
        <v>202</v>
      </c>
      <c r="BA7" s="552"/>
      <c r="BB7" s="552"/>
      <c r="BC7" s="552"/>
      <c r="BD7" s="552"/>
      <c r="BE7" s="552"/>
      <c r="BF7" s="552"/>
      <c r="BG7" s="552"/>
      <c r="BH7" s="552"/>
      <c r="BI7" s="552"/>
      <c r="BJ7" s="552"/>
      <c r="BK7" s="552"/>
      <c r="BL7" s="552"/>
      <c r="BM7" s="552"/>
      <c r="BN7" s="552"/>
      <c r="BO7" s="552"/>
      <c r="BP7" s="552"/>
      <c r="BQ7" s="552"/>
      <c r="BR7" s="552"/>
      <c r="BS7" s="552"/>
      <c r="BT7" s="552"/>
      <c r="BU7" s="552"/>
      <c r="BV7" s="552"/>
      <c r="BW7" s="552"/>
      <c r="BX7" s="552"/>
      <c r="BY7" s="10"/>
      <c r="BZ7" s="552" t="s">
        <v>203</v>
      </c>
      <c r="CA7" s="552"/>
      <c r="CB7" s="552"/>
      <c r="CC7" s="552"/>
      <c r="CD7" s="552"/>
      <c r="CE7" s="552"/>
      <c r="CF7" s="552"/>
      <c r="CG7" s="552"/>
      <c r="CH7" s="552"/>
      <c r="CI7" s="552"/>
      <c r="CJ7" s="552"/>
      <c r="CK7" s="552"/>
      <c r="CL7" s="552"/>
      <c r="CM7" s="552"/>
      <c r="CN7" s="552"/>
      <c r="CO7" s="552"/>
      <c r="CP7" s="552"/>
      <c r="CQ7" s="552"/>
      <c r="CR7" s="552"/>
      <c r="CS7" s="552"/>
      <c r="CT7" s="552"/>
      <c r="CU7" s="552"/>
      <c r="CV7" s="552"/>
      <c r="CW7" s="552"/>
      <c r="CX7" s="552"/>
      <c r="CY7" s="10"/>
      <c r="CZ7" s="550" t="s">
        <v>204</v>
      </c>
      <c r="DA7" s="550"/>
      <c r="DB7" s="550"/>
      <c r="DC7" s="550"/>
      <c r="DD7" s="550"/>
      <c r="DE7" s="550"/>
      <c r="DF7" s="550"/>
      <c r="DG7" s="550"/>
      <c r="DH7" s="550"/>
      <c r="DI7" s="550"/>
      <c r="DJ7" s="550"/>
      <c r="DK7" s="550"/>
      <c r="DL7" s="550"/>
      <c r="DM7" s="550"/>
      <c r="DN7" s="550"/>
      <c r="DO7" s="550"/>
      <c r="DP7" s="550"/>
      <c r="DQ7" s="550"/>
      <c r="DR7" s="550"/>
      <c r="DS7" s="550"/>
      <c r="DT7" s="550"/>
      <c r="DU7" s="550"/>
      <c r="DV7" s="550"/>
      <c r="DW7" s="550"/>
      <c r="DX7" s="550"/>
      <c r="DY7" s="33"/>
      <c r="DZ7" s="557"/>
      <c r="EA7" s="557"/>
      <c r="EB7" s="10"/>
    </row>
    <row r="8" spans="1:132" ht="29.25" customHeight="1" x14ac:dyDescent="0.25">
      <c r="A8" s="547"/>
      <c r="B8" s="549">
        <v>2021</v>
      </c>
      <c r="C8" s="550"/>
      <c r="D8" s="550"/>
      <c r="E8" s="550"/>
      <c r="F8" s="550"/>
      <c r="G8" s="8"/>
      <c r="H8" s="538" t="s">
        <v>355</v>
      </c>
      <c r="I8" s="9"/>
      <c r="J8" s="538" t="s">
        <v>5</v>
      </c>
      <c r="K8" s="542"/>
      <c r="L8" s="541">
        <v>2022</v>
      </c>
      <c r="M8" s="541"/>
      <c r="N8" s="541"/>
      <c r="O8" s="541"/>
      <c r="P8" s="541"/>
      <c r="Q8" s="8"/>
      <c r="R8" s="538" t="s">
        <v>355</v>
      </c>
      <c r="S8" s="9"/>
      <c r="T8" s="538" t="s">
        <v>5</v>
      </c>
      <c r="U8" s="542"/>
      <c r="V8" s="541">
        <v>2023</v>
      </c>
      <c r="W8" s="541"/>
      <c r="X8" s="541"/>
      <c r="Y8" s="541"/>
      <c r="Z8" s="541"/>
      <c r="AA8" s="8"/>
      <c r="AB8" s="538" t="s">
        <v>355</v>
      </c>
      <c r="AC8" s="9"/>
      <c r="AD8" s="538" t="s">
        <v>5</v>
      </c>
      <c r="AE8" s="542"/>
      <c r="AF8" s="541">
        <v>2024</v>
      </c>
      <c r="AG8" s="541"/>
      <c r="AH8" s="541"/>
      <c r="AI8" s="541"/>
      <c r="AJ8" s="541"/>
      <c r="AK8" s="8"/>
      <c r="AL8" s="538" t="s">
        <v>355</v>
      </c>
      <c r="AM8" s="9"/>
      <c r="AN8" s="538" t="s">
        <v>5</v>
      </c>
      <c r="AO8" s="31"/>
      <c r="AP8" s="541">
        <v>2025</v>
      </c>
      <c r="AQ8" s="541"/>
      <c r="AR8" s="541"/>
      <c r="AS8" s="541"/>
      <c r="AT8" s="541"/>
      <c r="AU8" s="8"/>
      <c r="AV8" s="538" t="s">
        <v>355</v>
      </c>
      <c r="AW8" s="9"/>
      <c r="AX8" s="538" t="s">
        <v>5</v>
      </c>
      <c r="AY8" s="12"/>
      <c r="AZ8" s="7">
        <v>2021</v>
      </c>
      <c r="BA8" s="542"/>
      <c r="BB8" s="322">
        <v>2022</v>
      </c>
      <c r="BC8" s="542"/>
      <c r="BD8" s="7">
        <v>2023</v>
      </c>
      <c r="BE8" s="542"/>
      <c r="BF8" s="541">
        <v>2024</v>
      </c>
      <c r="BG8" s="541"/>
      <c r="BH8" s="541"/>
      <c r="BI8" s="541"/>
      <c r="BJ8" s="541"/>
      <c r="BK8" s="8"/>
      <c r="BL8" s="538" t="s">
        <v>355</v>
      </c>
      <c r="BM8" s="9"/>
      <c r="BN8" s="538" t="s">
        <v>5</v>
      </c>
      <c r="BO8" s="31"/>
      <c r="BP8" s="541">
        <v>2025</v>
      </c>
      <c r="BQ8" s="541"/>
      <c r="BR8" s="541"/>
      <c r="BS8" s="541"/>
      <c r="BT8" s="541"/>
      <c r="BU8" s="8"/>
      <c r="BV8" s="538" t="s">
        <v>355</v>
      </c>
      <c r="BW8" s="9"/>
      <c r="BX8" s="538" t="s">
        <v>5</v>
      </c>
      <c r="BY8" s="10"/>
      <c r="BZ8" s="7">
        <v>2021</v>
      </c>
      <c r="CA8" s="542"/>
      <c r="CB8" s="7">
        <v>2022</v>
      </c>
      <c r="CC8" s="542"/>
      <c r="CD8" s="7">
        <v>2023</v>
      </c>
      <c r="CE8" s="542"/>
      <c r="CF8" s="541">
        <v>2024</v>
      </c>
      <c r="CG8" s="541"/>
      <c r="CH8" s="541"/>
      <c r="CI8" s="541"/>
      <c r="CJ8" s="541"/>
      <c r="CK8" s="8"/>
      <c r="CL8" s="538" t="s">
        <v>355</v>
      </c>
      <c r="CM8" s="9"/>
      <c r="CN8" s="538" t="s">
        <v>5</v>
      </c>
      <c r="CO8" s="31"/>
      <c r="CP8" s="541">
        <v>2025</v>
      </c>
      <c r="CQ8" s="541"/>
      <c r="CR8" s="541"/>
      <c r="CS8" s="541"/>
      <c r="CT8" s="541"/>
      <c r="CU8" s="8"/>
      <c r="CV8" s="538" t="s">
        <v>355</v>
      </c>
      <c r="CW8" s="9"/>
      <c r="CX8" s="538" t="s">
        <v>5</v>
      </c>
      <c r="CY8" s="10"/>
      <c r="CZ8" s="7">
        <v>2021</v>
      </c>
      <c r="DA8" s="542"/>
      <c r="DB8" s="7">
        <v>2022</v>
      </c>
      <c r="DC8" s="542"/>
      <c r="DD8" s="7">
        <v>2023</v>
      </c>
      <c r="DE8" s="542"/>
      <c r="DF8" s="541">
        <v>2024</v>
      </c>
      <c r="DG8" s="541"/>
      <c r="DH8" s="541"/>
      <c r="DI8" s="541"/>
      <c r="DJ8" s="541"/>
      <c r="DK8" s="8"/>
      <c r="DL8" s="538" t="s">
        <v>355</v>
      </c>
      <c r="DM8" s="9"/>
      <c r="DN8" s="538" t="s">
        <v>5</v>
      </c>
      <c r="DO8" s="31"/>
      <c r="DP8" s="541">
        <v>2025</v>
      </c>
      <c r="DQ8" s="541"/>
      <c r="DR8" s="541"/>
      <c r="DS8" s="541"/>
      <c r="DT8" s="541"/>
      <c r="DU8" s="8"/>
      <c r="DV8" s="538" t="s">
        <v>355</v>
      </c>
      <c r="DW8" s="9"/>
      <c r="DX8" s="538" t="s">
        <v>5</v>
      </c>
      <c r="DY8" s="12"/>
      <c r="DZ8" s="557"/>
      <c r="EA8" s="557"/>
      <c r="EB8" s="10"/>
    </row>
    <row r="9" spans="1:132" ht="29.25" customHeight="1" x14ac:dyDescent="0.25">
      <c r="A9" s="547"/>
      <c r="B9" s="540" t="s">
        <v>6</v>
      </c>
      <c r="C9" s="540" t="s">
        <v>356</v>
      </c>
      <c r="D9" s="539" t="s">
        <v>7</v>
      </c>
      <c r="E9" s="539"/>
      <c r="F9" s="540" t="s">
        <v>8</v>
      </c>
      <c r="G9" s="11"/>
      <c r="H9" s="539"/>
      <c r="I9" s="12"/>
      <c r="J9" s="539"/>
      <c r="K9" s="543"/>
      <c r="L9" s="538" t="s">
        <v>6</v>
      </c>
      <c r="M9" s="538" t="s">
        <v>356</v>
      </c>
      <c r="N9" s="539" t="s">
        <v>7</v>
      </c>
      <c r="O9" s="539"/>
      <c r="P9" s="540" t="s">
        <v>8</v>
      </c>
      <c r="Q9" s="11"/>
      <c r="R9" s="539"/>
      <c r="S9" s="12"/>
      <c r="T9" s="539"/>
      <c r="U9" s="543"/>
      <c r="V9" s="538" t="s">
        <v>6</v>
      </c>
      <c r="W9" s="538" t="s">
        <v>356</v>
      </c>
      <c r="X9" s="539" t="s">
        <v>7</v>
      </c>
      <c r="Y9" s="539"/>
      <c r="Z9" s="540" t="s">
        <v>8</v>
      </c>
      <c r="AA9" s="11"/>
      <c r="AB9" s="539"/>
      <c r="AC9" s="12"/>
      <c r="AD9" s="539"/>
      <c r="AE9" s="543"/>
      <c r="AF9" s="538" t="s">
        <v>6</v>
      </c>
      <c r="AG9" s="538" t="s">
        <v>356</v>
      </c>
      <c r="AH9" s="539" t="s">
        <v>7</v>
      </c>
      <c r="AI9" s="539"/>
      <c r="AJ9" s="540" t="s">
        <v>8</v>
      </c>
      <c r="AK9" s="11"/>
      <c r="AL9" s="539"/>
      <c r="AM9" s="12"/>
      <c r="AN9" s="539"/>
      <c r="AO9" s="10"/>
      <c r="AP9" s="538" t="s">
        <v>6</v>
      </c>
      <c r="AQ9" s="538" t="s">
        <v>356</v>
      </c>
      <c r="AR9" s="539" t="s">
        <v>7</v>
      </c>
      <c r="AS9" s="539"/>
      <c r="AT9" s="540" t="s">
        <v>8</v>
      </c>
      <c r="AU9" s="11"/>
      <c r="AV9" s="539"/>
      <c r="AW9" s="12"/>
      <c r="AX9" s="539"/>
      <c r="AY9" s="12"/>
      <c r="AZ9" s="538" t="s">
        <v>6</v>
      </c>
      <c r="BA9" s="543"/>
      <c r="BB9" s="540" t="s">
        <v>6</v>
      </c>
      <c r="BC9" s="543"/>
      <c r="BD9" s="538" t="s">
        <v>6</v>
      </c>
      <c r="BE9" s="543"/>
      <c r="BF9" s="538" t="s">
        <v>6</v>
      </c>
      <c r="BG9" s="538" t="s">
        <v>356</v>
      </c>
      <c r="BH9" s="539" t="s">
        <v>7</v>
      </c>
      <c r="BI9" s="539"/>
      <c r="BJ9" s="540" t="s">
        <v>8</v>
      </c>
      <c r="BK9" s="11"/>
      <c r="BL9" s="539"/>
      <c r="BM9" s="12"/>
      <c r="BN9" s="539"/>
      <c r="BO9" s="10"/>
      <c r="BP9" s="538" t="s">
        <v>6</v>
      </c>
      <c r="BQ9" s="538" t="s">
        <v>356</v>
      </c>
      <c r="BR9" s="539" t="s">
        <v>7</v>
      </c>
      <c r="BS9" s="539"/>
      <c r="BT9" s="540" t="s">
        <v>8</v>
      </c>
      <c r="BU9" s="11"/>
      <c r="BV9" s="539"/>
      <c r="BW9" s="12"/>
      <c r="BX9" s="539"/>
      <c r="BY9" s="10"/>
      <c r="BZ9" s="538" t="s">
        <v>6</v>
      </c>
      <c r="CA9" s="543"/>
      <c r="CB9" s="538" t="s">
        <v>6</v>
      </c>
      <c r="CC9" s="543"/>
      <c r="CD9" s="538" t="s">
        <v>6</v>
      </c>
      <c r="CE9" s="543"/>
      <c r="CF9" s="538" t="s">
        <v>6</v>
      </c>
      <c r="CG9" s="538" t="s">
        <v>356</v>
      </c>
      <c r="CH9" s="539" t="s">
        <v>7</v>
      </c>
      <c r="CI9" s="539"/>
      <c r="CJ9" s="540" t="s">
        <v>8</v>
      </c>
      <c r="CK9" s="11"/>
      <c r="CL9" s="539"/>
      <c r="CM9" s="12"/>
      <c r="CN9" s="539"/>
      <c r="CO9" s="10"/>
      <c r="CP9" s="538" t="s">
        <v>6</v>
      </c>
      <c r="CQ9" s="538" t="s">
        <v>356</v>
      </c>
      <c r="CR9" s="539" t="s">
        <v>7</v>
      </c>
      <c r="CS9" s="539"/>
      <c r="CT9" s="540" t="s">
        <v>8</v>
      </c>
      <c r="CU9" s="11"/>
      <c r="CV9" s="539"/>
      <c r="CW9" s="12"/>
      <c r="CX9" s="539"/>
      <c r="CY9" s="10"/>
      <c r="CZ9" s="538" t="s">
        <v>6</v>
      </c>
      <c r="DA9" s="543"/>
      <c r="DB9" s="538" t="s">
        <v>6</v>
      </c>
      <c r="DC9" s="543"/>
      <c r="DD9" s="538" t="s">
        <v>6</v>
      </c>
      <c r="DE9" s="543"/>
      <c r="DF9" s="538" t="s">
        <v>6</v>
      </c>
      <c r="DG9" s="538" t="s">
        <v>356</v>
      </c>
      <c r="DH9" s="539" t="s">
        <v>7</v>
      </c>
      <c r="DI9" s="539"/>
      <c r="DJ9" s="540" t="s">
        <v>8</v>
      </c>
      <c r="DK9" s="11"/>
      <c r="DL9" s="539"/>
      <c r="DM9" s="12"/>
      <c r="DN9" s="539"/>
      <c r="DO9" s="10"/>
      <c r="DP9" s="538" t="s">
        <v>6</v>
      </c>
      <c r="DQ9" s="538" t="s">
        <v>356</v>
      </c>
      <c r="DR9" s="539" t="s">
        <v>7</v>
      </c>
      <c r="DS9" s="539"/>
      <c r="DT9" s="540" t="s">
        <v>8</v>
      </c>
      <c r="DU9" s="11"/>
      <c r="DV9" s="539"/>
      <c r="DW9" s="12"/>
      <c r="DX9" s="539"/>
      <c r="DY9" s="12"/>
      <c r="DZ9" s="557"/>
      <c r="EA9" s="557"/>
      <c r="EB9" s="10"/>
    </row>
    <row r="10" spans="1:132" ht="26.25" customHeight="1" x14ac:dyDescent="0.25">
      <c r="A10" s="548"/>
      <c r="B10" s="539"/>
      <c r="C10" s="539"/>
      <c r="D10" s="14" t="s">
        <v>9</v>
      </c>
      <c r="E10" s="14" t="s">
        <v>10</v>
      </c>
      <c r="F10" s="539"/>
      <c r="G10" s="15"/>
      <c r="H10" s="14" t="s">
        <v>545</v>
      </c>
      <c r="I10" s="14"/>
      <c r="J10" s="14" t="s">
        <v>545</v>
      </c>
      <c r="K10" s="544"/>
      <c r="L10" s="539"/>
      <c r="M10" s="539"/>
      <c r="N10" s="14" t="s">
        <v>9</v>
      </c>
      <c r="O10" s="14" t="s">
        <v>10</v>
      </c>
      <c r="P10" s="539"/>
      <c r="Q10" s="15"/>
      <c r="R10" s="14" t="s">
        <v>11</v>
      </c>
      <c r="S10" s="14"/>
      <c r="T10" s="14" t="s">
        <v>11</v>
      </c>
      <c r="U10" s="544"/>
      <c r="V10" s="539"/>
      <c r="W10" s="539"/>
      <c r="X10" s="14" t="s">
        <v>9</v>
      </c>
      <c r="Y10" s="14" t="s">
        <v>10</v>
      </c>
      <c r="Z10" s="539"/>
      <c r="AA10" s="15"/>
      <c r="AB10" s="14" t="s">
        <v>467</v>
      </c>
      <c r="AC10" s="14"/>
      <c r="AD10" s="14" t="s">
        <v>467</v>
      </c>
      <c r="AE10" s="544"/>
      <c r="AF10" s="539"/>
      <c r="AG10" s="539"/>
      <c r="AH10" s="14" t="s">
        <v>9</v>
      </c>
      <c r="AI10" s="14" t="s">
        <v>10</v>
      </c>
      <c r="AJ10" s="539"/>
      <c r="AK10" s="15"/>
      <c r="AL10" s="14" t="s">
        <v>504</v>
      </c>
      <c r="AM10" s="14"/>
      <c r="AN10" s="14" t="s">
        <v>504</v>
      </c>
      <c r="AO10" s="13"/>
      <c r="AP10" s="539"/>
      <c r="AQ10" s="539"/>
      <c r="AR10" s="14" t="s">
        <v>9</v>
      </c>
      <c r="AS10" s="14" t="s">
        <v>10</v>
      </c>
      <c r="AT10" s="539"/>
      <c r="AU10" s="15"/>
      <c r="AV10" s="14" t="s">
        <v>578</v>
      </c>
      <c r="AW10" s="14"/>
      <c r="AX10" s="14" t="s">
        <v>578</v>
      </c>
      <c r="AY10" s="14"/>
      <c r="AZ10" s="539"/>
      <c r="BA10" s="544"/>
      <c r="BB10" s="539"/>
      <c r="BC10" s="544"/>
      <c r="BD10" s="539"/>
      <c r="BE10" s="544"/>
      <c r="BF10" s="539"/>
      <c r="BG10" s="539"/>
      <c r="BH10" s="14" t="s">
        <v>9</v>
      </c>
      <c r="BI10" s="14" t="s">
        <v>10</v>
      </c>
      <c r="BJ10" s="539"/>
      <c r="BK10" s="15"/>
      <c r="BL10" s="14" t="s">
        <v>504</v>
      </c>
      <c r="BM10" s="14"/>
      <c r="BN10" s="14" t="s">
        <v>504</v>
      </c>
      <c r="BO10" s="13"/>
      <c r="BP10" s="539"/>
      <c r="BQ10" s="539"/>
      <c r="BR10" s="14" t="s">
        <v>9</v>
      </c>
      <c r="BS10" s="14" t="s">
        <v>10</v>
      </c>
      <c r="BT10" s="539"/>
      <c r="BU10" s="15"/>
      <c r="BV10" s="14" t="s">
        <v>578</v>
      </c>
      <c r="BW10" s="14"/>
      <c r="BX10" s="14" t="s">
        <v>578</v>
      </c>
      <c r="BY10" s="13"/>
      <c r="BZ10" s="539"/>
      <c r="CA10" s="544"/>
      <c r="CB10" s="539"/>
      <c r="CC10" s="544"/>
      <c r="CD10" s="539"/>
      <c r="CE10" s="544"/>
      <c r="CF10" s="539"/>
      <c r="CG10" s="539"/>
      <c r="CH10" s="14" t="s">
        <v>9</v>
      </c>
      <c r="CI10" s="14" t="s">
        <v>10</v>
      </c>
      <c r="CJ10" s="539"/>
      <c r="CK10" s="15"/>
      <c r="CL10" s="14" t="s">
        <v>504</v>
      </c>
      <c r="CM10" s="14"/>
      <c r="CN10" s="14" t="s">
        <v>504</v>
      </c>
      <c r="CO10" s="13"/>
      <c r="CP10" s="539"/>
      <c r="CQ10" s="539"/>
      <c r="CR10" s="14" t="s">
        <v>9</v>
      </c>
      <c r="CS10" s="14" t="s">
        <v>10</v>
      </c>
      <c r="CT10" s="539"/>
      <c r="CU10" s="15"/>
      <c r="CV10" s="14" t="s">
        <v>578</v>
      </c>
      <c r="CW10" s="14"/>
      <c r="CX10" s="14" t="s">
        <v>578</v>
      </c>
      <c r="CY10" s="13"/>
      <c r="CZ10" s="539"/>
      <c r="DA10" s="544"/>
      <c r="DB10" s="539"/>
      <c r="DC10" s="544"/>
      <c r="DD10" s="539"/>
      <c r="DE10" s="544"/>
      <c r="DF10" s="539"/>
      <c r="DG10" s="539"/>
      <c r="DH10" s="14" t="s">
        <v>9</v>
      </c>
      <c r="DI10" s="14" t="s">
        <v>10</v>
      </c>
      <c r="DJ10" s="539"/>
      <c r="DK10" s="15"/>
      <c r="DL10" s="14" t="s">
        <v>504</v>
      </c>
      <c r="DM10" s="14"/>
      <c r="DN10" s="14" t="s">
        <v>504</v>
      </c>
      <c r="DO10" s="13"/>
      <c r="DP10" s="539"/>
      <c r="DQ10" s="539"/>
      <c r="DR10" s="14" t="s">
        <v>9</v>
      </c>
      <c r="DS10" s="14" t="s">
        <v>10</v>
      </c>
      <c r="DT10" s="539"/>
      <c r="DU10" s="15"/>
      <c r="DV10" s="14" t="s">
        <v>578</v>
      </c>
      <c r="DW10" s="14"/>
      <c r="DX10" s="14" t="s">
        <v>578</v>
      </c>
      <c r="DY10" s="14"/>
      <c r="DZ10" s="552"/>
      <c r="EA10" s="552"/>
      <c r="EB10" s="13"/>
    </row>
    <row r="11" spans="1:132" ht="7.5" customHeight="1" x14ac:dyDescent="0.25">
      <c r="A11" s="16"/>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row>
    <row r="12" spans="1:132" s="24" customFormat="1" ht="13.5" customHeight="1" x14ac:dyDescent="0.25">
      <c r="A12" s="282" t="s">
        <v>14</v>
      </c>
      <c r="B12" s="284">
        <v>23.375481444423013</v>
      </c>
      <c r="C12" s="57">
        <v>0.39734732037644072</v>
      </c>
      <c r="D12" s="57">
        <v>22.596380677276954</v>
      </c>
      <c r="E12" s="57">
        <v>24.154582211569071</v>
      </c>
      <c r="F12" s="57">
        <v>1.6998465735183432</v>
      </c>
      <c r="G12" s="57"/>
      <c r="H12" s="57"/>
      <c r="I12" s="57"/>
      <c r="J12" s="57"/>
      <c r="K12" s="57"/>
      <c r="L12" s="397">
        <v>29.187300546317697</v>
      </c>
      <c r="M12" s="397">
        <v>0.41606168472064325</v>
      </c>
      <c r="N12" s="397">
        <v>28.371504834826862</v>
      </c>
      <c r="O12" s="397">
        <v>30.003096257808533</v>
      </c>
      <c r="P12" s="397">
        <v>1.4254887465882282</v>
      </c>
      <c r="Q12" s="397"/>
      <c r="R12" s="397">
        <v>5.8</v>
      </c>
      <c r="S12" s="397"/>
      <c r="T12" s="397" t="s">
        <v>465</v>
      </c>
      <c r="U12" s="397"/>
      <c r="V12" s="397">
        <v>29.568640940622682</v>
      </c>
      <c r="W12" s="397">
        <v>0.43582200095153734</v>
      </c>
      <c r="X12" s="397">
        <v>28.714099826836499</v>
      </c>
      <c r="Y12" s="397">
        <v>30.423182054408866</v>
      </c>
      <c r="Z12" s="397">
        <v>1.4739331504167517</v>
      </c>
      <c r="AA12" s="397"/>
      <c r="AB12" s="397">
        <v>0.4</v>
      </c>
      <c r="AC12" s="397"/>
      <c r="AD12" s="397" t="s">
        <v>463</v>
      </c>
      <c r="AE12" s="397"/>
      <c r="AF12" s="397">
        <v>29.771315260055893</v>
      </c>
      <c r="AG12" s="397">
        <v>0.42244176989539012</v>
      </c>
      <c r="AH12" s="397">
        <v>28.943007841271722</v>
      </c>
      <c r="AI12" s="397">
        <v>30.59962267884006</v>
      </c>
      <c r="AJ12" s="397">
        <v>1.4189556833660597</v>
      </c>
      <c r="AK12" s="397"/>
      <c r="AL12" s="397">
        <v>0.2</v>
      </c>
      <c r="AM12" s="397"/>
      <c r="AN12" s="397" t="s">
        <v>463</v>
      </c>
      <c r="AO12" s="397"/>
      <c r="AP12" s="397">
        <v>29.482087147788192</v>
      </c>
      <c r="AQ12" s="397">
        <v>0.46133463982735157</v>
      </c>
      <c r="AR12" s="397">
        <v>28.577516732491919</v>
      </c>
      <c r="AS12" s="397">
        <v>30.386657563084469</v>
      </c>
      <c r="AT12" s="397">
        <v>1.5647964050671419</v>
      </c>
      <c r="AU12" s="397"/>
      <c r="AV12" s="397">
        <v>-0.30000000000000071</v>
      </c>
      <c r="AW12" s="397"/>
      <c r="AX12" s="397" t="s">
        <v>463</v>
      </c>
      <c r="AY12" s="397"/>
      <c r="AZ12" s="404">
        <v>18.294493718817527</v>
      </c>
      <c r="BA12" s="397"/>
      <c r="BB12" s="397">
        <v>22.034613488071443</v>
      </c>
      <c r="BC12" s="397"/>
      <c r="BD12" s="397">
        <v>22.566296638014823</v>
      </c>
      <c r="BE12" s="397"/>
      <c r="BF12" s="397">
        <v>22.633860614704854</v>
      </c>
      <c r="BG12" s="397">
        <v>0.37172321149294446</v>
      </c>
      <c r="BH12" s="397">
        <v>21.905000175809029</v>
      </c>
      <c r="BI12" s="397">
        <v>23.362721053600676</v>
      </c>
      <c r="BJ12" s="397">
        <v>1.6423323348180463</v>
      </c>
      <c r="BK12" s="397"/>
      <c r="BL12" s="397">
        <v>0</v>
      </c>
      <c r="BM12" s="397"/>
      <c r="BN12" s="397" t="s">
        <v>463</v>
      </c>
      <c r="BO12" s="397"/>
      <c r="BP12" s="397">
        <v>22.986566596779799</v>
      </c>
      <c r="BQ12" s="397">
        <v>0.41389608018141189</v>
      </c>
      <c r="BR12" s="397">
        <v>22.175012213438208</v>
      </c>
      <c r="BS12" s="397">
        <v>23.798120980121386</v>
      </c>
      <c r="BT12" s="397">
        <v>1.8005998348591776</v>
      </c>
      <c r="BU12" s="397"/>
      <c r="BV12" s="397">
        <v>0.39999999999999858</v>
      </c>
      <c r="BW12" s="397"/>
      <c r="BX12" s="397" t="s">
        <v>463</v>
      </c>
      <c r="BY12" s="397"/>
      <c r="BZ12" s="404">
        <v>5.0284836709505587</v>
      </c>
      <c r="CA12" s="397"/>
      <c r="CB12" s="397">
        <v>7.0231177703215391</v>
      </c>
      <c r="CC12" s="397"/>
      <c r="CD12" s="397">
        <v>6.8810308337946564</v>
      </c>
      <c r="CE12" s="397"/>
      <c r="CF12" s="397">
        <v>7.0433480537100897</v>
      </c>
      <c r="CG12" s="397">
        <v>0.23091690812150814</v>
      </c>
      <c r="CH12" s="397">
        <v>6.5905751468852927</v>
      </c>
      <c r="CI12" s="397">
        <v>7.4961209605348866</v>
      </c>
      <c r="CJ12" s="397">
        <v>3.2785105373270942</v>
      </c>
      <c r="CK12" s="397"/>
      <c r="CL12" s="397">
        <v>0.1</v>
      </c>
      <c r="CM12" s="397"/>
      <c r="CN12" s="397" t="s">
        <v>463</v>
      </c>
      <c r="CO12" s="397"/>
      <c r="CP12" s="397">
        <v>6.3914211089145301</v>
      </c>
      <c r="CQ12" s="397">
        <v>0.23286748137009394</v>
      </c>
      <c r="CR12" s="397">
        <v>5.9348218940565811</v>
      </c>
      <c r="CS12" s="397">
        <v>6.8480203237724799</v>
      </c>
      <c r="CT12" s="397">
        <v>3.6434382495201034</v>
      </c>
      <c r="CU12" s="397"/>
      <c r="CV12" s="397">
        <v>-0.59999999999999964</v>
      </c>
      <c r="CW12" s="397"/>
      <c r="CX12" s="397" t="s">
        <v>466</v>
      </c>
      <c r="CY12" s="397"/>
      <c r="CZ12" s="404">
        <v>5.2504054655106637E-2</v>
      </c>
      <c r="DA12" s="397"/>
      <c r="DB12" s="397">
        <v>0.1295692879247243</v>
      </c>
      <c r="DC12" s="397"/>
      <c r="DD12" s="397">
        <v>0.12131346881321578</v>
      </c>
      <c r="DE12" s="397"/>
      <c r="DF12" s="469">
        <v>9.4106591640996912E-2</v>
      </c>
      <c r="DG12" s="397">
        <v>2.5937281324102456E-2</v>
      </c>
      <c r="DH12" s="397">
        <v>4.324977757839539E-2</v>
      </c>
      <c r="DI12" s="397">
        <v>0.14496340570359845</v>
      </c>
      <c r="DJ12" s="397">
        <v>27.561598897396529</v>
      </c>
      <c r="DK12" s="397"/>
      <c r="DL12" s="397">
        <v>0</v>
      </c>
      <c r="DM12" s="397"/>
      <c r="DN12" s="397" t="s">
        <v>463</v>
      </c>
      <c r="DO12" s="397"/>
      <c r="DP12" s="469">
        <v>0.10409944209392538</v>
      </c>
      <c r="DQ12" s="397">
        <v>2.6030374690932879E-2</v>
      </c>
      <c r="DR12" s="397">
        <v>5.3059904171287024E-2</v>
      </c>
      <c r="DS12" s="397">
        <v>0.15513898001656376</v>
      </c>
      <c r="DT12" s="397">
        <v>25.005297019216066</v>
      </c>
      <c r="DU12" s="397"/>
      <c r="DV12" s="397">
        <v>0</v>
      </c>
      <c r="DW12" s="397"/>
      <c r="DX12" s="397" t="s">
        <v>463</v>
      </c>
      <c r="DY12" s="397"/>
      <c r="DZ12" s="403">
        <v>5283.7372510000869</v>
      </c>
      <c r="EA12" s="403">
        <v>17253</v>
      </c>
      <c r="EB12" s="26"/>
    </row>
    <row r="13" spans="1:132" s="69" customFormat="1" ht="7.5" customHeight="1" x14ac:dyDescent="0.25">
      <c r="A13" s="285"/>
      <c r="B13" s="213"/>
      <c r="C13" s="213"/>
      <c r="D13" s="213"/>
      <c r="E13" s="213"/>
      <c r="F13" s="213"/>
      <c r="G13" s="213"/>
      <c r="H13" s="213"/>
      <c r="I13" s="213"/>
      <c r="J13" s="213"/>
      <c r="K13" s="213"/>
      <c r="L13" s="213"/>
      <c r="M13" s="213"/>
      <c r="N13" s="213"/>
      <c r="O13" s="213"/>
      <c r="P13" s="213"/>
      <c r="Q13" s="213"/>
      <c r="R13" s="213"/>
      <c r="S13" s="213"/>
      <c r="T13" s="213"/>
      <c r="U13" s="213"/>
      <c r="V13" s="213"/>
      <c r="W13" s="213"/>
      <c r="X13" s="213"/>
      <c r="Y13" s="213"/>
      <c r="Z13" s="213"/>
      <c r="AA13" s="213"/>
      <c r="AB13" s="213"/>
      <c r="AC13" s="213"/>
      <c r="AD13" s="213"/>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213"/>
      <c r="BC13" s="213"/>
      <c r="BD13" s="213"/>
      <c r="BE13" s="213"/>
      <c r="BF13" s="213"/>
      <c r="BG13" s="213"/>
      <c r="BH13" s="213"/>
      <c r="BI13" s="213"/>
      <c r="BJ13" s="213"/>
      <c r="BK13" s="213"/>
      <c r="BL13" s="213"/>
      <c r="BM13" s="213"/>
      <c r="BN13" s="213"/>
      <c r="BO13" s="213"/>
      <c r="BP13" s="213"/>
      <c r="BQ13" s="213"/>
      <c r="BR13" s="213"/>
      <c r="BS13" s="213"/>
      <c r="BT13" s="213"/>
      <c r="BU13" s="213"/>
      <c r="BV13" s="213"/>
      <c r="BW13" s="213"/>
      <c r="BX13" s="213"/>
      <c r="BY13" s="213"/>
      <c r="BZ13" s="213"/>
      <c r="CA13" s="213"/>
      <c r="CB13" s="213"/>
      <c r="CC13" s="213"/>
      <c r="CD13" s="213"/>
      <c r="CE13" s="213"/>
      <c r="CF13" s="213"/>
      <c r="CG13" s="213"/>
      <c r="CH13" s="213"/>
      <c r="CI13" s="213"/>
      <c r="CJ13" s="213"/>
      <c r="CK13" s="213"/>
      <c r="CL13" s="213"/>
      <c r="CM13" s="213"/>
      <c r="CN13" s="213"/>
      <c r="CO13" s="213"/>
      <c r="CP13" s="213"/>
      <c r="CQ13" s="213"/>
      <c r="CR13" s="213"/>
      <c r="CS13" s="213"/>
      <c r="CT13" s="213"/>
      <c r="CU13" s="213"/>
      <c r="CV13" s="213"/>
      <c r="CW13" s="213"/>
      <c r="CX13" s="213"/>
      <c r="CY13" s="213"/>
      <c r="CZ13" s="213"/>
      <c r="DA13" s="213"/>
      <c r="DB13" s="213"/>
      <c r="DC13" s="213"/>
      <c r="DD13" s="213"/>
      <c r="DE13" s="213"/>
      <c r="DF13" s="213"/>
      <c r="DG13" s="213"/>
      <c r="DH13" s="213"/>
      <c r="DI13" s="213"/>
      <c r="DJ13" s="213"/>
      <c r="DK13" s="213"/>
      <c r="DL13" s="213"/>
      <c r="DM13" s="213"/>
      <c r="DN13" s="213"/>
      <c r="DO13" s="213"/>
      <c r="DP13" s="213"/>
      <c r="DQ13" s="213"/>
      <c r="DR13" s="213"/>
      <c r="DS13" s="213"/>
      <c r="DT13" s="213"/>
      <c r="DU13" s="213"/>
      <c r="DV13" s="213"/>
      <c r="DW13" s="213"/>
      <c r="DX13" s="213"/>
      <c r="DY13" s="213"/>
      <c r="DZ13" s="213"/>
      <c r="EA13" s="213"/>
      <c r="EB13" s="213"/>
    </row>
    <row r="14" spans="1:132" s="69" customFormat="1" ht="13.5" customHeight="1" x14ac:dyDescent="0.25">
      <c r="A14" s="35" t="s">
        <v>110</v>
      </c>
      <c r="B14" s="59"/>
      <c r="C14" s="59"/>
      <c r="D14" s="59"/>
      <c r="E14" s="59"/>
      <c r="F14" s="59"/>
      <c r="G14" s="59"/>
      <c r="H14" s="59"/>
      <c r="I14" s="59"/>
      <c r="J14" s="59"/>
      <c r="K14" s="59"/>
      <c r="L14" s="463"/>
      <c r="M14" s="463"/>
      <c r="N14" s="463"/>
      <c r="O14" s="463"/>
      <c r="P14" s="463"/>
      <c r="Q14" s="463"/>
      <c r="R14" s="463"/>
      <c r="S14" s="463"/>
      <c r="T14" s="463"/>
      <c r="U14" s="463"/>
      <c r="V14" s="463"/>
      <c r="W14" s="463"/>
      <c r="X14" s="463"/>
      <c r="Y14" s="463"/>
      <c r="Z14" s="463"/>
      <c r="AA14" s="463"/>
      <c r="AB14" s="463"/>
      <c r="AC14" s="463"/>
      <c r="AD14" s="463"/>
      <c r="AE14" s="463"/>
      <c r="AF14" s="463"/>
      <c r="AG14" s="463"/>
      <c r="AH14" s="463"/>
      <c r="AI14" s="463"/>
      <c r="AJ14" s="463"/>
      <c r="AK14" s="463"/>
      <c r="AL14" s="463"/>
      <c r="AM14" s="463"/>
      <c r="AN14" s="463"/>
      <c r="AO14" s="463"/>
      <c r="AP14" s="463"/>
      <c r="AQ14" s="463"/>
      <c r="AR14" s="463"/>
      <c r="AS14" s="463"/>
      <c r="AT14" s="463"/>
      <c r="AU14" s="463"/>
      <c r="AV14" s="463"/>
      <c r="AW14" s="463"/>
      <c r="AX14" s="463"/>
      <c r="AY14" s="463"/>
      <c r="AZ14" s="463"/>
      <c r="BA14" s="463"/>
      <c r="BB14" s="463"/>
      <c r="BC14" s="463"/>
      <c r="BD14" s="463"/>
      <c r="BE14" s="463"/>
      <c r="BF14" s="463"/>
      <c r="BG14" s="463"/>
      <c r="BH14" s="463"/>
      <c r="BI14" s="463"/>
      <c r="BJ14" s="463"/>
      <c r="BK14" s="463"/>
      <c r="BL14" s="463"/>
      <c r="BM14" s="463"/>
      <c r="BN14" s="463"/>
      <c r="BO14" s="463"/>
      <c r="BP14" s="463"/>
      <c r="BQ14" s="463"/>
      <c r="BR14" s="463"/>
      <c r="BS14" s="463"/>
      <c r="BT14" s="463"/>
      <c r="BU14" s="463"/>
      <c r="BV14" s="463"/>
      <c r="BW14" s="463"/>
      <c r="BX14" s="463"/>
      <c r="BY14" s="463"/>
      <c r="BZ14" s="463"/>
      <c r="CA14" s="463"/>
      <c r="CB14" s="463"/>
      <c r="CC14" s="463"/>
      <c r="CD14" s="463"/>
      <c r="CE14" s="463"/>
      <c r="CF14" s="463"/>
      <c r="CG14" s="463"/>
      <c r="CH14" s="463"/>
      <c r="CI14" s="463"/>
      <c r="CJ14" s="463"/>
      <c r="CK14" s="463"/>
      <c r="CL14" s="463"/>
      <c r="CM14" s="463"/>
      <c r="CN14" s="463"/>
      <c r="CO14" s="463"/>
      <c r="CP14" s="463"/>
      <c r="CQ14" s="463"/>
      <c r="CR14" s="463"/>
      <c r="CS14" s="463"/>
      <c r="CT14" s="463"/>
      <c r="CU14" s="463"/>
      <c r="CV14" s="463"/>
      <c r="CW14" s="463"/>
      <c r="CX14" s="463"/>
      <c r="CY14" s="463"/>
      <c r="CZ14" s="463"/>
      <c r="DA14" s="463"/>
      <c r="DB14" s="463"/>
      <c r="DC14" s="463"/>
      <c r="DD14" s="463"/>
      <c r="DE14" s="463"/>
      <c r="DF14" s="463"/>
      <c r="DG14" s="463"/>
      <c r="DH14" s="463"/>
      <c r="DI14" s="463"/>
      <c r="DJ14" s="463"/>
      <c r="DK14" s="463"/>
      <c r="DL14" s="463"/>
      <c r="DM14" s="463"/>
      <c r="DN14" s="463"/>
      <c r="DO14" s="463"/>
      <c r="DP14" s="463"/>
      <c r="DQ14" s="463"/>
      <c r="DR14" s="463"/>
      <c r="DS14" s="463"/>
      <c r="DT14" s="463"/>
      <c r="DU14" s="463"/>
      <c r="DV14" s="463"/>
      <c r="DW14" s="463"/>
      <c r="DX14" s="463"/>
      <c r="DY14" s="463"/>
      <c r="DZ14" s="463"/>
      <c r="EA14" s="463"/>
      <c r="EB14" s="59"/>
    </row>
    <row r="15" spans="1:132" s="69" customFormat="1" ht="13.5" customHeight="1" x14ac:dyDescent="0.25">
      <c r="A15" s="37" t="s">
        <v>118</v>
      </c>
      <c r="B15" s="34">
        <v>38.411475211335095</v>
      </c>
      <c r="C15" s="58">
        <v>1.6790646660341357</v>
      </c>
      <c r="D15" s="58">
        <v>35.119240679199059</v>
      </c>
      <c r="E15" s="58">
        <v>41.70370974347113</v>
      </c>
      <c r="F15" s="58">
        <v>4.3712579555878381</v>
      </c>
      <c r="G15" s="58"/>
      <c r="H15" s="58"/>
      <c r="I15" s="58"/>
      <c r="J15" s="58"/>
      <c r="K15" s="58"/>
      <c r="L15" s="428">
        <v>46.850066657240603</v>
      </c>
      <c r="M15" s="428">
        <v>1.892253743797041</v>
      </c>
      <c r="N15" s="428">
        <v>43.139817562136869</v>
      </c>
      <c r="O15" s="428">
        <v>50.56031575234433</v>
      </c>
      <c r="P15" s="428">
        <v>4.038956353340847</v>
      </c>
      <c r="Q15" s="428"/>
      <c r="R15" s="428">
        <v>8.5</v>
      </c>
      <c r="S15" s="428"/>
      <c r="T15" s="428" t="s">
        <v>465</v>
      </c>
      <c r="U15" s="428"/>
      <c r="V15" s="428">
        <v>46.096949596384654</v>
      </c>
      <c r="W15" s="428">
        <v>1.8589156363531285</v>
      </c>
      <c r="X15" s="428">
        <v>42.452067431520291</v>
      </c>
      <c r="Y15" s="428">
        <v>49.74183176124901</v>
      </c>
      <c r="Z15" s="428">
        <v>4.0326217952151042</v>
      </c>
      <c r="AA15" s="428"/>
      <c r="AB15" s="428">
        <v>-0.8</v>
      </c>
      <c r="AC15" s="428"/>
      <c r="AD15" s="428" t="s">
        <v>463</v>
      </c>
      <c r="AE15" s="428"/>
      <c r="AF15" s="428">
        <v>51.789445680528665</v>
      </c>
      <c r="AG15" s="428">
        <v>1.9162594077298325</v>
      </c>
      <c r="AH15" s="428">
        <v>48.032118643170044</v>
      </c>
      <c r="AI15" s="428">
        <v>55.546772717887293</v>
      </c>
      <c r="AJ15" s="428">
        <v>3.7000963855658542</v>
      </c>
      <c r="AK15" s="428"/>
      <c r="AL15" s="428">
        <v>5.7</v>
      </c>
      <c r="AM15" s="428"/>
      <c r="AN15" s="428" t="s">
        <v>464</v>
      </c>
      <c r="AO15" s="428"/>
      <c r="AP15" s="428">
        <v>47.443370640280378</v>
      </c>
      <c r="AQ15" s="428">
        <v>2.0275645974809473</v>
      </c>
      <c r="AR15" s="428">
        <v>43.467785909270923</v>
      </c>
      <c r="AS15" s="428">
        <v>51.41895537128984</v>
      </c>
      <c r="AT15" s="428">
        <v>4.2736520827200764</v>
      </c>
      <c r="AU15" s="428"/>
      <c r="AV15" s="428">
        <v>-4.3999999999999986</v>
      </c>
      <c r="AW15" s="428"/>
      <c r="AX15" s="428" t="s">
        <v>463</v>
      </c>
      <c r="AY15" s="428"/>
      <c r="AZ15" s="406">
        <v>26.568811203782328</v>
      </c>
      <c r="BA15" s="428"/>
      <c r="BB15" s="428">
        <v>29.615769834949457</v>
      </c>
      <c r="BC15" s="428"/>
      <c r="BD15" s="428">
        <v>29.625397919484588</v>
      </c>
      <c r="BE15" s="428"/>
      <c r="BF15" s="428">
        <v>33.013443348350201</v>
      </c>
      <c r="BG15" s="428">
        <v>1.8315329862150742</v>
      </c>
      <c r="BH15" s="428">
        <v>29.422244588328095</v>
      </c>
      <c r="BI15" s="428">
        <v>36.60464210837231</v>
      </c>
      <c r="BJ15" s="428">
        <v>5.5478399114238481</v>
      </c>
      <c r="BK15" s="428"/>
      <c r="BL15" s="428">
        <v>3.4</v>
      </c>
      <c r="BM15" s="428"/>
      <c r="BN15" s="428" t="s">
        <v>463</v>
      </c>
      <c r="BO15" s="428"/>
      <c r="BP15" s="428">
        <v>32.841811242993465</v>
      </c>
      <c r="BQ15" s="428">
        <v>1.8894561166912132</v>
      </c>
      <c r="BR15" s="428">
        <v>29.137025266377698</v>
      </c>
      <c r="BS15" s="428">
        <v>36.546597219609239</v>
      </c>
      <c r="BT15" s="428">
        <v>5.7532031431254058</v>
      </c>
      <c r="BU15" s="428"/>
      <c r="BV15" s="428">
        <v>-0.20000000000000284</v>
      </c>
      <c r="BW15" s="428"/>
      <c r="BX15" s="428" t="s">
        <v>463</v>
      </c>
      <c r="BY15" s="428"/>
      <c r="BZ15" s="406">
        <v>11.67410457979196</v>
      </c>
      <c r="CA15" s="428"/>
      <c r="CB15" s="428">
        <v>16.608471643322382</v>
      </c>
      <c r="CC15" s="428"/>
      <c r="CD15" s="428">
        <v>16.09439120265559</v>
      </c>
      <c r="CE15" s="428"/>
      <c r="CF15" s="428">
        <v>18.417184279807159</v>
      </c>
      <c r="CG15" s="428">
        <v>1.4650948395551002</v>
      </c>
      <c r="CH15" s="428">
        <v>15.544483208778118</v>
      </c>
      <c r="CI15" s="428">
        <v>21.289885350836204</v>
      </c>
      <c r="CJ15" s="428">
        <v>7.9550425151658448</v>
      </c>
      <c r="CK15" s="428"/>
      <c r="CL15" s="428">
        <v>2.2999999999999998</v>
      </c>
      <c r="CM15" s="428"/>
      <c r="CN15" s="428" t="s">
        <v>463</v>
      </c>
      <c r="CO15" s="428"/>
      <c r="CP15" s="428">
        <v>14.237200801625274</v>
      </c>
      <c r="CQ15" s="428">
        <v>1.4370978920862612</v>
      </c>
      <c r="CR15" s="428">
        <v>11.419384568375667</v>
      </c>
      <c r="CS15" s="428">
        <v>17.055017034874879</v>
      </c>
      <c r="CT15" s="428">
        <v>10.093963779187595</v>
      </c>
      <c r="CU15" s="428"/>
      <c r="CV15" s="428">
        <v>-4.1999999999999993</v>
      </c>
      <c r="CW15" s="428"/>
      <c r="CX15" s="428" t="s">
        <v>464</v>
      </c>
      <c r="CY15" s="428"/>
      <c r="CZ15" s="406">
        <v>0.1685594277607948</v>
      </c>
      <c r="DA15" s="428"/>
      <c r="DB15" s="428">
        <v>0.62582517896881074</v>
      </c>
      <c r="DC15" s="428"/>
      <c r="DD15" s="466">
        <v>0.37716047424446503</v>
      </c>
      <c r="DE15" s="466"/>
      <c r="DF15" s="466">
        <v>0.35881805237129333</v>
      </c>
      <c r="DG15" s="466">
        <v>0.20599712677856216</v>
      </c>
      <c r="DH15" s="466">
        <v>0</v>
      </c>
      <c r="DI15" s="466">
        <v>0.7627292195865033</v>
      </c>
      <c r="DJ15" s="466">
        <v>57.409911629920721</v>
      </c>
      <c r="DK15" s="466"/>
      <c r="DL15" s="466"/>
      <c r="DM15" s="428"/>
      <c r="DN15" s="428" t="s">
        <v>463</v>
      </c>
      <c r="DO15" s="466"/>
      <c r="DP15" s="466">
        <v>0.36435859566166329</v>
      </c>
      <c r="DQ15" s="466">
        <v>0.18819279493337421</v>
      </c>
      <c r="DR15" s="466">
        <v>0</v>
      </c>
      <c r="DS15" s="466">
        <v>0.73336109400507166</v>
      </c>
      <c r="DT15" s="466">
        <v>51.650433713968589</v>
      </c>
      <c r="DU15" s="466"/>
      <c r="DV15" s="466">
        <v>0</v>
      </c>
      <c r="DW15" s="428"/>
      <c r="DX15" s="428" t="s">
        <v>463</v>
      </c>
      <c r="DY15" s="428"/>
      <c r="DZ15" s="478">
        <v>303.70849299999975</v>
      </c>
      <c r="EA15" s="478">
        <v>970</v>
      </c>
      <c r="EB15" s="58"/>
    </row>
    <row r="16" spans="1:132" s="69" customFormat="1" ht="13.5" customHeight="1" x14ac:dyDescent="0.25">
      <c r="A16" s="37" t="s">
        <v>119</v>
      </c>
      <c r="B16" s="34">
        <v>41.576475082875909</v>
      </c>
      <c r="C16" s="58">
        <v>1.7433281187660039</v>
      </c>
      <c r="D16" s="58">
        <v>38.15823566092353</v>
      </c>
      <c r="E16" s="58">
        <v>44.994714504828288</v>
      </c>
      <c r="F16" s="58">
        <v>4.1930637825620485</v>
      </c>
      <c r="G16" s="58"/>
      <c r="H16" s="58"/>
      <c r="I16" s="58"/>
      <c r="J16" s="58"/>
      <c r="K16" s="58"/>
      <c r="L16" s="428">
        <v>49.394549702935599</v>
      </c>
      <c r="M16" s="428">
        <v>1.7714298041941381</v>
      </c>
      <c r="N16" s="428">
        <v>45.921206949831749</v>
      </c>
      <c r="O16" s="428">
        <v>52.867892456039442</v>
      </c>
      <c r="P16" s="428">
        <v>3.5862859664633389</v>
      </c>
      <c r="Q16" s="428"/>
      <c r="R16" s="428">
        <v>7.8</v>
      </c>
      <c r="S16" s="428"/>
      <c r="T16" s="428" t="s">
        <v>465</v>
      </c>
      <c r="U16" s="428"/>
      <c r="V16" s="428">
        <v>47.261063005360818</v>
      </c>
      <c r="W16" s="428">
        <v>1.8522082771651651</v>
      </c>
      <c r="X16" s="428">
        <v>43.629332343124901</v>
      </c>
      <c r="Y16" s="428">
        <v>50.892793667596735</v>
      </c>
      <c r="Z16" s="428">
        <v>3.9190999088511176</v>
      </c>
      <c r="AA16" s="428"/>
      <c r="AB16" s="428">
        <v>-2.1</v>
      </c>
      <c r="AC16" s="428"/>
      <c r="AD16" s="428" t="s">
        <v>463</v>
      </c>
      <c r="AE16" s="428"/>
      <c r="AF16" s="428">
        <v>51.787074057364414</v>
      </c>
      <c r="AG16" s="428">
        <v>1.8753787670160036</v>
      </c>
      <c r="AH16" s="428">
        <v>48.109904192901595</v>
      </c>
      <c r="AI16" s="428">
        <v>55.464243921827226</v>
      </c>
      <c r="AJ16" s="428">
        <v>3.6213259797969104</v>
      </c>
      <c r="AK16" s="428"/>
      <c r="AL16" s="428">
        <v>4.5</v>
      </c>
      <c r="AM16" s="428"/>
      <c r="AN16" s="428" t="s">
        <v>466</v>
      </c>
      <c r="AO16" s="428"/>
      <c r="AP16" s="428">
        <v>50.353264454527078</v>
      </c>
      <c r="AQ16" s="428">
        <v>1.9891430941649333</v>
      </c>
      <c r="AR16" s="428">
        <v>46.453015395740024</v>
      </c>
      <c r="AS16" s="428">
        <v>54.253513513314132</v>
      </c>
      <c r="AT16" s="428">
        <v>3.950375642400076</v>
      </c>
      <c r="AU16" s="428"/>
      <c r="AV16" s="428">
        <v>-1.3999999999999986</v>
      </c>
      <c r="AW16" s="428"/>
      <c r="AX16" s="428" t="s">
        <v>463</v>
      </c>
      <c r="AY16" s="428"/>
      <c r="AZ16" s="406">
        <v>28.02286247246391</v>
      </c>
      <c r="BA16" s="428"/>
      <c r="BB16" s="428">
        <v>29.874084812095241</v>
      </c>
      <c r="BC16" s="428"/>
      <c r="BD16" s="428">
        <v>27.801108295504513</v>
      </c>
      <c r="BE16" s="428"/>
      <c r="BF16" s="428">
        <v>29.903452997312939</v>
      </c>
      <c r="BG16" s="428">
        <v>1.7212108478777681</v>
      </c>
      <c r="BH16" s="428">
        <v>26.528569602278417</v>
      </c>
      <c r="BI16" s="428">
        <v>33.278336392347462</v>
      </c>
      <c r="BJ16" s="428">
        <v>5.7558933011262354</v>
      </c>
      <c r="BK16" s="428"/>
      <c r="BL16" s="428">
        <v>2.1</v>
      </c>
      <c r="BM16" s="428"/>
      <c r="BN16" s="428" t="s">
        <v>463</v>
      </c>
      <c r="BO16" s="428"/>
      <c r="BP16" s="428">
        <v>29.960043265518415</v>
      </c>
      <c r="BQ16" s="428">
        <v>1.8062772125205568</v>
      </c>
      <c r="BR16" s="428">
        <v>26.41835186146216</v>
      </c>
      <c r="BS16" s="428">
        <v>33.501734669574674</v>
      </c>
      <c r="BT16" s="428">
        <v>6.0289539521441071</v>
      </c>
      <c r="BU16" s="428"/>
      <c r="BV16" s="428">
        <v>0.10000000000000142</v>
      </c>
      <c r="BW16" s="428"/>
      <c r="BX16" s="428" t="s">
        <v>463</v>
      </c>
      <c r="BY16" s="428"/>
      <c r="BZ16" s="406">
        <v>13.319032227948119</v>
      </c>
      <c r="CA16" s="428"/>
      <c r="CB16" s="428">
        <v>19.077023284362525</v>
      </c>
      <c r="CC16" s="428"/>
      <c r="CD16" s="428">
        <v>18.774655352659845</v>
      </c>
      <c r="CE16" s="428"/>
      <c r="CF16" s="428">
        <v>21.478169214744234</v>
      </c>
      <c r="CG16" s="428">
        <v>1.4948812154878253</v>
      </c>
      <c r="CH16" s="428">
        <v>18.547064174406287</v>
      </c>
      <c r="CI16" s="428">
        <v>24.409274255082185</v>
      </c>
      <c r="CJ16" s="428">
        <v>6.9600029711174169</v>
      </c>
      <c r="CK16" s="428"/>
      <c r="CL16" s="428">
        <v>2.7</v>
      </c>
      <c r="CM16" s="428"/>
      <c r="CN16" s="428" t="s">
        <v>463</v>
      </c>
      <c r="CO16" s="428"/>
      <c r="CP16" s="428">
        <v>20.072233390939886</v>
      </c>
      <c r="CQ16" s="428">
        <v>1.5944581791045853</v>
      </c>
      <c r="CR16" s="428">
        <v>16.945870068677891</v>
      </c>
      <c r="CS16" s="428">
        <v>23.19859671320188</v>
      </c>
      <c r="CT16" s="428">
        <v>7.9436012328567509</v>
      </c>
      <c r="CU16" s="428"/>
      <c r="CV16" s="428">
        <v>-1.3999999999999986</v>
      </c>
      <c r="CW16" s="428"/>
      <c r="CX16" s="428" t="s">
        <v>463</v>
      </c>
      <c r="CY16" s="428"/>
      <c r="CZ16" s="406">
        <v>0.23458038246380697</v>
      </c>
      <c r="DA16" s="428"/>
      <c r="DB16" s="428">
        <v>0.4434416064778367</v>
      </c>
      <c r="DC16" s="428"/>
      <c r="DD16" s="466">
        <v>0.68529935719644586</v>
      </c>
      <c r="DE16" s="466"/>
      <c r="DF16" s="466">
        <v>0.40545184530728351</v>
      </c>
      <c r="DG16" s="466">
        <v>0.22412284914067968</v>
      </c>
      <c r="DH16" s="466">
        <v>0</v>
      </c>
      <c r="DI16" s="466">
        <v>0.84490322509920412</v>
      </c>
      <c r="DJ16" s="466">
        <v>55.277304009017804</v>
      </c>
      <c r="DK16" s="466"/>
      <c r="DL16" s="466"/>
      <c r="DM16" s="428"/>
      <c r="DN16" s="428" t="s">
        <v>463</v>
      </c>
      <c r="DO16" s="466"/>
      <c r="DP16" s="466">
        <v>0.32098779806883448</v>
      </c>
      <c r="DQ16" s="466">
        <v>0.22614838116404848</v>
      </c>
      <c r="DR16" s="466">
        <v>0</v>
      </c>
      <c r="DS16" s="466">
        <v>0.76441241310468</v>
      </c>
      <c r="DT16" s="466">
        <v>70.453887195908905</v>
      </c>
      <c r="DU16" s="466"/>
      <c r="DV16" s="466">
        <v>-0.10000000000000003</v>
      </c>
      <c r="DW16" s="428"/>
      <c r="DX16" s="428" t="s">
        <v>463</v>
      </c>
      <c r="DY16" s="428"/>
      <c r="DZ16" s="478">
        <v>294.75481799999983</v>
      </c>
      <c r="EA16" s="478">
        <v>945</v>
      </c>
      <c r="EB16" s="58"/>
    </row>
    <row r="17" spans="1:132" s="69" customFormat="1" ht="13.5" customHeight="1" x14ac:dyDescent="0.25">
      <c r="A17" s="37" t="s">
        <v>120</v>
      </c>
      <c r="B17" s="34">
        <v>30.668139823987172</v>
      </c>
      <c r="C17" s="58">
        <v>1.2044882603723162</v>
      </c>
      <c r="D17" s="58">
        <v>28.306433378388263</v>
      </c>
      <c r="E17" s="58">
        <v>33.029846269586081</v>
      </c>
      <c r="F17" s="58">
        <v>3.9274904421500723</v>
      </c>
      <c r="G17" s="58"/>
      <c r="H17" s="58"/>
      <c r="I17" s="58"/>
      <c r="J17" s="58"/>
      <c r="K17" s="58"/>
      <c r="L17" s="428">
        <v>36.397977916691588</v>
      </c>
      <c r="M17" s="428">
        <v>1.3323686364623026</v>
      </c>
      <c r="N17" s="428">
        <v>33.785527264138373</v>
      </c>
      <c r="O17" s="428">
        <v>39.010428569244802</v>
      </c>
      <c r="P17" s="428">
        <v>3.660556747168358</v>
      </c>
      <c r="Q17" s="428"/>
      <c r="R17" s="428">
        <v>5.7</v>
      </c>
      <c r="S17" s="428"/>
      <c r="T17" s="428" t="s">
        <v>465</v>
      </c>
      <c r="U17" s="428"/>
      <c r="V17" s="428">
        <v>36.889249945585192</v>
      </c>
      <c r="W17" s="428">
        <v>1.3529805761363969</v>
      </c>
      <c r="X17" s="428">
        <v>34.236383578264658</v>
      </c>
      <c r="Y17" s="428">
        <v>39.542116312905726</v>
      </c>
      <c r="Z17" s="428">
        <v>3.6676825311768586</v>
      </c>
      <c r="AA17" s="428"/>
      <c r="AB17" s="428">
        <v>0.5</v>
      </c>
      <c r="AC17" s="428"/>
      <c r="AD17" s="428" t="s">
        <v>463</v>
      </c>
      <c r="AE17" s="428"/>
      <c r="AF17" s="428">
        <v>35.989869153809266</v>
      </c>
      <c r="AG17" s="428">
        <v>1.2856604776415541</v>
      </c>
      <c r="AH17" s="428">
        <v>33.468996012093648</v>
      </c>
      <c r="AI17" s="428">
        <v>38.510742295524885</v>
      </c>
      <c r="AJ17" s="428">
        <v>3.5722843896626846</v>
      </c>
      <c r="AK17" s="428"/>
      <c r="AL17" s="428">
        <v>-0.9</v>
      </c>
      <c r="AM17" s="428"/>
      <c r="AN17" s="428" t="s">
        <v>463</v>
      </c>
      <c r="AO17" s="428"/>
      <c r="AP17" s="428">
        <v>36.411472666163974</v>
      </c>
      <c r="AQ17" s="428">
        <v>1.361239332748861</v>
      </c>
      <c r="AR17" s="428">
        <v>33.742397504144762</v>
      </c>
      <c r="AS17" s="428">
        <v>39.080547828183185</v>
      </c>
      <c r="AT17" s="428">
        <v>3.7384901875002088</v>
      </c>
      <c r="AU17" s="428"/>
      <c r="AV17" s="428">
        <v>0.39999999999999858</v>
      </c>
      <c r="AW17" s="428"/>
      <c r="AX17" s="428" t="s">
        <v>463</v>
      </c>
      <c r="AY17" s="428"/>
      <c r="AZ17" s="406">
        <v>21.435830820428617</v>
      </c>
      <c r="BA17" s="428"/>
      <c r="BB17" s="428">
        <v>24.388847577038224</v>
      </c>
      <c r="BC17" s="428"/>
      <c r="BD17" s="428">
        <v>24.992111539063746</v>
      </c>
      <c r="BE17" s="428"/>
      <c r="BF17" s="428">
        <v>24.777928301558116</v>
      </c>
      <c r="BG17" s="428">
        <v>1.1411833893959946</v>
      </c>
      <c r="BH17" s="428">
        <v>22.540340224356282</v>
      </c>
      <c r="BI17" s="428">
        <v>27.015516378759951</v>
      </c>
      <c r="BJ17" s="428">
        <v>4.6056448929357554</v>
      </c>
      <c r="BK17" s="428"/>
      <c r="BL17" s="428">
        <v>-0.2</v>
      </c>
      <c r="BM17" s="428"/>
      <c r="BN17" s="428" t="s">
        <v>463</v>
      </c>
      <c r="BO17" s="428"/>
      <c r="BP17" s="428">
        <v>25.915207304267142</v>
      </c>
      <c r="BQ17" s="428">
        <v>1.232739400477864</v>
      </c>
      <c r="BR17" s="428">
        <v>23.498090757676028</v>
      </c>
      <c r="BS17" s="428">
        <v>28.332323850858256</v>
      </c>
      <c r="BT17" s="428">
        <v>4.7568185969127246</v>
      </c>
      <c r="BU17" s="428"/>
      <c r="BV17" s="428">
        <v>1.0999999999999979</v>
      </c>
      <c r="BW17" s="428"/>
      <c r="BX17" s="428" t="s">
        <v>463</v>
      </c>
      <c r="BY17" s="428"/>
      <c r="BZ17" s="406">
        <v>9.0785987579701573</v>
      </c>
      <c r="CA17" s="428"/>
      <c r="CB17" s="428">
        <v>11.722162516817933</v>
      </c>
      <c r="CC17" s="428"/>
      <c r="CD17" s="428">
        <v>11.582677000034385</v>
      </c>
      <c r="CE17" s="428"/>
      <c r="CF17" s="428">
        <v>10.931601568453301</v>
      </c>
      <c r="CG17" s="428">
        <v>0.82176812853725201</v>
      </c>
      <c r="CH17" s="428">
        <v>9.3203105316878183</v>
      </c>
      <c r="CI17" s="428">
        <v>12.542892605218785</v>
      </c>
      <c r="CJ17" s="428">
        <v>7.517362605939935</v>
      </c>
      <c r="CK17" s="428"/>
      <c r="CL17" s="428">
        <v>-0.7</v>
      </c>
      <c r="CM17" s="428"/>
      <c r="CN17" s="428" t="s">
        <v>463</v>
      </c>
      <c r="CO17" s="428"/>
      <c r="CP17" s="428">
        <v>10.114619889479238</v>
      </c>
      <c r="CQ17" s="428">
        <v>0.81792461008630657</v>
      </c>
      <c r="CR17" s="428">
        <v>8.5108591042416464</v>
      </c>
      <c r="CS17" s="428">
        <v>11.71838067471683</v>
      </c>
      <c r="CT17" s="428">
        <v>8.0865580617327399</v>
      </c>
      <c r="CU17" s="428"/>
      <c r="CV17" s="428">
        <v>-0.80000000000000071</v>
      </c>
      <c r="CW17" s="428"/>
      <c r="CX17" s="428" t="s">
        <v>463</v>
      </c>
      <c r="CY17" s="428"/>
      <c r="CZ17" s="406">
        <v>0.15371024558839655</v>
      </c>
      <c r="DA17" s="428"/>
      <c r="DB17" s="428">
        <v>0.2869678228354724</v>
      </c>
      <c r="DC17" s="428"/>
      <c r="DD17" s="466">
        <v>0.31446140648702897</v>
      </c>
      <c r="DE17" s="466"/>
      <c r="DF17" s="466">
        <v>0.28033928379782291</v>
      </c>
      <c r="DG17" s="466">
        <v>0.1527624854022287</v>
      </c>
      <c r="DH17" s="466">
        <v>0</v>
      </c>
      <c r="DI17" s="466">
        <v>0.57987003333025755</v>
      </c>
      <c r="DJ17" s="466">
        <v>54.492001025585488</v>
      </c>
      <c r="DK17" s="466"/>
      <c r="DL17" s="466"/>
      <c r="DM17" s="428"/>
      <c r="DN17" s="428" t="s">
        <v>463</v>
      </c>
      <c r="DO17" s="466"/>
      <c r="DP17" s="476">
        <v>0.38164547241760777</v>
      </c>
      <c r="DQ17" s="428">
        <v>0.13882346360129869</v>
      </c>
      <c r="DR17" s="428">
        <v>0.1094448022713356</v>
      </c>
      <c r="DS17" s="428">
        <v>0.65384614256387996</v>
      </c>
      <c r="DT17" s="428">
        <v>36.374979826668543</v>
      </c>
      <c r="DU17" s="428"/>
      <c r="DV17" s="428">
        <v>0.10000000000000003</v>
      </c>
      <c r="DW17" s="428"/>
      <c r="DX17" s="428" t="s">
        <v>463</v>
      </c>
      <c r="DY17" s="428"/>
      <c r="DZ17" s="478">
        <v>564.60410399999955</v>
      </c>
      <c r="EA17" s="478">
        <v>1863</v>
      </c>
      <c r="EB17" s="58"/>
    </row>
    <row r="18" spans="1:132" s="69" customFormat="1" ht="13.5" customHeight="1" x14ac:dyDescent="0.25">
      <c r="A18" s="37" t="s">
        <v>121</v>
      </c>
      <c r="B18" s="34">
        <v>17.66037061586054</v>
      </c>
      <c r="C18" s="58">
        <v>0.99987109643412087</v>
      </c>
      <c r="D18" s="58">
        <v>15.699868308858742</v>
      </c>
      <c r="E18" s="58">
        <v>19.62087292286234</v>
      </c>
      <c r="F18" s="58">
        <v>5.6616654213142628</v>
      </c>
      <c r="G18" s="58"/>
      <c r="H18" s="58"/>
      <c r="I18" s="58"/>
      <c r="J18" s="58"/>
      <c r="K18" s="58"/>
      <c r="L18" s="428">
        <v>23.287646385474748</v>
      </c>
      <c r="M18" s="428">
        <v>1.1474803969513994</v>
      </c>
      <c r="N18" s="428">
        <v>21.037716576433851</v>
      </c>
      <c r="O18" s="428">
        <v>25.537576194515644</v>
      </c>
      <c r="P18" s="428">
        <v>4.9274210796464155</v>
      </c>
      <c r="Q18" s="428"/>
      <c r="R18" s="428">
        <v>5.6</v>
      </c>
      <c r="S18" s="428"/>
      <c r="T18" s="428" t="s">
        <v>465</v>
      </c>
      <c r="U18" s="428"/>
      <c r="V18" s="428">
        <v>24.438519028765956</v>
      </c>
      <c r="W18" s="428">
        <v>1.1782038830982677</v>
      </c>
      <c r="X18" s="428">
        <v>22.128347315700104</v>
      </c>
      <c r="Y18" s="428">
        <v>26.748690741831808</v>
      </c>
      <c r="Z18" s="428">
        <v>4.8210936256466042</v>
      </c>
      <c r="AA18" s="428"/>
      <c r="AB18" s="428">
        <v>1.1000000000000001</v>
      </c>
      <c r="AC18" s="428"/>
      <c r="AD18" s="428" t="s">
        <v>463</v>
      </c>
      <c r="AE18" s="428"/>
      <c r="AF18" s="428">
        <v>25.423902514587926</v>
      </c>
      <c r="AG18" s="428">
        <v>1.1802373326234357</v>
      </c>
      <c r="AH18" s="428">
        <v>23.109738981990009</v>
      </c>
      <c r="AI18" s="428">
        <v>27.738066047185839</v>
      </c>
      <c r="AJ18" s="428">
        <v>4.6422351247855431</v>
      </c>
      <c r="AK18" s="428"/>
      <c r="AL18" s="428">
        <v>1</v>
      </c>
      <c r="AM18" s="428"/>
      <c r="AN18" s="428" t="s">
        <v>463</v>
      </c>
      <c r="AO18" s="428"/>
      <c r="AP18" s="428">
        <v>24.216298075549822</v>
      </c>
      <c r="AQ18" s="428">
        <v>1.1995290990733822</v>
      </c>
      <c r="AR18" s="428">
        <v>21.86429924078891</v>
      </c>
      <c r="AS18" s="428">
        <v>26.568296910310735</v>
      </c>
      <c r="AT18" s="428">
        <v>4.9533958300773326</v>
      </c>
      <c r="AU18" s="428"/>
      <c r="AV18" s="428">
        <v>-1.1999999999999993</v>
      </c>
      <c r="AW18" s="428"/>
      <c r="AX18" s="428" t="s">
        <v>463</v>
      </c>
      <c r="AY18" s="428"/>
      <c r="AZ18" s="406">
        <v>13.40283028711379</v>
      </c>
      <c r="BA18" s="428"/>
      <c r="BB18" s="428">
        <v>17.28664666050004</v>
      </c>
      <c r="BC18" s="428"/>
      <c r="BD18" s="428">
        <v>17.893809841049038</v>
      </c>
      <c r="BE18" s="428"/>
      <c r="BF18" s="428">
        <v>19.288075473510542</v>
      </c>
      <c r="BG18" s="428">
        <v>1.0433950624069916</v>
      </c>
      <c r="BH18" s="428">
        <v>17.24222695069875</v>
      </c>
      <c r="BI18" s="428">
        <v>21.333923996322333</v>
      </c>
      <c r="BJ18" s="428">
        <v>5.4095343199996702</v>
      </c>
      <c r="BK18" s="428"/>
      <c r="BL18" s="428">
        <v>1.4</v>
      </c>
      <c r="BM18" s="428"/>
      <c r="BN18" s="428" t="s">
        <v>463</v>
      </c>
      <c r="BO18" s="428"/>
      <c r="BP18" s="428">
        <v>18.344783296075963</v>
      </c>
      <c r="BQ18" s="428">
        <v>1.0945784056877037</v>
      </c>
      <c r="BR18" s="428">
        <v>16.19856847167474</v>
      </c>
      <c r="BS18" s="428">
        <v>20.490998120477187</v>
      </c>
      <c r="BT18" s="428">
        <v>5.9667012033979123</v>
      </c>
      <c r="BU18" s="428"/>
      <c r="BV18" s="428">
        <v>-1</v>
      </c>
      <c r="BW18" s="428"/>
      <c r="BX18" s="428" t="s">
        <v>463</v>
      </c>
      <c r="BY18" s="428"/>
      <c r="BZ18" s="406">
        <v>4.2575403287467468</v>
      </c>
      <c r="CA18" s="428"/>
      <c r="CB18" s="428">
        <v>5.8800896573308865</v>
      </c>
      <c r="CC18" s="428"/>
      <c r="CD18" s="428">
        <v>6.3976805225198969</v>
      </c>
      <c r="CE18" s="428"/>
      <c r="CF18" s="428">
        <v>6.0314927684248207</v>
      </c>
      <c r="CG18" s="428">
        <v>0.65466304360114458</v>
      </c>
      <c r="CH18" s="428">
        <v>4.7478548934274372</v>
      </c>
      <c r="CI18" s="428">
        <v>7.3151306434222043</v>
      </c>
      <c r="CJ18" s="428">
        <v>10.854079889282794</v>
      </c>
      <c r="CK18" s="428"/>
      <c r="CL18" s="428">
        <v>-0.4</v>
      </c>
      <c r="CM18" s="428"/>
      <c r="CN18" s="428" t="s">
        <v>463</v>
      </c>
      <c r="CO18" s="428"/>
      <c r="CP18" s="428">
        <v>5.7074915384332261</v>
      </c>
      <c r="CQ18" s="428">
        <v>0.61627811946616473</v>
      </c>
      <c r="CR18" s="428">
        <v>4.4991128338292512</v>
      </c>
      <c r="CS18" s="428">
        <v>6.9158702430372019</v>
      </c>
      <c r="CT18" s="428">
        <v>10.797705354729976</v>
      </c>
      <c r="CU18" s="428"/>
      <c r="CV18" s="428">
        <v>-0.29999999999999982</v>
      </c>
      <c r="CW18" s="428"/>
      <c r="CX18" s="428" t="s">
        <v>463</v>
      </c>
      <c r="CY18" s="428"/>
      <c r="CZ18" s="406">
        <v>0</v>
      </c>
      <c r="DA18" s="428"/>
      <c r="DB18" s="428">
        <v>0.12091006764384717</v>
      </c>
      <c r="DC18" s="428"/>
      <c r="DD18" s="466">
        <v>0.14702866519699614</v>
      </c>
      <c r="DE18" s="466"/>
      <c r="DF18" s="466">
        <v>0.10433427265256004</v>
      </c>
      <c r="DG18" s="466">
        <v>7.4339431075734624E-2</v>
      </c>
      <c r="DH18" s="466">
        <v>0</v>
      </c>
      <c r="DI18" s="466">
        <v>0.25009614246830658</v>
      </c>
      <c r="DJ18" s="466">
        <v>71.251209392420648</v>
      </c>
      <c r="DK18" s="466"/>
      <c r="DL18" s="466"/>
      <c r="DM18" s="428"/>
      <c r="DN18" s="428" t="s">
        <v>463</v>
      </c>
      <c r="DO18" s="466"/>
      <c r="DP18" s="466">
        <v>0.16402324104062058</v>
      </c>
      <c r="DQ18" s="466">
        <v>0.11126587244708122</v>
      </c>
      <c r="DR18" s="466">
        <v>0</v>
      </c>
      <c r="DS18" s="466">
        <v>0.38218985537815403</v>
      </c>
      <c r="DT18" s="466">
        <v>67.835430967692005</v>
      </c>
      <c r="DU18" s="466"/>
      <c r="DV18" s="466">
        <v>0.1</v>
      </c>
      <c r="DW18" s="428"/>
      <c r="DX18" s="428" t="s">
        <v>463</v>
      </c>
      <c r="DY18" s="428"/>
      <c r="DZ18" s="478">
        <v>549.21241300000088</v>
      </c>
      <c r="EA18" s="478">
        <v>1798</v>
      </c>
      <c r="EB18" s="58"/>
    </row>
    <row r="19" spans="1:132" s="69" customFormat="1" ht="13.5" customHeight="1" x14ac:dyDescent="0.25">
      <c r="A19" s="37" t="s">
        <v>122</v>
      </c>
      <c r="B19" s="34">
        <v>26.019022147473969</v>
      </c>
      <c r="C19" s="58">
        <v>0.82021533044342643</v>
      </c>
      <c r="D19" s="58">
        <v>24.410780791855853</v>
      </c>
      <c r="E19" s="58">
        <v>27.627263503092081</v>
      </c>
      <c r="F19" s="58">
        <v>3.1523680090454755</v>
      </c>
      <c r="G19" s="58"/>
      <c r="H19" s="58"/>
      <c r="I19" s="58"/>
      <c r="J19" s="58"/>
      <c r="K19" s="58"/>
      <c r="L19" s="428">
        <v>28.683766459325096</v>
      </c>
      <c r="M19" s="428">
        <v>0.83874390553667544</v>
      </c>
      <c r="N19" s="428">
        <v>27.03919377622568</v>
      </c>
      <c r="O19" s="428">
        <v>30.328339142424511</v>
      </c>
      <c r="P19" s="428">
        <v>2.9241065908344117</v>
      </c>
      <c r="Q19" s="428"/>
      <c r="R19" s="428">
        <v>2.7</v>
      </c>
      <c r="S19" s="428"/>
      <c r="T19" s="428" t="s">
        <v>464</v>
      </c>
      <c r="U19" s="428"/>
      <c r="V19" s="428">
        <v>31.845541828605306</v>
      </c>
      <c r="W19" s="428">
        <v>0.89947810991092536</v>
      </c>
      <c r="X19" s="428">
        <v>30.081883674149157</v>
      </c>
      <c r="Y19" s="428">
        <v>33.609199983061458</v>
      </c>
      <c r="Z19" s="428">
        <v>2.8245024523431654</v>
      </c>
      <c r="AA19" s="428"/>
      <c r="AB19" s="428">
        <v>3.1</v>
      </c>
      <c r="AC19" s="428"/>
      <c r="AD19" s="428" t="s">
        <v>465</v>
      </c>
      <c r="AE19" s="428"/>
      <c r="AF19" s="428">
        <v>31.588028245641635</v>
      </c>
      <c r="AG19" s="428">
        <v>0.89472267609051992</v>
      </c>
      <c r="AH19" s="428">
        <v>29.833690764895533</v>
      </c>
      <c r="AI19" s="428">
        <v>33.34236572638774</v>
      </c>
      <c r="AJ19" s="428">
        <v>2.8324739649236239</v>
      </c>
      <c r="AK19" s="428"/>
      <c r="AL19" s="428">
        <v>-0.2</v>
      </c>
      <c r="AM19" s="428"/>
      <c r="AN19" s="428" t="s">
        <v>463</v>
      </c>
      <c r="AO19" s="428"/>
      <c r="AP19" s="428">
        <v>31.954335718085296</v>
      </c>
      <c r="AQ19" s="428">
        <v>0.94264880932568229</v>
      </c>
      <c r="AR19" s="428">
        <v>30.106019655694272</v>
      </c>
      <c r="AS19" s="428">
        <v>33.802651780476324</v>
      </c>
      <c r="AT19" s="428">
        <v>2.9499871868472871</v>
      </c>
      <c r="AU19" s="428"/>
      <c r="AV19" s="428">
        <v>0.39999999999999858</v>
      </c>
      <c r="AW19" s="428"/>
      <c r="AX19" s="428" t="s">
        <v>463</v>
      </c>
      <c r="AY19" s="428"/>
      <c r="AZ19" s="406">
        <v>21.603354847534192</v>
      </c>
      <c r="BA19" s="428"/>
      <c r="BB19" s="428">
        <v>22.082925383971578</v>
      </c>
      <c r="BC19" s="428"/>
      <c r="BD19" s="428">
        <v>25.704627941112623</v>
      </c>
      <c r="BE19" s="428"/>
      <c r="BF19" s="428">
        <v>24.699073466455665</v>
      </c>
      <c r="BG19" s="428">
        <v>0.83754817121007541</v>
      </c>
      <c r="BH19" s="428">
        <v>23.056841534764317</v>
      </c>
      <c r="BI19" s="428">
        <v>26.341305398147014</v>
      </c>
      <c r="BJ19" s="428">
        <v>3.3910104860717438</v>
      </c>
      <c r="BK19" s="428"/>
      <c r="BL19" s="428">
        <v>-1</v>
      </c>
      <c r="BM19" s="428"/>
      <c r="BN19" s="428" t="s">
        <v>463</v>
      </c>
      <c r="BO19" s="428"/>
      <c r="BP19" s="428">
        <v>25.591900454605586</v>
      </c>
      <c r="BQ19" s="428">
        <v>0.88208391066719372</v>
      </c>
      <c r="BR19" s="428">
        <v>23.862338135814625</v>
      </c>
      <c r="BS19" s="428">
        <v>27.321462773396547</v>
      </c>
      <c r="BT19" s="428">
        <v>3.4467307819980655</v>
      </c>
      <c r="BU19" s="428"/>
      <c r="BV19" s="428">
        <v>0.90000000000000213</v>
      </c>
      <c r="BW19" s="428"/>
      <c r="BX19" s="428" t="s">
        <v>463</v>
      </c>
      <c r="BY19" s="428"/>
      <c r="BZ19" s="406">
        <v>4.4120717276309103</v>
      </c>
      <c r="CA19" s="428"/>
      <c r="CB19" s="428">
        <v>6.5242076432969114</v>
      </c>
      <c r="CC19" s="428"/>
      <c r="CD19" s="428">
        <v>6.1170027194796717</v>
      </c>
      <c r="CE19" s="428"/>
      <c r="CF19" s="428">
        <v>6.8740363950691066</v>
      </c>
      <c r="CG19" s="428">
        <v>0.4726075440406966</v>
      </c>
      <c r="CH19" s="428">
        <v>5.9473658743030988</v>
      </c>
      <c r="CI19" s="428">
        <v>7.8007069158351152</v>
      </c>
      <c r="CJ19" s="428">
        <v>6.8752551903814201</v>
      </c>
      <c r="CK19" s="428"/>
      <c r="CL19" s="428">
        <v>0.8</v>
      </c>
      <c r="CM19" s="428"/>
      <c r="CN19" s="428" t="s">
        <v>463</v>
      </c>
      <c r="CO19" s="428"/>
      <c r="CP19" s="428">
        <v>6.3281024786455209</v>
      </c>
      <c r="CQ19" s="428">
        <v>0.46605507645015187</v>
      </c>
      <c r="CR19" s="428">
        <v>5.4142763800607234</v>
      </c>
      <c r="CS19" s="428">
        <v>7.2419285772303192</v>
      </c>
      <c r="CT19" s="428">
        <v>7.364847172163798</v>
      </c>
      <c r="CU19" s="428"/>
      <c r="CV19" s="428">
        <v>-0.5</v>
      </c>
      <c r="CW19" s="428"/>
      <c r="CX19" s="428" t="s">
        <v>463</v>
      </c>
      <c r="CY19" s="428"/>
      <c r="CZ19" s="406">
        <v>3.5955723088598617E-3</v>
      </c>
      <c r="DA19" s="428"/>
      <c r="DB19" s="428">
        <v>7.6633432056617851E-2</v>
      </c>
      <c r="DC19" s="428"/>
      <c r="DD19" s="466">
        <v>2.3911168013014083E-2</v>
      </c>
      <c r="DE19" s="466"/>
      <c r="DF19" s="466">
        <v>1.4918384116866266E-2</v>
      </c>
      <c r="DG19" s="466">
        <v>1.4920908635808996E-2</v>
      </c>
      <c r="DH19" s="466">
        <v>0</v>
      </c>
      <c r="DI19" s="466">
        <v>4.4174722383562466E-2</v>
      </c>
      <c r="DJ19" s="466">
        <v>100.01692220097669</v>
      </c>
      <c r="DK19" s="466"/>
      <c r="DL19" s="466"/>
      <c r="DM19" s="428"/>
      <c r="DN19" s="428" t="s">
        <v>463</v>
      </c>
      <c r="DO19" s="466"/>
      <c r="DP19" s="466">
        <v>3.433278483415575E-2</v>
      </c>
      <c r="DQ19" s="466">
        <v>3.4339980614137657E-2</v>
      </c>
      <c r="DR19" s="466">
        <v>0</v>
      </c>
      <c r="DS19" s="466">
        <v>0.10166553603840406</v>
      </c>
      <c r="DT19" s="466">
        <v>100.02095891730502</v>
      </c>
      <c r="DU19" s="466"/>
      <c r="DV19" s="466">
        <v>0</v>
      </c>
      <c r="DW19" s="428"/>
      <c r="DX19" s="428" t="s">
        <v>463</v>
      </c>
      <c r="DY19" s="428"/>
      <c r="DZ19" s="478">
        <v>1141.7774639999996</v>
      </c>
      <c r="EA19" s="478">
        <v>3730</v>
      </c>
      <c r="EB19" s="58"/>
    </row>
    <row r="20" spans="1:132" s="69" customFormat="1" ht="13.5" customHeight="1" x14ac:dyDescent="0.25">
      <c r="A20" s="37" t="s">
        <v>205</v>
      </c>
      <c r="B20" s="34">
        <v>19.981751155492582</v>
      </c>
      <c r="C20" s="58">
        <v>0.71192579915510346</v>
      </c>
      <c r="D20" s="58">
        <v>18.585839045786305</v>
      </c>
      <c r="E20" s="58">
        <v>21.377663265198859</v>
      </c>
      <c r="F20" s="58">
        <v>3.5628799178564958</v>
      </c>
      <c r="G20" s="58"/>
      <c r="H20" s="58"/>
      <c r="I20" s="58"/>
      <c r="J20" s="58"/>
      <c r="K20" s="58"/>
      <c r="L20" s="428">
        <v>25.57745819292964</v>
      </c>
      <c r="M20" s="428">
        <v>0.78508789319235894</v>
      </c>
      <c r="N20" s="428">
        <v>24.038091892377999</v>
      </c>
      <c r="O20" s="428">
        <v>27.116824493481285</v>
      </c>
      <c r="P20" s="428">
        <v>3.0694523563306229</v>
      </c>
      <c r="Q20" s="428"/>
      <c r="R20" s="428">
        <v>5.6</v>
      </c>
      <c r="S20" s="428"/>
      <c r="T20" s="428" t="s">
        <v>465</v>
      </c>
      <c r="U20" s="428"/>
      <c r="V20" s="428">
        <v>26.063810665315156</v>
      </c>
      <c r="W20" s="428">
        <v>0.82369608629351454</v>
      </c>
      <c r="X20" s="428">
        <v>24.448742657124235</v>
      </c>
      <c r="Y20" s="428">
        <v>27.67887867350608</v>
      </c>
      <c r="Z20" s="428">
        <v>3.1603056700747962</v>
      </c>
      <c r="AA20" s="428"/>
      <c r="AB20" s="428">
        <v>0.5</v>
      </c>
      <c r="AC20" s="428"/>
      <c r="AD20" s="428" t="s">
        <v>463</v>
      </c>
      <c r="AE20" s="428"/>
      <c r="AF20" s="428">
        <v>25.099864049183335</v>
      </c>
      <c r="AG20" s="428">
        <v>0.81331105076781074</v>
      </c>
      <c r="AH20" s="428">
        <v>23.505155322115581</v>
      </c>
      <c r="AI20" s="428">
        <v>26.694572776251086</v>
      </c>
      <c r="AJ20" s="428">
        <v>3.2403006214460879</v>
      </c>
      <c r="AK20" s="428"/>
      <c r="AL20" s="428">
        <v>-1</v>
      </c>
      <c r="AM20" s="428"/>
      <c r="AN20" s="428" t="s">
        <v>463</v>
      </c>
      <c r="AO20" s="428"/>
      <c r="AP20" s="428">
        <v>26.755462741190613</v>
      </c>
      <c r="AQ20" s="428">
        <v>0.83186881326556772</v>
      </c>
      <c r="AR20" s="428">
        <v>25.124360602037864</v>
      </c>
      <c r="AS20" s="428">
        <v>28.386564880343357</v>
      </c>
      <c r="AT20" s="428">
        <v>3.1091550212095109</v>
      </c>
      <c r="AU20" s="428"/>
      <c r="AV20" s="428">
        <v>1.6999999999999993</v>
      </c>
      <c r="AW20" s="428"/>
      <c r="AX20" s="428" t="s">
        <v>463</v>
      </c>
      <c r="AY20" s="428"/>
      <c r="AZ20" s="406">
        <v>17.055845161811028</v>
      </c>
      <c r="BA20" s="428"/>
      <c r="BB20" s="428">
        <v>21.250891471415915</v>
      </c>
      <c r="BC20" s="428"/>
      <c r="BD20" s="428">
        <v>22.157571851701203</v>
      </c>
      <c r="BE20" s="428"/>
      <c r="BF20" s="428">
        <v>21.511934404048656</v>
      </c>
      <c r="BG20" s="428">
        <v>0.76687563788727742</v>
      </c>
      <c r="BH20" s="428">
        <v>20.00827443144658</v>
      </c>
      <c r="BI20" s="428">
        <v>23.015594376650732</v>
      </c>
      <c r="BJ20" s="428">
        <v>3.5648846053702519</v>
      </c>
      <c r="BK20" s="428"/>
      <c r="BL20" s="428">
        <v>-0.7</v>
      </c>
      <c r="BM20" s="428"/>
      <c r="BN20" s="428" t="s">
        <v>463</v>
      </c>
      <c r="BO20" s="428"/>
      <c r="BP20" s="428">
        <v>22.983025777532337</v>
      </c>
      <c r="BQ20" s="428">
        <v>0.78712434877132209</v>
      </c>
      <c r="BR20" s="428">
        <v>21.439657173509136</v>
      </c>
      <c r="BS20" s="428">
        <v>24.526394381555537</v>
      </c>
      <c r="BT20" s="428">
        <v>3.4248073181939178</v>
      </c>
      <c r="BU20" s="428"/>
      <c r="BV20" s="428">
        <v>1.5</v>
      </c>
      <c r="BW20" s="428"/>
      <c r="BX20" s="428" t="s">
        <v>463</v>
      </c>
      <c r="BY20" s="428"/>
      <c r="BZ20" s="406">
        <v>2.925905993681547</v>
      </c>
      <c r="CA20" s="428"/>
      <c r="CB20" s="428">
        <v>4.3265667215137169</v>
      </c>
      <c r="CC20" s="428"/>
      <c r="CD20" s="428">
        <v>3.906238813613907</v>
      </c>
      <c r="CE20" s="428"/>
      <c r="CF20" s="428">
        <v>3.5611945843612443</v>
      </c>
      <c r="CG20" s="428">
        <v>0.33212078010885338</v>
      </c>
      <c r="CH20" s="428">
        <v>2.9099850551409872</v>
      </c>
      <c r="CI20" s="428">
        <v>4.2124041135815009</v>
      </c>
      <c r="CJ20" s="428">
        <v>9.3261059524054168</v>
      </c>
      <c r="CK20" s="428"/>
      <c r="CL20" s="428">
        <v>-0.3</v>
      </c>
      <c r="CM20" s="428"/>
      <c r="CN20" s="428" t="s">
        <v>463</v>
      </c>
      <c r="CO20" s="428"/>
      <c r="CP20" s="428">
        <v>3.7724369636582864</v>
      </c>
      <c r="CQ20" s="428">
        <v>0.33505734889108585</v>
      </c>
      <c r="CR20" s="428">
        <v>3.1154670787437189</v>
      </c>
      <c r="CS20" s="428">
        <v>4.4294068485728539</v>
      </c>
      <c r="CT20" s="428">
        <v>8.8817216064537501</v>
      </c>
      <c r="CU20" s="428"/>
      <c r="CV20" s="428">
        <v>0.19999999999999973</v>
      </c>
      <c r="CW20" s="428"/>
      <c r="CX20" s="428" t="s">
        <v>463</v>
      </c>
      <c r="CY20" s="428"/>
      <c r="CZ20" s="406">
        <v>0</v>
      </c>
      <c r="DA20" s="428"/>
      <c r="DB20" s="428">
        <v>0</v>
      </c>
      <c r="DC20" s="428"/>
      <c r="DD20" s="466">
        <v>0</v>
      </c>
      <c r="DE20" s="466"/>
      <c r="DF20" s="466">
        <v>2.673506077344312E-2</v>
      </c>
      <c r="DG20" s="466">
        <v>2.2926774044926799E-2</v>
      </c>
      <c r="DH20" s="466">
        <v>0</v>
      </c>
      <c r="DI20" s="466">
        <v>7.1688989062551084E-2</v>
      </c>
      <c r="DJ20" s="466">
        <v>85.755458868082215</v>
      </c>
      <c r="DK20" s="466"/>
      <c r="DL20" s="466"/>
      <c r="DM20" s="428"/>
      <c r="DN20" s="428" t="s">
        <v>463</v>
      </c>
      <c r="DO20" s="466"/>
      <c r="DP20" s="466">
        <v>0</v>
      </c>
      <c r="DQ20" s="466">
        <v>0</v>
      </c>
      <c r="DR20" s="466">
        <v>0</v>
      </c>
      <c r="DS20" s="466">
        <v>0</v>
      </c>
      <c r="DT20" s="466">
        <v>0</v>
      </c>
      <c r="DU20" s="466"/>
      <c r="DV20" s="466">
        <v>0</v>
      </c>
      <c r="DW20" s="428"/>
      <c r="DX20" s="428" t="s">
        <v>463</v>
      </c>
      <c r="DY20" s="428"/>
      <c r="DZ20" s="478">
        <v>1265.9209009999995</v>
      </c>
      <c r="EA20" s="478">
        <v>4119</v>
      </c>
      <c r="EB20" s="58"/>
    </row>
    <row r="21" spans="1:132" s="69" customFormat="1" ht="13.5" customHeight="1" x14ac:dyDescent="0.25">
      <c r="A21" s="37" t="s">
        <v>206</v>
      </c>
      <c r="B21" s="34">
        <v>14.610813183601417</v>
      </c>
      <c r="C21" s="58">
        <v>0.6596459978001189</v>
      </c>
      <c r="D21" s="58">
        <v>13.317408958693067</v>
      </c>
      <c r="E21" s="58">
        <v>15.904217408509769</v>
      </c>
      <c r="F21" s="58">
        <v>4.5147794959179874</v>
      </c>
      <c r="G21" s="58"/>
      <c r="H21" s="58"/>
      <c r="I21" s="58"/>
      <c r="J21" s="58"/>
      <c r="K21" s="58"/>
      <c r="L21" s="428">
        <v>22.695993694125942</v>
      </c>
      <c r="M21" s="428">
        <v>0.73585833199538875</v>
      </c>
      <c r="N21" s="428">
        <v>21.253154582637695</v>
      </c>
      <c r="O21" s="428">
        <v>24.138832805614189</v>
      </c>
      <c r="P21" s="428">
        <v>3.24223888106666</v>
      </c>
      <c r="Q21" s="428"/>
      <c r="R21" s="428">
        <v>8.1</v>
      </c>
      <c r="S21" s="428"/>
      <c r="T21" s="428" t="s">
        <v>465</v>
      </c>
      <c r="U21" s="428"/>
      <c r="V21" s="428">
        <v>21.794278346397466</v>
      </c>
      <c r="W21" s="428">
        <v>0.76446352864789491</v>
      </c>
      <c r="X21" s="428">
        <v>20.295351000386013</v>
      </c>
      <c r="Y21" s="428">
        <v>23.293205692408918</v>
      </c>
      <c r="Z21" s="428">
        <v>3.5076340519173863</v>
      </c>
      <c r="AA21" s="428"/>
      <c r="AB21" s="428">
        <v>-0.9</v>
      </c>
      <c r="AC21" s="428"/>
      <c r="AD21" s="428" t="s">
        <v>463</v>
      </c>
      <c r="AE21" s="428"/>
      <c r="AF21" s="428">
        <v>20.811179581413626</v>
      </c>
      <c r="AG21" s="428">
        <v>0.7736011181874094</v>
      </c>
      <c r="AH21" s="428">
        <v>19.294332548192841</v>
      </c>
      <c r="AI21" s="428">
        <v>22.328026614634414</v>
      </c>
      <c r="AJ21" s="428">
        <v>3.7172382044038921</v>
      </c>
      <c r="AK21" s="428"/>
      <c r="AL21" s="428">
        <v>-1</v>
      </c>
      <c r="AM21" s="428"/>
      <c r="AN21" s="428" t="s">
        <v>463</v>
      </c>
      <c r="AO21" s="428"/>
      <c r="AP21" s="428">
        <v>19.172166048137417</v>
      </c>
      <c r="AQ21" s="428">
        <v>0.77863516765166518</v>
      </c>
      <c r="AR21" s="428">
        <v>17.645442762778789</v>
      </c>
      <c r="AS21" s="428">
        <v>20.698889333496041</v>
      </c>
      <c r="AT21" s="428">
        <v>4.0612790735103719</v>
      </c>
      <c r="AU21" s="428"/>
      <c r="AV21" s="428">
        <v>-1.6000000000000014</v>
      </c>
      <c r="AW21" s="428"/>
      <c r="AX21" s="428" t="s">
        <v>463</v>
      </c>
      <c r="AY21" s="428"/>
      <c r="AZ21" s="406">
        <v>12.384715246987735</v>
      </c>
      <c r="BA21" s="428"/>
      <c r="BB21" s="428">
        <v>19.749101591827987</v>
      </c>
      <c r="BC21" s="428"/>
      <c r="BD21" s="428">
        <v>18.24658212576162</v>
      </c>
      <c r="BE21" s="428"/>
      <c r="BF21" s="428">
        <v>17.986857434969828</v>
      </c>
      <c r="BG21" s="428">
        <v>0.72562675635937135</v>
      </c>
      <c r="BH21" s="428">
        <v>16.564076667552825</v>
      </c>
      <c r="BI21" s="428">
        <v>19.40963820238683</v>
      </c>
      <c r="BJ21" s="428">
        <v>4.0342053023037634</v>
      </c>
      <c r="BK21" s="428"/>
      <c r="BL21" s="428">
        <v>-0.2</v>
      </c>
      <c r="BM21" s="428"/>
      <c r="BN21" s="428" t="s">
        <v>463</v>
      </c>
      <c r="BO21" s="428"/>
      <c r="BP21" s="428">
        <v>16.865871818632055</v>
      </c>
      <c r="BQ21" s="428">
        <v>0.75590484021174442</v>
      </c>
      <c r="BR21" s="428">
        <v>15.383717442601039</v>
      </c>
      <c r="BS21" s="428">
        <v>18.348026194663074</v>
      </c>
      <c r="BT21" s="428">
        <v>4.4818604596335287</v>
      </c>
      <c r="BU21" s="428"/>
      <c r="BV21" s="428">
        <v>-1.1000000000000014</v>
      </c>
      <c r="BW21" s="428"/>
      <c r="BX21" s="428" t="s">
        <v>463</v>
      </c>
      <c r="BY21" s="428"/>
      <c r="BZ21" s="406">
        <v>2.1767780129083487</v>
      </c>
      <c r="CA21" s="428"/>
      <c r="CB21" s="428">
        <v>2.9188232790896924</v>
      </c>
      <c r="CC21" s="428"/>
      <c r="CD21" s="428">
        <v>3.5182443261908802</v>
      </c>
      <c r="CE21" s="428"/>
      <c r="CF21" s="428">
        <v>2.8243221464437958</v>
      </c>
      <c r="CG21" s="428">
        <v>0.311177208350572</v>
      </c>
      <c r="CH21" s="428">
        <v>2.2141779594777362</v>
      </c>
      <c r="CI21" s="428">
        <v>3.4344663334098553</v>
      </c>
      <c r="CJ21" s="428">
        <v>11.017766112211605</v>
      </c>
      <c r="CK21" s="428"/>
      <c r="CL21" s="428">
        <v>-0.7</v>
      </c>
      <c r="CM21" s="428"/>
      <c r="CN21" s="428" t="s">
        <v>463</v>
      </c>
      <c r="CO21" s="428"/>
      <c r="CP21" s="428">
        <v>2.3062942295053621</v>
      </c>
      <c r="CQ21" s="428">
        <v>0.29643432408180559</v>
      </c>
      <c r="CR21" s="428">
        <v>1.7250551538029613</v>
      </c>
      <c r="CS21" s="428">
        <v>2.8875333052077625</v>
      </c>
      <c r="CT21" s="428">
        <v>12.853274325946815</v>
      </c>
      <c r="CU21" s="428"/>
      <c r="CV21" s="428">
        <v>-0.5</v>
      </c>
      <c r="CW21" s="428"/>
      <c r="CX21" s="428" t="s">
        <v>463</v>
      </c>
      <c r="CY21" s="428"/>
      <c r="CZ21" s="406">
        <v>4.9319923705337665E-2</v>
      </c>
      <c r="DA21" s="428"/>
      <c r="DB21" s="428">
        <v>2.8068823208270657E-2</v>
      </c>
      <c r="DC21" s="428"/>
      <c r="DD21" s="466">
        <v>2.9451894444988885E-2</v>
      </c>
      <c r="DE21" s="466"/>
      <c r="DF21" s="466">
        <v>0</v>
      </c>
      <c r="DG21" s="466">
        <v>0</v>
      </c>
      <c r="DH21" s="466">
        <v>0</v>
      </c>
      <c r="DI21" s="466">
        <v>0</v>
      </c>
      <c r="DJ21" s="466">
        <v>0</v>
      </c>
      <c r="DK21" s="466"/>
      <c r="DL21" s="466"/>
      <c r="DM21" s="428"/>
      <c r="DN21" s="428" t="s">
        <v>463</v>
      </c>
      <c r="DO21" s="466"/>
      <c r="DP21" s="466">
        <v>0</v>
      </c>
      <c r="DQ21" s="466">
        <v>0</v>
      </c>
      <c r="DR21" s="466">
        <v>0</v>
      </c>
      <c r="DS21" s="466">
        <v>0</v>
      </c>
      <c r="DT21" s="466">
        <v>0</v>
      </c>
      <c r="DU21" s="466"/>
      <c r="DV21" s="466">
        <v>0</v>
      </c>
      <c r="DW21" s="428"/>
      <c r="DX21" s="428"/>
      <c r="DY21" s="428"/>
      <c r="DZ21" s="478">
        <v>1163.7590580000019</v>
      </c>
      <c r="EA21" s="478">
        <v>3828</v>
      </c>
      <c r="EB21" s="58"/>
    </row>
    <row r="22" spans="1:132" s="69" customFormat="1" ht="7.5" customHeight="1" x14ac:dyDescent="0.25">
      <c r="A22" s="37"/>
      <c r="B22" s="34"/>
      <c r="C22" s="58"/>
      <c r="D22" s="58"/>
      <c r="E22" s="58"/>
      <c r="F22" s="58"/>
      <c r="G22" s="58"/>
      <c r="H22" s="58"/>
      <c r="I22" s="58"/>
      <c r="J22" s="58"/>
      <c r="K22" s="58"/>
      <c r="L22" s="428"/>
      <c r="M22" s="428"/>
      <c r="N22" s="428"/>
      <c r="O22" s="428"/>
      <c r="P22" s="428"/>
      <c r="Q22" s="428"/>
      <c r="R22" s="428"/>
      <c r="S22" s="428"/>
      <c r="T22" s="428"/>
      <c r="U22" s="428"/>
      <c r="V22" s="428"/>
      <c r="W22" s="428"/>
      <c r="X22" s="428"/>
      <c r="Y22" s="428"/>
      <c r="Z22" s="428"/>
      <c r="AA22" s="428"/>
      <c r="AB22" s="428"/>
      <c r="AC22" s="428"/>
      <c r="AD22" s="428"/>
      <c r="AE22" s="428"/>
      <c r="AF22" s="428"/>
      <c r="AG22" s="428"/>
      <c r="AH22" s="428"/>
      <c r="AI22" s="428"/>
      <c r="AJ22" s="428"/>
      <c r="AK22" s="428"/>
      <c r="AL22" s="428"/>
      <c r="AM22" s="428"/>
      <c r="AN22" s="428"/>
      <c r="AO22" s="428"/>
      <c r="AP22" s="428"/>
      <c r="AQ22" s="428"/>
      <c r="AR22" s="428"/>
      <c r="AS22" s="428"/>
      <c r="AT22" s="428"/>
      <c r="AU22" s="428"/>
      <c r="AV22" s="428"/>
      <c r="AW22" s="428"/>
      <c r="AX22" s="428"/>
      <c r="AY22" s="428"/>
      <c r="AZ22" s="406"/>
      <c r="BA22" s="428"/>
      <c r="BB22" s="428"/>
      <c r="BC22" s="428"/>
      <c r="BD22" s="428"/>
      <c r="BE22" s="428"/>
      <c r="BF22" s="428"/>
      <c r="BG22" s="428"/>
      <c r="BH22" s="428"/>
      <c r="BI22" s="428"/>
      <c r="BJ22" s="428"/>
      <c r="BK22" s="428"/>
      <c r="BL22" s="428"/>
      <c r="BM22" s="428"/>
      <c r="BN22" s="428"/>
      <c r="BO22" s="428"/>
      <c r="BP22" s="428"/>
      <c r="BQ22" s="428"/>
      <c r="BR22" s="428"/>
      <c r="BS22" s="428"/>
      <c r="BT22" s="428"/>
      <c r="BU22" s="428"/>
      <c r="BV22" s="428"/>
      <c r="BW22" s="428"/>
      <c r="BX22" s="428"/>
      <c r="BY22" s="428"/>
      <c r="BZ22" s="406"/>
      <c r="CA22" s="428"/>
      <c r="CB22" s="428"/>
      <c r="CC22" s="428"/>
      <c r="CD22" s="428"/>
      <c r="CE22" s="428"/>
      <c r="CF22" s="428"/>
      <c r="CG22" s="428"/>
      <c r="CH22" s="428"/>
      <c r="CI22" s="428"/>
      <c r="CJ22" s="428"/>
      <c r="CK22" s="428"/>
      <c r="CL22" s="428"/>
      <c r="CM22" s="428"/>
      <c r="CN22" s="428"/>
      <c r="CO22" s="428"/>
      <c r="CP22" s="428"/>
      <c r="CQ22" s="428"/>
      <c r="CR22" s="428"/>
      <c r="CS22" s="428"/>
      <c r="CT22" s="428"/>
      <c r="CU22" s="428"/>
      <c r="CV22" s="428"/>
      <c r="CW22" s="428"/>
      <c r="CX22" s="428"/>
      <c r="CY22" s="428"/>
      <c r="CZ22" s="406"/>
      <c r="DA22" s="428"/>
      <c r="DB22" s="428"/>
      <c r="DC22" s="428"/>
      <c r="DD22" s="428"/>
      <c r="DE22" s="428"/>
      <c r="DF22" s="428"/>
      <c r="DG22" s="428"/>
      <c r="DH22" s="428"/>
      <c r="DI22" s="428"/>
      <c r="DJ22" s="428"/>
      <c r="DK22" s="428"/>
      <c r="DL22" s="428"/>
      <c r="DM22" s="428"/>
      <c r="DN22" s="428"/>
      <c r="DO22" s="428"/>
      <c r="DP22" s="428"/>
      <c r="DQ22" s="428"/>
      <c r="DR22" s="428"/>
      <c r="DS22" s="428"/>
      <c r="DT22" s="428"/>
      <c r="DU22" s="428"/>
      <c r="DV22" s="428"/>
      <c r="DW22" s="428"/>
      <c r="DX22" s="428"/>
      <c r="DY22" s="428"/>
      <c r="DZ22" s="428"/>
      <c r="EA22" s="428"/>
      <c r="EB22" s="58"/>
    </row>
    <row r="23" spans="1:132" s="69" customFormat="1" ht="13.5" customHeight="1" x14ac:dyDescent="0.25">
      <c r="A23" s="35" t="s">
        <v>53</v>
      </c>
      <c r="B23" s="34"/>
      <c r="C23" s="58"/>
      <c r="D23" s="58"/>
      <c r="E23" s="58"/>
      <c r="F23" s="58"/>
      <c r="G23" s="58"/>
      <c r="H23" s="58"/>
      <c r="I23" s="58"/>
      <c r="J23" s="58"/>
      <c r="K23" s="58"/>
      <c r="L23" s="428"/>
      <c r="M23" s="428"/>
      <c r="N23" s="428"/>
      <c r="O23" s="428"/>
      <c r="P23" s="428"/>
      <c r="Q23" s="428"/>
      <c r="R23" s="428"/>
      <c r="S23" s="428"/>
      <c r="T23" s="428"/>
      <c r="U23" s="428"/>
      <c r="V23" s="428"/>
      <c r="W23" s="428"/>
      <c r="X23" s="428"/>
      <c r="Y23" s="428"/>
      <c r="Z23" s="428"/>
      <c r="AA23" s="428"/>
      <c r="AB23" s="428"/>
      <c r="AC23" s="428"/>
      <c r="AD23" s="428"/>
      <c r="AE23" s="428"/>
      <c r="AF23" s="428"/>
      <c r="AG23" s="428"/>
      <c r="AH23" s="428"/>
      <c r="AI23" s="428"/>
      <c r="AJ23" s="428"/>
      <c r="AK23" s="428"/>
      <c r="AL23" s="428"/>
      <c r="AM23" s="428"/>
      <c r="AN23" s="428"/>
      <c r="AO23" s="428"/>
      <c r="AP23" s="428"/>
      <c r="AQ23" s="428"/>
      <c r="AR23" s="428"/>
      <c r="AS23" s="428"/>
      <c r="AT23" s="428"/>
      <c r="AU23" s="428"/>
      <c r="AV23" s="428"/>
      <c r="AW23" s="428"/>
      <c r="AX23" s="428"/>
      <c r="AY23" s="428"/>
      <c r="AZ23" s="406"/>
      <c r="BA23" s="428"/>
      <c r="BB23" s="428"/>
      <c r="BC23" s="428"/>
      <c r="BD23" s="428"/>
      <c r="BE23" s="428"/>
      <c r="BF23" s="428"/>
      <c r="BG23" s="428"/>
      <c r="BH23" s="428"/>
      <c r="BI23" s="428"/>
      <c r="BJ23" s="428"/>
      <c r="BK23" s="428"/>
      <c r="BL23" s="428"/>
      <c r="BM23" s="428"/>
      <c r="BN23" s="428"/>
      <c r="BO23" s="428"/>
      <c r="BP23" s="428"/>
      <c r="BQ23" s="428"/>
      <c r="BR23" s="428"/>
      <c r="BS23" s="428"/>
      <c r="BT23" s="428"/>
      <c r="BU23" s="428"/>
      <c r="BV23" s="428"/>
      <c r="BW23" s="428"/>
      <c r="BX23" s="428"/>
      <c r="BY23" s="428"/>
      <c r="BZ23" s="406"/>
      <c r="CA23" s="428"/>
      <c r="CB23" s="428"/>
      <c r="CC23" s="428"/>
      <c r="CD23" s="428"/>
      <c r="CE23" s="428"/>
      <c r="CF23" s="428"/>
      <c r="CG23" s="428"/>
      <c r="CH23" s="428"/>
      <c r="CI23" s="428"/>
      <c r="CJ23" s="428"/>
      <c r="CK23" s="428"/>
      <c r="CL23" s="428"/>
      <c r="CM23" s="428"/>
      <c r="CN23" s="428"/>
      <c r="CO23" s="428"/>
      <c r="CP23" s="428"/>
      <c r="CQ23" s="428"/>
      <c r="CR23" s="428"/>
      <c r="CS23" s="428"/>
      <c r="CT23" s="428"/>
      <c r="CU23" s="428"/>
      <c r="CV23" s="428"/>
      <c r="CW23" s="428"/>
      <c r="CX23" s="428"/>
      <c r="CY23" s="428"/>
      <c r="CZ23" s="406"/>
      <c r="DA23" s="428"/>
      <c r="DB23" s="428"/>
      <c r="DC23" s="428"/>
      <c r="DD23" s="428"/>
      <c r="DE23" s="428"/>
      <c r="DF23" s="428"/>
      <c r="DG23" s="428"/>
      <c r="DH23" s="428"/>
      <c r="DI23" s="428"/>
      <c r="DJ23" s="428"/>
      <c r="DK23" s="428"/>
      <c r="DL23" s="428"/>
      <c r="DM23" s="428"/>
      <c r="DN23" s="428"/>
      <c r="DO23" s="428"/>
      <c r="DP23" s="428"/>
      <c r="DQ23" s="428"/>
      <c r="DR23" s="428"/>
      <c r="DS23" s="428"/>
      <c r="DT23" s="428"/>
      <c r="DU23" s="428"/>
      <c r="DV23" s="428"/>
      <c r="DW23" s="428"/>
      <c r="DX23" s="428"/>
      <c r="DY23" s="428"/>
      <c r="DZ23" s="428"/>
      <c r="EA23" s="428"/>
      <c r="EB23" s="58"/>
    </row>
    <row r="24" spans="1:132" s="69" customFormat="1" ht="13.5" customHeight="1" x14ac:dyDescent="0.25">
      <c r="A24" s="36" t="s">
        <v>54</v>
      </c>
      <c r="B24" s="34">
        <v>25.325660418494294</v>
      </c>
      <c r="C24" s="58">
        <v>0.53679293815921569</v>
      </c>
      <c r="D24" s="58">
        <v>24.273140951338405</v>
      </c>
      <c r="E24" s="58">
        <v>26.378179885650184</v>
      </c>
      <c r="F24" s="58">
        <v>2.1195614617307972</v>
      </c>
      <c r="G24" s="58"/>
      <c r="H24" s="58"/>
      <c r="I24" s="58"/>
      <c r="J24" s="58"/>
      <c r="K24" s="58"/>
      <c r="L24" s="428">
        <v>30.336345496321965</v>
      </c>
      <c r="M24" s="428">
        <v>0.56791798339129207</v>
      </c>
      <c r="N24" s="428">
        <v>29.222796538695128</v>
      </c>
      <c r="O24" s="428">
        <v>31.449894453948801</v>
      </c>
      <c r="P24" s="428">
        <v>1.872071187546791</v>
      </c>
      <c r="Q24" s="428"/>
      <c r="R24" s="428">
        <v>5</v>
      </c>
      <c r="S24" s="428"/>
      <c r="T24" s="428" t="s">
        <v>465</v>
      </c>
      <c r="U24" s="428"/>
      <c r="V24" s="428">
        <v>31.100662232268718</v>
      </c>
      <c r="W24" s="428">
        <v>0.59055272219552724</v>
      </c>
      <c r="X24" s="428">
        <v>29.942731747179359</v>
      </c>
      <c r="Y24" s="428">
        <v>32.258592717358077</v>
      </c>
      <c r="Z24" s="428">
        <v>1.8988429178295598</v>
      </c>
      <c r="AA24" s="428"/>
      <c r="AB24" s="428">
        <v>0.8</v>
      </c>
      <c r="AC24" s="428"/>
      <c r="AD24" s="428" t="s">
        <v>463</v>
      </c>
      <c r="AE24" s="428"/>
      <c r="AF24" s="428">
        <v>31.522231645297826</v>
      </c>
      <c r="AG24" s="428">
        <v>0.60105874501800849</v>
      </c>
      <c r="AH24" s="428">
        <v>30.343698997480338</v>
      </c>
      <c r="AI24" s="428">
        <v>32.700764293115313</v>
      </c>
      <c r="AJ24" s="428">
        <v>1.9067772605105782</v>
      </c>
      <c r="AK24" s="428"/>
      <c r="AL24" s="428">
        <v>0.4</v>
      </c>
      <c r="AM24" s="428"/>
      <c r="AN24" s="428" t="s">
        <v>463</v>
      </c>
      <c r="AO24" s="428"/>
      <c r="AP24" s="428">
        <v>30.921483329213928</v>
      </c>
      <c r="AQ24" s="428">
        <v>0.61091558045876493</v>
      </c>
      <c r="AR24" s="428">
        <v>29.723619322007877</v>
      </c>
      <c r="AS24" s="428">
        <v>32.119347336419978</v>
      </c>
      <c r="AT24" s="428">
        <v>1.9756994642025647</v>
      </c>
      <c r="AU24" s="428"/>
      <c r="AV24" s="428">
        <v>-0.60000000000000142</v>
      </c>
      <c r="AW24" s="428"/>
      <c r="AX24" s="428" t="s">
        <v>463</v>
      </c>
      <c r="AY24" s="428"/>
      <c r="AZ24" s="406">
        <v>19.346616260710721</v>
      </c>
      <c r="BA24" s="428"/>
      <c r="BB24" s="428">
        <v>22.229286649796805</v>
      </c>
      <c r="BC24" s="428"/>
      <c r="BD24" s="428">
        <v>23.670760254766982</v>
      </c>
      <c r="BE24" s="428"/>
      <c r="BF24" s="428">
        <v>23.226875424089499</v>
      </c>
      <c r="BG24" s="428">
        <v>0.52479169089463062</v>
      </c>
      <c r="BH24" s="428">
        <v>22.197884254509006</v>
      </c>
      <c r="BI24" s="428">
        <v>24.255866593669992</v>
      </c>
      <c r="BJ24" s="428">
        <v>2.2594157901684389</v>
      </c>
      <c r="BK24" s="428"/>
      <c r="BL24" s="428">
        <v>-0.5</v>
      </c>
      <c r="BM24" s="428"/>
      <c r="BN24" s="428" t="s">
        <v>463</v>
      </c>
      <c r="BO24" s="428"/>
      <c r="BP24" s="428">
        <v>23.740798711397808</v>
      </c>
      <c r="BQ24" s="428">
        <v>0.56400394512833074</v>
      </c>
      <c r="BR24" s="428">
        <v>22.634917559563206</v>
      </c>
      <c r="BS24" s="428">
        <v>24.846679863232406</v>
      </c>
      <c r="BT24" s="428">
        <v>2.3756738430942343</v>
      </c>
      <c r="BU24" s="428"/>
      <c r="BV24" s="428">
        <v>0.5</v>
      </c>
      <c r="BW24" s="428"/>
      <c r="BX24" s="428" t="s">
        <v>463</v>
      </c>
      <c r="BY24" s="428"/>
      <c r="BZ24" s="406">
        <v>5.9273914618872663</v>
      </c>
      <c r="CA24" s="428"/>
      <c r="CB24" s="428">
        <v>7.9585336708134768</v>
      </c>
      <c r="CC24" s="428"/>
      <c r="CD24" s="428">
        <v>7.3047820941728707</v>
      </c>
      <c r="CE24" s="428"/>
      <c r="CF24" s="428">
        <v>8.1840672768429883</v>
      </c>
      <c r="CG24" s="428">
        <v>0.34925777318966056</v>
      </c>
      <c r="CH24" s="428">
        <v>7.4992561970279574</v>
      </c>
      <c r="CI24" s="428">
        <v>8.8688783566580174</v>
      </c>
      <c r="CJ24" s="428">
        <v>4.267533017206417</v>
      </c>
      <c r="CK24" s="428"/>
      <c r="CL24" s="428">
        <v>0.9</v>
      </c>
      <c r="CM24" s="428"/>
      <c r="CN24" s="428" t="s">
        <v>466</v>
      </c>
      <c r="CO24" s="428"/>
      <c r="CP24" s="428">
        <v>7.0663748625847775</v>
      </c>
      <c r="CQ24" s="428">
        <v>0.31602729546698083</v>
      </c>
      <c r="CR24" s="428">
        <v>6.4467185063820249</v>
      </c>
      <c r="CS24" s="428">
        <v>7.6860312187875302</v>
      </c>
      <c r="CT24" s="428">
        <v>4.4722690433575814</v>
      </c>
      <c r="CU24" s="428"/>
      <c r="CV24" s="428">
        <v>-1.0999999999999996</v>
      </c>
      <c r="CW24" s="428"/>
      <c r="CX24" s="428" t="s">
        <v>464</v>
      </c>
      <c r="CY24" s="428"/>
      <c r="CZ24" s="406">
        <v>5.1652695896296376E-2</v>
      </c>
      <c r="DA24" s="428"/>
      <c r="DB24" s="428">
        <v>0.14852517571164614</v>
      </c>
      <c r="DC24" s="428"/>
      <c r="DD24" s="428">
        <v>0.12511988332882684</v>
      </c>
      <c r="DE24" s="428"/>
      <c r="DF24" s="476">
        <v>0.1112889443653223</v>
      </c>
      <c r="DG24" s="428">
        <v>3.8848315906273918E-2</v>
      </c>
      <c r="DH24" s="428">
        <v>3.511667503597516E-2</v>
      </c>
      <c r="DI24" s="428">
        <v>0.18746121369466942</v>
      </c>
      <c r="DJ24" s="428">
        <v>34.907614703171788</v>
      </c>
      <c r="DK24" s="428"/>
      <c r="DL24" s="428">
        <v>0</v>
      </c>
      <c r="DM24" s="428"/>
      <c r="DN24" s="428" t="s">
        <v>463</v>
      </c>
      <c r="DO24" s="428"/>
      <c r="DP24" s="476">
        <v>0.1143097552312914</v>
      </c>
      <c r="DQ24" s="428">
        <v>3.842582346744329E-2</v>
      </c>
      <c r="DR24" s="428">
        <v>3.8965612192185105E-2</v>
      </c>
      <c r="DS24" s="428">
        <v>0.18965389827039769</v>
      </c>
      <c r="DT24" s="428">
        <v>33.615524230362901</v>
      </c>
      <c r="DU24" s="428"/>
      <c r="DV24" s="428">
        <v>0</v>
      </c>
      <c r="DW24" s="428"/>
      <c r="DX24" s="428" t="s">
        <v>463</v>
      </c>
      <c r="DY24" s="428"/>
      <c r="DZ24" s="478">
        <v>2720.2210289999857</v>
      </c>
      <c r="EA24" s="478">
        <v>8882</v>
      </c>
      <c r="EB24" s="58"/>
    </row>
    <row r="25" spans="1:132" s="69" customFormat="1" ht="13.5" customHeight="1" x14ac:dyDescent="0.25">
      <c r="A25" s="36" t="s">
        <v>55</v>
      </c>
      <c r="B25" s="34">
        <v>21.37309811266676</v>
      </c>
      <c r="C25" s="58">
        <v>0.51514631513156328</v>
      </c>
      <c r="D25" s="58">
        <v>20.363022371042952</v>
      </c>
      <c r="E25" s="58">
        <v>22.383173854290568</v>
      </c>
      <c r="F25" s="58">
        <v>2.4102556981491703</v>
      </c>
      <c r="G25" s="58"/>
      <c r="H25" s="58"/>
      <c r="I25" s="58"/>
      <c r="J25" s="58"/>
      <c r="K25" s="58"/>
      <c r="L25" s="428">
        <v>27.945638850312687</v>
      </c>
      <c r="M25" s="428">
        <v>0.57208511284325647</v>
      </c>
      <c r="N25" s="428">
        <v>26.823919165937909</v>
      </c>
      <c r="O25" s="428">
        <v>29.067358534687465</v>
      </c>
      <c r="P25" s="428">
        <v>2.0471355688361919</v>
      </c>
      <c r="Q25" s="428"/>
      <c r="R25" s="428">
        <v>6.5</v>
      </c>
      <c r="S25" s="428"/>
      <c r="T25" s="428" t="s">
        <v>465</v>
      </c>
      <c r="U25" s="428"/>
      <c r="V25" s="428">
        <v>27.975446125018305</v>
      </c>
      <c r="W25" s="428">
        <v>0.60383968704393476</v>
      </c>
      <c r="X25" s="428">
        <v>26.791463128317311</v>
      </c>
      <c r="Y25" s="428">
        <v>29.159429121719299</v>
      </c>
      <c r="Z25" s="428">
        <v>2.1584631192134016</v>
      </c>
      <c r="AA25" s="428"/>
      <c r="AB25" s="428">
        <v>0.1</v>
      </c>
      <c r="AC25" s="428"/>
      <c r="AD25" s="428" t="s">
        <v>463</v>
      </c>
      <c r="AE25" s="428"/>
      <c r="AF25" s="428">
        <v>27.976355389815755</v>
      </c>
      <c r="AG25" s="428">
        <v>0.57977705273521551</v>
      </c>
      <c r="AH25" s="428">
        <v>26.839551057847537</v>
      </c>
      <c r="AI25" s="428">
        <v>29.113159721783973</v>
      </c>
      <c r="AJ25" s="428">
        <v>2.0723823552308462</v>
      </c>
      <c r="AK25" s="428"/>
      <c r="AL25" s="428">
        <v>0</v>
      </c>
      <c r="AM25" s="428"/>
      <c r="AN25" s="428" t="s">
        <v>463</v>
      </c>
      <c r="AO25" s="428"/>
      <c r="AP25" s="428">
        <v>27.954702328386677</v>
      </c>
      <c r="AQ25" s="428">
        <v>0.6457399358514806</v>
      </c>
      <c r="AR25" s="428">
        <v>26.688555823183506</v>
      </c>
      <c r="AS25" s="428">
        <v>29.220848833589848</v>
      </c>
      <c r="AT25" s="428">
        <v>2.3099510353067223</v>
      </c>
      <c r="AU25" s="428"/>
      <c r="AV25" s="428">
        <v>0</v>
      </c>
      <c r="AW25" s="428"/>
      <c r="AX25" s="428" t="s">
        <v>463</v>
      </c>
      <c r="AY25" s="428"/>
      <c r="AZ25" s="406">
        <v>17.214206899575561</v>
      </c>
      <c r="BA25" s="428"/>
      <c r="BB25" s="428">
        <v>21.824249038748974</v>
      </c>
      <c r="BC25" s="428"/>
      <c r="BD25" s="428">
        <v>21.417731851201289</v>
      </c>
      <c r="BE25" s="428"/>
      <c r="BF25" s="428">
        <v>22.025928794387227</v>
      </c>
      <c r="BG25" s="428">
        <v>0.52683225881142803</v>
      </c>
      <c r="BH25" s="428">
        <v>20.992936558471754</v>
      </c>
      <c r="BI25" s="428">
        <v>23.058921030302695</v>
      </c>
      <c r="BJ25" s="428">
        <v>2.3918730680073681</v>
      </c>
      <c r="BK25" s="428"/>
      <c r="BL25" s="428">
        <v>0.6</v>
      </c>
      <c r="BM25" s="428"/>
      <c r="BN25" s="428" t="s">
        <v>463</v>
      </c>
      <c r="BO25" s="428"/>
      <c r="BP25" s="428">
        <v>22.186229137893996</v>
      </c>
      <c r="BQ25" s="428">
        <v>0.57571873436595722</v>
      </c>
      <c r="BR25" s="428">
        <v>21.057377996704695</v>
      </c>
      <c r="BS25" s="428">
        <v>23.315080279083293</v>
      </c>
      <c r="BT25" s="428">
        <v>2.5949372955074721</v>
      </c>
      <c r="BU25" s="428"/>
      <c r="BV25" s="428">
        <v>0.19999999999999929</v>
      </c>
      <c r="BW25" s="428"/>
      <c r="BX25" s="428" t="s">
        <v>463</v>
      </c>
      <c r="BY25" s="428"/>
      <c r="BZ25" s="406">
        <v>4.1055130096473516</v>
      </c>
      <c r="CA25" s="428"/>
      <c r="CB25" s="428">
        <v>6.0123043174006119</v>
      </c>
      <c r="CC25" s="428"/>
      <c r="CD25" s="428">
        <v>6.4403592094368527</v>
      </c>
      <c r="CE25" s="428"/>
      <c r="CF25" s="428">
        <v>5.8739345705803174</v>
      </c>
      <c r="CG25" s="428">
        <v>0.29991682878218257</v>
      </c>
      <c r="CH25" s="428">
        <v>5.2858692986257454</v>
      </c>
      <c r="CI25" s="428">
        <v>6.4619998425348903</v>
      </c>
      <c r="CJ25" s="428">
        <v>5.1058932505704124</v>
      </c>
      <c r="CK25" s="428"/>
      <c r="CL25" s="428">
        <v>-0.5</v>
      </c>
      <c r="CM25" s="428"/>
      <c r="CN25" s="428" t="s">
        <v>463</v>
      </c>
      <c r="CO25" s="428"/>
      <c r="CP25" s="428">
        <v>5.6752082062697644</v>
      </c>
      <c r="CQ25" s="428">
        <v>0.31283437849277462</v>
      </c>
      <c r="CR25" s="428">
        <v>5.0618124209932382</v>
      </c>
      <c r="CS25" s="428">
        <v>6.2886039915462906</v>
      </c>
      <c r="CT25" s="428">
        <v>5.5122978245479439</v>
      </c>
      <c r="CU25" s="428"/>
      <c r="CV25" s="428">
        <v>-0.20000000000000018</v>
      </c>
      <c r="CW25" s="428"/>
      <c r="CX25" s="428" t="s">
        <v>463</v>
      </c>
      <c r="CY25" s="428"/>
      <c r="CZ25" s="406">
        <v>5.337820344383571E-2</v>
      </c>
      <c r="DA25" s="428"/>
      <c r="DB25" s="428">
        <v>0.10908549416303738</v>
      </c>
      <c r="DC25" s="428"/>
      <c r="DD25" s="428">
        <v>0.11735506438021004</v>
      </c>
      <c r="DE25" s="428"/>
      <c r="DF25" s="476">
        <v>7.6492024848186596E-2</v>
      </c>
      <c r="DG25" s="428">
        <v>3.4489542462020455E-2</v>
      </c>
      <c r="DH25" s="428">
        <v>8.8662692349632689E-3</v>
      </c>
      <c r="DI25" s="428">
        <v>0.14411778046140991</v>
      </c>
      <c r="DJ25" s="428">
        <v>45.08906978272794</v>
      </c>
      <c r="DK25" s="428"/>
      <c r="DL25" s="428">
        <v>0</v>
      </c>
      <c r="DM25" s="428"/>
      <c r="DN25" s="428" t="s">
        <v>463</v>
      </c>
      <c r="DO25" s="428"/>
      <c r="DP25" s="476">
        <v>9.326498422290895E-2</v>
      </c>
      <c r="DQ25" s="428">
        <v>3.4935453538588547E-2</v>
      </c>
      <c r="DR25" s="428">
        <v>2.4764648484427942E-2</v>
      </c>
      <c r="DS25" s="428">
        <v>0.16176531996138999</v>
      </c>
      <c r="DT25" s="428">
        <v>37.458274216924437</v>
      </c>
      <c r="DU25" s="428"/>
      <c r="DV25" s="428">
        <v>0</v>
      </c>
      <c r="DW25" s="428"/>
      <c r="DX25" s="428" t="s">
        <v>463</v>
      </c>
      <c r="DY25" s="428"/>
      <c r="DZ25" s="478">
        <v>2563.5162219999875</v>
      </c>
      <c r="EA25" s="478">
        <v>8371</v>
      </c>
      <c r="EB25" s="58"/>
    </row>
    <row r="26" spans="1:132" s="69" customFormat="1" ht="7.5" customHeight="1" x14ac:dyDescent="0.25">
      <c r="A26" s="36"/>
      <c r="B26" s="34"/>
      <c r="C26" s="58"/>
      <c r="D26" s="58"/>
      <c r="E26" s="58"/>
      <c r="F26" s="58"/>
      <c r="G26" s="58"/>
      <c r="H26" s="58"/>
      <c r="I26" s="58"/>
      <c r="J26" s="58"/>
      <c r="K26" s="58"/>
      <c r="L26" s="428"/>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c r="AM26" s="428"/>
      <c r="AN26" s="428"/>
      <c r="AO26" s="428"/>
      <c r="AP26" s="428"/>
      <c r="AQ26" s="428"/>
      <c r="AR26" s="428"/>
      <c r="AS26" s="428"/>
      <c r="AT26" s="428"/>
      <c r="AU26" s="428"/>
      <c r="AV26" s="428"/>
      <c r="AW26" s="428"/>
      <c r="AX26" s="428"/>
      <c r="AY26" s="428"/>
      <c r="AZ26" s="406"/>
      <c r="BA26" s="428"/>
      <c r="BB26" s="428"/>
      <c r="BC26" s="428"/>
      <c r="BD26" s="428"/>
      <c r="BE26" s="428"/>
      <c r="BF26" s="428"/>
      <c r="BG26" s="428"/>
      <c r="BH26" s="428"/>
      <c r="BI26" s="428"/>
      <c r="BJ26" s="428"/>
      <c r="BK26" s="428"/>
      <c r="BL26" s="428"/>
      <c r="BM26" s="428"/>
      <c r="BN26" s="428"/>
      <c r="BO26" s="428"/>
      <c r="BP26" s="428"/>
      <c r="BQ26" s="428"/>
      <c r="BR26" s="428"/>
      <c r="BS26" s="428"/>
      <c r="BT26" s="428"/>
      <c r="BU26" s="428"/>
      <c r="BV26" s="428"/>
      <c r="BW26" s="428"/>
      <c r="BX26" s="428"/>
      <c r="BY26" s="428"/>
      <c r="BZ26" s="406"/>
      <c r="CA26" s="428"/>
      <c r="CB26" s="428"/>
      <c r="CC26" s="428"/>
      <c r="CD26" s="428"/>
      <c r="CE26" s="428"/>
      <c r="CF26" s="428"/>
      <c r="CG26" s="428"/>
      <c r="CH26" s="428"/>
      <c r="CI26" s="428"/>
      <c r="CJ26" s="428"/>
      <c r="CK26" s="428"/>
      <c r="CL26" s="428"/>
      <c r="CM26" s="428"/>
      <c r="CN26" s="428"/>
      <c r="CO26" s="428"/>
      <c r="CP26" s="428"/>
      <c r="CQ26" s="428"/>
      <c r="CR26" s="428"/>
      <c r="CS26" s="428"/>
      <c r="CT26" s="428"/>
      <c r="CU26" s="428"/>
      <c r="CV26" s="428"/>
      <c r="CW26" s="428"/>
      <c r="CX26" s="428"/>
      <c r="CY26" s="428"/>
      <c r="CZ26" s="406"/>
      <c r="DA26" s="428"/>
      <c r="DB26" s="428"/>
      <c r="DC26" s="428"/>
      <c r="DD26" s="428"/>
      <c r="DE26" s="428"/>
      <c r="DF26" s="428"/>
      <c r="DG26" s="428"/>
      <c r="DH26" s="428"/>
      <c r="DI26" s="428"/>
      <c r="DJ26" s="428"/>
      <c r="DK26" s="428"/>
      <c r="DL26" s="428"/>
      <c r="DM26" s="428"/>
      <c r="DN26" s="428"/>
      <c r="DO26" s="428"/>
      <c r="DP26" s="428"/>
      <c r="DQ26" s="428"/>
      <c r="DR26" s="428"/>
      <c r="DS26" s="428"/>
      <c r="DT26" s="428"/>
      <c r="DU26" s="428"/>
      <c r="DV26" s="428"/>
      <c r="DW26" s="428"/>
      <c r="DX26" s="428"/>
      <c r="DY26" s="428"/>
      <c r="DZ26" s="478"/>
      <c r="EA26" s="478"/>
      <c r="EB26" s="58"/>
    </row>
    <row r="27" spans="1:132" s="69" customFormat="1" ht="12" customHeight="1" x14ac:dyDescent="0.25">
      <c r="A27" s="39" t="s">
        <v>207</v>
      </c>
      <c r="B27" s="34"/>
      <c r="C27" s="58"/>
      <c r="D27" s="58"/>
      <c r="E27" s="58"/>
      <c r="F27" s="58"/>
      <c r="G27" s="58"/>
      <c r="H27" s="58"/>
      <c r="I27" s="58"/>
      <c r="J27" s="58"/>
      <c r="K27" s="58"/>
      <c r="L27" s="428"/>
      <c r="M27" s="428"/>
      <c r="N27" s="428"/>
      <c r="O27" s="428"/>
      <c r="P27" s="428"/>
      <c r="Q27" s="428"/>
      <c r="R27" s="428"/>
      <c r="S27" s="428"/>
      <c r="T27" s="428"/>
      <c r="U27" s="428"/>
      <c r="V27" s="428"/>
      <c r="W27" s="428"/>
      <c r="X27" s="428"/>
      <c r="Y27" s="428"/>
      <c r="Z27" s="428"/>
      <c r="AA27" s="428"/>
      <c r="AB27" s="428"/>
      <c r="AC27" s="428"/>
      <c r="AD27" s="428"/>
      <c r="AE27" s="428"/>
      <c r="AF27" s="428"/>
      <c r="AG27" s="428"/>
      <c r="AH27" s="428"/>
      <c r="AI27" s="428"/>
      <c r="AJ27" s="428"/>
      <c r="AK27" s="428"/>
      <c r="AL27" s="428"/>
      <c r="AM27" s="428"/>
      <c r="AN27" s="428"/>
      <c r="AO27" s="428"/>
      <c r="AP27" s="428"/>
      <c r="AQ27" s="428"/>
      <c r="AR27" s="428"/>
      <c r="AS27" s="428"/>
      <c r="AT27" s="428"/>
      <c r="AU27" s="428"/>
      <c r="AV27" s="428"/>
      <c r="AW27" s="428"/>
      <c r="AX27" s="428"/>
      <c r="AY27" s="428"/>
      <c r="AZ27" s="406"/>
      <c r="BA27" s="428"/>
      <c r="BB27" s="428"/>
      <c r="BC27" s="428"/>
      <c r="BD27" s="428"/>
      <c r="BE27" s="428"/>
      <c r="BF27" s="428"/>
      <c r="BG27" s="428"/>
      <c r="BH27" s="428"/>
      <c r="BI27" s="428"/>
      <c r="BJ27" s="428"/>
      <c r="BK27" s="428"/>
      <c r="BL27" s="428"/>
      <c r="BM27" s="428"/>
      <c r="BN27" s="428"/>
      <c r="BO27" s="428"/>
      <c r="BP27" s="428"/>
      <c r="BQ27" s="428"/>
      <c r="BR27" s="428"/>
      <c r="BS27" s="428"/>
      <c r="BT27" s="428"/>
      <c r="BU27" s="428"/>
      <c r="BV27" s="428"/>
      <c r="BW27" s="428"/>
      <c r="BX27" s="428"/>
      <c r="BY27" s="428"/>
      <c r="BZ27" s="406"/>
      <c r="CA27" s="428"/>
      <c r="CB27" s="428"/>
      <c r="CC27" s="428"/>
      <c r="CD27" s="428"/>
      <c r="CE27" s="428"/>
      <c r="CF27" s="428"/>
      <c r="CG27" s="428"/>
      <c r="CH27" s="428"/>
      <c r="CI27" s="428"/>
      <c r="CJ27" s="428"/>
      <c r="CK27" s="428"/>
      <c r="CL27" s="428"/>
      <c r="CM27" s="428"/>
      <c r="CN27" s="428"/>
      <c r="CO27" s="428"/>
      <c r="CP27" s="428"/>
      <c r="CQ27" s="428"/>
      <c r="CR27" s="428"/>
      <c r="CS27" s="428"/>
      <c r="CT27" s="428"/>
      <c r="CU27" s="428"/>
      <c r="CV27" s="428"/>
      <c r="CW27" s="428"/>
      <c r="CX27" s="428"/>
      <c r="CY27" s="428"/>
      <c r="CZ27" s="406"/>
      <c r="DA27" s="428"/>
      <c r="DB27" s="428"/>
      <c r="DC27" s="428"/>
      <c r="DD27" s="428"/>
      <c r="DE27" s="428"/>
      <c r="DF27" s="428"/>
      <c r="DG27" s="428"/>
      <c r="DH27" s="428"/>
      <c r="DI27" s="428"/>
      <c r="DJ27" s="428"/>
      <c r="DK27" s="428"/>
      <c r="DL27" s="428"/>
      <c r="DM27" s="428"/>
      <c r="DN27" s="428"/>
      <c r="DO27" s="428"/>
      <c r="DP27" s="428"/>
      <c r="DQ27" s="428"/>
      <c r="DR27" s="428"/>
      <c r="DS27" s="428"/>
      <c r="DT27" s="428"/>
      <c r="DU27" s="428"/>
      <c r="DV27" s="428"/>
      <c r="DW27" s="428"/>
      <c r="DX27" s="428"/>
      <c r="DY27" s="428"/>
      <c r="DZ27" s="478"/>
      <c r="EA27" s="478"/>
      <c r="EB27" s="58"/>
    </row>
    <row r="28" spans="1:132" s="69" customFormat="1" ht="13.5" customHeight="1" x14ac:dyDescent="0.25">
      <c r="A28" s="37">
        <v>1</v>
      </c>
      <c r="B28" s="34">
        <v>19.556391575653269</v>
      </c>
      <c r="C28" s="58">
        <v>0.62812714391073843</v>
      </c>
      <c r="D28" s="58">
        <v>18.324787605258432</v>
      </c>
      <c r="E28" s="58">
        <v>20.787995546048109</v>
      </c>
      <c r="F28" s="58">
        <v>3.2118764930680022</v>
      </c>
      <c r="G28" s="58"/>
      <c r="H28" s="58"/>
      <c r="I28" s="58"/>
      <c r="J28" s="58"/>
      <c r="K28" s="58"/>
      <c r="L28" s="428">
        <v>25.343796035729692</v>
      </c>
      <c r="M28" s="428">
        <v>0.66556286980005608</v>
      </c>
      <c r="N28" s="428">
        <v>24.038788689231293</v>
      </c>
      <c r="O28" s="428">
        <v>26.648803382228092</v>
      </c>
      <c r="P28" s="428">
        <v>2.6261372560832852</v>
      </c>
      <c r="Q28" s="428"/>
      <c r="R28" s="428">
        <v>5.7</v>
      </c>
      <c r="S28" s="428"/>
      <c r="T28" s="428" t="s">
        <v>465</v>
      </c>
      <c r="U28" s="428"/>
      <c r="V28" s="428">
        <v>26.28575574194792</v>
      </c>
      <c r="W28" s="428">
        <v>0.72463777024597009</v>
      </c>
      <c r="X28" s="428">
        <v>24.864916652708498</v>
      </c>
      <c r="Y28" s="428">
        <v>27.706594831187338</v>
      </c>
      <c r="Z28" s="428">
        <v>2.7567697781257343</v>
      </c>
      <c r="AA28" s="428"/>
      <c r="AB28" s="428">
        <v>1</v>
      </c>
      <c r="AC28" s="428"/>
      <c r="AD28" s="428" t="s">
        <v>463</v>
      </c>
      <c r="AE28" s="428"/>
      <c r="AF28" s="428">
        <v>26.014938056276517</v>
      </c>
      <c r="AG28" s="428">
        <v>0.68735465331313994</v>
      </c>
      <c r="AH28" s="428">
        <v>24.667199004859004</v>
      </c>
      <c r="AI28" s="428">
        <v>27.362677107694022</v>
      </c>
      <c r="AJ28" s="428">
        <v>2.6421537188604018</v>
      </c>
      <c r="AK28" s="428"/>
      <c r="AL28" s="428">
        <v>-0.3</v>
      </c>
      <c r="AM28" s="428"/>
      <c r="AN28" s="428" t="s">
        <v>463</v>
      </c>
      <c r="AO28" s="428"/>
      <c r="AP28" s="428">
        <v>26.753881077080717</v>
      </c>
      <c r="AQ28" s="428">
        <v>0.76075395496940945</v>
      </c>
      <c r="AR28" s="428">
        <v>25.262217878419325</v>
      </c>
      <c r="AS28" s="428">
        <v>28.245544275742105</v>
      </c>
      <c r="AT28" s="428">
        <v>2.8435274597266771</v>
      </c>
      <c r="AU28" s="428"/>
      <c r="AV28" s="428">
        <v>0.80000000000000071</v>
      </c>
      <c r="AW28" s="428"/>
      <c r="AX28" s="428" t="s">
        <v>463</v>
      </c>
      <c r="AY28" s="428"/>
      <c r="AZ28" s="406">
        <v>15.377842849202352</v>
      </c>
      <c r="BA28" s="428"/>
      <c r="BB28" s="428">
        <v>19.268638795484851</v>
      </c>
      <c r="BC28" s="428"/>
      <c r="BD28" s="428">
        <v>20.055226115027533</v>
      </c>
      <c r="BE28" s="428"/>
      <c r="BF28" s="428">
        <v>20.007152152648835</v>
      </c>
      <c r="BG28" s="428">
        <v>0.62068314611086173</v>
      </c>
      <c r="BH28" s="428">
        <v>18.790140075203578</v>
      </c>
      <c r="BI28" s="428">
        <v>21.224164230094093</v>
      </c>
      <c r="BJ28" s="428">
        <v>3.1023063221353406</v>
      </c>
      <c r="BK28" s="428"/>
      <c r="BL28" s="428">
        <v>-0.1</v>
      </c>
      <c r="BM28" s="428"/>
      <c r="BN28" s="428" t="s">
        <v>463</v>
      </c>
      <c r="BO28" s="428"/>
      <c r="BP28" s="428">
        <v>20.828205952478328</v>
      </c>
      <c r="BQ28" s="428">
        <v>0.69035150037738346</v>
      </c>
      <c r="BR28" s="428">
        <v>19.47458574383278</v>
      </c>
      <c r="BS28" s="428">
        <v>22.181826161123873</v>
      </c>
      <c r="BT28" s="428">
        <v>3.3145029483215724</v>
      </c>
      <c r="BU28" s="428"/>
      <c r="BV28" s="428">
        <v>0.80000000000000071</v>
      </c>
      <c r="BW28" s="428"/>
      <c r="BX28" s="428" t="s">
        <v>463</v>
      </c>
      <c r="BY28" s="428"/>
      <c r="BZ28" s="406">
        <v>4.1785487264508996</v>
      </c>
      <c r="CA28" s="428"/>
      <c r="CB28" s="428">
        <v>5.9085575151510179</v>
      </c>
      <c r="CC28" s="428"/>
      <c r="CD28" s="428">
        <v>6.1103148243157905</v>
      </c>
      <c r="CE28" s="428"/>
      <c r="CF28" s="428">
        <v>5.9832449377275152</v>
      </c>
      <c r="CG28" s="428">
        <v>0.37731656971181526</v>
      </c>
      <c r="CH28" s="428">
        <v>5.2434168543700279</v>
      </c>
      <c r="CI28" s="428">
        <v>6.7230730210850016</v>
      </c>
      <c r="CJ28" s="428">
        <v>6.3062196791014724</v>
      </c>
      <c r="CK28" s="428"/>
      <c r="CL28" s="428">
        <v>-0.1</v>
      </c>
      <c r="CM28" s="428"/>
      <c r="CN28" s="428" t="s">
        <v>463</v>
      </c>
      <c r="CO28" s="428"/>
      <c r="CP28" s="428">
        <v>5.8695361752633479</v>
      </c>
      <c r="CQ28" s="428">
        <v>0.39604563601828674</v>
      </c>
      <c r="CR28" s="428">
        <v>5.0929819472111548</v>
      </c>
      <c r="CS28" s="428">
        <v>6.646090403315541</v>
      </c>
      <c r="CT28" s="428">
        <v>6.747477555166741</v>
      </c>
      <c r="CU28" s="428"/>
      <c r="CV28" s="428">
        <v>-9.9999999999999645E-2</v>
      </c>
      <c r="CW28" s="428"/>
      <c r="CX28" s="428" t="s">
        <v>463</v>
      </c>
      <c r="CY28" s="428"/>
      <c r="CZ28" s="406">
        <v>0</v>
      </c>
      <c r="DA28" s="428"/>
      <c r="DB28" s="428">
        <v>0.16659972509373894</v>
      </c>
      <c r="DC28" s="428"/>
      <c r="DD28" s="466">
        <v>0.12021480260456696</v>
      </c>
      <c r="DE28" s="466"/>
      <c r="DF28" s="466">
        <v>2.454096590019577E-2</v>
      </c>
      <c r="DG28" s="466">
        <v>2.4533081864700101E-2</v>
      </c>
      <c r="DH28" s="466">
        <v>0</v>
      </c>
      <c r="DI28" s="466">
        <v>7.2644506512462306E-2</v>
      </c>
      <c r="DJ28" s="466">
        <v>99.967873980479297</v>
      </c>
      <c r="DK28" s="466"/>
      <c r="DL28" s="466"/>
      <c r="DM28" s="428"/>
      <c r="DN28" s="428"/>
      <c r="DO28" s="466"/>
      <c r="DP28" s="466">
        <v>5.6138949339048103E-2</v>
      </c>
      <c r="DQ28" s="466">
        <v>2.8240612883344132E-2</v>
      </c>
      <c r="DR28" s="466">
        <v>7.6561520052089663E-4</v>
      </c>
      <c r="DS28" s="466">
        <v>0.11151228347757532</v>
      </c>
      <c r="DT28" s="466">
        <v>50.304847553855168</v>
      </c>
      <c r="DU28" s="466"/>
      <c r="DV28" s="466">
        <v>0.1</v>
      </c>
      <c r="DW28" s="428"/>
      <c r="DX28" s="428" t="s">
        <v>465</v>
      </c>
      <c r="DY28" s="428"/>
      <c r="DZ28" s="478">
        <v>1638.1300519999957</v>
      </c>
      <c r="EA28" s="478">
        <v>5278</v>
      </c>
      <c r="EB28" s="58"/>
    </row>
    <row r="29" spans="1:132" s="69" customFormat="1" ht="13.5" customHeight="1" x14ac:dyDescent="0.25">
      <c r="A29" s="37" t="s">
        <v>25</v>
      </c>
      <c r="B29" s="34">
        <v>23.448026494258286</v>
      </c>
      <c r="C29" s="58">
        <v>0.53687703683028731</v>
      </c>
      <c r="D29" s="58">
        <v>22.395341704906212</v>
      </c>
      <c r="E29" s="58">
        <v>24.500711283610364</v>
      </c>
      <c r="F29" s="58">
        <v>2.2896470070167836</v>
      </c>
      <c r="G29" s="58"/>
      <c r="H29" s="58"/>
      <c r="I29" s="58"/>
      <c r="J29" s="58"/>
      <c r="K29" s="58"/>
      <c r="L29" s="428">
        <v>29.704157112647412</v>
      </c>
      <c r="M29" s="428">
        <v>0.55815038482378121</v>
      </c>
      <c r="N29" s="428">
        <v>28.60975959485204</v>
      </c>
      <c r="O29" s="428">
        <v>30.79855463044278</v>
      </c>
      <c r="P29" s="428">
        <v>1.8790312167657248</v>
      </c>
      <c r="Q29" s="428"/>
      <c r="R29" s="428">
        <v>6.3</v>
      </c>
      <c r="S29" s="428"/>
      <c r="T29" s="428" t="s">
        <v>465</v>
      </c>
      <c r="U29" s="428"/>
      <c r="V29" s="428">
        <v>30.085903199032582</v>
      </c>
      <c r="W29" s="428">
        <v>0.59643618552179944</v>
      </c>
      <c r="X29" s="428">
        <v>28.91643635446199</v>
      </c>
      <c r="Y29" s="428">
        <v>31.255370043603175</v>
      </c>
      <c r="Z29" s="428">
        <v>1.9824440089968045</v>
      </c>
      <c r="AA29" s="428"/>
      <c r="AB29" s="428">
        <v>0.4</v>
      </c>
      <c r="AC29" s="428"/>
      <c r="AD29" s="428" t="s">
        <v>463</v>
      </c>
      <c r="AE29" s="428"/>
      <c r="AF29" s="428">
        <v>30.491542039634385</v>
      </c>
      <c r="AG29" s="428">
        <v>0.58813140592743374</v>
      </c>
      <c r="AH29" s="428">
        <v>29.3383561852682</v>
      </c>
      <c r="AI29" s="428">
        <v>31.644727894000567</v>
      </c>
      <c r="AJ29" s="428">
        <v>1.9288345770212343</v>
      </c>
      <c r="AK29" s="428"/>
      <c r="AL29" s="428">
        <v>0.4</v>
      </c>
      <c r="AM29" s="428"/>
      <c r="AN29" s="428" t="s">
        <v>463</v>
      </c>
      <c r="AO29" s="428"/>
      <c r="AP29" s="428">
        <v>29.372088166104476</v>
      </c>
      <c r="AQ29" s="428">
        <v>0.61444409133332845</v>
      </c>
      <c r="AR29" s="428">
        <v>28.167304894601514</v>
      </c>
      <c r="AS29" s="428">
        <v>30.576871437607441</v>
      </c>
      <c r="AT29" s="428">
        <v>2.0919319316302465</v>
      </c>
      <c r="AU29" s="428"/>
      <c r="AV29" s="428">
        <v>-1.1000000000000014</v>
      </c>
      <c r="AW29" s="428"/>
      <c r="AX29" s="428" t="s">
        <v>463</v>
      </c>
      <c r="AY29" s="428"/>
      <c r="AZ29" s="406">
        <v>18.358188125879693</v>
      </c>
      <c r="BA29" s="428"/>
      <c r="BB29" s="428">
        <v>22.467372512291934</v>
      </c>
      <c r="BC29" s="428"/>
      <c r="BD29" s="428">
        <v>23.025231867158361</v>
      </c>
      <c r="BE29" s="428"/>
      <c r="BF29" s="428">
        <v>23.180160091172201</v>
      </c>
      <c r="BG29" s="428">
        <v>0.51338561515962888</v>
      </c>
      <c r="BH29" s="428">
        <v>22.173532961128732</v>
      </c>
      <c r="BI29" s="428">
        <v>24.186787221215674</v>
      </c>
      <c r="BJ29" s="428">
        <v>2.214763026400079</v>
      </c>
      <c r="BK29" s="428"/>
      <c r="BL29" s="428">
        <v>0.2</v>
      </c>
      <c r="BM29" s="428"/>
      <c r="BN29" s="428" t="s">
        <v>463</v>
      </c>
      <c r="BO29" s="428"/>
      <c r="BP29" s="428">
        <v>22.962943236416326</v>
      </c>
      <c r="BQ29" s="428">
        <v>0.56275478550476443</v>
      </c>
      <c r="BR29" s="428">
        <v>21.859510782434803</v>
      </c>
      <c r="BS29" s="428">
        <v>24.066375690397845</v>
      </c>
      <c r="BT29" s="428">
        <v>2.4507084292762022</v>
      </c>
      <c r="BU29" s="428"/>
      <c r="BV29" s="428">
        <v>-0.19999999999999929</v>
      </c>
      <c r="BW29" s="428"/>
      <c r="BX29" s="428" t="s">
        <v>463</v>
      </c>
      <c r="BY29" s="428"/>
      <c r="BZ29" s="406">
        <v>5.0151983619892393</v>
      </c>
      <c r="CA29" s="428"/>
      <c r="CB29" s="428">
        <v>7.139755253558933</v>
      </c>
      <c r="CC29" s="428"/>
      <c r="CD29" s="428">
        <v>6.9188008936580809</v>
      </c>
      <c r="CE29" s="428"/>
      <c r="CF29" s="428">
        <v>7.1558683675176775</v>
      </c>
      <c r="CG29" s="428">
        <v>0.32805275545370055</v>
      </c>
      <c r="CH29" s="428">
        <v>6.512634911078635</v>
      </c>
      <c r="CI29" s="428">
        <v>7.7991018239567191</v>
      </c>
      <c r="CJ29" s="428">
        <v>4.5843877864329672</v>
      </c>
      <c r="CK29" s="428"/>
      <c r="CL29" s="428">
        <v>0.3</v>
      </c>
      <c r="CM29" s="428"/>
      <c r="CN29" s="428" t="s">
        <v>463</v>
      </c>
      <c r="CO29" s="428"/>
      <c r="CP29" s="428">
        <v>6.2918553626417086</v>
      </c>
      <c r="CQ29" s="428">
        <v>0.31898077968843341</v>
      </c>
      <c r="CR29" s="428">
        <v>5.666407559139083</v>
      </c>
      <c r="CS29" s="428">
        <v>6.9173031661443352</v>
      </c>
      <c r="CT29" s="428">
        <v>5.069741138399368</v>
      </c>
      <c r="CU29" s="428"/>
      <c r="CV29" s="428">
        <v>-0.90000000000000036</v>
      </c>
      <c r="CW29" s="428"/>
      <c r="CX29" s="428" t="s">
        <v>464</v>
      </c>
      <c r="CY29" s="428"/>
      <c r="CZ29" s="406">
        <v>7.4640006389345967E-2</v>
      </c>
      <c r="DA29" s="428"/>
      <c r="DB29" s="428">
        <v>9.7029346796471239E-2</v>
      </c>
      <c r="DC29" s="428"/>
      <c r="DD29" s="428">
        <v>0.1418704382161424</v>
      </c>
      <c r="DE29" s="428"/>
      <c r="DF29" s="476">
        <v>0.15551358094446963</v>
      </c>
      <c r="DG29" s="428">
        <v>4.8488813711769892E-2</v>
      </c>
      <c r="DH29" s="428">
        <v>6.0438545835208093E-2</v>
      </c>
      <c r="DI29" s="428">
        <v>0.25058861605373117</v>
      </c>
      <c r="DJ29" s="428">
        <v>31.179793698586462</v>
      </c>
      <c r="DK29" s="428"/>
      <c r="DL29" s="428">
        <v>0.1</v>
      </c>
      <c r="DM29" s="428"/>
      <c r="DN29" s="428" t="s">
        <v>463</v>
      </c>
      <c r="DO29" s="428"/>
      <c r="DP29" s="476">
        <v>0.11728956704636345</v>
      </c>
      <c r="DQ29" s="428">
        <v>3.7021961538025755E-2</v>
      </c>
      <c r="DR29" s="428">
        <v>4.4698031757202716E-2</v>
      </c>
      <c r="DS29" s="428">
        <v>0.18988110233552416</v>
      </c>
      <c r="DT29" s="428">
        <v>31.564581974619554</v>
      </c>
      <c r="DU29" s="428"/>
      <c r="DV29" s="428">
        <v>-0.1</v>
      </c>
      <c r="DW29" s="428"/>
      <c r="DX29" s="428" t="s">
        <v>466</v>
      </c>
      <c r="DY29" s="428"/>
      <c r="DZ29" s="478">
        <v>2644.9036159999901</v>
      </c>
      <c r="EA29" s="478">
        <v>8712</v>
      </c>
      <c r="EB29" s="58"/>
    </row>
    <row r="30" spans="1:132" s="69" customFormat="1" ht="13.5" customHeight="1" x14ac:dyDescent="0.25">
      <c r="A30" s="37" t="s">
        <v>26</v>
      </c>
      <c r="B30" s="34">
        <v>29.396597012300745</v>
      </c>
      <c r="C30" s="58">
        <v>1.0874243764176243</v>
      </c>
      <c r="D30" s="58">
        <v>27.264423307528645</v>
      </c>
      <c r="E30" s="58">
        <v>31.528770717072845</v>
      </c>
      <c r="F30" s="58">
        <v>3.6991505376033871</v>
      </c>
      <c r="G30" s="58"/>
      <c r="H30" s="58"/>
      <c r="I30" s="58"/>
      <c r="J30" s="58"/>
      <c r="K30" s="58"/>
      <c r="L30" s="428">
        <v>34.793371311506128</v>
      </c>
      <c r="M30" s="428">
        <v>1.1811749737172503</v>
      </c>
      <c r="N30" s="428">
        <v>32.477373697840967</v>
      </c>
      <c r="O30" s="428">
        <v>37.109368925171289</v>
      </c>
      <c r="P30" s="428">
        <v>3.3948276042070034</v>
      </c>
      <c r="Q30" s="428"/>
      <c r="R30" s="428">
        <v>5.4</v>
      </c>
      <c r="S30" s="428"/>
      <c r="T30" s="428" t="s">
        <v>465</v>
      </c>
      <c r="U30" s="428"/>
      <c r="V30" s="428">
        <v>33.622389765858252</v>
      </c>
      <c r="W30" s="428">
        <v>1.1500667757878149</v>
      </c>
      <c r="X30" s="428">
        <v>31.367387477307641</v>
      </c>
      <c r="Y30" s="428">
        <v>35.877392054408865</v>
      </c>
      <c r="Z30" s="428">
        <v>3.420538467957583</v>
      </c>
      <c r="AA30" s="428"/>
      <c r="AB30" s="428">
        <v>-1.2</v>
      </c>
      <c r="AC30" s="428"/>
      <c r="AD30" s="428" t="s">
        <v>463</v>
      </c>
      <c r="AE30" s="428"/>
      <c r="AF30" s="428">
        <v>34.2828196854053</v>
      </c>
      <c r="AG30" s="428">
        <v>1.2428163223994169</v>
      </c>
      <c r="AH30" s="428">
        <v>31.84595236609189</v>
      </c>
      <c r="AI30" s="428">
        <v>36.719687004718708</v>
      </c>
      <c r="AJ30" s="428">
        <v>3.6251869997977506</v>
      </c>
      <c r="AK30" s="428"/>
      <c r="AL30" s="428">
        <v>0.7</v>
      </c>
      <c r="AM30" s="428"/>
      <c r="AN30" s="428" t="s">
        <v>463</v>
      </c>
      <c r="AO30" s="428"/>
      <c r="AP30" s="428">
        <v>34.368228708657767</v>
      </c>
      <c r="AQ30" s="428">
        <v>1.2605244113792602</v>
      </c>
      <c r="AR30" s="428">
        <v>31.8966308113529</v>
      </c>
      <c r="AS30" s="428">
        <v>36.839826605962635</v>
      </c>
      <c r="AT30" s="428">
        <v>3.6677025809646073</v>
      </c>
      <c r="AU30" s="428"/>
      <c r="AV30" s="428">
        <v>0.10000000000000142</v>
      </c>
      <c r="AW30" s="428"/>
      <c r="AX30" s="428" t="s">
        <v>463</v>
      </c>
      <c r="AY30" s="428"/>
      <c r="AZ30" s="406">
        <v>23.005214585796288</v>
      </c>
      <c r="BA30" s="428"/>
      <c r="BB30" s="428">
        <v>25.818014833369109</v>
      </c>
      <c r="BC30" s="428"/>
      <c r="BD30" s="428">
        <v>25.943110790198766</v>
      </c>
      <c r="BE30" s="428"/>
      <c r="BF30" s="428">
        <v>24.632821317566968</v>
      </c>
      <c r="BG30" s="428">
        <v>1.119490968393803</v>
      </c>
      <c r="BH30" s="428">
        <v>22.437765695929716</v>
      </c>
      <c r="BI30" s="428">
        <v>26.82787693920422</v>
      </c>
      <c r="BJ30" s="428">
        <v>4.5447127389968713</v>
      </c>
      <c r="BK30" s="428"/>
      <c r="BL30" s="428">
        <v>-1.3</v>
      </c>
      <c r="BM30" s="428"/>
      <c r="BN30" s="428" t="s">
        <v>463</v>
      </c>
      <c r="BO30" s="428"/>
      <c r="BP30" s="428">
        <v>26.919959461098752</v>
      </c>
      <c r="BQ30" s="428">
        <v>1.1783106212449039</v>
      </c>
      <c r="BR30" s="428">
        <v>24.609563861021275</v>
      </c>
      <c r="BS30" s="428">
        <v>29.230355061176233</v>
      </c>
      <c r="BT30" s="428">
        <v>4.3770891369567115</v>
      </c>
      <c r="BU30" s="428"/>
      <c r="BV30" s="428">
        <v>2.2999999999999972</v>
      </c>
      <c r="BW30" s="428"/>
      <c r="BX30" s="428" t="s">
        <v>463</v>
      </c>
      <c r="BY30" s="428"/>
      <c r="BZ30" s="406">
        <v>6.3048361216453364</v>
      </c>
      <c r="CA30" s="428"/>
      <c r="CB30" s="428">
        <v>8.8723100390622207</v>
      </c>
      <c r="CC30" s="428"/>
      <c r="CD30" s="428">
        <v>7.5701444463409997</v>
      </c>
      <c r="CE30" s="428"/>
      <c r="CF30" s="428">
        <v>9.586453230013813</v>
      </c>
      <c r="CG30" s="428">
        <v>0.76900551917338766</v>
      </c>
      <c r="CH30" s="428">
        <v>8.0786162437507603</v>
      </c>
      <c r="CI30" s="428">
        <v>11.094290216276868</v>
      </c>
      <c r="CJ30" s="428">
        <v>8.0217938868750895</v>
      </c>
      <c r="CK30" s="428"/>
      <c r="CL30" s="428">
        <v>2</v>
      </c>
      <c r="CM30" s="428"/>
      <c r="CN30" s="428" t="s">
        <v>464</v>
      </c>
      <c r="CO30" s="428"/>
      <c r="CP30" s="428">
        <v>7.3597750571598386</v>
      </c>
      <c r="CQ30" s="428">
        <v>0.64929902459752387</v>
      </c>
      <c r="CR30" s="428">
        <v>6.0866492934458538</v>
      </c>
      <c r="CS30" s="428">
        <v>8.6329008208738234</v>
      </c>
      <c r="CT30" s="428">
        <v>8.8222672507614739</v>
      </c>
      <c r="CU30" s="428"/>
      <c r="CV30" s="428">
        <v>-2.1999999999999993</v>
      </c>
      <c r="CW30" s="428"/>
      <c r="CX30" s="428" t="s">
        <v>464</v>
      </c>
      <c r="CY30" s="428"/>
      <c r="CZ30" s="406">
        <v>8.6546304859113438E-2</v>
      </c>
      <c r="DA30" s="428"/>
      <c r="DB30" s="428">
        <v>0.10304643907484497</v>
      </c>
      <c r="DC30" s="428"/>
      <c r="DD30" s="466">
        <v>0.10913452931849486</v>
      </c>
      <c r="DE30" s="466"/>
      <c r="DF30" s="466">
        <v>6.3545137824507797E-2</v>
      </c>
      <c r="DG30" s="466">
        <v>4.7135493864180762E-2</v>
      </c>
      <c r="DH30" s="466">
        <v>0</v>
      </c>
      <c r="DI30" s="466">
        <v>0.15596663447460168</v>
      </c>
      <c r="DJ30" s="466">
        <v>74.1763972475039</v>
      </c>
      <c r="DK30" s="466"/>
      <c r="DL30" s="466"/>
      <c r="DM30" s="428"/>
      <c r="DN30" s="428"/>
      <c r="DO30" s="466"/>
      <c r="DP30" s="466">
        <v>8.8494190399163619E-2</v>
      </c>
      <c r="DQ30" s="466">
        <v>8.847994488750531E-2</v>
      </c>
      <c r="DR30" s="466">
        <v>0</v>
      </c>
      <c r="DS30" s="466">
        <v>0.26198297313390062</v>
      </c>
      <c r="DT30" s="466">
        <v>99.983902319921739</v>
      </c>
      <c r="DU30" s="466"/>
      <c r="DV30" s="466">
        <v>0</v>
      </c>
      <c r="DW30" s="428"/>
      <c r="DX30" s="428" t="s">
        <v>463</v>
      </c>
      <c r="DY30" s="428"/>
      <c r="DZ30" s="478">
        <v>650.6698320000022</v>
      </c>
      <c r="EA30" s="478">
        <v>2121</v>
      </c>
      <c r="EB30" s="58"/>
    </row>
    <row r="31" spans="1:132" s="69" customFormat="1" ht="13.5" customHeight="1" x14ac:dyDescent="0.25">
      <c r="A31" s="37" t="s">
        <v>189</v>
      </c>
      <c r="B31" s="34">
        <v>35.151659940750967</v>
      </c>
      <c r="C31" s="58">
        <v>1.8823064791404789</v>
      </c>
      <c r="D31" s="58">
        <v>31.460916504993978</v>
      </c>
      <c r="E31" s="58">
        <v>38.842403376507953</v>
      </c>
      <c r="F31" s="58">
        <v>5.3548153410483472</v>
      </c>
      <c r="G31" s="58"/>
      <c r="H31" s="58"/>
      <c r="I31" s="58"/>
      <c r="J31" s="58"/>
      <c r="K31" s="58"/>
      <c r="L31" s="428">
        <v>40.520953974454635</v>
      </c>
      <c r="M31" s="428">
        <v>2.0993435531701383</v>
      </c>
      <c r="N31" s="428">
        <v>36.404650490556683</v>
      </c>
      <c r="O31" s="428">
        <v>44.637257458352579</v>
      </c>
      <c r="P31" s="428">
        <v>5.1808838323342883</v>
      </c>
      <c r="Q31" s="428"/>
      <c r="R31" s="428">
        <v>5.3</v>
      </c>
      <c r="S31" s="428"/>
      <c r="T31" s="428" t="s">
        <v>466</v>
      </c>
      <c r="U31" s="428"/>
      <c r="V31" s="428">
        <v>39.960655803917476</v>
      </c>
      <c r="W31" s="428">
        <v>2.2418124176585574</v>
      </c>
      <c r="X31" s="428">
        <v>35.565004839339124</v>
      </c>
      <c r="Y31" s="428">
        <v>44.356306768495827</v>
      </c>
      <c r="Z31" s="428">
        <v>5.610049115957664</v>
      </c>
      <c r="AA31" s="428"/>
      <c r="AB31" s="428">
        <v>-0.5</v>
      </c>
      <c r="AC31" s="428"/>
      <c r="AD31" s="428" t="s">
        <v>463</v>
      </c>
      <c r="AE31" s="428"/>
      <c r="AF31" s="428">
        <v>40.060912457504784</v>
      </c>
      <c r="AG31" s="428">
        <v>2.573763007234473</v>
      </c>
      <c r="AH31" s="428">
        <v>35.014375131797046</v>
      </c>
      <c r="AI31" s="428">
        <v>45.107449783212523</v>
      </c>
      <c r="AJ31" s="428">
        <v>6.4246240271352546</v>
      </c>
      <c r="AK31" s="428"/>
      <c r="AL31" s="428">
        <v>0.1</v>
      </c>
      <c r="AM31" s="428"/>
      <c r="AN31" s="428" t="s">
        <v>463</v>
      </c>
      <c r="AO31" s="428"/>
      <c r="AP31" s="428">
        <v>41.853174796111638</v>
      </c>
      <c r="AQ31" s="428">
        <v>2.4022655121537793</v>
      </c>
      <c r="AR31" s="428">
        <v>37.142885701344667</v>
      </c>
      <c r="AS31" s="428">
        <v>46.563463890878602</v>
      </c>
      <c r="AT31" s="428">
        <v>5.7397450106388623</v>
      </c>
      <c r="AU31" s="428"/>
      <c r="AV31" s="428">
        <v>1.7999999999999972</v>
      </c>
      <c r="AW31" s="428"/>
      <c r="AX31" s="428" t="s">
        <v>463</v>
      </c>
      <c r="AY31" s="428"/>
      <c r="AZ31" s="406">
        <v>26.659554078803144</v>
      </c>
      <c r="BA31" s="428"/>
      <c r="BB31" s="428">
        <v>29.300189127259003</v>
      </c>
      <c r="BC31" s="428"/>
      <c r="BD31" s="428">
        <v>29.135449580682753</v>
      </c>
      <c r="BE31" s="428"/>
      <c r="BF31" s="428">
        <v>30.186434560887992</v>
      </c>
      <c r="BG31" s="428">
        <v>2.3707638388642418</v>
      </c>
      <c r="BH31" s="428">
        <v>25.537930339777855</v>
      </c>
      <c r="BI31" s="428">
        <v>34.834938781998133</v>
      </c>
      <c r="BJ31" s="428">
        <v>7.8537391823544374</v>
      </c>
      <c r="BK31" s="428"/>
      <c r="BL31" s="428">
        <v>1.1000000000000001</v>
      </c>
      <c r="BM31" s="428"/>
      <c r="BN31" s="428" t="s">
        <v>463</v>
      </c>
      <c r="BO31" s="428"/>
      <c r="BP31" s="428">
        <v>31.247241950127901</v>
      </c>
      <c r="BQ31" s="428">
        <v>2.2811053939322461</v>
      </c>
      <c r="BR31" s="428">
        <v>26.774519927232141</v>
      </c>
      <c r="BS31" s="428">
        <v>35.71996397302366</v>
      </c>
      <c r="BT31" s="428">
        <v>7.3001815570570994</v>
      </c>
      <c r="BU31" s="428"/>
      <c r="BV31" s="428">
        <v>1</v>
      </c>
      <c r="BW31" s="428"/>
      <c r="BX31" s="428" t="s">
        <v>463</v>
      </c>
      <c r="BY31" s="428"/>
      <c r="BZ31" s="406">
        <v>8.4921058619478078</v>
      </c>
      <c r="CA31" s="428"/>
      <c r="CB31" s="428">
        <v>10.768055216236702</v>
      </c>
      <c r="CC31" s="428"/>
      <c r="CD31" s="428">
        <v>10.825206223234726</v>
      </c>
      <c r="CE31" s="428"/>
      <c r="CF31" s="428">
        <v>9.8477815345680071</v>
      </c>
      <c r="CG31" s="428">
        <v>1.2949506004532449</v>
      </c>
      <c r="CH31" s="428">
        <v>7.3086912913070803</v>
      </c>
      <c r="CI31" s="428">
        <v>12.386871777828933</v>
      </c>
      <c r="CJ31" s="428">
        <v>13.149668236522782</v>
      </c>
      <c r="CK31" s="428"/>
      <c r="CL31" s="428">
        <v>-1</v>
      </c>
      <c r="CM31" s="428"/>
      <c r="CN31" s="428" t="s">
        <v>463</v>
      </c>
      <c r="CO31" s="428"/>
      <c r="CP31" s="428">
        <v>10.055588824195812</v>
      </c>
      <c r="CQ31" s="428">
        <v>1.3585379280702681</v>
      </c>
      <c r="CR31" s="428">
        <v>7.3918090067519424</v>
      </c>
      <c r="CS31" s="428">
        <v>12.719368641639681</v>
      </c>
      <c r="CT31" s="428">
        <v>13.510277238080249</v>
      </c>
      <c r="CU31" s="428"/>
      <c r="CV31" s="428">
        <v>0.29999999999999893</v>
      </c>
      <c r="CW31" s="428"/>
      <c r="CX31" s="428" t="s">
        <v>463</v>
      </c>
      <c r="CY31" s="428"/>
      <c r="CZ31" s="406">
        <v>0</v>
      </c>
      <c r="DA31" s="428"/>
      <c r="DB31" s="428">
        <v>0.45270963095892286</v>
      </c>
      <c r="DC31" s="428"/>
      <c r="DD31" s="466">
        <v>0</v>
      </c>
      <c r="DE31" s="466"/>
      <c r="DF31" s="466">
        <v>2.6696362048773951E-2</v>
      </c>
      <c r="DG31" s="466">
        <v>2.6731347818541102E-2</v>
      </c>
      <c r="DH31" s="466">
        <v>0</v>
      </c>
      <c r="DI31" s="466">
        <v>7.9110179542287343E-2</v>
      </c>
      <c r="DJ31" s="466">
        <v>100</v>
      </c>
      <c r="DK31" s="466"/>
      <c r="DL31" s="466"/>
      <c r="DM31" s="428"/>
      <c r="DN31" s="428"/>
      <c r="DO31" s="466"/>
      <c r="DP31" s="466">
        <v>0.55034402178791897</v>
      </c>
      <c r="DQ31" s="466">
        <v>0.38755421954614422</v>
      </c>
      <c r="DR31" s="466">
        <v>0</v>
      </c>
      <c r="DS31" s="466">
        <v>1.3102485388878877</v>
      </c>
      <c r="DT31" s="466">
        <v>70.420356032411391</v>
      </c>
      <c r="DU31" s="466"/>
      <c r="DV31" s="466">
        <v>0.6</v>
      </c>
      <c r="DW31" s="428"/>
      <c r="DX31" s="428" t="s">
        <v>463</v>
      </c>
      <c r="DY31" s="428"/>
      <c r="DZ31" s="478">
        <v>164.02667500000018</v>
      </c>
      <c r="EA31" s="478">
        <v>536</v>
      </c>
      <c r="EB31" s="58"/>
    </row>
    <row r="32" spans="1:132" s="69" customFormat="1" ht="7.5" customHeight="1" x14ac:dyDescent="0.25">
      <c r="A32" s="37"/>
      <c r="B32" s="34"/>
      <c r="C32" s="58"/>
      <c r="D32" s="58"/>
      <c r="E32" s="58"/>
      <c r="F32" s="58"/>
      <c r="G32" s="58"/>
      <c r="H32" s="58"/>
      <c r="I32" s="58"/>
      <c r="J32" s="58"/>
      <c r="K32" s="58"/>
      <c r="L32" s="428"/>
      <c r="M32" s="428"/>
      <c r="N32" s="428"/>
      <c r="O32" s="428"/>
      <c r="P32" s="428"/>
      <c r="Q32" s="428"/>
      <c r="R32" s="428"/>
      <c r="S32" s="428"/>
      <c r="T32" s="428"/>
      <c r="U32" s="428"/>
      <c r="V32" s="428"/>
      <c r="W32" s="428"/>
      <c r="X32" s="428"/>
      <c r="Y32" s="428"/>
      <c r="Z32" s="428"/>
      <c r="AA32" s="428"/>
      <c r="AB32" s="428"/>
      <c r="AC32" s="428"/>
      <c r="AD32" s="428"/>
      <c r="AE32" s="428"/>
      <c r="AF32" s="428"/>
      <c r="AG32" s="428"/>
      <c r="AH32" s="428"/>
      <c r="AI32" s="428"/>
      <c r="AJ32" s="428"/>
      <c r="AK32" s="428"/>
      <c r="AL32" s="428"/>
      <c r="AM32" s="428"/>
      <c r="AN32" s="428"/>
      <c r="AO32" s="428"/>
      <c r="AP32" s="428"/>
      <c r="AQ32" s="428"/>
      <c r="AR32" s="428"/>
      <c r="AS32" s="428"/>
      <c r="AT32" s="428"/>
      <c r="AU32" s="428"/>
      <c r="AV32" s="428"/>
      <c r="AW32" s="428"/>
      <c r="AX32" s="428"/>
      <c r="AY32" s="428"/>
      <c r="AZ32" s="406"/>
      <c r="BA32" s="428"/>
      <c r="BB32" s="428"/>
      <c r="BC32" s="428"/>
      <c r="BD32" s="428"/>
      <c r="BE32" s="428"/>
      <c r="BF32" s="428"/>
      <c r="BG32" s="428"/>
      <c r="BH32" s="428"/>
      <c r="BI32" s="428"/>
      <c r="BJ32" s="428"/>
      <c r="BK32" s="428"/>
      <c r="BL32" s="428"/>
      <c r="BM32" s="428"/>
      <c r="BN32" s="428"/>
      <c r="BO32" s="428"/>
      <c r="BP32" s="428"/>
      <c r="BQ32" s="428"/>
      <c r="BR32" s="428"/>
      <c r="BS32" s="428"/>
      <c r="BT32" s="428"/>
      <c r="BU32" s="428"/>
      <c r="BV32" s="428"/>
      <c r="BW32" s="428"/>
      <c r="BX32" s="428"/>
      <c r="BY32" s="428"/>
      <c r="BZ32" s="406"/>
      <c r="CA32" s="428"/>
      <c r="CB32" s="428"/>
      <c r="CC32" s="428"/>
      <c r="CD32" s="428"/>
      <c r="CE32" s="428"/>
      <c r="CF32" s="428"/>
      <c r="CG32" s="428"/>
      <c r="CH32" s="428"/>
      <c r="CI32" s="428"/>
      <c r="CJ32" s="428"/>
      <c r="CK32" s="428"/>
      <c r="CL32" s="428"/>
      <c r="CM32" s="428"/>
      <c r="CN32" s="428"/>
      <c r="CO32" s="428"/>
      <c r="CP32" s="428"/>
      <c r="CQ32" s="428"/>
      <c r="CR32" s="428"/>
      <c r="CS32" s="428"/>
      <c r="CT32" s="428"/>
      <c r="CU32" s="428"/>
      <c r="CV32" s="428"/>
      <c r="CW32" s="428"/>
      <c r="CX32" s="428"/>
      <c r="CY32" s="428"/>
      <c r="CZ32" s="406"/>
      <c r="DA32" s="428"/>
      <c r="DB32" s="428"/>
      <c r="DC32" s="428"/>
      <c r="DD32" s="428"/>
      <c r="DE32" s="428"/>
      <c r="DF32" s="428"/>
      <c r="DG32" s="428"/>
      <c r="DH32" s="428"/>
      <c r="DI32" s="428"/>
      <c r="DJ32" s="428"/>
      <c r="DK32" s="428"/>
      <c r="DL32" s="428"/>
      <c r="DM32" s="428"/>
      <c r="DN32" s="428"/>
      <c r="DO32" s="428"/>
      <c r="DP32" s="428"/>
      <c r="DQ32" s="428"/>
      <c r="DR32" s="428"/>
      <c r="DS32" s="428"/>
      <c r="DT32" s="428"/>
      <c r="DU32" s="428"/>
      <c r="DV32" s="428"/>
      <c r="DW32" s="428"/>
      <c r="DX32" s="428"/>
      <c r="DY32" s="428"/>
      <c r="DZ32" s="478"/>
      <c r="EA32" s="478"/>
      <c r="EB32" s="58"/>
    </row>
    <row r="33" spans="1:132" s="69" customFormat="1" ht="12" customHeight="1" x14ac:dyDescent="0.25">
      <c r="A33" s="35" t="s">
        <v>208</v>
      </c>
      <c r="B33" s="34"/>
      <c r="C33" s="58"/>
      <c r="D33" s="58"/>
      <c r="E33" s="58"/>
      <c r="F33" s="58"/>
      <c r="G33" s="58"/>
      <c r="H33" s="58"/>
      <c r="I33" s="58"/>
      <c r="J33" s="58"/>
      <c r="K33" s="58"/>
      <c r="L33" s="428"/>
      <c r="M33" s="428"/>
      <c r="N33" s="428"/>
      <c r="O33" s="428"/>
      <c r="P33" s="428"/>
      <c r="Q33" s="428"/>
      <c r="R33" s="428"/>
      <c r="S33" s="428"/>
      <c r="T33" s="428"/>
      <c r="U33" s="428"/>
      <c r="V33" s="428"/>
      <c r="W33" s="428"/>
      <c r="X33" s="428"/>
      <c r="Y33" s="428"/>
      <c r="Z33" s="428"/>
      <c r="AA33" s="428"/>
      <c r="AB33" s="428"/>
      <c r="AC33" s="428"/>
      <c r="AD33" s="428"/>
      <c r="AE33" s="428"/>
      <c r="AF33" s="428"/>
      <c r="AG33" s="428"/>
      <c r="AH33" s="428"/>
      <c r="AI33" s="428"/>
      <c r="AJ33" s="428"/>
      <c r="AK33" s="428"/>
      <c r="AL33" s="428"/>
      <c r="AM33" s="428"/>
      <c r="AN33" s="428"/>
      <c r="AO33" s="428"/>
      <c r="AP33" s="428"/>
      <c r="AQ33" s="428"/>
      <c r="AR33" s="428"/>
      <c r="AS33" s="428"/>
      <c r="AT33" s="428"/>
      <c r="AU33" s="428"/>
      <c r="AV33" s="428"/>
      <c r="AW33" s="428"/>
      <c r="AX33" s="428"/>
      <c r="AY33" s="428"/>
      <c r="AZ33" s="406"/>
      <c r="BA33" s="428"/>
      <c r="BB33" s="428"/>
      <c r="BC33" s="428"/>
      <c r="BD33" s="428"/>
      <c r="BE33" s="428"/>
      <c r="BF33" s="428"/>
      <c r="BG33" s="428"/>
      <c r="BH33" s="428"/>
      <c r="BI33" s="428"/>
      <c r="BJ33" s="428"/>
      <c r="BK33" s="428"/>
      <c r="BL33" s="428"/>
      <c r="BM33" s="428"/>
      <c r="BN33" s="428"/>
      <c r="BO33" s="428"/>
      <c r="BP33" s="428"/>
      <c r="BQ33" s="428"/>
      <c r="BR33" s="428"/>
      <c r="BS33" s="428"/>
      <c r="BT33" s="428"/>
      <c r="BU33" s="428"/>
      <c r="BV33" s="428"/>
      <c r="BW33" s="428"/>
      <c r="BX33" s="428"/>
      <c r="BY33" s="428"/>
      <c r="BZ33" s="406"/>
      <c r="CA33" s="428"/>
      <c r="CB33" s="428"/>
      <c r="CC33" s="428"/>
      <c r="CD33" s="428"/>
      <c r="CE33" s="428"/>
      <c r="CF33" s="428"/>
      <c r="CG33" s="428"/>
      <c r="CH33" s="428"/>
      <c r="CI33" s="428"/>
      <c r="CJ33" s="428"/>
      <c r="CK33" s="428"/>
      <c r="CL33" s="428"/>
      <c r="CM33" s="428"/>
      <c r="CN33" s="428"/>
      <c r="CO33" s="428"/>
      <c r="CP33" s="428"/>
      <c r="CQ33" s="428"/>
      <c r="CR33" s="428"/>
      <c r="CS33" s="428"/>
      <c r="CT33" s="428"/>
      <c r="CU33" s="428"/>
      <c r="CV33" s="428"/>
      <c r="CW33" s="428"/>
      <c r="CX33" s="428"/>
      <c r="CY33" s="428"/>
      <c r="CZ33" s="406"/>
      <c r="DA33" s="428"/>
      <c r="DB33" s="428"/>
      <c r="DC33" s="428"/>
      <c r="DD33" s="428"/>
      <c r="DE33" s="428"/>
      <c r="DF33" s="428"/>
      <c r="DG33" s="428"/>
      <c r="DH33" s="428"/>
      <c r="DI33" s="428"/>
      <c r="DJ33" s="428"/>
      <c r="DK33" s="428"/>
      <c r="DL33" s="428"/>
      <c r="DM33" s="428"/>
      <c r="DN33" s="428"/>
      <c r="DO33" s="428"/>
      <c r="DP33" s="428"/>
      <c r="DQ33" s="428"/>
      <c r="DR33" s="428"/>
      <c r="DS33" s="428"/>
      <c r="DT33" s="428"/>
      <c r="DU33" s="428"/>
      <c r="DV33" s="428"/>
      <c r="DW33" s="428"/>
      <c r="DX33" s="428"/>
      <c r="DY33" s="428"/>
      <c r="DZ33" s="478"/>
      <c r="EA33" s="478"/>
      <c r="EB33" s="58"/>
    </row>
    <row r="34" spans="1:132" s="69" customFormat="1" ht="13.5" customHeight="1" x14ac:dyDescent="0.25">
      <c r="A34" s="37" t="s">
        <v>209</v>
      </c>
      <c r="B34" s="34">
        <v>19.556391575653269</v>
      </c>
      <c r="C34" s="58">
        <v>0.62812714391073843</v>
      </c>
      <c r="D34" s="58">
        <v>18.324787605258432</v>
      </c>
      <c r="E34" s="58">
        <v>20.787995546048109</v>
      </c>
      <c r="F34" s="58">
        <v>3.2118764930680022</v>
      </c>
      <c r="G34" s="58"/>
      <c r="H34" s="58"/>
      <c r="I34" s="58"/>
      <c r="J34" s="58"/>
      <c r="K34" s="58"/>
      <c r="L34" s="428">
        <v>25.343796035729692</v>
      </c>
      <c r="M34" s="428">
        <v>0.66556286980005608</v>
      </c>
      <c r="N34" s="428">
        <v>24.038788689231293</v>
      </c>
      <c r="O34" s="428">
        <v>26.648803382228092</v>
      </c>
      <c r="P34" s="428">
        <v>2.6261372560832852</v>
      </c>
      <c r="Q34" s="428"/>
      <c r="R34" s="428">
        <v>5.7</v>
      </c>
      <c r="S34" s="428"/>
      <c r="T34" s="428" t="s">
        <v>465</v>
      </c>
      <c r="U34" s="428"/>
      <c r="V34" s="428">
        <v>26.28575574194792</v>
      </c>
      <c r="W34" s="428">
        <v>0.72463777024597009</v>
      </c>
      <c r="X34" s="428">
        <v>24.864916652708498</v>
      </c>
      <c r="Y34" s="428">
        <v>27.706594831187338</v>
      </c>
      <c r="Z34" s="428">
        <v>2.7567697781257343</v>
      </c>
      <c r="AA34" s="428"/>
      <c r="AB34" s="428">
        <v>1</v>
      </c>
      <c r="AC34" s="428"/>
      <c r="AD34" s="428" t="s">
        <v>463</v>
      </c>
      <c r="AE34" s="428"/>
      <c r="AF34" s="428">
        <v>26.014938056276517</v>
      </c>
      <c r="AG34" s="428">
        <v>0.68735465331313994</v>
      </c>
      <c r="AH34" s="428">
        <v>24.667199004859004</v>
      </c>
      <c r="AI34" s="428">
        <v>27.362677107694022</v>
      </c>
      <c r="AJ34" s="428">
        <v>2.6421537188604018</v>
      </c>
      <c r="AK34" s="428"/>
      <c r="AL34" s="428">
        <v>-0.3</v>
      </c>
      <c r="AM34" s="428"/>
      <c r="AN34" s="428" t="s">
        <v>463</v>
      </c>
      <c r="AO34" s="428"/>
      <c r="AP34" s="428">
        <v>26.753881077080717</v>
      </c>
      <c r="AQ34" s="428">
        <v>0.76075395496940945</v>
      </c>
      <c r="AR34" s="428">
        <v>25.262217878419325</v>
      </c>
      <c r="AS34" s="428">
        <v>28.245544275742105</v>
      </c>
      <c r="AT34" s="428">
        <v>2.8435274597266771</v>
      </c>
      <c r="AU34" s="428"/>
      <c r="AV34" s="428">
        <v>0.80000000000000071</v>
      </c>
      <c r="AW34" s="428"/>
      <c r="AX34" s="428" t="s">
        <v>463</v>
      </c>
      <c r="AY34" s="428"/>
      <c r="AZ34" s="406">
        <v>15.377842849202352</v>
      </c>
      <c r="BA34" s="428"/>
      <c r="BB34" s="428">
        <v>19.268638795484851</v>
      </c>
      <c r="BC34" s="428"/>
      <c r="BD34" s="428">
        <v>20.055226115027533</v>
      </c>
      <c r="BE34" s="428"/>
      <c r="BF34" s="428">
        <v>20.007152152648835</v>
      </c>
      <c r="BG34" s="428">
        <v>0.62068314611086173</v>
      </c>
      <c r="BH34" s="428">
        <v>18.790140075203578</v>
      </c>
      <c r="BI34" s="428">
        <v>21.224164230094093</v>
      </c>
      <c r="BJ34" s="428">
        <v>3.1023063221353406</v>
      </c>
      <c r="BK34" s="428"/>
      <c r="BL34" s="428">
        <v>-0.1</v>
      </c>
      <c r="BM34" s="428"/>
      <c r="BN34" s="428" t="s">
        <v>463</v>
      </c>
      <c r="BO34" s="428"/>
      <c r="BP34" s="428">
        <v>20.828205952478328</v>
      </c>
      <c r="BQ34" s="428">
        <v>0.69035150037738346</v>
      </c>
      <c r="BR34" s="428">
        <v>19.47458574383278</v>
      </c>
      <c r="BS34" s="428">
        <v>22.181826161123873</v>
      </c>
      <c r="BT34" s="428">
        <v>3.3145029483215724</v>
      </c>
      <c r="BU34" s="428"/>
      <c r="BV34" s="428">
        <v>0.80000000000000071</v>
      </c>
      <c r="BW34" s="428"/>
      <c r="BX34" s="428" t="s">
        <v>463</v>
      </c>
      <c r="BY34" s="428"/>
      <c r="BZ34" s="406">
        <v>4.1785487264508996</v>
      </c>
      <c r="CA34" s="428"/>
      <c r="CB34" s="428">
        <v>5.9085575151510179</v>
      </c>
      <c r="CC34" s="428"/>
      <c r="CD34" s="428">
        <v>6.1103148243157905</v>
      </c>
      <c r="CE34" s="428"/>
      <c r="CF34" s="428">
        <v>5.9832449377275152</v>
      </c>
      <c r="CG34" s="428">
        <v>0.37731656971181526</v>
      </c>
      <c r="CH34" s="428">
        <v>5.2434168543700279</v>
      </c>
      <c r="CI34" s="428">
        <v>6.7230730210850016</v>
      </c>
      <c r="CJ34" s="428">
        <v>6.3062196791014724</v>
      </c>
      <c r="CK34" s="428"/>
      <c r="CL34" s="428">
        <v>-0.1</v>
      </c>
      <c r="CM34" s="428"/>
      <c r="CN34" s="428" t="s">
        <v>463</v>
      </c>
      <c r="CO34" s="428"/>
      <c r="CP34" s="428">
        <v>5.8695361752633479</v>
      </c>
      <c r="CQ34" s="428">
        <v>0.39604563601828674</v>
      </c>
      <c r="CR34" s="428">
        <v>5.0929819472111548</v>
      </c>
      <c r="CS34" s="428">
        <v>6.646090403315541</v>
      </c>
      <c r="CT34" s="428">
        <v>6.747477555166741</v>
      </c>
      <c r="CU34" s="428"/>
      <c r="CV34" s="428">
        <v>-9.9999999999999645E-2</v>
      </c>
      <c r="CW34" s="428"/>
      <c r="CX34" s="428" t="s">
        <v>463</v>
      </c>
      <c r="CY34" s="428"/>
      <c r="CZ34" s="406">
        <v>0</v>
      </c>
      <c r="DA34" s="428"/>
      <c r="DB34" s="428">
        <v>0.16659972509373894</v>
      </c>
      <c r="DC34" s="428"/>
      <c r="DD34" s="466">
        <v>0.12021480260456696</v>
      </c>
      <c r="DE34" s="466"/>
      <c r="DF34" s="466">
        <v>2.454096590019577E-2</v>
      </c>
      <c r="DG34" s="466">
        <v>2.4533081864700101E-2</v>
      </c>
      <c r="DH34" s="466">
        <v>0</v>
      </c>
      <c r="DI34" s="466">
        <v>7.2644506512462306E-2</v>
      </c>
      <c r="DJ34" s="466">
        <v>99.967873980479297</v>
      </c>
      <c r="DK34" s="466"/>
      <c r="DL34" s="466"/>
      <c r="DM34" s="466"/>
      <c r="DN34" s="428"/>
      <c r="DO34" s="466"/>
      <c r="DP34" s="466">
        <v>5.6138949339048103E-2</v>
      </c>
      <c r="DQ34" s="466">
        <v>2.8240612883344132E-2</v>
      </c>
      <c r="DR34" s="466">
        <v>7.6561520052089663E-4</v>
      </c>
      <c r="DS34" s="466">
        <v>0.11151228347757532</v>
      </c>
      <c r="DT34" s="466">
        <v>50.304847553855168</v>
      </c>
      <c r="DU34" s="466"/>
      <c r="DV34" s="466">
        <v>0.1</v>
      </c>
      <c r="DW34" s="466"/>
      <c r="DX34" s="428" t="s">
        <v>465</v>
      </c>
      <c r="DY34" s="428"/>
      <c r="DZ34" s="478">
        <v>1638.1300519999957</v>
      </c>
      <c r="EA34" s="478">
        <v>5278</v>
      </c>
      <c r="EB34" s="58"/>
    </row>
    <row r="35" spans="1:132" s="69" customFormat="1" ht="13.5" customHeight="1" x14ac:dyDescent="0.25">
      <c r="A35" s="37" t="s">
        <v>210</v>
      </c>
      <c r="B35" s="34">
        <v>29.602691949409888</v>
      </c>
      <c r="C35" s="58">
        <v>1.6393123987229574</v>
      </c>
      <c r="D35" s="58">
        <v>26.388400577738818</v>
      </c>
      <c r="E35" s="58">
        <v>32.816983321080954</v>
      </c>
      <c r="F35" s="58">
        <v>5.5377139400852231</v>
      </c>
      <c r="G35" s="58"/>
      <c r="H35" s="58"/>
      <c r="I35" s="58"/>
      <c r="J35" s="58"/>
      <c r="K35" s="58"/>
      <c r="L35" s="428">
        <v>34.578661353279522</v>
      </c>
      <c r="M35" s="428">
        <v>1.7705968694959278</v>
      </c>
      <c r="N35" s="428">
        <v>31.10695037415984</v>
      </c>
      <c r="O35" s="428">
        <v>38.050372332399199</v>
      </c>
      <c r="P35" s="428">
        <v>5.1204899212444497</v>
      </c>
      <c r="Q35" s="428"/>
      <c r="R35" s="428">
        <v>5</v>
      </c>
      <c r="S35" s="428"/>
      <c r="T35" s="428" t="s">
        <v>464</v>
      </c>
      <c r="U35" s="428"/>
      <c r="V35" s="428">
        <v>35.706125870223602</v>
      </c>
      <c r="W35" s="428">
        <v>1.7773066608467738</v>
      </c>
      <c r="X35" s="428">
        <v>32.221258145981864</v>
      </c>
      <c r="Y35" s="428">
        <v>39.190993594465347</v>
      </c>
      <c r="Z35" s="428">
        <v>4.9775959097509439</v>
      </c>
      <c r="AA35" s="428"/>
      <c r="AB35" s="428">
        <v>1.1000000000000001</v>
      </c>
      <c r="AC35" s="428"/>
      <c r="AD35" s="428" t="s">
        <v>463</v>
      </c>
      <c r="AE35" s="428"/>
      <c r="AF35" s="428">
        <v>36.709592206910955</v>
      </c>
      <c r="AG35" s="428">
        <v>1.9224393342740023</v>
      </c>
      <c r="AH35" s="428">
        <v>32.940145746785241</v>
      </c>
      <c r="AI35" s="428">
        <v>40.479038667036669</v>
      </c>
      <c r="AJ35" s="428">
        <v>5.2368855623301735</v>
      </c>
      <c r="AK35" s="428"/>
      <c r="AL35" s="428">
        <v>1</v>
      </c>
      <c r="AM35" s="428"/>
      <c r="AN35" s="428" t="s">
        <v>463</v>
      </c>
      <c r="AO35" s="428"/>
      <c r="AP35" s="428">
        <v>36.421718085378807</v>
      </c>
      <c r="AQ35" s="428">
        <v>2.1410245859925254</v>
      </c>
      <c r="AR35" s="428">
        <v>32.223662246835438</v>
      </c>
      <c r="AS35" s="428">
        <v>40.619773923922175</v>
      </c>
      <c r="AT35" s="428">
        <v>5.8784283074554402</v>
      </c>
      <c r="AU35" s="428"/>
      <c r="AV35" s="428">
        <v>-0.30000000000000426</v>
      </c>
      <c r="AW35" s="428"/>
      <c r="AX35" s="428" t="s">
        <v>463</v>
      </c>
      <c r="AY35" s="428"/>
      <c r="AZ35" s="406">
        <v>22.099065009932147</v>
      </c>
      <c r="BA35" s="428"/>
      <c r="BB35" s="428">
        <v>26.668180466857223</v>
      </c>
      <c r="BC35" s="428"/>
      <c r="BD35" s="428">
        <v>28.610057544922817</v>
      </c>
      <c r="BE35" s="428"/>
      <c r="BF35" s="428">
        <v>26.03431715518909</v>
      </c>
      <c r="BG35" s="428">
        <v>1.7251186514640686</v>
      </c>
      <c r="BH35" s="428">
        <v>22.651769639579815</v>
      </c>
      <c r="BI35" s="428">
        <v>29.416864670798365</v>
      </c>
      <c r="BJ35" s="428">
        <v>6.6263257114858582</v>
      </c>
      <c r="BK35" s="428"/>
      <c r="BL35" s="428">
        <v>-2.6</v>
      </c>
      <c r="BM35" s="428"/>
      <c r="BN35" s="428" t="s">
        <v>463</v>
      </c>
      <c r="BO35" s="428"/>
      <c r="BP35" s="428">
        <v>28.010149987450024</v>
      </c>
      <c r="BQ35" s="428">
        <v>2.0264285802214856</v>
      </c>
      <c r="BR35" s="428">
        <v>24.036790508886956</v>
      </c>
      <c r="BS35" s="428">
        <v>31.983509466013089</v>
      </c>
      <c r="BT35" s="428">
        <v>7.234622381991632</v>
      </c>
      <c r="BU35" s="428"/>
      <c r="BV35" s="428">
        <v>2</v>
      </c>
      <c r="BW35" s="428"/>
      <c r="BX35" s="428" t="s">
        <v>463</v>
      </c>
      <c r="BY35" s="428"/>
      <c r="BZ35" s="406">
        <v>7.4409246773464401</v>
      </c>
      <c r="CA35" s="428"/>
      <c r="CB35" s="428">
        <v>7.8075317228011603</v>
      </c>
      <c r="CC35" s="428"/>
      <c r="CD35" s="428">
        <v>6.8991693713084539</v>
      </c>
      <c r="CE35" s="428"/>
      <c r="CF35" s="428">
        <v>10.424106652889609</v>
      </c>
      <c r="CG35" s="428">
        <v>1.1998264944270576</v>
      </c>
      <c r="CH35" s="428">
        <v>8.0715321650756255</v>
      </c>
      <c r="CI35" s="428">
        <v>12.776681140703591</v>
      </c>
      <c r="CJ35" s="428">
        <v>11.510113378343654</v>
      </c>
      <c r="CK35" s="428"/>
      <c r="CL35" s="428">
        <v>3.5</v>
      </c>
      <c r="CM35" s="428"/>
      <c r="CN35" s="428" t="s">
        <v>464</v>
      </c>
      <c r="CO35" s="428"/>
      <c r="CP35" s="428">
        <v>7.6579581828240286</v>
      </c>
      <c r="CQ35" s="428">
        <v>1.0979687514778433</v>
      </c>
      <c r="CR35" s="428">
        <v>5.5050944754962758</v>
      </c>
      <c r="CS35" s="428">
        <v>9.8108218901517823</v>
      </c>
      <c r="CT35" s="428">
        <v>14.337617485826293</v>
      </c>
      <c r="CU35" s="428"/>
      <c r="CV35" s="428">
        <v>-2.7</v>
      </c>
      <c r="CW35" s="428"/>
      <c r="CX35" s="428" t="s">
        <v>466</v>
      </c>
      <c r="CY35" s="428"/>
      <c r="CZ35" s="406">
        <v>6.2702262131296732E-2</v>
      </c>
      <c r="DA35" s="428"/>
      <c r="DB35" s="428">
        <v>0.10294916362117454</v>
      </c>
      <c r="DC35" s="428"/>
      <c r="DD35" s="466">
        <v>0.19689895399234211</v>
      </c>
      <c r="DE35" s="466"/>
      <c r="DF35" s="466">
        <v>0.25116839883221642</v>
      </c>
      <c r="DG35" s="466">
        <v>0.2509557294301818</v>
      </c>
      <c r="DH35" s="466">
        <v>0</v>
      </c>
      <c r="DI35" s="466">
        <v>0.74323291763592814</v>
      </c>
      <c r="DJ35" s="466">
        <v>99.915327962027305</v>
      </c>
      <c r="DK35" s="466"/>
      <c r="DL35" s="466"/>
      <c r="DM35" s="466"/>
      <c r="DN35" s="428"/>
      <c r="DO35" s="466"/>
      <c r="DP35" s="476">
        <v>0.75360991510477071</v>
      </c>
      <c r="DQ35" s="428">
        <v>0.34990867821168026</v>
      </c>
      <c r="DR35" s="428">
        <v>6.7519629577957818E-2</v>
      </c>
      <c r="DS35" s="428">
        <v>1.4397002006315835</v>
      </c>
      <c r="DT35" s="428">
        <v>46.431007766535842</v>
      </c>
      <c r="DU35" s="428"/>
      <c r="DV35" s="428">
        <v>0.5</v>
      </c>
      <c r="DW35" s="466"/>
      <c r="DX35" s="428" t="s">
        <v>463</v>
      </c>
      <c r="DY35" s="428"/>
      <c r="DZ35" s="478">
        <v>238.2465999999996</v>
      </c>
      <c r="EA35" s="478">
        <v>762</v>
      </c>
      <c r="EB35" s="58"/>
    </row>
    <row r="36" spans="1:132" s="69" customFormat="1" ht="13.5" customHeight="1" x14ac:dyDescent="0.25">
      <c r="A36" s="37" t="s">
        <v>211</v>
      </c>
      <c r="B36" s="34">
        <v>27.224631185106546</v>
      </c>
      <c r="C36" s="58">
        <v>0.86683247408908193</v>
      </c>
      <c r="D36" s="58">
        <v>25.524984342735717</v>
      </c>
      <c r="E36" s="58">
        <v>28.924278027477374</v>
      </c>
      <c r="F36" s="58">
        <v>3.1840007976427227</v>
      </c>
      <c r="G36" s="58"/>
      <c r="H36" s="58"/>
      <c r="I36" s="58"/>
      <c r="J36" s="58"/>
      <c r="K36" s="58"/>
      <c r="L36" s="428">
        <v>36.171251229360962</v>
      </c>
      <c r="M36" s="428">
        <v>0.97663221476030226</v>
      </c>
      <c r="N36" s="428">
        <v>34.25631235142734</v>
      </c>
      <c r="O36" s="428">
        <v>38.086190107294584</v>
      </c>
      <c r="P36" s="428">
        <v>2.7000233101351756</v>
      </c>
      <c r="Q36" s="428"/>
      <c r="R36" s="428">
        <v>9</v>
      </c>
      <c r="S36" s="428"/>
      <c r="T36" s="428" t="s">
        <v>465</v>
      </c>
      <c r="U36" s="428"/>
      <c r="V36" s="428">
        <v>35.892070984023661</v>
      </c>
      <c r="W36" s="428">
        <v>1.0159879502402693</v>
      </c>
      <c r="X36" s="428">
        <v>33.899964785353376</v>
      </c>
      <c r="Y36" s="428">
        <v>37.884177182693946</v>
      </c>
      <c r="Z36" s="428">
        <v>2.8306751947874713</v>
      </c>
      <c r="AA36" s="428"/>
      <c r="AB36" s="428">
        <v>-0.3</v>
      </c>
      <c r="AC36" s="428"/>
      <c r="AD36" s="428" t="s">
        <v>463</v>
      </c>
      <c r="AE36" s="428"/>
      <c r="AF36" s="428">
        <v>37.18607873511111</v>
      </c>
      <c r="AG36" s="428">
        <v>1.12059489986939</v>
      </c>
      <c r="AH36" s="428">
        <v>34.988858566318228</v>
      </c>
      <c r="AI36" s="428">
        <v>39.383298903903999</v>
      </c>
      <c r="AJ36" s="428">
        <v>3.0134796084625179</v>
      </c>
      <c r="AK36" s="428"/>
      <c r="AL36" s="428">
        <v>1.3</v>
      </c>
      <c r="AM36" s="428"/>
      <c r="AN36" s="428" t="s">
        <v>463</v>
      </c>
      <c r="AO36" s="428"/>
      <c r="AP36" s="428">
        <v>35.425079604213032</v>
      </c>
      <c r="AQ36" s="428">
        <v>1.1371756546053493</v>
      </c>
      <c r="AR36" s="428">
        <v>33.195340194633907</v>
      </c>
      <c r="AS36" s="428">
        <v>37.654819013792164</v>
      </c>
      <c r="AT36" s="428">
        <v>3.210086377533806</v>
      </c>
      <c r="AU36" s="428"/>
      <c r="AV36" s="428">
        <v>-1.8000000000000043</v>
      </c>
      <c r="AW36" s="428"/>
      <c r="AX36" s="428" t="s">
        <v>463</v>
      </c>
      <c r="AY36" s="428"/>
      <c r="AZ36" s="406">
        <v>21.012326149322373</v>
      </c>
      <c r="BA36" s="428"/>
      <c r="BB36" s="428">
        <v>27.035393002814946</v>
      </c>
      <c r="BC36" s="428"/>
      <c r="BD36" s="428">
        <v>26.034838462696452</v>
      </c>
      <c r="BE36" s="428"/>
      <c r="BF36" s="428">
        <v>27.096374356898416</v>
      </c>
      <c r="BG36" s="428">
        <v>1.0133378212935635</v>
      </c>
      <c r="BH36" s="428">
        <v>25.109459818017001</v>
      </c>
      <c r="BI36" s="428">
        <v>29.083288895779834</v>
      </c>
      <c r="BJ36" s="428">
        <v>3.7397542857447994</v>
      </c>
      <c r="BK36" s="428"/>
      <c r="BL36" s="428">
        <v>1.1000000000000001</v>
      </c>
      <c r="BM36" s="428"/>
      <c r="BN36" s="428" t="s">
        <v>463</v>
      </c>
      <c r="BO36" s="428"/>
      <c r="BP36" s="428">
        <v>26.619464754186552</v>
      </c>
      <c r="BQ36" s="428">
        <v>1.0302660950637972</v>
      </c>
      <c r="BR36" s="428">
        <v>24.599350354785184</v>
      </c>
      <c r="BS36" s="428">
        <v>28.639579153587917</v>
      </c>
      <c r="BT36" s="428">
        <v>3.8703486511755014</v>
      </c>
      <c r="BU36" s="428"/>
      <c r="BV36" s="428">
        <v>-0.5</v>
      </c>
      <c r="BW36" s="428"/>
      <c r="BX36" s="428" t="s">
        <v>463</v>
      </c>
      <c r="BY36" s="428"/>
      <c r="BZ36" s="406">
        <v>6.2027725265424811</v>
      </c>
      <c r="CA36" s="428"/>
      <c r="CB36" s="428">
        <v>8.9232108522185545</v>
      </c>
      <c r="CC36" s="428"/>
      <c r="CD36" s="428">
        <v>9.6430177387497107</v>
      </c>
      <c r="CE36" s="428"/>
      <c r="CF36" s="428">
        <v>9.8974272686979976</v>
      </c>
      <c r="CG36" s="428">
        <v>0.65830289074240489</v>
      </c>
      <c r="CH36" s="428">
        <v>8.6066518164070249</v>
      </c>
      <c r="CI36" s="428">
        <v>11.18820272098897</v>
      </c>
      <c r="CJ36" s="428">
        <v>6.6512526222282045</v>
      </c>
      <c r="CK36" s="428"/>
      <c r="CL36" s="428">
        <v>0.3</v>
      </c>
      <c r="CM36" s="428"/>
      <c r="CN36" s="428" t="s">
        <v>463</v>
      </c>
      <c r="CO36" s="428"/>
      <c r="CP36" s="428">
        <v>8.5954059484674445</v>
      </c>
      <c r="CQ36" s="428">
        <v>0.65811687487843773</v>
      </c>
      <c r="CR36" s="428">
        <v>7.304990412325167</v>
      </c>
      <c r="CS36" s="428">
        <v>9.885821484609723</v>
      </c>
      <c r="CT36" s="428">
        <v>7.6566119020333128</v>
      </c>
      <c r="CU36" s="428"/>
      <c r="CV36" s="428">
        <v>-1.3000000000000007</v>
      </c>
      <c r="CW36" s="428"/>
      <c r="CX36" s="428" t="s">
        <v>463</v>
      </c>
      <c r="CY36" s="428"/>
      <c r="CZ36" s="406">
        <v>9.5325092416637149E-3</v>
      </c>
      <c r="DA36" s="428"/>
      <c r="DB36" s="428">
        <v>0.21264737432747219</v>
      </c>
      <c r="DC36" s="428"/>
      <c r="DD36" s="428">
        <v>0.2142147825774354</v>
      </c>
      <c r="DE36" s="428"/>
      <c r="DF36" s="476">
        <v>0.1922771095147511</v>
      </c>
      <c r="DG36" s="428">
        <v>9.2664686895597481E-2</v>
      </c>
      <c r="DH36" s="428">
        <v>1.0583690237530381E-2</v>
      </c>
      <c r="DI36" s="428">
        <v>0.3739705287919719</v>
      </c>
      <c r="DJ36" s="428">
        <v>48.19330139165028</v>
      </c>
      <c r="DK36" s="428"/>
      <c r="DL36" s="428">
        <v>0</v>
      </c>
      <c r="DM36" s="428"/>
      <c r="DN36" s="428" t="s">
        <v>463</v>
      </c>
      <c r="DO36" s="428"/>
      <c r="DP36" s="476">
        <v>0.21020890155903107</v>
      </c>
      <c r="DQ36" s="428">
        <v>0.10844941524313803</v>
      </c>
      <c r="DR36" s="428">
        <v>-2.4354108074311955E-3</v>
      </c>
      <c r="DS36" s="428">
        <v>0.42285321392549341</v>
      </c>
      <c r="DT36" s="428">
        <v>51.591257286829574</v>
      </c>
      <c r="DU36" s="428"/>
      <c r="DV36" s="428">
        <v>0</v>
      </c>
      <c r="DW36" s="428"/>
      <c r="DX36" s="428" t="s">
        <v>463</v>
      </c>
      <c r="DY36" s="428"/>
      <c r="DZ36" s="478">
        <v>827.38836800000286</v>
      </c>
      <c r="EA36" s="478">
        <v>2676</v>
      </c>
      <c r="EB36" s="58"/>
    </row>
    <row r="37" spans="1:132" s="69" customFormat="1" ht="13.5" customHeight="1" x14ac:dyDescent="0.25">
      <c r="A37" s="37" t="s">
        <v>212</v>
      </c>
      <c r="B37" s="34">
        <v>23.939960193929526</v>
      </c>
      <c r="C37" s="58">
        <v>0.59050432568836708</v>
      </c>
      <c r="D37" s="58">
        <v>22.782125384363532</v>
      </c>
      <c r="E37" s="58">
        <v>25.097795003495516</v>
      </c>
      <c r="F37" s="58">
        <v>2.4666052946825774</v>
      </c>
      <c r="G37" s="58"/>
      <c r="H37" s="58"/>
      <c r="I37" s="58"/>
      <c r="J37" s="58"/>
      <c r="K37" s="58"/>
      <c r="L37" s="428">
        <v>28.821548974191259</v>
      </c>
      <c r="M37" s="428">
        <v>0.59483636005713036</v>
      </c>
      <c r="N37" s="428">
        <v>27.65521915763745</v>
      </c>
      <c r="O37" s="428">
        <v>29.987878790745064</v>
      </c>
      <c r="P37" s="428">
        <v>2.0638597897350577</v>
      </c>
      <c r="Q37" s="428"/>
      <c r="R37" s="428">
        <v>4.9000000000000004</v>
      </c>
      <c r="S37" s="428"/>
      <c r="T37" s="428" t="s">
        <v>465</v>
      </c>
      <c r="U37" s="428"/>
      <c r="V37" s="428">
        <v>29.054006188411709</v>
      </c>
      <c r="W37" s="428">
        <v>0.63987383100920614</v>
      </c>
      <c r="X37" s="428">
        <v>27.799368645890766</v>
      </c>
      <c r="Y37" s="428">
        <v>30.308643730932651</v>
      </c>
      <c r="Z37" s="428">
        <v>2.2023600699321877</v>
      </c>
      <c r="AA37" s="428"/>
      <c r="AB37" s="428">
        <v>0.3</v>
      </c>
      <c r="AC37" s="428"/>
      <c r="AD37" s="428" t="s">
        <v>463</v>
      </c>
      <c r="AE37" s="428"/>
      <c r="AF37" s="428">
        <v>29.309879628879099</v>
      </c>
      <c r="AG37" s="428">
        <v>0.60719259826478211</v>
      </c>
      <c r="AH37" s="428">
        <v>28.119319308280964</v>
      </c>
      <c r="AI37" s="428">
        <v>30.500439949477233</v>
      </c>
      <c r="AJ37" s="428">
        <v>2.0716311562962328</v>
      </c>
      <c r="AK37" s="428"/>
      <c r="AL37" s="428">
        <v>0.2</v>
      </c>
      <c r="AM37" s="428"/>
      <c r="AN37" s="428" t="s">
        <v>463</v>
      </c>
      <c r="AO37" s="428"/>
      <c r="AP37" s="428">
        <v>28.762111112919165</v>
      </c>
      <c r="AQ37" s="428">
        <v>0.6361897105781934</v>
      </c>
      <c r="AR37" s="428">
        <v>27.514689693105854</v>
      </c>
      <c r="AS37" s="428">
        <v>30.009532532732475</v>
      </c>
      <c r="AT37" s="428">
        <v>2.2119019987111943</v>
      </c>
      <c r="AU37" s="428"/>
      <c r="AV37" s="428">
        <v>-0.5</v>
      </c>
      <c r="AW37" s="428"/>
      <c r="AX37" s="428" t="s">
        <v>463</v>
      </c>
      <c r="AY37" s="428"/>
      <c r="AZ37" s="406">
        <v>18.933327427677579</v>
      </c>
      <c r="BA37" s="428"/>
      <c r="BB37" s="428">
        <v>21.597587358256305</v>
      </c>
      <c r="BC37" s="428"/>
      <c r="BD37" s="428">
        <v>22.573688809026578</v>
      </c>
      <c r="BE37" s="428"/>
      <c r="BF37" s="428">
        <v>22.476802699199521</v>
      </c>
      <c r="BG37" s="428">
        <v>0.5468291776369425</v>
      </c>
      <c r="BH37" s="428">
        <v>21.404600694596112</v>
      </c>
      <c r="BI37" s="428">
        <v>23.549004703802932</v>
      </c>
      <c r="BJ37" s="428">
        <v>2.4328601578925508</v>
      </c>
      <c r="BK37" s="428"/>
      <c r="BL37" s="428">
        <v>-0.1</v>
      </c>
      <c r="BM37" s="428"/>
      <c r="BN37" s="428" t="s">
        <v>463</v>
      </c>
      <c r="BO37" s="428"/>
      <c r="BP37" s="428">
        <v>22.800425997310384</v>
      </c>
      <c r="BQ37" s="428">
        <v>0.5868100801729158</v>
      </c>
      <c r="BR37" s="428">
        <v>21.649826653751695</v>
      </c>
      <c r="BS37" s="428">
        <v>23.951025340869073</v>
      </c>
      <c r="BT37" s="428">
        <v>2.5736803349294348</v>
      </c>
      <c r="BU37" s="428"/>
      <c r="BV37" s="428">
        <v>0.30000000000000071</v>
      </c>
      <c r="BW37" s="428"/>
      <c r="BX37" s="428" t="s">
        <v>463</v>
      </c>
      <c r="BY37" s="428"/>
      <c r="BZ37" s="406">
        <v>4.9041201526116271</v>
      </c>
      <c r="CA37" s="428"/>
      <c r="CB37" s="428">
        <v>7.1426050810427135</v>
      </c>
      <c r="CC37" s="428"/>
      <c r="CD37" s="428">
        <v>6.3948494457299017</v>
      </c>
      <c r="CE37" s="428"/>
      <c r="CF37" s="428">
        <v>6.7338854351470596</v>
      </c>
      <c r="CG37" s="428">
        <v>0.33258587437110326</v>
      </c>
      <c r="CH37" s="428">
        <v>6.0817636102940487</v>
      </c>
      <c r="CI37" s="428">
        <v>7.3860072600000697</v>
      </c>
      <c r="CJ37" s="428">
        <v>4.9389891998339293</v>
      </c>
      <c r="CK37" s="428"/>
      <c r="CL37" s="428">
        <v>0.3</v>
      </c>
      <c r="CM37" s="428"/>
      <c r="CN37" s="428" t="s">
        <v>463</v>
      </c>
      <c r="CO37" s="428"/>
      <c r="CP37" s="428">
        <v>5.9178051866087387</v>
      </c>
      <c r="CQ37" s="428">
        <v>0.30569388796039559</v>
      </c>
      <c r="CR37" s="428">
        <v>5.3184099159728122</v>
      </c>
      <c r="CS37" s="428">
        <v>6.5172004572446651</v>
      </c>
      <c r="CT37" s="428">
        <v>5.1656632538722818</v>
      </c>
      <c r="CU37" s="428"/>
      <c r="CV37" s="428">
        <v>-0.79999999999999982</v>
      </c>
      <c r="CW37" s="428"/>
      <c r="CX37" s="428" t="s">
        <v>466</v>
      </c>
      <c r="CY37" s="428"/>
      <c r="CZ37" s="406">
        <v>0.10251261364028898</v>
      </c>
      <c r="DA37" s="428"/>
      <c r="DB37" s="428">
        <v>8.1356534892208274E-2</v>
      </c>
      <c r="DC37" s="428"/>
      <c r="DD37" s="428">
        <v>8.5467933655187289E-2</v>
      </c>
      <c r="DE37" s="428"/>
      <c r="DF37" s="476">
        <v>9.919149453242998E-2</v>
      </c>
      <c r="DG37" s="428">
        <v>3.6917148983630639E-2</v>
      </c>
      <c r="DH37" s="428">
        <v>2.68057427048791E-2</v>
      </c>
      <c r="DI37" s="428">
        <v>0.17157724635998084</v>
      </c>
      <c r="DJ37" s="428">
        <v>37.218059025777492</v>
      </c>
      <c r="DK37" s="428"/>
      <c r="DL37" s="428">
        <v>0</v>
      </c>
      <c r="DM37" s="428"/>
      <c r="DN37" s="428" t="s">
        <v>463</v>
      </c>
      <c r="DO37" s="428"/>
      <c r="DP37" s="476">
        <v>4.387992899998984E-2</v>
      </c>
      <c r="DQ37" s="428">
        <v>1.87031719064478E-2</v>
      </c>
      <c r="DR37" s="428">
        <v>7.2073188231454432E-3</v>
      </c>
      <c r="DS37" s="428">
        <v>8.0552539176834248E-2</v>
      </c>
      <c r="DT37" s="428">
        <v>42.623523630706259</v>
      </c>
      <c r="DU37" s="428"/>
      <c r="DV37" s="428">
        <v>-0.1</v>
      </c>
      <c r="DW37" s="428"/>
      <c r="DX37" s="428" t="s">
        <v>464</v>
      </c>
      <c r="DY37" s="428"/>
      <c r="DZ37" s="478">
        <v>2383.8188069999892</v>
      </c>
      <c r="EA37" s="478">
        <v>7898</v>
      </c>
      <c r="EB37" s="58"/>
    </row>
    <row r="38" spans="1:132" s="69" customFormat="1" ht="7.5" customHeight="1" x14ac:dyDescent="0.25">
      <c r="A38" s="37"/>
      <c r="B38" s="34"/>
      <c r="C38" s="58"/>
      <c r="D38" s="58"/>
      <c r="E38" s="58"/>
      <c r="F38" s="58"/>
      <c r="G38" s="58"/>
      <c r="H38" s="58"/>
      <c r="I38" s="58"/>
      <c r="J38" s="58"/>
      <c r="K38" s="58"/>
      <c r="L38" s="428"/>
      <c r="M38" s="428"/>
      <c r="N38" s="428"/>
      <c r="O38" s="428"/>
      <c r="P38" s="428"/>
      <c r="Q38" s="428"/>
      <c r="R38" s="428"/>
      <c r="S38" s="428"/>
      <c r="T38" s="428"/>
      <c r="U38" s="428"/>
      <c r="V38" s="428"/>
      <c r="W38" s="428"/>
      <c r="X38" s="428"/>
      <c r="Y38" s="428"/>
      <c r="Z38" s="428"/>
      <c r="AA38" s="428"/>
      <c r="AB38" s="428"/>
      <c r="AC38" s="428"/>
      <c r="AD38" s="428"/>
      <c r="AE38" s="428"/>
      <c r="AF38" s="428"/>
      <c r="AG38" s="428"/>
      <c r="AH38" s="428"/>
      <c r="AI38" s="428"/>
      <c r="AJ38" s="428"/>
      <c r="AK38" s="428"/>
      <c r="AL38" s="428"/>
      <c r="AM38" s="428"/>
      <c r="AN38" s="428"/>
      <c r="AO38" s="428"/>
      <c r="AP38" s="428"/>
      <c r="AQ38" s="428"/>
      <c r="AR38" s="428"/>
      <c r="AS38" s="428"/>
      <c r="AT38" s="428"/>
      <c r="AU38" s="428"/>
      <c r="AV38" s="428"/>
      <c r="AW38" s="428"/>
      <c r="AX38" s="428"/>
      <c r="AY38" s="428"/>
      <c r="AZ38" s="406"/>
      <c r="BA38" s="428"/>
      <c r="BB38" s="428"/>
      <c r="BC38" s="428"/>
      <c r="BD38" s="428"/>
      <c r="BE38" s="428"/>
      <c r="BF38" s="428"/>
      <c r="BG38" s="428"/>
      <c r="BH38" s="428"/>
      <c r="BI38" s="428"/>
      <c r="BJ38" s="428"/>
      <c r="BK38" s="428"/>
      <c r="BL38" s="428"/>
      <c r="BM38" s="428"/>
      <c r="BN38" s="428"/>
      <c r="BO38" s="428"/>
      <c r="BP38" s="428"/>
      <c r="BQ38" s="428"/>
      <c r="BR38" s="428"/>
      <c r="BS38" s="428"/>
      <c r="BT38" s="428"/>
      <c r="BU38" s="428"/>
      <c r="BV38" s="428"/>
      <c r="BW38" s="428"/>
      <c r="BX38" s="428"/>
      <c r="BY38" s="428"/>
      <c r="BZ38" s="406"/>
      <c r="CA38" s="428"/>
      <c r="CB38" s="428"/>
      <c r="CC38" s="428"/>
      <c r="CD38" s="428"/>
      <c r="CE38" s="428"/>
      <c r="CF38" s="428"/>
      <c r="CG38" s="428"/>
      <c r="CH38" s="428"/>
      <c r="CI38" s="428"/>
      <c r="CJ38" s="428"/>
      <c r="CK38" s="428"/>
      <c r="CL38" s="428"/>
      <c r="CM38" s="428"/>
      <c r="CN38" s="428"/>
      <c r="CO38" s="428"/>
      <c r="CP38" s="428"/>
      <c r="CQ38" s="428"/>
      <c r="CR38" s="428"/>
      <c r="CS38" s="428"/>
      <c r="CT38" s="428"/>
      <c r="CU38" s="428"/>
      <c r="CV38" s="428"/>
      <c r="CW38" s="428"/>
      <c r="CX38" s="428"/>
      <c r="CY38" s="428"/>
      <c r="CZ38" s="406"/>
      <c r="DA38" s="428"/>
      <c r="DB38" s="428"/>
      <c r="DC38" s="428"/>
      <c r="DD38" s="428"/>
      <c r="DE38" s="428"/>
      <c r="DF38" s="428"/>
      <c r="DG38" s="428"/>
      <c r="DH38" s="428"/>
      <c r="DI38" s="428"/>
      <c r="DJ38" s="428"/>
      <c r="DK38" s="428"/>
      <c r="DL38" s="428"/>
      <c r="DM38" s="428"/>
      <c r="DN38" s="428"/>
      <c r="DO38" s="428"/>
      <c r="DP38" s="428"/>
      <c r="DQ38" s="428"/>
      <c r="DR38" s="428"/>
      <c r="DS38" s="428"/>
      <c r="DT38" s="428"/>
      <c r="DU38" s="428"/>
      <c r="DV38" s="428"/>
      <c r="DW38" s="428"/>
      <c r="DX38" s="428"/>
      <c r="DY38" s="428"/>
      <c r="DZ38" s="478"/>
      <c r="EA38" s="478"/>
      <c r="EB38" s="58"/>
    </row>
    <row r="39" spans="1:132" s="69" customFormat="1" ht="12" customHeight="1" x14ac:dyDescent="0.25">
      <c r="A39" s="43" t="s">
        <v>213</v>
      </c>
      <c r="B39" s="34"/>
      <c r="C39" s="58"/>
      <c r="D39" s="58"/>
      <c r="E39" s="58"/>
      <c r="F39" s="58"/>
      <c r="G39" s="58"/>
      <c r="H39" s="58"/>
      <c r="I39" s="58"/>
      <c r="J39" s="58"/>
      <c r="K39" s="58"/>
      <c r="L39" s="428"/>
      <c r="M39" s="428"/>
      <c r="N39" s="428"/>
      <c r="O39" s="428"/>
      <c r="P39" s="428"/>
      <c r="Q39" s="428"/>
      <c r="R39" s="428"/>
      <c r="S39" s="428"/>
      <c r="T39" s="428"/>
      <c r="U39" s="428"/>
      <c r="V39" s="428"/>
      <c r="W39" s="428"/>
      <c r="X39" s="428"/>
      <c r="Y39" s="428"/>
      <c r="Z39" s="428"/>
      <c r="AA39" s="428"/>
      <c r="AB39" s="428"/>
      <c r="AC39" s="428"/>
      <c r="AD39" s="428"/>
      <c r="AE39" s="428"/>
      <c r="AF39" s="428"/>
      <c r="AG39" s="428"/>
      <c r="AH39" s="428"/>
      <c r="AI39" s="428"/>
      <c r="AJ39" s="428"/>
      <c r="AK39" s="428"/>
      <c r="AL39" s="428"/>
      <c r="AM39" s="428"/>
      <c r="AN39" s="428"/>
      <c r="AO39" s="428"/>
      <c r="AP39" s="428"/>
      <c r="AQ39" s="428"/>
      <c r="AR39" s="428"/>
      <c r="AS39" s="428"/>
      <c r="AT39" s="428"/>
      <c r="AU39" s="428"/>
      <c r="AV39" s="428"/>
      <c r="AW39" s="428"/>
      <c r="AX39" s="428"/>
      <c r="AY39" s="428"/>
      <c r="AZ39" s="406"/>
      <c r="BA39" s="428"/>
      <c r="BB39" s="428"/>
      <c r="BC39" s="428"/>
      <c r="BD39" s="428"/>
      <c r="BE39" s="428"/>
      <c r="BF39" s="428"/>
      <c r="BG39" s="428"/>
      <c r="BH39" s="428"/>
      <c r="BI39" s="428"/>
      <c r="BJ39" s="428"/>
      <c r="BK39" s="428"/>
      <c r="BL39" s="428"/>
      <c r="BM39" s="428"/>
      <c r="BN39" s="428"/>
      <c r="BO39" s="428"/>
      <c r="BP39" s="428"/>
      <c r="BQ39" s="428"/>
      <c r="BR39" s="428"/>
      <c r="BS39" s="428"/>
      <c r="BT39" s="428"/>
      <c r="BU39" s="428"/>
      <c r="BV39" s="428"/>
      <c r="BW39" s="428"/>
      <c r="BX39" s="428"/>
      <c r="BY39" s="428"/>
      <c r="BZ39" s="406"/>
      <c r="CA39" s="428"/>
      <c r="CB39" s="428"/>
      <c r="CC39" s="428"/>
      <c r="CD39" s="428"/>
      <c r="CE39" s="428"/>
      <c r="CF39" s="428"/>
      <c r="CG39" s="428"/>
      <c r="CH39" s="428"/>
      <c r="CI39" s="428"/>
      <c r="CJ39" s="428"/>
      <c r="CK39" s="428"/>
      <c r="CL39" s="428"/>
      <c r="CM39" s="428"/>
      <c r="CN39" s="428"/>
      <c r="CO39" s="428"/>
      <c r="CP39" s="428"/>
      <c r="CQ39" s="428"/>
      <c r="CR39" s="428"/>
      <c r="CS39" s="428"/>
      <c r="CT39" s="428"/>
      <c r="CU39" s="428"/>
      <c r="CV39" s="428"/>
      <c r="CW39" s="428"/>
      <c r="CX39" s="428"/>
      <c r="CY39" s="428"/>
      <c r="CZ39" s="406"/>
      <c r="DA39" s="428"/>
      <c r="DB39" s="428"/>
      <c r="DC39" s="428"/>
      <c r="DD39" s="428"/>
      <c r="DE39" s="428"/>
      <c r="DF39" s="428"/>
      <c r="DG39" s="428"/>
      <c r="DH39" s="428"/>
      <c r="DI39" s="428"/>
      <c r="DJ39" s="428"/>
      <c r="DK39" s="428"/>
      <c r="DL39" s="428"/>
      <c r="DM39" s="428"/>
      <c r="DN39" s="428"/>
      <c r="DO39" s="428"/>
      <c r="DP39" s="428"/>
      <c r="DQ39" s="428"/>
      <c r="DR39" s="428"/>
      <c r="DS39" s="428"/>
      <c r="DT39" s="428"/>
      <c r="DU39" s="428"/>
      <c r="DV39" s="428"/>
      <c r="DW39" s="428"/>
      <c r="DX39" s="428"/>
      <c r="DY39" s="428"/>
      <c r="DZ39" s="478"/>
      <c r="EA39" s="478"/>
      <c r="EB39" s="58"/>
    </row>
    <row r="40" spans="1:132" s="69" customFormat="1" ht="13.5" customHeight="1" x14ac:dyDescent="0.25">
      <c r="A40" s="44" t="s">
        <v>214</v>
      </c>
      <c r="B40" s="34">
        <v>17.403181561074401</v>
      </c>
      <c r="C40" s="58">
        <v>0.75101001354611263</v>
      </c>
      <c r="D40" s="58">
        <v>15.930634880417735</v>
      </c>
      <c r="E40" s="58">
        <v>18.875728241731068</v>
      </c>
      <c r="F40" s="58">
        <v>4.3153604466547222</v>
      </c>
      <c r="G40" s="58"/>
      <c r="H40" s="58"/>
      <c r="I40" s="58"/>
      <c r="J40" s="58"/>
      <c r="K40" s="58"/>
      <c r="L40" s="428">
        <v>23.295103098164965</v>
      </c>
      <c r="M40" s="428">
        <v>0.86931972119468248</v>
      </c>
      <c r="N40" s="428">
        <v>21.590578681452094</v>
      </c>
      <c r="O40" s="428">
        <v>24.999627514877837</v>
      </c>
      <c r="P40" s="428">
        <v>3.7317702245462985</v>
      </c>
      <c r="Q40" s="428"/>
      <c r="R40" s="428">
        <v>5.9</v>
      </c>
      <c r="S40" s="428"/>
      <c r="T40" s="428" t="s">
        <v>465</v>
      </c>
      <c r="U40" s="428"/>
      <c r="V40" s="428">
        <v>26.636106530526931</v>
      </c>
      <c r="W40" s="428">
        <v>0.9675081456307052</v>
      </c>
      <c r="X40" s="428">
        <v>24.739057995667846</v>
      </c>
      <c r="Y40" s="428">
        <v>28.533155065386019</v>
      </c>
      <c r="Z40" s="428">
        <v>3.6323182013177107</v>
      </c>
      <c r="AA40" s="428"/>
      <c r="AB40" s="428">
        <v>3.3</v>
      </c>
      <c r="AC40" s="428"/>
      <c r="AD40" s="428" t="s">
        <v>465</v>
      </c>
      <c r="AE40" s="428"/>
      <c r="AF40" s="428">
        <v>24.81485548194339</v>
      </c>
      <c r="AG40" s="428">
        <v>0.95787123923297068</v>
      </c>
      <c r="AH40" s="428">
        <v>22.936698750678087</v>
      </c>
      <c r="AI40" s="428">
        <v>26.693012213208693</v>
      </c>
      <c r="AJ40" s="428">
        <v>3.8600718022717029</v>
      </c>
      <c r="AK40" s="428"/>
      <c r="AL40" s="428">
        <v>-1.8</v>
      </c>
      <c r="AM40" s="428"/>
      <c r="AN40" s="428" t="s">
        <v>463</v>
      </c>
      <c r="AO40" s="428"/>
      <c r="AP40" s="428">
        <v>24.405958473853143</v>
      </c>
      <c r="AQ40" s="428">
        <v>0.91360688763828146</v>
      </c>
      <c r="AR40" s="428">
        <v>22.614586895777464</v>
      </c>
      <c r="AS40" s="428">
        <v>26.197330051928823</v>
      </c>
      <c r="AT40" s="428">
        <v>3.7433763915359304</v>
      </c>
      <c r="AU40" s="428"/>
      <c r="AV40" s="428">
        <v>-0.40000000000000213</v>
      </c>
      <c r="AW40" s="428"/>
      <c r="AX40" s="428" t="s">
        <v>463</v>
      </c>
      <c r="AY40" s="428"/>
      <c r="AZ40" s="406">
        <v>13.803999508062692</v>
      </c>
      <c r="BA40" s="428"/>
      <c r="BB40" s="428">
        <v>18.395225721476198</v>
      </c>
      <c r="BC40" s="428"/>
      <c r="BD40" s="428">
        <v>20.824472462667963</v>
      </c>
      <c r="BE40" s="428"/>
      <c r="BF40" s="428">
        <v>19.506917775640115</v>
      </c>
      <c r="BG40" s="428">
        <v>0.83101050121845066</v>
      </c>
      <c r="BH40" s="428">
        <v>17.877504653407321</v>
      </c>
      <c r="BI40" s="428">
        <v>21.136330897872906</v>
      </c>
      <c r="BJ40" s="428">
        <v>4.260081017290192</v>
      </c>
      <c r="BK40" s="428"/>
      <c r="BL40" s="428">
        <v>-1.3</v>
      </c>
      <c r="BM40" s="428"/>
      <c r="BN40" s="428" t="s">
        <v>463</v>
      </c>
      <c r="BO40" s="428"/>
      <c r="BP40" s="428">
        <v>19.886490466334404</v>
      </c>
      <c r="BQ40" s="428">
        <v>0.86506715053881922</v>
      </c>
      <c r="BR40" s="428">
        <v>18.190294074242729</v>
      </c>
      <c r="BS40" s="428">
        <v>21.582686858426079</v>
      </c>
      <c r="BT40" s="428">
        <v>4.3500242136905989</v>
      </c>
      <c r="BU40" s="428"/>
      <c r="BV40" s="428">
        <v>0.39999999999999858</v>
      </c>
      <c r="BW40" s="428"/>
      <c r="BX40" s="428" t="s">
        <v>463</v>
      </c>
      <c r="BY40" s="428"/>
      <c r="BZ40" s="406">
        <v>3.5921554309920953</v>
      </c>
      <c r="CA40" s="428"/>
      <c r="CB40" s="428">
        <v>4.8023848491054588</v>
      </c>
      <c r="CC40" s="428"/>
      <c r="CD40" s="428">
        <v>5.6618275162363236</v>
      </c>
      <c r="CE40" s="428"/>
      <c r="CF40" s="428">
        <v>5.2992074023157629</v>
      </c>
      <c r="CG40" s="428">
        <v>0.47603190420702657</v>
      </c>
      <c r="CH40" s="428">
        <v>4.3658225291052455</v>
      </c>
      <c r="CI40" s="428">
        <v>6.2325922755262804</v>
      </c>
      <c r="CJ40" s="428">
        <v>8.983077431523057</v>
      </c>
      <c r="CK40" s="428"/>
      <c r="CL40" s="428">
        <v>-0.4</v>
      </c>
      <c r="CM40" s="428"/>
      <c r="CN40" s="428" t="s">
        <v>463</v>
      </c>
      <c r="CO40" s="428"/>
      <c r="CP40" s="428">
        <v>4.5013299280979204</v>
      </c>
      <c r="CQ40" s="428">
        <v>0.41907135553491492</v>
      </c>
      <c r="CR40" s="428">
        <v>3.679628028026301</v>
      </c>
      <c r="CS40" s="428">
        <v>5.3230318281695403</v>
      </c>
      <c r="CT40" s="428">
        <v>9.3099453323564187</v>
      </c>
      <c r="CU40" s="428"/>
      <c r="CV40" s="428">
        <v>-0.79999999999999982</v>
      </c>
      <c r="CW40" s="428"/>
      <c r="CX40" s="428" t="s">
        <v>463</v>
      </c>
      <c r="CY40" s="428"/>
      <c r="CZ40" s="406">
        <v>7.0266220196088004E-3</v>
      </c>
      <c r="DA40" s="428"/>
      <c r="DB40" s="428">
        <v>9.7492527583281918E-2</v>
      </c>
      <c r="DC40" s="428"/>
      <c r="DD40" s="466">
        <v>0.14980655162263593</v>
      </c>
      <c r="DE40" s="466"/>
      <c r="DF40" s="466">
        <v>8.7303039874786978E-3</v>
      </c>
      <c r="DG40" s="466">
        <v>6.3741994155033579E-3</v>
      </c>
      <c r="DH40" s="466">
        <v>0</v>
      </c>
      <c r="DI40" s="466">
        <v>2.122858668802366E-2</v>
      </c>
      <c r="DJ40" s="466">
        <v>73.012342120565961</v>
      </c>
      <c r="DK40" s="466"/>
      <c r="DL40" s="466"/>
      <c r="DM40" s="428"/>
      <c r="DN40" s="428"/>
      <c r="DO40" s="466"/>
      <c r="DP40" s="466">
        <v>1.8138079420796826E-2</v>
      </c>
      <c r="DQ40" s="466">
        <v>1.1212916107998934E-2</v>
      </c>
      <c r="DR40" s="466">
        <v>0</v>
      </c>
      <c r="DS40" s="466">
        <v>4.0124011767630217E-2</v>
      </c>
      <c r="DT40" s="466">
        <v>61.819754163951821</v>
      </c>
      <c r="DU40" s="466"/>
      <c r="DV40" s="466">
        <v>0</v>
      </c>
      <c r="DW40" s="428"/>
      <c r="DX40" s="428" t="s">
        <v>463</v>
      </c>
      <c r="DY40" s="428"/>
      <c r="DZ40" s="478">
        <v>1175.025178000004</v>
      </c>
      <c r="EA40" s="478">
        <v>3366</v>
      </c>
      <c r="EB40" s="58"/>
    </row>
    <row r="41" spans="1:132" s="69" customFormat="1" ht="13.5" customHeight="1" x14ac:dyDescent="0.25">
      <c r="A41" s="44" t="s">
        <v>215</v>
      </c>
      <c r="B41" s="34"/>
      <c r="C41" s="58"/>
      <c r="D41" s="58"/>
      <c r="E41" s="58"/>
      <c r="F41" s="58"/>
      <c r="G41" s="58"/>
      <c r="H41" s="58"/>
      <c r="I41" s="58"/>
      <c r="J41" s="58"/>
      <c r="K41" s="58"/>
      <c r="L41" s="428"/>
      <c r="M41" s="428"/>
      <c r="N41" s="428"/>
      <c r="O41" s="428"/>
      <c r="P41" s="428"/>
      <c r="Q41" s="428"/>
      <c r="R41" s="428"/>
      <c r="S41" s="428"/>
      <c r="T41" s="428"/>
      <c r="U41" s="428"/>
      <c r="V41" s="428"/>
      <c r="W41" s="428"/>
      <c r="X41" s="428"/>
      <c r="Y41" s="428"/>
      <c r="Z41" s="428"/>
      <c r="AA41" s="428"/>
      <c r="AB41" s="428"/>
      <c r="AC41" s="428"/>
      <c r="AD41" s="428"/>
      <c r="AE41" s="428"/>
      <c r="AF41" s="428"/>
      <c r="AG41" s="428"/>
      <c r="AH41" s="428"/>
      <c r="AI41" s="428"/>
      <c r="AJ41" s="428"/>
      <c r="AK41" s="428"/>
      <c r="AL41" s="428"/>
      <c r="AM41" s="428"/>
      <c r="AN41" s="428"/>
      <c r="AO41" s="428"/>
      <c r="AP41" s="428"/>
      <c r="AQ41" s="428"/>
      <c r="AR41" s="428"/>
      <c r="AS41" s="428"/>
      <c r="AT41" s="428"/>
      <c r="AU41" s="428"/>
      <c r="AV41" s="428"/>
      <c r="AW41" s="428"/>
      <c r="AX41" s="428"/>
      <c r="AY41" s="428"/>
      <c r="AZ41" s="406"/>
      <c r="BA41" s="428"/>
      <c r="BB41" s="428"/>
      <c r="BC41" s="428"/>
      <c r="BD41" s="428"/>
      <c r="BE41" s="428"/>
      <c r="BF41" s="428"/>
      <c r="BG41" s="428"/>
      <c r="BH41" s="428"/>
      <c r="BI41" s="428"/>
      <c r="BJ41" s="428"/>
      <c r="BK41" s="428"/>
      <c r="BL41" s="428"/>
      <c r="BM41" s="428"/>
      <c r="BN41" s="428"/>
      <c r="BO41" s="428"/>
      <c r="BP41" s="428"/>
      <c r="BQ41" s="428"/>
      <c r="BR41" s="428"/>
      <c r="BS41" s="428"/>
      <c r="BT41" s="428"/>
      <c r="BU41" s="428"/>
      <c r="BV41" s="428"/>
      <c r="BW41" s="428"/>
      <c r="BX41" s="428"/>
      <c r="BY41" s="428"/>
      <c r="BZ41" s="406"/>
      <c r="CA41" s="428"/>
      <c r="CB41" s="428"/>
      <c r="CC41" s="428"/>
      <c r="CD41" s="428"/>
      <c r="CE41" s="428"/>
      <c r="CF41" s="428"/>
      <c r="CG41" s="428"/>
      <c r="CH41" s="428"/>
      <c r="CI41" s="428"/>
      <c r="CJ41" s="428"/>
      <c r="CK41" s="428"/>
      <c r="CL41" s="428"/>
      <c r="CM41" s="428"/>
      <c r="CN41" s="428"/>
      <c r="CO41" s="428"/>
      <c r="CP41" s="428"/>
      <c r="CQ41" s="428"/>
      <c r="CR41" s="428"/>
      <c r="CS41" s="428"/>
      <c r="CT41" s="428"/>
      <c r="CU41" s="428"/>
      <c r="CV41" s="428"/>
      <c r="CW41" s="428"/>
      <c r="CX41" s="428"/>
      <c r="CY41" s="428"/>
      <c r="CZ41" s="406"/>
      <c r="DA41" s="428"/>
      <c r="DB41" s="428"/>
      <c r="DC41" s="428"/>
      <c r="DD41" s="428"/>
      <c r="DE41" s="428"/>
      <c r="DF41" s="428"/>
      <c r="DG41" s="428"/>
      <c r="DH41" s="428"/>
      <c r="DI41" s="428"/>
      <c r="DJ41" s="428"/>
      <c r="DK41" s="428"/>
      <c r="DL41" s="428"/>
      <c r="DM41" s="428"/>
      <c r="DN41" s="428"/>
      <c r="DO41" s="428"/>
      <c r="DP41" s="428"/>
      <c r="DQ41" s="428"/>
      <c r="DR41" s="428"/>
      <c r="DS41" s="428"/>
      <c r="DT41" s="428"/>
      <c r="DU41" s="428"/>
      <c r="DV41" s="428"/>
      <c r="DW41" s="428"/>
      <c r="DX41" s="428"/>
      <c r="DY41" s="428"/>
      <c r="DZ41" s="478"/>
      <c r="EA41" s="478"/>
      <c r="EB41" s="58"/>
    </row>
    <row r="42" spans="1:132" s="69" customFormat="1" ht="13.5" customHeight="1" x14ac:dyDescent="0.25">
      <c r="A42" s="52" t="s">
        <v>216</v>
      </c>
      <c r="B42" s="34">
        <v>24.014733621392022</v>
      </c>
      <c r="C42" s="58">
        <v>0.54850505772567459</v>
      </c>
      <c r="D42" s="58">
        <v>22.939249556587683</v>
      </c>
      <c r="E42" s="58">
        <v>25.090217686196365</v>
      </c>
      <c r="F42" s="58">
        <v>2.2840355690519636</v>
      </c>
      <c r="G42" s="58"/>
      <c r="H42" s="58"/>
      <c r="I42" s="58"/>
      <c r="J42" s="58"/>
      <c r="K42" s="58"/>
      <c r="L42" s="428">
        <v>28.929601656427657</v>
      </c>
      <c r="M42" s="428">
        <v>0.59570849988220653</v>
      </c>
      <c r="N42" s="428">
        <v>27.761562259027144</v>
      </c>
      <c r="O42" s="428">
        <v>30.097641053828166</v>
      </c>
      <c r="P42" s="428">
        <v>2.0591659261573358</v>
      </c>
      <c r="Q42" s="428"/>
      <c r="R42" s="428">
        <v>4.9000000000000004</v>
      </c>
      <c r="S42" s="428"/>
      <c r="T42" s="428" t="s">
        <v>465</v>
      </c>
      <c r="U42" s="428"/>
      <c r="V42" s="428">
        <v>29.693975741949387</v>
      </c>
      <c r="W42" s="428">
        <v>0.63210915693187175</v>
      </c>
      <c r="X42" s="428">
        <v>28.454563179436111</v>
      </c>
      <c r="Y42" s="428">
        <v>30.93338830446266</v>
      </c>
      <c r="Z42" s="428">
        <v>2.1287454479828249</v>
      </c>
      <c r="AA42" s="428"/>
      <c r="AB42" s="428">
        <v>0.8</v>
      </c>
      <c r="AC42" s="428"/>
      <c r="AD42" s="428" t="s">
        <v>463</v>
      </c>
      <c r="AE42" s="428"/>
      <c r="AF42" s="428">
        <v>30.050453615014021</v>
      </c>
      <c r="AG42" s="428">
        <v>0.64399172666780902</v>
      </c>
      <c r="AH42" s="428">
        <v>28.787739643886912</v>
      </c>
      <c r="AI42" s="428">
        <v>31.313167586141134</v>
      </c>
      <c r="AJ42" s="428">
        <v>2.1430349601979164</v>
      </c>
      <c r="AK42" s="428"/>
      <c r="AL42" s="428">
        <v>0.4</v>
      </c>
      <c r="AM42" s="428"/>
      <c r="AN42" s="428" t="s">
        <v>463</v>
      </c>
      <c r="AO42" s="428"/>
      <c r="AP42" s="428">
        <v>30.736038046592164</v>
      </c>
      <c r="AQ42" s="428">
        <v>0.71999080450944153</v>
      </c>
      <c r="AR42" s="428">
        <v>29.324302779350276</v>
      </c>
      <c r="AS42" s="428">
        <v>32.147773313834051</v>
      </c>
      <c r="AT42" s="428">
        <v>2.3424971150088418</v>
      </c>
      <c r="AU42" s="428"/>
      <c r="AV42" s="428">
        <v>0.59999999999999787</v>
      </c>
      <c r="AW42" s="428"/>
      <c r="AX42" s="428" t="s">
        <v>463</v>
      </c>
      <c r="AY42" s="428"/>
      <c r="AZ42" s="406">
        <v>18.636866605913937</v>
      </c>
      <c r="BA42" s="428"/>
      <c r="BB42" s="428">
        <v>21.665678613237713</v>
      </c>
      <c r="BC42" s="428"/>
      <c r="BD42" s="428">
        <v>22.688447500227511</v>
      </c>
      <c r="BE42" s="428"/>
      <c r="BF42" s="428">
        <v>22.975241363761125</v>
      </c>
      <c r="BG42" s="428">
        <v>0.57986166692211372</v>
      </c>
      <c r="BH42" s="428">
        <v>21.838271123580853</v>
      </c>
      <c r="BI42" s="428">
        <v>24.1122116039414</v>
      </c>
      <c r="BJ42" s="428">
        <v>2.5238545168745441</v>
      </c>
      <c r="BK42" s="428"/>
      <c r="BL42" s="428">
        <v>0.3</v>
      </c>
      <c r="BM42" s="428"/>
      <c r="BN42" s="428" t="s">
        <v>463</v>
      </c>
      <c r="BO42" s="428"/>
      <c r="BP42" s="428">
        <v>23.752496905613079</v>
      </c>
      <c r="BQ42" s="428">
        <v>0.65910493362484213</v>
      </c>
      <c r="BR42" s="428">
        <v>22.460144734191545</v>
      </c>
      <c r="BS42" s="428">
        <v>25.044849077034609</v>
      </c>
      <c r="BT42" s="428">
        <v>2.7748869360723316</v>
      </c>
      <c r="BU42" s="428"/>
      <c r="BV42" s="428">
        <v>0.80000000000000071</v>
      </c>
      <c r="BW42" s="428"/>
      <c r="BX42" s="428" t="s">
        <v>463</v>
      </c>
      <c r="BY42" s="428"/>
      <c r="BZ42" s="406">
        <v>5.3226896037777749</v>
      </c>
      <c r="CA42" s="428"/>
      <c r="CB42" s="428">
        <v>7.1220261208436515</v>
      </c>
      <c r="CC42" s="428"/>
      <c r="CD42" s="428">
        <v>6.9036105501462997</v>
      </c>
      <c r="CE42" s="428"/>
      <c r="CF42" s="428">
        <v>6.8915269766575209</v>
      </c>
      <c r="CG42" s="428">
        <v>0.34919375524739754</v>
      </c>
      <c r="CH42" s="428">
        <v>6.2068414207378311</v>
      </c>
      <c r="CI42" s="428">
        <v>7.5762125325772107</v>
      </c>
      <c r="CJ42" s="428">
        <v>5.0670012093134256</v>
      </c>
      <c r="CK42" s="428"/>
      <c r="CL42" s="428">
        <v>0</v>
      </c>
      <c r="CM42" s="428"/>
      <c r="CN42" s="428" t="s">
        <v>463</v>
      </c>
      <c r="CO42" s="428"/>
      <c r="CP42" s="428">
        <v>6.8083463831158042</v>
      </c>
      <c r="CQ42" s="428">
        <v>0.37818633585759043</v>
      </c>
      <c r="CR42" s="428">
        <v>6.0668105404699917</v>
      </c>
      <c r="CS42" s="428">
        <v>7.5498822257616176</v>
      </c>
      <c r="CT42" s="428">
        <v>5.5547458160393335</v>
      </c>
      <c r="CU42" s="428"/>
      <c r="CV42" s="428">
        <v>-0.10000000000000053</v>
      </c>
      <c r="CW42" s="428"/>
      <c r="CX42" s="428" t="s">
        <v>463</v>
      </c>
      <c r="CY42" s="428"/>
      <c r="CZ42" s="406">
        <v>5.5177411700388292E-2</v>
      </c>
      <c r="DA42" s="428"/>
      <c r="DB42" s="428">
        <v>0.1418969223461734</v>
      </c>
      <c r="DC42" s="428"/>
      <c r="DD42" s="428">
        <v>0.10191769157559497</v>
      </c>
      <c r="DE42" s="428"/>
      <c r="DF42" s="476">
        <v>0.18368527459540568</v>
      </c>
      <c r="DG42" s="428">
        <v>5.8235841209535878E-2</v>
      </c>
      <c r="DH42" s="428">
        <v>6.9498698478795612E-2</v>
      </c>
      <c r="DI42" s="428">
        <v>0.29787185071201577</v>
      </c>
      <c r="DJ42" s="428">
        <v>31.704142500159055</v>
      </c>
      <c r="DK42" s="428"/>
      <c r="DL42" s="428">
        <v>0.1</v>
      </c>
      <c r="DM42" s="428"/>
      <c r="DN42" s="428" t="s">
        <v>463</v>
      </c>
      <c r="DO42" s="428"/>
      <c r="DP42" s="476">
        <v>0.1751947578633572</v>
      </c>
      <c r="DQ42" s="428">
        <v>5.0832396538815078E-2</v>
      </c>
      <c r="DR42" s="428">
        <v>7.5524197541182184E-2</v>
      </c>
      <c r="DS42" s="428">
        <v>0.27486531818553223</v>
      </c>
      <c r="DT42" s="428">
        <v>29.014793112966146</v>
      </c>
      <c r="DU42" s="428"/>
      <c r="DV42" s="428">
        <v>0</v>
      </c>
      <c r="DW42" s="428"/>
      <c r="DX42" s="428" t="s">
        <v>463</v>
      </c>
      <c r="DY42" s="428"/>
      <c r="DZ42" s="478">
        <v>2053.0431639999956</v>
      </c>
      <c r="EA42" s="478">
        <v>6626</v>
      </c>
      <c r="EB42" s="58"/>
    </row>
    <row r="43" spans="1:132" s="69" customFormat="1" ht="13.5" customHeight="1" x14ac:dyDescent="0.25">
      <c r="A43" s="52" t="s">
        <v>217</v>
      </c>
      <c r="B43" s="34">
        <v>28.161316373024992</v>
      </c>
      <c r="C43" s="58">
        <v>1.3385828553691088</v>
      </c>
      <c r="D43" s="58">
        <v>25.536683272394999</v>
      </c>
      <c r="E43" s="58">
        <v>30.785949473654984</v>
      </c>
      <c r="F43" s="58">
        <v>4.7532680562166592</v>
      </c>
      <c r="G43" s="58"/>
      <c r="H43" s="58"/>
      <c r="I43" s="58"/>
      <c r="J43" s="58"/>
      <c r="K43" s="58"/>
      <c r="L43" s="428">
        <v>34.100230736119698</v>
      </c>
      <c r="M43" s="428">
        <v>1.4839770036161246</v>
      </c>
      <c r="N43" s="428">
        <v>31.190512970798668</v>
      </c>
      <c r="O43" s="428">
        <v>37.009948501440725</v>
      </c>
      <c r="P43" s="428">
        <v>4.3518092739597343</v>
      </c>
      <c r="Q43" s="428"/>
      <c r="R43" s="428">
        <v>5.9</v>
      </c>
      <c r="S43" s="428"/>
      <c r="T43" s="428" t="s">
        <v>465</v>
      </c>
      <c r="U43" s="428"/>
      <c r="V43" s="428">
        <v>33.436201333103696</v>
      </c>
      <c r="W43" s="428">
        <v>1.3630198750127853</v>
      </c>
      <c r="X43" s="428">
        <v>30.763650338516225</v>
      </c>
      <c r="Y43" s="428">
        <v>36.108752327691164</v>
      </c>
      <c r="Z43" s="428">
        <v>4.0764794464355614</v>
      </c>
      <c r="AA43" s="428"/>
      <c r="AB43" s="428">
        <v>-0.7</v>
      </c>
      <c r="AC43" s="428"/>
      <c r="AD43" s="428" t="s">
        <v>463</v>
      </c>
      <c r="AE43" s="428"/>
      <c r="AF43" s="428">
        <v>37.028193931875322</v>
      </c>
      <c r="AG43" s="428">
        <v>1.5859032581457113</v>
      </c>
      <c r="AH43" s="428">
        <v>33.918616404725547</v>
      </c>
      <c r="AI43" s="428">
        <v>40.137771459025089</v>
      </c>
      <c r="AJ43" s="428">
        <v>4.282961413304319</v>
      </c>
      <c r="AK43" s="428"/>
      <c r="AL43" s="428">
        <v>3.6</v>
      </c>
      <c r="AM43" s="428"/>
      <c r="AN43" s="428" t="s">
        <v>466</v>
      </c>
      <c r="AO43" s="428"/>
      <c r="AP43" s="428">
        <v>33.823885419260378</v>
      </c>
      <c r="AQ43" s="428">
        <v>1.8530446415109776</v>
      </c>
      <c r="AR43" s="428">
        <v>30.190493915077166</v>
      </c>
      <c r="AS43" s="428">
        <v>37.457276923443594</v>
      </c>
      <c r="AT43" s="428">
        <v>5.4785091024929855</v>
      </c>
      <c r="AU43" s="428"/>
      <c r="AV43" s="428">
        <v>-3.2000000000000028</v>
      </c>
      <c r="AW43" s="428"/>
      <c r="AX43" s="428" t="s">
        <v>463</v>
      </c>
      <c r="AY43" s="428"/>
      <c r="AZ43" s="406">
        <v>22.52134350597461</v>
      </c>
      <c r="BA43" s="428"/>
      <c r="BB43" s="428">
        <v>25.403365625825931</v>
      </c>
      <c r="BC43" s="428"/>
      <c r="BD43" s="428">
        <v>24.723862336420442</v>
      </c>
      <c r="BE43" s="428"/>
      <c r="BF43" s="428">
        <v>26.851045401616492</v>
      </c>
      <c r="BG43" s="428">
        <v>1.4235170575414655</v>
      </c>
      <c r="BH43" s="428">
        <v>24.059868431073564</v>
      </c>
      <c r="BI43" s="428">
        <v>29.64222237215942</v>
      </c>
      <c r="BJ43" s="428">
        <v>5.3015330920998949</v>
      </c>
      <c r="BK43" s="428"/>
      <c r="BL43" s="428">
        <v>2.2000000000000002</v>
      </c>
      <c r="BM43" s="428"/>
      <c r="BN43" s="428" t="s">
        <v>463</v>
      </c>
      <c r="BO43" s="428"/>
      <c r="BP43" s="428">
        <v>26.480968191482855</v>
      </c>
      <c r="BQ43" s="428">
        <v>1.6576162274180899</v>
      </c>
      <c r="BR43" s="428">
        <v>23.230766559542602</v>
      </c>
      <c r="BS43" s="428">
        <v>29.731169823423109</v>
      </c>
      <c r="BT43" s="428">
        <v>6.2596511405169597</v>
      </c>
      <c r="BU43" s="428"/>
      <c r="BV43" s="428">
        <v>-0.39999999999999858</v>
      </c>
      <c r="BW43" s="428"/>
      <c r="BX43" s="428" t="s">
        <v>463</v>
      </c>
      <c r="BY43" s="428"/>
      <c r="BZ43" s="406">
        <v>5.6399728670503677</v>
      </c>
      <c r="CA43" s="428"/>
      <c r="CB43" s="428">
        <v>8.4800904301033277</v>
      </c>
      <c r="CC43" s="428"/>
      <c r="CD43" s="428">
        <v>8.6735880666447382</v>
      </c>
      <c r="CE43" s="428"/>
      <c r="CF43" s="428">
        <v>10.177148530258808</v>
      </c>
      <c r="CG43" s="428">
        <v>0.95249003581853864</v>
      </c>
      <c r="CH43" s="428">
        <v>8.3095430536936838</v>
      </c>
      <c r="CI43" s="428">
        <v>12.044754006823934</v>
      </c>
      <c r="CJ43" s="428">
        <v>9.3591051853727478</v>
      </c>
      <c r="CK43" s="428"/>
      <c r="CL43" s="428">
        <v>1.5</v>
      </c>
      <c r="CM43" s="428"/>
      <c r="CN43" s="428" t="s">
        <v>463</v>
      </c>
      <c r="CO43" s="428"/>
      <c r="CP43" s="428">
        <v>7.3429172277775141</v>
      </c>
      <c r="CQ43" s="428">
        <v>0.88170726082421469</v>
      </c>
      <c r="CR43" s="428">
        <v>5.6140934321224103</v>
      </c>
      <c r="CS43" s="428">
        <v>9.071741023432617</v>
      </c>
      <c r="CT43" s="428">
        <v>12.007588176110785</v>
      </c>
      <c r="CU43" s="428"/>
      <c r="CV43" s="428">
        <v>-2.8999999999999995</v>
      </c>
      <c r="CW43" s="428"/>
      <c r="CX43" s="428" t="s">
        <v>464</v>
      </c>
      <c r="CY43" s="428"/>
      <c r="CZ43" s="406">
        <v>0</v>
      </c>
      <c r="DA43" s="428"/>
      <c r="DB43" s="428">
        <v>0.21677468019047566</v>
      </c>
      <c r="DC43" s="428"/>
      <c r="DD43" s="466">
        <v>3.8750930038481478E-2</v>
      </c>
      <c r="DE43" s="466"/>
      <c r="DF43" s="466">
        <v>0</v>
      </c>
      <c r="DG43" s="466">
        <v>0</v>
      </c>
      <c r="DH43" s="466">
        <v>0</v>
      </c>
      <c r="DI43" s="466">
        <v>0</v>
      </c>
      <c r="DJ43" s="466">
        <v>0</v>
      </c>
      <c r="DK43" s="466"/>
      <c r="DL43" s="466"/>
      <c r="DM43" s="428"/>
      <c r="DN43" s="428"/>
      <c r="DO43" s="466"/>
      <c r="DP43" s="466">
        <v>0</v>
      </c>
      <c r="DQ43" s="466">
        <v>0</v>
      </c>
      <c r="DR43" s="466">
        <v>0</v>
      </c>
      <c r="DS43" s="466">
        <v>0</v>
      </c>
      <c r="DT43" s="466">
        <v>0</v>
      </c>
      <c r="DU43" s="466"/>
      <c r="DV43" s="466">
        <v>0</v>
      </c>
      <c r="DW43" s="428"/>
      <c r="DX43" s="428"/>
      <c r="DY43" s="428"/>
      <c r="DZ43" s="478">
        <v>359.42319899999916</v>
      </c>
      <c r="EA43" s="478">
        <v>1088</v>
      </c>
      <c r="EB43" s="58"/>
    </row>
    <row r="44" spans="1:132" s="69" customFormat="1" ht="13.5" customHeight="1" x14ac:dyDescent="0.25">
      <c r="A44" s="44" t="s">
        <v>218</v>
      </c>
      <c r="B44" s="34">
        <v>18.245693084384538</v>
      </c>
      <c r="C44" s="58">
        <v>5.1884168942131863</v>
      </c>
      <c r="D44" s="58">
        <v>8.0724784299470596</v>
      </c>
      <c r="E44" s="58">
        <v>28.418907738822014</v>
      </c>
      <c r="F44" s="58">
        <v>28.436392469265314</v>
      </c>
      <c r="G44" s="58"/>
      <c r="H44" s="58"/>
      <c r="I44" s="58"/>
      <c r="J44" s="58"/>
      <c r="K44" s="58"/>
      <c r="L44" s="428">
        <v>36.955895019518252</v>
      </c>
      <c r="M44" s="428">
        <v>7.7152704753982153</v>
      </c>
      <c r="N44" s="428">
        <v>21.828127195745314</v>
      </c>
      <c r="O44" s="428">
        <v>52.083662843291187</v>
      </c>
      <c r="P44" s="428">
        <v>20.876968265342772</v>
      </c>
      <c r="Q44" s="428"/>
      <c r="R44" s="428">
        <v>18.8</v>
      </c>
      <c r="S44" s="428"/>
      <c r="T44" s="428" t="s">
        <v>464</v>
      </c>
      <c r="U44" s="428"/>
      <c r="V44" s="476">
        <v>24.002855235979791</v>
      </c>
      <c r="W44" s="428">
        <v>5.5327372175762699</v>
      </c>
      <c r="X44" s="428">
        <v>13.154501059569954</v>
      </c>
      <c r="Y44" s="428">
        <v>34.851209412389629</v>
      </c>
      <c r="Z44" s="428">
        <v>23.050329484480706</v>
      </c>
      <c r="AA44" s="428"/>
      <c r="AB44" s="428">
        <v>-13</v>
      </c>
      <c r="AC44" s="428"/>
      <c r="AD44" s="428" t="s">
        <v>463</v>
      </c>
      <c r="AE44" s="428"/>
      <c r="AF44" s="476">
        <v>29.061225501771045</v>
      </c>
      <c r="AG44" s="428">
        <v>9.10252570284913</v>
      </c>
      <c r="AH44" s="428">
        <v>11.213346559282503</v>
      </c>
      <c r="AI44" s="428">
        <v>46.909104444259583</v>
      </c>
      <c r="AJ44" s="428">
        <v>31.321892128377058</v>
      </c>
      <c r="AK44" s="428"/>
      <c r="AL44" s="428">
        <v>5.0999999999999996</v>
      </c>
      <c r="AM44" s="428"/>
      <c r="AN44" s="428" t="s">
        <v>463</v>
      </c>
      <c r="AO44" s="428"/>
      <c r="AP44" s="476">
        <v>26.252491815601875</v>
      </c>
      <c r="AQ44" s="428">
        <v>7.7535215155363355</v>
      </c>
      <c r="AR44" s="428">
        <v>11.049631306488441</v>
      </c>
      <c r="AS44" s="428">
        <v>41.455352324715314</v>
      </c>
      <c r="AT44" s="428">
        <v>29.534421227505771</v>
      </c>
      <c r="AU44" s="428"/>
      <c r="AV44" s="428">
        <v>-2.8000000000000007</v>
      </c>
      <c r="AW44" s="428"/>
      <c r="AX44" s="428" t="s">
        <v>463</v>
      </c>
      <c r="AY44" s="428"/>
      <c r="AZ44" s="406">
        <v>16.851106871743777</v>
      </c>
      <c r="BA44" s="428"/>
      <c r="BB44" s="428">
        <v>25.725483585063824</v>
      </c>
      <c r="BC44" s="428"/>
      <c r="BD44" s="428">
        <v>15.548205452673869</v>
      </c>
      <c r="BE44" s="428"/>
      <c r="BF44" s="476">
        <v>20.562876295469469</v>
      </c>
      <c r="BG44" s="428">
        <v>6.1490110805961962</v>
      </c>
      <c r="BH44" s="428">
        <v>8.5061341378339961</v>
      </c>
      <c r="BI44" s="428">
        <v>32.619618453104934</v>
      </c>
      <c r="BJ44" s="428">
        <v>29.903458019396744</v>
      </c>
      <c r="BK44" s="428"/>
      <c r="BL44" s="428">
        <v>5.0999999999999996</v>
      </c>
      <c r="BM44" s="428"/>
      <c r="BN44" s="428" t="s">
        <v>463</v>
      </c>
      <c r="BO44" s="428"/>
      <c r="BP44" s="476">
        <v>20.609423081897727</v>
      </c>
      <c r="BQ44" s="428">
        <v>6.5447530514700647</v>
      </c>
      <c r="BR44" s="428">
        <v>7.7766776630941479</v>
      </c>
      <c r="BS44" s="428">
        <v>33.442168500701307</v>
      </c>
      <c r="BT44" s="428">
        <v>31.756119642274918</v>
      </c>
      <c r="BU44" s="428"/>
      <c r="BV44" s="428">
        <v>0</v>
      </c>
      <c r="BW44" s="428"/>
      <c r="BX44" s="428" t="s">
        <v>463</v>
      </c>
      <c r="BY44" s="428"/>
      <c r="BZ44" s="406">
        <v>1.3945862126407631</v>
      </c>
      <c r="CA44" s="428"/>
      <c r="CB44" s="428">
        <v>9.4933192795314465</v>
      </c>
      <c r="CC44" s="428"/>
      <c r="CD44" s="466">
        <v>8.4546497833059178</v>
      </c>
      <c r="CE44" s="466"/>
      <c r="CF44" s="466">
        <v>8.4983492063015795</v>
      </c>
      <c r="CG44" s="466">
        <v>4.610325373384323</v>
      </c>
      <c r="CH44" s="466">
        <v>0</v>
      </c>
      <c r="CI44" s="466">
        <v>17.538096177177064</v>
      </c>
      <c r="CJ44" s="466">
        <v>54.249657921396519</v>
      </c>
      <c r="CK44" s="466"/>
      <c r="CL44" s="466">
        <v>0</v>
      </c>
      <c r="CM44" s="428"/>
      <c r="CN44" s="428" t="s">
        <v>463</v>
      </c>
      <c r="CO44" s="466"/>
      <c r="CP44" s="466">
        <v>5.6430687337041467</v>
      </c>
      <c r="CQ44" s="466">
        <v>5.4178436042614555</v>
      </c>
      <c r="CR44" s="466">
        <v>-4.9800681739235246</v>
      </c>
      <c r="CS44" s="466">
        <v>16.266205641331819</v>
      </c>
      <c r="CT44" s="466">
        <v>96.008818249944454</v>
      </c>
      <c r="CU44" s="466"/>
      <c r="CV44" s="466">
        <v>-2.9000000000000004</v>
      </c>
      <c r="CW44" s="428"/>
      <c r="CX44" s="428" t="s">
        <v>463</v>
      </c>
      <c r="CY44" s="428"/>
      <c r="CZ44" s="406">
        <v>0</v>
      </c>
      <c r="DA44" s="428"/>
      <c r="DB44" s="428">
        <v>1.7370921549229705</v>
      </c>
      <c r="DC44" s="428"/>
      <c r="DD44" s="466">
        <v>0</v>
      </c>
      <c r="DE44" s="466"/>
      <c r="DF44" s="466">
        <v>0</v>
      </c>
      <c r="DG44" s="466">
        <v>0</v>
      </c>
      <c r="DH44" s="466">
        <v>0</v>
      </c>
      <c r="DI44" s="466">
        <v>0</v>
      </c>
      <c r="DJ44" s="466">
        <v>0</v>
      </c>
      <c r="DK44" s="466"/>
      <c r="DL44" s="466"/>
      <c r="DM44" s="428"/>
      <c r="DN44" s="428"/>
      <c r="DO44" s="466"/>
      <c r="DP44" s="466">
        <v>0</v>
      </c>
      <c r="DQ44" s="466">
        <v>0</v>
      </c>
      <c r="DR44" s="466">
        <v>0</v>
      </c>
      <c r="DS44" s="466">
        <v>0</v>
      </c>
      <c r="DT44" s="466">
        <v>0</v>
      </c>
      <c r="DU44" s="466"/>
      <c r="DV44" s="466">
        <v>0</v>
      </c>
      <c r="DW44" s="428"/>
      <c r="DX44" s="428"/>
      <c r="DY44" s="428"/>
      <c r="DZ44" s="478">
        <v>14.960476999999999</v>
      </c>
      <c r="EA44" s="478">
        <v>46</v>
      </c>
      <c r="EB44" s="58"/>
    </row>
    <row r="45" spans="1:132" s="69" customFormat="1" ht="13.5" customHeight="1" x14ac:dyDescent="0.25">
      <c r="A45" s="44" t="s">
        <v>219</v>
      </c>
      <c r="B45" s="34">
        <v>21.431973876404019</v>
      </c>
      <c r="C45" s="58">
        <v>0.99923980805299273</v>
      </c>
      <c r="D45" s="58">
        <v>19.472709371286879</v>
      </c>
      <c r="E45" s="58">
        <v>23.391238381521156</v>
      </c>
      <c r="F45" s="58">
        <v>4.6623788075494383</v>
      </c>
      <c r="G45" s="58"/>
      <c r="H45" s="58"/>
      <c r="I45" s="58"/>
      <c r="J45" s="58"/>
      <c r="K45" s="58"/>
      <c r="L45" s="428">
        <v>28.390727821277189</v>
      </c>
      <c r="M45" s="428">
        <v>1.1159646626139532</v>
      </c>
      <c r="N45" s="428">
        <v>26.2025926976427</v>
      </c>
      <c r="O45" s="428">
        <v>30.578862944911677</v>
      </c>
      <c r="P45" s="428">
        <v>3.9307363644887019</v>
      </c>
      <c r="Q45" s="428"/>
      <c r="R45" s="428">
        <v>7</v>
      </c>
      <c r="S45" s="428"/>
      <c r="T45" s="428" t="s">
        <v>465</v>
      </c>
      <c r="U45" s="428"/>
      <c r="V45" s="428">
        <v>23.547570706742448</v>
      </c>
      <c r="W45" s="428">
        <v>0.96882225212829853</v>
      </c>
      <c r="X45" s="428">
        <v>21.647945528144323</v>
      </c>
      <c r="Y45" s="428">
        <v>25.447195885340573</v>
      </c>
      <c r="Z45" s="428">
        <v>4.1143193248842973</v>
      </c>
      <c r="AA45" s="428"/>
      <c r="AB45" s="428">
        <v>-4.9000000000000004</v>
      </c>
      <c r="AC45" s="428"/>
      <c r="AD45" s="428" t="s">
        <v>465</v>
      </c>
      <c r="AE45" s="428"/>
      <c r="AF45" s="428">
        <v>23.854948307384582</v>
      </c>
      <c r="AG45" s="428">
        <v>0.92228041190533239</v>
      </c>
      <c r="AH45" s="428">
        <v>22.046576688333559</v>
      </c>
      <c r="AI45" s="428">
        <v>25.663319926435609</v>
      </c>
      <c r="AJ45" s="428">
        <v>3.8662016786673545</v>
      </c>
      <c r="AK45" s="428"/>
      <c r="AL45" s="428">
        <v>0.4</v>
      </c>
      <c r="AM45" s="428"/>
      <c r="AN45" s="428" t="s">
        <v>463</v>
      </c>
      <c r="AO45" s="428"/>
      <c r="AP45" s="428">
        <v>24.23245451518687</v>
      </c>
      <c r="AQ45" s="428">
        <v>0.90491328438014051</v>
      </c>
      <c r="AR45" s="428">
        <v>22.458129080259209</v>
      </c>
      <c r="AS45" s="428">
        <v>26.006779950114527</v>
      </c>
      <c r="AT45" s="428">
        <v>3.7343030348535962</v>
      </c>
      <c r="AU45" s="428"/>
      <c r="AV45" s="428">
        <v>0.30000000000000071</v>
      </c>
      <c r="AW45" s="428"/>
      <c r="AX45" s="428" t="s">
        <v>463</v>
      </c>
      <c r="AY45" s="428"/>
      <c r="AZ45" s="406">
        <v>17.66960271045653</v>
      </c>
      <c r="BA45" s="428"/>
      <c r="BB45" s="428">
        <v>22.304238931079997</v>
      </c>
      <c r="BC45" s="428"/>
      <c r="BD45" s="428">
        <v>18.892119619812437</v>
      </c>
      <c r="BE45" s="428"/>
      <c r="BF45" s="428">
        <v>18.637019069495729</v>
      </c>
      <c r="BG45" s="428">
        <v>0.84863139211640237</v>
      </c>
      <c r="BH45" s="428">
        <v>16.973055588618301</v>
      </c>
      <c r="BI45" s="428">
        <v>20.300982550373153</v>
      </c>
      <c r="BJ45" s="428">
        <v>4.5534717164367011</v>
      </c>
      <c r="BK45" s="428"/>
      <c r="BL45" s="428">
        <v>-0.3</v>
      </c>
      <c r="BM45" s="428"/>
      <c r="BN45" s="428" t="s">
        <v>463</v>
      </c>
      <c r="BO45" s="428"/>
      <c r="BP45" s="428">
        <v>19.364114454201982</v>
      </c>
      <c r="BQ45" s="428">
        <v>0.81538706704694774</v>
      </c>
      <c r="BR45" s="428">
        <v>17.765329203343956</v>
      </c>
      <c r="BS45" s="428">
        <v>20.962899705060011</v>
      </c>
      <c r="BT45" s="428">
        <v>4.2108151600498829</v>
      </c>
      <c r="BU45" s="428"/>
      <c r="BV45" s="428">
        <v>0.79999999999999716</v>
      </c>
      <c r="BW45" s="428"/>
      <c r="BX45" s="428" t="s">
        <v>463</v>
      </c>
      <c r="BY45" s="428"/>
      <c r="BZ45" s="406">
        <v>3.7121911846313949</v>
      </c>
      <c r="CA45" s="428"/>
      <c r="CB45" s="428">
        <v>6.0728166784379329</v>
      </c>
      <c r="CC45" s="428"/>
      <c r="CD45" s="428">
        <v>4.4987186410076232</v>
      </c>
      <c r="CE45" s="428"/>
      <c r="CF45" s="428">
        <v>5.1830594855510022</v>
      </c>
      <c r="CG45" s="428">
        <v>0.48339624490615973</v>
      </c>
      <c r="CH45" s="428">
        <v>4.2352348990586837</v>
      </c>
      <c r="CI45" s="428">
        <v>6.1308840720433206</v>
      </c>
      <c r="CJ45" s="428">
        <v>9.3264653097989818</v>
      </c>
      <c r="CK45" s="428"/>
      <c r="CL45" s="428">
        <v>0.7</v>
      </c>
      <c r="CM45" s="428"/>
      <c r="CN45" s="428" t="s">
        <v>463</v>
      </c>
      <c r="CO45" s="428"/>
      <c r="CP45" s="428">
        <v>4.8315684944070059</v>
      </c>
      <c r="CQ45" s="428">
        <v>0.4194136056060862</v>
      </c>
      <c r="CR45" s="428">
        <v>4.0091955211874204</v>
      </c>
      <c r="CS45" s="428">
        <v>5.6539414676265922</v>
      </c>
      <c r="CT45" s="428">
        <v>8.6806925347658179</v>
      </c>
      <c r="CU45" s="428"/>
      <c r="CV45" s="428">
        <v>-0.29999999999999982</v>
      </c>
      <c r="CW45" s="428"/>
      <c r="CX45" s="428" t="s">
        <v>463</v>
      </c>
      <c r="CY45" s="428"/>
      <c r="CZ45" s="406">
        <v>5.0179981316070536E-2</v>
      </c>
      <c r="DA45" s="428"/>
      <c r="DB45" s="428">
        <v>1.3672211759247307E-2</v>
      </c>
      <c r="DC45" s="428"/>
      <c r="DD45" s="466">
        <v>0.15673244592241464</v>
      </c>
      <c r="DE45" s="466"/>
      <c r="DF45" s="466">
        <v>3.4869752337836984E-2</v>
      </c>
      <c r="DG45" s="466">
        <v>3.4832246134291825E-2</v>
      </c>
      <c r="DH45" s="466">
        <v>0</v>
      </c>
      <c r="DI45" s="466">
        <v>0.1031674680042938</v>
      </c>
      <c r="DJ45" s="466">
        <v>99.892439145590188</v>
      </c>
      <c r="DK45" s="466"/>
      <c r="DL45" s="466"/>
      <c r="DM45" s="428"/>
      <c r="DN45" s="428"/>
      <c r="DO45" s="466"/>
      <c r="DP45" s="466">
        <v>3.6771566577874393E-2</v>
      </c>
      <c r="DQ45" s="466">
        <v>2.991707225587481E-2</v>
      </c>
      <c r="DR45" s="466">
        <v>0</v>
      </c>
      <c r="DS45" s="466">
        <v>9.5432018533255419E-2</v>
      </c>
      <c r="DT45" s="466">
        <v>81.359254010885778</v>
      </c>
      <c r="DU45" s="466"/>
      <c r="DV45" s="466">
        <v>0</v>
      </c>
      <c r="DW45" s="428"/>
      <c r="DX45" s="428" t="s">
        <v>463</v>
      </c>
      <c r="DY45" s="428"/>
      <c r="DZ45" s="478">
        <v>903.35014500000034</v>
      </c>
      <c r="EA45" s="478">
        <v>3699</v>
      </c>
      <c r="EB45" s="58"/>
    </row>
    <row r="46" spans="1:132" s="69" customFormat="1" ht="13.5" customHeight="1" x14ac:dyDescent="0.25">
      <c r="A46" s="44" t="s">
        <v>220</v>
      </c>
      <c r="B46" s="34">
        <v>35.160588991494535</v>
      </c>
      <c r="C46" s="58">
        <v>1.4501077285269086</v>
      </c>
      <c r="D46" s="58">
        <v>32.317282932026437</v>
      </c>
      <c r="E46" s="58">
        <v>38.003895050962633</v>
      </c>
      <c r="F46" s="58">
        <v>4.1242418574890616</v>
      </c>
      <c r="G46" s="58"/>
      <c r="H46" s="58"/>
      <c r="I46" s="58"/>
      <c r="J46" s="58"/>
      <c r="K46" s="58"/>
      <c r="L46" s="428">
        <v>42.602239511200409</v>
      </c>
      <c r="M46" s="428">
        <v>1.497262498339198</v>
      </c>
      <c r="N46" s="428">
        <v>39.666472123868665</v>
      </c>
      <c r="O46" s="428">
        <v>45.53800689853216</v>
      </c>
      <c r="P46" s="428">
        <v>3.5145159398147543</v>
      </c>
      <c r="Q46" s="428"/>
      <c r="R46" s="428">
        <v>7.4</v>
      </c>
      <c r="S46" s="428"/>
      <c r="T46" s="428" t="s">
        <v>465</v>
      </c>
      <c r="U46" s="428"/>
      <c r="V46" s="428">
        <v>41.689729912231535</v>
      </c>
      <c r="W46" s="428">
        <v>1.3960351434147187</v>
      </c>
      <c r="X46" s="428">
        <v>38.952443993361811</v>
      </c>
      <c r="Y46" s="428">
        <v>44.427015831101251</v>
      </c>
      <c r="Z46" s="428">
        <v>3.3486308171191337</v>
      </c>
      <c r="AA46" s="428"/>
      <c r="AB46" s="428">
        <v>-0.9</v>
      </c>
      <c r="AC46" s="428"/>
      <c r="AD46" s="428" t="s">
        <v>463</v>
      </c>
      <c r="AE46" s="428"/>
      <c r="AF46" s="428">
        <v>38.329932237772745</v>
      </c>
      <c r="AG46" s="428">
        <v>1.1323961459066623</v>
      </c>
      <c r="AH46" s="428">
        <v>36.109573846391704</v>
      </c>
      <c r="AI46" s="428">
        <v>40.550290629153793</v>
      </c>
      <c r="AJ46" s="428">
        <v>2.9543390238262077</v>
      </c>
      <c r="AK46" s="428"/>
      <c r="AL46" s="428">
        <v>-3.4</v>
      </c>
      <c r="AM46" s="428"/>
      <c r="AN46" s="428" t="s">
        <v>466</v>
      </c>
      <c r="AO46" s="428"/>
      <c r="AP46" s="428">
        <v>37.992043109899939</v>
      </c>
      <c r="AQ46" s="428">
        <v>1.2779980003218894</v>
      </c>
      <c r="AR46" s="428">
        <v>35.486184927796785</v>
      </c>
      <c r="AS46" s="428">
        <v>40.4979012920031</v>
      </c>
      <c r="AT46" s="428">
        <v>3.3638569966479888</v>
      </c>
      <c r="AU46" s="428"/>
      <c r="AV46" s="428">
        <v>-0.29999999999999716</v>
      </c>
      <c r="AW46" s="428"/>
      <c r="AX46" s="428" t="s">
        <v>463</v>
      </c>
      <c r="AY46" s="428"/>
      <c r="AZ46" s="406">
        <v>26.189391608724634</v>
      </c>
      <c r="BA46" s="428"/>
      <c r="BB46" s="428">
        <v>30.064732052132641</v>
      </c>
      <c r="BC46" s="428"/>
      <c r="BD46" s="428">
        <v>30.029115573029021</v>
      </c>
      <c r="BE46" s="428"/>
      <c r="BF46" s="428">
        <v>28.066989492759575</v>
      </c>
      <c r="BG46" s="428">
        <v>1.0211587438607757</v>
      </c>
      <c r="BH46" s="428">
        <v>26.064741079905751</v>
      </c>
      <c r="BI46" s="428">
        <v>30.069237905613399</v>
      </c>
      <c r="BJ46" s="428">
        <v>3.6382909685565084</v>
      </c>
      <c r="BK46" s="428"/>
      <c r="BL46" s="428">
        <v>-1.9</v>
      </c>
      <c r="BM46" s="428"/>
      <c r="BN46" s="428" t="s">
        <v>463</v>
      </c>
      <c r="BO46" s="428"/>
      <c r="BP46" s="428">
        <v>28.285358816467106</v>
      </c>
      <c r="BQ46" s="428">
        <v>1.0841062170338085</v>
      </c>
      <c r="BR46" s="428">
        <v>26.1596775293768</v>
      </c>
      <c r="BS46" s="428">
        <v>30.411040103557408</v>
      </c>
      <c r="BT46" s="428">
        <v>3.8327469135822532</v>
      </c>
      <c r="BU46" s="428"/>
      <c r="BV46" s="428">
        <v>0.19999999999999929</v>
      </c>
      <c r="BW46" s="428"/>
      <c r="BX46" s="428" t="s">
        <v>463</v>
      </c>
      <c r="BY46" s="428"/>
      <c r="BZ46" s="406">
        <v>8.7439375011074354</v>
      </c>
      <c r="CA46" s="428"/>
      <c r="CB46" s="428">
        <v>12.381686806875775</v>
      </c>
      <c r="CC46" s="428"/>
      <c r="CD46" s="428">
        <v>11.490977833907959</v>
      </c>
      <c r="CE46" s="428"/>
      <c r="CF46" s="428">
        <v>10.174328165095904</v>
      </c>
      <c r="CG46" s="428">
        <v>0.66479298843703849</v>
      </c>
      <c r="CH46" s="428">
        <v>8.8708278876151603</v>
      </c>
      <c r="CI46" s="428">
        <v>11.477828442576648</v>
      </c>
      <c r="CJ46" s="428">
        <v>6.5340234524543881</v>
      </c>
      <c r="CK46" s="428"/>
      <c r="CL46" s="428">
        <v>-1.3</v>
      </c>
      <c r="CM46" s="428"/>
      <c r="CN46" s="428" t="s">
        <v>463</v>
      </c>
      <c r="CO46" s="428"/>
      <c r="CP46" s="428">
        <v>9.5320920914676233</v>
      </c>
      <c r="CQ46" s="428">
        <v>0.73983120527877722</v>
      </c>
      <c r="CR46" s="428">
        <v>8.0814543919906914</v>
      </c>
      <c r="CS46" s="428">
        <v>10.982729790944553</v>
      </c>
      <c r="CT46" s="428">
        <v>7.761477734158861</v>
      </c>
      <c r="CU46" s="428"/>
      <c r="CV46" s="428">
        <v>-0.69999999999999929</v>
      </c>
      <c r="CW46" s="428"/>
      <c r="CX46" s="428" t="s">
        <v>463</v>
      </c>
      <c r="CY46" s="428"/>
      <c r="CZ46" s="406">
        <v>0.22725988166249414</v>
      </c>
      <c r="DA46" s="428"/>
      <c r="DB46" s="428">
        <v>0.15582065219201691</v>
      </c>
      <c r="DC46" s="428"/>
      <c r="DD46" s="466">
        <v>0.16963650529450347</v>
      </c>
      <c r="DE46" s="466"/>
      <c r="DF46" s="466">
        <v>8.8614579917367028E-2</v>
      </c>
      <c r="DG46" s="466">
        <v>6.4796075112921014E-2</v>
      </c>
      <c r="DH46" s="466">
        <v>0</v>
      </c>
      <c r="DI46" s="466">
        <v>0.21566420793454774</v>
      </c>
      <c r="DJ46" s="466">
        <v>73.121234872797743</v>
      </c>
      <c r="DK46" s="466"/>
      <c r="DL46" s="466"/>
      <c r="DM46" s="428"/>
      <c r="DN46" s="428"/>
      <c r="DO46" s="466"/>
      <c r="DP46" s="466">
        <v>0.17459220196531292</v>
      </c>
      <c r="DQ46" s="466">
        <v>0.10767106552106963</v>
      </c>
      <c r="DR46" s="466">
        <v>0</v>
      </c>
      <c r="DS46" s="466">
        <v>0.38571023223122941</v>
      </c>
      <c r="DT46" s="466">
        <v>61.670031255153745</v>
      </c>
      <c r="DU46" s="466"/>
      <c r="DV46" s="466">
        <v>0.1</v>
      </c>
      <c r="DW46" s="428"/>
      <c r="DX46" s="428" t="s">
        <v>463</v>
      </c>
      <c r="DY46" s="428"/>
      <c r="DZ46" s="478">
        <v>777.93508800000302</v>
      </c>
      <c r="EA46" s="478">
        <v>2428</v>
      </c>
      <c r="EB46" s="58"/>
    </row>
    <row r="47" spans="1:132" s="69" customFormat="1" ht="7.5" customHeight="1" x14ac:dyDescent="0.25">
      <c r="A47" s="44"/>
      <c r="B47" s="34"/>
      <c r="C47" s="58"/>
      <c r="D47" s="58"/>
      <c r="E47" s="58"/>
      <c r="F47" s="58"/>
      <c r="G47" s="58"/>
      <c r="H47" s="58"/>
      <c r="I47" s="58"/>
      <c r="J47" s="58"/>
      <c r="K47" s="58"/>
      <c r="L47" s="428"/>
      <c r="M47" s="428"/>
      <c r="N47" s="428"/>
      <c r="O47" s="428"/>
      <c r="P47" s="428"/>
      <c r="Q47" s="428"/>
      <c r="R47" s="428"/>
      <c r="S47" s="428"/>
      <c r="T47" s="428"/>
      <c r="U47" s="428"/>
      <c r="V47" s="428"/>
      <c r="W47" s="428"/>
      <c r="X47" s="428"/>
      <c r="Y47" s="428"/>
      <c r="Z47" s="428"/>
      <c r="AA47" s="428"/>
      <c r="AB47" s="428"/>
      <c r="AC47" s="428"/>
      <c r="AD47" s="428"/>
      <c r="AE47" s="428"/>
      <c r="AF47" s="428"/>
      <c r="AG47" s="428"/>
      <c r="AH47" s="428"/>
      <c r="AI47" s="428"/>
      <c r="AJ47" s="428"/>
      <c r="AK47" s="428"/>
      <c r="AL47" s="428"/>
      <c r="AM47" s="428"/>
      <c r="AN47" s="428"/>
      <c r="AO47" s="428"/>
      <c r="AP47" s="428"/>
      <c r="AQ47" s="428"/>
      <c r="AR47" s="428"/>
      <c r="AS47" s="428"/>
      <c r="AT47" s="428"/>
      <c r="AU47" s="428"/>
      <c r="AV47" s="428"/>
      <c r="AW47" s="428"/>
      <c r="AX47" s="428"/>
      <c r="AY47" s="428"/>
      <c r="AZ47" s="406"/>
      <c r="BA47" s="428"/>
      <c r="BB47" s="428"/>
      <c r="BC47" s="428"/>
      <c r="BD47" s="428"/>
      <c r="BE47" s="428"/>
      <c r="BF47" s="428"/>
      <c r="BG47" s="428"/>
      <c r="BH47" s="428"/>
      <c r="BI47" s="428"/>
      <c r="BJ47" s="428"/>
      <c r="BK47" s="428"/>
      <c r="BL47" s="428"/>
      <c r="BM47" s="428"/>
      <c r="BN47" s="428"/>
      <c r="BO47" s="428"/>
      <c r="BP47" s="428"/>
      <c r="BQ47" s="428"/>
      <c r="BR47" s="428"/>
      <c r="BS47" s="428"/>
      <c r="BT47" s="428"/>
      <c r="BU47" s="428"/>
      <c r="BV47" s="428"/>
      <c r="BW47" s="428"/>
      <c r="BX47" s="428"/>
      <c r="BY47" s="428"/>
      <c r="BZ47" s="406"/>
      <c r="CA47" s="428"/>
      <c r="CB47" s="428"/>
      <c r="CC47" s="428"/>
      <c r="CD47" s="428"/>
      <c r="CE47" s="428"/>
      <c r="CF47" s="428"/>
      <c r="CG47" s="428"/>
      <c r="CH47" s="428"/>
      <c r="CI47" s="428"/>
      <c r="CJ47" s="428"/>
      <c r="CK47" s="428"/>
      <c r="CL47" s="428"/>
      <c r="CM47" s="428"/>
      <c r="CN47" s="428"/>
      <c r="CO47" s="428"/>
      <c r="CP47" s="428"/>
      <c r="CQ47" s="428"/>
      <c r="CR47" s="428"/>
      <c r="CS47" s="428"/>
      <c r="CT47" s="428"/>
      <c r="CU47" s="428"/>
      <c r="CV47" s="428"/>
      <c r="CW47" s="428"/>
      <c r="CX47" s="428"/>
      <c r="CY47" s="428"/>
      <c r="CZ47" s="406"/>
      <c r="DA47" s="428"/>
      <c r="DB47" s="428"/>
      <c r="DC47" s="428"/>
      <c r="DD47" s="428"/>
      <c r="DE47" s="428"/>
      <c r="DF47" s="428"/>
      <c r="DG47" s="428"/>
      <c r="DH47" s="428"/>
      <c r="DI47" s="428"/>
      <c r="DJ47" s="428"/>
      <c r="DK47" s="428"/>
      <c r="DL47" s="428"/>
      <c r="DM47" s="428"/>
      <c r="DN47" s="428"/>
      <c r="DO47" s="428"/>
      <c r="DP47" s="428"/>
      <c r="DQ47" s="428"/>
      <c r="DR47" s="428"/>
      <c r="DS47" s="428"/>
      <c r="DT47" s="428"/>
      <c r="DU47" s="428"/>
      <c r="DV47" s="428"/>
      <c r="DW47" s="428"/>
      <c r="DX47" s="428"/>
      <c r="DY47" s="428"/>
      <c r="DZ47" s="478"/>
      <c r="EA47" s="478"/>
      <c r="EB47" s="58"/>
    </row>
    <row r="48" spans="1:132" s="69" customFormat="1" ht="12" customHeight="1" x14ac:dyDescent="0.25">
      <c r="A48" s="35" t="s">
        <v>221</v>
      </c>
      <c r="B48" s="34"/>
      <c r="C48" s="58"/>
      <c r="D48" s="58"/>
      <c r="E48" s="58"/>
      <c r="F48" s="58"/>
      <c r="G48" s="58"/>
      <c r="H48" s="58"/>
      <c r="I48" s="58"/>
      <c r="J48" s="58"/>
      <c r="K48" s="58"/>
      <c r="L48" s="428"/>
      <c r="M48" s="428"/>
      <c r="N48" s="428"/>
      <c r="O48" s="428"/>
      <c r="P48" s="428"/>
      <c r="Q48" s="428"/>
      <c r="R48" s="428"/>
      <c r="S48" s="428"/>
      <c r="T48" s="428"/>
      <c r="U48" s="428"/>
      <c r="V48" s="428"/>
      <c r="W48" s="428"/>
      <c r="X48" s="428"/>
      <c r="Y48" s="428"/>
      <c r="Z48" s="428"/>
      <c r="AA48" s="428"/>
      <c r="AB48" s="428"/>
      <c r="AC48" s="428"/>
      <c r="AD48" s="428"/>
      <c r="AE48" s="428"/>
      <c r="AF48" s="428"/>
      <c r="AG48" s="428"/>
      <c r="AH48" s="428"/>
      <c r="AI48" s="428"/>
      <c r="AJ48" s="428"/>
      <c r="AK48" s="428"/>
      <c r="AL48" s="428"/>
      <c r="AM48" s="428"/>
      <c r="AN48" s="428"/>
      <c r="AO48" s="428"/>
      <c r="AP48" s="428"/>
      <c r="AQ48" s="428"/>
      <c r="AR48" s="428"/>
      <c r="AS48" s="428"/>
      <c r="AT48" s="428"/>
      <c r="AU48" s="428"/>
      <c r="AV48" s="428"/>
      <c r="AW48" s="428"/>
      <c r="AX48" s="428"/>
      <c r="AY48" s="428"/>
      <c r="AZ48" s="406"/>
      <c r="BA48" s="428"/>
      <c r="BB48" s="428"/>
      <c r="BC48" s="428"/>
      <c r="BD48" s="428"/>
      <c r="BE48" s="428"/>
      <c r="BF48" s="428"/>
      <c r="BG48" s="428"/>
      <c r="BH48" s="428"/>
      <c r="BI48" s="428"/>
      <c r="BJ48" s="428"/>
      <c r="BK48" s="428"/>
      <c r="BL48" s="428"/>
      <c r="BM48" s="428"/>
      <c r="BN48" s="428"/>
      <c r="BO48" s="428"/>
      <c r="BP48" s="428"/>
      <c r="BQ48" s="428"/>
      <c r="BR48" s="428"/>
      <c r="BS48" s="428"/>
      <c r="BT48" s="428"/>
      <c r="BU48" s="428"/>
      <c r="BV48" s="428"/>
      <c r="BW48" s="428"/>
      <c r="BX48" s="428"/>
      <c r="BY48" s="428"/>
      <c r="BZ48" s="406"/>
      <c r="CA48" s="428"/>
      <c r="CB48" s="428"/>
      <c r="CC48" s="428"/>
      <c r="CD48" s="428"/>
      <c r="CE48" s="428"/>
      <c r="CF48" s="428"/>
      <c r="CG48" s="428"/>
      <c r="CH48" s="428"/>
      <c r="CI48" s="428"/>
      <c r="CJ48" s="428"/>
      <c r="CK48" s="428"/>
      <c r="CL48" s="428"/>
      <c r="CM48" s="428"/>
      <c r="CN48" s="428"/>
      <c r="CO48" s="428"/>
      <c r="CP48" s="428"/>
      <c r="CQ48" s="428"/>
      <c r="CR48" s="428"/>
      <c r="CS48" s="428"/>
      <c r="CT48" s="428"/>
      <c r="CU48" s="428"/>
      <c r="CV48" s="428"/>
      <c r="CW48" s="428"/>
      <c r="CX48" s="428"/>
      <c r="CY48" s="428"/>
      <c r="CZ48" s="406"/>
      <c r="DA48" s="428"/>
      <c r="DB48" s="428"/>
      <c r="DC48" s="428"/>
      <c r="DD48" s="428"/>
      <c r="DE48" s="428"/>
      <c r="DF48" s="428"/>
      <c r="DG48" s="428"/>
      <c r="DH48" s="428"/>
      <c r="DI48" s="428"/>
      <c r="DJ48" s="428"/>
      <c r="DK48" s="428"/>
      <c r="DL48" s="428"/>
      <c r="DM48" s="428"/>
      <c r="DN48" s="428"/>
      <c r="DO48" s="428"/>
      <c r="DP48" s="428"/>
      <c r="DQ48" s="428"/>
      <c r="DR48" s="428"/>
      <c r="DS48" s="428"/>
      <c r="DT48" s="428"/>
      <c r="DU48" s="428"/>
      <c r="DV48" s="428"/>
      <c r="DW48" s="428"/>
      <c r="DX48" s="428"/>
      <c r="DY48" s="428"/>
      <c r="DZ48" s="478"/>
      <c r="EA48" s="478"/>
      <c r="EB48" s="58"/>
    </row>
    <row r="49" spans="1:132" s="69" customFormat="1" ht="13.5" customHeight="1" x14ac:dyDescent="0.25">
      <c r="A49" s="36" t="s">
        <v>222</v>
      </c>
      <c r="B49" s="34">
        <v>23.442475114973004</v>
      </c>
      <c r="C49" s="58">
        <v>0.39950360192173295</v>
      </c>
      <c r="D49" s="58">
        <v>22.659146407886318</v>
      </c>
      <c r="E49" s="58">
        <v>24.225803822059692</v>
      </c>
      <c r="F49" s="58">
        <v>1.7041869510893284</v>
      </c>
      <c r="G49" s="58"/>
      <c r="H49" s="58"/>
      <c r="I49" s="58"/>
      <c r="J49" s="58"/>
      <c r="K49" s="58"/>
      <c r="L49" s="428">
        <v>29.304868956793399</v>
      </c>
      <c r="M49" s="428">
        <v>0.42395941401628634</v>
      </c>
      <c r="N49" s="428">
        <v>28.473587720135242</v>
      </c>
      <c r="O49" s="428">
        <v>30.136150193451559</v>
      </c>
      <c r="P49" s="428">
        <v>1.4467200472432238</v>
      </c>
      <c r="Q49" s="428"/>
      <c r="R49" s="428">
        <v>5.9</v>
      </c>
      <c r="S49" s="428"/>
      <c r="T49" s="428" t="s">
        <v>465</v>
      </c>
      <c r="U49" s="428"/>
      <c r="V49" s="428">
        <v>29.632921498799199</v>
      </c>
      <c r="W49" s="428">
        <v>0.44434659344547339</v>
      </c>
      <c r="X49" s="428">
        <v>28.761665729147918</v>
      </c>
      <c r="Y49" s="428">
        <v>30.504177268450476</v>
      </c>
      <c r="Z49" s="428">
        <v>1.4995031572012885</v>
      </c>
      <c r="AA49" s="428"/>
      <c r="AB49" s="428">
        <v>0.3</v>
      </c>
      <c r="AC49" s="428"/>
      <c r="AD49" s="428" t="s">
        <v>463</v>
      </c>
      <c r="AE49" s="428"/>
      <c r="AF49" s="428">
        <v>29.829868095622476</v>
      </c>
      <c r="AG49" s="428">
        <v>0.42814262062318142</v>
      </c>
      <c r="AH49" s="428">
        <v>28.990382670098157</v>
      </c>
      <c r="AI49" s="428">
        <v>30.669353521146792</v>
      </c>
      <c r="AJ49" s="428">
        <v>1.4352816420465877</v>
      </c>
      <c r="AK49" s="428"/>
      <c r="AL49" s="428">
        <v>0.2</v>
      </c>
      <c r="AM49" s="428"/>
      <c r="AN49" s="428" t="s">
        <v>463</v>
      </c>
      <c r="AO49" s="428"/>
      <c r="AP49" s="428">
        <v>29.570040061996352</v>
      </c>
      <c r="AQ49" s="428">
        <v>0.46593408716946416</v>
      </c>
      <c r="AR49" s="428">
        <v>28.656451195378175</v>
      </c>
      <c r="AS49" s="428">
        <v>30.483628928614525</v>
      </c>
      <c r="AT49" s="428">
        <v>1.5756965029218422</v>
      </c>
      <c r="AU49" s="428"/>
      <c r="AV49" s="428">
        <v>-0.19999999999999929</v>
      </c>
      <c r="AW49" s="428"/>
      <c r="AX49" s="428" t="s">
        <v>463</v>
      </c>
      <c r="AY49" s="428"/>
      <c r="AZ49" s="406">
        <v>18.335899251689646</v>
      </c>
      <c r="BA49" s="428"/>
      <c r="BB49" s="428">
        <v>22.091214318743909</v>
      </c>
      <c r="BC49" s="428"/>
      <c r="BD49" s="428">
        <v>22.63086692154684</v>
      </c>
      <c r="BE49" s="428"/>
      <c r="BF49" s="428">
        <v>22.569184552431441</v>
      </c>
      <c r="BG49" s="428">
        <v>0.3764259654855831</v>
      </c>
      <c r="BH49" s="428">
        <v>21.831103136117154</v>
      </c>
      <c r="BI49" s="428">
        <v>23.307265968745725</v>
      </c>
      <c r="BJ49" s="428">
        <v>1.6678757914850302</v>
      </c>
      <c r="BK49" s="428"/>
      <c r="BL49" s="428">
        <v>0</v>
      </c>
      <c r="BM49" s="428"/>
      <c r="BN49" s="428" t="s">
        <v>463</v>
      </c>
      <c r="BO49" s="428"/>
      <c r="BP49" s="428">
        <v>23.048585226462755</v>
      </c>
      <c r="BQ49" s="428">
        <v>0.42025136887315778</v>
      </c>
      <c r="BR49" s="428">
        <v>22.224569593444855</v>
      </c>
      <c r="BS49" s="428">
        <v>23.872600859480659</v>
      </c>
      <c r="BT49" s="428">
        <v>1.8233282639433108</v>
      </c>
      <c r="BU49" s="428"/>
      <c r="BV49" s="428">
        <v>0.39999999999999858</v>
      </c>
      <c r="BW49" s="428"/>
      <c r="BX49" s="428" t="s">
        <v>463</v>
      </c>
      <c r="BY49" s="428"/>
      <c r="BZ49" s="406">
        <v>5.0581708771607898</v>
      </c>
      <c r="CA49" s="428"/>
      <c r="CB49" s="428">
        <v>7.0798905536705163</v>
      </c>
      <c r="CC49" s="428"/>
      <c r="CD49" s="428">
        <v>6.8767113814210576</v>
      </c>
      <c r="CE49" s="428"/>
      <c r="CF49" s="428">
        <v>7.1639480950725236</v>
      </c>
      <c r="CG49" s="428">
        <v>0.23686411327402712</v>
      </c>
      <c r="CH49" s="428">
        <v>6.6995141393176398</v>
      </c>
      <c r="CI49" s="428">
        <v>7.6283820508274074</v>
      </c>
      <c r="CJ49" s="428">
        <v>3.3063348607584966</v>
      </c>
      <c r="CK49" s="428"/>
      <c r="CL49" s="428">
        <v>0.3</v>
      </c>
      <c r="CM49" s="428"/>
      <c r="CN49" s="428" t="s">
        <v>463</v>
      </c>
      <c r="CO49" s="428"/>
      <c r="CP49" s="428">
        <v>6.4135569905874048</v>
      </c>
      <c r="CQ49" s="428">
        <v>0.23635822849274257</v>
      </c>
      <c r="CR49" s="428">
        <v>5.9501132288391325</v>
      </c>
      <c r="CS49" s="428">
        <v>6.8770007523356771</v>
      </c>
      <c r="CT49" s="428">
        <v>3.6852908431253377</v>
      </c>
      <c r="CU49" s="428"/>
      <c r="CV49" s="428">
        <v>-0.79999999999999982</v>
      </c>
      <c r="CW49" s="428"/>
      <c r="CX49" s="428" t="s">
        <v>464</v>
      </c>
      <c r="CY49" s="428"/>
      <c r="CZ49" s="406">
        <v>4.8404986122747393E-2</v>
      </c>
      <c r="DA49" s="428"/>
      <c r="DB49" s="428">
        <v>0.13376408437895765</v>
      </c>
      <c r="DC49" s="428"/>
      <c r="DD49" s="428">
        <v>0.12534319583130935</v>
      </c>
      <c r="DE49" s="428"/>
      <c r="DF49" s="476">
        <v>9.673544811856323E-2</v>
      </c>
      <c r="DG49" s="428">
        <v>2.6859242984460203E-2</v>
      </c>
      <c r="DH49" s="428">
        <v>4.4070887432567894E-2</v>
      </c>
      <c r="DI49" s="428">
        <v>0.14940000880455856</v>
      </c>
      <c r="DJ49" s="428">
        <v>27.765667608775978</v>
      </c>
      <c r="DK49" s="428"/>
      <c r="DL49" s="428">
        <v>0</v>
      </c>
      <c r="DM49" s="428"/>
      <c r="DN49" s="428" t="s">
        <v>463</v>
      </c>
      <c r="DO49" s="428"/>
      <c r="DP49" s="476">
        <v>0.10789784494625464</v>
      </c>
      <c r="DQ49" s="428">
        <v>2.6974582675694643E-2</v>
      </c>
      <c r="DR49" s="428">
        <v>5.5006933779192989E-2</v>
      </c>
      <c r="DS49" s="428">
        <v>0.16078875611331628</v>
      </c>
      <c r="DT49" s="428">
        <v>25.000112550098702</v>
      </c>
      <c r="DU49" s="428"/>
      <c r="DV49" s="428">
        <v>0</v>
      </c>
      <c r="DW49" s="428"/>
      <c r="DX49" s="428" t="s">
        <v>463</v>
      </c>
      <c r="DY49" s="428"/>
      <c r="DZ49" s="478">
        <v>5097.7301750000606</v>
      </c>
      <c r="EA49" s="478">
        <v>16647</v>
      </c>
      <c r="EB49" s="58"/>
    </row>
    <row r="50" spans="1:132" s="69" customFormat="1" ht="13.5" customHeight="1" x14ac:dyDescent="0.25">
      <c r="A50" s="36" t="s">
        <v>223</v>
      </c>
      <c r="B50" s="34"/>
      <c r="C50" s="58"/>
      <c r="D50" s="58"/>
      <c r="E50" s="58"/>
      <c r="F50" s="58"/>
      <c r="G50" s="58"/>
      <c r="H50" s="58"/>
      <c r="I50" s="58"/>
      <c r="J50" s="58"/>
      <c r="K50" s="58"/>
      <c r="L50" s="428"/>
      <c r="M50" s="428"/>
      <c r="N50" s="428"/>
      <c r="O50" s="428"/>
      <c r="P50" s="428"/>
      <c r="Q50" s="428"/>
      <c r="R50" s="428"/>
      <c r="S50" s="428"/>
      <c r="T50" s="428"/>
      <c r="U50" s="428"/>
      <c r="V50" s="428"/>
      <c r="W50" s="428"/>
      <c r="X50" s="428"/>
      <c r="Y50" s="428"/>
      <c r="Z50" s="428"/>
      <c r="AA50" s="428"/>
      <c r="AB50" s="428">
        <v>0</v>
      </c>
      <c r="AC50" s="428"/>
      <c r="AD50" s="428" t="e">
        <v>#DIV/0!</v>
      </c>
      <c r="AE50" s="428"/>
      <c r="AF50" s="428"/>
      <c r="AG50" s="428"/>
      <c r="AH50" s="428"/>
      <c r="AI50" s="428"/>
      <c r="AJ50" s="428"/>
      <c r="AK50" s="428"/>
      <c r="AL50" s="428"/>
      <c r="AM50" s="428"/>
      <c r="AN50" s="428"/>
      <c r="AO50" s="428"/>
      <c r="AP50" s="428"/>
      <c r="AQ50" s="428"/>
      <c r="AR50" s="428"/>
      <c r="AS50" s="428"/>
      <c r="AT50" s="428"/>
      <c r="AU50" s="428"/>
      <c r="AV50" s="428"/>
      <c r="AW50" s="428"/>
      <c r="AX50" s="428"/>
      <c r="AY50" s="428"/>
      <c r="AZ50" s="406"/>
      <c r="BA50" s="428"/>
      <c r="BB50" s="428"/>
      <c r="BC50" s="428"/>
      <c r="BD50" s="428"/>
      <c r="BE50" s="428"/>
      <c r="BF50" s="428"/>
      <c r="BG50" s="428"/>
      <c r="BH50" s="428"/>
      <c r="BI50" s="428"/>
      <c r="BJ50" s="428"/>
      <c r="BK50" s="428"/>
      <c r="BL50" s="428"/>
      <c r="BM50" s="428"/>
      <c r="BN50" s="428"/>
      <c r="BO50" s="428"/>
      <c r="BP50" s="428"/>
      <c r="BQ50" s="428"/>
      <c r="BR50" s="428"/>
      <c r="BS50" s="428"/>
      <c r="BT50" s="428"/>
      <c r="BU50" s="428"/>
      <c r="BV50" s="428"/>
      <c r="BW50" s="428"/>
      <c r="BX50" s="428"/>
      <c r="BY50" s="428"/>
      <c r="BZ50" s="406"/>
      <c r="CA50" s="428"/>
      <c r="CB50" s="428"/>
      <c r="CC50" s="428"/>
      <c r="CD50" s="428"/>
      <c r="CE50" s="428"/>
      <c r="CF50" s="428"/>
      <c r="CG50" s="428"/>
      <c r="CH50" s="428"/>
      <c r="CI50" s="428"/>
      <c r="CJ50" s="428"/>
      <c r="CK50" s="428"/>
      <c r="CL50" s="428"/>
      <c r="CM50" s="428"/>
      <c r="CN50" s="428"/>
      <c r="CO50" s="428"/>
      <c r="CP50" s="428"/>
      <c r="CQ50" s="428"/>
      <c r="CR50" s="428"/>
      <c r="CS50" s="428"/>
      <c r="CT50" s="428"/>
      <c r="CU50" s="428"/>
      <c r="CV50" s="428"/>
      <c r="CW50" s="428"/>
      <c r="CX50" s="428"/>
      <c r="CY50" s="428"/>
      <c r="CZ50" s="406"/>
      <c r="DA50" s="428"/>
      <c r="DB50" s="428"/>
      <c r="DC50" s="428"/>
      <c r="DD50" s="428"/>
      <c r="DE50" s="428"/>
      <c r="DF50" s="428"/>
      <c r="DG50" s="428"/>
      <c r="DH50" s="428"/>
      <c r="DI50" s="428"/>
      <c r="DJ50" s="428"/>
      <c r="DK50" s="428"/>
      <c r="DL50" s="428"/>
      <c r="DM50" s="428"/>
      <c r="DN50" s="428"/>
      <c r="DO50" s="428"/>
      <c r="DP50" s="428"/>
      <c r="DQ50" s="428"/>
      <c r="DR50" s="428"/>
      <c r="DS50" s="428"/>
      <c r="DT50" s="428"/>
      <c r="DU50" s="428"/>
      <c r="DV50" s="428"/>
      <c r="DW50" s="428"/>
      <c r="DX50" s="428"/>
      <c r="DY50" s="428"/>
      <c r="DZ50" s="478"/>
      <c r="EA50" s="478"/>
      <c r="EB50" s="58"/>
    </row>
    <row r="51" spans="1:132" s="69" customFormat="1" ht="13.5" customHeight="1" x14ac:dyDescent="0.25">
      <c r="A51" s="36" t="s">
        <v>224</v>
      </c>
      <c r="B51" s="34">
        <v>20.611578236616943</v>
      </c>
      <c r="C51" s="58">
        <v>4.5460227943508453</v>
      </c>
      <c r="D51" s="58">
        <v>11.69794106099245</v>
      </c>
      <c r="E51" s="58">
        <v>29.525215412241433</v>
      </c>
      <c r="F51" s="58">
        <v>22.055675417784027</v>
      </c>
      <c r="G51" s="58"/>
      <c r="H51" s="58"/>
      <c r="I51" s="58"/>
      <c r="J51" s="58"/>
      <c r="K51" s="58"/>
      <c r="L51" s="428">
        <v>23.60491094073938</v>
      </c>
      <c r="M51" s="428">
        <v>4.1541924400530057</v>
      </c>
      <c r="N51" s="428">
        <v>15.459550524823298</v>
      </c>
      <c r="O51" s="428">
        <v>31.750271356655457</v>
      </c>
      <c r="P51" s="428">
        <v>17.598848182406588</v>
      </c>
      <c r="Q51" s="428"/>
      <c r="R51" s="428">
        <v>3</v>
      </c>
      <c r="S51" s="428"/>
      <c r="T51" s="428" t="s">
        <v>463</v>
      </c>
      <c r="U51" s="428"/>
      <c r="V51" s="476">
        <v>26.026967382338146</v>
      </c>
      <c r="W51" s="428">
        <v>4.8355273773811218</v>
      </c>
      <c r="X51" s="428">
        <v>16.545672400008097</v>
      </c>
      <c r="Y51" s="428">
        <v>35.508262364668191</v>
      </c>
      <c r="Z51" s="428">
        <v>18.578912042831785</v>
      </c>
      <c r="AA51" s="428"/>
      <c r="AB51" s="428">
        <v>2.4</v>
      </c>
      <c r="AC51" s="428"/>
      <c r="AD51" s="428" t="s">
        <v>463</v>
      </c>
      <c r="AE51" s="428"/>
      <c r="AF51" s="476">
        <v>27.708333177533202</v>
      </c>
      <c r="AG51" s="428">
        <v>4.8166253380128738</v>
      </c>
      <c r="AH51" s="428">
        <v>18.264081246745594</v>
      </c>
      <c r="AI51" s="428">
        <v>37.152585108320807</v>
      </c>
      <c r="AJ51" s="428">
        <v>17.383309588316727</v>
      </c>
      <c r="AK51" s="428"/>
      <c r="AL51" s="428">
        <v>1.7</v>
      </c>
      <c r="AM51" s="428"/>
      <c r="AN51" s="428" t="s">
        <v>463</v>
      </c>
      <c r="AO51" s="428"/>
      <c r="AP51" s="476">
        <v>30.223383192255227</v>
      </c>
      <c r="AQ51" s="428">
        <v>4.5871382090693693</v>
      </c>
      <c r="AR51" s="428">
        <v>21.229067230305894</v>
      </c>
      <c r="AS51" s="428">
        <v>39.21769915420456</v>
      </c>
      <c r="AT51" s="428">
        <v>15.177447805528363</v>
      </c>
      <c r="AU51" s="428"/>
      <c r="AV51" s="428">
        <v>2.5</v>
      </c>
      <c r="AW51" s="428"/>
      <c r="AX51" s="428" t="s">
        <v>463</v>
      </c>
      <c r="AY51" s="428"/>
      <c r="AZ51" s="406">
        <v>18.171200435209737</v>
      </c>
      <c r="BA51" s="428"/>
      <c r="BB51" s="428">
        <v>16.691278051960307</v>
      </c>
      <c r="BC51" s="428"/>
      <c r="BD51" s="428">
        <v>15.50065119012457</v>
      </c>
      <c r="BE51" s="428"/>
      <c r="BF51" s="476">
        <v>22.631745215395732</v>
      </c>
      <c r="BG51" s="428">
        <v>4.6875766657194049</v>
      </c>
      <c r="BH51" s="428">
        <v>13.44052691021621</v>
      </c>
      <c r="BI51" s="428">
        <v>31.822963520575254</v>
      </c>
      <c r="BJ51" s="428">
        <v>20.712395889516198</v>
      </c>
      <c r="BK51" s="428"/>
      <c r="BL51" s="428">
        <v>7.1</v>
      </c>
      <c r="BM51" s="428"/>
      <c r="BN51" s="428" t="s">
        <v>463</v>
      </c>
      <c r="BO51" s="428"/>
      <c r="BP51" s="476">
        <v>25.817083784086297</v>
      </c>
      <c r="BQ51" s="428">
        <v>4.5134101477113369</v>
      </c>
      <c r="BR51" s="428">
        <v>16.967331480106772</v>
      </c>
      <c r="BS51" s="428">
        <v>34.666836088065821</v>
      </c>
      <c r="BT51" s="428">
        <v>17.482261689422149</v>
      </c>
      <c r="BU51" s="428"/>
      <c r="BV51" s="428">
        <v>3.1999999999999993</v>
      </c>
      <c r="BW51" s="428"/>
      <c r="BX51" s="428" t="s">
        <v>463</v>
      </c>
      <c r="BY51" s="428"/>
      <c r="BZ51" s="406">
        <v>2.4403778014072111</v>
      </c>
      <c r="CA51" s="428"/>
      <c r="CB51" s="428">
        <v>6.9136328887790688</v>
      </c>
      <c r="CC51" s="428"/>
      <c r="CD51" s="428">
        <v>10.526316192213576</v>
      </c>
      <c r="CE51" s="428"/>
      <c r="CF51" s="476">
        <v>4.984612110552642</v>
      </c>
      <c r="CG51" s="428">
        <v>2.3277189994460779</v>
      </c>
      <c r="CH51" s="428">
        <v>0.42051108294000672</v>
      </c>
      <c r="CI51" s="428">
        <v>9.5487131381652759</v>
      </c>
      <c r="CJ51" s="428">
        <v>46.698097019790055</v>
      </c>
      <c r="CK51" s="428"/>
      <c r="CL51" s="428">
        <v>-5.5</v>
      </c>
      <c r="CM51" s="428"/>
      <c r="CN51" s="428" t="s">
        <v>463</v>
      </c>
      <c r="CO51" s="428"/>
      <c r="CP51" s="476">
        <v>4.4062994081689277</v>
      </c>
      <c r="CQ51" s="428">
        <v>1.8494234096375615</v>
      </c>
      <c r="CR51" s="428">
        <v>0.78000830126098641</v>
      </c>
      <c r="CS51" s="428">
        <v>8.0325905150768708</v>
      </c>
      <c r="CT51" s="428">
        <v>41.972259220716545</v>
      </c>
      <c r="CU51" s="428"/>
      <c r="CV51" s="428">
        <v>-0.59999999999999964</v>
      </c>
      <c r="CW51" s="428"/>
      <c r="CX51" s="428" t="s">
        <v>463</v>
      </c>
      <c r="CY51" s="428"/>
      <c r="CZ51" s="406">
        <v>0</v>
      </c>
      <c r="DA51" s="428"/>
      <c r="DB51" s="428">
        <v>0</v>
      </c>
      <c r="DC51" s="428"/>
      <c r="DD51" s="466">
        <v>0</v>
      </c>
      <c r="DE51" s="466"/>
      <c r="DF51" s="466">
        <v>9.1975851584829252E-2</v>
      </c>
      <c r="DG51" s="466">
        <v>9.2612044589552509E-2</v>
      </c>
      <c r="DH51" s="466">
        <v>0</v>
      </c>
      <c r="DI51" s="466">
        <v>0.27356595244368315</v>
      </c>
      <c r="DJ51" s="466">
        <v>100</v>
      </c>
      <c r="DK51" s="466"/>
      <c r="DL51" s="466"/>
      <c r="DM51" s="428"/>
      <c r="DN51" s="428" t="s">
        <v>463</v>
      </c>
      <c r="DO51" s="466"/>
      <c r="DP51" s="466">
        <v>0</v>
      </c>
      <c r="DQ51" s="466">
        <v>0</v>
      </c>
      <c r="DR51" s="466">
        <v>0</v>
      </c>
      <c r="DS51" s="466">
        <v>0</v>
      </c>
      <c r="DT51" s="466">
        <v>0</v>
      </c>
      <c r="DU51" s="466"/>
      <c r="DV51" s="466">
        <v>-0.1</v>
      </c>
      <c r="DW51" s="428"/>
      <c r="DX51" s="428" t="s">
        <v>463</v>
      </c>
      <c r="DY51" s="428"/>
      <c r="DZ51" s="478">
        <v>44.706675999999987</v>
      </c>
      <c r="EA51" s="478">
        <v>149</v>
      </c>
      <c r="EB51" s="58"/>
    </row>
    <row r="52" spans="1:132" s="69" customFormat="1" ht="13.5" customHeight="1" x14ac:dyDescent="0.25">
      <c r="A52" s="36" t="s">
        <v>225</v>
      </c>
      <c r="B52" s="34">
        <v>20.974948677926349</v>
      </c>
      <c r="C52" s="58">
        <v>2.5768060001060173</v>
      </c>
      <c r="D52" s="58">
        <v>15.922463286638934</v>
      </c>
      <c r="E52" s="58">
        <v>26.027434069213768</v>
      </c>
      <c r="F52" s="58">
        <v>12.285159976662067</v>
      </c>
      <c r="G52" s="58"/>
      <c r="H52" s="58"/>
      <c r="I52" s="58"/>
      <c r="J52" s="58"/>
      <c r="K52" s="58"/>
      <c r="L52" s="428">
        <v>26.169679043892209</v>
      </c>
      <c r="M52" s="428">
        <v>2.3810246472460888</v>
      </c>
      <c r="N52" s="428">
        <v>21.501069153794923</v>
      </c>
      <c r="O52" s="428">
        <v>30.838288933989492</v>
      </c>
      <c r="P52" s="428">
        <v>9.0984098171498236</v>
      </c>
      <c r="Q52" s="428"/>
      <c r="R52" s="428">
        <v>5.2</v>
      </c>
      <c r="S52" s="428"/>
      <c r="T52" s="428" t="s">
        <v>463</v>
      </c>
      <c r="U52" s="428"/>
      <c r="V52" s="428">
        <v>28.00175173513761</v>
      </c>
      <c r="W52" s="428">
        <v>2.3772368896520173</v>
      </c>
      <c r="X52" s="428">
        <v>23.340567455818189</v>
      </c>
      <c r="Y52" s="428">
        <v>32.662936014457031</v>
      </c>
      <c r="Z52" s="428">
        <v>8.4896006226245291</v>
      </c>
      <c r="AA52" s="428"/>
      <c r="AB52" s="428">
        <v>1.8</v>
      </c>
      <c r="AC52" s="428"/>
      <c r="AD52" s="428" t="s">
        <v>463</v>
      </c>
      <c r="AE52" s="428"/>
      <c r="AF52" s="428">
        <v>28.355099760494067</v>
      </c>
      <c r="AG52" s="428">
        <v>2.4851955559168677</v>
      </c>
      <c r="AH52" s="428">
        <v>23.482224815847516</v>
      </c>
      <c r="AI52" s="428">
        <v>33.227974705140618</v>
      </c>
      <c r="AJ52" s="428">
        <v>8.7645452737196266</v>
      </c>
      <c r="AK52" s="428"/>
      <c r="AL52" s="428">
        <v>0.4</v>
      </c>
      <c r="AM52" s="428"/>
      <c r="AN52" s="428" t="s">
        <v>463</v>
      </c>
      <c r="AO52" s="428"/>
      <c r="AP52" s="428">
        <v>26.074445649127657</v>
      </c>
      <c r="AQ52" s="428">
        <v>2.3682522899163216</v>
      </c>
      <c r="AR52" s="428">
        <v>21.430851233113998</v>
      </c>
      <c r="AS52" s="428">
        <v>30.718040065141324</v>
      </c>
      <c r="AT52" s="428">
        <v>9.082656336341147</v>
      </c>
      <c r="AU52" s="428"/>
      <c r="AV52" s="428">
        <v>-2.2999999999999972</v>
      </c>
      <c r="AW52" s="428"/>
      <c r="AX52" s="428" t="s">
        <v>463</v>
      </c>
      <c r="AY52" s="428"/>
      <c r="AZ52" s="406">
        <v>16.411045698309611</v>
      </c>
      <c r="BA52" s="428"/>
      <c r="BB52" s="428">
        <v>21.674671875668349</v>
      </c>
      <c r="BC52" s="428"/>
      <c r="BD52" s="428">
        <v>21.796461190756659</v>
      </c>
      <c r="BE52" s="428"/>
      <c r="BF52" s="428">
        <v>25.037068090429887</v>
      </c>
      <c r="BG52" s="428">
        <v>2.4627731768931067</v>
      </c>
      <c r="BH52" s="428">
        <v>20.208158075900855</v>
      </c>
      <c r="BI52" s="428">
        <v>29.865978104958916</v>
      </c>
      <c r="BJ52" s="428">
        <v>9.8365078850205769</v>
      </c>
      <c r="BK52" s="428"/>
      <c r="BL52" s="428">
        <v>3.2</v>
      </c>
      <c r="BM52" s="428"/>
      <c r="BN52" s="428" t="s">
        <v>463</v>
      </c>
      <c r="BO52" s="428"/>
      <c r="BP52" s="428">
        <v>19.853544646724266</v>
      </c>
      <c r="BQ52" s="428">
        <v>2.2196389162267232</v>
      </c>
      <c r="BR52" s="428">
        <v>15.501346647869502</v>
      </c>
      <c r="BS52" s="428">
        <v>24.205742645579033</v>
      </c>
      <c r="BT52" s="428">
        <v>11.180063589264158</v>
      </c>
      <c r="BU52" s="428"/>
      <c r="BV52" s="428">
        <v>-5.1000000000000014</v>
      </c>
      <c r="BW52" s="428"/>
      <c r="BX52" s="428" t="s">
        <v>463</v>
      </c>
      <c r="BY52" s="428"/>
      <c r="BZ52" s="406">
        <v>4.3086183597521499</v>
      </c>
      <c r="CA52" s="428"/>
      <c r="CB52" s="428">
        <v>4.4950071682238661</v>
      </c>
      <c r="CC52" s="428"/>
      <c r="CD52" s="428">
        <v>6.2052905443809419</v>
      </c>
      <c r="CE52" s="428"/>
      <c r="CF52" s="476">
        <v>3.3180316700641761</v>
      </c>
      <c r="CG52" s="428">
        <v>0.77213067878534325</v>
      </c>
      <c r="CH52" s="428">
        <v>1.8040678173250593</v>
      </c>
      <c r="CI52" s="428">
        <v>4.8319955228032931</v>
      </c>
      <c r="CJ52" s="428">
        <v>23.270744693356377</v>
      </c>
      <c r="CK52" s="428"/>
      <c r="CL52" s="428">
        <v>-2.9</v>
      </c>
      <c r="CM52" s="428"/>
      <c r="CN52" s="428" t="s">
        <v>466</v>
      </c>
      <c r="CO52" s="428"/>
      <c r="CP52" s="476">
        <v>6.2209010024033864</v>
      </c>
      <c r="CQ52" s="428">
        <v>1.1845530524454004</v>
      </c>
      <c r="CR52" s="428">
        <v>3.8982667276565213</v>
      </c>
      <c r="CS52" s="428">
        <v>8.5435352771502515</v>
      </c>
      <c r="CT52" s="428">
        <v>19.041503023239873</v>
      </c>
      <c r="CU52" s="428"/>
      <c r="CV52" s="428">
        <v>3.1000000000000005</v>
      </c>
      <c r="CW52" s="428"/>
      <c r="CX52" s="428" t="s">
        <v>464</v>
      </c>
      <c r="CY52" s="428"/>
      <c r="CZ52" s="406">
        <v>0.25528461986459017</v>
      </c>
      <c r="DA52" s="428"/>
      <c r="DB52" s="428">
        <v>0</v>
      </c>
      <c r="DC52" s="428"/>
      <c r="DD52" s="466">
        <v>0</v>
      </c>
      <c r="DE52" s="466"/>
      <c r="DF52" s="466">
        <v>0</v>
      </c>
      <c r="DG52" s="466">
        <v>0</v>
      </c>
      <c r="DH52" s="466">
        <v>0</v>
      </c>
      <c r="DI52" s="466">
        <v>0</v>
      </c>
      <c r="DJ52" s="466">
        <v>0</v>
      </c>
      <c r="DK52" s="466"/>
      <c r="DL52" s="466"/>
      <c r="DM52" s="428"/>
      <c r="DN52" s="428"/>
      <c r="DO52" s="466"/>
      <c r="DP52" s="466">
        <v>0</v>
      </c>
      <c r="DQ52" s="466">
        <v>0</v>
      </c>
      <c r="DR52" s="466">
        <v>0</v>
      </c>
      <c r="DS52" s="466">
        <v>0</v>
      </c>
      <c r="DT52" s="466">
        <v>0</v>
      </c>
      <c r="DU52" s="466"/>
      <c r="DV52" s="466">
        <v>0</v>
      </c>
      <c r="DW52" s="428"/>
      <c r="DX52" s="428"/>
      <c r="DY52" s="428"/>
      <c r="DZ52" s="478">
        <v>141.30040000000008</v>
      </c>
      <c r="EA52" s="478">
        <v>457</v>
      </c>
      <c r="EB52" s="58"/>
    </row>
    <row r="53" spans="1:132" s="69" customFormat="1" ht="7.5" customHeight="1" x14ac:dyDescent="0.25">
      <c r="A53" s="36"/>
      <c r="B53" s="34"/>
      <c r="C53" s="58"/>
      <c r="D53" s="58"/>
      <c r="E53" s="58"/>
      <c r="F53" s="58"/>
      <c r="G53" s="58"/>
      <c r="H53" s="58"/>
      <c r="I53" s="58"/>
      <c r="J53" s="58"/>
      <c r="K53" s="58"/>
      <c r="L53" s="428"/>
      <c r="M53" s="428"/>
      <c r="N53" s="428"/>
      <c r="O53" s="428"/>
      <c r="P53" s="428"/>
      <c r="Q53" s="428"/>
      <c r="R53" s="428"/>
      <c r="S53" s="428"/>
      <c r="T53" s="428"/>
      <c r="U53" s="428"/>
      <c r="V53" s="428"/>
      <c r="W53" s="428"/>
      <c r="X53" s="428"/>
      <c r="Y53" s="428"/>
      <c r="Z53" s="428"/>
      <c r="AA53" s="428"/>
      <c r="AB53" s="428"/>
      <c r="AC53" s="428"/>
      <c r="AD53" s="428"/>
      <c r="AE53" s="428"/>
      <c r="AF53" s="428"/>
      <c r="AG53" s="428"/>
      <c r="AH53" s="428"/>
      <c r="AI53" s="428"/>
      <c r="AJ53" s="428"/>
      <c r="AK53" s="428"/>
      <c r="AL53" s="428"/>
      <c r="AM53" s="428"/>
      <c r="AN53" s="428"/>
      <c r="AO53" s="428"/>
      <c r="AP53" s="428"/>
      <c r="AQ53" s="428"/>
      <c r="AR53" s="428"/>
      <c r="AS53" s="428"/>
      <c r="AT53" s="428"/>
      <c r="AU53" s="428"/>
      <c r="AV53" s="428"/>
      <c r="AW53" s="428"/>
      <c r="AX53" s="428"/>
      <c r="AY53" s="428"/>
      <c r="AZ53" s="406"/>
      <c r="BA53" s="428"/>
      <c r="BB53" s="428"/>
      <c r="BC53" s="428"/>
      <c r="BD53" s="428"/>
      <c r="BE53" s="428"/>
      <c r="BF53" s="428"/>
      <c r="BG53" s="428"/>
      <c r="BH53" s="428"/>
      <c r="BI53" s="428"/>
      <c r="BJ53" s="428"/>
      <c r="BK53" s="428"/>
      <c r="BL53" s="428"/>
      <c r="BM53" s="428"/>
      <c r="BN53" s="428"/>
      <c r="BO53" s="428"/>
      <c r="BP53" s="428"/>
      <c r="BQ53" s="428"/>
      <c r="BR53" s="428"/>
      <c r="BS53" s="428"/>
      <c r="BT53" s="428"/>
      <c r="BU53" s="428"/>
      <c r="BV53" s="428"/>
      <c r="BW53" s="428"/>
      <c r="BX53" s="428"/>
      <c r="BY53" s="428"/>
      <c r="BZ53" s="406"/>
      <c r="CA53" s="428"/>
      <c r="CB53" s="428"/>
      <c r="CC53" s="428"/>
      <c r="CD53" s="428"/>
      <c r="CE53" s="428"/>
      <c r="CF53" s="428"/>
      <c r="CG53" s="428"/>
      <c r="CH53" s="428"/>
      <c r="CI53" s="428"/>
      <c r="CJ53" s="428"/>
      <c r="CK53" s="428"/>
      <c r="CL53" s="428"/>
      <c r="CM53" s="428"/>
      <c r="CN53" s="428"/>
      <c r="CO53" s="428"/>
      <c r="CP53" s="428"/>
      <c r="CQ53" s="428"/>
      <c r="CR53" s="428"/>
      <c r="CS53" s="428"/>
      <c r="CT53" s="428"/>
      <c r="CU53" s="428"/>
      <c r="CV53" s="428"/>
      <c r="CW53" s="428"/>
      <c r="CX53" s="428"/>
      <c r="CY53" s="428"/>
      <c r="CZ53" s="406"/>
      <c r="DA53" s="428"/>
      <c r="DB53" s="428"/>
      <c r="DC53" s="428"/>
      <c r="DD53" s="428"/>
      <c r="DE53" s="428"/>
      <c r="DF53" s="428"/>
      <c r="DG53" s="428"/>
      <c r="DH53" s="428"/>
      <c r="DI53" s="428"/>
      <c r="DJ53" s="428"/>
      <c r="DK53" s="428"/>
      <c r="DL53" s="428"/>
      <c r="DM53" s="428"/>
      <c r="DN53" s="428"/>
      <c r="DO53" s="428"/>
      <c r="DP53" s="428"/>
      <c r="DQ53" s="428"/>
      <c r="DR53" s="428"/>
      <c r="DS53" s="428"/>
      <c r="DT53" s="428"/>
      <c r="DU53" s="428"/>
      <c r="DV53" s="428"/>
      <c r="DW53" s="428"/>
      <c r="DX53" s="428"/>
      <c r="DY53" s="428"/>
      <c r="DZ53" s="478"/>
      <c r="EA53" s="478"/>
      <c r="EB53" s="58"/>
    </row>
    <row r="54" spans="1:132" s="69" customFormat="1" ht="12" customHeight="1" x14ac:dyDescent="0.25">
      <c r="A54" s="35" t="s">
        <v>226</v>
      </c>
      <c r="B54" s="34"/>
      <c r="C54" s="58"/>
      <c r="D54" s="58"/>
      <c r="E54" s="58"/>
      <c r="F54" s="58"/>
      <c r="G54" s="58"/>
      <c r="H54" s="58"/>
      <c r="I54" s="58"/>
      <c r="J54" s="58"/>
      <c r="K54" s="58"/>
      <c r="L54" s="428"/>
      <c r="M54" s="428"/>
      <c r="N54" s="428"/>
      <c r="O54" s="428"/>
      <c r="P54" s="428"/>
      <c r="Q54" s="428"/>
      <c r="R54" s="428"/>
      <c r="S54" s="428"/>
      <c r="T54" s="428"/>
      <c r="U54" s="428"/>
      <c r="V54" s="428"/>
      <c r="W54" s="428"/>
      <c r="X54" s="428"/>
      <c r="Y54" s="428"/>
      <c r="Z54" s="428"/>
      <c r="AA54" s="428"/>
      <c r="AB54" s="428"/>
      <c r="AC54" s="428"/>
      <c r="AD54" s="428"/>
      <c r="AE54" s="428"/>
      <c r="AF54" s="428"/>
      <c r="AG54" s="428"/>
      <c r="AH54" s="428"/>
      <c r="AI54" s="428"/>
      <c r="AJ54" s="428"/>
      <c r="AK54" s="428"/>
      <c r="AL54" s="428"/>
      <c r="AM54" s="428"/>
      <c r="AN54" s="428"/>
      <c r="AO54" s="428"/>
      <c r="AP54" s="428"/>
      <c r="AQ54" s="428"/>
      <c r="AR54" s="428"/>
      <c r="AS54" s="428"/>
      <c r="AT54" s="428"/>
      <c r="AU54" s="428"/>
      <c r="AV54" s="428"/>
      <c r="AW54" s="428"/>
      <c r="AX54" s="428"/>
      <c r="AY54" s="428"/>
      <c r="AZ54" s="406"/>
      <c r="BA54" s="428"/>
      <c r="BB54" s="428"/>
      <c r="BC54" s="428"/>
      <c r="BD54" s="428"/>
      <c r="BE54" s="428"/>
      <c r="BF54" s="428"/>
      <c r="BG54" s="428"/>
      <c r="BH54" s="428"/>
      <c r="BI54" s="428"/>
      <c r="BJ54" s="428"/>
      <c r="BK54" s="428"/>
      <c r="BL54" s="428"/>
      <c r="BM54" s="428"/>
      <c r="BN54" s="428"/>
      <c r="BO54" s="428"/>
      <c r="BP54" s="428"/>
      <c r="BQ54" s="428"/>
      <c r="BR54" s="428"/>
      <c r="BS54" s="428"/>
      <c r="BT54" s="428"/>
      <c r="BU54" s="428"/>
      <c r="BV54" s="428"/>
      <c r="BW54" s="428"/>
      <c r="BX54" s="428"/>
      <c r="BY54" s="428"/>
      <c r="BZ54" s="406"/>
      <c r="CA54" s="428"/>
      <c r="CB54" s="428"/>
      <c r="CC54" s="428"/>
      <c r="CD54" s="428"/>
      <c r="CE54" s="428"/>
      <c r="CF54" s="428"/>
      <c r="CG54" s="428"/>
      <c r="CH54" s="428"/>
      <c r="CI54" s="428"/>
      <c r="CJ54" s="428"/>
      <c r="CK54" s="428"/>
      <c r="CL54" s="428"/>
      <c r="CM54" s="428"/>
      <c r="CN54" s="428"/>
      <c r="CO54" s="428"/>
      <c r="CP54" s="428"/>
      <c r="CQ54" s="428"/>
      <c r="CR54" s="428"/>
      <c r="CS54" s="428"/>
      <c r="CT54" s="428"/>
      <c r="CU54" s="428"/>
      <c r="CV54" s="428"/>
      <c r="CW54" s="428"/>
      <c r="CX54" s="428"/>
      <c r="CY54" s="428"/>
      <c r="CZ54" s="406"/>
      <c r="DA54" s="428"/>
      <c r="DB54" s="428"/>
      <c r="DC54" s="428"/>
      <c r="DD54" s="428"/>
      <c r="DE54" s="428"/>
      <c r="DF54" s="428"/>
      <c r="DG54" s="428"/>
      <c r="DH54" s="428"/>
      <c r="DI54" s="428"/>
      <c r="DJ54" s="428"/>
      <c r="DK54" s="428"/>
      <c r="DL54" s="428"/>
      <c r="DM54" s="428"/>
      <c r="DN54" s="428"/>
      <c r="DO54" s="428"/>
      <c r="DP54" s="428"/>
      <c r="DQ54" s="428"/>
      <c r="DR54" s="428"/>
      <c r="DS54" s="428"/>
      <c r="DT54" s="428"/>
      <c r="DU54" s="428"/>
      <c r="DV54" s="428"/>
      <c r="DW54" s="428"/>
      <c r="DX54" s="428"/>
      <c r="DY54" s="428"/>
      <c r="DZ54" s="478"/>
      <c r="EA54" s="478"/>
      <c r="EB54" s="58"/>
    </row>
    <row r="55" spans="1:132" s="69" customFormat="1" ht="13.5" customHeight="1" x14ac:dyDescent="0.25">
      <c r="A55" s="36" t="s">
        <v>66</v>
      </c>
      <c r="B55" s="34">
        <v>27.775769825136532</v>
      </c>
      <c r="C55" s="58">
        <v>3.329597132297176</v>
      </c>
      <c r="D55" s="58">
        <v>21.247242778174183</v>
      </c>
      <c r="E55" s="58">
        <v>34.304296872098881</v>
      </c>
      <c r="F55" s="58">
        <v>11.98741620217473</v>
      </c>
      <c r="G55" s="58"/>
      <c r="H55" s="58"/>
      <c r="I55" s="58"/>
      <c r="J55" s="58"/>
      <c r="K55" s="58"/>
      <c r="L55" s="428">
        <v>39.597144808196909</v>
      </c>
      <c r="M55" s="428">
        <v>3.922171062166254</v>
      </c>
      <c r="N55" s="428">
        <v>31.906718730359884</v>
      </c>
      <c r="O55" s="428">
        <v>47.287570886033933</v>
      </c>
      <c r="P55" s="428">
        <v>9.9051865511129851</v>
      </c>
      <c r="Q55" s="428"/>
      <c r="R55" s="428">
        <v>11.8</v>
      </c>
      <c r="S55" s="428"/>
      <c r="T55" s="428" t="s">
        <v>464</v>
      </c>
      <c r="U55" s="428"/>
      <c r="V55" s="428">
        <v>39.36453556073301</v>
      </c>
      <c r="W55" s="428">
        <v>4.6267853676362325</v>
      </c>
      <c r="X55" s="428">
        <v>30.292530515195438</v>
      </c>
      <c r="Y55" s="428">
        <v>48.436540606270583</v>
      </c>
      <c r="Z55" s="428">
        <v>11.753689715195199</v>
      </c>
      <c r="AA55" s="428"/>
      <c r="AB55" s="428">
        <v>-0.2</v>
      </c>
      <c r="AC55" s="428"/>
      <c r="AD55" s="428" t="s">
        <v>463</v>
      </c>
      <c r="AE55" s="428"/>
      <c r="AF55" s="428">
        <v>41.50229560802542</v>
      </c>
      <c r="AG55" s="428">
        <v>4.2735223674551044</v>
      </c>
      <c r="AH55" s="428">
        <v>33.122934307474885</v>
      </c>
      <c r="AI55" s="428">
        <v>49.881656908575948</v>
      </c>
      <c r="AJ55" s="428">
        <v>10.297074667428085</v>
      </c>
      <c r="AK55" s="428"/>
      <c r="AL55" s="428">
        <v>2.1</v>
      </c>
      <c r="AM55" s="428"/>
      <c r="AN55" s="428" t="s">
        <v>463</v>
      </c>
      <c r="AO55" s="428"/>
      <c r="AP55" s="428">
        <v>37.338249179515024</v>
      </c>
      <c r="AQ55" s="428">
        <v>4.8250281168607883</v>
      </c>
      <c r="AR55" s="428">
        <v>27.877480914804366</v>
      </c>
      <c r="AS55" s="428">
        <v>46.79901744422569</v>
      </c>
      <c r="AT55" s="428">
        <v>12.922480895295848</v>
      </c>
      <c r="AU55" s="428"/>
      <c r="AV55" s="428">
        <v>-4.2000000000000028</v>
      </c>
      <c r="AW55" s="428"/>
      <c r="AX55" s="428" t="s">
        <v>463</v>
      </c>
      <c r="AY55" s="428"/>
      <c r="AZ55" s="406">
        <v>18.947573044192044</v>
      </c>
      <c r="BA55" s="428"/>
      <c r="BB55" s="428">
        <v>28.678536766659292</v>
      </c>
      <c r="BC55" s="428"/>
      <c r="BD55" s="428">
        <v>30.105035512859775</v>
      </c>
      <c r="BE55" s="428"/>
      <c r="BF55" s="428">
        <v>32.616365038674076</v>
      </c>
      <c r="BG55" s="428">
        <v>4.324339733446565</v>
      </c>
      <c r="BH55" s="428">
        <v>24.137362965624604</v>
      </c>
      <c r="BI55" s="428">
        <v>41.095367111723554</v>
      </c>
      <c r="BJ55" s="428">
        <v>13.258190262216779</v>
      </c>
      <c r="BK55" s="428"/>
      <c r="BL55" s="428">
        <v>2.5</v>
      </c>
      <c r="BM55" s="428"/>
      <c r="BN55" s="428" t="s">
        <v>463</v>
      </c>
      <c r="BO55" s="428"/>
      <c r="BP55" s="428">
        <v>28.948939527730786</v>
      </c>
      <c r="BQ55" s="428">
        <v>4.1818737956903407</v>
      </c>
      <c r="BR55" s="428">
        <v>20.749248679290126</v>
      </c>
      <c r="BS55" s="428">
        <v>37.148630376171447</v>
      </c>
      <c r="BT55" s="428">
        <v>14.445689078470171</v>
      </c>
      <c r="BU55" s="428"/>
      <c r="BV55" s="428">
        <v>-3.7000000000000028</v>
      </c>
      <c r="BW55" s="428"/>
      <c r="BX55" s="428" t="s">
        <v>463</v>
      </c>
      <c r="BY55" s="428"/>
      <c r="BZ55" s="406">
        <v>8.8281967809444968</v>
      </c>
      <c r="CA55" s="428"/>
      <c r="CB55" s="428">
        <v>10.918608041537617</v>
      </c>
      <c r="CC55" s="428"/>
      <c r="CD55" s="428">
        <v>8.4400925817849668</v>
      </c>
      <c r="CE55" s="428"/>
      <c r="CF55" s="476">
        <v>8.8859305693513484</v>
      </c>
      <c r="CG55" s="428">
        <v>2.3035105553821467</v>
      </c>
      <c r="CH55" s="428">
        <v>4.369294047176508</v>
      </c>
      <c r="CI55" s="428">
        <v>13.402567091526189</v>
      </c>
      <c r="CJ55" s="428">
        <v>25.923121246605657</v>
      </c>
      <c r="CK55" s="428"/>
      <c r="CL55" s="428">
        <v>0.5</v>
      </c>
      <c r="CM55" s="428"/>
      <c r="CN55" s="428" t="s">
        <v>463</v>
      </c>
      <c r="CO55" s="428"/>
      <c r="CP55" s="476">
        <v>8.3893096517842292</v>
      </c>
      <c r="CQ55" s="428">
        <v>2.5213131477254715</v>
      </c>
      <c r="CR55" s="428">
        <v>3.4455955768249629</v>
      </c>
      <c r="CS55" s="428">
        <v>13.333023726743493</v>
      </c>
      <c r="CT55" s="428">
        <v>30.053881098419598</v>
      </c>
      <c r="CU55" s="428"/>
      <c r="CV55" s="428">
        <v>-0.5</v>
      </c>
      <c r="CW55" s="428"/>
      <c r="CX55" s="428" t="s">
        <v>463</v>
      </c>
      <c r="CY55" s="428"/>
      <c r="CZ55" s="406">
        <v>0</v>
      </c>
      <c r="DA55" s="428"/>
      <c r="DB55" s="428">
        <v>0</v>
      </c>
      <c r="DC55" s="428"/>
      <c r="DD55" s="466">
        <v>0.81940746608826709</v>
      </c>
      <c r="DE55" s="466"/>
      <c r="DF55" s="466">
        <v>0</v>
      </c>
      <c r="DG55" s="466">
        <v>0</v>
      </c>
      <c r="DH55" s="466">
        <v>0</v>
      </c>
      <c r="DI55" s="466">
        <v>0</v>
      </c>
      <c r="DJ55" s="466">
        <v>0</v>
      </c>
      <c r="DK55" s="466"/>
      <c r="DL55" s="466"/>
      <c r="DM55" s="428"/>
      <c r="DN55" s="428"/>
      <c r="DO55" s="466"/>
      <c r="DP55" s="466">
        <v>0</v>
      </c>
      <c r="DQ55" s="466">
        <v>0</v>
      </c>
      <c r="DR55" s="466">
        <v>0</v>
      </c>
      <c r="DS55" s="466">
        <v>0</v>
      </c>
      <c r="DT55" s="466">
        <v>0</v>
      </c>
      <c r="DU55" s="466"/>
      <c r="DV55" s="466">
        <v>0</v>
      </c>
      <c r="DW55" s="428"/>
      <c r="DX55" s="428"/>
      <c r="DY55" s="428"/>
      <c r="DZ55" s="478">
        <v>50.209327999999985</v>
      </c>
      <c r="EA55" s="478">
        <v>142</v>
      </c>
      <c r="EB55" s="58"/>
    </row>
    <row r="56" spans="1:132" s="69" customFormat="1" ht="13.5" customHeight="1" x14ac:dyDescent="0.25">
      <c r="A56" s="36" t="s">
        <v>67</v>
      </c>
      <c r="B56" s="34">
        <v>31.023925603973911</v>
      </c>
      <c r="C56" s="58">
        <v>0.97928123459785021</v>
      </c>
      <c r="D56" s="58">
        <v>29.10379419689168</v>
      </c>
      <c r="E56" s="58">
        <v>32.944057011056145</v>
      </c>
      <c r="F56" s="58">
        <v>3.1565355303469795</v>
      </c>
      <c r="G56" s="58"/>
      <c r="H56" s="58"/>
      <c r="I56" s="58"/>
      <c r="J56" s="58"/>
      <c r="K56" s="58"/>
      <c r="L56" s="428">
        <v>37.344021054704683</v>
      </c>
      <c r="M56" s="428">
        <v>1.0263408234878015</v>
      </c>
      <c r="N56" s="428">
        <v>35.331615652544599</v>
      </c>
      <c r="O56" s="428">
        <v>39.356426456864767</v>
      </c>
      <c r="P56" s="428">
        <v>2.7483404156834923</v>
      </c>
      <c r="Q56" s="428"/>
      <c r="R56" s="428">
        <v>6.3</v>
      </c>
      <c r="S56" s="428"/>
      <c r="T56" s="428" t="s">
        <v>465</v>
      </c>
      <c r="U56" s="428"/>
      <c r="V56" s="428">
        <v>36.426322657519563</v>
      </c>
      <c r="W56" s="428">
        <v>1.064911999807564</v>
      </c>
      <c r="X56" s="428">
        <v>34.338288251842478</v>
      </c>
      <c r="Y56" s="428">
        <v>38.514357063196641</v>
      </c>
      <c r="Z56" s="428">
        <v>2.9234683111437603</v>
      </c>
      <c r="AA56" s="428"/>
      <c r="AB56" s="428">
        <v>-0.9</v>
      </c>
      <c r="AC56" s="428"/>
      <c r="AD56" s="428" t="s">
        <v>463</v>
      </c>
      <c r="AE56" s="428"/>
      <c r="AF56" s="428">
        <v>37.011909687168497</v>
      </c>
      <c r="AG56" s="428">
        <v>1.1489738820742472</v>
      </c>
      <c r="AH56" s="428">
        <v>34.759045081587978</v>
      </c>
      <c r="AI56" s="428">
        <v>39.264774292749017</v>
      </c>
      <c r="AJ56" s="428">
        <v>3.1043355822101235</v>
      </c>
      <c r="AK56" s="428"/>
      <c r="AL56" s="428">
        <v>0.6</v>
      </c>
      <c r="AM56" s="428"/>
      <c r="AN56" s="428" t="s">
        <v>463</v>
      </c>
      <c r="AO56" s="428"/>
      <c r="AP56" s="428">
        <v>36.892019889511921</v>
      </c>
      <c r="AQ56" s="428">
        <v>1.1889698095049586</v>
      </c>
      <c r="AR56" s="428">
        <v>34.5607240775443</v>
      </c>
      <c r="AS56" s="428">
        <v>39.223315701479549</v>
      </c>
      <c r="AT56" s="428">
        <v>3.2228373861496595</v>
      </c>
      <c r="AU56" s="428"/>
      <c r="AV56" s="428">
        <v>-0.10000000000000142</v>
      </c>
      <c r="AW56" s="428"/>
      <c r="AX56" s="428" t="s">
        <v>463</v>
      </c>
      <c r="AY56" s="428"/>
      <c r="AZ56" s="406">
        <v>23.909576294054759</v>
      </c>
      <c r="BA56" s="428"/>
      <c r="BB56" s="428">
        <v>27.310830195756015</v>
      </c>
      <c r="BC56" s="428"/>
      <c r="BD56" s="428">
        <v>26.970590762577839</v>
      </c>
      <c r="BE56" s="428"/>
      <c r="BF56" s="428">
        <v>28.168217463194047</v>
      </c>
      <c r="BG56" s="428">
        <v>1.0786831995689621</v>
      </c>
      <c r="BH56" s="428">
        <v>26.053176173868881</v>
      </c>
      <c r="BI56" s="428">
        <v>30.28325875251921</v>
      </c>
      <c r="BJ56" s="428">
        <v>3.8294336550703703</v>
      </c>
      <c r="BK56" s="428"/>
      <c r="BL56" s="428">
        <v>1.2</v>
      </c>
      <c r="BM56" s="428"/>
      <c r="BN56" s="428" t="s">
        <v>463</v>
      </c>
      <c r="BO56" s="428"/>
      <c r="BP56" s="428">
        <v>28.868717480339477</v>
      </c>
      <c r="BQ56" s="428">
        <v>1.101073542734913</v>
      </c>
      <c r="BR56" s="428">
        <v>26.709765992820188</v>
      </c>
      <c r="BS56" s="428">
        <v>31.027668967858769</v>
      </c>
      <c r="BT56" s="428">
        <v>3.8140715585469964</v>
      </c>
      <c r="BU56" s="428"/>
      <c r="BV56" s="428">
        <v>0.69999999999999929</v>
      </c>
      <c r="BW56" s="428"/>
      <c r="BX56" s="428" t="s">
        <v>463</v>
      </c>
      <c r="BY56" s="428"/>
      <c r="BZ56" s="406">
        <v>7.0765391034393454</v>
      </c>
      <c r="CA56" s="428"/>
      <c r="CB56" s="428">
        <v>9.7140263161729106</v>
      </c>
      <c r="CC56" s="428"/>
      <c r="CD56" s="428">
        <v>9.411597613415962</v>
      </c>
      <c r="CE56" s="428"/>
      <c r="CF56" s="428">
        <v>8.7907482235520433</v>
      </c>
      <c r="CG56" s="428">
        <v>0.64129482738494969</v>
      </c>
      <c r="CH56" s="428">
        <v>7.5333215397102791</v>
      </c>
      <c r="CI56" s="428">
        <v>10.048174907393808</v>
      </c>
      <c r="CJ56" s="428">
        <v>7.2951108492312633</v>
      </c>
      <c r="CK56" s="428"/>
      <c r="CL56" s="428">
        <v>-0.6</v>
      </c>
      <c r="CM56" s="428"/>
      <c r="CN56" s="428" t="s">
        <v>463</v>
      </c>
      <c r="CO56" s="428"/>
      <c r="CP56" s="428">
        <v>7.70085609336091</v>
      </c>
      <c r="CQ56" s="428">
        <v>0.6587935156028506</v>
      </c>
      <c r="CR56" s="428">
        <v>6.409113820682161</v>
      </c>
      <c r="CS56" s="428">
        <v>8.9925983660396582</v>
      </c>
      <c r="CT56" s="428">
        <v>8.5548088110724727</v>
      </c>
      <c r="CU56" s="428"/>
      <c r="CV56" s="428">
        <v>-1.1000000000000005</v>
      </c>
      <c r="CW56" s="428"/>
      <c r="CX56" s="428" t="s">
        <v>463</v>
      </c>
      <c r="CY56" s="428"/>
      <c r="CZ56" s="406">
        <v>3.7810206479788375E-2</v>
      </c>
      <c r="DA56" s="428"/>
      <c r="DB56" s="428">
        <v>0.31916454277576684</v>
      </c>
      <c r="DC56" s="428"/>
      <c r="DD56" s="466">
        <v>4.4134281525730554E-2</v>
      </c>
      <c r="DE56" s="466"/>
      <c r="DF56" s="466">
        <v>5.2944000422428569E-2</v>
      </c>
      <c r="DG56" s="466">
        <v>3.3745959285073429E-2</v>
      </c>
      <c r="DH56" s="466">
        <v>0</v>
      </c>
      <c r="DI56" s="466">
        <v>0.11911180322526924</v>
      </c>
      <c r="DJ56" s="466">
        <v>63.738967618279354</v>
      </c>
      <c r="DK56" s="466"/>
      <c r="DL56" s="466"/>
      <c r="DM56" s="428"/>
      <c r="DN56" s="428"/>
      <c r="DO56" s="466"/>
      <c r="DP56" s="476">
        <v>0.32244631581155253</v>
      </c>
      <c r="DQ56" s="428">
        <v>0.13680587074765282</v>
      </c>
      <c r="DR56" s="428">
        <v>5.4201528621052347E-2</v>
      </c>
      <c r="DS56" s="428">
        <v>0.59069110300205263</v>
      </c>
      <c r="DT56" s="428">
        <v>42.427487627926986</v>
      </c>
      <c r="DU56" s="428"/>
      <c r="DV56" s="428">
        <v>0.19999999999999998</v>
      </c>
      <c r="DW56" s="428"/>
      <c r="DX56" s="428" t="s">
        <v>463</v>
      </c>
      <c r="DY56" s="428"/>
      <c r="DZ56" s="478">
        <v>789.70323900000017</v>
      </c>
      <c r="EA56" s="478">
        <v>2401</v>
      </c>
      <c r="EB56" s="58"/>
    </row>
    <row r="57" spans="1:132" s="69" customFormat="1" ht="13.5" customHeight="1" x14ac:dyDescent="0.25">
      <c r="A57" s="36" t="s">
        <v>68</v>
      </c>
      <c r="B57" s="34">
        <v>25.274676446834714</v>
      </c>
      <c r="C57" s="58">
        <v>0.58486652308258513</v>
      </c>
      <c r="D57" s="58">
        <v>24.127895991695048</v>
      </c>
      <c r="E57" s="58">
        <v>26.421456901974384</v>
      </c>
      <c r="F57" s="58">
        <v>2.3140415835306611</v>
      </c>
      <c r="G57" s="58"/>
      <c r="H57" s="58"/>
      <c r="I57" s="58"/>
      <c r="J57" s="58"/>
      <c r="K57" s="58"/>
      <c r="L57" s="428">
        <v>30.663508525412919</v>
      </c>
      <c r="M57" s="428">
        <v>0.60687000310725103</v>
      </c>
      <c r="N57" s="428">
        <v>29.473583653758961</v>
      </c>
      <c r="O57" s="428">
        <v>31.853433397066876</v>
      </c>
      <c r="P57" s="428">
        <v>1.9791277394245248</v>
      </c>
      <c r="Q57" s="428"/>
      <c r="R57" s="428">
        <v>5.4</v>
      </c>
      <c r="S57" s="428"/>
      <c r="T57" s="428" t="s">
        <v>465</v>
      </c>
      <c r="U57" s="428"/>
      <c r="V57" s="428">
        <v>31.604922058682643</v>
      </c>
      <c r="W57" s="428">
        <v>0.63335425363332143</v>
      </c>
      <c r="X57" s="428">
        <v>30.363067827715877</v>
      </c>
      <c r="Y57" s="428">
        <v>32.846776289649412</v>
      </c>
      <c r="Z57" s="428">
        <v>2.0039734711490089</v>
      </c>
      <c r="AA57" s="428"/>
      <c r="AB57" s="428">
        <v>0.9</v>
      </c>
      <c r="AC57" s="428"/>
      <c r="AD57" s="428" t="s">
        <v>463</v>
      </c>
      <c r="AE57" s="428"/>
      <c r="AF57" s="428">
        <v>31.893822918854941</v>
      </c>
      <c r="AG57" s="428">
        <v>0.62385331727183635</v>
      </c>
      <c r="AH57" s="428">
        <v>30.67059488949501</v>
      </c>
      <c r="AI57" s="428">
        <v>33.117050948214874</v>
      </c>
      <c r="AJ57" s="428">
        <v>1.9560317960598812</v>
      </c>
      <c r="AK57" s="428"/>
      <c r="AL57" s="428">
        <v>0.3</v>
      </c>
      <c r="AM57" s="428"/>
      <c r="AN57" s="428" t="s">
        <v>463</v>
      </c>
      <c r="AO57" s="428"/>
      <c r="AP57" s="428">
        <v>30.991804215200997</v>
      </c>
      <c r="AQ57" s="428">
        <v>0.64717200132281372</v>
      </c>
      <c r="AR57" s="428">
        <v>29.722849053980571</v>
      </c>
      <c r="AS57" s="428">
        <v>32.260759376421419</v>
      </c>
      <c r="AT57" s="428">
        <v>2.0882036967869912</v>
      </c>
      <c r="AU57" s="428"/>
      <c r="AV57" s="428">
        <v>-0.89999999999999858</v>
      </c>
      <c r="AW57" s="428"/>
      <c r="AX57" s="428"/>
      <c r="AY57" s="428"/>
      <c r="AZ57" s="406">
        <v>19.970810865165607</v>
      </c>
      <c r="BA57" s="428"/>
      <c r="BB57" s="428">
        <v>22.438626201235611</v>
      </c>
      <c r="BC57" s="428"/>
      <c r="BD57" s="428">
        <v>24.087336347809057</v>
      </c>
      <c r="BE57" s="428"/>
      <c r="BF57" s="428">
        <v>23.896631124009286</v>
      </c>
      <c r="BG57" s="428">
        <v>0.54296788610451374</v>
      </c>
      <c r="BH57" s="428">
        <v>22.832000194049918</v>
      </c>
      <c r="BI57" s="428">
        <v>24.961262053968653</v>
      </c>
      <c r="BJ57" s="428">
        <v>2.2721524355748461</v>
      </c>
      <c r="BK57" s="428"/>
      <c r="BL57" s="428">
        <v>-0.2</v>
      </c>
      <c r="BM57" s="428"/>
      <c r="BN57" s="428" t="s">
        <v>463</v>
      </c>
      <c r="BO57" s="428"/>
      <c r="BP57" s="428">
        <v>23.627360825974534</v>
      </c>
      <c r="BQ57" s="428">
        <v>0.57937738877400247</v>
      </c>
      <c r="BR57" s="428">
        <v>22.49133527747053</v>
      </c>
      <c r="BS57" s="428">
        <v>24.763386374478536</v>
      </c>
      <c r="BT57" s="428">
        <v>2.4521460227460912</v>
      </c>
      <c r="BU57" s="428"/>
      <c r="BV57" s="428">
        <v>-0.29999999999999716</v>
      </c>
      <c r="BW57" s="428"/>
      <c r="BX57" s="428"/>
      <c r="BY57" s="428"/>
      <c r="BZ57" s="406">
        <v>5.2494601090749047</v>
      </c>
      <c r="CA57" s="428"/>
      <c r="CB57" s="428">
        <v>8.1019151446765694</v>
      </c>
      <c r="CC57" s="428"/>
      <c r="CD57" s="428">
        <v>7.3689560179025628</v>
      </c>
      <c r="CE57" s="428"/>
      <c r="CF57" s="428">
        <v>7.9110651898392508</v>
      </c>
      <c r="CG57" s="428">
        <v>0.34210014972321051</v>
      </c>
      <c r="CH57" s="428">
        <v>7.2402881331111555</v>
      </c>
      <c r="CI57" s="428">
        <v>8.5818422465673443</v>
      </c>
      <c r="CJ57" s="428">
        <v>4.324324746591576</v>
      </c>
      <c r="CK57" s="428"/>
      <c r="CL57" s="428">
        <v>0.5</v>
      </c>
      <c r="CM57" s="428"/>
      <c r="CN57" s="428" t="s">
        <v>463</v>
      </c>
      <c r="CO57" s="428"/>
      <c r="CP57" s="428">
        <v>7.2840300560399767</v>
      </c>
      <c r="CQ57" s="428">
        <v>0.35238536905931755</v>
      </c>
      <c r="CR57" s="428">
        <v>6.5930835504859804</v>
      </c>
      <c r="CS57" s="428">
        <v>7.9749765615939729</v>
      </c>
      <c r="CT57" s="428">
        <v>4.837780272022858</v>
      </c>
      <c r="CU57" s="428"/>
      <c r="CV57" s="428">
        <v>-0.60000000000000053</v>
      </c>
      <c r="CW57" s="428"/>
      <c r="CX57" s="428"/>
      <c r="CY57" s="428"/>
      <c r="CZ57" s="406">
        <v>5.4405472594209005E-2</v>
      </c>
      <c r="DA57" s="428"/>
      <c r="DB57" s="428">
        <v>0.12296717950065576</v>
      </c>
      <c r="DC57" s="428"/>
      <c r="DD57" s="428">
        <v>0.14862969297102108</v>
      </c>
      <c r="DE57" s="428"/>
      <c r="DF57" s="476">
        <v>8.6126605006389287E-2</v>
      </c>
      <c r="DG57" s="428">
        <v>3.8227546149494099E-2</v>
      </c>
      <c r="DH57" s="428">
        <v>1.1171475893344947E-2</v>
      </c>
      <c r="DI57" s="428">
        <v>0.16108173411943363</v>
      </c>
      <c r="DJ57" s="428">
        <v>44.385293193268446</v>
      </c>
      <c r="DK57" s="428"/>
      <c r="DL57" s="428">
        <v>0</v>
      </c>
      <c r="DM57" s="428"/>
      <c r="DN57" s="428" t="s">
        <v>463</v>
      </c>
      <c r="DO57" s="428"/>
      <c r="DP57" s="476">
        <v>8.0413333186407615E-2</v>
      </c>
      <c r="DQ57" s="428">
        <v>3.2442512381865921E-2</v>
      </c>
      <c r="DR57" s="428">
        <v>1.6801042410881067E-2</v>
      </c>
      <c r="DS57" s="428">
        <v>0.14402562396193416</v>
      </c>
      <c r="DT57" s="428">
        <v>40.344692971077748</v>
      </c>
      <c r="DU57" s="428"/>
      <c r="DV57" s="428">
        <v>0</v>
      </c>
      <c r="DW57" s="428"/>
      <c r="DX57" s="428"/>
      <c r="DY57" s="428"/>
      <c r="DZ57" s="478">
        <v>2488.1470779999936</v>
      </c>
      <c r="EA57" s="478">
        <v>8278</v>
      </c>
      <c r="EB57" s="58"/>
    </row>
    <row r="58" spans="1:132" s="69" customFormat="1" ht="13.5" customHeight="1" x14ac:dyDescent="0.25">
      <c r="A58" s="36" t="s">
        <v>69</v>
      </c>
      <c r="B58" s="34">
        <v>17.0072869413675</v>
      </c>
      <c r="C58" s="58">
        <v>0.58404207402574737</v>
      </c>
      <c r="D58" s="58">
        <v>15.86212302953699</v>
      </c>
      <c r="E58" s="58">
        <v>18.152450853198012</v>
      </c>
      <c r="F58" s="58">
        <v>3.4340696199177936</v>
      </c>
      <c r="G58" s="58"/>
      <c r="H58" s="58"/>
      <c r="I58" s="58"/>
      <c r="J58" s="58"/>
      <c r="K58" s="58"/>
      <c r="L58" s="428">
        <v>22.841078894488145</v>
      </c>
      <c r="M58" s="428">
        <v>0.69117556803733593</v>
      </c>
      <c r="N58" s="428">
        <v>21.485851259449102</v>
      </c>
      <c r="O58" s="428">
        <v>24.196306529527188</v>
      </c>
      <c r="P58" s="428">
        <v>3.026019791929031</v>
      </c>
      <c r="Q58" s="428"/>
      <c r="R58" s="428">
        <v>5.8</v>
      </c>
      <c r="S58" s="428"/>
      <c r="T58" s="428" t="s">
        <v>465</v>
      </c>
      <c r="U58" s="428"/>
      <c r="V58" s="428">
        <v>23.522641546813279</v>
      </c>
      <c r="W58" s="428">
        <v>0.67192774511831477</v>
      </c>
      <c r="X58" s="428">
        <v>22.20515404532058</v>
      </c>
      <c r="Y58" s="428">
        <v>24.840129048305975</v>
      </c>
      <c r="Z58" s="428">
        <v>2.856514833936004</v>
      </c>
      <c r="AA58" s="428"/>
      <c r="AB58" s="428">
        <v>0.7</v>
      </c>
      <c r="AC58" s="428"/>
      <c r="AD58" s="428" t="s">
        <v>463</v>
      </c>
      <c r="AE58" s="428"/>
      <c r="AF58" s="428">
        <v>23.570538573425694</v>
      </c>
      <c r="AG58" s="428">
        <v>0.69326909725885399</v>
      </c>
      <c r="AH58" s="428">
        <v>22.211202703634093</v>
      </c>
      <c r="AI58" s="428">
        <v>24.929874443217294</v>
      </c>
      <c r="AJ58" s="428">
        <v>2.9412526790561824</v>
      </c>
      <c r="AK58" s="428"/>
      <c r="AL58" s="428">
        <v>0.1</v>
      </c>
      <c r="AM58" s="428"/>
      <c r="AN58" s="428" t="s">
        <v>463</v>
      </c>
      <c r="AO58" s="428"/>
      <c r="AP58" s="428">
        <v>24.083263905626637</v>
      </c>
      <c r="AQ58" s="428">
        <v>0.69675175139435219</v>
      </c>
      <c r="AR58" s="428">
        <v>22.717094279601337</v>
      </c>
      <c r="AS58" s="428">
        <v>25.449433531651938</v>
      </c>
      <c r="AT58" s="428">
        <v>2.8930951972484436</v>
      </c>
      <c r="AU58" s="428"/>
      <c r="AV58" s="428">
        <v>0.5</v>
      </c>
      <c r="AW58" s="428"/>
      <c r="AX58" s="428" t="s">
        <v>463</v>
      </c>
      <c r="AY58" s="428"/>
      <c r="AZ58" s="406">
        <v>13.297313224156456</v>
      </c>
      <c r="BA58" s="428"/>
      <c r="BB58" s="428">
        <v>18.664933121114753</v>
      </c>
      <c r="BC58" s="428"/>
      <c r="BD58" s="428">
        <v>18.423730304412921</v>
      </c>
      <c r="BE58" s="428"/>
      <c r="BF58" s="428">
        <v>18.044149566394292</v>
      </c>
      <c r="BG58" s="428">
        <v>0.60626673579152357</v>
      </c>
      <c r="BH58" s="428">
        <v>16.855404641975465</v>
      </c>
      <c r="BI58" s="428">
        <v>19.23289449081312</v>
      </c>
      <c r="BJ58" s="428">
        <v>3.3599075066449471</v>
      </c>
      <c r="BK58" s="428"/>
      <c r="BL58" s="428">
        <v>-0.4</v>
      </c>
      <c r="BM58" s="428"/>
      <c r="BN58" s="428" t="s">
        <v>463</v>
      </c>
      <c r="BO58" s="428"/>
      <c r="BP58" s="428">
        <v>19.470230484089075</v>
      </c>
      <c r="BQ58" s="428">
        <v>0.6451554916632416</v>
      </c>
      <c r="BR58" s="428">
        <v>18.205229233629524</v>
      </c>
      <c r="BS58" s="428">
        <v>20.735231734548627</v>
      </c>
      <c r="BT58" s="428">
        <v>3.3135483023195729</v>
      </c>
      <c r="BU58" s="428"/>
      <c r="BV58" s="428">
        <v>1.5</v>
      </c>
      <c r="BW58" s="428"/>
      <c r="BX58" s="428" t="s">
        <v>466</v>
      </c>
      <c r="BY58" s="428"/>
      <c r="BZ58" s="406">
        <v>3.6628663202101119</v>
      </c>
      <c r="CA58" s="428"/>
      <c r="CB58" s="428">
        <v>4.1177775248536461</v>
      </c>
      <c r="CC58" s="428"/>
      <c r="CD58" s="428">
        <v>4.9860429266162392</v>
      </c>
      <c r="CE58" s="428"/>
      <c r="CF58" s="428">
        <v>5.3935453980250934</v>
      </c>
      <c r="CG58" s="428">
        <v>0.36215723051736604</v>
      </c>
      <c r="CH58" s="428">
        <v>4.6834411745812101</v>
      </c>
      <c r="CI58" s="428">
        <v>6.1036496214689775</v>
      </c>
      <c r="CJ58" s="428">
        <v>6.7146413683654886</v>
      </c>
      <c r="CK58" s="428"/>
      <c r="CL58" s="428">
        <v>0.4</v>
      </c>
      <c r="CM58" s="428"/>
      <c r="CN58" s="428" t="s">
        <v>463</v>
      </c>
      <c r="CO58" s="428"/>
      <c r="CP58" s="428">
        <v>4.559171983273079</v>
      </c>
      <c r="CQ58" s="428">
        <v>0.33050057029939506</v>
      </c>
      <c r="CR58" s="428">
        <v>3.911136524986131</v>
      </c>
      <c r="CS58" s="428">
        <v>5.2072074415600271</v>
      </c>
      <c r="CT58" s="428">
        <v>7.2491358411560762</v>
      </c>
      <c r="CU58" s="428"/>
      <c r="CV58" s="428">
        <v>-0.80000000000000071</v>
      </c>
      <c r="CW58" s="428"/>
      <c r="CX58" s="428" t="s">
        <v>466</v>
      </c>
      <c r="CY58" s="428"/>
      <c r="CZ58" s="406">
        <v>4.7107397000930203E-2</v>
      </c>
      <c r="DA58" s="428"/>
      <c r="DB58" s="428">
        <v>5.8368248519734774E-2</v>
      </c>
      <c r="DC58" s="428"/>
      <c r="DD58" s="428">
        <v>0.11286831578410739</v>
      </c>
      <c r="DE58" s="428"/>
      <c r="DF58" s="476">
        <v>0.13284360900633177</v>
      </c>
      <c r="DG58" s="428">
        <v>5.3506414167455905E-2</v>
      </c>
      <c r="DH58" s="428">
        <v>2.7930252375650989E-2</v>
      </c>
      <c r="DI58" s="428">
        <v>0.23775696563701254</v>
      </c>
      <c r="DJ58" s="428">
        <v>40.277748073605565</v>
      </c>
      <c r="DK58" s="428"/>
      <c r="DL58" s="428">
        <v>0</v>
      </c>
      <c r="DM58" s="428"/>
      <c r="DN58" s="428" t="s">
        <v>463</v>
      </c>
      <c r="DO58" s="428"/>
      <c r="DP58" s="476">
        <v>5.3861438264443617E-2</v>
      </c>
      <c r="DQ58" s="428">
        <v>1.566820002097798E-2</v>
      </c>
      <c r="DR58" s="428">
        <v>2.3139708580503588E-2</v>
      </c>
      <c r="DS58" s="428">
        <v>8.458316794838365E-2</v>
      </c>
      <c r="DT58" s="428">
        <v>29.089828504117886</v>
      </c>
      <c r="DU58" s="428"/>
      <c r="DV58" s="428">
        <v>0</v>
      </c>
      <c r="DW58" s="428"/>
      <c r="DX58" s="428" t="s">
        <v>463</v>
      </c>
      <c r="DY58" s="428"/>
      <c r="DZ58" s="478">
        <v>1769.670529999996</v>
      </c>
      <c r="EA58" s="478">
        <v>5826</v>
      </c>
      <c r="EB58" s="58"/>
    </row>
    <row r="59" spans="1:132" s="69" customFormat="1" ht="7.5" customHeight="1" x14ac:dyDescent="0.25">
      <c r="A59" s="36"/>
      <c r="B59" s="34"/>
      <c r="C59" s="58"/>
      <c r="D59" s="58"/>
      <c r="E59" s="58"/>
      <c r="F59" s="58"/>
      <c r="G59" s="58"/>
      <c r="H59" s="58"/>
      <c r="I59" s="58"/>
      <c r="J59" s="58"/>
      <c r="K59" s="58"/>
      <c r="L59" s="428"/>
      <c r="M59" s="428"/>
      <c r="N59" s="428"/>
      <c r="O59" s="428"/>
      <c r="P59" s="428"/>
      <c r="Q59" s="428"/>
      <c r="R59" s="428"/>
      <c r="S59" s="428"/>
      <c r="T59" s="428"/>
      <c r="U59" s="428"/>
      <c r="V59" s="428"/>
      <c r="W59" s="428"/>
      <c r="X59" s="428"/>
      <c r="Y59" s="428"/>
      <c r="Z59" s="428"/>
      <c r="AA59" s="428"/>
      <c r="AB59" s="428"/>
      <c r="AC59" s="428"/>
      <c r="AD59" s="428"/>
      <c r="AE59" s="428"/>
      <c r="AF59" s="428"/>
      <c r="AG59" s="428"/>
      <c r="AH59" s="428"/>
      <c r="AI59" s="428"/>
      <c r="AJ59" s="428"/>
      <c r="AK59" s="428"/>
      <c r="AL59" s="428"/>
      <c r="AM59" s="428"/>
      <c r="AN59" s="428"/>
      <c r="AO59" s="428"/>
      <c r="AP59" s="428"/>
      <c r="AQ59" s="428"/>
      <c r="AR59" s="428"/>
      <c r="AS59" s="428"/>
      <c r="AT59" s="428"/>
      <c r="AU59" s="428"/>
      <c r="AV59" s="428"/>
      <c r="AW59" s="428"/>
      <c r="AX59" s="428"/>
      <c r="AY59" s="428"/>
      <c r="AZ59" s="406"/>
      <c r="BA59" s="428"/>
      <c r="BB59" s="428"/>
      <c r="BC59" s="428"/>
      <c r="BD59" s="428"/>
      <c r="BE59" s="428"/>
      <c r="BF59" s="428"/>
      <c r="BG59" s="428"/>
      <c r="BH59" s="428"/>
      <c r="BI59" s="428"/>
      <c r="BJ59" s="428"/>
      <c r="BK59" s="428"/>
      <c r="BL59" s="428"/>
      <c r="BM59" s="428"/>
      <c r="BN59" s="428"/>
      <c r="BO59" s="428"/>
      <c r="BP59" s="428"/>
      <c r="BQ59" s="428"/>
      <c r="BR59" s="428"/>
      <c r="BS59" s="428"/>
      <c r="BT59" s="428"/>
      <c r="BU59" s="428"/>
      <c r="BV59" s="428"/>
      <c r="BW59" s="428"/>
      <c r="BX59" s="428"/>
      <c r="BY59" s="428"/>
      <c r="BZ59" s="406"/>
      <c r="CA59" s="428"/>
      <c r="CB59" s="428"/>
      <c r="CC59" s="428"/>
      <c r="CD59" s="428"/>
      <c r="CE59" s="428"/>
      <c r="CF59" s="428"/>
      <c r="CG59" s="428"/>
      <c r="CH59" s="428"/>
      <c r="CI59" s="428"/>
      <c r="CJ59" s="428"/>
      <c r="CK59" s="428"/>
      <c r="CL59" s="428"/>
      <c r="CM59" s="428"/>
      <c r="CN59" s="428"/>
      <c r="CO59" s="428"/>
      <c r="CP59" s="428"/>
      <c r="CQ59" s="428"/>
      <c r="CR59" s="428"/>
      <c r="CS59" s="428"/>
      <c r="CT59" s="428"/>
      <c r="CU59" s="428"/>
      <c r="CV59" s="428"/>
      <c r="CW59" s="428"/>
      <c r="CX59" s="428"/>
      <c r="CY59" s="428"/>
      <c r="CZ59" s="406"/>
      <c r="DA59" s="428"/>
      <c r="DB59" s="428"/>
      <c r="DC59" s="428"/>
      <c r="DD59" s="428"/>
      <c r="DE59" s="428"/>
      <c r="DF59" s="428"/>
      <c r="DG59" s="428"/>
      <c r="DH59" s="428"/>
      <c r="DI59" s="428"/>
      <c r="DJ59" s="428"/>
      <c r="DK59" s="428"/>
      <c r="DL59" s="428"/>
      <c r="DM59" s="428"/>
      <c r="DN59" s="428"/>
      <c r="DO59" s="428"/>
      <c r="DP59" s="428"/>
      <c r="DQ59" s="428"/>
      <c r="DR59" s="428"/>
      <c r="DS59" s="428"/>
      <c r="DT59" s="428"/>
      <c r="DU59" s="428"/>
      <c r="DV59" s="428"/>
      <c r="DW59" s="428"/>
      <c r="DX59" s="428"/>
      <c r="DY59" s="428"/>
      <c r="DZ59" s="478"/>
      <c r="EA59" s="478"/>
      <c r="EB59" s="58"/>
    </row>
    <row r="60" spans="1:132" s="69" customFormat="1" ht="12" customHeight="1" x14ac:dyDescent="0.25">
      <c r="A60" s="35" t="s">
        <v>27</v>
      </c>
      <c r="B60" s="34"/>
      <c r="C60" s="58"/>
      <c r="D60" s="58"/>
      <c r="E60" s="58"/>
      <c r="F60" s="58"/>
      <c r="G60" s="58"/>
      <c r="H60" s="58"/>
      <c r="I60" s="58"/>
      <c r="J60" s="58"/>
      <c r="K60" s="58"/>
      <c r="L60" s="428"/>
      <c r="M60" s="428"/>
      <c r="N60" s="428"/>
      <c r="O60" s="428"/>
      <c r="P60" s="428"/>
      <c r="Q60" s="428"/>
      <c r="R60" s="428"/>
      <c r="S60" s="428"/>
      <c r="T60" s="428"/>
      <c r="U60" s="428"/>
      <c r="V60" s="428"/>
      <c r="W60" s="428"/>
      <c r="X60" s="428"/>
      <c r="Y60" s="428"/>
      <c r="Z60" s="428"/>
      <c r="AA60" s="428"/>
      <c r="AB60" s="428"/>
      <c r="AC60" s="428"/>
      <c r="AD60" s="428"/>
      <c r="AE60" s="428"/>
      <c r="AF60" s="428"/>
      <c r="AG60" s="428"/>
      <c r="AH60" s="428"/>
      <c r="AI60" s="428"/>
      <c r="AJ60" s="428"/>
      <c r="AK60" s="428"/>
      <c r="AL60" s="428"/>
      <c r="AM60" s="428"/>
      <c r="AN60" s="428"/>
      <c r="AO60" s="428"/>
      <c r="AP60" s="428"/>
      <c r="AQ60" s="428"/>
      <c r="AR60" s="428"/>
      <c r="AS60" s="428"/>
      <c r="AT60" s="428"/>
      <c r="AU60" s="428"/>
      <c r="AV60" s="428"/>
      <c r="AW60" s="428"/>
      <c r="AX60" s="428"/>
      <c r="AY60" s="428"/>
      <c r="AZ60" s="406"/>
      <c r="BA60" s="428"/>
      <c r="BB60" s="428"/>
      <c r="BC60" s="428"/>
      <c r="BD60" s="428"/>
      <c r="BE60" s="428"/>
      <c r="BF60" s="428"/>
      <c r="BG60" s="428"/>
      <c r="BH60" s="428"/>
      <c r="BI60" s="428"/>
      <c r="BJ60" s="428"/>
      <c r="BK60" s="428"/>
      <c r="BL60" s="428"/>
      <c r="BM60" s="428"/>
      <c r="BN60" s="428"/>
      <c r="BO60" s="428"/>
      <c r="BP60" s="428"/>
      <c r="BQ60" s="428"/>
      <c r="BR60" s="428"/>
      <c r="BS60" s="428"/>
      <c r="BT60" s="428"/>
      <c r="BU60" s="428"/>
      <c r="BV60" s="428"/>
      <c r="BW60" s="428"/>
      <c r="BX60" s="428"/>
      <c r="BY60" s="428"/>
      <c r="BZ60" s="406"/>
      <c r="CA60" s="428"/>
      <c r="CB60" s="428"/>
      <c r="CC60" s="428"/>
      <c r="CD60" s="428"/>
      <c r="CE60" s="428"/>
      <c r="CF60" s="428"/>
      <c r="CG60" s="428"/>
      <c r="CH60" s="428"/>
      <c r="CI60" s="428"/>
      <c r="CJ60" s="428"/>
      <c r="CK60" s="428"/>
      <c r="CL60" s="428"/>
      <c r="CM60" s="428"/>
      <c r="CN60" s="428"/>
      <c r="CO60" s="428"/>
      <c r="CP60" s="428"/>
      <c r="CQ60" s="428"/>
      <c r="CR60" s="428"/>
      <c r="CS60" s="428"/>
      <c r="CT60" s="428"/>
      <c r="CU60" s="428"/>
      <c r="CV60" s="428"/>
      <c r="CW60" s="428"/>
      <c r="CX60" s="428"/>
      <c r="CY60" s="428"/>
      <c r="CZ60" s="406"/>
      <c r="DA60" s="428"/>
      <c r="DB60" s="428"/>
      <c r="DC60" s="428"/>
      <c r="DD60" s="428"/>
      <c r="DE60" s="428"/>
      <c r="DF60" s="428"/>
      <c r="DG60" s="428"/>
      <c r="DH60" s="428"/>
      <c r="DI60" s="428"/>
      <c r="DJ60" s="428"/>
      <c r="DK60" s="428"/>
      <c r="DL60" s="428"/>
      <c r="DM60" s="428"/>
      <c r="DN60" s="428"/>
      <c r="DO60" s="428"/>
      <c r="DP60" s="428"/>
      <c r="DQ60" s="428"/>
      <c r="DR60" s="428"/>
      <c r="DS60" s="428"/>
      <c r="DT60" s="428"/>
      <c r="DU60" s="428"/>
      <c r="DV60" s="428"/>
      <c r="DW60" s="428"/>
      <c r="DX60" s="428"/>
      <c r="DY60" s="428"/>
      <c r="DZ60" s="478"/>
      <c r="EA60" s="478"/>
      <c r="EB60" s="58"/>
    </row>
    <row r="61" spans="1:132" s="69" customFormat="1" ht="13.5" customHeight="1" x14ac:dyDescent="0.25">
      <c r="A61" s="36" t="s">
        <v>28</v>
      </c>
      <c r="B61" s="34">
        <v>34.11312944385444</v>
      </c>
      <c r="C61" s="58">
        <v>0.80521203147545095</v>
      </c>
      <c r="D61" s="58">
        <v>32.534305882534262</v>
      </c>
      <c r="E61" s="58">
        <v>35.691953005174618</v>
      </c>
      <c r="F61" s="58">
        <v>2.3604167797056563</v>
      </c>
      <c r="G61" s="58"/>
      <c r="H61" s="58"/>
      <c r="I61" s="58"/>
      <c r="J61" s="58"/>
      <c r="K61" s="58"/>
      <c r="L61" s="428">
        <v>41.201740471124801</v>
      </c>
      <c r="M61" s="428">
        <v>0.82211727858315131</v>
      </c>
      <c r="N61" s="428">
        <v>39.589768557246302</v>
      </c>
      <c r="O61" s="428">
        <v>42.813712385003306</v>
      </c>
      <c r="P61" s="428">
        <v>1.9953459955394639</v>
      </c>
      <c r="Q61" s="428"/>
      <c r="R61" s="428">
        <v>7.1</v>
      </c>
      <c r="S61" s="428"/>
      <c r="T61" s="428" t="s">
        <v>465</v>
      </c>
      <c r="U61" s="428"/>
      <c r="V61" s="428">
        <v>38.776144992217176</v>
      </c>
      <c r="W61" s="428">
        <v>0.82493748940774059</v>
      </c>
      <c r="X61" s="428">
        <v>37.158642893967532</v>
      </c>
      <c r="Y61" s="428">
        <v>40.393647090466821</v>
      </c>
      <c r="Z61" s="428">
        <v>2.1274355394877835</v>
      </c>
      <c r="AA61" s="428"/>
      <c r="AB61" s="428">
        <v>-2.4</v>
      </c>
      <c r="AC61" s="428"/>
      <c r="AD61" s="428" t="s">
        <v>464</v>
      </c>
      <c r="AE61" s="428"/>
      <c r="AF61" s="428">
        <v>41.509145940534793</v>
      </c>
      <c r="AG61" s="428">
        <v>0.80992759646360801</v>
      </c>
      <c r="AH61" s="428">
        <v>39.921071359285484</v>
      </c>
      <c r="AI61" s="428">
        <v>43.097220521784095</v>
      </c>
      <c r="AJ61" s="428">
        <v>1.9512027484831773</v>
      </c>
      <c r="AK61" s="428"/>
      <c r="AL61" s="428">
        <v>2.7</v>
      </c>
      <c r="AM61" s="428"/>
      <c r="AN61" s="428" t="s">
        <v>464</v>
      </c>
      <c r="AO61" s="428"/>
      <c r="AP61" s="428">
        <v>39.565865184259721</v>
      </c>
      <c r="AQ61" s="428">
        <v>0.88373233713169275</v>
      </c>
      <c r="AR61" s="428">
        <v>37.83307068283419</v>
      </c>
      <c r="AS61" s="428">
        <v>41.298659685685259</v>
      </c>
      <c r="AT61" s="428">
        <v>2.2335726339260322</v>
      </c>
      <c r="AU61" s="428"/>
      <c r="AV61" s="428">
        <v>-1.8999999999999986</v>
      </c>
      <c r="AW61" s="428"/>
      <c r="AX61" s="428" t="s">
        <v>463</v>
      </c>
      <c r="AY61" s="428"/>
      <c r="AZ61" s="406">
        <v>26.026556757155323</v>
      </c>
      <c r="BA61" s="428"/>
      <c r="BB61" s="428">
        <v>29.709291432333551</v>
      </c>
      <c r="BC61" s="428"/>
      <c r="BD61" s="428">
        <v>27.483724577867864</v>
      </c>
      <c r="BE61" s="428"/>
      <c r="BF61" s="428">
        <v>30.675677387748941</v>
      </c>
      <c r="BG61" s="428">
        <v>0.75348910822753457</v>
      </c>
      <c r="BH61" s="428">
        <v>29.198265202698</v>
      </c>
      <c r="BI61" s="428">
        <v>32.153089572799878</v>
      </c>
      <c r="BJ61" s="428">
        <v>2.4563079690245351</v>
      </c>
      <c r="BK61" s="428"/>
      <c r="BL61" s="428">
        <v>3.2</v>
      </c>
      <c r="BM61" s="428"/>
      <c r="BN61" s="428" t="s">
        <v>465</v>
      </c>
      <c r="BO61" s="428"/>
      <c r="BP61" s="428">
        <v>29.579018824450547</v>
      </c>
      <c r="BQ61" s="428">
        <v>0.78464291426456145</v>
      </c>
      <c r="BR61" s="428">
        <v>28.040515738965365</v>
      </c>
      <c r="BS61" s="428">
        <v>31.117521909935732</v>
      </c>
      <c r="BT61" s="428">
        <v>2.6527009530686714</v>
      </c>
      <c r="BU61" s="428"/>
      <c r="BV61" s="428">
        <v>-1.0999999999999979</v>
      </c>
      <c r="BW61" s="428"/>
      <c r="BX61" s="428" t="s">
        <v>463</v>
      </c>
      <c r="BY61" s="428"/>
      <c r="BZ61" s="406">
        <v>7.9833881894490792</v>
      </c>
      <c r="CA61" s="428"/>
      <c r="CB61" s="428">
        <v>11.259033786766375</v>
      </c>
      <c r="CC61" s="428"/>
      <c r="CD61" s="428">
        <v>11.093321743462113</v>
      </c>
      <c r="CE61" s="428"/>
      <c r="CF61" s="428">
        <v>10.772165994502757</v>
      </c>
      <c r="CG61" s="428">
        <v>0.49267234602882232</v>
      </c>
      <c r="CH61" s="428">
        <v>9.8061531891247995</v>
      </c>
      <c r="CI61" s="428">
        <v>11.738178799880714</v>
      </c>
      <c r="CJ61" s="428">
        <v>4.5735680853808098</v>
      </c>
      <c r="CK61" s="428"/>
      <c r="CL61" s="428">
        <v>-0.3</v>
      </c>
      <c r="CM61" s="428"/>
      <c r="CN61" s="428" t="s">
        <v>463</v>
      </c>
      <c r="CO61" s="428"/>
      <c r="CP61" s="428">
        <v>9.7852304857479027</v>
      </c>
      <c r="CQ61" s="428">
        <v>0.51831950928767334</v>
      </c>
      <c r="CR61" s="428">
        <v>8.7689259352203806</v>
      </c>
      <c r="CS61" s="428">
        <v>10.801535036275425</v>
      </c>
      <c r="CT61" s="428">
        <v>5.2969575938206148</v>
      </c>
      <c r="CU61" s="428"/>
      <c r="CV61" s="428">
        <v>-1</v>
      </c>
      <c r="CW61" s="428"/>
      <c r="CX61" s="428" t="s">
        <v>463</v>
      </c>
      <c r="CY61" s="428"/>
      <c r="CZ61" s="406">
        <v>0.10318449724982648</v>
      </c>
      <c r="DA61" s="428"/>
      <c r="DB61" s="428">
        <v>0.23341525202455071</v>
      </c>
      <c r="DC61" s="428"/>
      <c r="DD61" s="466">
        <v>0.19909867088731573</v>
      </c>
      <c r="DE61" s="466"/>
      <c r="DF61" s="466">
        <v>6.1302558283089663E-2</v>
      </c>
      <c r="DG61" s="466">
        <v>3.5957756340706921E-2</v>
      </c>
      <c r="DH61" s="466">
        <v>0</v>
      </c>
      <c r="DI61" s="466">
        <v>0.13180713065815697</v>
      </c>
      <c r="DJ61" s="466">
        <v>58.656208399423171</v>
      </c>
      <c r="DK61" s="466"/>
      <c r="DL61" s="466"/>
      <c r="DM61" s="428"/>
      <c r="DN61" s="428"/>
      <c r="DO61" s="466"/>
      <c r="DP61" s="476">
        <v>0.20161587406132131</v>
      </c>
      <c r="DQ61" s="428">
        <v>7.3493391933319774E-2</v>
      </c>
      <c r="DR61" s="428">
        <v>5.7512348500062177E-2</v>
      </c>
      <c r="DS61" s="428">
        <v>0.34571939962258047</v>
      </c>
      <c r="DT61" s="428">
        <v>36.452185263431588</v>
      </c>
      <c r="DU61" s="428"/>
      <c r="DV61" s="428">
        <v>0.1</v>
      </c>
      <c r="DW61" s="428"/>
      <c r="DX61" s="428" t="s">
        <v>463</v>
      </c>
      <c r="DY61" s="428"/>
      <c r="DZ61" s="478">
        <v>1582.7930289999938</v>
      </c>
      <c r="EA61" s="478">
        <v>5139</v>
      </c>
      <c r="EB61" s="58"/>
    </row>
    <row r="62" spans="1:132" s="69" customFormat="1" ht="13.5" customHeight="1" x14ac:dyDescent="0.25">
      <c r="A62" s="36" t="s">
        <v>29</v>
      </c>
      <c r="B62" s="34">
        <v>25.93681357475748</v>
      </c>
      <c r="C62" s="58">
        <v>0.76889614798460715</v>
      </c>
      <c r="D62" s="58">
        <v>24.429196565580398</v>
      </c>
      <c r="E62" s="58">
        <v>27.444430583934558</v>
      </c>
      <c r="F62" s="58">
        <v>2.9644973379957551</v>
      </c>
      <c r="G62" s="58"/>
      <c r="H62" s="58"/>
      <c r="I62" s="58"/>
      <c r="J62" s="58"/>
      <c r="K62" s="58"/>
      <c r="L62" s="428">
        <v>31.169932877093959</v>
      </c>
      <c r="M62" s="428">
        <v>0.82782203835498247</v>
      </c>
      <c r="N62" s="428">
        <v>29.546775317606034</v>
      </c>
      <c r="O62" s="428">
        <v>32.793090436581885</v>
      </c>
      <c r="P62" s="428">
        <v>2.6558351653151271</v>
      </c>
      <c r="Q62" s="428"/>
      <c r="R62" s="428">
        <v>5.3</v>
      </c>
      <c r="S62" s="428"/>
      <c r="T62" s="428" t="s">
        <v>465</v>
      </c>
      <c r="U62" s="428"/>
      <c r="V62" s="428">
        <v>31.785045621762237</v>
      </c>
      <c r="W62" s="428">
        <v>0.86875790220952709</v>
      </c>
      <c r="X62" s="428">
        <v>30.081622334861148</v>
      </c>
      <c r="Y62" s="428">
        <v>33.488468908663329</v>
      </c>
      <c r="Z62" s="428">
        <v>2.7332284261839015</v>
      </c>
      <c r="AA62" s="428"/>
      <c r="AB62" s="428">
        <v>0.6</v>
      </c>
      <c r="AC62" s="428"/>
      <c r="AD62" s="428" t="s">
        <v>463</v>
      </c>
      <c r="AE62" s="428"/>
      <c r="AF62" s="428">
        <v>30.656998664041712</v>
      </c>
      <c r="AG62" s="428">
        <v>0.82803275177482283</v>
      </c>
      <c r="AH62" s="428">
        <v>29.033424197290476</v>
      </c>
      <c r="AI62" s="428">
        <v>32.280573130792952</v>
      </c>
      <c r="AJ62" s="428">
        <v>2.7009583059611155</v>
      </c>
      <c r="AK62" s="428"/>
      <c r="AL62" s="428">
        <v>-1.1000000000000001</v>
      </c>
      <c r="AM62" s="428"/>
      <c r="AN62" s="428" t="s">
        <v>463</v>
      </c>
      <c r="AO62" s="428"/>
      <c r="AP62" s="428">
        <v>30.454375623576063</v>
      </c>
      <c r="AQ62" s="428">
        <v>0.83832995819173151</v>
      </c>
      <c r="AR62" s="428">
        <v>28.81060467518034</v>
      </c>
      <c r="AS62" s="428">
        <v>32.098146571971789</v>
      </c>
      <c r="AT62" s="428">
        <v>2.7527405866194927</v>
      </c>
      <c r="AU62" s="428"/>
      <c r="AV62" s="428">
        <v>-0.19999999999999929</v>
      </c>
      <c r="AW62" s="428"/>
      <c r="AX62" s="428" t="s">
        <v>463</v>
      </c>
      <c r="AY62" s="428"/>
      <c r="AZ62" s="406">
        <v>20.491619883305727</v>
      </c>
      <c r="BA62" s="428"/>
      <c r="BB62" s="428">
        <v>23.71941034561814</v>
      </c>
      <c r="BC62" s="428"/>
      <c r="BD62" s="428">
        <v>24.203301574545431</v>
      </c>
      <c r="BE62" s="428"/>
      <c r="BF62" s="428">
        <v>23.027505062579142</v>
      </c>
      <c r="BG62" s="428">
        <v>0.73223350463847303</v>
      </c>
      <c r="BH62" s="428">
        <v>21.591770039679837</v>
      </c>
      <c r="BI62" s="428">
        <v>24.463240085478443</v>
      </c>
      <c r="BJ62" s="428">
        <v>3.1798212730756905</v>
      </c>
      <c r="BK62" s="428"/>
      <c r="BL62" s="428">
        <v>-1.2</v>
      </c>
      <c r="BM62" s="428"/>
      <c r="BN62" s="428" t="s">
        <v>463</v>
      </c>
      <c r="BO62" s="428"/>
      <c r="BP62" s="428">
        <v>23.619009691295677</v>
      </c>
      <c r="BQ62" s="428">
        <v>0.77051279484441093</v>
      </c>
      <c r="BR62" s="428">
        <v>22.108212498428607</v>
      </c>
      <c r="BS62" s="428">
        <v>25.129806884162743</v>
      </c>
      <c r="BT62" s="428">
        <v>3.2622569909371277</v>
      </c>
      <c r="BU62" s="428"/>
      <c r="BV62" s="428">
        <v>0.60000000000000142</v>
      </c>
      <c r="BW62" s="428"/>
      <c r="BX62" s="428" t="s">
        <v>463</v>
      </c>
      <c r="BY62" s="428"/>
      <c r="BZ62" s="406">
        <v>5.3685921615381984</v>
      </c>
      <c r="CA62" s="428"/>
      <c r="CB62" s="428">
        <v>7.306987350989079</v>
      </c>
      <c r="CC62" s="428"/>
      <c r="CD62" s="428">
        <v>7.4131613328799544</v>
      </c>
      <c r="CE62" s="428"/>
      <c r="CF62" s="428">
        <v>7.4577626916045654</v>
      </c>
      <c r="CG62" s="428">
        <v>0.45603366056951655</v>
      </c>
      <c r="CH62" s="428">
        <v>6.5635895979766028</v>
      </c>
      <c r="CI62" s="428">
        <v>8.3519357852325271</v>
      </c>
      <c r="CJ62" s="428">
        <v>6.1148856490551493</v>
      </c>
      <c r="CK62" s="428"/>
      <c r="CL62" s="428">
        <v>0.1</v>
      </c>
      <c r="CM62" s="428"/>
      <c r="CN62" s="428" t="s">
        <v>463</v>
      </c>
      <c r="CO62" s="428"/>
      <c r="CP62" s="428">
        <v>6.7333820094258297</v>
      </c>
      <c r="CQ62" s="428">
        <v>0.43777987812407732</v>
      </c>
      <c r="CR62" s="428">
        <v>5.874997028165267</v>
      </c>
      <c r="CS62" s="428">
        <v>7.5917669906863923</v>
      </c>
      <c r="CT62" s="428">
        <v>6.5016343571661954</v>
      </c>
      <c r="CU62" s="428"/>
      <c r="CV62" s="428">
        <v>-0.79999999999999982</v>
      </c>
      <c r="CW62" s="428"/>
      <c r="CX62" s="428" t="s">
        <v>463</v>
      </c>
      <c r="CY62" s="428"/>
      <c r="CZ62" s="406">
        <v>7.6601529913544145E-2</v>
      </c>
      <c r="DA62" s="428"/>
      <c r="DB62" s="428">
        <v>0.14353518048669281</v>
      </c>
      <c r="DC62" s="428"/>
      <c r="DD62" s="428">
        <v>0.16858271433683786</v>
      </c>
      <c r="DE62" s="428"/>
      <c r="DF62" s="476">
        <v>0.17173090985796682</v>
      </c>
      <c r="DG62" s="428">
        <v>7.7636957406844648E-2</v>
      </c>
      <c r="DH62" s="428">
        <v>1.950337845678812E-2</v>
      </c>
      <c r="DI62" s="428">
        <v>0.32395844125914552</v>
      </c>
      <c r="DJ62" s="428">
        <v>45.20849360843409</v>
      </c>
      <c r="DK62" s="428"/>
      <c r="DL62" s="428">
        <v>0</v>
      </c>
      <c r="DM62" s="428"/>
      <c r="DN62" s="428" t="s">
        <v>463</v>
      </c>
      <c r="DO62" s="428"/>
      <c r="DP62" s="476">
        <v>0.10198392285451524</v>
      </c>
      <c r="DQ62" s="428">
        <v>5.4421005864499064E-2</v>
      </c>
      <c r="DR62" s="428">
        <v>-4.7230694799727403E-3</v>
      </c>
      <c r="DS62" s="428">
        <v>0.20869091518900323</v>
      </c>
      <c r="DT62" s="428">
        <v>53.362338240443172</v>
      </c>
      <c r="DU62" s="428"/>
      <c r="DV62" s="428">
        <v>-0.1</v>
      </c>
      <c r="DW62" s="428"/>
      <c r="DX62" s="428" t="s">
        <v>463</v>
      </c>
      <c r="DY62" s="428"/>
      <c r="DZ62" s="478">
        <v>1305.8813219999963</v>
      </c>
      <c r="EA62" s="478">
        <v>4765</v>
      </c>
      <c r="EB62" s="58"/>
    </row>
    <row r="63" spans="1:132" s="69" customFormat="1" ht="13.5" customHeight="1" x14ac:dyDescent="0.25">
      <c r="A63" s="36" t="s">
        <v>30</v>
      </c>
      <c r="B63" s="34">
        <v>19.860805789846985</v>
      </c>
      <c r="C63" s="58">
        <v>0.79581851062745268</v>
      </c>
      <c r="D63" s="58">
        <v>18.300400622016781</v>
      </c>
      <c r="E63" s="58">
        <v>21.421210957677193</v>
      </c>
      <c r="F63" s="58">
        <v>4.0069799737646195</v>
      </c>
      <c r="G63" s="58"/>
      <c r="H63" s="58"/>
      <c r="I63" s="58"/>
      <c r="J63" s="58"/>
      <c r="K63" s="58"/>
      <c r="L63" s="428">
        <v>24.491054966900521</v>
      </c>
      <c r="M63" s="428">
        <v>0.8698191639669407</v>
      </c>
      <c r="N63" s="428">
        <v>22.785551264455016</v>
      </c>
      <c r="O63" s="428">
        <v>26.196558669346025</v>
      </c>
      <c r="P63" s="428">
        <v>3.5515789954434172</v>
      </c>
      <c r="Q63" s="428"/>
      <c r="R63" s="428">
        <v>4.5999999999999996</v>
      </c>
      <c r="S63" s="428"/>
      <c r="T63" s="428" t="s">
        <v>465</v>
      </c>
      <c r="U63" s="428"/>
      <c r="V63" s="428">
        <v>25.432317792648234</v>
      </c>
      <c r="W63" s="428">
        <v>0.91466004231254316</v>
      </c>
      <c r="X63" s="428">
        <v>23.63889155536107</v>
      </c>
      <c r="Y63" s="428">
        <v>27.225744029935399</v>
      </c>
      <c r="Z63" s="428">
        <v>3.5964478336966419</v>
      </c>
      <c r="AA63" s="428"/>
      <c r="AB63" s="428">
        <v>0.9</v>
      </c>
      <c r="AC63" s="428"/>
      <c r="AD63" s="428" t="s">
        <v>463</v>
      </c>
      <c r="AE63" s="428"/>
      <c r="AF63" s="428">
        <v>24.534984195090697</v>
      </c>
      <c r="AG63" s="428">
        <v>0.88429571541328922</v>
      </c>
      <c r="AH63" s="428">
        <v>22.801091493956374</v>
      </c>
      <c r="AI63" s="428">
        <v>26.26887689622502</v>
      </c>
      <c r="AJ63" s="428">
        <v>3.604223701070211</v>
      </c>
      <c r="AK63" s="428"/>
      <c r="AL63" s="428">
        <v>-0.9</v>
      </c>
      <c r="AM63" s="428"/>
      <c r="AN63" s="428" t="s">
        <v>463</v>
      </c>
      <c r="AO63" s="428"/>
      <c r="AP63" s="428">
        <v>25.791726490288735</v>
      </c>
      <c r="AQ63" s="428">
        <v>0.91431005970666179</v>
      </c>
      <c r="AR63" s="428">
        <v>23.998976154593301</v>
      </c>
      <c r="AS63" s="428">
        <v>27.584476825984172</v>
      </c>
      <c r="AT63" s="428">
        <v>3.5449742383509051</v>
      </c>
      <c r="AU63" s="428"/>
      <c r="AV63" s="428">
        <v>1.3000000000000007</v>
      </c>
      <c r="AW63" s="428"/>
      <c r="AX63" s="428" t="s">
        <v>463</v>
      </c>
      <c r="AY63" s="428"/>
      <c r="AZ63" s="406">
        <v>15.611095955245325</v>
      </c>
      <c r="BA63" s="428"/>
      <c r="BB63" s="428">
        <v>18.783980268454279</v>
      </c>
      <c r="BC63" s="428"/>
      <c r="BD63" s="428">
        <v>20.719305646852128</v>
      </c>
      <c r="BE63" s="428"/>
      <c r="BF63" s="428">
        <v>19.218480950287656</v>
      </c>
      <c r="BG63" s="428">
        <v>0.78432498821973928</v>
      </c>
      <c r="BH63" s="428">
        <v>17.680606969120753</v>
      </c>
      <c r="BI63" s="428">
        <v>20.75635493145456</v>
      </c>
      <c r="BJ63" s="428">
        <v>4.081097721763487</v>
      </c>
      <c r="BK63" s="428"/>
      <c r="BL63" s="428">
        <v>-1.5</v>
      </c>
      <c r="BM63" s="428"/>
      <c r="BN63" s="428" t="s">
        <v>463</v>
      </c>
      <c r="BO63" s="428"/>
      <c r="BP63" s="428">
        <v>21.298770674991246</v>
      </c>
      <c r="BQ63" s="428">
        <v>0.86566975612310493</v>
      </c>
      <c r="BR63" s="428">
        <v>19.601392712870837</v>
      </c>
      <c r="BS63" s="428">
        <v>22.996148637111656</v>
      </c>
      <c r="BT63" s="428">
        <v>4.0644118354659957</v>
      </c>
      <c r="BU63" s="428"/>
      <c r="BV63" s="428">
        <v>2.1000000000000014</v>
      </c>
      <c r="BW63" s="428"/>
      <c r="BX63" s="428" t="s">
        <v>466</v>
      </c>
      <c r="BY63" s="428"/>
      <c r="BZ63" s="406">
        <v>4.2164090359560848</v>
      </c>
      <c r="CA63" s="428"/>
      <c r="CB63" s="428">
        <v>5.611168911478341</v>
      </c>
      <c r="CC63" s="428"/>
      <c r="CD63" s="428">
        <v>4.63368013723362</v>
      </c>
      <c r="CE63" s="428"/>
      <c r="CF63" s="428">
        <v>5.1560228916774475</v>
      </c>
      <c r="CG63" s="428">
        <v>0.46345836091575782</v>
      </c>
      <c r="CH63" s="428">
        <v>4.2472917339154304</v>
      </c>
      <c r="CI63" s="428">
        <v>6.0647540494394647</v>
      </c>
      <c r="CJ63" s="428">
        <v>8.9886792718442994</v>
      </c>
      <c r="CK63" s="428"/>
      <c r="CL63" s="428">
        <v>0.6</v>
      </c>
      <c r="CM63" s="428"/>
      <c r="CN63" s="428" t="s">
        <v>463</v>
      </c>
      <c r="CO63" s="428"/>
      <c r="CP63" s="428">
        <v>4.4755060767448125</v>
      </c>
      <c r="CQ63" s="428">
        <v>0.39455022933038336</v>
      </c>
      <c r="CR63" s="428">
        <v>3.7018844277522502</v>
      </c>
      <c r="CS63" s="428">
        <v>5.2491277257373747</v>
      </c>
      <c r="CT63" s="428">
        <v>8.8157679280228614</v>
      </c>
      <c r="CU63" s="428"/>
      <c r="CV63" s="428">
        <v>-0.70000000000000018</v>
      </c>
      <c r="CW63" s="428"/>
      <c r="CX63" s="428" t="s">
        <v>463</v>
      </c>
      <c r="CY63" s="428"/>
      <c r="CZ63" s="406">
        <v>3.3300798645557059E-2</v>
      </c>
      <c r="DA63" s="428"/>
      <c r="DB63" s="428">
        <v>9.5905786967918086E-2</v>
      </c>
      <c r="DC63" s="428"/>
      <c r="DD63" s="428">
        <v>7.9332008562496392E-2</v>
      </c>
      <c r="DE63" s="428"/>
      <c r="DF63" s="476">
        <v>0.16048035312561332</v>
      </c>
      <c r="DG63" s="428">
        <v>7.3621626362436327E-2</v>
      </c>
      <c r="DH63" s="428">
        <v>1.6125926918983444E-2</v>
      </c>
      <c r="DI63" s="428">
        <v>0.30483477933224318</v>
      </c>
      <c r="DJ63" s="428">
        <v>45.875787863459038</v>
      </c>
      <c r="DK63" s="428"/>
      <c r="DL63" s="428">
        <v>0.1</v>
      </c>
      <c r="DM63" s="428"/>
      <c r="DN63" s="428" t="s">
        <v>463</v>
      </c>
      <c r="DO63" s="428"/>
      <c r="DP63" s="476">
        <v>1.7449738552657638E-2</v>
      </c>
      <c r="DQ63" s="428">
        <v>1.2411940890946327E-2</v>
      </c>
      <c r="DR63" s="428">
        <v>-6.8872037817785592E-3</v>
      </c>
      <c r="DS63" s="428">
        <v>4.1786680887093836E-2</v>
      </c>
      <c r="DT63" s="428">
        <v>71.129666805557719</v>
      </c>
      <c r="DU63" s="428"/>
      <c r="DV63" s="428">
        <v>-0.2</v>
      </c>
      <c r="DW63" s="428"/>
      <c r="DX63" s="428" t="s">
        <v>465</v>
      </c>
      <c r="DY63" s="428"/>
      <c r="DZ63" s="478">
        <v>1023.9809580000058</v>
      </c>
      <c r="EA63" s="478">
        <v>3493</v>
      </c>
      <c r="EB63" s="58"/>
    </row>
    <row r="64" spans="1:132" s="69" customFormat="1" ht="13.5" customHeight="1" x14ac:dyDescent="0.25">
      <c r="A64" s="36" t="s">
        <v>31</v>
      </c>
      <c r="B64" s="34">
        <v>15.922530670299158</v>
      </c>
      <c r="C64" s="58">
        <v>0.85528698656291302</v>
      </c>
      <c r="D64" s="58">
        <v>14.245522387646309</v>
      </c>
      <c r="E64" s="58">
        <v>17.59953895295201</v>
      </c>
      <c r="F64" s="58">
        <v>5.3715518234693</v>
      </c>
      <c r="G64" s="58"/>
      <c r="H64" s="58"/>
      <c r="I64" s="58"/>
      <c r="J64" s="58"/>
      <c r="K64" s="58"/>
      <c r="L64" s="428">
        <v>20.980435543999629</v>
      </c>
      <c r="M64" s="428">
        <v>1.0468737462522151</v>
      </c>
      <c r="N64" s="428">
        <v>18.927770893472324</v>
      </c>
      <c r="O64" s="428">
        <v>23.033100194526931</v>
      </c>
      <c r="P64" s="428">
        <v>4.9897617428233962</v>
      </c>
      <c r="Q64" s="428"/>
      <c r="R64" s="428">
        <v>5.0999999999999996</v>
      </c>
      <c r="S64" s="428"/>
      <c r="T64" s="428" t="s">
        <v>465</v>
      </c>
      <c r="U64" s="428"/>
      <c r="V64" s="428">
        <v>23.506785101906335</v>
      </c>
      <c r="W64" s="428">
        <v>0.99625843394224711</v>
      </c>
      <c r="X64" s="428">
        <v>21.553364233062783</v>
      </c>
      <c r="Y64" s="428">
        <v>25.46020597074989</v>
      </c>
      <c r="Z64" s="428">
        <v>4.2381739128650704</v>
      </c>
      <c r="AA64" s="428"/>
      <c r="AB64" s="428">
        <v>2.5</v>
      </c>
      <c r="AC64" s="428"/>
      <c r="AD64" s="428" t="s">
        <v>466</v>
      </c>
      <c r="AE64" s="428"/>
      <c r="AF64" s="428">
        <v>20.827464108081433</v>
      </c>
      <c r="AG64" s="428">
        <v>0.95503196548954261</v>
      </c>
      <c r="AH64" s="428">
        <v>18.954874514521812</v>
      </c>
      <c r="AI64" s="428">
        <v>22.700053701641053</v>
      </c>
      <c r="AJ64" s="428">
        <v>4.5854452588828272</v>
      </c>
      <c r="AK64" s="428"/>
      <c r="AL64" s="428">
        <v>-2.7</v>
      </c>
      <c r="AM64" s="428"/>
      <c r="AN64" s="428" t="s">
        <v>464</v>
      </c>
      <c r="AO64" s="428"/>
      <c r="AP64" s="428">
        <v>21.19433346350208</v>
      </c>
      <c r="AQ64" s="428">
        <v>1.0831849470817152</v>
      </c>
      <c r="AR64" s="428">
        <v>19.070458573485009</v>
      </c>
      <c r="AS64" s="428">
        <v>23.31820835351915</v>
      </c>
      <c r="AT64" s="428">
        <v>5.1107290019147102</v>
      </c>
      <c r="AU64" s="428"/>
      <c r="AV64" s="428">
        <v>0.39999999999999858</v>
      </c>
      <c r="AW64" s="428"/>
      <c r="AX64" s="428" t="s">
        <v>463</v>
      </c>
      <c r="AY64" s="428"/>
      <c r="AZ64" s="406">
        <v>12.789015520778255</v>
      </c>
      <c r="BA64" s="428"/>
      <c r="BB64" s="428">
        <v>16.365217228121637</v>
      </c>
      <c r="BC64" s="428"/>
      <c r="BD64" s="428">
        <v>19.034311150577178</v>
      </c>
      <c r="BE64" s="428"/>
      <c r="BF64" s="428">
        <v>16.515386485102649</v>
      </c>
      <c r="BG64" s="428">
        <v>0.87175540805838514</v>
      </c>
      <c r="BH64" s="428">
        <v>14.806082331683371</v>
      </c>
      <c r="BI64" s="428">
        <v>18.224690638521928</v>
      </c>
      <c r="BJ64" s="428">
        <v>5.2784438853110309</v>
      </c>
      <c r="BK64" s="428"/>
      <c r="BL64" s="428">
        <v>-2.5</v>
      </c>
      <c r="BM64" s="428"/>
      <c r="BN64" s="428" t="s">
        <v>464</v>
      </c>
      <c r="BO64" s="428"/>
      <c r="BP64" s="428">
        <v>17.214994947034775</v>
      </c>
      <c r="BQ64" s="428">
        <v>1.0148582988689507</v>
      </c>
      <c r="BR64" s="428">
        <v>15.225092794405803</v>
      </c>
      <c r="BS64" s="428">
        <v>19.204897099663746</v>
      </c>
      <c r="BT64" s="428">
        <v>5.8951995164178452</v>
      </c>
      <c r="BU64" s="428"/>
      <c r="BV64" s="428">
        <v>0.69999999999999929</v>
      </c>
      <c r="BW64" s="428"/>
      <c r="BX64" s="428" t="s">
        <v>463</v>
      </c>
      <c r="BY64" s="428"/>
      <c r="BZ64" s="406">
        <v>3.1260796671661679</v>
      </c>
      <c r="CA64" s="428"/>
      <c r="CB64" s="428">
        <v>4.5721077912394943</v>
      </c>
      <c r="CC64" s="428"/>
      <c r="CD64" s="428">
        <v>4.4100406453937557</v>
      </c>
      <c r="CE64" s="428"/>
      <c r="CF64" s="428">
        <v>4.3120776229787738</v>
      </c>
      <c r="CG64" s="428">
        <v>0.47313158525965227</v>
      </c>
      <c r="CH64" s="428">
        <v>3.3843795825394221</v>
      </c>
      <c r="CI64" s="428">
        <v>5.2397756634181256</v>
      </c>
      <c r="CJ64" s="428">
        <v>10.972241843197944</v>
      </c>
      <c r="CK64" s="428"/>
      <c r="CL64" s="428">
        <v>-0.1</v>
      </c>
      <c r="CM64" s="428"/>
      <c r="CN64" s="428" t="s">
        <v>463</v>
      </c>
      <c r="CO64" s="428"/>
      <c r="CP64" s="428">
        <v>3.9559546069399292</v>
      </c>
      <c r="CQ64" s="428">
        <v>0.49097184483761458</v>
      </c>
      <c r="CR64" s="428">
        <v>2.9932724945588922</v>
      </c>
      <c r="CS64" s="428">
        <v>4.9186367193209666</v>
      </c>
      <c r="CT64" s="428">
        <v>12.410957496233726</v>
      </c>
      <c r="CU64" s="428"/>
      <c r="CV64" s="428">
        <v>-0.29999999999999982</v>
      </c>
      <c r="CW64" s="428"/>
      <c r="CX64" s="428" t="s">
        <v>463</v>
      </c>
      <c r="CY64" s="428"/>
      <c r="CZ64" s="406">
        <v>7.4354823547362146E-3</v>
      </c>
      <c r="DA64" s="428"/>
      <c r="DB64" s="428">
        <v>4.3110524638494255E-2</v>
      </c>
      <c r="DC64" s="428"/>
      <c r="DD64" s="466">
        <v>6.2433305935406191E-2</v>
      </c>
      <c r="DE64" s="466"/>
      <c r="DF64" s="466">
        <v>0</v>
      </c>
      <c r="DG64" s="466">
        <v>0</v>
      </c>
      <c r="DH64" s="466">
        <v>0</v>
      </c>
      <c r="DI64" s="466">
        <v>0</v>
      </c>
      <c r="DJ64" s="466">
        <v>0</v>
      </c>
      <c r="DK64" s="466"/>
      <c r="DL64" s="466"/>
      <c r="DM64" s="428"/>
      <c r="DN64" s="428"/>
      <c r="DO64" s="466"/>
      <c r="DP64" s="466">
        <v>2.33839095273678E-2</v>
      </c>
      <c r="DQ64" s="466">
        <v>2.338590463028847E-2</v>
      </c>
      <c r="DR64" s="466">
        <v>0</v>
      </c>
      <c r="DS64" s="466">
        <v>6.9238253938652031E-2</v>
      </c>
      <c r="DT64" s="466">
        <v>100.00853194765544</v>
      </c>
      <c r="DU64" s="466"/>
      <c r="DV64" s="466">
        <v>0</v>
      </c>
      <c r="DW64" s="428"/>
      <c r="DX64" s="428" t="s">
        <v>463</v>
      </c>
      <c r="DY64" s="428"/>
      <c r="DZ64" s="478">
        <v>782.37131300000192</v>
      </c>
      <c r="EA64" s="478">
        <v>2317</v>
      </c>
      <c r="EB64" s="58"/>
    </row>
    <row r="65" spans="1:132" s="69" customFormat="1" ht="13.5" customHeight="1" x14ac:dyDescent="0.25">
      <c r="A65" s="36" t="s">
        <v>32</v>
      </c>
      <c r="B65" s="34">
        <v>13.189562024315189</v>
      </c>
      <c r="C65" s="58">
        <v>1.0033675578771926</v>
      </c>
      <c r="D65" s="58">
        <v>11.222204012863154</v>
      </c>
      <c r="E65" s="58">
        <v>15.156920035767223</v>
      </c>
      <c r="F65" s="58">
        <v>7.607284881995831</v>
      </c>
      <c r="G65" s="58"/>
      <c r="H65" s="58"/>
      <c r="I65" s="58"/>
      <c r="J65" s="58"/>
      <c r="K65" s="58"/>
      <c r="L65" s="428">
        <v>16.643916126562118</v>
      </c>
      <c r="M65" s="428">
        <v>1.1343318348186524</v>
      </c>
      <c r="N65" s="428">
        <v>14.419767448046056</v>
      </c>
      <c r="O65" s="428">
        <v>18.868064805078177</v>
      </c>
      <c r="P65" s="428">
        <v>6.8152941062251937</v>
      </c>
      <c r="Q65" s="428"/>
      <c r="R65" s="428">
        <v>3.4</v>
      </c>
      <c r="S65" s="428"/>
      <c r="T65" s="428" t="s">
        <v>464</v>
      </c>
      <c r="U65" s="428"/>
      <c r="V65" s="428">
        <v>19.438964760967774</v>
      </c>
      <c r="W65" s="428">
        <v>1.1334102863691364</v>
      </c>
      <c r="X65" s="428">
        <v>17.216622413917928</v>
      </c>
      <c r="Y65" s="428">
        <v>21.66130710801762</v>
      </c>
      <c r="Z65" s="428">
        <v>5.8306103247069698</v>
      </c>
      <c r="AA65" s="428"/>
      <c r="AB65" s="428">
        <v>2.8</v>
      </c>
      <c r="AC65" s="428"/>
      <c r="AD65" s="428" t="s">
        <v>466</v>
      </c>
      <c r="AE65" s="428"/>
      <c r="AF65" s="428">
        <v>19.148417820722305</v>
      </c>
      <c r="AG65" s="428">
        <v>1.2106708857264248</v>
      </c>
      <c r="AH65" s="428">
        <v>16.774581358950247</v>
      </c>
      <c r="AI65" s="428">
        <v>21.522254282494362</v>
      </c>
      <c r="AJ65" s="428">
        <v>6.3225635510012941</v>
      </c>
      <c r="AK65" s="428"/>
      <c r="AL65" s="428">
        <v>-0.3</v>
      </c>
      <c r="AM65" s="428"/>
      <c r="AN65" s="428" t="s">
        <v>463</v>
      </c>
      <c r="AO65" s="428"/>
      <c r="AP65" s="428">
        <v>17.647296291638735</v>
      </c>
      <c r="AQ65" s="428">
        <v>1.2207305754459727</v>
      </c>
      <c r="AR65" s="428">
        <v>15.253726270516385</v>
      </c>
      <c r="AS65" s="428">
        <v>20.040866312761082</v>
      </c>
      <c r="AT65" s="428">
        <v>6.9173801769529613</v>
      </c>
      <c r="AU65" s="428"/>
      <c r="AV65" s="428">
        <v>-1.5</v>
      </c>
      <c r="AW65" s="428"/>
      <c r="AX65" s="428" t="s">
        <v>463</v>
      </c>
      <c r="AY65" s="428"/>
      <c r="AZ65" s="406">
        <v>10.744825855023569</v>
      </c>
      <c r="BA65" s="428"/>
      <c r="BB65" s="428">
        <v>14.167508179341592</v>
      </c>
      <c r="BC65" s="428"/>
      <c r="BD65" s="428">
        <v>16.058394326903731</v>
      </c>
      <c r="BE65" s="428"/>
      <c r="BF65" s="428">
        <v>15.502891535908123</v>
      </c>
      <c r="BG65" s="428">
        <v>1.0779849639656387</v>
      </c>
      <c r="BH65" s="428">
        <v>13.389220477263436</v>
      </c>
      <c r="BI65" s="428">
        <v>17.616562594552811</v>
      </c>
      <c r="BJ65" s="428">
        <v>6.9534445330329975</v>
      </c>
      <c r="BK65" s="428"/>
      <c r="BL65" s="428">
        <v>-0.6</v>
      </c>
      <c r="BM65" s="428"/>
      <c r="BN65" s="428" t="s">
        <v>463</v>
      </c>
      <c r="BO65" s="428"/>
      <c r="BP65" s="428">
        <v>14.465232289869205</v>
      </c>
      <c r="BQ65" s="428">
        <v>1.1535670277277754</v>
      </c>
      <c r="BR65" s="428">
        <v>12.203354435359268</v>
      </c>
      <c r="BS65" s="428">
        <v>16.727110144379139</v>
      </c>
      <c r="BT65" s="428">
        <v>7.9747563302919211</v>
      </c>
      <c r="BU65" s="428"/>
      <c r="BV65" s="428">
        <v>-1</v>
      </c>
      <c r="BW65" s="428"/>
      <c r="BX65" s="428" t="s">
        <v>463</v>
      </c>
      <c r="BY65" s="428"/>
      <c r="BZ65" s="406">
        <v>2.4447361692916161</v>
      </c>
      <c r="CA65" s="428"/>
      <c r="CB65" s="428">
        <v>2.4394319388533319</v>
      </c>
      <c r="CC65" s="428"/>
      <c r="CD65" s="428">
        <v>3.3805704340640403</v>
      </c>
      <c r="CE65" s="428"/>
      <c r="CF65" s="476">
        <v>3.6125059171558185</v>
      </c>
      <c r="CG65" s="428">
        <v>0.59822419542787086</v>
      </c>
      <c r="CH65" s="428">
        <v>2.4395311441076863</v>
      </c>
      <c r="CI65" s="428">
        <v>4.7854806902039506</v>
      </c>
      <c r="CJ65" s="428">
        <v>16.559812195376612</v>
      </c>
      <c r="CK65" s="428"/>
      <c r="CL65" s="428">
        <v>0.2</v>
      </c>
      <c r="CM65" s="428"/>
      <c r="CN65" s="428" t="s">
        <v>463</v>
      </c>
      <c r="CO65" s="428"/>
      <c r="CP65" s="476">
        <v>3.0774694913823297</v>
      </c>
      <c r="CQ65" s="428">
        <v>0.51896224762365639</v>
      </c>
      <c r="CR65" s="428">
        <v>2.0599046797919827</v>
      </c>
      <c r="CS65" s="428">
        <v>4.0950343029726763</v>
      </c>
      <c r="CT65" s="428">
        <v>16.86327838754789</v>
      </c>
      <c r="CU65" s="428"/>
      <c r="CV65" s="428">
        <v>-0.5</v>
      </c>
      <c r="CW65" s="428"/>
      <c r="CX65" s="428" t="s">
        <v>463</v>
      </c>
      <c r="CY65" s="428"/>
      <c r="CZ65" s="406">
        <v>0</v>
      </c>
      <c r="DA65" s="428"/>
      <c r="DB65" s="428">
        <v>3.6976008367194335E-2</v>
      </c>
      <c r="DC65" s="428"/>
      <c r="DD65" s="466">
        <v>0</v>
      </c>
      <c r="DE65" s="466"/>
      <c r="DF65" s="466">
        <v>3.3020367658383169E-2</v>
      </c>
      <c r="DG65" s="466">
        <v>3.3032688055960387E-2</v>
      </c>
      <c r="DH65" s="466">
        <v>0</v>
      </c>
      <c r="DI65" s="466">
        <v>9.7789579722594333E-2</v>
      </c>
      <c r="DJ65" s="466">
        <v>100.03731150938317</v>
      </c>
      <c r="DK65" s="466"/>
      <c r="DL65" s="466"/>
      <c r="DM65" s="428"/>
      <c r="DN65" s="428"/>
      <c r="DO65" s="466"/>
      <c r="DP65" s="466">
        <v>0.1045945103872076</v>
      </c>
      <c r="DQ65" s="466">
        <v>3.4907817346852199E-3</v>
      </c>
      <c r="DR65" s="466">
        <v>9.774989563069468E-2</v>
      </c>
      <c r="DS65" s="466">
        <v>0.11143912514372052</v>
      </c>
      <c r="DT65" s="466">
        <v>3.3374425882987437</v>
      </c>
      <c r="DU65" s="466"/>
      <c r="DV65" s="466">
        <v>0.1</v>
      </c>
      <c r="DW65" s="428"/>
      <c r="DX65" s="428" t="s">
        <v>465</v>
      </c>
      <c r="DY65" s="428"/>
      <c r="DZ65" s="478">
        <v>588.7106289999997</v>
      </c>
      <c r="EA65" s="478">
        <v>1539</v>
      </c>
      <c r="EB65" s="58"/>
    </row>
    <row r="66" spans="1:132" ht="7.5" customHeight="1" x14ac:dyDescent="0.25">
      <c r="A66" s="20"/>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row>
    <row r="67" spans="1:132" ht="5.15" customHeight="1" x14ac:dyDescent="0.25"/>
    <row r="68" spans="1:132" ht="11.25" customHeight="1" x14ac:dyDescent="0.25">
      <c r="A68" s="551" t="s">
        <v>15</v>
      </c>
      <c r="B68" s="551"/>
      <c r="C68" s="551"/>
      <c r="D68" s="551"/>
      <c r="E68" s="551"/>
      <c r="F68" s="551"/>
      <c r="G68" s="551"/>
      <c r="H68" s="551"/>
      <c r="I68" s="551"/>
      <c r="J68" s="551"/>
      <c r="K68" s="551"/>
      <c r="L68" s="551"/>
      <c r="M68" s="551"/>
      <c r="N68" s="551"/>
      <c r="O68" s="551"/>
      <c r="P68" s="551"/>
      <c r="Q68" s="551"/>
      <c r="R68" s="551"/>
      <c r="S68" s="551"/>
      <c r="T68" s="551"/>
      <c r="U68" s="551"/>
      <c r="V68" s="551"/>
      <c r="W68" s="551"/>
      <c r="X68" s="551"/>
      <c r="Y68" s="551"/>
      <c r="Z68" s="551"/>
      <c r="AA68" s="551"/>
      <c r="AB68" s="551"/>
      <c r="AC68" s="551"/>
      <c r="AD68" s="551"/>
      <c r="AE68" s="551"/>
      <c r="AF68" s="551"/>
      <c r="AG68" s="551"/>
      <c r="AH68" s="551"/>
      <c r="AI68" s="551"/>
      <c r="AJ68" s="551"/>
      <c r="AK68" s="551"/>
      <c r="AL68" s="551"/>
      <c r="AM68" s="551"/>
      <c r="AN68" s="551"/>
      <c r="AO68" s="551"/>
      <c r="AP68" s="551"/>
      <c r="AQ68" s="551"/>
      <c r="AR68" s="551"/>
      <c r="AS68" s="551"/>
      <c r="AT68" s="551"/>
      <c r="AU68" s="551"/>
      <c r="AV68" s="551"/>
      <c r="AW68" s="551"/>
      <c r="AX68" s="551"/>
      <c r="AY68" s="551"/>
      <c r="AZ68" s="551"/>
      <c r="BA68" s="551"/>
      <c r="BB68" s="551"/>
      <c r="BC68" s="551"/>
      <c r="BD68" s="551"/>
      <c r="BE68" s="551"/>
      <c r="BF68" s="551"/>
      <c r="BG68" s="551"/>
      <c r="BH68" s="551"/>
      <c r="BI68" s="551"/>
      <c r="BJ68" s="551"/>
      <c r="BK68" s="551"/>
      <c r="BL68" s="551"/>
      <c r="BM68" s="551"/>
      <c r="BN68" s="551"/>
      <c r="BO68" s="551"/>
      <c r="BP68" s="551"/>
      <c r="BQ68" s="551"/>
      <c r="BR68" s="551"/>
      <c r="BS68" s="551"/>
      <c r="BT68" s="551"/>
      <c r="BU68" s="551"/>
      <c r="BV68" s="551"/>
      <c r="BW68" s="551"/>
      <c r="BX68" s="551"/>
      <c r="BY68" s="551"/>
      <c r="BZ68" s="551"/>
      <c r="CA68" s="551"/>
      <c r="CB68" s="551"/>
      <c r="CC68" s="551"/>
      <c r="CD68" s="551"/>
      <c r="CE68" s="551"/>
      <c r="CF68" s="551"/>
      <c r="CG68" s="551"/>
      <c r="CH68" s="551"/>
      <c r="CI68" s="551"/>
      <c r="CJ68" s="551"/>
      <c r="CK68" s="551"/>
      <c r="CL68" s="551"/>
      <c r="CM68" s="551"/>
      <c r="CN68" s="551"/>
      <c r="CO68" s="551"/>
      <c r="CP68" s="551"/>
      <c r="CQ68" s="551"/>
      <c r="CR68" s="551"/>
      <c r="CS68" s="551"/>
      <c r="CT68" s="551"/>
      <c r="CU68" s="551"/>
      <c r="CV68" s="551"/>
      <c r="CW68" s="551"/>
      <c r="CX68" s="551"/>
      <c r="CY68" s="551"/>
      <c r="CZ68" s="551"/>
      <c r="DA68" s="551"/>
      <c r="DB68" s="551"/>
      <c r="DC68" s="551"/>
      <c r="DD68" s="551"/>
      <c r="DE68" s="551"/>
      <c r="DF68" s="551"/>
      <c r="DG68" s="551"/>
      <c r="DH68" s="551"/>
      <c r="DI68" s="551"/>
      <c r="DJ68" s="551"/>
      <c r="DK68" s="551"/>
      <c r="DL68" s="551"/>
      <c r="DM68" s="551"/>
      <c r="DN68" s="551"/>
      <c r="DO68" s="551"/>
      <c r="DP68" s="551"/>
      <c r="DQ68" s="551"/>
      <c r="DR68" s="551"/>
      <c r="DS68" s="551"/>
      <c r="DT68" s="551"/>
      <c r="DU68" s="551"/>
      <c r="DV68" s="551"/>
      <c r="DW68" s="551"/>
      <c r="DX68" s="551"/>
      <c r="DY68" s="551"/>
      <c r="DZ68" s="551"/>
      <c r="EA68" s="551"/>
      <c r="EB68" s="551"/>
    </row>
    <row r="69" spans="1:132" x14ac:dyDescent="0.25">
      <c r="A69" s="603" t="s">
        <v>548</v>
      </c>
      <c r="B69" s="603"/>
      <c r="C69" s="603"/>
      <c r="D69" s="603"/>
      <c r="E69" s="603"/>
      <c r="F69" s="603"/>
      <c r="G69" s="603"/>
      <c r="H69" s="603"/>
      <c r="I69" s="603"/>
      <c r="J69" s="603"/>
      <c r="K69" s="603"/>
      <c r="L69" s="603"/>
      <c r="M69" s="603"/>
      <c r="N69" s="603"/>
      <c r="O69" s="603"/>
      <c r="P69" s="603"/>
      <c r="Q69" s="603"/>
      <c r="R69" s="603"/>
      <c r="S69" s="603"/>
      <c r="T69" s="603"/>
      <c r="U69" s="603"/>
      <c r="V69" s="603"/>
      <c r="W69" s="603"/>
      <c r="X69" s="603"/>
      <c r="Y69" s="603"/>
      <c r="Z69" s="603"/>
      <c r="AA69" s="603"/>
      <c r="AB69" s="603"/>
      <c r="AC69" s="603"/>
      <c r="AD69" s="603"/>
      <c r="AE69" s="603"/>
      <c r="AF69" s="603"/>
      <c r="AG69" s="603"/>
      <c r="AH69" s="603"/>
      <c r="AI69" s="603"/>
      <c r="AJ69" s="603"/>
      <c r="AK69" s="603"/>
      <c r="AL69" s="603"/>
      <c r="AM69" s="603"/>
      <c r="AN69" s="603"/>
      <c r="AO69" s="603"/>
      <c r="AP69" s="603"/>
      <c r="AQ69" s="603"/>
      <c r="AR69" s="603"/>
      <c r="AS69" s="603"/>
      <c r="AT69" s="603"/>
      <c r="AU69" s="603"/>
      <c r="AV69" s="603"/>
      <c r="AW69" s="603"/>
      <c r="AX69" s="603"/>
      <c r="AY69" s="603"/>
      <c r="AZ69" s="603"/>
      <c r="BA69" s="603"/>
      <c r="BB69" s="603"/>
      <c r="BC69" s="603"/>
      <c r="BD69" s="603"/>
      <c r="BE69" s="603"/>
      <c r="BF69" s="603"/>
      <c r="BG69" s="603"/>
      <c r="BH69" s="603"/>
      <c r="BI69" s="603"/>
      <c r="BJ69" s="603"/>
      <c r="BK69" s="603"/>
      <c r="BL69" s="603"/>
      <c r="BM69" s="603"/>
      <c r="BN69" s="603"/>
      <c r="BO69" s="603"/>
      <c r="BP69" s="603"/>
      <c r="BQ69" s="603"/>
      <c r="BR69" s="603"/>
      <c r="BS69" s="603"/>
      <c r="BT69" s="603"/>
      <c r="BU69" s="603"/>
      <c r="BV69" s="603"/>
      <c r="BW69" s="603"/>
      <c r="BX69" s="603"/>
      <c r="BY69" s="603"/>
      <c r="BZ69" s="603"/>
      <c r="CA69" s="603"/>
      <c r="CB69" s="603"/>
      <c r="CC69" s="603"/>
      <c r="CD69" s="603"/>
      <c r="CE69" s="603"/>
      <c r="CF69" s="603"/>
      <c r="CG69" s="603"/>
      <c r="CH69" s="603"/>
      <c r="CI69" s="603"/>
      <c r="CJ69" s="603"/>
      <c r="CK69" s="603"/>
      <c r="CL69" s="603"/>
      <c r="CM69" s="603"/>
      <c r="CN69" s="603"/>
      <c r="CO69" s="603"/>
      <c r="CP69" s="603"/>
      <c r="CQ69" s="603"/>
      <c r="CR69" s="603"/>
      <c r="CS69" s="603"/>
      <c r="CT69" s="603"/>
      <c r="CU69" s="603"/>
      <c r="CV69" s="603"/>
      <c r="CW69" s="603"/>
      <c r="CX69" s="603"/>
      <c r="CY69" s="603"/>
      <c r="CZ69" s="603"/>
      <c r="DA69" s="603"/>
      <c r="DB69" s="603"/>
      <c r="DC69" s="603"/>
      <c r="DD69" s="603"/>
      <c r="DE69" s="603"/>
      <c r="DF69" s="603"/>
      <c r="DG69" s="603"/>
      <c r="DH69" s="603"/>
      <c r="DI69" s="603"/>
      <c r="DJ69" s="603"/>
      <c r="DK69" s="603"/>
      <c r="DL69" s="603"/>
      <c r="DM69" s="603"/>
      <c r="DN69" s="603"/>
      <c r="DO69" s="603"/>
      <c r="DP69" s="603"/>
      <c r="DQ69" s="603"/>
      <c r="DR69" s="603"/>
      <c r="DS69" s="603"/>
      <c r="DT69" s="603"/>
      <c r="DU69" s="603"/>
      <c r="DV69" s="603"/>
      <c r="DW69" s="603"/>
      <c r="DX69" s="603"/>
      <c r="DY69" s="603"/>
      <c r="DZ69" s="603"/>
      <c r="EA69" s="603"/>
      <c r="EB69" s="603"/>
    </row>
    <row r="70" spans="1:132" x14ac:dyDescent="0.25">
      <c r="A70" s="603" t="s">
        <v>532</v>
      </c>
      <c r="B70" s="603"/>
      <c r="C70" s="603"/>
      <c r="D70" s="603"/>
      <c r="E70" s="603"/>
      <c r="F70" s="603"/>
      <c r="G70" s="603"/>
      <c r="H70" s="603"/>
      <c r="I70" s="603"/>
      <c r="J70" s="603"/>
      <c r="K70" s="603"/>
      <c r="L70" s="603"/>
      <c r="M70" s="603"/>
      <c r="N70" s="603"/>
      <c r="O70" s="603"/>
      <c r="P70" s="603"/>
      <c r="Q70" s="603"/>
      <c r="R70" s="603"/>
      <c r="S70" s="603"/>
      <c r="T70" s="603"/>
      <c r="U70" s="603"/>
      <c r="V70" s="603"/>
      <c r="W70" s="603"/>
      <c r="X70" s="603"/>
      <c r="Y70" s="603"/>
      <c r="Z70" s="603"/>
      <c r="AA70" s="603"/>
      <c r="AB70" s="603"/>
      <c r="AC70" s="603"/>
      <c r="AD70" s="603"/>
      <c r="AE70" s="603"/>
      <c r="AF70" s="603"/>
      <c r="AG70" s="603"/>
      <c r="AH70" s="603"/>
      <c r="AI70" s="603"/>
      <c r="AJ70" s="603"/>
      <c r="AK70" s="603"/>
      <c r="AL70" s="603"/>
      <c r="AM70" s="603"/>
      <c r="AN70" s="603"/>
      <c r="AO70" s="603"/>
      <c r="AP70" s="603"/>
      <c r="AQ70" s="603"/>
      <c r="AR70" s="603"/>
      <c r="AS70" s="603"/>
      <c r="AT70" s="603"/>
      <c r="AU70" s="603"/>
      <c r="AV70" s="603"/>
      <c r="AW70" s="603"/>
      <c r="AX70" s="603"/>
      <c r="AY70" s="603"/>
      <c r="AZ70" s="603"/>
      <c r="BA70" s="603"/>
      <c r="BB70" s="603"/>
      <c r="BC70" s="603"/>
      <c r="BD70" s="603"/>
      <c r="BE70" s="603"/>
      <c r="BF70" s="603"/>
      <c r="BG70" s="603"/>
      <c r="BH70" s="603"/>
      <c r="BI70" s="603"/>
      <c r="BJ70" s="603"/>
      <c r="BK70" s="603"/>
      <c r="BL70" s="603"/>
      <c r="BM70" s="603"/>
      <c r="BN70" s="603"/>
      <c r="BO70" s="603"/>
      <c r="BP70" s="603"/>
      <c r="BQ70" s="603"/>
      <c r="BR70" s="603"/>
      <c r="BS70" s="603"/>
      <c r="BT70" s="603"/>
      <c r="BU70" s="603"/>
      <c r="BV70" s="603"/>
      <c r="BW70" s="603"/>
      <c r="BX70" s="603"/>
      <c r="BY70" s="603"/>
      <c r="BZ70" s="603"/>
      <c r="CA70" s="603"/>
      <c r="CB70" s="603"/>
      <c r="CC70" s="603"/>
      <c r="CD70" s="603"/>
      <c r="CE70" s="603"/>
      <c r="CF70" s="603"/>
      <c r="CG70" s="603"/>
      <c r="CH70" s="603"/>
      <c r="CI70" s="603"/>
      <c r="CJ70" s="603"/>
      <c r="CK70" s="603"/>
      <c r="CL70" s="603"/>
      <c r="CM70" s="603"/>
      <c r="CN70" s="603"/>
      <c r="CO70" s="603"/>
      <c r="CP70" s="603"/>
      <c r="CQ70" s="603"/>
      <c r="CR70" s="603"/>
      <c r="CS70" s="603"/>
      <c r="CT70" s="603"/>
      <c r="CU70" s="603"/>
      <c r="CV70" s="603"/>
      <c r="CW70" s="603"/>
      <c r="CX70" s="603"/>
      <c r="CY70" s="603"/>
      <c r="CZ70" s="603"/>
      <c r="DA70" s="603"/>
      <c r="DB70" s="603"/>
      <c r="DC70" s="603"/>
      <c r="DD70" s="603"/>
      <c r="DE70" s="603"/>
      <c r="DF70" s="603"/>
      <c r="DG70" s="603"/>
      <c r="DH70" s="603"/>
      <c r="DI70" s="603"/>
      <c r="DJ70" s="603"/>
      <c r="DK70" s="603"/>
      <c r="DL70" s="603"/>
      <c r="DM70" s="603"/>
      <c r="DN70" s="603"/>
      <c r="DO70" s="603"/>
      <c r="DP70" s="603"/>
      <c r="DQ70" s="603"/>
      <c r="DR70" s="603"/>
      <c r="DS70" s="603"/>
      <c r="DT70" s="603"/>
      <c r="DU70" s="603"/>
      <c r="DV70" s="603"/>
      <c r="DW70" s="603"/>
      <c r="DX70" s="603"/>
      <c r="DY70" s="603"/>
      <c r="DZ70" s="603"/>
      <c r="EA70" s="603"/>
      <c r="EB70" s="603"/>
    </row>
    <row r="71" spans="1:132" ht="14.25" customHeight="1" x14ac:dyDescent="0.25">
      <c r="A71" s="558" t="s">
        <v>16</v>
      </c>
      <c r="B71" s="558"/>
      <c r="C71" s="558"/>
      <c r="D71" s="558"/>
      <c r="E71" s="558"/>
      <c r="F71" s="558"/>
      <c r="G71" s="558"/>
      <c r="H71" s="558"/>
      <c r="I71" s="558"/>
      <c r="J71" s="558"/>
      <c r="K71" s="558"/>
      <c r="L71" s="558"/>
      <c r="M71" s="558"/>
      <c r="N71" s="558"/>
      <c r="O71" s="558"/>
      <c r="P71" s="558"/>
      <c r="Q71" s="558"/>
      <c r="R71" s="558"/>
      <c r="S71" s="558"/>
      <c r="T71" s="558"/>
      <c r="U71" s="558"/>
      <c r="V71" s="558"/>
      <c r="W71" s="558"/>
      <c r="X71" s="558"/>
      <c r="Y71" s="558"/>
      <c r="Z71" s="558"/>
      <c r="AA71" s="558"/>
      <c r="AB71" s="558"/>
      <c r="AC71" s="558"/>
      <c r="AD71" s="558"/>
      <c r="AE71" s="558"/>
      <c r="AF71" s="558"/>
      <c r="AG71" s="558"/>
      <c r="AH71" s="558"/>
      <c r="AI71" s="558"/>
      <c r="AJ71" s="558"/>
      <c r="AK71" s="558"/>
      <c r="AL71" s="558"/>
      <c r="AM71" s="558"/>
      <c r="AN71" s="558"/>
      <c r="AO71" s="558"/>
      <c r="AP71" s="558"/>
      <c r="AQ71" s="558"/>
      <c r="AR71" s="558"/>
      <c r="AS71" s="558"/>
      <c r="AT71" s="558"/>
      <c r="AU71" s="558"/>
      <c r="AV71" s="558"/>
      <c r="AW71" s="558"/>
      <c r="AX71" s="558"/>
      <c r="AY71" s="558"/>
      <c r="AZ71" s="558"/>
      <c r="BA71" s="558"/>
      <c r="BB71" s="558"/>
      <c r="BC71" s="558"/>
      <c r="BD71" s="558"/>
      <c r="BE71" s="558"/>
      <c r="BF71" s="558"/>
      <c r="BG71" s="558"/>
      <c r="BH71" s="558"/>
      <c r="BI71" s="558"/>
      <c r="BJ71" s="558"/>
      <c r="BK71" s="558"/>
      <c r="BL71" s="558"/>
      <c r="BM71" s="558"/>
      <c r="BN71" s="558"/>
      <c r="BO71" s="558"/>
      <c r="BP71" s="558"/>
      <c r="BQ71" s="558"/>
      <c r="BR71" s="558"/>
      <c r="BS71" s="558"/>
      <c r="BT71" s="558"/>
      <c r="BU71" s="558"/>
      <c r="BV71" s="558"/>
      <c r="BW71" s="558"/>
      <c r="BX71" s="558"/>
      <c r="BY71" s="558"/>
      <c r="BZ71" s="558"/>
      <c r="CA71" s="558"/>
      <c r="CB71" s="558"/>
      <c r="CC71" s="558"/>
      <c r="CD71" s="558"/>
      <c r="CE71" s="558"/>
      <c r="CF71" s="558"/>
      <c r="CG71" s="558"/>
      <c r="CH71" s="558"/>
      <c r="CI71" s="558"/>
      <c r="CJ71" s="558"/>
      <c r="CK71" s="558"/>
      <c r="CL71" s="558"/>
      <c r="CM71" s="558"/>
      <c r="CN71" s="558"/>
      <c r="CO71" s="558"/>
      <c r="CP71" s="558"/>
      <c r="CQ71" s="558"/>
      <c r="CR71" s="558"/>
      <c r="CS71" s="558"/>
      <c r="CT71" s="558"/>
      <c r="CU71" s="558"/>
      <c r="CV71" s="558"/>
      <c r="CW71" s="558"/>
      <c r="CX71" s="558"/>
      <c r="CY71" s="558"/>
      <c r="CZ71" s="558"/>
      <c r="DA71" s="558"/>
      <c r="DB71" s="558"/>
      <c r="DC71" s="558"/>
      <c r="DD71" s="558"/>
      <c r="DE71" s="558"/>
      <c r="DF71" s="558"/>
      <c r="DG71" s="558"/>
      <c r="DH71" s="558"/>
      <c r="DI71" s="558"/>
      <c r="DJ71" s="558"/>
      <c r="DK71" s="558"/>
      <c r="DL71" s="558"/>
      <c r="DM71" s="558"/>
      <c r="DN71" s="558"/>
      <c r="DO71" s="558"/>
      <c r="DP71" s="558"/>
      <c r="DQ71" s="558"/>
      <c r="DR71" s="558"/>
      <c r="DS71" s="558"/>
      <c r="DT71" s="558"/>
      <c r="DU71" s="558"/>
      <c r="DV71" s="558"/>
      <c r="DW71" s="558"/>
      <c r="DX71" s="558"/>
      <c r="DY71" s="558"/>
      <c r="DZ71" s="558"/>
      <c r="EA71" s="558"/>
      <c r="EB71" s="558"/>
    </row>
    <row r="72" spans="1:132" ht="14.25" customHeight="1" x14ac:dyDescent="0.25">
      <c r="A72" s="558" t="s">
        <v>49</v>
      </c>
      <c r="B72" s="558"/>
      <c r="C72" s="558"/>
      <c r="D72" s="558"/>
      <c r="E72" s="558"/>
      <c r="F72" s="558"/>
      <c r="G72" s="558"/>
      <c r="H72" s="558"/>
      <c r="I72" s="558"/>
      <c r="J72" s="558"/>
      <c r="K72" s="558"/>
      <c r="L72" s="558"/>
      <c r="M72" s="558"/>
      <c r="N72" s="558"/>
      <c r="O72" s="558"/>
      <c r="P72" s="558"/>
      <c r="Q72" s="558"/>
      <c r="R72" s="558"/>
      <c r="S72" s="558"/>
      <c r="T72" s="558"/>
      <c r="U72" s="558"/>
      <c r="V72" s="558"/>
      <c r="W72" s="558"/>
      <c r="X72" s="558"/>
      <c r="Y72" s="558"/>
      <c r="Z72" s="558"/>
      <c r="AA72" s="558"/>
      <c r="AB72" s="558"/>
      <c r="AC72" s="558"/>
      <c r="AD72" s="558"/>
      <c r="AE72" s="558"/>
      <c r="AF72" s="558"/>
      <c r="AG72" s="558"/>
      <c r="AH72" s="558"/>
      <c r="AI72" s="558"/>
      <c r="AJ72" s="558"/>
      <c r="AK72" s="558"/>
      <c r="AL72" s="558"/>
      <c r="AM72" s="558"/>
      <c r="AN72" s="558"/>
      <c r="AO72" s="558"/>
      <c r="AP72" s="558"/>
      <c r="AQ72" s="558"/>
      <c r="AR72" s="558"/>
      <c r="AS72" s="558"/>
      <c r="AT72" s="558"/>
      <c r="AU72" s="558"/>
      <c r="AV72" s="558"/>
      <c r="AW72" s="558"/>
      <c r="AX72" s="558"/>
      <c r="AY72" s="558"/>
      <c r="AZ72" s="558"/>
      <c r="BA72" s="558"/>
      <c r="BB72" s="558"/>
      <c r="BC72" s="558"/>
      <c r="BD72" s="558"/>
      <c r="BE72" s="558"/>
      <c r="BF72" s="558"/>
      <c r="BG72" s="558"/>
      <c r="BH72" s="558"/>
      <c r="BI72" s="558"/>
      <c r="BJ72" s="558"/>
      <c r="BK72" s="558"/>
      <c r="BL72" s="558"/>
      <c r="BM72" s="558"/>
      <c r="BN72" s="558"/>
      <c r="BO72" s="558"/>
      <c r="BP72" s="558"/>
      <c r="BQ72" s="558"/>
      <c r="BR72" s="558"/>
      <c r="BS72" s="558"/>
      <c r="BT72" s="558"/>
      <c r="BU72" s="558"/>
      <c r="BV72" s="558"/>
      <c r="BW72" s="558"/>
      <c r="BX72" s="558"/>
      <c r="BY72" s="558"/>
      <c r="BZ72" s="558"/>
      <c r="CA72" s="558"/>
      <c r="CB72" s="558"/>
      <c r="CC72" s="558"/>
      <c r="CD72" s="558"/>
      <c r="CE72" s="558"/>
      <c r="CF72" s="558"/>
      <c r="CG72" s="558"/>
      <c r="CH72" s="558"/>
      <c r="CI72" s="558"/>
      <c r="CJ72" s="558"/>
      <c r="CK72" s="558"/>
      <c r="CL72" s="558"/>
      <c r="CM72" s="558"/>
      <c r="CN72" s="558"/>
      <c r="CO72" s="558"/>
      <c r="CP72" s="558"/>
      <c r="CQ72" s="558"/>
      <c r="CR72" s="558"/>
      <c r="CS72" s="558"/>
      <c r="CT72" s="558"/>
      <c r="CU72" s="558"/>
      <c r="CV72" s="558"/>
      <c r="CW72" s="558"/>
      <c r="CX72" s="558"/>
      <c r="CY72" s="558"/>
      <c r="CZ72" s="558"/>
      <c r="DA72" s="558"/>
      <c r="DB72" s="558"/>
      <c r="DC72" s="558"/>
      <c r="DD72" s="558"/>
      <c r="DE72" s="558"/>
      <c r="DF72" s="558"/>
      <c r="DG72" s="558"/>
      <c r="DH72" s="558"/>
      <c r="DI72" s="558"/>
      <c r="DJ72" s="558"/>
      <c r="DK72" s="558"/>
      <c r="DL72" s="558"/>
      <c r="DM72" s="558"/>
      <c r="DN72" s="558"/>
      <c r="DO72" s="558"/>
      <c r="DP72" s="558"/>
      <c r="DQ72" s="558"/>
      <c r="DR72" s="558"/>
      <c r="DS72" s="558"/>
      <c r="DT72" s="558"/>
      <c r="DU72" s="558"/>
      <c r="DV72" s="558"/>
      <c r="DW72" s="558"/>
      <c r="DX72" s="558"/>
      <c r="DY72" s="558"/>
      <c r="DZ72" s="558"/>
      <c r="EA72" s="558"/>
      <c r="EB72" s="558"/>
    </row>
    <row r="73" spans="1:132" ht="14.25" customHeight="1" x14ac:dyDescent="0.25">
      <c r="A73" s="558" t="s">
        <v>50</v>
      </c>
      <c r="B73" s="558"/>
      <c r="C73" s="558"/>
      <c r="D73" s="558"/>
      <c r="E73" s="558"/>
      <c r="F73" s="558"/>
      <c r="G73" s="558"/>
      <c r="H73" s="558"/>
      <c r="I73" s="558"/>
      <c r="J73" s="558"/>
      <c r="K73" s="558"/>
      <c r="L73" s="558"/>
      <c r="M73" s="558"/>
      <c r="N73" s="558"/>
      <c r="O73" s="558"/>
      <c r="P73" s="558"/>
      <c r="Q73" s="558"/>
      <c r="R73" s="558"/>
      <c r="S73" s="558"/>
      <c r="T73" s="558"/>
      <c r="U73" s="558"/>
      <c r="V73" s="558"/>
      <c r="W73" s="558"/>
      <c r="X73" s="558"/>
      <c r="Y73" s="558"/>
      <c r="Z73" s="558"/>
      <c r="AA73" s="558"/>
      <c r="AB73" s="558"/>
      <c r="AC73" s="558"/>
      <c r="AD73" s="558"/>
      <c r="AE73" s="558"/>
      <c r="AF73" s="558"/>
      <c r="AG73" s="558"/>
      <c r="AH73" s="558"/>
      <c r="AI73" s="558"/>
      <c r="AJ73" s="558"/>
      <c r="AK73" s="558"/>
      <c r="AL73" s="558"/>
      <c r="AM73" s="558"/>
      <c r="AN73" s="558"/>
      <c r="AO73" s="558"/>
      <c r="AP73" s="558"/>
      <c r="AQ73" s="558"/>
      <c r="AR73" s="558"/>
      <c r="AS73" s="558"/>
      <c r="AT73" s="558"/>
      <c r="AU73" s="558"/>
      <c r="AV73" s="558"/>
      <c r="AW73" s="558"/>
      <c r="AX73" s="558"/>
      <c r="AY73" s="558"/>
      <c r="AZ73" s="558"/>
      <c r="BA73" s="558"/>
      <c r="BB73" s="558"/>
      <c r="BC73" s="558"/>
      <c r="BD73" s="558"/>
      <c r="BE73" s="558"/>
      <c r="BF73" s="558"/>
      <c r="BG73" s="558"/>
      <c r="BH73" s="558"/>
      <c r="BI73" s="558"/>
      <c r="BJ73" s="558"/>
      <c r="BK73" s="558"/>
      <c r="BL73" s="558"/>
      <c r="BM73" s="558"/>
      <c r="BN73" s="558"/>
      <c r="BO73" s="558"/>
      <c r="BP73" s="558"/>
      <c r="BQ73" s="558"/>
      <c r="BR73" s="558"/>
      <c r="BS73" s="558"/>
      <c r="BT73" s="558"/>
      <c r="BU73" s="558"/>
      <c r="BV73" s="558"/>
      <c r="BW73" s="558"/>
      <c r="BX73" s="558"/>
      <c r="BY73" s="558"/>
      <c r="BZ73" s="558"/>
      <c r="CA73" s="558"/>
      <c r="CB73" s="558"/>
      <c r="CC73" s="558"/>
      <c r="CD73" s="558"/>
      <c r="CE73" s="558"/>
      <c r="CF73" s="558"/>
      <c r="CG73" s="558"/>
      <c r="CH73" s="558"/>
      <c r="CI73" s="558"/>
      <c r="CJ73" s="558"/>
      <c r="CK73" s="558"/>
      <c r="CL73" s="558"/>
      <c r="CM73" s="558"/>
      <c r="CN73" s="558"/>
      <c r="CO73" s="558"/>
      <c r="CP73" s="558"/>
      <c r="CQ73" s="558"/>
      <c r="CR73" s="558"/>
      <c r="CS73" s="558"/>
      <c r="CT73" s="558"/>
      <c r="CU73" s="558"/>
      <c r="CV73" s="558"/>
      <c r="CW73" s="558"/>
      <c r="CX73" s="558"/>
      <c r="CY73" s="558"/>
      <c r="CZ73" s="558"/>
      <c r="DA73" s="558"/>
      <c r="DB73" s="558"/>
      <c r="DC73" s="558"/>
      <c r="DD73" s="558"/>
      <c r="DE73" s="558"/>
      <c r="DF73" s="558"/>
      <c r="DG73" s="558"/>
      <c r="DH73" s="558"/>
      <c r="DI73" s="558"/>
      <c r="DJ73" s="558"/>
      <c r="DK73" s="558"/>
      <c r="DL73" s="558"/>
      <c r="DM73" s="558"/>
      <c r="DN73" s="558"/>
      <c r="DO73" s="558"/>
      <c r="DP73" s="558"/>
      <c r="DQ73" s="558"/>
      <c r="DR73" s="558"/>
      <c r="DS73" s="558"/>
      <c r="DT73" s="558"/>
      <c r="DU73" s="558"/>
      <c r="DV73" s="558"/>
      <c r="DW73" s="558"/>
      <c r="DX73" s="558"/>
      <c r="DY73" s="558"/>
      <c r="DZ73" s="558"/>
      <c r="EA73" s="558"/>
      <c r="EB73" s="558"/>
    </row>
    <row r="74" spans="1:132" ht="14.25" customHeight="1" x14ac:dyDescent="0.25">
      <c r="A74" s="558" t="s">
        <v>577</v>
      </c>
      <c r="B74" s="558"/>
      <c r="C74" s="558"/>
      <c r="D74" s="558"/>
      <c r="E74" s="558"/>
      <c r="F74" s="558"/>
      <c r="G74" s="558"/>
      <c r="H74" s="558"/>
      <c r="I74" s="558"/>
      <c r="J74" s="558"/>
      <c r="K74" s="558"/>
      <c r="L74" s="558"/>
      <c r="M74" s="558"/>
      <c r="N74" s="558"/>
      <c r="O74" s="558"/>
      <c r="P74" s="558"/>
      <c r="Q74" s="558"/>
      <c r="R74" s="558"/>
      <c r="S74" s="558"/>
      <c r="T74" s="558"/>
      <c r="U74" s="558"/>
      <c r="V74" s="558"/>
      <c r="W74" s="558"/>
      <c r="X74" s="558"/>
      <c r="Y74" s="558"/>
      <c r="Z74" s="558"/>
      <c r="AA74" s="558"/>
      <c r="AB74" s="558"/>
      <c r="AC74" s="558"/>
      <c r="AD74" s="558"/>
      <c r="AE74" s="558"/>
      <c r="AF74" s="558"/>
      <c r="AG74" s="558"/>
      <c r="AH74" s="558"/>
      <c r="AI74" s="558"/>
      <c r="AJ74" s="558"/>
      <c r="AK74" s="558"/>
      <c r="AL74" s="558"/>
      <c r="AM74" s="558"/>
      <c r="AN74" s="558"/>
      <c r="AO74" s="558"/>
      <c r="AP74" s="558"/>
      <c r="AQ74" s="558"/>
      <c r="AR74" s="558"/>
      <c r="AS74" s="558"/>
      <c r="AT74" s="558"/>
      <c r="AU74" s="558"/>
      <c r="AV74" s="558"/>
      <c r="AW74" s="558"/>
      <c r="AX74" s="558"/>
      <c r="AY74" s="558"/>
      <c r="AZ74" s="558"/>
      <c r="BA74" s="558"/>
      <c r="BB74" s="558"/>
      <c r="BC74" s="558"/>
      <c r="BD74" s="558"/>
      <c r="BE74" s="558"/>
      <c r="BF74" s="558"/>
      <c r="BG74" s="558"/>
      <c r="BH74" s="558"/>
      <c r="BI74" s="558"/>
      <c r="BJ74" s="558"/>
      <c r="BK74" s="558"/>
      <c r="BL74" s="558"/>
      <c r="BM74" s="558"/>
      <c r="BN74" s="558"/>
      <c r="BO74" s="558"/>
      <c r="BP74" s="558"/>
      <c r="BQ74" s="558"/>
      <c r="BR74" s="558"/>
      <c r="BS74" s="558"/>
      <c r="BT74" s="558"/>
      <c r="BU74" s="558"/>
      <c r="BV74" s="558"/>
      <c r="BW74" s="558"/>
      <c r="BX74" s="558"/>
      <c r="BY74" s="558"/>
      <c r="BZ74" s="558"/>
      <c r="CA74" s="558"/>
      <c r="CB74" s="558"/>
      <c r="CC74" s="558"/>
      <c r="CD74" s="558"/>
      <c r="CE74" s="558"/>
      <c r="CF74" s="558"/>
      <c r="CG74" s="558"/>
      <c r="CH74" s="558"/>
      <c r="CI74" s="558"/>
      <c r="CJ74" s="558"/>
      <c r="CK74" s="558"/>
      <c r="CL74" s="558"/>
      <c r="CM74" s="558"/>
      <c r="CN74" s="558"/>
      <c r="CO74" s="558"/>
      <c r="CP74" s="558"/>
      <c r="CQ74" s="558"/>
      <c r="CR74" s="558"/>
      <c r="CS74" s="558"/>
      <c r="CT74" s="558"/>
      <c r="CU74" s="558"/>
      <c r="CV74" s="558"/>
      <c r="CW74" s="558"/>
      <c r="CX74" s="558"/>
      <c r="CY74" s="558"/>
      <c r="CZ74" s="558"/>
      <c r="DA74" s="558"/>
      <c r="DB74" s="558"/>
      <c r="DC74" s="558"/>
      <c r="DD74" s="558"/>
      <c r="DE74" s="558"/>
      <c r="DF74" s="558"/>
      <c r="DG74" s="558"/>
      <c r="DH74" s="558"/>
      <c r="DI74" s="558"/>
      <c r="DJ74" s="558"/>
      <c r="DK74" s="558"/>
      <c r="DL74" s="558"/>
      <c r="DM74" s="558"/>
      <c r="DN74" s="558"/>
      <c r="DO74" s="558"/>
      <c r="DP74" s="558"/>
      <c r="DQ74" s="558"/>
      <c r="DR74" s="558"/>
      <c r="DS74" s="558"/>
      <c r="DT74" s="558"/>
      <c r="DU74" s="558"/>
      <c r="DV74" s="558"/>
      <c r="DW74" s="558"/>
      <c r="DX74" s="558"/>
      <c r="DY74" s="558"/>
      <c r="DZ74" s="558"/>
      <c r="EA74" s="558"/>
      <c r="EB74" s="558"/>
    </row>
    <row r="75" spans="1:132" ht="14.25" customHeight="1" x14ac:dyDescent="0.25">
      <c r="A75" s="558" t="s">
        <v>533</v>
      </c>
      <c r="B75" s="558"/>
      <c r="C75" s="558"/>
      <c r="D75" s="558"/>
      <c r="E75" s="558"/>
      <c r="F75" s="558"/>
      <c r="G75" s="558"/>
      <c r="H75" s="558"/>
      <c r="I75" s="558"/>
      <c r="J75" s="558"/>
      <c r="K75" s="558"/>
      <c r="L75" s="558"/>
      <c r="M75" s="558"/>
      <c r="N75" s="558"/>
      <c r="O75" s="558"/>
      <c r="P75" s="558"/>
      <c r="Q75" s="558"/>
      <c r="R75" s="558"/>
      <c r="S75" s="558"/>
      <c r="T75" s="558"/>
      <c r="U75" s="558"/>
      <c r="V75" s="558"/>
      <c r="W75" s="558"/>
      <c r="X75" s="558"/>
      <c r="Y75" s="558"/>
      <c r="Z75" s="558"/>
      <c r="AA75" s="558"/>
      <c r="AB75" s="558"/>
      <c r="AC75" s="558"/>
      <c r="AD75" s="558"/>
      <c r="AE75" s="558"/>
      <c r="AF75" s="558"/>
      <c r="AG75" s="558"/>
      <c r="AH75" s="558"/>
      <c r="AI75" s="558"/>
      <c r="AJ75" s="558"/>
      <c r="AK75" s="558"/>
      <c r="AL75" s="558"/>
      <c r="AM75" s="558"/>
      <c r="AN75" s="558"/>
      <c r="AO75" s="558"/>
      <c r="AP75" s="558"/>
      <c r="AQ75" s="558"/>
      <c r="AR75" s="558"/>
      <c r="AS75" s="558"/>
      <c r="AT75" s="558"/>
      <c r="AU75" s="558"/>
      <c r="AV75" s="558"/>
      <c r="AW75" s="558"/>
      <c r="AX75" s="558"/>
      <c r="AY75" s="558"/>
      <c r="AZ75" s="558"/>
      <c r="BA75" s="558"/>
      <c r="BB75" s="558"/>
      <c r="BC75" s="558"/>
      <c r="BD75" s="558"/>
      <c r="BE75" s="558"/>
      <c r="BF75" s="558"/>
      <c r="BG75" s="558"/>
      <c r="BH75" s="558"/>
      <c r="BI75" s="558"/>
      <c r="BJ75" s="558"/>
      <c r="BK75" s="558"/>
      <c r="BL75" s="558"/>
      <c r="BM75" s="558"/>
      <c r="BN75" s="558"/>
      <c r="BO75" s="558"/>
      <c r="BP75" s="558"/>
      <c r="BQ75" s="558"/>
      <c r="BR75" s="558"/>
      <c r="BS75" s="558"/>
      <c r="BT75" s="558"/>
      <c r="BU75" s="558"/>
      <c r="BV75" s="558"/>
      <c r="BW75" s="558"/>
      <c r="BX75" s="558"/>
      <c r="BY75" s="558"/>
      <c r="BZ75" s="558"/>
      <c r="CA75" s="558"/>
      <c r="CB75" s="558"/>
      <c r="CC75" s="558"/>
      <c r="CD75" s="558"/>
      <c r="CE75" s="558"/>
      <c r="CF75" s="558"/>
      <c r="CG75" s="558"/>
      <c r="CH75" s="558"/>
      <c r="CI75" s="558"/>
      <c r="CJ75" s="558"/>
      <c r="CK75" s="558"/>
      <c r="CL75" s="558"/>
      <c r="CM75" s="558"/>
      <c r="CN75" s="558"/>
      <c r="CO75" s="558"/>
      <c r="CP75" s="558"/>
      <c r="CQ75" s="558"/>
      <c r="CR75" s="558"/>
      <c r="CS75" s="558"/>
      <c r="CT75" s="558"/>
      <c r="CU75" s="558"/>
      <c r="CV75" s="558"/>
      <c r="CW75" s="558"/>
      <c r="CX75" s="558"/>
      <c r="CY75" s="558"/>
      <c r="CZ75" s="558"/>
      <c r="DA75" s="558"/>
      <c r="DB75" s="558"/>
      <c r="DC75" s="558"/>
      <c r="DD75" s="558"/>
      <c r="DE75" s="558"/>
      <c r="DF75" s="558"/>
      <c r="DG75" s="558"/>
      <c r="DH75" s="558"/>
      <c r="DI75" s="558"/>
      <c r="DJ75" s="558"/>
      <c r="DK75" s="558"/>
      <c r="DL75" s="558"/>
      <c r="DM75" s="558"/>
      <c r="DN75" s="558"/>
      <c r="DO75" s="558"/>
      <c r="DP75" s="558"/>
      <c r="DQ75" s="558"/>
      <c r="DR75" s="558"/>
      <c r="DS75" s="558"/>
      <c r="DT75" s="558"/>
      <c r="DU75" s="558"/>
      <c r="DV75" s="558"/>
      <c r="DW75" s="558"/>
      <c r="DX75" s="558"/>
      <c r="DY75" s="558"/>
      <c r="DZ75" s="558"/>
      <c r="EA75" s="558"/>
      <c r="EB75" s="558"/>
    </row>
    <row r="76" spans="1:132" ht="14.25" customHeight="1" x14ac:dyDescent="0.25">
      <c r="A76" s="558" t="s">
        <v>227</v>
      </c>
      <c r="B76" s="558"/>
      <c r="C76" s="558"/>
      <c r="D76" s="558"/>
      <c r="E76" s="558"/>
      <c r="F76" s="558"/>
      <c r="G76" s="558"/>
      <c r="H76" s="558"/>
      <c r="I76" s="558"/>
      <c r="J76" s="558"/>
      <c r="K76" s="558"/>
      <c r="L76" s="558"/>
      <c r="M76" s="558"/>
      <c r="N76" s="558"/>
      <c r="O76" s="558"/>
      <c r="P76" s="558"/>
      <c r="Q76" s="558"/>
      <c r="R76" s="558"/>
      <c r="S76" s="558"/>
      <c r="T76" s="558"/>
      <c r="U76" s="558"/>
      <c r="V76" s="558"/>
      <c r="W76" s="558"/>
      <c r="X76" s="558"/>
      <c r="Y76" s="558"/>
      <c r="Z76" s="558"/>
      <c r="AA76" s="558"/>
      <c r="AB76" s="558"/>
      <c r="AC76" s="558"/>
      <c r="AD76" s="558"/>
      <c r="AE76" s="558"/>
      <c r="AF76" s="558"/>
      <c r="AG76" s="558"/>
      <c r="AH76" s="558"/>
      <c r="AI76" s="558"/>
      <c r="AJ76" s="558"/>
      <c r="AK76" s="558"/>
      <c r="AL76" s="558"/>
      <c r="AM76" s="558"/>
      <c r="AN76" s="558"/>
      <c r="AO76" s="558"/>
      <c r="AP76" s="558"/>
      <c r="AQ76" s="558"/>
      <c r="AR76" s="558"/>
      <c r="AS76" s="558"/>
      <c r="AT76" s="558"/>
      <c r="AU76" s="558"/>
      <c r="AV76" s="558"/>
      <c r="AW76" s="558"/>
      <c r="AX76" s="558"/>
      <c r="AY76" s="558"/>
      <c r="AZ76" s="558"/>
      <c r="BA76" s="558"/>
      <c r="BB76" s="558"/>
      <c r="BC76" s="558"/>
      <c r="BD76" s="558"/>
      <c r="BE76" s="558"/>
      <c r="BF76" s="558"/>
      <c r="BG76" s="558"/>
      <c r="BH76" s="558"/>
      <c r="BI76" s="558"/>
      <c r="BJ76" s="558"/>
      <c r="BK76" s="558"/>
      <c r="BL76" s="558"/>
      <c r="BM76" s="558"/>
      <c r="BN76" s="558"/>
      <c r="BO76" s="558"/>
      <c r="BP76" s="558"/>
      <c r="BQ76" s="558"/>
      <c r="BR76" s="558"/>
      <c r="BS76" s="558"/>
      <c r="BT76" s="558"/>
      <c r="BU76" s="558"/>
      <c r="BV76" s="558"/>
      <c r="BW76" s="558"/>
      <c r="BX76" s="558"/>
      <c r="BY76" s="558"/>
      <c r="BZ76" s="558"/>
      <c r="CA76" s="558"/>
      <c r="CB76" s="558"/>
      <c r="CC76" s="558"/>
      <c r="CD76" s="558"/>
      <c r="CE76" s="558"/>
      <c r="CF76" s="558"/>
      <c r="CG76" s="558"/>
      <c r="CH76" s="558"/>
      <c r="CI76" s="558"/>
      <c r="CJ76" s="558"/>
      <c r="CK76" s="558"/>
      <c r="CL76" s="558"/>
      <c r="CM76" s="558"/>
      <c r="CN76" s="558"/>
      <c r="CO76" s="558"/>
      <c r="CP76" s="558"/>
      <c r="CQ76" s="558"/>
      <c r="CR76" s="558"/>
      <c r="CS76" s="558"/>
      <c r="CT76" s="558"/>
      <c r="CU76" s="558"/>
      <c r="CV76" s="558"/>
      <c r="CW76" s="558"/>
      <c r="CX76" s="558"/>
      <c r="CY76" s="558"/>
      <c r="CZ76" s="558"/>
      <c r="DA76" s="558"/>
      <c r="DB76" s="558"/>
      <c r="DC76" s="558"/>
      <c r="DD76" s="558"/>
      <c r="DE76" s="558"/>
      <c r="DF76" s="558"/>
      <c r="DG76" s="558"/>
      <c r="DH76" s="558"/>
      <c r="DI76" s="558"/>
      <c r="DJ76" s="558"/>
      <c r="DK76" s="558"/>
      <c r="DL76" s="558"/>
      <c r="DM76" s="558"/>
      <c r="DN76" s="558"/>
      <c r="DO76" s="558"/>
      <c r="DP76" s="558"/>
      <c r="DQ76" s="558"/>
      <c r="DR76" s="558"/>
      <c r="DS76" s="558"/>
      <c r="DT76" s="558"/>
      <c r="DU76" s="558"/>
      <c r="DV76" s="558"/>
      <c r="DW76" s="558"/>
      <c r="DX76" s="558"/>
      <c r="DY76" s="558"/>
      <c r="DZ76" s="558"/>
      <c r="EA76" s="558"/>
      <c r="EB76" s="558"/>
    </row>
    <row r="77" spans="1:132" ht="14.25" customHeight="1" x14ac:dyDescent="0.25">
      <c r="A77" s="558" t="s">
        <v>228</v>
      </c>
      <c r="B77" s="558"/>
      <c r="C77" s="558"/>
      <c r="D77" s="558"/>
      <c r="E77" s="558"/>
      <c r="F77" s="558"/>
      <c r="G77" s="558"/>
      <c r="H77" s="558"/>
      <c r="I77" s="558"/>
      <c r="J77" s="558"/>
      <c r="K77" s="558"/>
      <c r="L77" s="558"/>
      <c r="M77" s="558"/>
      <c r="N77" s="558"/>
      <c r="O77" s="558"/>
      <c r="P77" s="558"/>
      <c r="Q77" s="558"/>
      <c r="R77" s="558"/>
      <c r="S77" s="558"/>
      <c r="T77" s="558"/>
      <c r="U77" s="558"/>
      <c r="V77" s="558"/>
      <c r="W77" s="558"/>
      <c r="X77" s="558"/>
      <c r="Y77" s="558"/>
      <c r="Z77" s="558"/>
      <c r="AA77" s="558"/>
      <c r="AB77" s="558"/>
      <c r="AC77" s="558"/>
      <c r="AD77" s="558"/>
      <c r="AE77" s="558"/>
      <c r="AF77" s="558"/>
      <c r="AG77" s="558"/>
      <c r="AH77" s="558"/>
      <c r="AI77" s="558"/>
      <c r="AJ77" s="558"/>
      <c r="AK77" s="558"/>
      <c r="AL77" s="558"/>
      <c r="AM77" s="558"/>
      <c r="AN77" s="558"/>
      <c r="AO77" s="558"/>
      <c r="AP77" s="558"/>
      <c r="AQ77" s="558"/>
      <c r="AR77" s="558"/>
      <c r="AS77" s="558"/>
      <c r="AT77" s="558"/>
      <c r="AU77" s="558"/>
      <c r="AV77" s="558"/>
      <c r="AW77" s="558"/>
      <c r="AX77" s="558"/>
      <c r="AY77" s="558"/>
      <c r="AZ77" s="558"/>
      <c r="BA77" s="558"/>
      <c r="BB77" s="558"/>
      <c r="BC77" s="558"/>
      <c r="BD77" s="558"/>
      <c r="BE77" s="558"/>
      <c r="BF77" s="558"/>
      <c r="BG77" s="558"/>
      <c r="BH77" s="558"/>
      <c r="BI77" s="558"/>
      <c r="BJ77" s="558"/>
      <c r="BK77" s="558"/>
      <c r="BL77" s="558"/>
      <c r="BM77" s="558"/>
      <c r="BN77" s="558"/>
      <c r="BO77" s="558"/>
      <c r="BP77" s="558"/>
      <c r="BQ77" s="558"/>
      <c r="BR77" s="558"/>
      <c r="BS77" s="558"/>
      <c r="BT77" s="558"/>
      <c r="BU77" s="558"/>
      <c r="BV77" s="558"/>
      <c r="BW77" s="558"/>
      <c r="BX77" s="558"/>
      <c r="BY77" s="558"/>
      <c r="BZ77" s="558"/>
      <c r="CA77" s="558"/>
      <c r="CB77" s="558"/>
      <c r="CC77" s="558"/>
      <c r="CD77" s="558"/>
      <c r="CE77" s="558"/>
      <c r="CF77" s="558"/>
      <c r="CG77" s="558"/>
      <c r="CH77" s="558"/>
      <c r="CI77" s="558"/>
      <c r="CJ77" s="558"/>
      <c r="CK77" s="558"/>
      <c r="CL77" s="558"/>
      <c r="CM77" s="558"/>
      <c r="CN77" s="558"/>
      <c r="CO77" s="558"/>
      <c r="CP77" s="558"/>
      <c r="CQ77" s="558"/>
      <c r="CR77" s="558"/>
      <c r="CS77" s="558"/>
      <c r="CT77" s="558"/>
      <c r="CU77" s="558"/>
      <c r="CV77" s="558"/>
      <c r="CW77" s="558"/>
      <c r="CX77" s="558"/>
      <c r="CY77" s="558"/>
      <c r="CZ77" s="558"/>
      <c r="DA77" s="558"/>
      <c r="DB77" s="558"/>
      <c r="DC77" s="558"/>
      <c r="DD77" s="558"/>
      <c r="DE77" s="558"/>
      <c r="DF77" s="558"/>
      <c r="DG77" s="558"/>
      <c r="DH77" s="558"/>
      <c r="DI77" s="558"/>
      <c r="DJ77" s="558"/>
      <c r="DK77" s="558"/>
      <c r="DL77" s="558"/>
      <c r="DM77" s="558"/>
      <c r="DN77" s="558"/>
      <c r="DO77" s="558"/>
      <c r="DP77" s="558"/>
      <c r="DQ77" s="558"/>
      <c r="DR77" s="558"/>
      <c r="DS77" s="558"/>
      <c r="DT77" s="558"/>
      <c r="DU77" s="558"/>
      <c r="DV77" s="558"/>
      <c r="DW77" s="558"/>
      <c r="DX77" s="558"/>
      <c r="DY77" s="558"/>
      <c r="DZ77" s="558"/>
      <c r="EA77" s="558"/>
      <c r="EB77" s="558"/>
    </row>
    <row r="78" spans="1:132" ht="14.25" customHeight="1" x14ac:dyDescent="0.25">
      <c r="A78" s="558" t="s">
        <v>534</v>
      </c>
      <c r="B78" s="558"/>
      <c r="C78" s="558"/>
      <c r="D78" s="558"/>
      <c r="E78" s="558"/>
      <c r="F78" s="558"/>
      <c r="G78" s="558"/>
      <c r="H78" s="558"/>
      <c r="I78" s="558"/>
      <c r="J78" s="558"/>
      <c r="K78" s="558"/>
      <c r="L78" s="558"/>
      <c r="M78" s="558"/>
      <c r="N78" s="558"/>
      <c r="O78" s="558"/>
      <c r="P78" s="558"/>
      <c r="Q78" s="558"/>
      <c r="R78" s="558"/>
      <c r="S78" s="558"/>
      <c r="T78" s="558"/>
      <c r="U78" s="558"/>
      <c r="V78" s="558"/>
      <c r="W78" s="558"/>
      <c r="X78" s="558"/>
      <c r="Y78" s="558"/>
      <c r="Z78" s="558"/>
      <c r="AA78" s="558"/>
      <c r="AB78" s="558"/>
      <c r="AC78" s="558"/>
      <c r="AD78" s="558"/>
      <c r="AE78" s="558"/>
      <c r="AF78" s="558"/>
      <c r="AG78" s="558"/>
      <c r="AH78" s="558"/>
      <c r="AI78" s="558"/>
      <c r="AJ78" s="558"/>
      <c r="AK78" s="558"/>
      <c r="AL78" s="558"/>
      <c r="AM78" s="558"/>
      <c r="AN78" s="558"/>
      <c r="AO78" s="558"/>
      <c r="AP78" s="558"/>
      <c r="AQ78" s="558"/>
      <c r="AR78" s="558"/>
      <c r="AS78" s="558"/>
      <c r="AT78" s="558"/>
      <c r="AU78" s="558"/>
      <c r="AV78" s="558"/>
      <c r="AW78" s="558"/>
      <c r="AX78" s="558"/>
      <c r="AY78" s="558"/>
      <c r="AZ78" s="558"/>
      <c r="BA78" s="558"/>
      <c r="BB78" s="558"/>
      <c r="BC78" s="558"/>
      <c r="BD78" s="558"/>
      <c r="BE78" s="558"/>
      <c r="BF78" s="558"/>
      <c r="BG78" s="558"/>
      <c r="BH78" s="558"/>
      <c r="BI78" s="558"/>
      <c r="BJ78" s="558"/>
      <c r="BK78" s="558"/>
      <c r="BL78" s="558"/>
      <c r="BM78" s="558"/>
      <c r="BN78" s="558"/>
      <c r="BO78" s="558"/>
      <c r="BP78" s="558"/>
      <c r="BQ78" s="558"/>
      <c r="BR78" s="558"/>
      <c r="BS78" s="558"/>
      <c r="BT78" s="558"/>
      <c r="BU78" s="558"/>
      <c r="BV78" s="558"/>
      <c r="BW78" s="558"/>
      <c r="BX78" s="558"/>
      <c r="BY78" s="558"/>
      <c r="BZ78" s="558"/>
      <c r="CA78" s="558"/>
      <c r="CB78" s="558"/>
      <c r="CC78" s="558"/>
      <c r="CD78" s="558"/>
      <c r="CE78" s="558"/>
      <c r="CF78" s="558"/>
      <c r="CG78" s="558"/>
      <c r="CH78" s="558"/>
      <c r="CI78" s="558"/>
      <c r="CJ78" s="558"/>
      <c r="CK78" s="558"/>
      <c r="CL78" s="558"/>
      <c r="CM78" s="558"/>
      <c r="CN78" s="558"/>
      <c r="CO78" s="558"/>
      <c r="CP78" s="558"/>
      <c r="CQ78" s="558"/>
      <c r="CR78" s="558"/>
      <c r="CS78" s="558"/>
      <c r="CT78" s="558"/>
      <c r="CU78" s="558"/>
      <c r="CV78" s="558"/>
      <c r="CW78" s="558"/>
      <c r="CX78" s="558"/>
      <c r="CY78" s="558"/>
      <c r="CZ78" s="558"/>
      <c r="DA78" s="558"/>
      <c r="DB78" s="558"/>
      <c r="DC78" s="558"/>
      <c r="DD78" s="558"/>
      <c r="DE78" s="558"/>
      <c r="DF78" s="558"/>
      <c r="DG78" s="558"/>
      <c r="DH78" s="558"/>
      <c r="DI78" s="558"/>
      <c r="DJ78" s="558"/>
      <c r="DK78" s="558"/>
      <c r="DL78" s="558"/>
      <c r="DM78" s="558"/>
      <c r="DN78" s="558"/>
      <c r="DO78" s="558"/>
      <c r="DP78" s="558"/>
      <c r="DQ78" s="558"/>
      <c r="DR78" s="558"/>
      <c r="DS78" s="558"/>
      <c r="DT78" s="558"/>
      <c r="DU78" s="558"/>
      <c r="DV78" s="558"/>
      <c r="DW78" s="558"/>
      <c r="DX78" s="558"/>
      <c r="DY78" s="558"/>
      <c r="DZ78" s="558"/>
      <c r="EA78" s="558"/>
      <c r="EB78" s="558"/>
    </row>
    <row r="79" spans="1:132" ht="14.25" customHeight="1" x14ac:dyDescent="0.25">
      <c r="A79" s="558" t="s">
        <v>535</v>
      </c>
      <c r="B79" s="558"/>
      <c r="C79" s="558"/>
      <c r="D79" s="558"/>
      <c r="E79" s="558"/>
      <c r="F79" s="558"/>
      <c r="G79" s="558"/>
      <c r="H79" s="558"/>
      <c r="I79" s="558"/>
      <c r="J79" s="558"/>
      <c r="K79" s="558"/>
      <c r="L79" s="558"/>
      <c r="M79" s="558"/>
      <c r="N79" s="558"/>
      <c r="O79" s="558"/>
      <c r="P79" s="558"/>
      <c r="Q79" s="558"/>
      <c r="R79" s="558"/>
      <c r="S79" s="558"/>
      <c r="T79" s="558"/>
      <c r="U79" s="558"/>
      <c r="V79" s="558"/>
      <c r="W79" s="558"/>
      <c r="X79" s="558"/>
      <c r="Y79" s="558"/>
      <c r="Z79" s="558"/>
      <c r="AA79" s="558"/>
      <c r="AB79" s="558"/>
      <c r="AC79" s="558"/>
      <c r="AD79" s="558"/>
      <c r="AE79" s="558"/>
      <c r="AF79" s="558"/>
      <c r="AG79" s="558"/>
      <c r="AH79" s="558"/>
      <c r="AI79" s="558"/>
      <c r="AJ79" s="558"/>
      <c r="AK79" s="558"/>
      <c r="AL79" s="558"/>
      <c r="AM79" s="558"/>
      <c r="AN79" s="558"/>
      <c r="AO79" s="558"/>
      <c r="AP79" s="558"/>
      <c r="AQ79" s="558"/>
      <c r="AR79" s="558"/>
      <c r="AS79" s="558"/>
      <c r="AT79" s="558"/>
      <c r="AU79" s="558"/>
      <c r="AV79" s="558"/>
      <c r="AW79" s="558"/>
      <c r="AX79" s="558"/>
      <c r="AY79" s="558"/>
      <c r="AZ79" s="558"/>
      <c r="BA79" s="558"/>
      <c r="BB79" s="558"/>
      <c r="BC79" s="558"/>
      <c r="BD79" s="558"/>
      <c r="BE79" s="558"/>
      <c r="BF79" s="558"/>
      <c r="BG79" s="558"/>
      <c r="BH79" s="558"/>
      <c r="BI79" s="558"/>
      <c r="BJ79" s="558"/>
      <c r="BK79" s="558"/>
      <c r="BL79" s="558"/>
      <c r="BM79" s="558"/>
      <c r="BN79" s="558"/>
      <c r="BO79" s="558"/>
      <c r="BP79" s="558"/>
      <c r="BQ79" s="558"/>
      <c r="BR79" s="558"/>
      <c r="BS79" s="558"/>
      <c r="BT79" s="558"/>
      <c r="BU79" s="558"/>
      <c r="BV79" s="558"/>
      <c r="BW79" s="558"/>
      <c r="BX79" s="558"/>
      <c r="BY79" s="558"/>
      <c r="BZ79" s="558"/>
      <c r="CA79" s="558"/>
      <c r="CB79" s="558"/>
      <c r="CC79" s="558"/>
      <c r="CD79" s="558"/>
      <c r="CE79" s="558"/>
      <c r="CF79" s="558"/>
      <c r="CG79" s="558"/>
      <c r="CH79" s="558"/>
      <c r="CI79" s="558"/>
      <c r="CJ79" s="558"/>
      <c r="CK79" s="558"/>
      <c r="CL79" s="558"/>
      <c r="CM79" s="558"/>
      <c r="CN79" s="558"/>
      <c r="CO79" s="558"/>
      <c r="CP79" s="558"/>
      <c r="CQ79" s="558"/>
      <c r="CR79" s="558"/>
      <c r="CS79" s="558"/>
      <c r="CT79" s="558"/>
      <c r="CU79" s="558"/>
      <c r="CV79" s="558"/>
      <c r="CW79" s="558"/>
      <c r="CX79" s="558"/>
      <c r="CY79" s="558"/>
      <c r="CZ79" s="558"/>
      <c r="DA79" s="558"/>
      <c r="DB79" s="558"/>
      <c r="DC79" s="558"/>
      <c r="DD79" s="558"/>
      <c r="DE79" s="558"/>
      <c r="DF79" s="558"/>
      <c r="DG79" s="558"/>
      <c r="DH79" s="558"/>
      <c r="DI79" s="558"/>
      <c r="DJ79" s="558"/>
      <c r="DK79" s="558"/>
      <c r="DL79" s="558"/>
      <c r="DM79" s="558"/>
      <c r="DN79" s="558"/>
      <c r="DO79" s="558"/>
      <c r="DP79" s="558"/>
      <c r="DQ79" s="558"/>
      <c r="DR79" s="558"/>
      <c r="DS79" s="558"/>
      <c r="DT79" s="558"/>
      <c r="DU79" s="558"/>
      <c r="DV79" s="558"/>
      <c r="DW79" s="558"/>
      <c r="DX79" s="558"/>
      <c r="DY79" s="558"/>
      <c r="DZ79" s="558"/>
      <c r="EA79" s="558"/>
      <c r="EB79" s="558"/>
    </row>
    <row r="80" spans="1:132" ht="15.75" customHeight="1" x14ac:dyDescent="0.25">
      <c r="A80" s="559" t="s">
        <v>19</v>
      </c>
      <c r="B80" s="559"/>
      <c r="C80" s="559"/>
      <c r="D80" s="559"/>
      <c r="E80" s="559"/>
      <c r="F80" s="559"/>
      <c r="G80" s="559"/>
      <c r="H80" s="559"/>
      <c r="I80" s="559"/>
      <c r="J80" s="559"/>
      <c r="K80" s="559"/>
      <c r="L80" s="559"/>
      <c r="M80" s="559"/>
      <c r="N80" s="559"/>
      <c r="O80" s="559"/>
      <c r="P80" s="559"/>
      <c r="Q80" s="559"/>
      <c r="R80" s="559"/>
      <c r="S80" s="559"/>
      <c r="T80" s="559"/>
      <c r="U80" s="559"/>
      <c r="V80" s="559"/>
      <c r="W80" s="559"/>
      <c r="X80" s="559"/>
      <c r="Y80" s="559"/>
      <c r="Z80" s="559"/>
      <c r="AA80" s="559"/>
      <c r="AB80" s="559"/>
      <c r="AC80" s="559"/>
      <c r="AD80" s="559"/>
      <c r="AE80" s="559"/>
      <c r="AF80" s="559"/>
      <c r="AG80" s="559"/>
      <c r="AH80" s="559"/>
      <c r="AI80" s="559"/>
      <c r="AJ80" s="559"/>
      <c r="AK80" s="559"/>
      <c r="AL80" s="559"/>
      <c r="AM80" s="559"/>
      <c r="AN80" s="559"/>
      <c r="AO80" s="559"/>
      <c r="AP80" s="559"/>
      <c r="AQ80" s="559"/>
      <c r="AR80" s="559"/>
      <c r="AS80" s="559"/>
      <c r="AT80" s="559"/>
      <c r="AU80" s="559"/>
      <c r="AV80" s="559"/>
      <c r="AW80" s="559"/>
      <c r="AX80" s="559"/>
      <c r="AY80" s="559"/>
      <c r="AZ80" s="559"/>
      <c r="BA80" s="559"/>
      <c r="BB80" s="559"/>
      <c r="BC80" s="559"/>
      <c r="BD80" s="559"/>
      <c r="BE80" s="559"/>
      <c r="BF80" s="559"/>
      <c r="BG80" s="559"/>
      <c r="BH80" s="559"/>
      <c r="BI80" s="559"/>
      <c r="BJ80" s="559"/>
      <c r="BK80" s="559"/>
      <c r="BL80" s="559"/>
      <c r="BM80" s="559"/>
      <c r="BN80" s="559"/>
      <c r="BO80" s="559"/>
      <c r="BP80" s="559"/>
      <c r="BQ80" s="559"/>
      <c r="BR80" s="559"/>
      <c r="BS80" s="559"/>
      <c r="BT80" s="559"/>
      <c r="BU80" s="559"/>
      <c r="BV80" s="559"/>
      <c r="BW80" s="559"/>
      <c r="BX80" s="559"/>
      <c r="BY80" s="559"/>
      <c r="BZ80" s="559"/>
      <c r="CA80" s="559"/>
      <c r="CB80" s="559"/>
      <c r="CC80" s="559"/>
      <c r="CD80" s="559"/>
      <c r="CE80" s="559"/>
      <c r="CF80" s="559"/>
      <c r="CG80" s="559"/>
      <c r="CH80" s="559"/>
      <c r="CI80" s="559"/>
      <c r="CJ80" s="559"/>
      <c r="CK80" s="559"/>
      <c r="CL80" s="559"/>
      <c r="CM80" s="559"/>
      <c r="CN80" s="559"/>
      <c r="CO80" s="559"/>
      <c r="CP80" s="559"/>
      <c r="CQ80" s="559"/>
      <c r="CR80" s="559"/>
      <c r="CS80" s="559"/>
      <c r="CT80" s="559"/>
      <c r="CU80" s="559"/>
      <c r="CV80" s="559"/>
      <c r="CW80" s="559"/>
      <c r="CX80" s="559"/>
      <c r="CY80" s="559"/>
      <c r="CZ80" s="559"/>
      <c r="DA80" s="559"/>
      <c r="DB80" s="559"/>
      <c r="DC80" s="559"/>
      <c r="DD80" s="559"/>
      <c r="DE80" s="559"/>
      <c r="DF80" s="559"/>
      <c r="DG80" s="559"/>
      <c r="DH80" s="559"/>
      <c r="DI80" s="559"/>
      <c r="DJ80" s="559"/>
      <c r="DK80" s="559"/>
      <c r="DL80" s="559"/>
      <c r="DM80" s="559"/>
      <c r="DN80" s="559"/>
      <c r="DO80" s="559"/>
      <c r="DP80" s="559"/>
      <c r="DQ80" s="559"/>
      <c r="DR80" s="559"/>
      <c r="DS80" s="559"/>
      <c r="DT80" s="559"/>
      <c r="DU80" s="559"/>
      <c r="DV80" s="559"/>
      <c r="DW80" s="559"/>
      <c r="DX80" s="559"/>
      <c r="DY80" s="559"/>
      <c r="DZ80" s="559"/>
      <c r="EA80" s="559"/>
      <c r="EB80" s="559"/>
    </row>
    <row r="81" ht="31.5" hidden="1" customHeight="1" x14ac:dyDescent="0.25"/>
    <row r="82" ht="31.5" hidden="1" customHeight="1" x14ac:dyDescent="0.25"/>
    <row r="83" x14ac:dyDescent="0.25"/>
  </sheetData>
  <mergeCells count="123">
    <mergeCell ref="U8:U10"/>
    <mergeCell ref="AX8:AX9"/>
    <mergeCell ref="A1:EB1"/>
    <mergeCell ref="A2:EB2"/>
    <mergeCell ref="A4:EB4"/>
    <mergeCell ref="A6:A10"/>
    <mergeCell ref="B6:AX7"/>
    <mergeCell ref="AZ6:DX6"/>
    <mergeCell ref="DZ6:DZ10"/>
    <mergeCell ref="EA6:EA10"/>
    <mergeCell ref="AZ7:BX7"/>
    <mergeCell ref="BZ7:CX7"/>
    <mergeCell ref="CZ7:DX7"/>
    <mergeCell ref="K8:K10"/>
    <mergeCell ref="L8:P8"/>
    <mergeCell ref="R8:R9"/>
    <mergeCell ref="A3:EB3"/>
    <mergeCell ref="H8:H9"/>
    <mergeCell ref="J8:J9"/>
    <mergeCell ref="C9:C10"/>
    <mergeCell ref="D9:E9"/>
    <mergeCell ref="F9:F10"/>
    <mergeCell ref="DP9:DP10"/>
    <mergeCell ref="DR9:DS9"/>
    <mergeCell ref="A68:EB68"/>
    <mergeCell ref="A70:EB70"/>
    <mergeCell ref="DV8:DV9"/>
    <mergeCell ref="DX8:DX9"/>
    <mergeCell ref="B9:B10"/>
    <mergeCell ref="L9:L10"/>
    <mergeCell ref="M9:M10"/>
    <mergeCell ref="N9:O9"/>
    <mergeCell ref="P9:P10"/>
    <mergeCell ref="V9:V10"/>
    <mergeCell ref="W9:W10"/>
    <mergeCell ref="CP8:CT8"/>
    <mergeCell ref="CV8:CV9"/>
    <mergeCell ref="CX8:CX9"/>
    <mergeCell ref="DA8:DA10"/>
    <mergeCell ref="DC8:DC10"/>
    <mergeCell ref="V8:Z8"/>
    <mergeCell ref="T8:T9"/>
    <mergeCell ref="AR9:AS9"/>
    <mergeCell ref="AT9:AT10"/>
    <mergeCell ref="AP8:AT8"/>
    <mergeCell ref="AB8:AB9"/>
    <mergeCell ref="X9:Y9"/>
    <mergeCell ref="Z9:Z10"/>
    <mergeCell ref="A80:EB80"/>
    <mergeCell ref="A71:EB71"/>
    <mergeCell ref="A72:EB72"/>
    <mergeCell ref="A73:EB73"/>
    <mergeCell ref="A74:EB74"/>
    <mergeCell ref="A75:EB75"/>
    <mergeCell ref="A76:EB76"/>
    <mergeCell ref="A77:EB77"/>
    <mergeCell ref="A78:EB78"/>
    <mergeCell ref="A79:EB79"/>
    <mergeCell ref="B8:F8"/>
    <mergeCell ref="DT9:DT10"/>
    <mergeCell ref="CE8:CE10"/>
    <mergeCell ref="BP9:BP10"/>
    <mergeCell ref="BQ9:BQ10"/>
    <mergeCell ref="BT9:BT10"/>
    <mergeCell ref="BP8:BT8"/>
    <mergeCell ref="AD8:AD9"/>
    <mergeCell ref="AE8:AE10"/>
    <mergeCell ref="AF8:AJ8"/>
    <mergeCell ref="AL8:AL9"/>
    <mergeCell ref="AN8:AN9"/>
    <mergeCell ref="AF9:AF10"/>
    <mergeCell ref="AG9:AG10"/>
    <mergeCell ref="AH9:AI9"/>
    <mergeCell ref="AZ9:AZ10"/>
    <mergeCell ref="BB9:BB10"/>
    <mergeCell ref="BD9:BD10"/>
    <mergeCell ref="AP9:AP10"/>
    <mergeCell ref="DE8:DE10"/>
    <mergeCell ref="CT9:CT10"/>
    <mergeCell ref="BV8:BV9"/>
    <mergeCell ref="AJ9:AJ10"/>
    <mergeCell ref="AQ9:AQ10"/>
    <mergeCell ref="BF8:BJ8"/>
    <mergeCell ref="BL8:BL9"/>
    <mergeCell ref="BN8:BN9"/>
    <mergeCell ref="BF9:BF10"/>
    <mergeCell ref="BG9:BG10"/>
    <mergeCell ref="BH9:BI9"/>
    <mergeCell ref="BJ9:BJ10"/>
    <mergeCell ref="DQ9:DQ10"/>
    <mergeCell ref="DJ9:DJ10"/>
    <mergeCell ref="BX8:BX9"/>
    <mergeCell ref="CA8:CA10"/>
    <mergeCell ref="DF8:DJ8"/>
    <mergeCell ref="DL8:DL9"/>
    <mergeCell ref="DN8:DN9"/>
    <mergeCell ref="DF9:DF10"/>
    <mergeCell ref="DG9:DG10"/>
    <mergeCell ref="DH9:DI9"/>
    <mergeCell ref="BA8:BA10"/>
    <mergeCell ref="BC8:BC10"/>
    <mergeCell ref="BZ9:BZ10"/>
    <mergeCell ref="BR9:BS9"/>
    <mergeCell ref="BE8:BE10"/>
    <mergeCell ref="AV8:AV9"/>
    <mergeCell ref="A69:EB69"/>
    <mergeCell ref="DP8:DT8"/>
    <mergeCell ref="CZ9:CZ10"/>
    <mergeCell ref="DB9:DB10"/>
    <mergeCell ref="DD9:DD10"/>
    <mergeCell ref="CB9:CB10"/>
    <mergeCell ref="CD9:CD10"/>
    <mergeCell ref="CP9:CP10"/>
    <mergeCell ref="CQ9:CQ10"/>
    <mergeCell ref="CR9:CS9"/>
    <mergeCell ref="CC8:CC10"/>
    <mergeCell ref="CF8:CJ8"/>
    <mergeCell ref="CL8:CL9"/>
    <mergeCell ref="CN8:CN9"/>
    <mergeCell ref="CF9:CF10"/>
    <mergeCell ref="CG9:CG10"/>
    <mergeCell ref="CH9:CI9"/>
    <mergeCell ref="CJ9:CJ10"/>
  </mergeCells>
  <printOptions horizontalCentered="1"/>
  <pageMargins left="0.15748031496062992" right="0.15748031496062992" top="0.19685039370078741" bottom="0.19685039370078741" header="0" footer="0"/>
  <pageSetup scale="56" fitToWidth="0" fitToHeight="0" orientation="landscape" r:id="rId1"/>
  <headerFooter alignWithMargins="0"/>
  <colBreaks count="1" manualBreakCount="1">
    <brk id="76" max="79" man="1"/>
  </col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EC64"/>
  <sheetViews>
    <sheetView showGridLines="0" zoomScaleNormal="100" zoomScaleSheetLayoutView="100" workbookViewId="0">
      <selection activeCell="A2" sqref="A2:EB2"/>
    </sheetView>
  </sheetViews>
  <sheetFormatPr baseColWidth="10" defaultColWidth="0" defaultRowHeight="10.5" zeroHeight="1" x14ac:dyDescent="0.25"/>
  <cols>
    <col min="1" max="1" width="25.453125" style="5" customWidth="1"/>
    <col min="2" max="2" width="7" style="5" hidden="1" customWidth="1"/>
    <col min="3" max="3" width="8.453125" style="5" hidden="1" customWidth="1"/>
    <col min="4" max="4" width="5.81640625" style="5" hidden="1" customWidth="1"/>
    <col min="5" max="5" width="6.7265625" style="5" hidden="1" customWidth="1"/>
    <col min="6" max="6" width="9.26953125" style="5" hidden="1" customWidth="1"/>
    <col min="7" max="7" width="1.7265625" style="5" hidden="1" customWidth="1"/>
    <col min="8" max="8" width="8.26953125" style="5" hidden="1" customWidth="1"/>
    <col min="9" max="9" width="1.7265625" style="5" hidden="1" customWidth="1"/>
    <col min="10" max="10" width="7.81640625" style="5" hidden="1" customWidth="1"/>
    <col min="11" max="11" width="1.7265625" style="5" hidden="1" customWidth="1"/>
    <col min="12" max="12" width="8.1796875" style="5" customWidth="1"/>
    <col min="13" max="13" width="8.453125" style="5" hidden="1" customWidth="1"/>
    <col min="14" max="14" width="5.81640625" style="5" hidden="1" customWidth="1"/>
    <col min="15" max="15" width="6.7265625" style="5" hidden="1" customWidth="1"/>
    <col min="16" max="16" width="9.26953125" style="5" hidden="1" customWidth="1"/>
    <col min="17" max="17" width="1.7265625" style="5" hidden="1" customWidth="1"/>
    <col min="18" max="18" width="8.26953125" style="5" hidden="1" customWidth="1"/>
    <col min="19" max="19" width="1.7265625" style="5" hidden="1" customWidth="1"/>
    <col min="20" max="20" width="7.81640625" style="5" hidden="1" customWidth="1"/>
    <col min="21" max="21" width="1.7265625" style="5" customWidth="1"/>
    <col min="22" max="22" width="7.7265625" style="5" customWidth="1"/>
    <col min="23" max="23" width="8.453125" style="5" hidden="1" customWidth="1"/>
    <col min="24" max="24" width="5.81640625" style="5" hidden="1" customWidth="1"/>
    <col min="25" max="25" width="6.7265625" style="5" hidden="1" customWidth="1"/>
    <col min="26" max="26" width="9.26953125" style="5" hidden="1" customWidth="1"/>
    <col min="27" max="27" width="1.7265625" style="5" hidden="1" customWidth="1"/>
    <col min="28" max="28" width="8.26953125" style="5" hidden="1" customWidth="1"/>
    <col min="29" max="29" width="1.7265625" style="5" hidden="1" customWidth="1"/>
    <col min="30" max="30" width="7.81640625" style="5" hidden="1" customWidth="1"/>
    <col min="31" max="31" width="1.7265625" style="5" customWidth="1"/>
    <col min="32" max="32" width="8.1796875" style="5" customWidth="1"/>
    <col min="33" max="36" width="11" style="5" hidden="1" customWidth="1"/>
    <col min="37" max="37" width="2" style="5" hidden="1" customWidth="1"/>
    <col min="38" max="38" width="11" style="5" hidden="1" customWidth="1"/>
    <col min="39" max="39" width="1.81640625" style="5" hidden="1" customWidth="1"/>
    <col min="40" max="40" width="0.1796875" style="5" customWidth="1"/>
    <col min="41" max="41" width="1.54296875" style="5" customWidth="1"/>
    <col min="42" max="42" width="8.1796875" style="5" customWidth="1"/>
    <col min="43" max="43" width="8.453125" style="5" hidden="1" customWidth="1"/>
    <col min="44" max="44" width="4.7265625" style="5" bestFit="1" customWidth="1"/>
    <col min="45" max="45" width="5.54296875" style="5" bestFit="1" customWidth="1"/>
    <col min="46" max="46" width="9.26953125" style="5" customWidth="1"/>
    <col min="47" max="47" width="1.7265625" style="5" customWidth="1"/>
    <col min="48" max="48" width="8.26953125" style="5" bestFit="1" customWidth="1"/>
    <col min="49" max="49" width="1.7265625" style="5" customWidth="1"/>
    <col min="50" max="50" width="7.81640625" style="5" customWidth="1"/>
    <col min="51" max="51" width="1.7265625" style="5" customWidth="1"/>
    <col min="52" max="52" width="7" style="5" hidden="1" customWidth="1"/>
    <col min="53" max="53" width="1.7265625" style="5" hidden="1" customWidth="1"/>
    <col min="54" max="54" width="8.1796875" style="5" customWidth="1"/>
    <col min="55" max="55" width="1.7265625" style="5" customWidth="1"/>
    <col min="56" max="56" width="8.1796875" style="5" customWidth="1"/>
    <col min="57" max="57" width="2.26953125" style="5" customWidth="1"/>
    <col min="58" max="58" width="8.1796875" style="5" customWidth="1"/>
    <col min="59" max="62" width="8" style="5" hidden="1" customWidth="1"/>
    <col min="63" max="63" width="2.26953125" style="5" hidden="1" customWidth="1"/>
    <col min="64" max="64" width="8" style="5" hidden="1" customWidth="1"/>
    <col min="65" max="65" width="2.1796875" style="5" hidden="1" customWidth="1"/>
    <col min="66" max="66" width="8" style="5" hidden="1" customWidth="1"/>
    <col min="67" max="67" width="1.54296875" style="5" customWidth="1"/>
    <col min="68" max="68" width="8.1796875" style="5" customWidth="1"/>
    <col min="69" max="69" width="8.26953125" style="5" hidden="1" customWidth="1"/>
    <col min="70" max="70" width="4.7265625" style="5" bestFit="1" customWidth="1"/>
    <col min="71" max="71" width="5.54296875" style="5" bestFit="1" customWidth="1"/>
    <col min="72" max="72" width="9.26953125" style="5" customWidth="1"/>
    <col min="73" max="73" width="1.7265625" style="5" customWidth="1"/>
    <col min="74" max="74" width="8.26953125" style="5" customWidth="1"/>
    <col min="75" max="75" width="1.7265625" style="5" customWidth="1"/>
    <col min="76" max="76" width="7.81640625" style="5" customWidth="1"/>
    <col min="77" max="77" width="1.7265625" style="5" customWidth="1"/>
    <col min="78" max="78" width="7" style="5" hidden="1" customWidth="1"/>
    <col min="79" max="79" width="1.7265625" style="5" hidden="1" customWidth="1"/>
    <col min="80" max="80" width="7.7265625" style="5" customWidth="1"/>
    <col min="81" max="81" width="1.7265625" style="5" customWidth="1"/>
    <col min="82" max="82" width="8.1796875" style="5" customWidth="1"/>
    <col min="83" max="83" width="1.7265625" style="5" customWidth="1"/>
    <col min="84" max="84" width="8.1796875" style="5" customWidth="1"/>
    <col min="85" max="88" width="8" style="5" hidden="1" customWidth="1"/>
    <col min="89" max="89" width="2.26953125" style="5" hidden="1" customWidth="1"/>
    <col min="90" max="90" width="8" style="5" hidden="1" customWidth="1"/>
    <col min="91" max="91" width="1.81640625" style="5" hidden="1" customWidth="1"/>
    <col min="92" max="92" width="8" style="5" hidden="1" customWidth="1"/>
    <col min="93" max="93" width="1.54296875" style="5" customWidth="1"/>
    <col min="94" max="94" width="8.1796875" style="5" customWidth="1"/>
    <col min="95" max="95" width="8.1796875" style="5" hidden="1" customWidth="1"/>
    <col min="96" max="96" width="4.7265625" style="5" bestFit="1" customWidth="1"/>
    <col min="97" max="97" width="5.54296875" style="5" bestFit="1" customWidth="1"/>
    <col min="98" max="98" width="9.26953125" style="5" customWidth="1"/>
    <col min="99" max="99" width="1.7265625" style="5" customWidth="1"/>
    <col min="100" max="100" width="8.26953125" style="5" customWidth="1"/>
    <col min="101" max="101" width="1.7265625" style="5" customWidth="1"/>
    <col min="102" max="102" width="7.81640625" style="5" customWidth="1"/>
    <col min="103" max="103" width="1.7265625" style="5" customWidth="1"/>
    <col min="104" max="104" width="7" style="5" hidden="1" customWidth="1"/>
    <col min="105" max="105" width="1.7265625" style="5" hidden="1" customWidth="1"/>
    <col min="106" max="106" width="8.1796875" style="5" customWidth="1"/>
    <col min="107" max="107" width="1.7265625" style="5" customWidth="1"/>
    <col min="108" max="108" width="8.1796875" style="5" customWidth="1"/>
    <col min="109" max="109" width="1.7265625" style="5" customWidth="1"/>
    <col min="110" max="110" width="8.1796875" style="5" customWidth="1"/>
    <col min="111" max="114" width="8.26953125" style="5" hidden="1" customWidth="1"/>
    <col min="115" max="115" width="2.26953125" style="5" hidden="1" customWidth="1"/>
    <col min="116" max="116" width="8.26953125" style="5" hidden="1" customWidth="1"/>
    <col min="117" max="117" width="2.26953125" style="5" hidden="1" customWidth="1"/>
    <col min="118" max="118" width="8.26953125" style="5" hidden="1" customWidth="1"/>
    <col min="119" max="119" width="1.54296875" style="5" customWidth="1"/>
    <col min="120" max="120" width="8.1796875" style="5" customWidth="1"/>
    <col min="121" max="121" width="8.26953125" style="5" hidden="1" customWidth="1"/>
    <col min="122" max="122" width="4.7265625" style="5" bestFit="1" customWidth="1"/>
    <col min="123" max="123" width="5.54296875" style="5" bestFit="1" customWidth="1"/>
    <col min="124" max="124" width="9.26953125" style="5" customWidth="1"/>
    <col min="125" max="125" width="1.7265625" style="5" customWidth="1"/>
    <col min="126" max="126" width="8.26953125" style="5" customWidth="1"/>
    <col min="127" max="127" width="1.7265625" style="5" customWidth="1"/>
    <col min="128" max="128" width="8.26953125" style="5" customWidth="1"/>
    <col min="129" max="129" width="1.7265625" style="5" customWidth="1"/>
    <col min="130" max="131" width="11.26953125" style="5" customWidth="1"/>
    <col min="132" max="132" width="1.7265625" style="5" customWidth="1"/>
    <col min="133" max="133" width="2.453125" style="5" customWidth="1"/>
    <col min="134" max="16384" width="4.1796875" style="5" hidden="1"/>
  </cols>
  <sheetData>
    <row r="1" spans="1:132" s="1" customFormat="1" ht="15.75" customHeight="1" x14ac:dyDescent="0.25">
      <c r="A1" s="553" t="s">
        <v>553</v>
      </c>
      <c r="B1" s="553"/>
      <c r="C1" s="553"/>
      <c r="D1" s="553"/>
      <c r="E1" s="553"/>
      <c r="F1" s="553"/>
      <c r="G1" s="553"/>
      <c r="H1" s="553"/>
      <c r="I1" s="553"/>
      <c r="J1" s="553"/>
      <c r="K1" s="553"/>
      <c r="L1" s="553"/>
      <c r="M1" s="553"/>
      <c r="N1" s="553"/>
      <c r="O1" s="553"/>
      <c r="P1" s="553"/>
      <c r="Q1" s="553"/>
      <c r="R1" s="553"/>
      <c r="S1" s="553"/>
      <c r="T1" s="553"/>
      <c r="U1" s="553"/>
      <c r="V1" s="553"/>
      <c r="W1" s="553"/>
      <c r="X1" s="553"/>
      <c r="Y1" s="553"/>
      <c r="Z1" s="553"/>
      <c r="AA1" s="553"/>
      <c r="AB1" s="553"/>
      <c r="AC1" s="553"/>
      <c r="AD1" s="553"/>
      <c r="AE1" s="553"/>
      <c r="AF1" s="553"/>
      <c r="AG1" s="553"/>
      <c r="AH1" s="553"/>
      <c r="AI1" s="553"/>
      <c r="AJ1" s="553"/>
      <c r="AK1" s="553"/>
      <c r="AL1" s="553"/>
      <c r="AM1" s="553"/>
      <c r="AN1" s="553"/>
      <c r="AO1" s="553"/>
      <c r="AP1" s="553"/>
      <c r="AQ1" s="553"/>
      <c r="AR1" s="553"/>
      <c r="AS1" s="553"/>
      <c r="AT1" s="553"/>
      <c r="AU1" s="553"/>
      <c r="AV1" s="553"/>
      <c r="AW1" s="553"/>
      <c r="AX1" s="553"/>
      <c r="AY1" s="553"/>
      <c r="AZ1" s="553"/>
      <c r="BA1" s="553"/>
      <c r="BB1" s="553"/>
      <c r="BC1" s="553"/>
      <c r="BD1" s="553"/>
      <c r="BE1" s="553"/>
      <c r="BF1" s="553"/>
      <c r="BG1" s="553"/>
      <c r="BH1" s="553"/>
      <c r="BI1" s="553"/>
      <c r="BJ1" s="553"/>
      <c r="BK1" s="553"/>
      <c r="BL1" s="553"/>
      <c r="BM1" s="553"/>
      <c r="BN1" s="553"/>
      <c r="BO1" s="553"/>
      <c r="BP1" s="553"/>
      <c r="BQ1" s="553"/>
      <c r="BR1" s="553"/>
      <c r="BS1" s="553"/>
      <c r="BT1" s="553"/>
      <c r="BU1" s="553"/>
      <c r="BV1" s="553"/>
      <c r="BW1" s="553"/>
      <c r="BX1" s="553"/>
      <c r="BY1" s="553"/>
      <c r="BZ1" s="553"/>
      <c r="CA1" s="553"/>
      <c r="CB1" s="553"/>
      <c r="CC1" s="553"/>
      <c r="CD1" s="553"/>
      <c r="CE1" s="553"/>
      <c r="CF1" s="553"/>
      <c r="CG1" s="553"/>
      <c r="CH1" s="553"/>
      <c r="CI1" s="553"/>
      <c r="CJ1" s="553"/>
      <c r="CK1" s="553"/>
      <c r="CL1" s="553"/>
      <c r="CM1" s="553"/>
      <c r="CN1" s="553"/>
      <c r="CO1" s="553"/>
      <c r="CP1" s="553"/>
      <c r="CQ1" s="553"/>
      <c r="CR1" s="553"/>
      <c r="CS1" s="553"/>
      <c r="CT1" s="553"/>
      <c r="CU1" s="553"/>
      <c r="CV1" s="553"/>
      <c r="CW1" s="553"/>
      <c r="CX1" s="553"/>
      <c r="CY1" s="553"/>
      <c r="CZ1" s="553"/>
      <c r="DA1" s="553"/>
      <c r="DB1" s="553"/>
      <c r="DC1" s="553"/>
      <c r="DD1" s="553"/>
      <c r="DE1" s="553"/>
      <c r="DF1" s="553"/>
      <c r="DG1" s="553"/>
      <c r="DH1" s="553"/>
      <c r="DI1" s="553"/>
      <c r="DJ1" s="553"/>
      <c r="DK1" s="553"/>
      <c r="DL1" s="553"/>
      <c r="DM1" s="553"/>
      <c r="DN1" s="553"/>
      <c r="DO1" s="553"/>
      <c r="DP1" s="553"/>
      <c r="DQ1" s="553"/>
      <c r="DR1" s="553"/>
      <c r="DS1" s="553"/>
      <c r="DT1" s="553"/>
      <c r="DU1" s="553"/>
      <c r="DV1" s="553"/>
      <c r="DW1" s="553"/>
      <c r="DX1" s="553"/>
      <c r="DY1" s="553"/>
      <c r="DZ1" s="553"/>
      <c r="EA1" s="553"/>
      <c r="EB1" s="553"/>
    </row>
    <row r="2" spans="1:132" s="1" customFormat="1" ht="13.5" customHeight="1" x14ac:dyDescent="0.25">
      <c r="A2" s="554" t="s">
        <v>610</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c r="CG2" s="554"/>
      <c r="CH2" s="554"/>
      <c r="CI2" s="554"/>
      <c r="CJ2" s="554"/>
      <c r="CK2" s="554"/>
      <c r="CL2" s="554"/>
      <c r="CM2" s="554"/>
      <c r="CN2" s="554"/>
      <c r="CO2" s="554"/>
      <c r="CP2" s="554"/>
      <c r="CQ2" s="554"/>
      <c r="CR2" s="554"/>
      <c r="CS2" s="554"/>
      <c r="CT2" s="554"/>
      <c r="CU2" s="554"/>
      <c r="CV2" s="554"/>
      <c r="CW2" s="554"/>
      <c r="CX2" s="554"/>
      <c r="CY2" s="554"/>
      <c r="CZ2" s="554"/>
      <c r="DA2" s="554"/>
      <c r="DB2" s="554"/>
      <c r="DC2" s="554"/>
      <c r="DD2" s="554"/>
      <c r="DE2" s="554"/>
      <c r="DF2" s="554"/>
      <c r="DG2" s="554"/>
      <c r="DH2" s="554"/>
      <c r="DI2" s="554"/>
      <c r="DJ2" s="554"/>
      <c r="DK2" s="554"/>
      <c r="DL2" s="554"/>
      <c r="DM2" s="554"/>
      <c r="DN2" s="554"/>
      <c r="DO2" s="554"/>
      <c r="DP2" s="554"/>
      <c r="DQ2" s="554"/>
      <c r="DR2" s="554"/>
      <c r="DS2" s="554"/>
      <c r="DT2" s="554"/>
      <c r="DU2" s="554"/>
      <c r="DV2" s="554"/>
      <c r="DW2" s="554"/>
      <c r="DX2" s="554"/>
      <c r="DY2" s="554"/>
      <c r="DZ2" s="554"/>
      <c r="EA2" s="554"/>
      <c r="EB2" s="554"/>
    </row>
    <row r="3" spans="1:132" s="1" customFormat="1" ht="15" customHeight="1" x14ac:dyDescent="0.25">
      <c r="A3" s="554" t="s">
        <v>546</v>
      </c>
      <c r="B3" s="554"/>
      <c r="C3" s="554"/>
      <c r="D3" s="554"/>
      <c r="E3" s="554"/>
      <c r="F3" s="554"/>
      <c r="G3" s="554"/>
      <c r="H3" s="554"/>
      <c r="I3" s="554"/>
      <c r="J3" s="554"/>
      <c r="K3" s="554"/>
      <c r="L3" s="554"/>
      <c r="M3" s="554"/>
      <c r="N3" s="554"/>
      <c r="O3" s="554"/>
      <c r="P3" s="554"/>
      <c r="Q3" s="554"/>
      <c r="R3" s="554"/>
      <c r="S3" s="554"/>
      <c r="T3" s="554"/>
      <c r="U3" s="554"/>
      <c r="V3" s="554"/>
      <c r="W3" s="554"/>
      <c r="X3" s="554"/>
      <c r="Y3" s="554"/>
      <c r="Z3" s="554"/>
      <c r="AA3" s="554"/>
      <c r="AB3" s="554"/>
      <c r="AC3" s="554"/>
      <c r="AD3" s="554"/>
      <c r="AE3" s="554"/>
      <c r="AF3" s="554"/>
      <c r="AG3" s="554"/>
      <c r="AH3" s="554"/>
      <c r="AI3" s="554"/>
      <c r="AJ3" s="554"/>
      <c r="AK3" s="554"/>
      <c r="AL3" s="554"/>
      <c r="AM3" s="554"/>
      <c r="AN3" s="554"/>
      <c r="AO3" s="554"/>
      <c r="AP3" s="554"/>
      <c r="AQ3" s="554"/>
      <c r="AR3" s="554"/>
      <c r="AS3" s="554"/>
      <c r="AT3" s="554"/>
      <c r="AU3" s="554"/>
      <c r="AV3" s="554"/>
      <c r="AW3" s="554"/>
      <c r="AX3" s="554"/>
      <c r="AY3" s="554"/>
      <c r="AZ3" s="554"/>
      <c r="BA3" s="554"/>
      <c r="BB3" s="554"/>
      <c r="BC3" s="554"/>
      <c r="BD3" s="554"/>
      <c r="BE3" s="554"/>
      <c r="BF3" s="554"/>
      <c r="BG3" s="554"/>
      <c r="BH3" s="554"/>
      <c r="BI3" s="554"/>
      <c r="BJ3" s="554"/>
      <c r="BK3" s="554"/>
      <c r="BL3" s="554"/>
      <c r="BM3" s="554"/>
      <c r="BN3" s="554"/>
      <c r="BO3" s="554"/>
      <c r="BP3" s="554"/>
      <c r="BQ3" s="554"/>
      <c r="BR3" s="554"/>
      <c r="BS3" s="554"/>
      <c r="BT3" s="554"/>
      <c r="BU3" s="554"/>
      <c r="BV3" s="554"/>
      <c r="BW3" s="554"/>
      <c r="BX3" s="554"/>
      <c r="BY3" s="554"/>
      <c r="BZ3" s="554"/>
      <c r="CA3" s="554"/>
      <c r="CB3" s="554"/>
      <c r="CC3" s="554"/>
      <c r="CD3" s="554"/>
      <c r="CE3" s="554"/>
      <c r="CF3" s="554"/>
      <c r="CG3" s="554"/>
      <c r="CH3" s="554"/>
      <c r="CI3" s="554"/>
      <c r="CJ3" s="554"/>
      <c r="CK3" s="554"/>
      <c r="CL3" s="554"/>
      <c r="CM3" s="554"/>
      <c r="CN3" s="554"/>
      <c r="CO3" s="554"/>
      <c r="CP3" s="554"/>
      <c r="CQ3" s="554"/>
      <c r="CR3" s="554"/>
      <c r="CS3" s="554"/>
      <c r="CT3" s="554"/>
      <c r="CU3" s="554"/>
      <c r="CV3" s="554"/>
      <c r="CW3" s="554"/>
      <c r="CX3" s="554"/>
      <c r="CY3" s="554"/>
      <c r="CZ3" s="554"/>
      <c r="DA3" s="554"/>
      <c r="DB3" s="554"/>
      <c r="DC3" s="554"/>
      <c r="DD3" s="554"/>
      <c r="DE3" s="554"/>
      <c r="DF3" s="554"/>
      <c r="DG3" s="554"/>
      <c r="DH3" s="554"/>
      <c r="DI3" s="554"/>
      <c r="DJ3" s="554"/>
      <c r="DK3" s="554"/>
      <c r="DL3" s="554"/>
      <c r="DM3" s="554"/>
      <c r="DN3" s="554"/>
      <c r="DO3" s="554"/>
      <c r="DP3" s="554"/>
      <c r="DQ3" s="554"/>
      <c r="DR3" s="554"/>
      <c r="DS3" s="554"/>
      <c r="DT3" s="554"/>
      <c r="DU3" s="554"/>
      <c r="DV3" s="554"/>
      <c r="DW3" s="554"/>
      <c r="DX3" s="554"/>
      <c r="DY3" s="554"/>
      <c r="DZ3" s="554"/>
      <c r="EA3" s="554"/>
      <c r="EB3" s="554"/>
    </row>
    <row r="4" spans="1:132" s="1" customFormat="1" ht="18" customHeight="1" x14ac:dyDescent="0.25">
      <c r="A4" s="574" t="s">
        <v>0</v>
      </c>
      <c r="B4" s="574"/>
      <c r="C4" s="574"/>
      <c r="D4" s="574"/>
      <c r="E4" s="574"/>
      <c r="F4" s="574"/>
      <c r="G4" s="574"/>
      <c r="H4" s="574"/>
      <c r="I4" s="574"/>
      <c r="J4" s="574"/>
      <c r="K4" s="574"/>
      <c r="L4" s="574"/>
      <c r="M4" s="574"/>
      <c r="N4" s="574"/>
      <c r="O4" s="574"/>
      <c r="P4" s="574"/>
      <c r="Q4" s="574"/>
      <c r="R4" s="574"/>
      <c r="S4" s="574"/>
      <c r="T4" s="574"/>
      <c r="U4" s="574"/>
      <c r="V4" s="574"/>
      <c r="W4" s="574"/>
      <c r="X4" s="574"/>
      <c r="Y4" s="574"/>
      <c r="Z4" s="574"/>
      <c r="AA4" s="574"/>
      <c r="AB4" s="574"/>
      <c r="AC4" s="574"/>
      <c r="AD4" s="574"/>
      <c r="AE4" s="574"/>
      <c r="AF4" s="574"/>
      <c r="AG4" s="574"/>
      <c r="AH4" s="574"/>
      <c r="AI4" s="574"/>
      <c r="AJ4" s="574"/>
      <c r="AK4" s="574"/>
      <c r="AL4" s="574"/>
      <c r="AM4" s="574"/>
      <c r="AN4" s="574"/>
      <c r="AO4" s="574"/>
      <c r="AP4" s="574"/>
      <c r="AQ4" s="574"/>
      <c r="AR4" s="574"/>
      <c r="AS4" s="574"/>
      <c r="AT4" s="574"/>
      <c r="AU4" s="574"/>
      <c r="AV4" s="574"/>
      <c r="AW4" s="574"/>
      <c r="AX4" s="574"/>
      <c r="AY4" s="574"/>
      <c r="AZ4" s="574"/>
      <c r="BA4" s="574"/>
      <c r="BB4" s="574"/>
      <c r="BC4" s="574"/>
      <c r="BD4" s="574"/>
      <c r="BE4" s="574"/>
      <c r="BF4" s="574"/>
      <c r="BG4" s="574"/>
      <c r="BH4" s="574"/>
      <c r="BI4" s="574"/>
      <c r="BJ4" s="574"/>
      <c r="BK4" s="574"/>
      <c r="BL4" s="574"/>
      <c r="BM4" s="574"/>
      <c r="BN4" s="574"/>
      <c r="BO4" s="574"/>
      <c r="BP4" s="574"/>
      <c r="BQ4" s="574"/>
      <c r="BR4" s="574"/>
      <c r="BS4" s="574"/>
      <c r="BT4" s="574"/>
      <c r="BU4" s="574"/>
      <c r="BV4" s="574"/>
      <c r="BW4" s="574"/>
      <c r="BX4" s="574"/>
      <c r="BY4" s="574"/>
      <c r="BZ4" s="574"/>
      <c r="CA4" s="574"/>
      <c r="CB4" s="574"/>
      <c r="CC4" s="574"/>
      <c r="CD4" s="574"/>
      <c r="CE4" s="574"/>
      <c r="CF4" s="574"/>
      <c r="CG4" s="574"/>
      <c r="CH4" s="574"/>
      <c r="CI4" s="574"/>
      <c r="CJ4" s="574"/>
      <c r="CK4" s="574"/>
      <c r="CL4" s="574"/>
      <c r="CM4" s="574"/>
      <c r="CN4" s="574"/>
      <c r="CO4" s="574"/>
      <c r="CP4" s="574"/>
      <c r="CQ4" s="574"/>
      <c r="CR4" s="574"/>
      <c r="CS4" s="574"/>
      <c r="CT4" s="574"/>
      <c r="CU4" s="574"/>
      <c r="CV4" s="574"/>
      <c r="CW4" s="574"/>
      <c r="CX4" s="574"/>
      <c r="CY4" s="574"/>
      <c r="CZ4" s="574"/>
      <c r="DA4" s="574"/>
      <c r="DB4" s="574"/>
      <c r="DC4" s="574"/>
      <c r="DD4" s="574"/>
      <c r="DE4" s="574"/>
      <c r="DF4" s="574"/>
      <c r="DG4" s="574"/>
      <c r="DH4" s="574"/>
      <c r="DI4" s="574"/>
      <c r="DJ4" s="574"/>
      <c r="DK4" s="574"/>
      <c r="DL4" s="574"/>
      <c r="DM4" s="574"/>
      <c r="DN4" s="574"/>
      <c r="DO4" s="574"/>
      <c r="DP4" s="574"/>
      <c r="DQ4" s="574"/>
      <c r="DR4" s="574"/>
      <c r="DS4" s="574"/>
      <c r="DT4" s="574"/>
      <c r="DU4" s="574"/>
      <c r="DV4" s="574"/>
      <c r="DW4" s="574"/>
      <c r="DX4" s="574"/>
      <c r="DY4" s="574"/>
      <c r="DZ4" s="574"/>
      <c r="EA4" s="574"/>
      <c r="EB4" s="574"/>
    </row>
    <row r="5" spans="1:132" ht="6" customHeight="1" x14ac:dyDescent="0.2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row>
    <row r="6" spans="1:132" ht="30" customHeight="1" x14ac:dyDescent="0.25">
      <c r="A6" s="546" t="s">
        <v>79</v>
      </c>
      <c r="B6" s="556" t="s">
        <v>200</v>
      </c>
      <c r="C6" s="556"/>
      <c r="D6" s="556"/>
      <c r="E6" s="556"/>
      <c r="F6" s="556"/>
      <c r="G6" s="556"/>
      <c r="H6" s="556"/>
      <c r="I6" s="556"/>
      <c r="J6" s="556"/>
      <c r="K6" s="556"/>
      <c r="L6" s="556"/>
      <c r="M6" s="556"/>
      <c r="N6" s="556"/>
      <c r="O6" s="556"/>
      <c r="P6" s="556"/>
      <c r="Q6" s="556"/>
      <c r="R6" s="556"/>
      <c r="S6" s="556"/>
      <c r="T6" s="556"/>
      <c r="U6" s="556"/>
      <c r="V6" s="556"/>
      <c r="W6" s="556"/>
      <c r="X6" s="556"/>
      <c r="Y6" s="556"/>
      <c r="Z6" s="556"/>
      <c r="AA6" s="556"/>
      <c r="AB6" s="556"/>
      <c r="AC6" s="556"/>
      <c r="AD6" s="556"/>
      <c r="AE6" s="556"/>
      <c r="AF6" s="556"/>
      <c r="AG6" s="556"/>
      <c r="AH6" s="556"/>
      <c r="AI6" s="556"/>
      <c r="AJ6" s="556"/>
      <c r="AK6" s="556"/>
      <c r="AL6" s="556"/>
      <c r="AM6" s="556"/>
      <c r="AN6" s="556"/>
      <c r="AO6" s="556"/>
      <c r="AP6" s="556"/>
      <c r="AQ6" s="556"/>
      <c r="AR6" s="556"/>
      <c r="AS6" s="556"/>
      <c r="AT6" s="556"/>
      <c r="AU6" s="556"/>
      <c r="AV6" s="556"/>
      <c r="AW6" s="556"/>
      <c r="AX6" s="556"/>
      <c r="AY6" s="7"/>
      <c r="AZ6" s="550" t="s">
        <v>201</v>
      </c>
      <c r="BA6" s="550"/>
      <c r="BB6" s="550"/>
      <c r="BC6" s="550"/>
      <c r="BD6" s="550"/>
      <c r="BE6" s="550"/>
      <c r="BF6" s="550"/>
      <c r="BG6" s="550"/>
      <c r="BH6" s="550"/>
      <c r="BI6" s="550"/>
      <c r="BJ6" s="550"/>
      <c r="BK6" s="550"/>
      <c r="BL6" s="550"/>
      <c r="BM6" s="550"/>
      <c r="BN6" s="550"/>
      <c r="BO6" s="550"/>
      <c r="BP6" s="550"/>
      <c r="BQ6" s="550"/>
      <c r="BR6" s="550"/>
      <c r="BS6" s="550"/>
      <c r="BT6" s="550"/>
      <c r="BU6" s="550"/>
      <c r="BV6" s="550"/>
      <c r="BW6" s="550"/>
      <c r="BX6" s="550"/>
      <c r="BY6" s="550"/>
      <c r="BZ6" s="550"/>
      <c r="CA6" s="550"/>
      <c r="CB6" s="550"/>
      <c r="CC6" s="550"/>
      <c r="CD6" s="550"/>
      <c r="CE6" s="550"/>
      <c r="CF6" s="550"/>
      <c r="CG6" s="550"/>
      <c r="CH6" s="550"/>
      <c r="CI6" s="550"/>
      <c r="CJ6" s="550"/>
      <c r="CK6" s="550"/>
      <c r="CL6" s="550"/>
      <c r="CM6" s="550"/>
      <c r="CN6" s="550"/>
      <c r="CO6" s="550"/>
      <c r="CP6" s="550"/>
      <c r="CQ6" s="550"/>
      <c r="CR6" s="550"/>
      <c r="CS6" s="550"/>
      <c r="CT6" s="550"/>
      <c r="CU6" s="550"/>
      <c r="CV6" s="550"/>
      <c r="CW6" s="550"/>
      <c r="CX6" s="550"/>
      <c r="CY6" s="550"/>
      <c r="CZ6" s="550"/>
      <c r="DA6" s="550"/>
      <c r="DB6" s="550"/>
      <c r="DC6" s="550"/>
      <c r="DD6" s="550"/>
      <c r="DE6" s="550"/>
      <c r="DF6" s="550"/>
      <c r="DG6" s="550"/>
      <c r="DH6" s="550"/>
      <c r="DI6" s="550"/>
      <c r="DJ6" s="550"/>
      <c r="DK6" s="550"/>
      <c r="DL6" s="550"/>
      <c r="DM6" s="550"/>
      <c r="DN6" s="550"/>
      <c r="DO6" s="550"/>
      <c r="DP6" s="550"/>
      <c r="DQ6" s="550"/>
      <c r="DR6" s="550"/>
      <c r="DS6" s="550"/>
      <c r="DT6" s="550"/>
      <c r="DU6" s="550"/>
      <c r="DV6" s="550"/>
      <c r="DW6" s="550"/>
      <c r="DX6" s="550"/>
      <c r="DY6" s="7"/>
      <c r="DZ6" s="556" t="s">
        <v>332</v>
      </c>
      <c r="EA6" s="556" t="s">
        <v>507</v>
      </c>
      <c r="EB6" s="30"/>
    </row>
    <row r="7" spans="1:132" ht="30" customHeight="1" x14ac:dyDescent="0.25">
      <c r="A7" s="547"/>
      <c r="B7" s="552"/>
      <c r="C7" s="552"/>
      <c r="D7" s="552"/>
      <c r="E7" s="552"/>
      <c r="F7" s="552"/>
      <c r="G7" s="552"/>
      <c r="H7" s="552"/>
      <c r="I7" s="552"/>
      <c r="J7" s="552"/>
      <c r="K7" s="552"/>
      <c r="L7" s="552"/>
      <c r="M7" s="552"/>
      <c r="N7" s="552"/>
      <c r="O7" s="552"/>
      <c r="P7" s="552"/>
      <c r="Q7" s="552"/>
      <c r="R7" s="552"/>
      <c r="S7" s="552"/>
      <c r="T7" s="552"/>
      <c r="U7" s="552"/>
      <c r="V7" s="552"/>
      <c r="W7" s="552"/>
      <c r="X7" s="552"/>
      <c r="Y7" s="552"/>
      <c r="Z7" s="552"/>
      <c r="AA7" s="552"/>
      <c r="AB7" s="552"/>
      <c r="AC7" s="552"/>
      <c r="AD7" s="552"/>
      <c r="AE7" s="552"/>
      <c r="AF7" s="552"/>
      <c r="AG7" s="552"/>
      <c r="AH7" s="552"/>
      <c r="AI7" s="552"/>
      <c r="AJ7" s="552"/>
      <c r="AK7" s="552"/>
      <c r="AL7" s="552"/>
      <c r="AM7" s="552"/>
      <c r="AN7" s="552"/>
      <c r="AO7" s="552"/>
      <c r="AP7" s="552"/>
      <c r="AQ7" s="552"/>
      <c r="AR7" s="552"/>
      <c r="AS7" s="552"/>
      <c r="AT7" s="552"/>
      <c r="AU7" s="552"/>
      <c r="AV7" s="552"/>
      <c r="AW7" s="552"/>
      <c r="AX7" s="552"/>
      <c r="AY7" s="33"/>
      <c r="AZ7" s="552" t="s">
        <v>202</v>
      </c>
      <c r="BA7" s="552"/>
      <c r="BB7" s="552"/>
      <c r="BC7" s="552"/>
      <c r="BD7" s="552"/>
      <c r="BE7" s="552"/>
      <c r="BF7" s="552"/>
      <c r="BG7" s="552"/>
      <c r="BH7" s="552"/>
      <c r="BI7" s="552"/>
      <c r="BJ7" s="552"/>
      <c r="BK7" s="552"/>
      <c r="BL7" s="552"/>
      <c r="BM7" s="552"/>
      <c r="BN7" s="552"/>
      <c r="BO7" s="552"/>
      <c r="BP7" s="552"/>
      <c r="BQ7" s="552"/>
      <c r="BR7" s="552"/>
      <c r="BS7" s="552"/>
      <c r="BT7" s="552"/>
      <c r="BU7" s="552"/>
      <c r="BV7" s="552"/>
      <c r="BW7" s="552"/>
      <c r="BX7" s="552"/>
      <c r="BY7" s="10"/>
      <c r="BZ7" s="552" t="s">
        <v>203</v>
      </c>
      <c r="CA7" s="552"/>
      <c r="CB7" s="552"/>
      <c r="CC7" s="552"/>
      <c r="CD7" s="552"/>
      <c r="CE7" s="552"/>
      <c r="CF7" s="552"/>
      <c r="CG7" s="552"/>
      <c r="CH7" s="552"/>
      <c r="CI7" s="552"/>
      <c r="CJ7" s="552"/>
      <c r="CK7" s="552"/>
      <c r="CL7" s="552"/>
      <c r="CM7" s="552"/>
      <c r="CN7" s="552"/>
      <c r="CO7" s="552"/>
      <c r="CP7" s="552"/>
      <c r="CQ7" s="552"/>
      <c r="CR7" s="552"/>
      <c r="CS7" s="552"/>
      <c r="CT7" s="552"/>
      <c r="CU7" s="552"/>
      <c r="CV7" s="552"/>
      <c r="CW7" s="552"/>
      <c r="CX7" s="552"/>
      <c r="CY7" s="10"/>
      <c r="CZ7" s="550" t="s">
        <v>204</v>
      </c>
      <c r="DA7" s="550"/>
      <c r="DB7" s="550"/>
      <c r="DC7" s="550"/>
      <c r="DD7" s="550"/>
      <c r="DE7" s="550"/>
      <c r="DF7" s="550"/>
      <c r="DG7" s="550"/>
      <c r="DH7" s="550"/>
      <c r="DI7" s="550"/>
      <c r="DJ7" s="550"/>
      <c r="DK7" s="550"/>
      <c r="DL7" s="550"/>
      <c r="DM7" s="550"/>
      <c r="DN7" s="550"/>
      <c r="DO7" s="550"/>
      <c r="DP7" s="550"/>
      <c r="DQ7" s="550"/>
      <c r="DR7" s="550"/>
      <c r="DS7" s="550"/>
      <c r="DT7" s="550"/>
      <c r="DU7" s="550"/>
      <c r="DV7" s="550"/>
      <c r="DW7" s="550"/>
      <c r="DX7" s="550"/>
      <c r="DY7" s="33"/>
      <c r="DZ7" s="557"/>
      <c r="EA7" s="557"/>
      <c r="EB7" s="10"/>
    </row>
    <row r="8" spans="1:132" ht="27" customHeight="1" x14ac:dyDescent="0.25">
      <c r="A8" s="547"/>
      <c r="B8" s="549">
        <v>2021</v>
      </c>
      <c r="C8" s="550"/>
      <c r="D8" s="550"/>
      <c r="E8" s="550"/>
      <c r="F8" s="550"/>
      <c r="G8" s="8"/>
      <c r="H8" s="538" t="s">
        <v>355</v>
      </c>
      <c r="I8" s="9"/>
      <c r="J8" s="538" t="s">
        <v>5</v>
      </c>
      <c r="K8" s="542"/>
      <c r="L8" s="541">
        <v>2022</v>
      </c>
      <c r="M8" s="541"/>
      <c r="N8" s="541"/>
      <c r="O8" s="541"/>
      <c r="P8" s="541"/>
      <c r="Q8" s="8"/>
      <c r="R8" s="538" t="s">
        <v>355</v>
      </c>
      <c r="S8" s="9"/>
      <c r="T8" s="538" t="s">
        <v>5</v>
      </c>
      <c r="U8" s="542"/>
      <c r="V8" s="541">
        <v>2023</v>
      </c>
      <c r="W8" s="541"/>
      <c r="X8" s="541"/>
      <c r="Y8" s="541"/>
      <c r="Z8" s="541"/>
      <c r="AA8" s="8"/>
      <c r="AB8" s="538" t="s">
        <v>355</v>
      </c>
      <c r="AC8" s="9"/>
      <c r="AD8" s="538" t="s">
        <v>5</v>
      </c>
      <c r="AE8" s="542"/>
      <c r="AF8" s="541">
        <v>2024</v>
      </c>
      <c r="AG8" s="541"/>
      <c r="AH8" s="541"/>
      <c r="AI8" s="541"/>
      <c r="AJ8" s="541"/>
      <c r="AK8" s="8"/>
      <c r="AL8" s="538" t="s">
        <v>355</v>
      </c>
      <c r="AM8" s="9"/>
      <c r="AN8" s="538" t="s">
        <v>5</v>
      </c>
      <c r="AO8" s="31"/>
      <c r="AP8" s="541">
        <v>2025</v>
      </c>
      <c r="AQ8" s="541"/>
      <c r="AR8" s="541"/>
      <c r="AS8" s="541"/>
      <c r="AT8" s="541"/>
      <c r="AU8" s="8"/>
      <c r="AV8" s="538" t="s">
        <v>355</v>
      </c>
      <c r="AW8" s="9"/>
      <c r="AX8" s="538" t="s">
        <v>5</v>
      </c>
      <c r="AY8" s="12"/>
      <c r="AZ8" s="7">
        <v>2021</v>
      </c>
      <c r="BA8" s="30"/>
      <c r="BB8" s="7">
        <v>2022</v>
      </c>
      <c r="BC8" s="30"/>
      <c r="BD8" s="7">
        <v>2023</v>
      </c>
      <c r="BE8" s="30"/>
      <c r="BF8" s="541">
        <v>2024</v>
      </c>
      <c r="BG8" s="541"/>
      <c r="BH8" s="541"/>
      <c r="BI8" s="541"/>
      <c r="BJ8" s="541"/>
      <c r="BK8" s="8"/>
      <c r="BL8" s="538" t="s">
        <v>355</v>
      </c>
      <c r="BM8" s="9"/>
      <c r="BN8" s="538" t="s">
        <v>5</v>
      </c>
      <c r="BO8" s="30"/>
      <c r="BP8" s="541">
        <v>2025</v>
      </c>
      <c r="BQ8" s="541"/>
      <c r="BR8" s="541"/>
      <c r="BS8" s="541"/>
      <c r="BT8" s="541"/>
      <c r="BU8" s="8"/>
      <c r="BV8" s="538" t="s">
        <v>355</v>
      </c>
      <c r="BW8" s="9"/>
      <c r="BX8" s="538" t="s">
        <v>5</v>
      </c>
      <c r="BY8" s="10"/>
      <c r="BZ8" s="7">
        <v>2021</v>
      </c>
      <c r="CA8" s="30"/>
      <c r="CB8" s="7">
        <v>2022</v>
      </c>
      <c r="CC8" s="30"/>
      <c r="CD8" s="7">
        <v>2023</v>
      </c>
      <c r="CE8" s="30"/>
      <c r="CF8" s="541">
        <v>2024</v>
      </c>
      <c r="CG8" s="541"/>
      <c r="CH8" s="541"/>
      <c r="CI8" s="541"/>
      <c r="CJ8" s="541"/>
      <c r="CK8" s="8"/>
      <c r="CL8" s="538" t="s">
        <v>355</v>
      </c>
      <c r="CM8" s="9"/>
      <c r="CN8" s="538" t="s">
        <v>5</v>
      </c>
      <c r="CO8" s="30"/>
      <c r="CP8" s="541">
        <v>2025</v>
      </c>
      <c r="CQ8" s="541"/>
      <c r="CR8" s="541"/>
      <c r="CS8" s="541"/>
      <c r="CT8" s="541"/>
      <c r="CU8" s="8"/>
      <c r="CV8" s="538" t="s">
        <v>355</v>
      </c>
      <c r="CW8" s="9"/>
      <c r="CX8" s="538" t="s">
        <v>5</v>
      </c>
      <c r="CY8" s="10"/>
      <c r="CZ8" s="7">
        <v>2021</v>
      </c>
      <c r="DA8" s="30"/>
      <c r="DB8" s="7">
        <v>2022</v>
      </c>
      <c r="DC8" s="30"/>
      <c r="DD8" s="7">
        <v>2023</v>
      </c>
      <c r="DE8" s="30"/>
      <c r="DF8" s="541">
        <v>2024</v>
      </c>
      <c r="DG8" s="541"/>
      <c r="DH8" s="541"/>
      <c r="DI8" s="541"/>
      <c r="DJ8" s="541"/>
      <c r="DK8" s="8"/>
      <c r="DL8" s="538" t="s">
        <v>355</v>
      </c>
      <c r="DM8" s="9"/>
      <c r="DN8" s="538" t="s">
        <v>5</v>
      </c>
      <c r="DO8" s="30"/>
      <c r="DP8" s="541">
        <v>2025</v>
      </c>
      <c r="DQ8" s="541"/>
      <c r="DR8" s="541"/>
      <c r="DS8" s="541"/>
      <c r="DT8" s="541"/>
      <c r="DU8" s="8"/>
      <c r="DV8" s="538" t="s">
        <v>355</v>
      </c>
      <c r="DW8" s="9"/>
      <c r="DX8" s="538" t="s">
        <v>5</v>
      </c>
      <c r="DY8" s="12"/>
      <c r="DZ8" s="557"/>
      <c r="EA8" s="557"/>
      <c r="EB8" s="10"/>
    </row>
    <row r="9" spans="1:132" ht="29.25" customHeight="1" x14ac:dyDescent="0.25">
      <c r="A9" s="547"/>
      <c r="B9" s="540" t="s">
        <v>6</v>
      </c>
      <c r="C9" s="540" t="s">
        <v>356</v>
      </c>
      <c r="D9" s="539" t="s">
        <v>7</v>
      </c>
      <c r="E9" s="539"/>
      <c r="F9" s="540" t="s">
        <v>8</v>
      </c>
      <c r="G9" s="11"/>
      <c r="H9" s="539"/>
      <c r="I9" s="12"/>
      <c r="J9" s="539"/>
      <c r="K9" s="543"/>
      <c r="L9" s="538" t="s">
        <v>6</v>
      </c>
      <c r="M9" s="538" t="s">
        <v>356</v>
      </c>
      <c r="N9" s="539" t="s">
        <v>7</v>
      </c>
      <c r="O9" s="539"/>
      <c r="P9" s="540" t="s">
        <v>8</v>
      </c>
      <c r="Q9" s="11"/>
      <c r="R9" s="539"/>
      <c r="S9" s="12"/>
      <c r="T9" s="539"/>
      <c r="U9" s="543"/>
      <c r="V9" s="538" t="s">
        <v>6</v>
      </c>
      <c r="W9" s="538" t="s">
        <v>356</v>
      </c>
      <c r="X9" s="539" t="s">
        <v>7</v>
      </c>
      <c r="Y9" s="539"/>
      <c r="Z9" s="540" t="s">
        <v>8</v>
      </c>
      <c r="AA9" s="11"/>
      <c r="AB9" s="539"/>
      <c r="AC9" s="12"/>
      <c r="AD9" s="539"/>
      <c r="AE9" s="543"/>
      <c r="AF9" s="538" t="s">
        <v>6</v>
      </c>
      <c r="AG9" s="538" t="s">
        <v>356</v>
      </c>
      <c r="AH9" s="539" t="s">
        <v>7</v>
      </c>
      <c r="AI9" s="539"/>
      <c r="AJ9" s="540" t="s">
        <v>8</v>
      </c>
      <c r="AK9" s="11"/>
      <c r="AL9" s="539"/>
      <c r="AM9" s="12"/>
      <c r="AN9" s="539"/>
      <c r="AO9" s="10"/>
      <c r="AP9" s="538" t="s">
        <v>6</v>
      </c>
      <c r="AQ9" s="538" t="s">
        <v>356</v>
      </c>
      <c r="AR9" s="539" t="s">
        <v>7</v>
      </c>
      <c r="AS9" s="539"/>
      <c r="AT9" s="540" t="s">
        <v>8</v>
      </c>
      <c r="AU9" s="11"/>
      <c r="AV9" s="539"/>
      <c r="AW9" s="12"/>
      <c r="AX9" s="539"/>
      <c r="AY9" s="12"/>
      <c r="AZ9" s="538" t="s">
        <v>6</v>
      </c>
      <c r="BA9" s="275"/>
      <c r="BB9" s="538" t="s">
        <v>6</v>
      </c>
      <c r="BC9" s="275"/>
      <c r="BD9" s="538" t="s">
        <v>6</v>
      </c>
      <c r="BE9" s="275"/>
      <c r="BF9" s="538" t="s">
        <v>6</v>
      </c>
      <c r="BG9" s="538" t="s">
        <v>356</v>
      </c>
      <c r="BH9" s="539" t="s">
        <v>7</v>
      </c>
      <c r="BI9" s="539"/>
      <c r="BJ9" s="540" t="s">
        <v>8</v>
      </c>
      <c r="BK9" s="11"/>
      <c r="BL9" s="539"/>
      <c r="BM9" s="12"/>
      <c r="BN9" s="539"/>
      <c r="BO9" s="275"/>
      <c r="BP9" s="538" t="s">
        <v>6</v>
      </c>
      <c r="BQ9" s="538" t="s">
        <v>356</v>
      </c>
      <c r="BR9" s="539" t="s">
        <v>7</v>
      </c>
      <c r="BS9" s="539"/>
      <c r="BT9" s="540" t="s">
        <v>8</v>
      </c>
      <c r="BU9" s="11"/>
      <c r="BV9" s="539"/>
      <c r="BW9" s="12"/>
      <c r="BX9" s="539"/>
      <c r="BY9" s="10"/>
      <c r="BZ9" s="538" t="s">
        <v>6</v>
      </c>
      <c r="CA9" s="275"/>
      <c r="CB9" s="538" t="s">
        <v>6</v>
      </c>
      <c r="CC9" s="275"/>
      <c r="CD9" s="538" t="s">
        <v>6</v>
      </c>
      <c r="CE9" s="275"/>
      <c r="CF9" s="538" t="s">
        <v>6</v>
      </c>
      <c r="CG9" s="538" t="s">
        <v>356</v>
      </c>
      <c r="CH9" s="539" t="s">
        <v>7</v>
      </c>
      <c r="CI9" s="539"/>
      <c r="CJ9" s="540" t="s">
        <v>8</v>
      </c>
      <c r="CK9" s="11"/>
      <c r="CL9" s="539"/>
      <c r="CM9" s="12"/>
      <c r="CN9" s="539"/>
      <c r="CO9" s="275"/>
      <c r="CP9" s="538" t="s">
        <v>6</v>
      </c>
      <c r="CQ9" s="538" t="s">
        <v>356</v>
      </c>
      <c r="CR9" s="539" t="s">
        <v>7</v>
      </c>
      <c r="CS9" s="539"/>
      <c r="CT9" s="540" t="s">
        <v>8</v>
      </c>
      <c r="CU9" s="11"/>
      <c r="CV9" s="539"/>
      <c r="CW9" s="12"/>
      <c r="CX9" s="539"/>
      <c r="CY9" s="10"/>
      <c r="CZ9" s="538" t="s">
        <v>6</v>
      </c>
      <c r="DA9" s="275"/>
      <c r="DB9" s="538" t="s">
        <v>6</v>
      </c>
      <c r="DC9" s="275"/>
      <c r="DD9" s="538" t="s">
        <v>6</v>
      </c>
      <c r="DE9" s="275"/>
      <c r="DF9" s="538" t="s">
        <v>6</v>
      </c>
      <c r="DG9" s="538" t="s">
        <v>356</v>
      </c>
      <c r="DH9" s="539" t="s">
        <v>7</v>
      </c>
      <c r="DI9" s="539"/>
      <c r="DJ9" s="540" t="s">
        <v>8</v>
      </c>
      <c r="DK9" s="11"/>
      <c r="DL9" s="539"/>
      <c r="DM9" s="12"/>
      <c r="DN9" s="539"/>
      <c r="DO9" s="275"/>
      <c r="DP9" s="538" t="s">
        <v>6</v>
      </c>
      <c r="DQ9" s="538" t="s">
        <v>356</v>
      </c>
      <c r="DR9" s="539" t="s">
        <v>7</v>
      </c>
      <c r="DS9" s="539"/>
      <c r="DT9" s="540" t="s">
        <v>8</v>
      </c>
      <c r="DU9" s="11"/>
      <c r="DV9" s="539"/>
      <c r="DW9" s="12"/>
      <c r="DX9" s="539"/>
      <c r="DY9" s="12"/>
      <c r="DZ9" s="557"/>
      <c r="EA9" s="557"/>
      <c r="EB9" s="10"/>
    </row>
    <row r="10" spans="1:132" ht="26.25" customHeight="1" x14ac:dyDescent="0.25">
      <c r="A10" s="548"/>
      <c r="B10" s="539"/>
      <c r="C10" s="539"/>
      <c r="D10" s="14" t="s">
        <v>9</v>
      </c>
      <c r="E10" s="14" t="s">
        <v>10</v>
      </c>
      <c r="F10" s="539"/>
      <c r="G10" s="15"/>
      <c r="H10" s="14" t="s">
        <v>545</v>
      </c>
      <c r="I10" s="14"/>
      <c r="J10" s="14" t="s">
        <v>545</v>
      </c>
      <c r="K10" s="544"/>
      <c r="L10" s="539"/>
      <c r="M10" s="539"/>
      <c r="N10" s="14" t="s">
        <v>9</v>
      </c>
      <c r="O10" s="14" t="s">
        <v>10</v>
      </c>
      <c r="P10" s="539"/>
      <c r="Q10" s="15"/>
      <c r="R10" s="14" t="s">
        <v>11</v>
      </c>
      <c r="S10" s="14"/>
      <c r="T10" s="14" t="s">
        <v>11</v>
      </c>
      <c r="U10" s="544"/>
      <c r="V10" s="539"/>
      <c r="W10" s="539"/>
      <c r="X10" s="14" t="s">
        <v>9</v>
      </c>
      <c r="Y10" s="14" t="s">
        <v>10</v>
      </c>
      <c r="Z10" s="539"/>
      <c r="AA10" s="15"/>
      <c r="AB10" s="14" t="s">
        <v>467</v>
      </c>
      <c r="AC10" s="14"/>
      <c r="AD10" s="14" t="s">
        <v>467</v>
      </c>
      <c r="AE10" s="544"/>
      <c r="AF10" s="539"/>
      <c r="AG10" s="539"/>
      <c r="AH10" s="14" t="s">
        <v>9</v>
      </c>
      <c r="AI10" s="14" t="s">
        <v>10</v>
      </c>
      <c r="AJ10" s="539"/>
      <c r="AK10" s="15"/>
      <c r="AL10" s="14" t="s">
        <v>504</v>
      </c>
      <c r="AM10" s="14"/>
      <c r="AN10" s="14" t="s">
        <v>504</v>
      </c>
      <c r="AO10" s="13"/>
      <c r="AP10" s="539"/>
      <c r="AQ10" s="539"/>
      <c r="AR10" s="14" t="s">
        <v>9</v>
      </c>
      <c r="AS10" s="14" t="s">
        <v>10</v>
      </c>
      <c r="AT10" s="539"/>
      <c r="AU10" s="15"/>
      <c r="AV10" s="14" t="s">
        <v>578</v>
      </c>
      <c r="AW10" s="14"/>
      <c r="AX10" s="14" t="s">
        <v>578</v>
      </c>
      <c r="AY10" s="14"/>
      <c r="AZ10" s="539"/>
      <c r="BA10" s="276"/>
      <c r="BB10" s="539"/>
      <c r="BC10" s="276"/>
      <c r="BD10" s="539"/>
      <c r="BE10" s="276"/>
      <c r="BF10" s="539"/>
      <c r="BG10" s="539"/>
      <c r="BH10" s="14" t="s">
        <v>9</v>
      </c>
      <c r="BI10" s="14" t="s">
        <v>10</v>
      </c>
      <c r="BJ10" s="539"/>
      <c r="BK10" s="15"/>
      <c r="BL10" s="14" t="s">
        <v>11</v>
      </c>
      <c r="BM10" s="14"/>
      <c r="BN10" s="14" t="s">
        <v>11</v>
      </c>
      <c r="BO10" s="276"/>
      <c r="BP10" s="539"/>
      <c r="BQ10" s="539"/>
      <c r="BR10" s="14" t="s">
        <v>9</v>
      </c>
      <c r="BS10" s="14" t="s">
        <v>10</v>
      </c>
      <c r="BT10" s="539"/>
      <c r="BU10" s="15"/>
      <c r="BV10" s="14" t="s">
        <v>578</v>
      </c>
      <c r="BW10" s="14"/>
      <c r="BX10" s="14" t="s">
        <v>578</v>
      </c>
      <c r="BY10" s="13"/>
      <c r="BZ10" s="539"/>
      <c r="CA10" s="276"/>
      <c r="CB10" s="539"/>
      <c r="CC10" s="276"/>
      <c r="CD10" s="539"/>
      <c r="CE10" s="276"/>
      <c r="CF10" s="539"/>
      <c r="CG10" s="539"/>
      <c r="CH10" s="14" t="s">
        <v>9</v>
      </c>
      <c r="CI10" s="14" t="s">
        <v>10</v>
      </c>
      <c r="CJ10" s="539"/>
      <c r="CK10" s="15"/>
      <c r="CL10" s="14" t="s">
        <v>504</v>
      </c>
      <c r="CM10" s="14"/>
      <c r="CN10" s="14" t="s">
        <v>504</v>
      </c>
      <c r="CO10" s="276"/>
      <c r="CP10" s="539"/>
      <c r="CQ10" s="539"/>
      <c r="CR10" s="14" t="s">
        <v>9</v>
      </c>
      <c r="CS10" s="14" t="s">
        <v>10</v>
      </c>
      <c r="CT10" s="539"/>
      <c r="CU10" s="15"/>
      <c r="CV10" s="14" t="s">
        <v>578</v>
      </c>
      <c r="CW10" s="14"/>
      <c r="CX10" s="14" t="s">
        <v>578</v>
      </c>
      <c r="CY10" s="13"/>
      <c r="CZ10" s="539"/>
      <c r="DA10" s="276"/>
      <c r="DB10" s="539"/>
      <c r="DC10" s="276"/>
      <c r="DD10" s="539"/>
      <c r="DE10" s="276"/>
      <c r="DF10" s="539"/>
      <c r="DG10" s="539"/>
      <c r="DH10" s="14" t="s">
        <v>9</v>
      </c>
      <c r="DI10" s="14" t="s">
        <v>10</v>
      </c>
      <c r="DJ10" s="539"/>
      <c r="DK10" s="15"/>
      <c r="DL10" s="14" t="s">
        <v>504</v>
      </c>
      <c r="DM10" s="14"/>
      <c r="DN10" s="14" t="s">
        <v>504</v>
      </c>
      <c r="DO10" s="276"/>
      <c r="DP10" s="539"/>
      <c r="DQ10" s="539"/>
      <c r="DR10" s="14" t="s">
        <v>9</v>
      </c>
      <c r="DS10" s="14" t="s">
        <v>10</v>
      </c>
      <c r="DT10" s="539"/>
      <c r="DU10" s="15"/>
      <c r="DV10" s="14" t="s">
        <v>578</v>
      </c>
      <c r="DW10" s="14"/>
      <c r="DX10" s="14" t="s">
        <v>578</v>
      </c>
      <c r="DY10" s="14"/>
      <c r="DZ10" s="552"/>
      <c r="EA10" s="552"/>
      <c r="EB10" s="13"/>
    </row>
    <row r="11" spans="1:132" ht="7.5" customHeight="1" x14ac:dyDescent="0.25">
      <c r="A11" s="16"/>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row>
    <row r="12" spans="1:132" s="24" customFormat="1" ht="13.5" customHeight="1" x14ac:dyDescent="0.25">
      <c r="A12" s="282" t="s">
        <v>14</v>
      </c>
      <c r="B12" s="284">
        <v>23.375481444423013</v>
      </c>
      <c r="C12" s="57">
        <v>0.39734732037644072</v>
      </c>
      <c r="D12" s="57">
        <v>22.596380677276954</v>
      </c>
      <c r="E12" s="57">
        <v>24.154582211569071</v>
      </c>
      <c r="F12" s="57">
        <v>1.6998465735183432</v>
      </c>
      <c r="G12" s="56"/>
      <c r="H12" s="57"/>
      <c r="I12" s="56"/>
      <c r="J12" s="57"/>
      <c r="K12" s="57"/>
      <c r="L12" s="397">
        <v>29.187300546317697</v>
      </c>
      <c r="M12" s="397">
        <v>0.41606168472064325</v>
      </c>
      <c r="N12" s="397">
        <v>28.371504834826862</v>
      </c>
      <c r="O12" s="397">
        <v>30.003096257808533</v>
      </c>
      <c r="P12" s="397">
        <v>1.4254887465882282</v>
      </c>
      <c r="Q12" s="398"/>
      <c r="R12" s="397">
        <v>5.8</v>
      </c>
      <c r="S12" s="398"/>
      <c r="T12" s="397" t="s">
        <v>463</v>
      </c>
      <c r="U12" s="397"/>
      <c r="V12" s="397">
        <v>29.568640940622682</v>
      </c>
      <c r="W12" s="397">
        <v>0.43582200095153734</v>
      </c>
      <c r="X12" s="397">
        <v>28.714099826836499</v>
      </c>
      <c r="Y12" s="397">
        <v>30.423182054408866</v>
      </c>
      <c r="Z12" s="397">
        <v>1.4739331504167517</v>
      </c>
      <c r="AA12" s="398"/>
      <c r="AB12" s="397">
        <v>0.4</v>
      </c>
      <c r="AC12" s="398"/>
      <c r="AD12" s="397" t="s">
        <v>463</v>
      </c>
      <c r="AE12" s="397"/>
      <c r="AF12" s="397">
        <v>29.771315260055893</v>
      </c>
      <c r="AG12" s="397">
        <v>0.42244176989539012</v>
      </c>
      <c r="AH12" s="397">
        <v>28.943007841271722</v>
      </c>
      <c r="AI12" s="397">
        <v>30.59962267884006</v>
      </c>
      <c r="AJ12" s="397">
        <v>1.4189556833660597</v>
      </c>
      <c r="AK12" s="398"/>
      <c r="AL12" s="397">
        <v>0.2</v>
      </c>
      <c r="AM12" s="398"/>
      <c r="AN12" s="397" t="s">
        <v>463</v>
      </c>
      <c r="AO12" s="397"/>
      <c r="AP12" s="397">
        <v>29.482087147788192</v>
      </c>
      <c r="AQ12" s="397">
        <v>0.46133463982735157</v>
      </c>
      <c r="AR12" s="397">
        <v>28.577516732491919</v>
      </c>
      <c r="AS12" s="397">
        <v>30.386657563084469</v>
      </c>
      <c r="AT12" s="397">
        <v>1.5647964050671419</v>
      </c>
      <c r="AU12" s="398"/>
      <c r="AV12" s="397">
        <v>-0.30000000000000071</v>
      </c>
      <c r="AW12" s="398"/>
      <c r="AX12" s="397" t="s">
        <v>463</v>
      </c>
      <c r="AY12" s="397"/>
      <c r="AZ12" s="404">
        <v>18.294493718817527</v>
      </c>
      <c r="BA12" s="397"/>
      <c r="BB12" s="397">
        <v>22.034613488071443</v>
      </c>
      <c r="BC12" s="397"/>
      <c r="BD12" s="397">
        <v>22.566296638014823</v>
      </c>
      <c r="BE12" s="397"/>
      <c r="BF12" s="397">
        <v>22.633860614704854</v>
      </c>
      <c r="BG12" s="397">
        <v>0.37172321149294446</v>
      </c>
      <c r="BH12" s="397">
        <v>21.905000175809029</v>
      </c>
      <c r="BI12" s="397">
        <v>23.362721053600676</v>
      </c>
      <c r="BJ12" s="397">
        <v>1.6423323348180463</v>
      </c>
      <c r="BK12" s="398"/>
      <c r="BL12" s="397">
        <v>0</v>
      </c>
      <c r="BM12" s="397"/>
      <c r="BN12" s="397" t="s">
        <v>463</v>
      </c>
      <c r="BO12" s="397"/>
      <c r="BP12" s="397">
        <v>22.986566596779799</v>
      </c>
      <c r="BQ12" s="397">
        <v>0.41389608018141189</v>
      </c>
      <c r="BR12" s="397">
        <v>22.175012213438208</v>
      </c>
      <c r="BS12" s="397">
        <v>23.798120980121386</v>
      </c>
      <c r="BT12" s="397">
        <v>1.8005998348591776</v>
      </c>
      <c r="BU12" s="398"/>
      <c r="BV12" s="397">
        <v>0.39999999999999858</v>
      </c>
      <c r="BW12" s="397"/>
      <c r="BX12" s="397" t="s">
        <v>463</v>
      </c>
      <c r="BY12" s="397"/>
      <c r="BZ12" s="404">
        <v>5.0284836709505587</v>
      </c>
      <c r="CA12" s="397"/>
      <c r="CB12" s="397">
        <v>7.0231177703215391</v>
      </c>
      <c r="CC12" s="397"/>
      <c r="CD12" s="397">
        <v>6.8810308337946564</v>
      </c>
      <c r="CE12" s="397"/>
      <c r="CF12" s="397">
        <v>7.0433480537100897</v>
      </c>
      <c r="CG12" s="397">
        <v>0.23091690812150814</v>
      </c>
      <c r="CH12" s="397">
        <v>6.5905751468852927</v>
      </c>
      <c r="CI12" s="397">
        <v>7.4961209605348866</v>
      </c>
      <c r="CJ12" s="397">
        <v>3.2785105373270942</v>
      </c>
      <c r="CK12" s="398"/>
      <c r="CL12" s="397">
        <v>0.1</v>
      </c>
      <c r="CM12" s="397"/>
      <c r="CN12" s="397" t="s">
        <v>463</v>
      </c>
      <c r="CO12" s="397"/>
      <c r="CP12" s="397">
        <v>6.3914211089145301</v>
      </c>
      <c r="CQ12" s="397">
        <v>0.23286748137009394</v>
      </c>
      <c r="CR12" s="397">
        <v>5.9348218940565811</v>
      </c>
      <c r="CS12" s="397">
        <v>6.8480203237724799</v>
      </c>
      <c r="CT12" s="397">
        <v>3.6434382495201034</v>
      </c>
      <c r="CU12" s="398"/>
      <c r="CV12" s="397">
        <v>-0.59999999999999964</v>
      </c>
      <c r="CW12" s="397"/>
      <c r="CX12" s="397" t="s">
        <v>466</v>
      </c>
      <c r="CY12" s="397"/>
      <c r="CZ12" s="404">
        <v>5.2504054655106637E-2</v>
      </c>
      <c r="DA12" s="397"/>
      <c r="DB12" s="397">
        <v>0.1295692879247243</v>
      </c>
      <c r="DC12" s="397"/>
      <c r="DD12" s="397">
        <v>0.12131346881321578</v>
      </c>
      <c r="DE12" s="397"/>
      <c r="DF12" s="469">
        <v>9.4106591640996912E-2</v>
      </c>
      <c r="DG12" s="397">
        <v>2.5937281324102456E-2</v>
      </c>
      <c r="DH12" s="397">
        <v>4.324977757839539E-2</v>
      </c>
      <c r="DI12" s="397">
        <v>0.14496340570359845</v>
      </c>
      <c r="DJ12" s="397">
        <v>27.561598897396529</v>
      </c>
      <c r="DK12" s="398"/>
      <c r="DL12" s="397">
        <v>0</v>
      </c>
      <c r="DM12" s="398"/>
      <c r="DN12" s="398" t="s">
        <v>465</v>
      </c>
      <c r="DO12" s="397"/>
      <c r="DP12" s="469">
        <v>0.10409944209392538</v>
      </c>
      <c r="DQ12" s="397">
        <v>2.6030374690932879E-2</v>
      </c>
      <c r="DR12" s="397">
        <v>5.3059904171287024E-2</v>
      </c>
      <c r="DS12" s="397">
        <v>0.15513898001656376</v>
      </c>
      <c r="DT12" s="397">
        <v>25.005297019216066</v>
      </c>
      <c r="DU12" s="398"/>
      <c r="DV12" s="397">
        <v>22.9</v>
      </c>
      <c r="DW12" s="398"/>
      <c r="DX12" s="398" t="s">
        <v>465</v>
      </c>
      <c r="DY12" s="397"/>
      <c r="DZ12" s="403">
        <v>5283.7372510000869</v>
      </c>
      <c r="EA12" s="403">
        <v>17253</v>
      </c>
      <c r="EB12" s="26"/>
    </row>
    <row r="13" spans="1:132" ht="7.5" customHeight="1" x14ac:dyDescent="0.25">
      <c r="A13" s="16"/>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row>
    <row r="14" spans="1:132" s="69" customFormat="1" ht="13.5" customHeight="1" x14ac:dyDescent="0.25">
      <c r="A14" s="35" t="s">
        <v>1</v>
      </c>
      <c r="B14" s="59"/>
      <c r="C14" s="59"/>
      <c r="D14" s="59"/>
      <c r="E14" s="59"/>
      <c r="F14" s="59"/>
      <c r="G14" s="59"/>
      <c r="H14" s="59"/>
      <c r="I14" s="59"/>
      <c r="J14" s="59"/>
      <c r="K14" s="59"/>
      <c r="L14" s="463"/>
      <c r="M14" s="463"/>
      <c r="N14" s="463"/>
      <c r="O14" s="463"/>
      <c r="P14" s="463"/>
      <c r="Q14" s="463"/>
      <c r="R14" s="463"/>
      <c r="S14" s="463"/>
      <c r="T14" s="463"/>
      <c r="U14" s="463"/>
      <c r="V14" s="463"/>
      <c r="W14" s="463"/>
      <c r="X14" s="463"/>
      <c r="Y14" s="463"/>
      <c r="Z14" s="463"/>
      <c r="AA14" s="463"/>
      <c r="AB14" s="463"/>
      <c r="AC14" s="463"/>
      <c r="AD14" s="463"/>
      <c r="AE14" s="463"/>
      <c r="AF14" s="410"/>
      <c r="AG14" s="410"/>
      <c r="AH14" s="410"/>
      <c r="AI14" s="410"/>
      <c r="AJ14" s="410"/>
      <c r="AK14" s="463"/>
      <c r="AL14" s="463"/>
      <c r="AM14" s="463"/>
      <c r="AN14" s="463"/>
      <c r="AO14" s="463"/>
      <c r="AP14" s="410"/>
      <c r="AQ14" s="410"/>
      <c r="AR14" s="410"/>
      <c r="AS14" s="410"/>
      <c r="AT14" s="410"/>
      <c r="AU14" s="463"/>
      <c r="AV14" s="463"/>
      <c r="AW14" s="463"/>
      <c r="AX14" s="463"/>
      <c r="AY14" s="463"/>
      <c r="AZ14" s="463"/>
      <c r="BA14" s="463"/>
      <c r="BB14" s="463"/>
      <c r="BC14" s="463"/>
      <c r="BD14" s="463"/>
      <c r="BE14" s="463"/>
      <c r="BF14" s="410"/>
      <c r="BG14" s="410"/>
      <c r="BH14" s="410"/>
      <c r="BI14" s="410"/>
      <c r="BJ14" s="410"/>
      <c r="BK14" s="463"/>
      <c r="BL14" s="463"/>
      <c r="BM14" s="463"/>
      <c r="BN14" s="463"/>
      <c r="BO14" s="463"/>
      <c r="BP14" s="410"/>
      <c r="BQ14" s="410"/>
      <c r="BR14" s="410"/>
      <c r="BS14" s="410"/>
      <c r="BT14" s="410"/>
      <c r="BU14" s="463"/>
      <c r="BV14" s="463"/>
      <c r="BW14" s="463"/>
      <c r="BX14" s="463"/>
      <c r="BY14" s="463"/>
      <c r="BZ14" s="463"/>
      <c r="CA14" s="463"/>
      <c r="CB14" s="463"/>
      <c r="CC14" s="463"/>
      <c r="CD14" s="463"/>
      <c r="CE14" s="463"/>
      <c r="CF14" s="410"/>
      <c r="CG14" s="410"/>
      <c r="CH14" s="410"/>
      <c r="CI14" s="410"/>
      <c r="CJ14" s="410"/>
      <c r="CK14" s="463"/>
      <c r="CL14" s="463"/>
      <c r="CM14" s="463"/>
      <c r="CN14" s="463"/>
      <c r="CO14" s="463"/>
      <c r="CP14" s="410"/>
      <c r="CQ14" s="410"/>
      <c r="CR14" s="410"/>
      <c r="CS14" s="410"/>
      <c r="CT14" s="410"/>
      <c r="CU14" s="463"/>
      <c r="CV14" s="463"/>
      <c r="CW14" s="463"/>
      <c r="CX14" s="463"/>
      <c r="CY14" s="463"/>
      <c r="CZ14" s="463"/>
      <c r="DA14" s="463"/>
      <c r="DB14" s="463"/>
      <c r="DC14" s="463"/>
      <c r="DD14" s="463"/>
      <c r="DE14" s="463"/>
      <c r="DF14" s="523"/>
      <c r="DG14" s="410"/>
      <c r="DH14" s="410"/>
      <c r="DI14" s="410"/>
      <c r="DJ14" s="410"/>
      <c r="DK14" s="410"/>
      <c r="DL14" s="410"/>
      <c r="DM14" s="463"/>
      <c r="DN14" s="463"/>
      <c r="DO14" s="463"/>
      <c r="DP14" s="523"/>
      <c r="DQ14" s="410"/>
      <c r="DR14" s="410"/>
      <c r="DS14" s="410"/>
      <c r="DT14" s="410"/>
      <c r="DU14" s="410"/>
      <c r="DV14" s="410"/>
      <c r="DW14" s="463"/>
      <c r="DX14" s="463"/>
      <c r="DY14" s="463"/>
      <c r="DZ14" s="463"/>
      <c r="EA14" s="463"/>
      <c r="EB14" s="59"/>
    </row>
    <row r="15" spans="1:132" s="69" customFormat="1" ht="13.5" customHeight="1" x14ac:dyDescent="0.25">
      <c r="A15" s="36" t="s">
        <v>43</v>
      </c>
      <c r="B15" s="34">
        <v>19.752597333812794</v>
      </c>
      <c r="C15" s="58">
        <v>0.44353867216383608</v>
      </c>
      <c r="D15" s="58">
        <v>18.882926640137523</v>
      </c>
      <c r="E15" s="58">
        <v>20.622268027488065</v>
      </c>
      <c r="F15" s="58">
        <v>2.2454701256152267</v>
      </c>
      <c r="G15" s="58"/>
      <c r="H15" s="58"/>
      <c r="I15" s="58"/>
      <c r="J15" s="58"/>
      <c r="K15" s="58"/>
      <c r="L15" s="428">
        <v>25.834361261533413</v>
      </c>
      <c r="M15" s="428">
        <v>0.48162393027696121</v>
      </c>
      <c r="N15" s="428">
        <v>24.890013941651951</v>
      </c>
      <c r="O15" s="428">
        <v>26.778708581414872</v>
      </c>
      <c r="P15" s="428">
        <v>1.8642765168500015</v>
      </c>
      <c r="Q15" s="428"/>
      <c r="R15" s="428">
        <v>6</v>
      </c>
      <c r="S15" s="428"/>
      <c r="T15" s="428" t="s">
        <v>463</v>
      </c>
      <c r="U15" s="428"/>
      <c r="V15" s="428">
        <v>26.507141993660493</v>
      </c>
      <c r="W15" s="428">
        <v>0.49303174929108085</v>
      </c>
      <c r="X15" s="428">
        <v>25.540426455547948</v>
      </c>
      <c r="Y15" s="428">
        <v>27.473857531773039</v>
      </c>
      <c r="Z15" s="428">
        <v>1.8599958811440154</v>
      </c>
      <c r="AA15" s="428"/>
      <c r="AB15" s="428">
        <v>0.7</v>
      </c>
      <c r="AC15" s="428"/>
      <c r="AD15" s="428" t="s">
        <v>463</v>
      </c>
      <c r="AE15" s="428"/>
      <c r="AF15" s="428">
        <v>25.842539043225599</v>
      </c>
      <c r="AG15" s="428">
        <v>0.48837111048288856</v>
      </c>
      <c r="AH15" s="428">
        <v>24.884959933486968</v>
      </c>
      <c r="AI15" s="428">
        <v>26.800118152964231</v>
      </c>
      <c r="AJ15" s="428">
        <v>1.8897953860726038</v>
      </c>
      <c r="AK15" s="428"/>
      <c r="AL15" s="428">
        <v>-0.7</v>
      </c>
      <c r="AM15" s="428"/>
      <c r="AN15" s="428" t="s">
        <v>463</v>
      </c>
      <c r="AO15" s="428"/>
      <c r="AP15" s="428">
        <v>25.887258092723354</v>
      </c>
      <c r="AQ15" s="428">
        <v>0.51063312981489806</v>
      </c>
      <c r="AR15" s="428">
        <v>24.886024752704575</v>
      </c>
      <c r="AS15" s="428">
        <v>26.888491432742136</v>
      </c>
      <c r="AT15" s="428">
        <v>1.9725269010178867</v>
      </c>
      <c r="AU15" s="428"/>
      <c r="AV15" s="428">
        <v>9.9999999999997868E-2</v>
      </c>
      <c r="AW15" s="428"/>
      <c r="AX15" s="428" t="s">
        <v>463</v>
      </c>
      <c r="AY15" s="428"/>
      <c r="AZ15" s="406">
        <v>15.707276310208181</v>
      </c>
      <c r="BA15" s="428"/>
      <c r="BB15" s="428">
        <v>19.882692081663151</v>
      </c>
      <c r="BC15" s="428"/>
      <c r="BD15" s="428">
        <v>21.026049636445453</v>
      </c>
      <c r="BE15" s="428"/>
      <c r="BF15" s="428">
        <v>19.860944567702987</v>
      </c>
      <c r="BG15" s="428">
        <v>0.42260649686224028</v>
      </c>
      <c r="BH15" s="428">
        <v>19.032314158678648</v>
      </c>
      <c r="BI15" s="428">
        <v>20.689574976727325</v>
      </c>
      <c r="BJ15" s="428">
        <v>2.1278267779341409</v>
      </c>
      <c r="BK15" s="428"/>
      <c r="BL15" s="428">
        <v>-1.1000000000000001</v>
      </c>
      <c r="BM15" s="428"/>
      <c r="BN15" s="428" t="s">
        <v>466</v>
      </c>
      <c r="BO15" s="428"/>
      <c r="BP15" s="428">
        <v>20.678603738609972</v>
      </c>
      <c r="BQ15" s="428">
        <v>0.47304422288601811</v>
      </c>
      <c r="BR15" s="428">
        <v>19.751073542070543</v>
      </c>
      <c r="BS15" s="428">
        <v>21.606133935149398</v>
      </c>
      <c r="BT15" s="428">
        <v>2.2876023394305656</v>
      </c>
      <c r="BU15" s="428"/>
      <c r="BV15" s="428">
        <v>0.80000000000000071</v>
      </c>
      <c r="BW15" s="428"/>
      <c r="BX15" s="428" t="s">
        <v>463</v>
      </c>
      <c r="BY15" s="428"/>
      <c r="BZ15" s="406">
        <v>4.009719234886397</v>
      </c>
      <c r="CA15" s="428"/>
      <c r="CB15" s="428">
        <v>5.8727601745030586</v>
      </c>
      <c r="CC15" s="428"/>
      <c r="CD15" s="428">
        <v>5.4036985312975734</v>
      </c>
      <c r="CE15" s="428"/>
      <c r="CF15" s="428">
        <v>5.8674812645575507</v>
      </c>
      <c r="CG15" s="428">
        <v>0.25931770637419299</v>
      </c>
      <c r="CH15" s="428">
        <v>5.3590211753361912</v>
      </c>
      <c r="CI15" s="428">
        <v>6.3759413537789102</v>
      </c>
      <c r="CJ15" s="428">
        <v>4.419574510456445</v>
      </c>
      <c r="CK15" s="428"/>
      <c r="CL15" s="428">
        <v>0.5</v>
      </c>
      <c r="CM15" s="428"/>
      <c r="CN15" s="428" t="s">
        <v>463</v>
      </c>
      <c r="CO15" s="428"/>
      <c r="CP15" s="428">
        <v>5.1631029837464784</v>
      </c>
      <c r="CQ15" s="428">
        <v>0.23727641228205851</v>
      </c>
      <c r="CR15" s="428">
        <v>4.6978588761756361</v>
      </c>
      <c r="CS15" s="428">
        <v>5.6283470913173197</v>
      </c>
      <c r="CT15" s="428">
        <v>4.5956164932020158</v>
      </c>
      <c r="CU15" s="428"/>
      <c r="CV15" s="428">
        <v>-0.70000000000000018</v>
      </c>
      <c r="CW15" s="428"/>
      <c r="CX15" s="428" t="s">
        <v>464</v>
      </c>
      <c r="CY15" s="428"/>
      <c r="CZ15" s="406">
        <v>3.5601788718187782E-2</v>
      </c>
      <c r="DA15" s="428"/>
      <c r="DB15" s="428">
        <v>7.8909005367183802E-2</v>
      </c>
      <c r="DC15" s="428"/>
      <c r="DD15" s="428">
        <v>7.7393825917431713E-2</v>
      </c>
      <c r="DE15" s="428"/>
      <c r="DF15" s="476">
        <v>0.11411321096501312</v>
      </c>
      <c r="DG15" s="428">
        <v>3.552568200237078E-2</v>
      </c>
      <c r="DH15" s="428">
        <v>4.445583317489113E-2</v>
      </c>
      <c r="DI15" s="428">
        <v>0.18377058875513513</v>
      </c>
      <c r="DJ15" s="428">
        <v>31.131962462490765</v>
      </c>
      <c r="DK15" s="428"/>
      <c r="DL15" s="428">
        <v>0</v>
      </c>
      <c r="DM15" s="428"/>
      <c r="DN15" s="428" t="s">
        <v>465</v>
      </c>
      <c r="DO15" s="428"/>
      <c r="DP15" s="476">
        <v>4.5551370366926629E-2</v>
      </c>
      <c r="DQ15" s="428">
        <v>1.2128161105775914E-2</v>
      </c>
      <c r="DR15" s="428">
        <v>2.1770854487309338E-2</v>
      </c>
      <c r="DS15" s="428">
        <v>6.933188624654392E-2</v>
      </c>
      <c r="DT15" s="428">
        <v>26.625238731745771</v>
      </c>
      <c r="DU15" s="428"/>
      <c r="DV15" s="428">
        <v>-0.1</v>
      </c>
      <c r="DW15" s="428"/>
      <c r="DX15" s="428" t="s">
        <v>465</v>
      </c>
      <c r="DY15" s="428"/>
      <c r="DZ15" s="478">
        <v>3691.2654579999771</v>
      </c>
      <c r="EA15" s="478">
        <v>12220</v>
      </c>
      <c r="EB15" s="58"/>
    </row>
    <row r="16" spans="1:132" s="69" customFormat="1" ht="13.5" customHeight="1" x14ac:dyDescent="0.25">
      <c r="A16" s="36" t="s">
        <v>44</v>
      </c>
      <c r="B16" s="34">
        <v>33.585566239985972</v>
      </c>
      <c r="C16" s="58">
        <v>0.82200764951459382</v>
      </c>
      <c r="D16" s="58">
        <v>31.973810585688316</v>
      </c>
      <c r="E16" s="58">
        <v>35.197321894283625</v>
      </c>
      <c r="F16" s="58">
        <v>2.4475027267396077</v>
      </c>
      <c r="G16" s="58"/>
      <c r="H16" s="58"/>
      <c r="I16" s="58"/>
      <c r="J16" s="58"/>
      <c r="K16" s="58"/>
      <c r="L16" s="428">
        <v>38.283230705561223</v>
      </c>
      <c r="M16" s="428">
        <v>0.80710135565976571</v>
      </c>
      <c r="N16" s="428">
        <v>36.700701362279432</v>
      </c>
      <c r="O16" s="428">
        <v>39.865760048843015</v>
      </c>
      <c r="P16" s="428">
        <v>2.1082373164042343</v>
      </c>
      <c r="Q16" s="428"/>
      <c r="R16" s="428">
        <v>4.7</v>
      </c>
      <c r="S16" s="428"/>
      <c r="T16" s="428" t="s">
        <v>463</v>
      </c>
      <c r="U16" s="428"/>
      <c r="V16" s="428">
        <v>37.574061890241133</v>
      </c>
      <c r="W16" s="428">
        <v>0.89239644031363052</v>
      </c>
      <c r="X16" s="428">
        <v>35.824289170232824</v>
      </c>
      <c r="Y16" s="428">
        <v>39.323834610249449</v>
      </c>
      <c r="Z16" s="428">
        <v>2.3750331889068583</v>
      </c>
      <c r="AA16" s="428"/>
      <c r="AB16" s="428">
        <v>-0.7</v>
      </c>
      <c r="AC16" s="428"/>
      <c r="AD16" s="428" t="s">
        <v>463</v>
      </c>
      <c r="AE16" s="428"/>
      <c r="AF16" s="428">
        <v>39.24537137783571</v>
      </c>
      <c r="AG16" s="428">
        <v>0.81929056774289966</v>
      </c>
      <c r="AH16" s="428">
        <v>37.638938246070857</v>
      </c>
      <c r="AI16" s="428">
        <v>40.851804509600562</v>
      </c>
      <c r="AJ16" s="428">
        <v>2.0876106887998613</v>
      </c>
      <c r="AK16" s="428"/>
      <c r="AL16" s="428">
        <v>1.6</v>
      </c>
      <c r="AM16" s="428"/>
      <c r="AN16" s="428" t="s">
        <v>463</v>
      </c>
      <c r="AO16" s="428"/>
      <c r="AP16" s="428">
        <v>37.81471091965512</v>
      </c>
      <c r="AQ16" s="428">
        <v>0.94212390668540169</v>
      </c>
      <c r="AR16" s="428">
        <v>35.967424069810299</v>
      </c>
      <c r="AS16" s="428">
        <v>39.661997769499941</v>
      </c>
      <c r="AT16" s="428">
        <v>2.4914216815966976</v>
      </c>
      <c r="AU16" s="428"/>
      <c r="AV16" s="428">
        <v>-1.4000000000000057</v>
      </c>
      <c r="AW16" s="428"/>
      <c r="AX16" s="428" t="s">
        <v>463</v>
      </c>
      <c r="AY16" s="428"/>
      <c r="AZ16" s="406">
        <v>25.585841805026842</v>
      </c>
      <c r="BA16" s="428"/>
      <c r="BB16" s="428">
        <v>27.872394956318331</v>
      </c>
      <c r="BC16" s="428"/>
      <c r="BD16" s="428">
        <v>26.593841911608852</v>
      </c>
      <c r="BE16" s="428"/>
      <c r="BF16" s="428">
        <v>29.320615163525055</v>
      </c>
      <c r="BG16" s="428">
        <v>0.74554302867489253</v>
      </c>
      <c r="BH16" s="428">
        <v>27.858783342710662</v>
      </c>
      <c r="BI16" s="428">
        <v>30.782446984339444</v>
      </c>
      <c r="BJ16" s="428">
        <v>2.5427264213826954</v>
      </c>
      <c r="BK16" s="428"/>
      <c r="BL16" s="428">
        <v>2.7</v>
      </c>
      <c r="BM16" s="428"/>
      <c r="BN16" s="428" t="s">
        <v>465</v>
      </c>
      <c r="BO16" s="428"/>
      <c r="BP16" s="428">
        <v>28.336302531921749</v>
      </c>
      <c r="BQ16" s="428">
        <v>0.81159918469912751</v>
      </c>
      <c r="BR16" s="428">
        <v>26.7449444413345</v>
      </c>
      <c r="BS16" s="428">
        <v>29.927660622508995</v>
      </c>
      <c r="BT16" s="428">
        <v>2.8641675595636911</v>
      </c>
      <c r="BU16" s="428"/>
      <c r="BV16" s="428">
        <v>-1</v>
      </c>
      <c r="BW16" s="428"/>
      <c r="BX16" s="428" t="s">
        <v>463</v>
      </c>
      <c r="BY16" s="428"/>
      <c r="BZ16" s="406">
        <v>7.8995860748212294</v>
      </c>
      <c r="CA16" s="428"/>
      <c r="CB16" s="428">
        <v>10.143834091432099</v>
      </c>
      <c r="CC16" s="428"/>
      <c r="CD16" s="428">
        <v>10.74406236470301</v>
      </c>
      <c r="CE16" s="428"/>
      <c r="CF16" s="428">
        <v>9.8788946291912048</v>
      </c>
      <c r="CG16" s="428">
        <v>0.47904121832596591</v>
      </c>
      <c r="CH16" s="428">
        <v>8.9396092097094559</v>
      </c>
      <c r="CI16" s="428">
        <v>10.818180048672955</v>
      </c>
      <c r="CJ16" s="428">
        <v>4.8491378469656325</v>
      </c>
      <c r="CK16" s="428"/>
      <c r="CL16" s="428">
        <v>-0.8</v>
      </c>
      <c r="CM16" s="428"/>
      <c r="CN16" s="428" t="s">
        <v>463</v>
      </c>
      <c r="CO16" s="428"/>
      <c r="CP16" s="428">
        <v>9.2385976094962299</v>
      </c>
      <c r="CQ16" s="428">
        <v>0.5384873826184764</v>
      </c>
      <c r="CR16" s="428">
        <v>8.1827485288607704</v>
      </c>
      <c r="CS16" s="428">
        <v>10.294446690131689</v>
      </c>
      <c r="CT16" s="428">
        <v>5.8286701659673161</v>
      </c>
      <c r="CU16" s="428"/>
      <c r="CV16" s="428">
        <v>-0.70000000000000107</v>
      </c>
      <c r="CW16" s="428"/>
      <c r="CX16" s="428" t="s">
        <v>463</v>
      </c>
      <c r="CY16" s="428"/>
      <c r="CZ16" s="406">
        <v>0.10013836013776602</v>
      </c>
      <c r="DA16" s="428"/>
      <c r="DB16" s="428">
        <v>0.2670016578104582</v>
      </c>
      <c r="DC16" s="428"/>
      <c r="DD16" s="428">
        <v>0.23615761392929424</v>
      </c>
      <c r="DE16" s="428"/>
      <c r="DF16" s="476">
        <v>4.5861585119413018E-2</v>
      </c>
      <c r="DG16" s="428">
        <v>2.203849983790461E-2</v>
      </c>
      <c r="DH16" s="428">
        <v>2.6493504032992798E-3</v>
      </c>
      <c r="DI16" s="428">
        <v>8.9073819835526757E-2</v>
      </c>
      <c r="DJ16" s="428">
        <v>48.054378802044084</v>
      </c>
      <c r="DK16" s="428"/>
      <c r="DL16" s="428">
        <v>-0.2</v>
      </c>
      <c r="DM16" s="428"/>
      <c r="DN16" s="428" t="s">
        <v>465</v>
      </c>
      <c r="DO16" s="428"/>
      <c r="DP16" s="476">
        <v>0.23981077823712485</v>
      </c>
      <c r="DQ16" s="428">
        <v>8.142384740539102E-2</v>
      </c>
      <c r="DR16" s="428">
        <v>8.0157465643734854E-2</v>
      </c>
      <c r="DS16" s="428">
        <v>0.39946409083051487</v>
      </c>
      <c r="DT16" s="428">
        <v>33.953372739935453</v>
      </c>
      <c r="DU16" s="428"/>
      <c r="DV16" s="428">
        <v>0.2</v>
      </c>
      <c r="DW16" s="428"/>
      <c r="DX16" s="428" t="s">
        <v>465</v>
      </c>
      <c r="DY16" s="428"/>
      <c r="DZ16" s="478">
        <v>1592.4717930000018</v>
      </c>
      <c r="EA16" s="478">
        <v>5033</v>
      </c>
      <c r="EB16" s="58"/>
    </row>
    <row r="17" spans="1:132" s="69" customFormat="1" ht="7.5" customHeight="1" x14ac:dyDescent="0.25">
      <c r="A17" s="36"/>
      <c r="B17" s="34"/>
      <c r="C17" s="58"/>
      <c r="D17" s="58"/>
      <c r="E17" s="58"/>
      <c r="F17" s="58"/>
      <c r="G17" s="58"/>
      <c r="H17" s="58"/>
      <c r="I17" s="58"/>
      <c r="J17" s="58"/>
      <c r="K17" s="58"/>
      <c r="L17" s="428"/>
      <c r="M17" s="428"/>
      <c r="N17" s="428"/>
      <c r="O17" s="428"/>
      <c r="P17" s="428"/>
      <c r="Q17" s="428"/>
      <c r="R17" s="428"/>
      <c r="S17" s="428"/>
      <c r="T17" s="428"/>
      <c r="U17" s="428"/>
      <c r="V17" s="428"/>
      <c r="W17" s="428"/>
      <c r="X17" s="428"/>
      <c r="Y17" s="428"/>
      <c r="Z17" s="428"/>
      <c r="AA17" s="428"/>
      <c r="AB17" s="428"/>
      <c r="AC17" s="428"/>
      <c r="AD17" s="428"/>
      <c r="AE17" s="428"/>
      <c r="AF17" s="428"/>
      <c r="AG17" s="428"/>
      <c r="AH17" s="428"/>
      <c r="AI17" s="428"/>
      <c r="AJ17" s="428"/>
      <c r="AK17" s="428"/>
      <c r="AL17" s="428"/>
      <c r="AM17" s="428"/>
      <c r="AN17" s="428"/>
      <c r="AO17" s="428"/>
      <c r="AP17" s="428"/>
      <c r="AQ17" s="428"/>
      <c r="AR17" s="428"/>
      <c r="AS17" s="428"/>
      <c r="AT17" s="428"/>
      <c r="AU17" s="428"/>
      <c r="AV17" s="428"/>
      <c r="AW17" s="428"/>
      <c r="AX17" s="428"/>
      <c r="AY17" s="428"/>
      <c r="AZ17" s="406"/>
      <c r="BA17" s="428"/>
      <c r="BB17" s="428"/>
      <c r="BC17" s="428"/>
      <c r="BD17" s="428"/>
      <c r="BE17" s="428"/>
      <c r="BF17" s="428"/>
      <c r="BG17" s="428"/>
      <c r="BH17" s="428"/>
      <c r="BI17" s="428"/>
      <c r="BJ17" s="428"/>
      <c r="BK17" s="428"/>
      <c r="BL17" s="428"/>
      <c r="BM17" s="428"/>
      <c r="BN17" s="428"/>
      <c r="BO17" s="428"/>
      <c r="BP17" s="428"/>
      <c r="BQ17" s="428"/>
      <c r="BR17" s="428"/>
      <c r="BS17" s="428"/>
      <c r="BT17" s="428"/>
      <c r="BU17" s="428"/>
      <c r="BV17" s="428"/>
      <c r="BW17" s="428"/>
      <c r="BX17" s="428"/>
      <c r="BY17" s="428"/>
      <c r="BZ17" s="406"/>
      <c r="CA17" s="428"/>
      <c r="CB17" s="428"/>
      <c r="CC17" s="428"/>
      <c r="CD17" s="428"/>
      <c r="CE17" s="428"/>
      <c r="CF17" s="428"/>
      <c r="CG17" s="428"/>
      <c r="CH17" s="428"/>
      <c r="CI17" s="428"/>
      <c r="CJ17" s="428"/>
      <c r="CK17" s="428"/>
      <c r="CL17" s="428"/>
      <c r="CM17" s="428"/>
      <c r="CN17" s="428"/>
      <c r="CO17" s="428"/>
      <c r="CP17" s="428"/>
      <c r="CQ17" s="428"/>
      <c r="CR17" s="428"/>
      <c r="CS17" s="428"/>
      <c r="CT17" s="428"/>
      <c r="CU17" s="428"/>
      <c r="CV17" s="428"/>
      <c r="CW17" s="428"/>
      <c r="CX17" s="428"/>
      <c r="CY17" s="428"/>
      <c r="CZ17" s="406"/>
      <c r="DA17" s="428"/>
      <c r="DB17" s="428"/>
      <c r="DC17" s="428"/>
      <c r="DD17" s="428"/>
      <c r="DE17" s="428"/>
      <c r="DF17" s="428"/>
      <c r="DG17" s="428"/>
      <c r="DH17" s="428"/>
      <c r="DI17" s="428"/>
      <c r="DJ17" s="428"/>
      <c r="DK17" s="428"/>
      <c r="DL17" s="428"/>
      <c r="DM17" s="428"/>
      <c r="DN17" s="428"/>
      <c r="DO17" s="428"/>
      <c r="DP17" s="428"/>
      <c r="DQ17" s="428"/>
      <c r="DR17" s="428"/>
      <c r="DS17" s="428"/>
      <c r="DT17" s="428"/>
      <c r="DU17" s="428"/>
      <c r="DV17" s="428"/>
      <c r="DW17" s="428"/>
      <c r="DX17" s="428"/>
      <c r="DY17" s="428"/>
      <c r="DZ17" s="428"/>
      <c r="EA17" s="428"/>
      <c r="EB17" s="58"/>
    </row>
    <row r="18" spans="1:132" s="69" customFormat="1" ht="13.5" customHeight="1" x14ac:dyDescent="0.25">
      <c r="A18" s="35" t="s">
        <v>233</v>
      </c>
      <c r="B18" s="34"/>
      <c r="C18" s="58"/>
      <c r="D18" s="58"/>
      <c r="E18" s="58"/>
      <c r="F18" s="58"/>
      <c r="G18" s="58"/>
      <c r="H18" s="58"/>
      <c r="I18" s="58"/>
      <c r="J18" s="58"/>
      <c r="K18" s="58"/>
      <c r="L18" s="428"/>
      <c r="M18" s="428"/>
      <c r="N18" s="428"/>
      <c r="O18" s="428"/>
      <c r="P18" s="428"/>
      <c r="Q18" s="428"/>
      <c r="R18" s="428"/>
      <c r="S18" s="428"/>
      <c r="T18" s="428"/>
      <c r="U18" s="428"/>
      <c r="V18" s="428"/>
      <c r="W18" s="428"/>
      <c r="X18" s="428"/>
      <c r="Y18" s="428"/>
      <c r="Z18" s="428"/>
      <c r="AA18" s="428"/>
      <c r="AB18" s="428"/>
      <c r="AC18" s="428"/>
      <c r="AD18" s="428"/>
      <c r="AE18" s="428"/>
      <c r="AF18" s="428"/>
      <c r="AG18" s="428"/>
      <c r="AH18" s="428"/>
      <c r="AI18" s="428"/>
      <c r="AJ18" s="428"/>
      <c r="AK18" s="428"/>
      <c r="AL18" s="428"/>
      <c r="AM18" s="428"/>
      <c r="AN18" s="428"/>
      <c r="AO18" s="428"/>
      <c r="AP18" s="428"/>
      <c r="AQ18" s="428"/>
      <c r="AR18" s="428"/>
      <c r="AS18" s="428"/>
      <c r="AT18" s="428"/>
      <c r="AU18" s="428"/>
      <c r="AV18" s="428"/>
      <c r="AW18" s="428"/>
      <c r="AX18" s="428"/>
      <c r="AY18" s="428"/>
      <c r="AZ18" s="406"/>
      <c r="BA18" s="428"/>
      <c r="BB18" s="428"/>
      <c r="BC18" s="428"/>
      <c r="BD18" s="428"/>
      <c r="BE18" s="428"/>
      <c r="BF18" s="428"/>
      <c r="BG18" s="428"/>
      <c r="BH18" s="428"/>
      <c r="BI18" s="428"/>
      <c r="BJ18" s="428"/>
      <c r="BK18" s="428"/>
      <c r="BL18" s="428"/>
      <c r="BM18" s="428"/>
      <c r="BN18" s="428"/>
      <c r="BO18" s="428"/>
      <c r="BP18" s="428"/>
      <c r="BQ18" s="428"/>
      <c r="BR18" s="428"/>
      <c r="BS18" s="428"/>
      <c r="BT18" s="428"/>
      <c r="BU18" s="428"/>
      <c r="BV18" s="428"/>
      <c r="BW18" s="428"/>
      <c r="BX18" s="428"/>
      <c r="BY18" s="428"/>
      <c r="BZ18" s="406"/>
      <c r="CA18" s="428"/>
      <c r="CB18" s="428"/>
      <c r="CC18" s="428"/>
      <c r="CD18" s="428"/>
      <c r="CE18" s="428"/>
      <c r="CF18" s="428"/>
      <c r="CG18" s="428"/>
      <c r="CH18" s="428"/>
      <c r="CI18" s="428"/>
      <c r="CJ18" s="428"/>
      <c r="CK18" s="428"/>
      <c r="CL18" s="428"/>
      <c r="CM18" s="428"/>
      <c r="CN18" s="428"/>
      <c r="CO18" s="428"/>
      <c r="CP18" s="428"/>
      <c r="CQ18" s="428"/>
      <c r="CR18" s="428"/>
      <c r="CS18" s="428"/>
      <c r="CT18" s="428"/>
      <c r="CU18" s="428"/>
      <c r="CV18" s="428"/>
      <c r="CW18" s="428"/>
      <c r="CX18" s="428"/>
      <c r="CY18" s="428"/>
      <c r="CZ18" s="406"/>
      <c r="DA18" s="428"/>
      <c r="DB18" s="428"/>
      <c r="DC18" s="428"/>
      <c r="DD18" s="428"/>
      <c r="DE18" s="428"/>
      <c r="DF18" s="428"/>
      <c r="DG18" s="428"/>
      <c r="DH18" s="428"/>
      <c r="DI18" s="428"/>
      <c r="DJ18" s="428"/>
      <c r="DK18" s="428"/>
      <c r="DL18" s="428"/>
      <c r="DM18" s="428"/>
      <c r="DN18" s="428"/>
      <c r="DO18" s="428"/>
      <c r="DP18" s="428"/>
      <c r="DQ18" s="428"/>
      <c r="DR18" s="428"/>
      <c r="DS18" s="428"/>
      <c r="DT18" s="428"/>
      <c r="DU18" s="428"/>
      <c r="DV18" s="428"/>
      <c r="DW18" s="428"/>
      <c r="DX18" s="428"/>
      <c r="DY18" s="428"/>
      <c r="DZ18" s="428"/>
      <c r="EA18" s="428"/>
      <c r="EB18" s="58"/>
    </row>
    <row r="19" spans="1:132" s="69" customFormat="1" ht="13.5" customHeight="1" x14ac:dyDescent="0.25">
      <c r="A19" s="36" t="s">
        <v>46</v>
      </c>
      <c r="B19" s="34">
        <v>16.649416636205114</v>
      </c>
      <c r="C19" s="58">
        <v>0.53835355257019846</v>
      </c>
      <c r="D19" s="58">
        <v>15.593837186453483</v>
      </c>
      <c r="E19" s="58">
        <v>17.704996085956743</v>
      </c>
      <c r="F19" s="58">
        <v>3.2334679606702723</v>
      </c>
      <c r="G19" s="58"/>
      <c r="H19" s="58"/>
      <c r="I19" s="58"/>
      <c r="J19" s="58"/>
      <c r="K19" s="58"/>
      <c r="L19" s="428">
        <v>21.564900576011283</v>
      </c>
      <c r="M19" s="428">
        <v>0.59106443646135431</v>
      </c>
      <c r="N19" s="428">
        <v>20.40596705680565</v>
      </c>
      <c r="O19" s="428">
        <v>22.723834095216912</v>
      </c>
      <c r="P19" s="428">
        <v>2.7408632577645746</v>
      </c>
      <c r="Q19" s="428"/>
      <c r="R19" s="428">
        <v>5</v>
      </c>
      <c r="S19" s="428"/>
      <c r="T19" s="428" t="s">
        <v>463</v>
      </c>
      <c r="U19" s="428"/>
      <c r="V19" s="428">
        <v>23.506825257701571</v>
      </c>
      <c r="W19" s="428">
        <v>0.63599624091859142</v>
      </c>
      <c r="X19" s="428">
        <v>22.259791067385802</v>
      </c>
      <c r="Y19" s="428">
        <v>24.753859448017344</v>
      </c>
      <c r="Z19" s="428">
        <v>2.7055811831085914</v>
      </c>
      <c r="AA19" s="428"/>
      <c r="AB19" s="428">
        <v>1.9</v>
      </c>
      <c r="AC19" s="428"/>
      <c r="AD19" s="428" t="s">
        <v>464</v>
      </c>
      <c r="AE19" s="428"/>
      <c r="AF19" s="428">
        <v>22.001046142856133</v>
      </c>
      <c r="AG19" s="428">
        <v>0.59049448445257124</v>
      </c>
      <c r="AH19" s="428">
        <v>20.843227486939796</v>
      </c>
      <c r="AI19" s="428">
        <v>23.158864798772466</v>
      </c>
      <c r="AJ19" s="428">
        <v>2.6839382119304731</v>
      </c>
      <c r="AK19" s="428"/>
      <c r="AL19" s="428">
        <v>-1.5</v>
      </c>
      <c r="AM19" s="428"/>
      <c r="AN19" s="428" t="s">
        <v>466</v>
      </c>
      <c r="AO19" s="428"/>
      <c r="AP19" s="428">
        <v>22.031730019778333</v>
      </c>
      <c r="AQ19" s="428">
        <v>0.65136637496918215</v>
      </c>
      <c r="AR19" s="428">
        <v>20.754551370162069</v>
      </c>
      <c r="AS19" s="428">
        <v>23.308908669394597</v>
      </c>
      <c r="AT19" s="428">
        <v>2.9564921791635848</v>
      </c>
      <c r="AU19" s="428"/>
      <c r="AV19" s="428">
        <v>0</v>
      </c>
      <c r="AW19" s="428"/>
      <c r="AX19" s="428" t="s">
        <v>463</v>
      </c>
      <c r="AY19" s="428"/>
      <c r="AZ19" s="406">
        <v>13.443839132742545</v>
      </c>
      <c r="BA19" s="428"/>
      <c r="BB19" s="428">
        <v>17.212296782094132</v>
      </c>
      <c r="BC19" s="428"/>
      <c r="BD19" s="428">
        <v>18.749289731296003</v>
      </c>
      <c r="BE19" s="428"/>
      <c r="BF19" s="428">
        <v>17.328395354785293</v>
      </c>
      <c r="BG19" s="428">
        <v>0.50835794100255571</v>
      </c>
      <c r="BH19" s="428">
        <v>16.331626843862391</v>
      </c>
      <c r="BI19" s="428">
        <v>18.325163865708191</v>
      </c>
      <c r="BJ19" s="428">
        <v>2.9336700288418283</v>
      </c>
      <c r="BK19" s="428"/>
      <c r="BL19" s="428">
        <v>-1.4</v>
      </c>
      <c r="BM19" s="428"/>
      <c r="BN19" s="428" t="s">
        <v>466</v>
      </c>
      <c r="BO19" s="428"/>
      <c r="BP19" s="428">
        <v>17.972869983989543</v>
      </c>
      <c r="BQ19" s="428">
        <v>0.58375911230173272</v>
      </c>
      <c r="BR19" s="428">
        <v>16.828253523267282</v>
      </c>
      <c r="BS19" s="428">
        <v>19.117486444711808</v>
      </c>
      <c r="BT19" s="428">
        <v>3.2480016425966061</v>
      </c>
      <c r="BU19" s="428"/>
      <c r="BV19" s="428">
        <v>0.69999999999999929</v>
      </c>
      <c r="BW19" s="428"/>
      <c r="BX19" s="428" t="s">
        <v>463</v>
      </c>
      <c r="BY19" s="428"/>
      <c r="BZ19" s="406">
        <v>3.1639997892746492</v>
      </c>
      <c r="CA19" s="428"/>
      <c r="CB19" s="428">
        <v>4.3206513510732769</v>
      </c>
      <c r="CC19" s="428"/>
      <c r="CD19" s="428">
        <v>4.6780178170195175</v>
      </c>
      <c r="CE19" s="428"/>
      <c r="CF19" s="428">
        <v>4.6029379555279446</v>
      </c>
      <c r="CG19" s="428">
        <v>0.31003838908735221</v>
      </c>
      <c r="CH19" s="428">
        <v>3.9950267211522803</v>
      </c>
      <c r="CI19" s="428">
        <v>5.210849189903608</v>
      </c>
      <c r="CJ19" s="428">
        <v>6.7356630066023051</v>
      </c>
      <c r="CK19" s="428"/>
      <c r="CL19" s="428">
        <v>-0.1</v>
      </c>
      <c r="CM19" s="428"/>
      <c r="CN19" s="428" t="s">
        <v>463</v>
      </c>
      <c r="CO19" s="428"/>
      <c r="CP19" s="428">
        <v>4.0524613483544112</v>
      </c>
      <c r="CQ19" s="428">
        <v>0.29678569603708999</v>
      </c>
      <c r="CR19" s="428">
        <v>3.470533313601301</v>
      </c>
      <c r="CS19" s="428">
        <v>4.6343893831075222</v>
      </c>
      <c r="CT19" s="428">
        <v>7.3235910357937444</v>
      </c>
      <c r="CU19" s="428"/>
      <c r="CV19" s="428">
        <v>-0.5</v>
      </c>
      <c r="CW19" s="428"/>
      <c r="CX19" s="428" t="s">
        <v>463</v>
      </c>
      <c r="CY19" s="428"/>
      <c r="CZ19" s="406">
        <v>4.1577714187962238E-2</v>
      </c>
      <c r="DA19" s="428"/>
      <c r="DB19" s="428">
        <v>3.195244284386619E-2</v>
      </c>
      <c r="DC19" s="428"/>
      <c r="DD19" s="428">
        <v>7.951770938606266E-2</v>
      </c>
      <c r="DE19" s="428"/>
      <c r="DF19" s="476">
        <v>6.9712832542976555E-2</v>
      </c>
      <c r="DG19" s="428">
        <v>3.3013524088630321E-2</v>
      </c>
      <c r="DH19" s="428">
        <v>4.9811964417596864E-3</v>
      </c>
      <c r="DI19" s="428">
        <v>0.13444446864419343</v>
      </c>
      <c r="DJ19" s="428">
        <v>47.356452010866363</v>
      </c>
      <c r="DK19" s="428"/>
      <c r="DL19" s="428">
        <v>0</v>
      </c>
      <c r="DM19" s="428"/>
      <c r="DN19" s="428" t="s">
        <v>465</v>
      </c>
      <c r="DO19" s="428"/>
      <c r="DP19" s="476">
        <v>6.3986874343600082E-3</v>
      </c>
      <c r="DQ19" s="428">
        <v>4.5839330991960152E-3</v>
      </c>
      <c r="DR19" s="428">
        <v>-2.5893440492109074E-3</v>
      </c>
      <c r="DS19" s="428">
        <v>1.5386718917930923E-2</v>
      </c>
      <c r="DT19" s="428">
        <v>71.638646929071271</v>
      </c>
      <c r="DU19" s="428"/>
      <c r="DV19" s="428">
        <v>17.899999999999999</v>
      </c>
      <c r="DW19" s="428"/>
      <c r="DX19" s="428" t="s">
        <v>465</v>
      </c>
      <c r="DY19" s="428"/>
      <c r="DZ19" s="478">
        <v>2660.5456469999817</v>
      </c>
      <c r="EA19" s="478">
        <v>7153</v>
      </c>
      <c r="EB19" s="58"/>
    </row>
    <row r="20" spans="1:132" s="69" customFormat="1" ht="13.5" customHeight="1" x14ac:dyDescent="0.25">
      <c r="A20" s="36" t="s">
        <v>47</v>
      </c>
      <c r="B20" s="34">
        <v>28.825121966470334</v>
      </c>
      <c r="C20" s="58">
        <v>0.74959677570963557</v>
      </c>
      <c r="D20" s="58">
        <v>27.355346299045912</v>
      </c>
      <c r="E20" s="58">
        <v>30.294897633894756</v>
      </c>
      <c r="F20" s="58">
        <v>2.6004981924502308</v>
      </c>
      <c r="G20" s="58"/>
      <c r="H20" s="58"/>
      <c r="I20" s="58"/>
      <c r="J20" s="58"/>
      <c r="K20" s="58"/>
      <c r="L20" s="428">
        <v>33.299650612072661</v>
      </c>
      <c r="M20" s="428">
        <v>0.71670153314070273</v>
      </c>
      <c r="N20" s="428">
        <v>31.894373321164071</v>
      </c>
      <c r="O20" s="428">
        <v>34.704927902981254</v>
      </c>
      <c r="P20" s="428">
        <v>2.1522794382739416</v>
      </c>
      <c r="Q20" s="428"/>
      <c r="R20" s="428">
        <v>4.5</v>
      </c>
      <c r="S20" s="428"/>
      <c r="T20" s="428" t="s">
        <v>463</v>
      </c>
      <c r="U20" s="428"/>
      <c r="V20" s="428">
        <v>34.343203976030708</v>
      </c>
      <c r="W20" s="428">
        <v>0.77766793016890989</v>
      </c>
      <c r="X20" s="428">
        <v>32.818386005043891</v>
      </c>
      <c r="Y20" s="428">
        <v>35.868021947017517</v>
      </c>
      <c r="Z20" s="428">
        <v>2.264401221014996</v>
      </c>
      <c r="AA20" s="428"/>
      <c r="AB20" s="428">
        <v>1</v>
      </c>
      <c r="AC20" s="428"/>
      <c r="AD20" s="428" t="s">
        <v>463</v>
      </c>
      <c r="AE20" s="428"/>
      <c r="AF20" s="428">
        <v>37.064672288266898</v>
      </c>
      <c r="AG20" s="428">
        <v>0.81197661378700092</v>
      </c>
      <c r="AH20" s="428">
        <v>35.472580073414257</v>
      </c>
      <c r="AI20" s="428">
        <v>38.65676450311954</v>
      </c>
      <c r="AJ20" s="428">
        <v>2.1907022608265128</v>
      </c>
      <c r="AK20" s="428"/>
      <c r="AL20" s="428">
        <v>2.8</v>
      </c>
      <c r="AM20" s="428"/>
      <c r="AN20" s="428" t="s">
        <v>464</v>
      </c>
      <c r="AO20" s="428"/>
      <c r="AP20" s="428">
        <v>35.817610464626945</v>
      </c>
      <c r="AQ20" s="428">
        <v>0.82461258381906466</v>
      </c>
      <c r="AR20" s="428">
        <v>34.20073611137461</v>
      </c>
      <c r="AS20" s="428">
        <v>37.43448481787928</v>
      </c>
      <c r="AT20" s="428">
        <v>2.3022545980096654</v>
      </c>
      <c r="AU20" s="428"/>
      <c r="AV20" s="428">
        <v>-1.3000000000000043</v>
      </c>
      <c r="AW20" s="428"/>
      <c r="AX20" s="428" t="s">
        <v>463</v>
      </c>
      <c r="AY20" s="428"/>
      <c r="AZ20" s="406">
        <v>21.771369733003567</v>
      </c>
      <c r="BA20" s="428"/>
      <c r="BB20" s="428">
        <v>24.355231719664278</v>
      </c>
      <c r="BC20" s="428"/>
      <c r="BD20" s="428">
        <v>25.828199733941542</v>
      </c>
      <c r="BE20" s="428"/>
      <c r="BF20" s="428">
        <v>27.897002374308645</v>
      </c>
      <c r="BG20" s="428">
        <v>0.72129723775963039</v>
      </c>
      <c r="BH20" s="428">
        <v>26.482710758844625</v>
      </c>
      <c r="BI20" s="428">
        <v>29.311293989772665</v>
      </c>
      <c r="BJ20" s="428">
        <v>2.58557255751571</v>
      </c>
      <c r="BK20" s="428"/>
      <c r="BL20" s="428">
        <v>2.1</v>
      </c>
      <c r="BM20" s="428"/>
      <c r="BN20" s="428" t="s">
        <v>464</v>
      </c>
      <c r="BO20" s="428"/>
      <c r="BP20" s="428">
        <v>26.9989969116743</v>
      </c>
      <c r="BQ20" s="428">
        <v>0.77846685150091255</v>
      </c>
      <c r="BR20" s="428">
        <v>25.472603655316846</v>
      </c>
      <c r="BS20" s="428">
        <v>28.525390168031755</v>
      </c>
      <c r="BT20" s="428">
        <v>2.8833176804591036</v>
      </c>
      <c r="BU20" s="428"/>
      <c r="BV20" s="428">
        <v>-0.89999999999999858</v>
      </c>
      <c r="BW20" s="428"/>
      <c r="BX20" s="428" t="s">
        <v>463</v>
      </c>
      <c r="BY20" s="428"/>
      <c r="BZ20" s="406">
        <v>6.9958629927582008</v>
      </c>
      <c r="CA20" s="428"/>
      <c r="CB20" s="428">
        <v>8.6604017592643014</v>
      </c>
      <c r="CC20" s="428"/>
      <c r="CD20" s="428">
        <v>8.3068521431348081</v>
      </c>
      <c r="CE20" s="428"/>
      <c r="CF20" s="428">
        <v>9.0028875180387082</v>
      </c>
      <c r="CG20" s="428">
        <v>0.43931243032661405</v>
      </c>
      <c r="CH20" s="428">
        <v>8.1415007633772376</v>
      </c>
      <c r="CI20" s="428">
        <v>9.8642742727001789</v>
      </c>
      <c r="CJ20" s="428">
        <v>4.8796836508995822</v>
      </c>
      <c r="CK20" s="428"/>
      <c r="CL20" s="428">
        <v>0.7</v>
      </c>
      <c r="CM20" s="428"/>
      <c r="CN20" s="428" t="s">
        <v>463</v>
      </c>
      <c r="CO20" s="428"/>
      <c r="CP20" s="428">
        <v>8.5031054144692355</v>
      </c>
      <c r="CQ20" s="428">
        <v>0.48925867796375422</v>
      </c>
      <c r="CR20" s="428">
        <v>7.5437824256760999</v>
      </c>
      <c r="CS20" s="428">
        <v>9.462428403262372</v>
      </c>
      <c r="CT20" s="428">
        <v>5.7538823067065747</v>
      </c>
      <c r="CU20" s="428"/>
      <c r="CV20" s="428">
        <v>-0.5</v>
      </c>
      <c r="CW20" s="428"/>
      <c r="CX20" s="428" t="s">
        <v>463</v>
      </c>
      <c r="CY20" s="428"/>
      <c r="CZ20" s="406">
        <v>5.7889240708627485E-2</v>
      </c>
      <c r="DA20" s="428"/>
      <c r="DB20" s="428">
        <v>0.28401713314396015</v>
      </c>
      <c r="DC20" s="428"/>
      <c r="DD20" s="428">
        <v>0.20815209895431061</v>
      </c>
      <c r="DE20" s="428"/>
      <c r="DF20" s="476">
        <v>0.16478239591950658</v>
      </c>
      <c r="DG20" s="428">
        <v>6.5465464926553543E-2</v>
      </c>
      <c r="DH20" s="428">
        <v>3.6420254348498798E-2</v>
      </c>
      <c r="DI20" s="428">
        <v>0.29314453749051433</v>
      </c>
      <c r="DJ20" s="428">
        <v>39.728433708739331</v>
      </c>
      <c r="DK20" s="428"/>
      <c r="DL20" s="428">
        <v>0</v>
      </c>
      <c r="DM20" s="428"/>
      <c r="DN20" s="428" t="s">
        <v>465</v>
      </c>
      <c r="DO20" s="428"/>
      <c r="DP20" s="476">
        <v>0.31550813848330195</v>
      </c>
      <c r="DQ20" s="428">
        <v>8.820065562059369E-2</v>
      </c>
      <c r="DR20" s="428">
        <v>0.14256707402306062</v>
      </c>
      <c r="DS20" s="428">
        <v>0.48844920294354333</v>
      </c>
      <c r="DT20" s="428">
        <v>27.955112677786481</v>
      </c>
      <c r="DU20" s="428"/>
      <c r="DV20" s="428">
        <v>26.8</v>
      </c>
      <c r="DW20" s="428"/>
      <c r="DX20" s="428" t="s">
        <v>465</v>
      </c>
      <c r="DY20" s="428"/>
      <c r="DZ20" s="478">
        <v>1482.254316</v>
      </c>
      <c r="EA20" s="478">
        <v>5185</v>
      </c>
      <c r="EB20" s="58"/>
    </row>
    <row r="21" spans="1:132" s="69" customFormat="1" ht="13.5" customHeight="1" x14ac:dyDescent="0.25">
      <c r="A21" s="36" t="s">
        <v>48</v>
      </c>
      <c r="B21" s="34">
        <v>35.172463978554482</v>
      </c>
      <c r="C21" s="58">
        <v>0.87521314059513022</v>
      </c>
      <c r="D21" s="58">
        <v>33.456385388649871</v>
      </c>
      <c r="E21" s="58">
        <v>36.888542568459101</v>
      </c>
      <c r="F21" s="58">
        <v>2.4883475355288418</v>
      </c>
      <c r="G21" s="58"/>
      <c r="H21" s="58"/>
      <c r="I21" s="58"/>
      <c r="J21" s="58"/>
      <c r="K21" s="58"/>
      <c r="L21" s="428">
        <v>43.85221378815816</v>
      </c>
      <c r="M21" s="428">
        <v>0.9018203325416897</v>
      </c>
      <c r="N21" s="428">
        <v>42.083963581901557</v>
      </c>
      <c r="O21" s="428">
        <v>45.62046399441477</v>
      </c>
      <c r="P21" s="428">
        <v>2.0564989874814872</v>
      </c>
      <c r="Q21" s="428"/>
      <c r="R21" s="428">
        <v>8.6999999999999993</v>
      </c>
      <c r="S21" s="428"/>
      <c r="T21" s="428" t="s">
        <v>463</v>
      </c>
      <c r="U21" s="428"/>
      <c r="V21" s="428">
        <v>38.581585626975858</v>
      </c>
      <c r="W21" s="428">
        <v>0.87566982392166692</v>
      </c>
      <c r="X21" s="428">
        <v>36.86460974001006</v>
      </c>
      <c r="Y21" s="428">
        <v>40.29856151394165</v>
      </c>
      <c r="Z21" s="428">
        <v>2.2696574277377741</v>
      </c>
      <c r="AA21" s="428"/>
      <c r="AB21" s="428">
        <v>-5.3</v>
      </c>
      <c r="AC21" s="428"/>
      <c r="AD21" s="428" t="s">
        <v>465</v>
      </c>
      <c r="AE21" s="428"/>
      <c r="AF21" s="428">
        <v>38.609487237708237</v>
      </c>
      <c r="AG21" s="428">
        <v>0.84506983246891954</v>
      </c>
      <c r="AH21" s="428">
        <v>36.952507124690442</v>
      </c>
      <c r="AI21" s="428">
        <v>40.266467350726039</v>
      </c>
      <c r="AJ21" s="428">
        <v>2.1887621228068936</v>
      </c>
      <c r="AK21" s="428"/>
      <c r="AL21" s="428">
        <v>0</v>
      </c>
      <c r="AM21" s="428"/>
      <c r="AN21" s="428" t="s">
        <v>463</v>
      </c>
      <c r="AO21" s="428"/>
      <c r="AP21" s="428">
        <v>38.624709231170421</v>
      </c>
      <c r="AQ21" s="428">
        <v>0.95518971653849927</v>
      </c>
      <c r="AR21" s="428">
        <v>36.751803353347505</v>
      </c>
      <c r="AS21" s="428">
        <v>40.49761510899333</v>
      </c>
      <c r="AT21" s="428">
        <v>2.4730017016352175</v>
      </c>
      <c r="AU21" s="428"/>
      <c r="AV21" s="428">
        <v>0</v>
      </c>
      <c r="AW21" s="428"/>
      <c r="AX21" s="428" t="s">
        <v>463</v>
      </c>
      <c r="AY21" s="428"/>
      <c r="AZ21" s="406">
        <v>27.486298110137657</v>
      </c>
      <c r="BA21" s="428"/>
      <c r="BB21" s="428">
        <v>31.730360530670147</v>
      </c>
      <c r="BC21" s="428"/>
      <c r="BD21" s="428">
        <v>27.891832961535783</v>
      </c>
      <c r="BE21" s="428"/>
      <c r="BF21" s="428">
        <v>28.277878888901288</v>
      </c>
      <c r="BG21" s="428">
        <v>0.78539355776715536</v>
      </c>
      <c r="BH21" s="428">
        <v>26.737909698058903</v>
      </c>
      <c r="BI21" s="428">
        <v>29.817848079743669</v>
      </c>
      <c r="BJ21" s="428">
        <v>2.7774132595051624</v>
      </c>
      <c r="BK21" s="428"/>
      <c r="BL21" s="428">
        <v>0.4</v>
      </c>
      <c r="BM21" s="428"/>
      <c r="BN21" s="428" t="s">
        <v>463</v>
      </c>
      <c r="BO21" s="428"/>
      <c r="BP21" s="428">
        <v>29.465210624267097</v>
      </c>
      <c r="BQ21" s="428">
        <v>0.84243412423258368</v>
      </c>
      <c r="BR21" s="428">
        <v>27.813392356508132</v>
      </c>
      <c r="BS21" s="428">
        <v>31.11702889202606</v>
      </c>
      <c r="BT21" s="428">
        <v>2.8590806119633432</v>
      </c>
      <c r="BU21" s="428"/>
      <c r="BV21" s="428">
        <v>1.1999999999999993</v>
      </c>
      <c r="BW21" s="428"/>
      <c r="BX21" s="428" t="s">
        <v>463</v>
      </c>
      <c r="BY21" s="428"/>
      <c r="BZ21" s="406">
        <v>7.6092638587951624</v>
      </c>
      <c r="CA21" s="428"/>
      <c r="CB21" s="428">
        <v>11.955841592310849</v>
      </c>
      <c r="CC21" s="428"/>
      <c r="CD21" s="428">
        <v>10.580114593690039</v>
      </c>
      <c r="CE21" s="428"/>
      <c r="CF21" s="428">
        <v>10.27562950965026</v>
      </c>
      <c r="CG21" s="428">
        <v>0.54776719257121098</v>
      </c>
      <c r="CH21" s="428">
        <v>9.2015888685326317</v>
      </c>
      <c r="CI21" s="428">
        <v>11.34967015076789</v>
      </c>
      <c r="CJ21" s="428">
        <v>5.3307409736481892</v>
      </c>
      <c r="CK21" s="428"/>
      <c r="CL21" s="428">
        <v>-0.3</v>
      </c>
      <c r="CM21" s="428"/>
      <c r="CN21" s="428" t="s">
        <v>463</v>
      </c>
      <c r="CO21" s="428"/>
      <c r="CP21" s="428">
        <v>9.1022239427414</v>
      </c>
      <c r="CQ21" s="428">
        <v>0.50800791843074089</v>
      </c>
      <c r="CR21" s="428">
        <v>8.1061380344283709</v>
      </c>
      <c r="CS21" s="428">
        <v>10.098309851054429</v>
      </c>
      <c r="CT21" s="428">
        <v>5.5811406270206483</v>
      </c>
      <c r="CU21" s="428"/>
      <c r="CV21" s="428">
        <v>-1.2000000000000011</v>
      </c>
      <c r="CW21" s="428"/>
      <c r="CX21" s="428" t="s">
        <v>463</v>
      </c>
      <c r="CY21" s="428"/>
      <c r="CZ21" s="406">
        <v>7.6902009621686016E-2</v>
      </c>
      <c r="DA21" s="428"/>
      <c r="DB21" s="428">
        <v>0.16601166517695479</v>
      </c>
      <c r="DC21" s="428"/>
      <c r="DD21" s="466">
        <v>0.10963807175020457</v>
      </c>
      <c r="DE21" s="466"/>
      <c r="DF21" s="466">
        <v>5.5978839156741185E-2</v>
      </c>
      <c r="DG21" s="466">
        <v>3.0529635640795347E-2</v>
      </c>
      <c r="DH21" s="466">
        <v>0</v>
      </c>
      <c r="DI21" s="466">
        <v>0.11584016324008282</v>
      </c>
      <c r="DJ21" s="466">
        <v>54.537814825548871</v>
      </c>
      <c r="DK21" s="466"/>
      <c r="DL21" s="466"/>
      <c r="DM21" s="428"/>
      <c r="DN21" s="428"/>
      <c r="DO21" s="466"/>
      <c r="DP21" s="466">
        <v>5.7274664161909898E-2</v>
      </c>
      <c r="DQ21" s="466">
        <v>3.1999748782570094E-2</v>
      </c>
      <c r="DR21" s="466">
        <v>0</v>
      </c>
      <c r="DS21" s="466">
        <v>0.12001876258135352</v>
      </c>
      <c r="DT21" s="466">
        <v>55.870687765378982</v>
      </c>
      <c r="DU21" s="466"/>
      <c r="DV21" s="466">
        <v>0</v>
      </c>
      <c r="DW21" s="428"/>
      <c r="DX21" s="428" t="s">
        <v>465</v>
      </c>
      <c r="DY21" s="428"/>
      <c r="DZ21" s="478">
        <v>1140.9372879999953</v>
      </c>
      <c r="EA21" s="478">
        <v>4915</v>
      </c>
      <c r="EB21" s="58"/>
    </row>
    <row r="22" spans="1:132" s="69" customFormat="1" ht="7.5" customHeight="1" x14ac:dyDescent="0.25">
      <c r="A22" s="36"/>
      <c r="B22" s="34"/>
      <c r="C22" s="58"/>
      <c r="D22" s="58"/>
      <c r="E22" s="58"/>
      <c r="F22" s="58"/>
      <c r="G22" s="58"/>
      <c r="H22" s="58"/>
      <c r="I22" s="58"/>
      <c r="J22" s="58"/>
      <c r="K22" s="58"/>
      <c r="L22" s="428"/>
      <c r="M22" s="428"/>
      <c r="N22" s="428"/>
      <c r="O22" s="428"/>
      <c r="P22" s="428"/>
      <c r="Q22" s="428"/>
      <c r="R22" s="428"/>
      <c r="S22" s="428"/>
      <c r="T22" s="428"/>
      <c r="U22" s="428"/>
      <c r="V22" s="428"/>
      <c r="W22" s="428"/>
      <c r="X22" s="428"/>
      <c r="Y22" s="428"/>
      <c r="Z22" s="428"/>
      <c r="AA22" s="428"/>
      <c r="AB22" s="428"/>
      <c r="AC22" s="428"/>
      <c r="AD22" s="428"/>
      <c r="AE22" s="428"/>
      <c r="AF22" s="428"/>
      <c r="AG22" s="428"/>
      <c r="AH22" s="428"/>
      <c r="AI22" s="428"/>
      <c r="AJ22" s="428"/>
      <c r="AK22" s="428"/>
      <c r="AL22" s="428"/>
      <c r="AM22" s="428"/>
      <c r="AN22" s="428"/>
      <c r="AO22" s="428"/>
      <c r="AP22" s="428"/>
      <c r="AQ22" s="428"/>
      <c r="AR22" s="428"/>
      <c r="AS22" s="428"/>
      <c r="AT22" s="428"/>
      <c r="AU22" s="428"/>
      <c r="AV22" s="428"/>
      <c r="AW22" s="428"/>
      <c r="AX22" s="428"/>
      <c r="AY22" s="428"/>
      <c r="AZ22" s="406"/>
      <c r="BA22" s="428"/>
      <c r="BB22" s="428"/>
      <c r="BC22" s="428"/>
      <c r="BD22" s="428"/>
      <c r="BE22" s="428"/>
      <c r="BF22" s="428"/>
      <c r="BG22" s="428"/>
      <c r="BH22" s="428"/>
      <c r="BI22" s="428"/>
      <c r="BJ22" s="428"/>
      <c r="BK22" s="428"/>
      <c r="BL22" s="428"/>
      <c r="BM22" s="428"/>
      <c r="BN22" s="428"/>
      <c r="BO22" s="428"/>
      <c r="BP22" s="428"/>
      <c r="BQ22" s="428"/>
      <c r="BR22" s="428"/>
      <c r="BS22" s="428"/>
      <c r="BT22" s="428"/>
      <c r="BU22" s="428"/>
      <c r="BV22" s="428"/>
      <c r="BW22" s="428"/>
      <c r="BX22" s="428"/>
      <c r="BY22" s="428"/>
      <c r="BZ22" s="406"/>
      <c r="CA22" s="428"/>
      <c r="CB22" s="428"/>
      <c r="CC22" s="428"/>
      <c r="CD22" s="428"/>
      <c r="CE22" s="428"/>
      <c r="CF22" s="428"/>
      <c r="CG22" s="428"/>
      <c r="CH22" s="428"/>
      <c r="CI22" s="428"/>
      <c r="CJ22" s="428"/>
      <c r="CK22" s="428"/>
      <c r="CL22" s="428"/>
      <c r="CM22" s="428"/>
      <c r="CN22" s="428"/>
      <c r="CO22" s="428"/>
      <c r="CP22" s="428"/>
      <c r="CQ22" s="428"/>
      <c r="CR22" s="428"/>
      <c r="CS22" s="428"/>
      <c r="CT22" s="428"/>
      <c r="CU22" s="428"/>
      <c r="CV22" s="428"/>
      <c r="CW22" s="428"/>
      <c r="CX22" s="428"/>
      <c r="CY22" s="428"/>
      <c r="CZ22" s="406"/>
      <c r="DA22" s="428"/>
      <c r="DB22" s="428"/>
      <c r="DC22" s="428"/>
      <c r="DD22" s="428"/>
      <c r="DE22" s="428"/>
      <c r="DF22" s="428"/>
      <c r="DG22" s="428"/>
      <c r="DH22" s="428"/>
      <c r="DI22" s="428"/>
      <c r="DJ22" s="428"/>
      <c r="DK22" s="428"/>
      <c r="DL22" s="428"/>
      <c r="DM22" s="428"/>
      <c r="DN22" s="428"/>
      <c r="DO22" s="428"/>
      <c r="DP22" s="428"/>
      <c r="DQ22" s="428"/>
      <c r="DR22" s="428"/>
      <c r="DS22" s="428"/>
      <c r="DT22" s="428"/>
      <c r="DU22" s="428"/>
      <c r="DV22" s="428"/>
      <c r="DW22" s="428"/>
      <c r="DX22" s="428"/>
      <c r="DY22" s="428"/>
      <c r="DZ22" s="478"/>
      <c r="EA22" s="478"/>
      <c r="EB22" s="58"/>
    </row>
    <row r="23" spans="1:132" s="69" customFormat="1" ht="13.5" customHeight="1" x14ac:dyDescent="0.25">
      <c r="A23" s="35" t="s">
        <v>80</v>
      </c>
      <c r="B23" s="34"/>
      <c r="C23" s="58"/>
      <c r="D23" s="58"/>
      <c r="E23" s="58"/>
      <c r="F23" s="58"/>
      <c r="G23" s="58"/>
      <c r="H23" s="58"/>
      <c r="I23" s="58"/>
      <c r="J23" s="58"/>
      <c r="K23" s="58"/>
      <c r="L23" s="428"/>
      <c r="M23" s="428"/>
      <c r="N23" s="428"/>
      <c r="O23" s="428"/>
      <c r="P23" s="428"/>
      <c r="Q23" s="428"/>
      <c r="R23" s="428"/>
      <c r="S23" s="428"/>
      <c r="T23" s="428"/>
      <c r="U23" s="428"/>
      <c r="V23" s="428"/>
      <c r="W23" s="428"/>
      <c r="X23" s="428"/>
      <c r="Y23" s="428"/>
      <c r="Z23" s="428"/>
      <c r="AA23" s="428"/>
      <c r="AB23" s="428"/>
      <c r="AC23" s="428"/>
      <c r="AD23" s="428"/>
      <c r="AE23" s="428"/>
      <c r="AF23" s="428"/>
      <c r="AG23" s="428"/>
      <c r="AH23" s="428"/>
      <c r="AI23" s="428"/>
      <c r="AJ23" s="428"/>
      <c r="AK23" s="428"/>
      <c r="AL23" s="428"/>
      <c r="AM23" s="428"/>
      <c r="AN23" s="428"/>
      <c r="AO23" s="428"/>
      <c r="AP23" s="428"/>
      <c r="AQ23" s="428"/>
      <c r="AR23" s="428"/>
      <c r="AS23" s="428"/>
      <c r="AT23" s="428"/>
      <c r="AU23" s="428"/>
      <c r="AV23" s="428"/>
      <c r="AW23" s="428"/>
      <c r="AX23" s="428"/>
      <c r="AY23" s="428"/>
      <c r="AZ23" s="406"/>
      <c r="BA23" s="428"/>
      <c r="BB23" s="428"/>
      <c r="BC23" s="428"/>
      <c r="BD23" s="428"/>
      <c r="BE23" s="428"/>
      <c r="BF23" s="428"/>
      <c r="BG23" s="428"/>
      <c r="BH23" s="428"/>
      <c r="BI23" s="428"/>
      <c r="BJ23" s="428"/>
      <c r="BK23" s="428"/>
      <c r="BL23" s="428"/>
      <c r="BM23" s="428"/>
      <c r="BN23" s="428"/>
      <c r="BO23" s="428"/>
      <c r="BP23" s="428"/>
      <c r="BQ23" s="428"/>
      <c r="BR23" s="428"/>
      <c r="BS23" s="428"/>
      <c r="BT23" s="428"/>
      <c r="BU23" s="428"/>
      <c r="BV23" s="428"/>
      <c r="BW23" s="428"/>
      <c r="BX23" s="428"/>
      <c r="BY23" s="428"/>
      <c r="BZ23" s="406"/>
      <c r="CA23" s="428"/>
      <c r="CB23" s="428"/>
      <c r="CC23" s="428"/>
      <c r="CD23" s="428"/>
      <c r="CE23" s="428"/>
      <c r="CF23" s="428"/>
      <c r="CG23" s="428"/>
      <c r="CH23" s="428"/>
      <c r="CI23" s="428"/>
      <c r="CJ23" s="428"/>
      <c r="CK23" s="428"/>
      <c r="CL23" s="428"/>
      <c r="CM23" s="428"/>
      <c r="CN23" s="428"/>
      <c r="CO23" s="428"/>
      <c r="CP23" s="428"/>
      <c r="CQ23" s="428"/>
      <c r="CR23" s="428"/>
      <c r="CS23" s="428"/>
      <c r="CT23" s="428"/>
      <c r="CU23" s="428"/>
      <c r="CV23" s="428"/>
      <c r="CW23" s="428"/>
      <c r="CX23" s="428"/>
      <c r="CY23" s="428"/>
      <c r="CZ23" s="406"/>
      <c r="DA23" s="428"/>
      <c r="DB23" s="428"/>
      <c r="DC23" s="428"/>
      <c r="DD23" s="428"/>
      <c r="DE23" s="428"/>
      <c r="DF23" s="428"/>
      <c r="DG23" s="428"/>
      <c r="DH23" s="428"/>
      <c r="DI23" s="428"/>
      <c r="DJ23" s="428"/>
      <c r="DK23" s="428"/>
      <c r="DL23" s="428"/>
      <c r="DM23" s="428"/>
      <c r="DN23" s="428"/>
      <c r="DO23" s="428"/>
      <c r="DP23" s="428"/>
      <c r="DQ23" s="428"/>
      <c r="DR23" s="428"/>
      <c r="DS23" s="428"/>
      <c r="DT23" s="428"/>
      <c r="DU23" s="428"/>
      <c r="DV23" s="428"/>
      <c r="DW23" s="428"/>
      <c r="DX23" s="428"/>
      <c r="DY23" s="428"/>
      <c r="DZ23" s="478"/>
      <c r="EA23" s="478"/>
      <c r="EB23" s="58"/>
    </row>
    <row r="24" spans="1:132" s="69" customFormat="1" ht="13.5" customHeight="1" x14ac:dyDescent="0.25">
      <c r="A24" s="42" t="s">
        <v>81</v>
      </c>
      <c r="B24" s="34">
        <v>29.678580966710367</v>
      </c>
      <c r="C24" s="58">
        <v>1.6724921543305511</v>
      </c>
      <c r="D24" s="58">
        <v>26.399233520123289</v>
      </c>
      <c r="E24" s="58">
        <v>32.957928413297445</v>
      </c>
      <c r="F24" s="58">
        <v>5.6353508148066069</v>
      </c>
      <c r="G24" s="58"/>
      <c r="H24" s="58"/>
      <c r="I24" s="58"/>
      <c r="J24" s="58"/>
      <c r="K24" s="58"/>
      <c r="L24" s="428">
        <v>37.162379815390572</v>
      </c>
      <c r="M24" s="428">
        <v>2.0587949013930587</v>
      </c>
      <c r="N24" s="428">
        <v>33.125584039486917</v>
      </c>
      <c r="O24" s="428">
        <v>41.199175591294228</v>
      </c>
      <c r="P24" s="428">
        <v>5.5399974695388625</v>
      </c>
      <c r="Q24" s="428"/>
      <c r="R24" s="428">
        <v>7.5</v>
      </c>
      <c r="S24" s="428"/>
      <c r="T24" s="428" t="s">
        <v>463</v>
      </c>
      <c r="U24" s="428"/>
      <c r="V24" s="428">
        <v>37.191886408598826</v>
      </c>
      <c r="W24" s="428">
        <v>2.4155848316677049</v>
      </c>
      <c r="X24" s="428">
        <v>32.455511126966655</v>
      </c>
      <c r="Y24" s="428">
        <v>41.928261690230997</v>
      </c>
      <c r="Z24" s="428">
        <v>6.4949242023637126</v>
      </c>
      <c r="AA24" s="428"/>
      <c r="AB24" s="428">
        <v>0</v>
      </c>
      <c r="AC24" s="428"/>
      <c r="AD24" s="428" t="s">
        <v>463</v>
      </c>
      <c r="AE24" s="428"/>
      <c r="AF24" s="428">
        <v>41.586592298716468</v>
      </c>
      <c r="AG24" s="428">
        <v>1.8970224430862739</v>
      </c>
      <c r="AH24" s="428">
        <v>37.866984354649908</v>
      </c>
      <c r="AI24" s="428">
        <v>45.306200242783028</v>
      </c>
      <c r="AJ24" s="428">
        <v>4.561620316134495</v>
      </c>
      <c r="AK24" s="428"/>
      <c r="AL24" s="428">
        <v>4.4000000000000004</v>
      </c>
      <c r="AM24" s="428"/>
      <c r="AN24" s="428" t="s">
        <v>463</v>
      </c>
      <c r="AO24" s="428"/>
      <c r="AP24" s="428">
        <v>36.897754524351264</v>
      </c>
      <c r="AQ24" s="428">
        <v>2.3087506943726832</v>
      </c>
      <c r="AR24" s="428">
        <v>32.37082896071739</v>
      </c>
      <c r="AS24" s="428">
        <v>41.424680087985131</v>
      </c>
      <c r="AT24" s="428">
        <v>6.2571577163292869</v>
      </c>
      <c r="AU24" s="428"/>
      <c r="AV24" s="428">
        <v>-4.7000000000000028</v>
      </c>
      <c r="AW24" s="428"/>
      <c r="AX24" s="428" t="s">
        <v>463</v>
      </c>
      <c r="AY24" s="428"/>
      <c r="AZ24" s="406">
        <v>22.443395070572063</v>
      </c>
      <c r="BA24" s="428"/>
      <c r="BB24" s="428">
        <v>27.32476363437744</v>
      </c>
      <c r="BC24" s="428"/>
      <c r="BD24" s="428">
        <v>25.073892260440978</v>
      </c>
      <c r="BE24" s="428"/>
      <c r="BF24" s="428">
        <v>32.171071205166378</v>
      </c>
      <c r="BG24" s="428">
        <v>1.7544683493321838</v>
      </c>
      <c r="BH24" s="428">
        <v>28.730977792685575</v>
      </c>
      <c r="BI24" s="428">
        <v>35.611164617647184</v>
      </c>
      <c r="BJ24" s="428">
        <v>5.4535590007038133</v>
      </c>
      <c r="BK24" s="428"/>
      <c r="BL24" s="428">
        <v>7.1</v>
      </c>
      <c r="BM24" s="428"/>
      <c r="BN24" s="428" t="s">
        <v>465</v>
      </c>
      <c r="BO24" s="428"/>
      <c r="BP24" s="428">
        <v>28.135494515026682</v>
      </c>
      <c r="BQ24" s="428">
        <v>2.133497582102605</v>
      </c>
      <c r="BR24" s="428">
        <v>23.952199727974939</v>
      </c>
      <c r="BS24" s="428">
        <v>32.318789302078429</v>
      </c>
      <c r="BT24" s="428">
        <v>7.5829396954908352</v>
      </c>
      <c r="BU24" s="428"/>
      <c r="BV24" s="428">
        <v>-4.1000000000000014</v>
      </c>
      <c r="BW24" s="428"/>
      <c r="BX24" s="428" t="s">
        <v>463</v>
      </c>
      <c r="BY24" s="428"/>
      <c r="BZ24" s="406">
        <v>7.2351858961383062</v>
      </c>
      <c r="CA24" s="428"/>
      <c r="CB24" s="428">
        <v>9.6949716050047101</v>
      </c>
      <c r="CC24" s="428"/>
      <c r="CD24" s="428">
        <v>12.117994148157782</v>
      </c>
      <c r="CE24" s="428"/>
      <c r="CF24" s="428">
        <v>9.4155210935500495</v>
      </c>
      <c r="CG24" s="428">
        <v>1.199643597081387</v>
      </c>
      <c r="CH24" s="428">
        <v>7.0633065111580091</v>
      </c>
      <c r="CI24" s="428">
        <v>11.767735675942092</v>
      </c>
      <c r="CJ24" s="428">
        <v>12.741128028518606</v>
      </c>
      <c r="CK24" s="428"/>
      <c r="CL24" s="428">
        <v>-2.7</v>
      </c>
      <c r="CM24" s="428"/>
      <c r="CN24" s="428" t="s">
        <v>463</v>
      </c>
      <c r="CO24" s="428"/>
      <c r="CP24" s="428">
        <v>8.6983540072862642</v>
      </c>
      <c r="CQ24" s="428">
        <v>1.1295286862865215</v>
      </c>
      <c r="CR24" s="428">
        <v>6.4836097747143775</v>
      </c>
      <c r="CS24" s="428">
        <v>10.913098239858151</v>
      </c>
      <c r="CT24" s="428">
        <v>12.985545142682861</v>
      </c>
      <c r="CU24" s="428"/>
      <c r="CV24" s="428">
        <v>-0.70000000000000107</v>
      </c>
      <c r="CW24" s="428"/>
      <c r="CX24" s="428" t="s">
        <v>463</v>
      </c>
      <c r="CY24" s="428"/>
      <c r="CZ24" s="406">
        <v>0</v>
      </c>
      <c r="DA24" s="428"/>
      <c r="DB24" s="428">
        <v>0.14264457600845196</v>
      </c>
      <c r="DC24" s="428"/>
      <c r="DD24" s="466">
        <v>0</v>
      </c>
      <c r="DE24" s="466"/>
      <c r="DF24" s="466">
        <v>0</v>
      </c>
      <c r="DG24" s="466">
        <v>0</v>
      </c>
      <c r="DH24" s="466">
        <v>0</v>
      </c>
      <c r="DI24" s="466">
        <v>0</v>
      </c>
      <c r="DJ24" s="466">
        <v>0</v>
      </c>
      <c r="DK24" s="466"/>
      <c r="DL24" s="466"/>
      <c r="DM24" s="428"/>
      <c r="DN24" s="428"/>
      <c r="DO24" s="466"/>
      <c r="DP24" s="466">
        <v>6.39060020382725E-2</v>
      </c>
      <c r="DQ24" s="466">
        <v>6.4057310401934436E-2</v>
      </c>
      <c r="DR24" s="466">
        <v>0</v>
      </c>
      <c r="DS24" s="466">
        <v>0.18950755646463252</v>
      </c>
      <c r="DT24" s="466">
        <v>100.23676706230398</v>
      </c>
      <c r="DU24" s="466"/>
      <c r="DV24" s="466">
        <v>0.1</v>
      </c>
      <c r="DW24" s="428"/>
      <c r="DX24" s="428" t="s">
        <v>465</v>
      </c>
      <c r="DY24" s="428"/>
      <c r="DZ24" s="478">
        <v>125.01173200000039</v>
      </c>
      <c r="EA24" s="478">
        <v>763</v>
      </c>
      <c r="EB24" s="58"/>
    </row>
    <row r="25" spans="1:132" s="69" customFormat="1" ht="13.5" customHeight="1" x14ac:dyDescent="0.25">
      <c r="A25" s="42" t="s">
        <v>82</v>
      </c>
      <c r="B25" s="34">
        <v>23.534389066096075</v>
      </c>
      <c r="C25" s="58">
        <v>1.8321181902555166</v>
      </c>
      <c r="D25" s="58">
        <v>19.942054062608392</v>
      </c>
      <c r="E25" s="58">
        <v>27.126724069583762</v>
      </c>
      <c r="F25" s="58">
        <v>7.784855536763807</v>
      </c>
      <c r="G25" s="58"/>
      <c r="H25" s="58"/>
      <c r="I25" s="58"/>
      <c r="J25" s="58"/>
      <c r="K25" s="58"/>
      <c r="L25" s="428">
        <v>32.107920788687643</v>
      </c>
      <c r="M25" s="428">
        <v>1.8256331558375065</v>
      </c>
      <c r="N25" s="428">
        <v>28.528298453870377</v>
      </c>
      <c r="O25" s="428">
        <v>35.687543123504909</v>
      </c>
      <c r="P25" s="428">
        <v>5.6859276807507229</v>
      </c>
      <c r="Q25" s="428"/>
      <c r="R25" s="428">
        <v>8.6</v>
      </c>
      <c r="S25" s="428"/>
      <c r="T25" s="428" t="s">
        <v>463</v>
      </c>
      <c r="U25" s="428"/>
      <c r="V25" s="428">
        <v>25.144015410289132</v>
      </c>
      <c r="W25" s="428">
        <v>2.0788723591129199</v>
      </c>
      <c r="X25" s="428">
        <v>21.067851523892749</v>
      </c>
      <c r="Y25" s="428">
        <v>29.220179296685515</v>
      </c>
      <c r="Z25" s="428">
        <v>8.2678614580479017</v>
      </c>
      <c r="AA25" s="428"/>
      <c r="AB25" s="428">
        <v>-7</v>
      </c>
      <c r="AC25" s="428"/>
      <c r="AD25" s="428" t="s">
        <v>465</v>
      </c>
      <c r="AE25" s="428"/>
      <c r="AF25" s="428">
        <v>31.418600256256518</v>
      </c>
      <c r="AG25" s="428">
        <v>2.2456232871558699</v>
      </c>
      <c r="AH25" s="428">
        <v>27.015469313484665</v>
      </c>
      <c r="AI25" s="428">
        <v>35.82173119902837</v>
      </c>
      <c r="AJ25" s="428">
        <v>7.1474326317535084</v>
      </c>
      <c r="AK25" s="428"/>
      <c r="AL25" s="428">
        <v>6.3</v>
      </c>
      <c r="AM25" s="428"/>
      <c r="AN25" s="428" t="s">
        <v>464</v>
      </c>
      <c r="AO25" s="428"/>
      <c r="AP25" s="428">
        <v>32.386192291567987</v>
      </c>
      <c r="AQ25" s="428">
        <v>2.3887088752212695</v>
      </c>
      <c r="AR25" s="428">
        <v>27.702487248110945</v>
      </c>
      <c r="AS25" s="428">
        <v>37.069897335025033</v>
      </c>
      <c r="AT25" s="428">
        <v>7.375701514139374</v>
      </c>
      <c r="AU25" s="428"/>
      <c r="AV25" s="428">
        <v>1</v>
      </c>
      <c r="AW25" s="428"/>
      <c r="AX25" s="428" t="s">
        <v>463</v>
      </c>
      <c r="AY25" s="428"/>
      <c r="AZ25" s="406">
        <v>19.039194978073077</v>
      </c>
      <c r="BA25" s="428"/>
      <c r="BB25" s="428">
        <v>24.628520970850275</v>
      </c>
      <c r="BC25" s="428"/>
      <c r="BD25" s="428">
        <v>18.065593533628281</v>
      </c>
      <c r="BE25" s="428"/>
      <c r="BF25" s="428">
        <v>24.670028427601007</v>
      </c>
      <c r="BG25" s="428">
        <v>1.9680071864763609</v>
      </c>
      <c r="BH25" s="428">
        <v>20.811236355068505</v>
      </c>
      <c r="BI25" s="428">
        <v>28.528820500133506</v>
      </c>
      <c r="BJ25" s="428">
        <v>7.9773203028600488</v>
      </c>
      <c r="BK25" s="428"/>
      <c r="BL25" s="428">
        <v>6.6</v>
      </c>
      <c r="BM25" s="428"/>
      <c r="BN25" s="428" t="s">
        <v>465</v>
      </c>
      <c r="BO25" s="428"/>
      <c r="BP25" s="428">
        <v>26.233140482976285</v>
      </c>
      <c r="BQ25" s="428">
        <v>2.2893986041615197</v>
      </c>
      <c r="BR25" s="428">
        <v>21.744159887632058</v>
      </c>
      <c r="BS25" s="428">
        <v>30.722121078320512</v>
      </c>
      <c r="BT25" s="428">
        <v>8.7271236383123867</v>
      </c>
      <c r="BU25" s="428"/>
      <c r="BV25" s="428">
        <v>1.5</v>
      </c>
      <c r="BW25" s="428"/>
      <c r="BX25" s="428" t="s">
        <v>463</v>
      </c>
      <c r="BY25" s="428"/>
      <c r="BZ25" s="406">
        <v>4.4951940880230064</v>
      </c>
      <c r="CA25" s="428"/>
      <c r="CB25" s="428">
        <v>7.4793998178373702</v>
      </c>
      <c r="CC25" s="428"/>
      <c r="CD25" s="428">
        <v>6.923239214658496</v>
      </c>
      <c r="CE25" s="428"/>
      <c r="CF25" s="476">
        <v>6.5418421987675544</v>
      </c>
      <c r="CG25" s="428">
        <v>1.056045568500031</v>
      </c>
      <c r="CH25" s="428">
        <v>4.4711890548340545</v>
      </c>
      <c r="CI25" s="428">
        <v>8.6124953427010542</v>
      </c>
      <c r="CJ25" s="428">
        <v>16.142938585387828</v>
      </c>
      <c r="CK25" s="428"/>
      <c r="CL25" s="428">
        <v>-0.4</v>
      </c>
      <c r="CM25" s="428"/>
      <c r="CN25" s="428" t="s">
        <v>463</v>
      </c>
      <c r="CO25" s="428"/>
      <c r="CP25" s="476">
        <v>6.1530518085916963</v>
      </c>
      <c r="CQ25" s="428">
        <v>0.98010758326020775</v>
      </c>
      <c r="CR25" s="428">
        <v>4.2312877633933894</v>
      </c>
      <c r="CS25" s="428">
        <v>8.0748158537900032</v>
      </c>
      <c r="CT25" s="428">
        <v>15.928804335625019</v>
      </c>
      <c r="CU25" s="428"/>
      <c r="CV25" s="428">
        <v>-0.29999999999999982</v>
      </c>
      <c r="CW25" s="428"/>
      <c r="CX25" s="428" t="s">
        <v>463</v>
      </c>
      <c r="CY25" s="428"/>
      <c r="CZ25" s="406">
        <v>0</v>
      </c>
      <c r="DA25" s="428"/>
      <c r="DB25" s="428">
        <v>0</v>
      </c>
      <c r="DC25" s="428"/>
      <c r="DD25" s="466">
        <v>0.15518266200236755</v>
      </c>
      <c r="DE25" s="466"/>
      <c r="DF25" s="466">
        <v>0.2067296298879385</v>
      </c>
      <c r="DG25" s="466">
        <v>0.20625712097371976</v>
      </c>
      <c r="DH25" s="466">
        <v>0</v>
      </c>
      <c r="DI25" s="466">
        <v>0.61115058362530783</v>
      </c>
      <c r="DJ25" s="466">
        <v>99.771436288801524</v>
      </c>
      <c r="DK25" s="466"/>
      <c r="DL25" s="466"/>
      <c r="DM25" s="428"/>
      <c r="DN25" s="428"/>
      <c r="DO25" s="466"/>
      <c r="DP25" s="466">
        <v>0</v>
      </c>
      <c r="DQ25" s="466">
        <v>0</v>
      </c>
      <c r="DR25" s="466">
        <v>0</v>
      </c>
      <c r="DS25" s="466">
        <v>0</v>
      </c>
      <c r="DT25" s="466">
        <v>0</v>
      </c>
      <c r="DU25" s="466"/>
      <c r="DV25" s="466">
        <v>-0.2</v>
      </c>
      <c r="DW25" s="428"/>
      <c r="DX25" s="428" t="s">
        <v>465</v>
      </c>
      <c r="DY25" s="428"/>
      <c r="DZ25" s="478">
        <v>178.54085000000023</v>
      </c>
      <c r="EA25" s="478">
        <v>489</v>
      </c>
      <c r="EB25" s="58"/>
    </row>
    <row r="26" spans="1:132" s="69" customFormat="1" ht="13.5" customHeight="1" x14ac:dyDescent="0.25">
      <c r="A26" s="42" t="s">
        <v>83</v>
      </c>
      <c r="B26" s="34">
        <v>31.70745008921218</v>
      </c>
      <c r="C26" s="58">
        <v>2.1142554368059763</v>
      </c>
      <c r="D26" s="58">
        <v>27.561913053256546</v>
      </c>
      <c r="E26" s="58">
        <v>35.852987125167814</v>
      </c>
      <c r="F26" s="58">
        <v>6.6680084045147137</v>
      </c>
      <c r="G26" s="58"/>
      <c r="H26" s="58"/>
      <c r="I26" s="58"/>
      <c r="J26" s="58"/>
      <c r="K26" s="58"/>
      <c r="L26" s="428">
        <v>32.492322231072613</v>
      </c>
      <c r="M26" s="428">
        <v>1.8116582208976135</v>
      </c>
      <c r="N26" s="428">
        <v>28.940101342749951</v>
      </c>
      <c r="O26" s="428">
        <v>36.044543119395271</v>
      </c>
      <c r="P26" s="428">
        <v>5.575650173643524</v>
      </c>
      <c r="Q26" s="428"/>
      <c r="R26" s="428">
        <v>0.8</v>
      </c>
      <c r="S26" s="428"/>
      <c r="T26" s="428" t="s">
        <v>463</v>
      </c>
      <c r="U26" s="428"/>
      <c r="V26" s="428">
        <v>35.978846323478855</v>
      </c>
      <c r="W26" s="428">
        <v>2.2569172863449163</v>
      </c>
      <c r="X26" s="428">
        <v>31.553579569194607</v>
      </c>
      <c r="Y26" s="428">
        <v>40.404113077763107</v>
      </c>
      <c r="Z26" s="428">
        <v>6.2729006540493515</v>
      </c>
      <c r="AA26" s="428"/>
      <c r="AB26" s="428">
        <v>3.5</v>
      </c>
      <c r="AC26" s="428"/>
      <c r="AD26" s="428" t="s">
        <v>463</v>
      </c>
      <c r="AE26" s="428"/>
      <c r="AF26" s="428">
        <v>36.36879140822947</v>
      </c>
      <c r="AG26" s="428">
        <v>2.1800854041601108</v>
      </c>
      <c r="AH26" s="428">
        <v>32.094164601566696</v>
      </c>
      <c r="AI26" s="428">
        <v>40.64341821489225</v>
      </c>
      <c r="AJ26" s="428">
        <v>5.9943850750751224</v>
      </c>
      <c r="AK26" s="428"/>
      <c r="AL26" s="428">
        <v>0.4</v>
      </c>
      <c r="AM26" s="428"/>
      <c r="AN26" s="428" t="s">
        <v>463</v>
      </c>
      <c r="AO26" s="428"/>
      <c r="AP26" s="428">
        <v>36.618343998190745</v>
      </c>
      <c r="AQ26" s="428">
        <v>2.146062949609163</v>
      </c>
      <c r="AR26" s="428">
        <v>32.410411434734407</v>
      </c>
      <c r="AS26" s="428">
        <v>40.826276561647077</v>
      </c>
      <c r="AT26" s="428">
        <v>5.8606226150346847</v>
      </c>
      <c r="AU26" s="428"/>
      <c r="AV26" s="428">
        <v>0.20000000000000284</v>
      </c>
      <c r="AW26" s="428"/>
      <c r="AX26" s="428" t="s">
        <v>463</v>
      </c>
      <c r="AY26" s="428"/>
      <c r="AZ26" s="406">
        <v>26.148562823626158</v>
      </c>
      <c r="BA26" s="428"/>
      <c r="BB26" s="428">
        <v>24.950304139734968</v>
      </c>
      <c r="BC26" s="428"/>
      <c r="BD26" s="428">
        <v>28.359359439318332</v>
      </c>
      <c r="BE26" s="428"/>
      <c r="BF26" s="428">
        <v>28.535572559235785</v>
      </c>
      <c r="BG26" s="428">
        <v>2.0188847457317207</v>
      </c>
      <c r="BH26" s="428">
        <v>24.577021744116625</v>
      </c>
      <c r="BI26" s="428">
        <v>32.494123374354942</v>
      </c>
      <c r="BJ26" s="428">
        <v>7.0749754242386542</v>
      </c>
      <c r="BK26" s="428"/>
      <c r="BL26" s="428">
        <v>0.1</v>
      </c>
      <c r="BM26" s="428"/>
      <c r="BN26" s="428" t="s">
        <v>463</v>
      </c>
      <c r="BO26" s="428"/>
      <c r="BP26" s="428">
        <v>29.096874988262854</v>
      </c>
      <c r="BQ26" s="428">
        <v>2.0503005110182539</v>
      </c>
      <c r="BR26" s="428">
        <v>25.076710394882173</v>
      </c>
      <c r="BS26" s="428">
        <v>33.117039581643539</v>
      </c>
      <c r="BT26" s="428">
        <v>7.0464629340618465</v>
      </c>
      <c r="BU26" s="428"/>
      <c r="BV26" s="428">
        <v>0.60000000000000142</v>
      </c>
      <c r="BW26" s="428"/>
      <c r="BX26" s="428" t="s">
        <v>463</v>
      </c>
      <c r="BY26" s="428"/>
      <c r="BZ26" s="406">
        <v>5.5588872655860389</v>
      </c>
      <c r="CA26" s="428"/>
      <c r="CB26" s="428">
        <v>7.5420180913376464</v>
      </c>
      <c r="CC26" s="428"/>
      <c r="CD26" s="428">
        <v>7.2652044432326344</v>
      </c>
      <c r="CE26" s="428"/>
      <c r="CF26" s="428">
        <v>7.8332188489936891</v>
      </c>
      <c r="CG26" s="428">
        <v>1.1367855104633331</v>
      </c>
      <c r="CH26" s="428">
        <v>5.6042539620311622</v>
      </c>
      <c r="CI26" s="428">
        <v>10.062183735956216</v>
      </c>
      <c r="CJ26" s="428">
        <v>14.512367551295629</v>
      </c>
      <c r="CK26" s="428"/>
      <c r="CL26" s="428">
        <v>0.5</v>
      </c>
      <c r="CM26" s="428"/>
      <c r="CN26" s="428" t="s">
        <v>463</v>
      </c>
      <c r="CO26" s="428"/>
      <c r="CP26" s="428">
        <v>7.5214690099278751</v>
      </c>
      <c r="CQ26" s="428">
        <v>1.2495602953604259</v>
      </c>
      <c r="CR26" s="428">
        <v>5.0713705830355797</v>
      </c>
      <c r="CS26" s="428">
        <v>9.9715674368201714</v>
      </c>
      <c r="CT26" s="428">
        <v>16.613247940144184</v>
      </c>
      <c r="CU26" s="428"/>
      <c r="CV26" s="428">
        <v>-0.29999999999999982</v>
      </c>
      <c r="CW26" s="428"/>
      <c r="CX26" s="428" t="s">
        <v>463</v>
      </c>
      <c r="CY26" s="428"/>
      <c r="CZ26" s="406">
        <v>0</v>
      </c>
      <c r="DA26" s="428"/>
      <c r="DB26" s="428">
        <v>0</v>
      </c>
      <c r="DC26" s="428"/>
      <c r="DD26" s="466">
        <v>0.35428244092788724</v>
      </c>
      <c r="DE26" s="466"/>
      <c r="DF26" s="466">
        <v>0</v>
      </c>
      <c r="DG26" s="466">
        <v>0</v>
      </c>
      <c r="DH26" s="466">
        <v>0</v>
      </c>
      <c r="DI26" s="466">
        <v>0</v>
      </c>
      <c r="DJ26" s="466">
        <v>0</v>
      </c>
      <c r="DK26" s="466"/>
      <c r="DL26" s="466"/>
      <c r="DM26" s="428"/>
      <c r="DN26" s="428"/>
      <c r="DO26" s="466"/>
      <c r="DP26" s="466">
        <v>0</v>
      </c>
      <c r="DQ26" s="466">
        <v>0</v>
      </c>
      <c r="DR26" s="466">
        <v>0</v>
      </c>
      <c r="DS26" s="466">
        <v>0</v>
      </c>
      <c r="DT26" s="466">
        <v>0</v>
      </c>
      <c r="DU26" s="466"/>
      <c r="DV26" s="466">
        <v>0</v>
      </c>
      <c r="DW26" s="428"/>
      <c r="DX26" s="428" t="s">
        <v>465</v>
      </c>
      <c r="DY26" s="428"/>
      <c r="DZ26" s="478">
        <v>85.998493000000096</v>
      </c>
      <c r="EA26" s="478">
        <v>564</v>
      </c>
      <c r="EB26" s="58"/>
    </row>
    <row r="27" spans="1:132" s="69" customFormat="1" ht="13.5" customHeight="1" x14ac:dyDescent="0.25">
      <c r="A27" s="42" t="s">
        <v>84</v>
      </c>
      <c r="B27" s="34">
        <v>31.473405300442835</v>
      </c>
      <c r="C27" s="58">
        <v>2.1914727867931929</v>
      </c>
      <c r="D27" s="58">
        <v>27.176463955141333</v>
      </c>
      <c r="E27" s="58">
        <v>35.77034664574434</v>
      </c>
      <c r="F27" s="58">
        <v>6.9629351062382767</v>
      </c>
      <c r="G27" s="58"/>
      <c r="H27" s="58"/>
      <c r="I27" s="58"/>
      <c r="J27" s="58"/>
      <c r="K27" s="58"/>
      <c r="L27" s="428">
        <v>26.169300223443408</v>
      </c>
      <c r="M27" s="428">
        <v>1.573512906963348</v>
      </c>
      <c r="N27" s="428">
        <v>23.084024341002884</v>
      </c>
      <c r="O27" s="428">
        <v>29.254576105883935</v>
      </c>
      <c r="P27" s="428">
        <v>6.0128199589904892</v>
      </c>
      <c r="Q27" s="428"/>
      <c r="R27" s="428">
        <v>-5.3</v>
      </c>
      <c r="S27" s="428"/>
      <c r="T27" s="428" t="s">
        <v>463</v>
      </c>
      <c r="U27" s="428"/>
      <c r="V27" s="428">
        <v>31.189342982679612</v>
      </c>
      <c r="W27" s="428">
        <v>1.9533664747532493</v>
      </c>
      <c r="X27" s="428">
        <v>27.35926565908472</v>
      </c>
      <c r="Y27" s="428">
        <v>35.019420306274505</v>
      </c>
      <c r="Z27" s="428">
        <v>6.2629292186052554</v>
      </c>
      <c r="AA27" s="428"/>
      <c r="AB27" s="428">
        <v>5</v>
      </c>
      <c r="AC27" s="428"/>
      <c r="AD27" s="428" t="s">
        <v>464</v>
      </c>
      <c r="AE27" s="428"/>
      <c r="AF27" s="428">
        <v>36.691796049724559</v>
      </c>
      <c r="AG27" s="428">
        <v>1.9233918834351538</v>
      </c>
      <c r="AH27" s="428">
        <v>32.920483930960572</v>
      </c>
      <c r="AI27" s="428">
        <v>40.463108168488553</v>
      </c>
      <c r="AJ27" s="428">
        <v>5.2420216247484355</v>
      </c>
      <c r="AK27" s="428"/>
      <c r="AL27" s="428">
        <v>5.5</v>
      </c>
      <c r="AM27" s="428"/>
      <c r="AN27" s="428" t="s">
        <v>464</v>
      </c>
      <c r="AO27" s="428"/>
      <c r="AP27" s="428">
        <v>34.363154643905162</v>
      </c>
      <c r="AQ27" s="428">
        <v>2.2156492916845587</v>
      </c>
      <c r="AR27" s="428">
        <v>30.018779375054656</v>
      </c>
      <c r="AS27" s="428">
        <v>38.70752991275566</v>
      </c>
      <c r="AT27" s="428">
        <v>6.4477470553697804</v>
      </c>
      <c r="AU27" s="428"/>
      <c r="AV27" s="428">
        <v>-2.3000000000000043</v>
      </c>
      <c r="AW27" s="428"/>
      <c r="AX27" s="428" t="s">
        <v>463</v>
      </c>
      <c r="AY27" s="428"/>
      <c r="AZ27" s="406">
        <v>24.251707532302557</v>
      </c>
      <c r="BA27" s="428"/>
      <c r="BB27" s="428">
        <v>20.676677996048301</v>
      </c>
      <c r="BC27" s="428"/>
      <c r="BD27" s="428">
        <v>25.50327608039137</v>
      </c>
      <c r="BE27" s="428"/>
      <c r="BF27" s="428">
        <v>27.771396744332431</v>
      </c>
      <c r="BG27" s="428">
        <v>1.9785756622224993</v>
      </c>
      <c r="BH27" s="428">
        <v>23.891882414936138</v>
      </c>
      <c r="BI27" s="428">
        <v>31.650911073728729</v>
      </c>
      <c r="BJ27" s="428">
        <v>7.1245090062900251</v>
      </c>
      <c r="BK27" s="428"/>
      <c r="BL27" s="428">
        <v>2.2999999999999998</v>
      </c>
      <c r="BM27" s="428"/>
      <c r="BN27" s="428" t="s">
        <v>463</v>
      </c>
      <c r="BO27" s="428"/>
      <c r="BP27" s="428">
        <v>26.651085936826924</v>
      </c>
      <c r="BQ27" s="428">
        <v>2.0635694129273983</v>
      </c>
      <c r="BR27" s="428">
        <v>22.604904098968408</v>
      </c>
      <c r="BS27" s="428">
        <v>30.697267774685439</v>
      </c>
      <c r="BT27" s="428">
        <v>7.7429093051548907</v>
      </c>
      <c r="BU27" s="428"/>
      <c r="BV27" s="428">
        <v>-1.1000000000000014</v>
      </c>
      <c r="BW27" s="428"/>
      <c r="BX27" s="428" t="s">
        <v>463</v>
      </c>
      <c r="BY27" s="428"/>
      <c r="BZ27" s="406">
        <v>7.221697768140241</v>
      </c>
      <c r="CA27" s="428"/>
      <c r="CB27" s="428">
        <v>5.4926222273950804</v>
      </c>
      <c r="CC27" s="428"/>
      <c r="CD27" s="428">
        <v>5.5824734633039101</v>
      </c>
      <c r="CE27" s="428"/>
      <c r="CF27" s="428">
        <v>8.7943231237495567</v>
      </c>
      <c r="CG27" s="428">
        <v>1.2184971770906388</v>
      </c>
      <c r="CH27" s="428">
        <v>6.4051411737693824</v>
      </c>
      <c r="CI27" s="428">
        <v>11.18350507372973</v>
      </c>
      <c r="CJ27" s="428">
        <v>13.855497005790243</v>
      </c>
      <c r="CK27" s="428"/>
      <c r="CL27" s="428">
        <v>3.2</v>
      </c>
      <c r="CM27" s="428"/>
      <c r="CN27" s="428" t="s">
        <v>464</v>
      </c>
      <c r="CO27" s="428"/>
      <c r="CP27" s="428">
        <v>7.7120687070782346</v>
      </c>
      <c r="CQ27" s="428">
        <v>1.1107161670766508</v>
      </c>
      <c r="CR27" s="428">
        <v>5.5342114689900272</v>
      </c>
      <c r="CS27" s="428">
        <v>9.889925945166441</v>
      </c>
      <c r="CT27" s="428">
        <v>14.402311613967097</v>
      </c>
      <c r="CU27" s="428"/>
      <c r="CV27" s="428">
        <v>-1.1000000000000005</v>
      </c>
      <c r="CW27" s="428"/>
      <c r="CX27" s="428" t="s">
        <v>463</v>
      </c>
      <c r="CY27" s="428"/>
      <c r="CZ27" s="406">
        <v>0</v>
      </c>
      <c r="DA27" s="428"/>
      <c r="DB27" s="428">
        <v>0</v>
      </c>
      <c r="DC27" s="428"/>
      <c r="DD27" s="466">
        <v>0.10359343898433361</v>
      </c>
      <c r="DE27" s="466"/>
      <c r="DF27" s="466">
        <v>0.12607618164258008</v>
      </c>
      <c r="DG27" s="466">
        <v>0.12608220385944446</v>
      </c>
      <c r="DH27" s="466">
        <v>0</v>
      </c>
      <c r="DI27" s="466">
        <v>0.37329327113469463</v>
      </c>
      <c r="DJ27" s="466">
        <v>100.00477664915444</v>
      </c>
      <c r="DK27" s="466"/>
      <c r="DL27" s="466"/>
      <c r="DM27" s="428"/>
      <c r="DN27" s="428"/>
      <c r="DO27" s="466"/>
      <c r="DP27" s="466">
        <v>0</v>
      </c>
      <c r="DQ27" s="466">
        <v>0</v>
      </c>
      <c r="DR27" s="466">
        <v>0</v>
      </c>
      <c r="DS27" s="466">
        <v>0</v>
      </c>
      <c r="DT27" s="466">
        <v>0</v>
      </c>
      <c r="DU27" s="466"/>
      <c r="DV27" s="466">
        <v>-0.1</v>
      </c>
      <c r="DW27" s="428"/>
      <c r="DX27" s="428" t="s">
        <v>465</v>
      </c>
      <c r="DY27" s="428"/>
      <c r="DZ27" s="478">
        <v>176.27715099999938</v>
      </c>
      <c r="EA27" s="478">
        <v>529</v>
      </c>
      <c r="EB27" s="58"/>
    </row>
    <row r="28" spans="1:132" s="69" customFormat="1" ht="13.5" customHeight="1" x14ac:dyDescent="0.25">
      <c r="A28" s="42" t="s">
        <v>85</v>
      </c>
      <c r="B28" s="34">
        <v>34.715976340053338</v>
      </c>
      <c r="C28" s="58">
        <v>1.5956227068993603</v>
      </c>
      <c r="D28" s="58">
        <v>31.587351051116642</v>
      </c>
      <c r="E28" s="58">
        <v>37.844601628990034</v>
      </c>
      <c r="F28" s="58">
        <v>4.5962201704188299</v>
      </c>
      <c r="G28" s="58"/>
      <c r="H28" s="58"/>
      <c r="I28" s="58"/>
      <c r="J28" s="58"/>
      <c r="K28" s="58"/>
      <c r="L28" s="428">
        <v>39.93743376271339</v>
      </c>
      <c r="M28" s="428">
        <v>2.042077396990658</v>
      </c>
      <c r="N28" s="428">
        <v>35.933416944592075</v>
      </c>
      <c r="O28" s="428">
        <v>43.941450580834704</v>
      </c>
      <c r="P28" s="428">
        <v>5.1131913210137041</v>
      </c>
      <c r="Q28" s="428"/>
      <c r="R28" s="428">
        <v>5.2</v>
      </c>
      <c r="S28" s="428"/>
      <c r="T28" s="428" t="s">
        <v>463</v>
      </c>
      <c r="U28" s="428"/>
      <c r="V28" s="428">
        <v>39.849060234318912</v>
      </c>
      <c r="W28" s="428">
        <v>2.2912475943841963</v>
      </c>
      <c r="X28" s="428">
        <v>35.356480082352903</v>
      </c>
      <c r="Y28" s="428">
        <v>44.341640386284922</v>
      </c>
      <c r="Z28" s="428">
        <v>5.7498158825108812</v>
      </c>
      <c r="AA28" s="428"/>
      <c r="AB28" s="428">
        <v>-0.1</v>
      </c>
      <c r="AC28" s="428"/>
      <c r="AD28" s="428" t="s">
        <v>463</v>
      </c>
      <c r="AE28" s="428"/>
      <c r="AF28" s="428">
        <v>37.625662134686962</v>
      </c>
      <c r="AG28" s="428">
        <v>1.8139159582915947</v>
      </c>
      <c r="AH28" s="428">
        <v>34.069006158939146</v>
      </c>
      <c r="AI28" s="428">
        <v>41.182318110434785</v>
      </c>
      <c r="AJ28" s="428">
        <v>4.8209542513787476</v>
      </c>
      <c r="AK28" s="428"/>
      <c r="AL28" s="428">
        <v>-2.2000000000000002</v>
      </c>
      <c r="AM28" s="428"/>
      <c r="AN28" s="428" t="s">
        <v>463</v>
      </c>
      <c r="AO28" s="428"/>
      <c r="AP28" s="428">
        <v>35.523187911583584</v>
      </c>
      <c r="AQ28" s="428">
        <v>2.0778459238816755</v>
      </c>
      <c r="AR28" s="428">
        <v>31.449013141202752</v>
      </c>
      <c r="AS28" s="428">
        <v>39.597362681964412</v>
      </c>
      <c r="AT28" s="428">
        <v>5.8492664820887912</v>
      </c>
      <c r="AU28" s="428"/>
      <c r="AV28" s="428">
        <v>-2.1000000000000014</v>
      </c>
      <c r="AW28" s="428"/>
      <c r="AX28" s="428" t="s">
        <v>463</v>
      </c>
      <c r="AY28" s="428"/>
      <c r="AZ28" s="406">
        <v>25.956788205576785</v>
      </c>
      <c r="BA28" s="428"/>
      <c r="BB28" s="428">
        <v>29.929966056458714</v>
      </c>
      <c r="BC28" s="428"/>
      <c r="BD28" s="428">
        <v>29.437809531019099</v>
      </c>
      <c r="BE28" s="428"/>
      <c r="BF28" s="428">
        <v>28.711879518529095</v>
      </c>
      <c r="BG28" s="428">
        <v>1.6379591237146143</v>
      </c>
      <c r="BH28" s="428">
        <v>25.500232871527302</v>
      </c>
      <c r="BI28" s="428">
        <v>31.923526165530884</v>
      </c>
      <c r="BJ28" s="428">
        <v>5.7048133078768455</v>
      </c>
      <c r="BK28" s="428"/>
      <c r="BL28" s="428">
        <v>-0.7</v>
      </c>
      <c r="BM28" s="428"/>
      <c r="BN28" s="428" t="s">
        <v>463</v>
      </c>
      <c r="BO28" s="428"/>
      <c r="BP28" s="428">
        <v>25.635573622612618</v>
      </c>
      <c r="BQ28" s="428">
        <v>1.6688633032928182</v>
      </c>
      <c r="BR28" s="428">
        <v>22.36331907893203</v>
      </c>
      <c r="BS28" s="428">
        <v>28.907828166293211</v>
      </c>
      <c r="BT28" s="428">
        <v>6.5099510853962244</v>
      </c>
      <c r="BU28" s="428"/>
      <c r="BV28" s="428">
        <v>-3.0999999999999979</v>
      </c>
      <c r="BW28" s="428"/>
      <c r="BX28" s="428" t="s">
        <v>463</v>
      </c>
      <c r="BY28" s="428"/>
      <c r="BZ28" s="406">
        <v>8.7185463808258348</v>
      </c>
      <c r="CA28" s="428"/>
      <c r="CB28" s="428">
        <v>9.5990142113652279</v>
      </c>
      <c r="CC28" s="428"/>
      <c r="CD28" s="428">
        <v>10.411250703299798</v>
      </c>
      <c r="CE28" s="428"/>
      <c r="CF28" s="476">
        <v>8.7409837583507368</v>
      </c>
      <c r="CG28" s="428">
        <v>1.3372728074912374</v>
      </c>
      <c r="CH28" s="428">
        <v>6.118911164398626</v>
      </c>
      <c r="CI28" s="428">
        <v>11.363056352302848</v>
      </c>
      <c r="CJ28" s="428">
        <v>15.298882190619196</v>
      </c>
      <c r="CK28" s="428"/>
      <c r="CL28" s="428">
        <v>-1.7</v>
      </c>
      <c r="CM28" s="428"/>
      <c r="CN28" s="428" t="s">
        <v>463</v>
      </c>
      <c r="CO28" s="428"/>
      <c r="CP28" s="476">
        <v>9.5793568272874854</v>
      </c>
      <c r="CQ28" s="428">
        <v>1.2126981357698425</v>
      </c>
      <c r="CR28" s="428">
        <v>7.2015365606088926</v>
      </c>
      <c r="CS28" s="428">
        <v>11.957177093966079</v>
      </c>
      <c r="CT28" s="428">
        <v>12.659494344290264</v>
      </c>
      <c r="CU28" s="428"/>
      <c r="CV28" s="428">
        <v>0.90000000000000036</v>
      </c>
      <c r="CW28" s="428"/>
      <c r="CX28" s="428" t="s">
        <v>463</v>
      </c>
      <c r="CY28" s="428"/>
      <c r="CZ28" s="406">
        <v>4.0641753650684516E-2</v>
      </c>
      <c r="DA28" s="428"/>
      <c r="DB28" s="428">
        <v>0.40845349488944127</v>
      </c>
      <c r="DC28" s="428"/>
      <c r="DD28" s="466">
        <v>0</v>
      </c>
      <c r="DE28" s="466"/>
      <c r="DF28" s="466">
        <v>0.17279885780711582</v>
      </c>
      <c r="DG28" s="466">
        <v>0.17190761904698537</v>
      </c>
      <c r="DH28" s="466">
        <v>0</v>
      </c>
      <c r="DI28" s="466">
        <v>0.50986864197500636</v>
      </c>
      <c r="DJ28" s="466">
        <v>99.484233419456231</v>
      </c>
      <c r="DK28" s="466"/>
      <c r="DL28" s="466"/>
      <c r="DM28" s="428"/>
      <c r="DN28" s="428"/>
      <c r="DO28" s="466"/>
      <c r="DP28" s="466">
        <v>0.30825746168347778</v>
      </c>
      <c r="DQ28" s="466">
        <v>0.22206609826219836</v>
      </c>
      <c r="DR28" s="466">
        <v>0</v>
      </c>
      <c r="DS28" s="466">
        <v>0.74367766512502942</v>
      </c>
      <c r="DT28" s="466">
        <v>72.039163966846104</v>
      </c>
      <c r="DU28" s="466"/>
      <c r="DV28" s="466">
        <v>9.9999999999999978E-2</v>
      </c>
      <c r="DW28" s="428"/>
      <c r="DX28" s="428" t="s">
        <v>465</v>
      </c>
      <c r="DY28" s="428"/>
      <c r="DZ28" s="478">
        <v>111.11199000000011</v>
      </c>
      <c r="EA28" s="478">
        <v>691</v>
      </c>
      <c r="EB28" s="58"/>
    </row>
    <row r="29" spans="1:132" s="69" customFormat="1" ht="13.5" customHeight="1" x14ac:dyDescent="0.25">
      <c r="A29" s="42" t="s">
        <v>86</v>
      </c>
      <c r="B29" s="34">
        <v>28.069023602436722</v>
      </c>
      <c r="C29" s="58">
        <v>1.8958587957667745</v>
      </c>
      <c r="D29" s="58">
        <v>24.351708884463662</v>
      </c>
      <c r="E29" s="58">
        <v>31.786338320409779</v>
      </c>
      <c r="F29" s="58">
        <v>6.7542741159054493</v>
      </c>
      <c r="G29" s="58"/>
      <c r="H29" s="58"/>
      <c r="I29" s="58"/>
      <c r="J29" s="58"/>
      <c r="K29" s="58"/>
      <c r="L29" s="428">
        <v>29.256811487780997</v>
      </c>
      <c r="M29" s="428">
        <v>1.7980110304165975</v>
      </c>
      <c r="N29" s="428">
        <v>25.731349418828565</v>
      </c>
      <c r="O29" s="428">
        <v>32.782273556733429</v>
      </c>
      <c r="P29" s="428">
        <v>6.1456151199782321</v>
      </c>
      <c r="Q29" s="428"/>
      <c r="R29" s="428">
        <v>1.2</v>
      </c>
      <c r="S29" s="428"/>
      <c r="T29" s="428" t="s">
        <v>463</v>
      </c>
      <c r="U29" s="428"/>
      <c r="V29" s="428">
        <v>28.583504062741287</v>
      </c>
      <c r="W29" s="428">
        <v>2.0706765860348204</v>
      </c>
      <c r="X29" s="428">
        <v>24.523410097182325</v>
      </c>
      <c r="Y29" s="428">
        <v>32.643598028300254</v>
      </c>
      <c r="Z29" s="428">
        <v>7.2443063015984643</v>
      </c>
      <c r="AA29" s="428"/>
      <c r="AB29" s="428">
        <v>-0.7</v>
      </c>
      <c r="AC29" s="428"/>
      <c r="AD29" s="428" t="s">
        <v>463</v>
      </c>
      <c r="AE29" s="428"/>
      <c r="AF29" s="428">
        <v>32.010031415212303</v>
      </c>
      <c r="AG29" s="428">
        <v>1.8534566299801751</v>
      </c>
      <c r="AH29" s="428">
        <v>28.375845625801716</v>
      </c>
      <c r="AI29" s="428">
        <v>35.64421720462289</v>
      </c>
      <c r="AJ29" s="428">
        <v>5.7902368352545466</v>
      </c>
      <c r="AK29" s="428"/>
      <c r="AL29" s="428">
        <v>3.4</v>
      </c>
      <c r="AM29" s="428"/>
      <c r="AN29" s="428" t="s">
        <v>463</v>
      </c>
      <c r="AO29" s="428"/>
      <c r="AP29" s="428">
        <v>35.39532932145017</v>
      </c>
      <c r="AQ29" s="428">
        <v>2.0731636874311032</v>
      </c>
      <c r="AR29" s="428">
        <v>31.33033533266466</v>
      </c>
      <c r="AS29" s="428">
        <v>39.46032331023568</v>
      </c>
      <c r="AT29" s="428">
        <v>5.8571673923506378</v>
      </c>
      <c r="AU29" s="428"/>
      <c r="AV29" s="428">
        <v>3.3999999999999986</v>
      </c>
      <c r="AW29" s="428"/>
      <c r="AX29" s="428" t="s">
        <v>463</v>
      </c>
      <c r="AY29" s="428"/>
      <c r="AZ29" s="406">
        <v>21.72842955371209</v>
      </c>
      <c r="BA29" s="428"/>
      <c r="BB29" s="428">
        <v>23.096970831672714</v>
      </c>
      <c r="BC29" s="428"/>
      <c r="BD29" s="428">
        <v>21.271934903681075</v>
      </c>
      <c r="BE29" s="428"/>
      <c r="BF29" s="428">
        <v>24.417281865043385</v>
      </c>
      <c r="BG29" s="428">
        <v>1.7264757566954367</v>
      </c>
      <c r="BH29" s="428">
        <v>21.032075241238239</v>
      </c>
      <c r="BI29" s="428">
        <v>27.802488488848532</v>
      </c>
      <c r="BJ29" s="428">
        <v>7.0707123185857892</v>
      </c>
      <c r="BK29" s="428"/>
      <c r="BL29" s="428">
        <v>3.1</v>
      </c>
      <c r="BM29" s="428"/>
      <c r="BN29" s="428" t="s">
        <v>463</v>
      </c>
      <c r="BO29" s="428"/>
      <c r="BP29" s="428">
        <v>27.520749347380118</v>
      </c>
      <c r="BQ29" s="428">
        <v>2.1193194003637461</v>
      </c>
      <c r="BR29" s="428">
        <v>23.365254692025541</v>
      </c>
      <c r="BS29" s="428">
        <v>31.676244002734695</v>
      </c>
      <c r="BT29" s="428">
        <v>7.7008055762315131</v>
      </c>
      <c r="BU29" s="428"/>
      <c r="BV29" s="428">
        <v>3.1000000000000014</v>
      </c>
      <c r="BW29" s="428"/>
      <c r="BX29" s="428" t="s">
        <v>463</v>
      </c>
      <c r="BY29" s="428"/>
      <c r="BZ29" s="406">
        <v>6.2273841763904585</v>
      </c>
      <c r="CA29" s="428"/>
      <c r="CB29" s="428">
        <v>6.1598406561083019</v>
      </c>
      <c r="CC29" s="428"/>
      <c r="CD29" s="428">
        <v>7.1655431360103963</v>
      </c>
      <c r="CE29" s="428"/>
      <c r="CF29" s="428">
        <v>7.5927495501689259</v>
      </c>
      <c r="CG29" s="428">
        <v>1.0645953970013757</v>
      </c>
      <c r="CH29" s="428">
        <v>5.5053322345041362</v>
      </c>
      <c r="CI29" s="428">
        <v>9.6801668658337139</v>
      </c>
      <c r="CJ29" s="428">
        <v>14.021210497818807</v>
      </c>
      <c r="CK29" s="428"/>
      <c r="CL29" s="428">
        <v>0.4</v>
      </c>
      <c r="CM29" s="428"/>
      <c r="CN29" s="428" t="s">
        <v>463</v>
      </c>
      <c r="CO29" s="428"/>
      <c r="CP29" s="428">
        <v>7.4590170928156105</v>
      </c>
      <c r="CQ29" s="428">
        <v>1.1940615228231584</v>
      </c>
      <c r="CR29" s="428">
        <v>5.1177389091663912</v>
      </c>
      <c r="CS29" s="428">
        <v>9.8002952764648299</v>
      </c>
      <c r="CT29" s="428">
        <v>16.008295837976519</v>
      </c>
      <c r="CU29" s="428"/>
      <c r="CV29" s="428">
        <v>-9.9999999999999645E-2</v>
      </c>
      <c r="CW29" s="428"/>
      <c r="CX29" s="428" t="s">
        <v>463</v>
      </c>
      <c r="CY29" s="428"/>
      <c r="CZ29" s="406">
        <v>0.11320987233416335</v>
      </c>
      <c r="DA29" s="428"/>
      <c r="DB29" s="428">
        <v>0</v>
      </c>
      <c r="DC29" s="428"/>
      <c r="DD29" s="466">
        <v>0.14602602304981843</v>
      </c>
      <c r="DE29" s="466"/>
      <c r="DF29" s="466">
        <v>0</v>
      </c>
      <c r="DG29" s="466">
        <v>0</v>
      </c>
      <c r="DH29" s="466">
        <v>0</v>
      </c>
      <c r="DI29" s="466">
        <v>0</v>
      </c>
      <c r="DJ29" s="466">
        <v>0</v>
      </c>
      <c r="DK29" s="466"/>
      <c r="DL29" s="466"/>
      <c r="DM29" s="428"/>
      <c r="DN29" s="428"/>
      <c r="DO29" s="466"/>
      <c r="DP29" s="466">
        <v>0.4155628812544403</v>
      </c>
      <c r="DQ29" s="466">
        <v>0.19842158234774782</v>
      </c>
      <c r="DR29" s="466">
        <v>2.6504099075809993E-2</v>
      </c>
      <c r="DS29" s="466">
        <v>0.80462166343307062</v>
      </c>
      <c r="DT29" s="466">
        <v>47.747667392424901</v>
      </c>
      <c r="DU29" s="466"/>
      <c r="DV29" s="466">
        <v>0.4</v>
      </c>
      <c r="DW29" s="428"/>
      <c r="DX29" s="428" t="s">
        <v>465</v>
      </c>
      <c r="DY29" s="428"/>
      <c r="DZ29" s="478">
        <v>285.97043999999988</v>
      </c>
      <c r="EA29" s="478">
        <v>512</v>
      </c>
      <c r="EB29" s="58"/>
    </row>
    <row r="30" spans="1:132" s="69" customFormat="1" ht="13.5" customHeight="1" x14ac:dyDescent="0.25">
      <c r="A30" s="36" t="s">
        <v>87</v>
      </c>
      <c r="B30" s="34">
        <v>15.232730588527327</v>
      </c>
      <c r="C30" s="58">
        <v>1.3261215900530823</v>
      </c>
      <c r="D30" s="58">
        <v>12.632530976861423</v>
      </c>
      <c r="E30" s="58">
        <v>17.832930200193232</v>
      </c>
      <c r="F30" s="58">
        <v>8.7057378343700442</v>
      </c>
      <c r="G30" s="58"/>
      <c r="H30" s="58"/>
      <c r="I30" s="58"/>
      <c r="J30" s="58"/>
      <c r="K30" s="58"/>
      <c r="L30" s="428">
        <v>24.088793954687386</v>
      </c>
      <c r="M30" s="428">
        <v>1.6057123802071465</v>
      </c>
      <c r="N30" s="428">
        <v>20.940382741238935</v>
      </c>
      <c r="O30" s="428">
        <v>27.237205168135841</v>
      </c>
      <c r="P30" s="428">
        <v>6.665806446049551</v>
      </c>
      <c r="Q30" s="428"/>
      <c r="R30" s="428">
        <v>8.9</v>
      </c>
      <c r="S30" s="428"/>
      <c r="T30" s="428" t="s">
        <v>463</v>
      </c>
      <c r="U30" s="428"/>
      <c r="V30" s="428">
        <v>22.420855973570596</v>
      </c>
      <c r="W30" s="428">
        <v>1.7602753707535623</v>
      </c>
      <c r="X30" s="428">
        <v>18.969383416861817</v>
      </c>
      <c r="Y30" s="428">
        <v>25.872328530279376</v>
      </c>
      <c r="Z30" s="428">
        <v>7.8510623003356832</v>
      </c>
      <c r="AA30" s="428"/>
      <c r="AB30" s="428">
        <v>-1.7</v>
      </c>
      <c r="AC30" s="428"/>
      <c r="AD30" s="428" t="s">
        <v>463</v>
      </c>
      <c r="AE30" s="428"/>
      <c r="AF30" s="428">
        <v>19.813397369461448</v>
      </c>
      <c r="AG30" s="428">
        <v>1.7792400585153294</v>
      </c>
      <c r="AH30" s="428">
        <v>16.324732551512277</v>
      </c>
      <c r="AI30" s="428">
        <v>23.30206218741062</v>
      </c>
      <c r="AJ30" s="428">
        <v>8.9799847312288126</v>
      </c>
      <c r="AK30" s="428"/>
      <c r="AL30" s="428">
        <v>-2.6</v>
      </c>
      <c r="AM30" s="428"/>
      <c r="AN30" s="428" t="s">
        <v>463</v>
      </c>
      <c r="AO30" s="428"/>
      <c r="AP30" s="428">
        <v>20.838469119195238</v>
      </c>
      <c r="AQ30" s="428">
        <v>1.7594557624654412</v>
      </c>
      <c r="AR30" s="428">
        <v>17.388583738066245</v>
      </c>
      <c r="AS30" s="428">
        <v>24.288354500324232</v>
      </c>
      <c r="AT30" s="428">
        <v>8.4433062352201702</v>
      </c>
      <c r="AU30" s="428"/>
      <c r="AV30" s="428">
        <v>1</v>
      </c>
      <c r="AW30" s="428"/>
      <c r="AX30" s="428" t="s">
        <v>463</v>
      </c>
      <c r="AY30" s="428"/>
      <c r="AZ30" s="406">
        <v>12.54166406586244</v>
      </c>
      <c r="BA30" s="428"/>
      <c r="BB30" s="428">
        <v>19.255934817908731</v>
      </c>
      <c r="BC30" s="428"/>
      <c r="BD30" s="428">
        <v>17.066264479347797</v>
      </c>
      <c r="BE30" s="428"/>
      <c r="BF30" s="428">
        <v>16.48481041308316</v>
      </c>
      <c r="BG30" s="428">
        <v>1.5295104709044598</v>
      </c>
      <c r="BH30" s="428">
        <v>13.485805673395706</v>
      </c>
      <c r="BI30" s="428">
        <v>19.483815152770617</v>
      </c>
      <c r="BJ30" s="428">
        <v>9.278301858361468</v>
      </c>
      <c r="BK30" s="428"/>
      <c r="BL30" s="428">
        <v>-0.6</v>
      </c>
      <c r="BM30" s="428"/>
      <c r="BN30" s="428" t="s">
        <v>463</v>
      </c>
      <c r="BO30" s="428"/>
      <c r="BP30" s="428">
        <v>17.658203438811618</v>
      </c>
      <c r="BQ30" s="428">
        <v>1.6201233175675636</v>
      </c>
      <c r="BR30" s="428">
        <v>14.48151672230639</v>
      </c>
      <c r="BS30" s="428">
        <v>20.834890155316845</v>
      </c>
      <c r="BT30" s="428">
        <v>9.1749045885757248</v>
      </c>
      <c r="BU30" s="428"/>
      <c r="BV30" s="428">
        <v>1.1999999999999993</v>
      </c>
      <c r="BW30" s="428"/>
      <c r="BX30" s="428" t="s">
        <v>463</v>
      </c>
      <c r="BY30" s="428"/>
      <c r="BZ30" s="406">
        <v>2.6910665226648867</v>
      </c>
      <c r="CA30" s="428"/>
      <c r="CB30" s="428">
        <v>4.8328591367786684</v>
      </c>
      <c r="CC30" s="428"/>
      <c r="CD30" s="428">
        <v>5.0169404001810598</v>
      </c>
      <c r="CE30" s="428"/>
      <c r="CF30" s="476">
        <v>3.3285869563782775</v>
      </c>
      <c r="CG30" s="428">
        <v>0.93058379833152827</v>
      </c>
      <c r="CH30" s="428">
        <v>1.5039343796474463</v>
      </c>
      <c r="CI30" s="428">
        <v>5.1532395331091081</v>
      </c>
      <c r="CJ30" s="428">
        <v>27.957322747670226</v>
      </c>
      <c r="CK30" s="428"/>
      <c r="CL30" s="428">
        <v>-1.7</v>
      </c>
      <c r="CM30" s="428"/>
      <c r="CN30" s="428" t="s">
        <v>463</v>
      </c>
      <c r="CO30" s="428"/>
      <c r="CP30" s="476">
        <v>3.1802656803836191</v>
      </c>
      <c r="CQ30" s="428">
        <v>0.84985308224719935</v>
      </c>
      <c r="CR30" s="428">
        <v>1.5139005536789245</v>
      </c>
      <c r="CS30" s="428">
        <v>4.8466308070883128</v>
      </c>
      <c r="CT30" s="428">
        <v>26.722707083537937</v>
      </c>
      <c r="CU30" s="428"/>
      <c r="CV30" s="428">
        <v>-9.9999999999999645E-2</v>
      </c>
      <c r="CW30" s="428"/>
      <c r="CX30" s="428" t="s">
        <v>463</v>
      </c>
      <c r="CY30" s="428"/>
      <c r="CZ30" s="406">
        <v>0</v>
      </c>
      <c r="DA30" s="428"/>
      <c r="DB30" s="428">
        <v>0</v>
      </c>
      <c r="DC30" s="428"/>
      <c r="DD30" s="466">
        <v>0.33765109404173532</v>
      </c>
      <c r="DE30" s="466"/>
      <c r="DF30" s="466">
        <v>0</v>
      </c>
      <c r="DG30" s="466">
        <v>0</v>
      </c>
      <c r="DH30" s="466">
        <v>0</v>
      </c>
      <c r="DI30" s="466">
        <v>0</v>
      </c>
      <c r="DJ30" s="466">
        <v>0</v>
      </c>
      <c r="DK30" s="466"/>
      <c r="DL30" s="466"/>
      <c r="DM30" s="428"/>
      <c r="DN30" s="428"/>
      <c r="DO30" s="466"/>
      <c r="DP30" s="466">
        <v>0</v>
      </c>
      <c r="DQ30" s="466">
        <v>0</v>
      </c>
      <c r="DR30" s="466">
        <v>0</v>
      </c>
      <c r="DS30" s="466">
        <v>0</v>
      </c>
      <c r="DT30" s="466">
        <v>0</v>
      </c>
      <c r="DU30" s="466"/>
      <c r="DV30" s="466">
        <v>0</v>
      </c>
      <c r="DW30" s="428"/>
      <c r="DX30" s="428" t="s">
        <v>465</v>
      </c>
      <c r="DY30" s="428"/>
      <c r="DZ30" s="478">
        <v>134.49175100000022</v>
      </c>
      <c r="EA30" s="478">
        <v>595</v>
      </c>
      <c r="EB30" s="58"/>
    </row>
    <row r="31" spans="1:132" s="69" customFormat="1" ht="13.5" customHeight="1" x14ac:dyDescent="0.25">
      <c r="A31" s="42" t="s">
        <v>88</v>
      </c>
      <c r="B31" s="34">
        <v>28.076659682105763</v>
      </c>
      <c r="C31" s="58">
        <v>2.2216239600259939</v>
      </c>
      <c r="D31" s="58">
        <v>23.720599271464209</v>
      </c>
      <c r="E31" s="58">
        <v>32.432720092747317</v>
      </c>
      <c r="F31" s="58">
        <v>7.9127075128595612</v>
      </c>
      <c r="G31" s="58"/>
      <c r="H31" s="58"/>
      <c r="I31" s="58"/>
      <c r="J31" s="58"/>
      <c r="K31" s="58"/>
      <c r="L31" s="428">
        <v>32.48766583949044</v>
      </c>
      <c r="M31" s="428">
        <v>2.0928096830795386</v>
      </c>
      <c r="N31" s="428">
        <v>28.38417535449393</v>
      </c>
      <c r="O31" s="428">
        <v>36.59115632448696</v>
      </c>
      <c r="P31" s="428">
        <v>6.4418591764004791</v>
      </c>
      <c r="Q31" s="428"/>
      <c r="R31" s="428">
        <v>4.4000000000000004</v>
      </c>
      <c r="S31" s="428"/>
      <c r="T31" s="428" t="s">
        <v>463</v>
      </c>
      <c r="U31" s="428"/>
      <c r="V31" s="428">
        <v>34.977085744787992</v>
      </c>
      <c r="W31" s="428">
        <v>2.5023822289314488</v>
      </c>
      <c r="X31" s="428">
        <v>30.070521844018739</v>
      </c>
      <c r="Y31" s="428">
        <v>39.883649645557242</v>
      </c>
      <c r="Z31" s="428">
        <v>7.1543474124465449</v>
      </c>
      <c r="AA31" s="428"/>
      <c r="AB31" s="428">
        <v>2.5</v>
      </c>
      <c r="AC31" s="428"/>
      <c r="AD31" s="428" t="s">
        <v>463</v>
      </c>
      <c r="AE31" s="428"/>
      <c r="AF31" s="428">
        <v>41.820810633171021</v>
      </c>
      <c r="AG31" s="428">
        <v>2.2994408993585416</v>
      </c>
      <c r="AH31" s="428">
        <v>37.312156206157162</v>
      </c>
      <c r="AI31" s="428">
        <v>46.329465060184887</v>
      </c>
      <c r="AJ31" s="428">
        <v>5.4983173796604827</v>
      </c>
      <c r="AK31" s="428"/>
      <c r="AL31" s="428">
        <v>6.8</v>
      </c>
      <c r="AM31" s="428"/>
      <c r="AN31" s="428" t="s">
        <v>464</v>
      </c>
      <c r="AO31" s="428"/>
      <c r="AP31" s="428">
        <v>36.276056688353421</v>
      </c>
      <c r="AQ31" s="428">
        <v>2.5876263924754395</v>
      </c>
      <c r="AR31" s="428">
        <v>31.202320449190708</v>
      </c>
      <c r="AS31" s="428">
        <v>41.349792927516134</v>
      </c>
      <c r="AT31" s="428">
        <v>7.1331523564031913</v>
      </c>
      <c r="AU31" s="428"/>
      <c r="AV31" s="428">
        <v>-5.5</v>
      </c>
      <c r="AW31" s="428"/>
      <c r="AX31" s="428" t="s">
        <v>463</v>
      </c>
      <c r="AY31" s="428"/>
      <c r="AZ31" s="406">
        <v>22.004582402960065</v>
      </c>
      <c r="BA31" s="428"/>
      <c r="BB31" s="428">
        <v>23.257748369276033</v>
      </c>
      <c r="BC31" s="428"/>
      <c r="BD31" s="428">
        <v>26.635833499323514</v>
      </c>
      <c r="BE31" s="428"/>
      <c r="BF31" s="428">
        <v>31.440839520629204</v>
      </c>
      <c r="BG31" s="428">
        <v>2.058949397627071</v>
      </c>
      <c r="BH31" s="428">
        <v>27.403731491804255</v>
      </c>
      <c r="BI31" s="428">
        <v>35.47794754945415</v>
      </c>
      <c r="BJ31" s="428">
        <v>6.5486463752856769</v>
      </c>
      <c r="BK31" s="428"/>
      <c r="BL31" s="428">
        <v>4.8</v>
      </c>
      <c r="BM31" s="428"/>
      <c r="BN31" s="428" t="s">
        <v>463</v>
      </c>
      <c r="BO31" s="428"/>
      <c r="BP31" s="428">
        <v>30.814223234150063</v>
      </c>
      <c r="BQ31" s="428">
        <v>2.4396358185894749</v>
      </c>
      <c r="BR31" s="428">
        <v>26.030662245928958</v>
      </c>
      <c r="BS31" s="428">
        <v>35.597784222371168</v>
      </c>
      <c r="BT31" s="428">
        <v>7.9172393866665205</v>
      </c>
      <c r="BU31" s="428"/>
      <c r="BV31" s="428">
        <v>-0.59999999999999787</v>
      </c>
      <c r="BW31" s="428"/>
      <c r="BX31" s="428" t="s">
        <v>463</v>
      </c>
      <c r="BY31" s="428"/>
      <c r="BZ31" s="406">
        <v>6.0720772791456952</v>
      </c>
      <c r="CA31" s="428"/>
      <c r="CB31" s="428">
        <v>9.2299174702144153</v>
      </c>
      <c r="CC31" s="428"/>
      <c r="CD31" s="428">
        <v>7.9055815840560841</v>
      </c>
      <c r="CE31" s="428"/>
      <c r="CF31" s="428">
        <v>10.379971112541858</v>
      </c>
      <c r="CG31" s="428">
        <v>1.3458760561750751</v>
      </c>
      <c r="CH31" s="428">
        <v>7.7410296026389576</v>
      </c>
      <c r="CI31" s="428">
        <v>13.018912622444759</v>
      </c>
      <c r="CJ31" s="428">
        <v>12.966086722041906</v>
      </c>
      <c r="CK31" s="428"/>
      <c r="CL31" s="428">
        <v>2.5</v>
      </c>
      <c r="CM31" s="428"/>
      <c r="CN31" s="428" t="s">
        <v>463</v>
      </c>
      <c r="CO31" s="428"/>
      <c r="CP31" s="428">
        <v>5.2468407250516371</v>
      </c>
      <c r="CQ31" s="428">
        <v>0.96969407010424835</v>
      </c>
      <c r="CR31" s="428">
        <v>3.3454951680980116</v>
      </c>
      <c r="CS31" s="428">
        <v>7.1481862820052626</v>
      </c>
      <c r="CT31" s="428">
        <v>18.481484781391092</v>
      </c>
      <c r="CU31" s="428"/>
      <c r="CV31" s="428">
        <v>-5.2</v>
      </c>
      <c r="CW31" s="428"/>
      <c r="CX31" s="428" t="s">
        <v>465</v>
      </c>
      <c r="CY31" s="428"/>
      <c r="CZ31" s="406">
        <v>0</v>
      </c>
      <c r="DA31" s="428"/>
      <c r="DB31" s="428">
        <v>0</v>
      </c>
      <c r="DC31" s="428"/>
      <c r="DD31" s="466">
        <v>0.43567066140839117</v>
      </c>
      <c r="DE31" s="466"/>
      <c r="DF31" s="466">
        <v>0</v>
      </c>
      <c r="DG31" s="466">
        <v>0</v>
      </c>
      <c r="DH31" s="466">
        <v>0</v>
      </c>
      <c r="DI31" s="466">
        <v>0</v>
      </c>
      <c r="DJ31" s="466">
        <v>0</v>
      </c>
      <c r="DK31" s="466"/>
      <c r="DL31" s="466"/>
      <c r="DM31" s="428"/>
      <c r="DN31" s="428"/>
      <c r="DO31" s="466"/>
      <c r="DP31" s="466">
        <v>0.21499272915172085</v>
      </c>
      <c r="DQ31" s="466">
        <v>0.21696486720983654</v>
      </c>
      <c r="DR31" s="466">
        <v>0</v>
      </c>
      <c r="DS31" s="466">
        <v>0.64041059959420688</v>
      </c>
      <c r="DT31" s="466">
        <v>100.91730453671479</v>
      </c>
      <c r="DU31" s="466"/>
      <c r="DV31" s="466">
        <v>0.2</v>
      </c>
      <c r="DW31" s="428"/>
      <c r="DX31" s="428" t="s">
        <v>465</v>
      </c>
      <c r="DY31" s="428"/>
      <c r="DZ31" s="478">
        <v>182.3336079999998</v>
      </c>
      <c r="EA31" s="478">
        <v>489</v>
      </c>
      <c r="EB31" s="58"/>
    </row>
    <row r="32" spans="1:132" s="69" customFormat="1" ht="13.5" customHeight="1" x14ac:dyDescent="0.25">
      <c r="A32" s="42" t="s">
        <v>89</v>
      </c>
      <c r="B32" s="34">
        <v>29.26821844426814</v>
      </c>
      <c r="C32" s="58">
        <v>2.0410204909327967</v>
      </c>
      <c r="D32" s="58">
        <v>25.266277198659449</v>
      </c>
      <c r="E32" s="58">
        <v>33.270159689876834</v>
      </c>
      <c r="F32" s="58">
        <v>6.9735043655604141</v>
      </c>
      <c r="G32" s="58"/>
      <c r="H32" s="58"/>
      <c r="I32" s="58"/>
      <c r="J32" s="58"/>
      <c r="K32" s="58"/>
      <c r="L32" s="428">
        <v>37.2914532880148</v>
      </c>
      <c r="M32" s="428">
        <v>2.0750892113068233</v>
      </c>
      <c r="N32" s="428">
        <v>33.222708335732946</v>
      </c>
      <c r="O32" s="428">
        <v>41.360198240296661</v>
      </c>
      <c r="P32" s="428">
        <v>5.564516875435749</v>
      </c>
      <c r="Q32" s="428"/>
      <c r="R32" s="428">
        <v>8</v>
      </c>
      <c r="S32" s="428"/>
      <c r="T32" s="428" t="s">
        <v>463</v>
      </c>
      <c r="U32" s="428"/>
      <c r="V32" s="428">
        <v>30.891220659893158</v>
      </c>
      <c r="W32" s="428">
        <v>1.990016740361402</v>
      </c>
      <c r="X32" s="428">
        <v>26.989281065176179</v>
      </c>
      <c r="Y32" s="428">
        <v>34.793160254610136</v>
      </c>
      <c r="Z32" s="428">
        <v>6.4420139374585812</v>
      </c>
      <c r="AA32" s="428"/>
      <c r="AB32" s="428">
        <v>-6.4</v>
      </c>
      <c r="AC32" s="428"/>
      <c r="AD32" s="428" t="s">
        <v>464</v>
      </c>
      <c r="AE32" s="428"/>
      <c r="AF32" s="428">
        <v>31.847494841533376</v>
      </c>
      <c r="AG32" s="428">
        <v>1.8081458694400632</v>
      </c>
      <c r="AH32" s="428">
        <v>28.302152631950182</v>
      </c>
      <c r="AI32" s="428">
        <v>35.392837051116565</v>
      </c>
      <c r="AJ32" s="428">
        <v>5.6775136582548411</v>
      </c>
      <c r="AK32" s="428"/>
      <c r="AL32" s="428">
        <v>0.9</v>
      </c>
      <c r="AM32" s="428"/>
      <c r="AN32" s="428" t="s">
        <v>463</v>
      </c>
      <c r="AO32" s="428"/>
      <c r="AP32" s="428">
        <v>30.763180697958305</v>
      </c>
      <c r="AQ32" s="428">
        <v>2.4612428743358734</v>
      </c>
      <c r="AR32" s="428">
        <v>25.937253276128047</v>
      </c>
      <c r="AS32" s="428">
        <v>35.589108119788563</v>
      </c>
      <c r="AT32" s="428">
        <v>8.0006124805528387</v>
      </c>
      <c r="AU32" s="428"/>
      <c r="AV32" s="428">
        <v>-1</v>
      </c>
      <c r="AW32" s="428"/>
      <c r="AX32" s="428" t="s">
        <v>463</v>
      </c>
      <c r="AY32" s="428"/>
      <c r="AZ32" s="406">
        <v>21.787022058668082</v>
      </c>
      <c r="BA32" s="428"/>
      <c r="BB32" s="428">
        <v>25.321087338898995</v>
      </c>
      <c r="BC32" s="428"/>
      <c r="BD32" s="428">
        <v>23.510331850992298</v>
      </c>
      <c r="BE32" s="428"/>
      <c r="BF32" s="428">
        <v>24.078123519755142</v>
      </c>
      <c r="BG32" s="428">
        <v>1.8242268431556994</v>
      </c>
      <c r="BH32" s="428">
        <v>20.501250361342642</v>
      </c>
      <c r="BI32" s="428">
        <v>27.654996678167642</v>
      </c>
      <c r="BJ32" s="428">
        <v>7.5762832666714823</v>
      </c>
      <c r="BK32" s="428"/>
      <c r="BL32" s="428">
        <v>0.6</v>
      </c>
      <c r="BM32" s="428"/>
      <c r="BN32" s="428" t="s">
        <v>463</v>
      </c>
      <c r="BO32" s="428"/>
      <c r="BP32" s="428">
        <v>22.856103866998744</v>
      </c>
      <c r="BQ32" s="428">
        <v>2.2712135413511207</v>
      </c>
      <c r="BR32" s="428">
        <v>18.402779969414624</v>
      </c>
      <c r="BS32" s="428">
        <v>27.309427764582868</v>
      </c>
      <c r="BT32" s="428">
        <v>9.9370109383798315</v>
      </c>
      <c r="BU32" s="428"/>
      <c r="BV32" s="428">
        <v>-1.2000000000000028</v>
      </c>
      <c r="BW32" s="428"/>
      <c r="BX32" s="428" t="s">
        <v>463</v>
      </c>
      <c r="BY32" s="428"/>
      <c r="BZ32" s="406">
        <v>7.4811963856000414</v>
      </c>
      <c r="CA32" s="428"/>
      <c r="CB32" s="428">
        <v>11.970365949115759</v>
      </c>
      <c r="CC32" s="428"/>
      <c r="CD32" s="428">
        <v>7.1809032523262779</v>
      </c>
      <c r="CE32" s="428"/>
      <c r="CF32" s="476">
        <v>7.7693713217782259</v>
      </c>
      <c r="CG32" s="428">
        <v>1.1743631492959459</v>
      </c>
      <c r="CH32" s="428">
        <v>5.466725659751356</v>
      </c>
      <c r="CI32" s="428">
        <v>10.072016983805096</v>
      </c>
      <c r="CJ32" s="428">
        <v>15.115291838402722</v>
      </c>
      <c r="CK32" s="428"/>
      <c r="CL32" s="428">
        <v>0.6</v>
      </c>
      <c r="CM32" s="428"/>
      <c r="CN32" s="428" t="s">
        <v>463</v>
      </c>
      <c r="CO32" s="428"/>
      <c r="CP32" s="476">
        <v>7.6942720612415405</v>
      </c>
      <c r="CQ32" s="428">
        <v>1.226321839328226</v>
      </c>
      <c r="CR32" s="428">
        <v>5.2897388661986424</v>
      </c>
      <c r="CS32" s="428">
        <v>10.098805256284438</v>
      </c>
      <c r="CT32" s="428">
        <v>15.938113827630213</v>
      </c>
      <c r="CU32" s="428"/>
      <c r="CV32" s="428">
        <v>-9.9999999999999645E-2</v>
      </c>
      <c r="CW32" s="428"/>
      <c r="CX32" s="428" t="s">
        <v>463</v>
      </c>
      <c r="CY32" s="428"/>
      <c r="CZ32" s="406">
        <v>0</v>
      </c>
      <c r="DA32" s="428"/>
      <c r="DB32" s="428">
        <v>0</v>
      </c>
      <c r="DC32" s="428"/>
      <c r="DD32" s="466">
        <v>0.19998555657457767</v>
      </c>
      <c r="DE32" s="466"/>
      <c r="DF32" s="466">
        <v>0</v>
      </c>
      <c r="DG32" s="466">
        <v>0</v>
      </c>
      <c r="DH32" s="466">
        <v>0</v>
      </c>
      <c r="DI32" s="466">
        <v>0</v>
      </c>
      <c r="DJ32" s="466">
        <v>0</v>
      </c>
      <c r="DK32" s="466"/>
      <c r="DL32" s="466"/>
      <c r="DM32" s="428"/>
      <c r="DN32" s="428"/>
      <c r="DO32" s="466"/>
      <c r="DP32" s="466">
        <v>0.21280476971800022</v>
      </c>
      <c r="DQ32" s="466">
        <v>0.21201988387360227</v>
      </c>
      <c r="DR32" s="466">
        <v>0</v>
      </c>
      <c r="DS32" s="466">
        <v>0.62852667275651108</v>
      </c>
      <c r="DT32" s="466">
        <v>99.631170934073495</v>
      </c>
      <c r="DU32" s="466"/>
      <c r="DV32" s="466">
        <v>0.2</v>
      </c>
      <c r="DW32" s="428"/>
      <c r="DX32" s="428" t="s">
        <v>465</v>
      </c>
      <c r="DY32" s="428"/>
      <c r="DZ32" s="478">
        <v>71.500747000000018</v>
      </c>
      <c r="EA32" s="478">
        <v>503</v>
      </c>
      <c r="EB32" s="58"/>
    </row>
    <row r="33" spans="1:132" s="69" customFormat="1" ht="13.5" customHeight="1" x14ac:dyDescent="0.25">
      <c r="A33" s="42" t="s">
        <v>90</v>
      </c>
      <c r="B33" s="34">
        <v>31.6331267778382</v>
      </c>
      <c r="C33" s="58">
        <v>2.0350568053956652</v>
      </c>
      <c r="D33" s="58">
        <v>27.642878858794777</v>
      </c>
      <c r="E33" s="58">
        <v>35.623374696881619</v>
      </c>
      <c r="F33" s="58">
        <v>6.4333090424099417</v>
      </c>
      <c r="G33" s="58"/>
      <c r="H33" s="58"/>
      <c r="I33" s="58"/>
      <c r="J33" s="58"/>
      <c r="K33" s="58"/>
      <c r="L33" s="428">
        <v>43.968684947519563</v>
      </c>
      <c r="M33" s="428">
        <v>1.9803522918048593</v>
      </c>
      <c r="N33" s="428">
        <v>40.085696039323921</v>
      </c>
      <c r="O33" s="428">
        <v>47.851673855715198</v>
      </c>
      <c r="P33" s="428">
        <v>4.5040061902433095</v>
      </c>
      <c r="Q33" s="428"/>
      <c r="R33" s="428">
        <v>12.4</v>
      </c>
      <c r="S33" s="428"/>
      <c r="T33" s="428" t="s">
        <v>463</v>
      </c>
      <c r="U33" s="428"/>
      <c r="V33" s="428">
        <v>40.210553215838289</v>
      </c>
      <c r="W33" s="428">
        <v>2.046146930459007</v>
      </c>
      <c r="X33" s="428">
        <v>36.198555948359697</v>
      </c>
      <c r="Y33" s="428">
        <v>44.222550483316887</v>
      </c>
      <c r="Z33" s="428">
        <v>5.0885818941010301</v>
      </c>
      <c r="AA33" s="428"/>
      <c r="AB33" s="428">
        <v>-3.8</v>
      </c>
      <c r="AC33" s="428"/>
      <c r="AD33" s="428" t="s">
        <v>463</v>
      </c>
      <c r="AE33" s="428"/>
      <c r="AF33" s="428">
        <v>38.510421273241839</v>
      </c>
      <c r="AG33" s="428">
        <v>2.0035008524736964</v>
      </c>
      <c r="AH33" s="428">
        <v>34.582034598658694</v>
      </c>
      <c r="AI33" s="428">
        <v>42.438807947824984</v>
      </c>
      <c r="AJ33" s="428">
        <v>5.2024900954947153</v>
      </c>
      <c r="AK33" s="428"/>
      <c r="AL33" s="428">
        <v>-1.7</v>
      </c>
      <c r="AM33" s="428"/>
      <c r="AN33" s="428" t="s">
        <v>463</v>
      </c>
      <c r="AO33" s="428"/>
      <c r="AP33" s="428">
        <v>38.586910347811916</v>
      </c>
      <c r="AQ33" s="428">
        <v>1.993256157402062</v>
      </c>
      <c r="AR33" s="428">
        <v>34.678596524319694</v>
      </c>
      <c r="AS33" s="428">
        <v>42.495224171304137</v>
      </c>
      <c r="AT33" s="428">
        <v>5.1656277723077419</v>
      </c>
      <c r="AU33" s="428"/>
      <c r="AV33" s="428">
        <v>0.10000000000000142</v>
      </c>
      <c r="AW33" s="428"/>
      <c r="AX33" s="428" t="s">
        <v>463</v>
      </c>
      <c r="AY33" s="428"/>
      <c r="AZ33" s="406">
        <v>25.442789739498533</v>
      </c>
      <c r="BA33" s="428"/>
      <c r="BB33" s="428">
        <v>28.474651190718191</v>
      </c>
      <c r="BC33" s="428"/>
      <c r="BD33" s="428">
        <v>29.055880084811342</v>
      </c>
      <c r="BE33" s="428"/>
      <c r="BF33" s="428">
        <v>26.629597309670118</v>
      </c>
      <c r="BG33" s="428">
        <v>1.9133695435771203</v>
      </c>
      <c r="BH33" s="428">
        <v>22.87793660572725</v>
      </c>
      <c r="BI33" s="428">
        <v>30.381258013612982</v>
      </c>
      <c r="BJ33" s="428">
        <v>7.1851238354337061</v>
      </c>
      <c r="BK33" s="428"/>
      <c r="BL33" s="428">
        <v>-2.5</v>
      </c>
      <c r="BM33" s="428"/>
      <c r="BN33" s="428" t="s">
        <v>463</v>
      </c>
      <c r="BO33" s="428"/>
      <c r="BP33" s="428">
        <v>30.518421955285667</v>
      </c>
      <c r="BQ33" s="428">
        <v>1.6688779590550085</v>
      </c>
      <c r="BR33" s="428">
        <v>27.246138675048691</v>
      </c>
      <c r="BS33" s="428">
        <v>33.790705235522644</v>
      </c>
      <c r="BT33" s="428">
        <v>5.4684280907452543</v>
      </c>
      <c r="BU33" s="428"/>
      <c r="BV33" s="428">
        <v>3.8999999999999986</v>
      </c>
      <c r="BW33" s="428"/>
      <c r="BX33" s="428" t="s">
        <v>463</v>
      </c>
      <c r="BY33" s="428"/>
      <c r="BZ33" s="406">
        <v>5.889591872953293</v>
      </c>
      <c r="CA33" s="428"/>
      <c r="CB33" s="428">
        <v>14.512536528781478</v>
      </c>
      <c r="CC33" s="428"/>
      <c r="CD33" s="428">
        <v>11.075041240920003</v>
      </c>
      <c r="CE33" s="428"/>
      <c r="CF33" s="428">
        <v>11.640561556981195</v>
      </c>
      <c r="CG33" s="428">
        <v>1.3122533866382773</v>
      </c>
      <c r="CH33" s="428">
        <v>9.0675460719208534</v>
      </c>
      <c r="CI33" s="428">
        <v>14.213577042041535</v>
      </c>
      <c r="CJ33" s="428">
        <v>11.273110667511393</v>
      </c>
      <c r="CK33" s="428"/>
      <c r="CL33" s="428">
        <v>0.5</v>
      </c>
      <c r="CM33" s="428"/>
      <c r="CN33" s="428" t="s">
        <v>463</v>
      </c>
      <c r="CO33" s="428"/>
      <c r="CP33" s="428">
        <v>7.9541570072158132</v>
      </c>
      <c r="CQ33" s="428">
        <v>1.0013593556054199</v>
      </c>
      <c r="CR33" s="428">
        <v>5.9907231568988513</v>
      </c>
      <c r="CS33" s="428">
        <v>9.9175908575327743</v>
      </c>
      <c r="CT33" s="428">
        <v>12.589132383192982</v>
      </c>
      <c r="CU33" s="428"/>
      <c r="CV33" s="428">
        <v>-3.5999999999999996</v>
      </c>
      <c r="CW33" s="428"/>
      <c r="CX33" s="428" t="s">
        <v>464</v>
      </c>
      <c r="CY33" s="428"/>
      <c r="CZ33" s="406">
        <v>0.30074516538634799</v>
      </c>
      <c r="DA33" s="428"/>
      <c r="DB33" s="428">
        <v>0.9814972280198857</v>
      </c>
      <c r="DC33" s="428"/>
      <c r="DD33" s="466">
        <v>7.9631890106951125E-2</v>
      </c>
      <c r="DE33" s="466"/>
      <c r="DF33" s="466">
        <v>0.24026240659054693</v>
      </c>
      <c r="DG33" s="466">
        <v>0.17069700589778339</v>
      </c>
      <c r="DH33" s="466">
        <v>0</v>
      </c>
      <c r="DI33" s="466">
        <v>0.57495846750420054</v>
      </c>
      <c r="DJ33" s="466">
        <v>71.046073466118116</v>
      </c>
      <c r="DK33" s="466"/>
      <c r="DL33" s="473"/>
      <c r="DM33" s="428"/>
      <c r="DN33" s="428"/>
      <c r="DO33" s="466"/>
      <c r="DP33" s="466">
        <v>0.11433138531044224</v>
      </c>
      <c r="DQ33" s="466">
        <v>0.11364635578648788</v>
      </c>
      <c r="DR33" s="466">
        <v>0</v>
      </c>
      <c r="DS33" s="466">
        <v>0.33716557632016925</v>
      </c>
      <c r="DT33" s="466">
        <v>99.400838604295473</v>
      </c>
      <c r="DU33" s="466"/>
      <c r="DV33" s="473">
        <v>-0.1</v>
      </c>
      <c r="DW33" s="428"/>
      <c r="DX33" s="428" t="s">
        <v>465</v>
      </c>
      <c r="DY33" s="428"/>
      <c r="DZ33" s="478">
        <v>160.01642899999979</v>
      </c>
      <c r="EA33" s="478">
        <v>711</v>
      </c>
      <c r="EB33" s="58"/>
    </row>
    <row r="34" spans="1:132" s="69" customFormat="1" ht="13.5" customHeight="1" x14ac:dyDescent="0.25">
      <c r="A34" s="42" t="s">
        <v>91</v>
      </c>
      <c r="B34" s="34">
        <v>18.311414182111434</v>
      </c>
      <c r="C34" s="58">
        <v>1.4562452030290103</v>
      </c>
      <c r="D34" s="58">
        <v>15.456074038486445</v>
      </c>
      <c r="E34" s="58">
        <v>21.166754325736427</v>
      </c>
      <c r="F34" s="58">
        <v>7.9526637787027274</v>
      </c>
      <c r="G34" s="58"/>
      <c r="H34" s="58"/>
      <c r="I34" s="58"/>
      <c r="J34" s="58"/>
      <c r="K34" s="58"/>
      <c r="L34" s="428">
        <v>21.145197997875311</v>
      </c>
      <c r="M34" s="428">
        <v>1.6114334663946652</v>
      </c>
      <c r="N34" s="428">
        <v>17.985569126689445</v>
      </c>
      <c r="O34" s="428">
        <v>24.304826869061181</v>
      </c>
      <c r="P34" s="428">
        <v>7.6208010279997547</v>
      </c>
      <c r="Q34" s="428"/>
      <c r="R34" s="428">
        <v>2.8</v>
      </c>
      <c r="S34" s="428"/>
      <c r="T34" s="428" t="s">
        <v>463</v>
      </c>
      <c r="U34" s="428"/>
      <c r="V34" s="428">
        <v>21.725468636983507</v>
      </c>
      <c r="W34" s="428">
        <v>1.7973242507843503</v>
      </c>
      <c r="X34" s="428">
        <v>18.201352223064866</v>
      </c>
      <c r="Y34" s="428">
        <v>25.249585050902144</v>
      </c>
      <c r="Z34" s="428">
        <v>8.2728905912977417</v>
      </c>
      <c r="AA34" s="428"/>
      <c r="AB34" s="428">
        <v>0.6</v>
      </c>
      <c r="AC34" s="428"/>
      <c r="AD34" s="428" t="s">
        <v>463</v>
      </c>
      <c r="AE34" s="428"/>
      <c r="AF34" s="428">
        <v>25.472292015900482</v>
      </c>
      <c r="AG34" s="428">
        <v>1.6437186181728087</v>
      </c>
      <c r="AH34" s="428">
        <v>22.249352375809135</v>
      </c>
      <c r="AI34" s="428">
        <v>28.695231655991833</v>
      </c>
      <c r="AJ34" s="428">
        <v>6.4529670794711196</v>
      </c>
      <c r="AK34" s="428"/>
      <c r="AL34" s="428">
        <v>3.8</v>
      </c>
      <c r="AM34" s="428"/>
      <c r="AN34" s="428" t="s">
        <v>463</v>
      </c>
      <c r="AO34" s="428"/>
      <c r="AP34" s="428">
        <v>22.374008774038867</v>
      </c>
      <c r="AQ34" s="428">
        <v>1.6152801281087241</v>
      </c>
      <c r="AR34" s="428">
        <v>19.206818430712509</v>
      </c>
      <c r="AS34" s="428">
        <v>25.54119911736522</v>
      </c>
      <c r="AT34" s="428">
        <v>7.2194488901022282</v>
      </c>
      <c r="AU34" s="428"/>
      <c r="AV34" s="428">
        <v>-3.1000000000000014</v>
      </c>
      <c r="AW34" s="428"/>
      <c r="AX34" s="428" t="s">
        <v>463</v>
      </c>
      <c r="AY34" s="428"/>
      <c r="AZ34" s="406">
        <v>14.13226037223421</v>
      </c>
      <c r="BA34" s="428"/>
      <c r="BB34" s="428">
        <v>16.343898474859557</v>
      </c>
      <c r="BC34" s="428"/>
      <c r="BD34" s="428">
        <v>16.592908294787083</v>
      </c>
      <c r="BE34" s="428"/>
      <c r="BF34" s="428">
        <v>21.191261234636222</v>
      </c>
      <c r="BG34" s="428">
        <v>1.4935225065050552</v>
      </c>
      <c r="BH34" s="428">
        <v>18.262820298112331</v>
      </c>
      <c r="BI34" s="428">
        <v>24.119702171160114</v>
      </c>
      <c r="BJ34" s="428">
        <v>7.0478226376821596</v>
      </c>
      <c r="BK34" s="428"/>
      <c r="BL34" s="428">
        <v>4.5999999999999996</v>
      </c>
      <c r="BM34" s="428"/>
      <c r="BN34" s="428" t="s">
        <v>464</v>
      </c>
      <c r="BO34" s="428"/>
      <c r="BP34" s="428">
        <v>17.74566690563509</v>
      </c>
      <c r="BQ34" s="428">
        <v>1.4221928615686223</v>
      </c>
      <c r="BR34" s="428">
        <v>14.957075986249603</v>
      </c>
      <c r="BS34" s="428">
        <v>20.534257825020578</v>
      </c>
      <c r="BT34" s="428">
        <v>8.0143105870932843</v>
      </c>
      <c r="BU34" s="428"/>
      <c r="BV34" s="428">
        <v>-3.5</v>
      </c>
      <c r="BW34" s="428"/>
      <c r="BX34" s="428" t="s">
        <v>466</v>
      </c>
      <c r="BY34" s="428"/>
      <c r="BZ34" s="406">
        <v>4.1791538098772332</v>
      </c>
      <c r="CA34" s="428"/>
      <c r="CB34" s="428">
        <v>4.627999977356918</v>
      </c>
      <c r="CC34" s="428"/>
      <c r="CD34" s="428">
        <v>5.1325603421964177</v>
      </c>
      <c r="CE34" s="428"/>
      <c r="CF34" s="476">
        <v>4.1501953250608254</v>
      </c>
      <c r="CG34" s="428">
        <v>0.65486460328995788</v>
      </c>
      <c r="CH34" s="428">
        <v>2.8661622396522803</v>
      </c>
      <c r="CI34" s="428">
        <v>5.4342284104693697</v>
      </c>
      <c r="CJ34" s="428">
        <v>15.779127293975259</v>
      </c>
      <c r="CK34" s="428"/>
      <c r="CL34" s="428">
        <v>-0.9</v>
      </c>
      <c r="CM34" s="428"/>
      <c r="CN34" s="428" t="s">
        <v>463</v>
      </c>
      <c r="CO34" s="428"/>
      <c r="CP34" s="476">
        <v>4.628341868403794</v>
      </c>
      <c r="CQ34" s="428">
        <v>0.8035513177918544</v>
      </c>
      <c r="CR34" s="428">
        <v>3.0527637814886899</v>
      </c>
      <c r="CS34" s="428">
        <v>6.2039199553188995</v>
      </c>
      <c r="CT34" s="428">
        <v>17.361537687555916</v>
      </c>
      <c r="CU34" s="428"/>
      <c r="CV34" s="428">
        <v>0.39999999999999947</v>
      </c>
      <c r="CW34" s="428"/>
      <c r="CX34" s="428" t="s">
        <v>463</v>
      </c>
      <c r="CY34" s="428"/>
      <c r="CZ34" s="406">
        <v>0</v>
      </c>
      <c r="DA34" s="428"/>
      <c r="DB34" s="428">
        <v>0.17329954565881353</v>
      </c>
      <c r="DC34" s="428"/>
      <c r="DD34" s="466">
        <v>0</v>
      </c>
      <c r="DE34" s="466"/>
      <c r="DF34" s="466">
        <v>0.13083545620342449</v>
      </c>
      <c r="DG34" s="466">
        <v>0.13097931274461261</v>
      </c>
      <c r="DH34" s="466">
        <v>0</v>
      </c>
      <c r="DI34" s="466">
        <v>0.38765460664037199</v>
      </c>
      <c r="DJ34" s="466">
        <v>100</v>
      </c>
      <c r="DK34" s="466"/>
      <c r="DL34" s="466"/>
      <c r="DM34" s="428"/>
      <c r="DN34" s="428"/>
      <c r="DO34" s="466"/>
      <c r="DP34" s="466">
        <v>0</v>
      </c>
      <c r="DQ34" s="466">
        <v>0</v>
      </c>
      <c r="DR34" s="466">
        <v>0</v>
      </c>
      <c r="DS34" s="466">
        <v>0</v>
      </c>
      <c r="DT34" s="466">
        <v>0</v>
      </c>
      <c r="DU34" s="466"/>
      <c r="DV34" s="466">
        <v>-0.1</v>
      </c>
      <c r="DW34" s="428"/>
      <c r="DX34" s="428" t="s">
        <v>465</v>
      </c>
      <c r="DY34" s="428"/>
      <c r="DZ34" s="478">
        <v>185.94788899999966</v>
      </c>
      <c r="EA34" s="478">
        <v>733</v>
      </c>
      <c r="EB34" s="58"/>
    </row>
    <row r="35" spans="1:132" s="69" customFormat="1" ht="13.5" customHeight="1" x14ac:dyDescent="0.25">
      <c r="A35" s="42" t="s">
        <v>92</v>
      </c>
      <c r="B35" s="34">
        <v>27.529071791918891</v>
      </c>
      <c r="C35" s="58">
        <v>2.1166462035988718</v>
      </c>
      <c r="D35" s="58">
        <v>23.378847047887994</v>
      </c>
      <c r="E35" s="58">
        <v>31.679296535949785</v>
      </c>
      <c r="F35" s="58">
        <v>7.6887670590484971</v>
      </c>
      <c r="G35" s="58"/>
      <c r="H35" s="58"/>
      <c r="I35" s="58"/>
      <c r="J35" s="58"/>
      <c r="K35" s="58"/>
      <c r="L35" s="428">
        <v>33.391235412727937</v>
      </c>
      <c r="M35" s="428">
        <v>2.2038542592551345</v>
      </c>
      <c r="N35" s="428">
        <v>29.070013537518957</v>
      </c>
      <c r="O35" s="428">
        <v>37.712457287936921</v>
      </c>
      <c r="P35" s="428">
        <v>6.600097995820418</v>
      </c>
      <c r="Q35" s="428"/>
      <c r="R35" s="428">
        <v>5.9</v>
      </c>
      <c r="S35" s="428"/>
      <c r="T35" s="428" t="s">
        <v>463</v>
      </c>
      <c r="U35" s="428"/>
      <c r="V35" s="428">
        <v>34.226484576762921</v>
      </c>
      <c r="W35" s="428">
        <v>2.0840768580656266</v>
      </c>
      <c r="X35" s="428">
        <v>30.140115931721873</v>
      </c>
      <c r="Y35" s="428">
        <v>38.312853221803969</v>
      </c>
      <c r="Z35" s="428">
        <v>6.0890765845130064</v>
      </c>
      <c r="AA35" s="428"/>
      <c r="AB35" s="428">
        <v>0.8</v>
      </c>
      <c r="AC35" s="428"/>
      <c r="AD35" s="428" t="s">
        <v>463</v>
      </c>
      <c r="AE35" s="428"/>
      <c r="AF35" s="428">
        <v>34.462788173937405</v>
      </c>
      <c r="AG35" s="428">
        <v>2.151994853715383</v>
      </c>
      <c r="AH35" s="428">
        <v>30.243240227816422</v>
      </c>
      <c r="AI35" s="428">
        <v>38.682336120058388</v>
      </c>
      <c r="AJ35" s="428">
        <v>6.2444014769032412</v>
      </c>
      <c r="AK35" s="428"/>
      <c r="AL35" s="428">
        <v>0.3</v>
      </c>
      <c r="AM35" s="428"/>
      <c r="AN35" s="428" t="s">
        <v>463</v>
      </c>
      <c r="AO35" s="428"/>
      <c r="AP35" s="428">
        <v>35.858205073225911</v>
      </c>
      <c r="AQ35" s="428">
        <v>2.3683394615987381</v>
      </c>
      <c r="AR35" s="428">
        <v>31.214439733725996</v>
      </c>
      <c r="AS35" s="428">
        <v>40.501970412725818</v>
      </c>
      <c r="AT35" s="428">
        <v>6.6047351136576999</v>
      </c>
      <c r="AU35" s="428"/>
      <c r="AV35" s="428">
        <v>1.3999999999999986</v>
      </c>
      <c r="AW35" s="428"/>
      <c r="AX35" s="428" t="s">
        <v>463</v>
      </c>
      <c r="AY35" s="428"/>
      <c r="AZ35" s="406">
        <v>21.266801060057507</v>
      </c>
      <c r="BA35" s="428"/>
      <c r="BB35" s="428">
        <v>24.558021820431758</v>
      </c>
      <c r="BC35" s="428"/>
      <c r="BD35" s="428">
        <v>25.851650012016929</v>
      </c>
      <c r="BE35" s="428"/>
      <c r="BF35" s="428">
        <v>25.506859816981457</v>
      </c>
      <c r="BG35" s="428">
        <v>1.935410755681108</v>
      </c>
      <c r="BH35" s="428">
        <v>21.711981560216465</v>
      </c>
      <c r="BI35" s="428">
        <v>29.301738073746453</v>
      </c>
      <c r="BJ35" s="428">
        <v>7.5878048868743457</v>
      </c>
      <c r="BK35" s="428"/>
      <c r="BL35" s="428">
        <v>-0.4</v>
      </c>
      <c r="BM35" s="428"/>
      <c r="BN35" s="428" t="s">
        <v>463</v>
      </c>
      <c r="BO35" s="428"/>
      <c r="BP35" s="428">
        <v>27.810766783056636</v>
      </c>
      <c r="BQ35" s="428">
        <v>2.1496318856977927</v>
      </c>
      <c r="BR35" s="428">
        <v>23.595836362250882</v>
      </c>
      <c r="BS35" s="428">
        <v>32.025697203862386</v>
      </c>
      <c r="BT35" s="428">
        <v>7.729495207616603</v>
      </c>
      <c r="BU35" s="428"/>
      <c r="BV35" s="428">
        <v>2.3000000000000007</v>
      </c>
      <c r="BW35" s="428"/>
      <c r="BX35" s="428" t="s">
        <v>463</v>
      </c>
      <c r="BY35" s="428"/>
      <c r="BZ35" s="406">
        <v>6.2622707318613742</v>
      </c>
      <c r="CA35" s="428"/>
      <c r="CB35" s="428">
        <v>8.8332135922962198</v>
      </c>
      <c r="CC35" s="428"/>
      <c r="CD35" s="428">
        <v>8.3748345647459708</v>
      </c>
      <c r="CE35" s="428"/>
      <c r="CF35" s="428">
        <v>8.5889940336981709</v>
      </c>
      <c r="CG35" s="428">
        <v>1.1488161540717987</v>
      </c>
      <c r="CH35" s="428">
        <v>6.3364399279041166</v>
      </c>
      <c r="CI35" s="428">
        <v>10.841548139492227</v>
      </c>
      <c r="CJ35" s="428">
        <v>13.375444779266566</v>
      </c>
      <c r="CK35" s="428"/>
      <c r="CL35" s="428">
        <v>0.2</v>
      </c>
      <c r="CM35" s="428"/>
      <c r="CN35" s="428" t="s">
        <v>463</v>
      </c>
      <c r="CO35" s="428"/>
      <c r="CP35" s="428">
        <v>7.7593038209593885</v>
      </c>
      <c r="CQ35" s="428">
        <v>1.3895579542090946</v>
      </c>
      <c r="CR35" s="428">
        <v>5.0347023989036721</v>
      </c>
      <c r="CS35" s="428">
        <v>10.483905243015105</v>
      </c>
      <c r="CT35" s="428">
        <v>17.908281287499378</v>
      </c>
      <c r="CU35" s="428"/>
      <c r="CV35" s="428">
        <v>-0.79999999999999982</v>
      </c>
      <c r="CW35" s="428"/>
      <c r="CX35" s="428" t="s">
        <v>463</v>
      </c>
      <c r="CY35" s="428"/>
      <c r="CZ35" s="406">
        <v>0</v>
      </c>
      <c r="DA35" s="428"/>
      <c r="DB35" s="428">
        <v>0</v>
      </c>
      <c r="DC35" s="428"/>
      <c r="DD35" s="466">
        <v>0</v>
      </c>
      <c r="DE35" s="466"/>
      <c r="DF35" s="466">
        <v>0.36693432325783437</v>
      </c>
      <c r="DG35" s="466">
        <v>0.21449539603312184</v>
      </c>
      <c r="DH35" s="466">
        <v>0</v>
      </c>
      <c r="DI35" s="466">
        <v>0.78750856683530923</v>
      </c>
      <c r="DJ35" s="466">
        <v>58.456073045639286</v>
      </c>
      <c r="DK35" s="466"/>
      <c r="DL35" s="466"/>
      <c r="DM35" s="428"/>
      <c r="DN35" s="428"/>
      <c r="DO35" s="466"/>
      <c r="DP35" s="466">
        <v>0.28813446920991298</v>
      </c>
      <c r="DQ35" s="466">
        <v>0.20922056999503014</v>
      </c>
      <c r="DR35" s="466">
        <v>0</v>
      </c>
      <c r="DS35" s="466">
        <v>0.69836756586130266</v>
      </c>
      <c r="DT35" s="466">
        <v>72.612128138896111</v>
      </c>
      <c r="DU35" s="466"/>
      <c r="DV35" s="466">
        <v>-0.10000000000000003</v>
      </c>
      <c r="DW35" s="428"/>
      <c r="DX35" s="428" t="s">
        <v>465</v>
      </c>
      <c r="DY35" s="428"/>
      <c r="DZ35" s="478">
        <v>245.91122399999998</v>
      </c>
      <c r="EA35" s="478">
        <v>630</v>
      </c>
      <c r="EB35" s="58"/>
    </row>
    <row r="36" spans="1:132" s="69" customFormat="1" ht="13.5" customHeight="1" x14ac:dyDescent="0.25">
      <c r="A36" s="42" t="s">
        <v>93</v>
      </c>
      <c r="B36" s="34">
        <v>20.055885132423114</v>
      </c>
      <c r="C36" s="58">
        <v>1.6137715251700415</v>
      </c>
      <c r="D36" s="58">
        <v>16.891674456314092</v>
      </c>
      <c r="E36" s="58">
        <v>23.220095808532136</v>
      </c>
      <c r="F36" s="58">
        <v>8.0463739920466342</v>
      </c>
      <c r="G36" s="58"/>
      <c r="H36" s="58"/>
      <c r="I36" s="58"/>
      <c r="J36" s="58"/>
      <c r="K36" s="58"/>
      <c r="L36" s="428">
        <v>25.372146583387334</v>
      </c>
      <c r="M36" s="428">
        <v>1.4759225224322485</v>
      </c>
      <c r="N36" s="428">
        <v>22.478221695539517</v>
      </c>
      <c r="O36" s="428">
        <v>28.266071471235154</v>
      </c>
      <c r="P36" s="428">
        <v>5.8170975702884498</v>
      </c>
      <c r="Q36" s="428"/>
      <c r="R36" s="428">
        <v>5.3</v>
      </c>
      <c r="S36" s="428"/>
      <c r="T36" s="428" t="s">
        <v>463</v>
      </c>
      <c r="U36" s="428"/>
      <c r="V36" s="428">
        <v>23.62119730994349</v>
      </c>
      <c r="W36" s="428">
        <v>1.6460357317070344</v>
      </c>
      <c r="X36" s="428">
        <v>20.393720944744572</v>
      </c>
      <c r="Y36" s="428">
        <v>26.848673675142404</v>
      </c>
      <c r="Z36" s="428">
        <v>6.9684686601983774</v>
      </c>
      <c r="AA36" s="428"/>
      <c r="AB36" s="428">
        <v>-1.8</v>
      </c>
      <c r="AC36" s="428"/>
      <c r="AD36" s="428" t="s">
        <v>463</v>
      </c>
      <c r="AE36" s="428"/>
      <c r="AF36" s="428">
        <v>21.567739029926393</v>
      </c>
      <c r="AG36" s="428">
        <v>1.7129318976072923</v>
      </c>
      <c r="AH36" s="428">
        <v>18.209088679106411</v>
      </c>
      <c r="AI36" s="428">
        <v>24.926389380746372</v>
      </c>
      <c r="AJ36" s="428">
        <v>7.9421023002481048</v>
      </c>
      <c r="AK36" s="428"/>
      <c r="AL36" s="428">
        <v>-2</v>
      </c>
      <c r="AM36" s="428"/>
      <c r="AN36" s="428" t="s">
        <v>463</v>
      </c>
      <c r="AO36" s="428"/>
      <c r="AP36" s="428">
        <v>23.785414710811263</v>
      </c>
      <c r="AQ36" s="428">
        <v>1.720820839328598</v>
      </c>
      <c r="AR36" s="428">
        <v>20.411283468759951</v>
      </c>
      <c r="AS36" s="428">
        <v>27.159545952862572</v>
      </c>
      <c r="AT36" s="428">
        <v>7.2347733274813475</v>
      </c>
      <c r="AU36" s="428"/>
      <c r="AV36" s="428">
        <v>2.1999999999999993</v>
      </c>
      <c r="AW36" s="428"/>
      <c r="AX36" s="428" t="s">
        <v>463</v>
      </c>
      <c r="AY36" s="428"/>
      <c r="AZ36" s="406">
        <v>16.109471812776512</v>
      </c>
      <c r="BA36" s="428"/>
      <c r="BB36" s="428">
        <v>19.146215193396799</v>
      </c>
      <c r="BC36" s="428"/>
      <c r="BD36" s="428">
        <v>20.165583300812866</v>
      </c>
      <c r="BE36" s="428"/>
      <c r="BF36" s="428">
        <v>17.725969568688441</v>
      </c>
      <c r="BG36" s="428">
        <v>1.5548356075805936</v>
      </c>
      <c r="BH36" s="428">
        <v>14.677308284394236</v>
      </c>
      <c r="BI36" s="428">
        <v>20.774630852982646</v>
      </c>
      <c r="BJ36" s="428">
        <v>8.7715123370576631</v>
      </c>
      <c r="BK36" s="428"/>
      <c r="BL36" s="428">
        <v>-2.5</v>
      </c>
      <c r="BM36" s="428"/>
      <c r="BN36" s="428" t="s">
        <v>463</v>
      </c>
      <c r="BO36" s="428"/>
      <c r="BP36" s="428">
        <v>18.978482727229107</v>
      </c>
      <c r="BQ36" s="428">
        <v>1.5613498374126547</v>
      </c>
      <c r="BR36" s="428">
        <v>15.917037197407865</v>
      </c>
      <c r="BS36" s="428">
        <v>22.039928257050349</v>
      </c>
      <c r="BT36" s="428">
        <v>8.2269476430406634</v>
      </c>
      <c r="BU36" s="428"/>
      <c r="BV36" s="428">
        <v>1.3000000000000007</v>
      </c>
      <c r="BW36" s="428"/>
      <c r="BX36" s="428" t="s">
        <v>463</v>
      </c>
      <c r="BY36" s="428"/>
      <c r="BZ36" s="406">
        <v>3.7934733796858744</v>
      </c>
      <c r="CA36" s="428"/>
      <c r="CB36" s="428">
        <v>5.6985293695518839</v>
      </c>
      <c r="CC36" s="428"/>
      <c r="CD36" s="428">
        <v>3.4556140091306267</v>
      </c>
      <c r="CE36" s="428"/>
      <c r="CF36" s="476">
        <v>3.6711383543390403</v>
      </c>
      <c r="CG36" s="428">
        <v>0.86787507644566908</v>
      </c>
      <c r="CH36" s="428">
        <v>1.9694426044707443</v>
      </c>
      <c r="CI36" s="428">
        <v>5.3728341042073353</v>
      </c>
      <c r="CJ36" s="428">
        <v>23.640489479779447</v>
      </c>
      <c r="CK36" s="428"/>
      <c r="CL36" s="428">
        <v>0.2</v>
      </c>
      <c r="CM36" s="428"/>
      <c r="CN36" s="428" t="s">
        <v>463</v>
      </c>
      <c r="CO36" s="428"/>
      <c r="CP36" s="476">
        <v>4.8069319835821638</v>
      </c>
      <c r="CQ36" s="428">
        <v>0.92082678835138809</v>
      </c>
      <c r="CR36" s="428">
        <v>3.0014038518410215</v>
      </c>
      <c r="CS36" s="428">
        <v>6.6124601153233069</v>
      </c>
      <c r="CT36" s="428">
        <v>19.156226705441764</v>
      </c>
      <c r="CU36" s="428"/>
      <c r="CV36" s="428">
        <v>1.0999999999999996</v>
      </c>
      <c r="CW36" s="428"/>
      <c r="CX36" s="428" t="s">
        <v>463</v>
      </c>
      <c r="CY36" s="428"/>
      <c r="CZ36" s="406">
        <v>0.15293993996072724</v>
      </c>
      <c r="DA36" s="428"/>
      <c r="DB36" s="428">
        <v>0.5274020204386427</v>
      </c>
      <c r="DC36" s="428"/>
      <c r="DD36" s="466">
        <v>0</v>
      </c>
      <c r="DE36" s="466"/>
      <c r="DF36" s="466">
        <v>0.17063110689891489</v>
      </c>
      <c r="DG36" s="466">
        <v>0.17032086573703101</v>
      </c>
      <c r="DH36" s="466">
        <v>0</v>
      </c>
      <c r="DI36" s="466">
        <v>0.5045896467910771</v>
      </c>
      <c r="DJ36" s="466">
        <v>99.818180185593192</v>
      </c>
      <c r="DK36" s="466"/>
      <c r="DL36" s="466"/>
      <c r="DM36" s="428"/>
      <c r="DN36" s="428"/>
      <c r="DO36" s="466"/>
      <c r="DP36" s="466">
        <v>0</v>
      </c>
      <c r="DQ36" s="466">
        <v>0</v>
      </c>
      <c r="DR36" s="466">
        <v>0</v>
      </c>
      <c r="DS36" s="466">
        <v>0</v>
      </c>
      <c r="DT36" s="466">
        <v>0</v>
      </c>
      <c r="DU36" s="466"/>
      <c r="DV36" s="466">
        <v>-0.2</v>
      </c>
      <c r="DW36" s="428"/>
      <c r="DX36" s="428" t="s">
        <v>465</v>
      </c>
      <c r="DY36" s="428"/>
      <c r="DZ36" s="478">
        <v>388.42873300000076</v>
      </c>
      <c r="EA36" s="478">
        <v>668</v>
      </c>
      <c r="EB36" s="58"/>
    </row>
    <row r="37" spans="1:132" s="69" customFormat="1" ht="13.5" customHeight="1" x14ac:dyDescent="0.25">
      <c r="A37" s="42" t="s">
        <v>94</v>
      </c>
      <c r="B37" s="34">
        <v>19.412113947985958</v>
      </c>
      <c r="C37" s="58">
        <v>1.773003227492564</v>
      </c>
      <c r="D37" s="58">
        <v>15.935688906580797</v>
      </c>
      <c r="E37" s="58">
        <v>22.888538989391115</v>
      </c>
      <c r="F37" s="58">
        <v>9.1334886671449631</v>
      </c>
      <c r="G37" s="58"/>
      <c r="H37" s="58"/>
      <c r="I37" s="58"/>
      <c r="J37" s="58"/>
      <c r="K37" s="58"/>
      <c r="L37" s="428">
        <v>20.091038253563216</v>
      </c>
      <c r="M37" s="428">
        <v>1.5071939408434458</v>
      </c>
      <c r="N37" s="428">
        <v>17.135797724383945</v>
      </c>
      <c r="O37" s="428">
        <v>23.046278782742487</v>
      </c>
      <c r="P37" s="428">
        <v>7.5018220652491152</v>
      </c>
      <c r="Q37" s="428"/>
      <c r="R37" s="428">
        <v>0.7</v>
      </c>
      <c r="S37" s="428"/>
      <c r="T37" s="428" t="s">
        <v>463</v>
      </c>
      <c r="U37" s="428"/>
      <c r="V37" s="428">
        <v>22.046973900760317</v>
      </c>
      <c r="W37" s="428">
        <v>1.8732334585210053</v>
      </c>
      <c r="X37" s="428">
        <v>18.374017963402562</v>
      </c>
      <c r="Y37" s="428">
        <v>25.719929838118073</v>
      </c>
      <c r="Z37" s="428">
        <v>8.4965558854152086</v>
      </c>
      <c r="AA37" s="428"/>
      <c r="AB37" s="428">
        <v>1.9</v>
      </c>
      <c r="AC37" s="428"/>
      <c r="AD37" s="428" t="s">
        <v>463</v>
      </c>
      <c r="AE37" s="428"/>
      <c r="AF37" s="428">
        <v>20.174765113857386</v>
      </c>
      <c r="AG37" s="428">
        <v>1.4653485756689828</v>
      </c>
      <c r="AH37" s="428">
        <v>17.301566526908942</v>
      </c>
      <c r="AI37" s="428">
        <v>23.04796370080583</v>
      </c>
      <c r="AJ37" s="428">
        <v>7.2632745283486981</v>
      </c>
      <c r="AK37" s="428"/>
      <c r="AL37" s="428">
        <v>-1.8</v>
      </c>
      <c r="AM37" s="428"/>
      <c r="AN37" s="428" t="s">
        <v>463</v>
      </c>
      <c r="AO37" s="428"/>
      <c r="AP37" s="428">
        <v>23.534671891128557</v>
      </c>
      <c r="AQ37" s="428">
        <v>2.0557759734009435</v>
      </c>
      <c r="AR37" s="428">
        <v>19.503771183756303</v>
      </c>
      <c r="AS37" s="428">
        <v>27.565572598500815</v>
      </c>
      <c r="AT37" s="428">
        <v>8.7350951095089293</v>
      </c>
      <c r="AU37" s="428"/>
      <c r="AV37" s="428">
        <v>3.3000000000000007</v>
      </c>
      <c r="AW37" s="428"/>
      <c r="AX37" s="428" t="s">
        <v>463</v>
      </c>
      <c r="AY37" s="428"/>
      <c r="AZ37" s="406">
        <v>15.051328184315583</v>
      </c>
      <c r="BA37" s="428"/>
      <c r="BB37" s="428">
        <v>15.162388810589839</v>
      </c>
      <c r="BC37" s="428"/>
      <c r="BD37" s="428">
        <v>17.282423578885155</v>
      </c>
      <c r="BE37" s="428"/>
      <c r="BF37" s="428">
        <v>16.427949706081947</v>
      </c>
      <c r="BG37" s="428">
        <v>1.3861711234322605</v>
      </c>
      <c r="BH37" s="428">
        <v>13.709999192978914</v>
      </c>
      <c r="BI37" s="428">
        <v>19.145900219184977</v>
      </c>
      <c r="BJ37" s="428">
        <v>8.4378826830658795</v>
      </c>
      <c r="BK37" s="428"/>
      <c r="BL37" s="428">
        <v>-0.9</v>
      </c>
      <c r="BM37" s="428"/>
      <c r="BN37" s="428" t="s">
        <v>463</v>
      </c>
      <c r="BO37" s="428"/>
      <c r="BP37" s="428">
        <v>18.468629950870557</v>
      </c>
      <c r="BQ37" s="428">
        <v>1.4974468253798525</v>
      </c>
      <c r="BR37" s="428">
        <v>15.53248343209871</v>
      </c>
      <c r="BS37" s="428">
        <v>21.404776469642407</v>
      </c>
      <c r="BT37" s="428">
        <v>8.1080558187764602</v>
      </c>
      <c r="BU37" s="428"/>
      <c r="BV37" s="428">
        <v>2.1000000000000014</v>
      </c>
      <c r="BW37" s="428"/>
      <c r="BX37" s="428" t="s">
        <v>463</v>
      </c>
      <c r="BY37" s="428"/>
      <c r="BZ37" s="406">
        <v>4.3607857636703748</v>
      </c>
      <c r="CA37" s="428"/>
      <c r="CB37" s="428">
        <v>4.8056011405053525</v>
      </c>
      <c r="CC37" s="428"/>
      <c r="CD37" s="428">
        <v>4.7645503218751601</v>
      </c>
      <c r="CE37" s="428"/>
      <c r="CF37" s="476">
        <v>3.6007881594399334</v>
      </c>
      <c r="CG37" s="428">
        <v>0.81835907541612141</v>
      </c>
      <c r="CH37" s="428">
        <v>1.9961814616591129</v>
      </c>
      <c r="CI37" s="428">
        <v>5.2053948572207531</v>
      </c>
      <c r="CJ37" s="428">
        <v>22.727220796666053</v>
      </c>
      <c r="CK37" s="428"/>
      <c r="CL37" s="428">
        <v>-1.2</v>
      </c>
      <c r="CM37" s="428"/>
      <c r="CN37" s="428" t="s">
        <v>463</v>
      </c>
      <c r="CO37" s="428"/>
      <c r="CP37" s="476">
        <v>5.066041940257997</v>
      </c>
      <c r="CQ37" s="428">
        <v>1.357339507332096</v>
      </c>
      <c r="CR37" s="428">
        <v>2.404613432949446</v>
      </c>
      <c r="CS37" s="428">
        <v>7.7274704475665494</v>
      </c>
      <c r="CT37" s="428">
        <v>26.792899137802458</v>
      </c>
      <c r="CU37" s="428"/>
      <c r="CV37" s="428">
        <v>1.4999999999999996</v>
      </c>
      <c r="CW37" s="428"/>
      <c r="CX37" s="428" t="s">
        <v>463</v>
      </c>
      <c r="CY37" s="428"/>
      <c r="CZ37" s="406">
        <v>0</v>
      </c>
      <c r="DA37" s="428"/>
      <c r="DB37" s="428">
        <v>0.12304830246801035</v>
      </c>
      <c r="DC37" s="428"/>
      <c r="DD37" s="466">
        <v>0</v>
      </c>
      <c r="DE37" s="466"/>
      <c r="DF37" s="466">
        <v>0.14602724833550934</v>
      </c>
      <c r="DG37" s="466">
        <v>0.1454700426673739</v>
      </c>
      <c r="DH37" s="466">
        <v>0</v>
      </c>
      <c r="DI37" s="466">
        <v>0.43125925932266523</v>
      </c>
      <c r="DJ37" s="466">
        <v>99.618423496650976</v>
      </c>
      <c r="DK37" s="466"/>
      <c r="DL37" s="466"/>
      <c r="DM37" s="428"/>
      <c r="DN37" s="428"/>
      <c r="DO37" s="466"/>
      <c r="DP37" s="466">
        <v>0</v>
      </c>
      <c r="DQ37" s="466">
        <v>0</v>
      </c>
      <c r="DR37" s="466">
        <v>0</v>
      </c>
      <c r="DS37" s="466">
        <v>0</v>
      </c>
      <c r="DT37" s="466">
        <v>0</v>
      </c>
      <c r="DU37" s="466"/>
      <c r="DV37" s="466">
        <v>-0.1</v>
      </c>
      <c r="DW37" s="428"/>
      <c r="DX37" s="428" t="s">
        <v>465</v>
      </c>
      <c r="DY37" s="428"/>
      <c r="DZ37" s="478">
        <v>248.02579900000001</v>
      </c>
      <c r="EA37" s="478">
        <v>724</v>
      </c>
      <c r="EB37" s="58"/>
    </row>
    <row r="38" spans="1:132" s="69" customFormat="1" ht="13.5" customHeight="1" x14ac:dyDescent="0.25">
      <c r="A38" s="36" t="s">
        <v>195</v>
      </c>
      <c r="B38" s="34">
        <v>14.222847233498687</v>
      </c>
      <c r="C38" s="58">
        <v>0.95780154885646962</v>
      </c>
      <c r="D38" s="58">
        <v>12.341546333625638</v>
      </c>
      <c r="E38" s="58">
        <v>16.104148133371734</v>
      </c>
      <c r="F38" s="58">
        <v>6.7342461965040696</v>
      </c>
      <c r="G38" s="58"/>
      <c r="H38" s="58"/>
      <c r="I38" s="58"/>
      <c r="J38" s="58"/>
      <c r="K38" s="58"/>
      <c r="L38" s="428">
        <v>20.845694993501553</v>
      </c>
      <c r="M38" s="428">
        <v>1.0951086204940441</v>
      </c>
      <c r="N38" s="428">
        <v>18.694738184019915</v>
      </c>
      <c r="O38" s="428">
        <v>22.996651802983191</v>
      </c>
      <c r="P38" s="428">
        <v>5.2534042200820545</v>
      </c>
      <c r="Q38" s="428"/>
      <c r="R38" s="428">
        <v>6.6</v>
      </c>
      <c r="S38" s="428"/>
      <c r="T38" s="428" t="s">
        <v>463</v>
      </c>
      <c r="U38" s="428"/>
      <c r="V38" s="428">
        <v>23.788376224508994</v>
      </c>
      <c r="W38" s="428">
        <v>1.1316380388112928</v>
      </c>
      <c r="X38" s="428">
        <v>21.565628032790119</v>
      </c>
      <c r="Y38" s="428">
        <v>26.011124416227872</v>
      </c>
      <c r="Z38" s="428">
        <v>4.7571050168837257</v>
      </c>
      <c r="AA38" s="428"/>
      <c r="AB38" s="428">
        <v>3</v>
      </c>
      <c r="AC38" s="428"/>
      <c r="AD38" s="428" t="s">
        <v>466</v>
      </c>
      <c r="AE38" s="428"/>
      <c r="AF38" s="428">
        <v>19.662682669014782</v>
      </c>
      <c r="AG38" s="428">
        <v>1.1110981168076537</v>
      </c>
      <c r="AH38" s="428">
        <v>17.48023658568955</v>
      </c>
      <c r="AI38" s="428">
        <v>21.84512875234001</v>
      </c>
      <c r="AJ38" s="428">
        <v>5.6507961579350781</v>
      </c>
      <c r="AK38" s="428"/>
      <c r="AL38" s="428">
        <v>-4.0999999999999996</v>
      </c>
      <c r="AM38" s="428"/>
      <c r="AN38" s="428" t="s">
        <v>465</v>
      </c>
      <c r="AO38" s="428"/>
      <c r="AP38" s="428">
        <v>20.418499651846719</v>
      </c>
      <c r="AQ38" s="428">
        <v>1.2059035429074969</v>
      </c>
      <c r="AR38" s="428">
        <v>18.049769021518252</v>
      </c>
      <c r="AS38" s="428">
        <v>22.787230282175187</v>
      </c>
      <c r="AT38" s="428">
        <v>5.9059361043622562</v>
      </c>
      <c r="AU38" s="428"/>
      <c r="AV38" s="428">
        <v>0.69999999999999929</v>
      </c>
      <c r="AW38" s="428"/>
      <c r="AX38" s="428" t="s">
        <v>463</v>
      </c>
      <c r="AY38" s="428"/>
      <c r="AZ38" s="406">
        <v>11.145885958960612</v>
      </c>
      <c r="BA38" s="428"/>
      <c r="BB38" s="428">
        <v>16.719229531855582</v>
      </c>
      <c r="BC38" s="428"/>
      <c r="BD38" s="428">
        <v>19.19494896727528</v>
      </c>
      <c r="BE38" s="428"/>
      <c r="BF38" s="428">
        <v>14.950244507426133</v>
      </c>
      <c r="BG38" s="428">
        <v>0.89397033702441497</v>
      </c>
      <c r="BH38" s="428">
        <v>13.194286117132487</v>
      </c>
      <c r="BI38" s="428">
        <v>16.706202897719781</v>
      </c>
      <c r="BJ38" s="428">
        <v>5.9796368987835562</v>
      </c>
      <c r="BK38" s="428"/>
      <c r="BL38" s="428">
        <v>-4.2</v>
      </c>
      <c r="BM38" s="428"/>
      <c r="BN38" s="428" t="s">
        <v>465</v>
      </c>
      <c r="BO38" s="428"/>
      <c r="BP38" s="428">
        <v>17.388088533433095</v>
      </c>
      <c r="BQ38" s="428">
        <v>1.1256754521504688</v>
      </c>
      <c r="BR38" s="428">
        <v>15.176948232038189</v>
      </c>
      <c r="BS38" s="428">
        <v>19.599228834827997</v>
      </c>
      <c r="BT38" s="428">
        <v>6.4738309215878838</v>
      </c>
      <c r="BU38" s="428"/>
      <c r="BV38" s="428">
        <v>2.3999999999999986</v>
      </c>
      <c r="BW38" s="428"/>
      <c r="BX38" s="428" t="s">
        <v>466</v>
      </c>
      <c r="BY38" s="428"/>
      <c r="BZ38" s="406">
        <v>3.0769612745380837</v>
      </c>
      <c r="CA38" s="428"/>
      <c r="CB38" s="428">
        <v>4.1264654616459762</v>
      </c>
      <c r="CC38" s="428"/>
      <c r="CD38" s="428">
        <v>4.5934272572337305</v>
      </c>
      <c r="CE38" s="428"/>
      <c r="CF38" s="428">
        <v>4.7124381615886479</v>
      </c>
      <c r="CG38" s="428">
        <v>0.59673498022137894</v>
      </c>
      <c r="CH38" s="428">
        <v>3.5403167254466044</v>
      </c>
      <c r="CI38" s="428">
        <v>5.8845595977306919</v>
      </c>
      <c r="CJ38" s="428">
        <v>12.662977417622152</v>
      </c>
      <c r="CK38" s="428"/>
      <c r="CL38" s="428">
        <v>0.1</v>
      </c>
      <c r="CM38" s="428"/>
      <c r="CN38" s="428" t="s">
        <v>463</v>
      </c>
      <c r="CO38" s="428"/>
      <c r="CP38" s="428">
        <v>3.0304111184136264</v>
      </c>
      <c r="CQ38" s="428">
        <v>0.50878583609639305</v>
      </c>
      <c r="CR38" s="428">
        <v>2.0310139433020393</v>
      </c>
      <c r="CS38" s="428">
        <v>4.0298082935252131</v>
      </c>
      <c r="CT38" s="428">
        <v>16.789333731151785</v>
      </c>
      <c r="CU38" s="428"/>
      <c r="CV38" s="428">
        <v>-1.7000000000000002</v>
      </c>
      <c r="CW38" s="428"/>
      <c r="CX38" s="428" t="s">
        <v>464</v>
      </c>
      <c r="CY38" s="428"/>
      <c r="CZ38" s="406">
        <v>0</v>
      </c>
      <c r="DA38" s="428"/>
      <c r="DB38" s="428">
        <v>0</v>
      </c>
      <c r="DC38" s="428"/>
      <c r="DD38" s="466">
        <v>0</v>
      </c>
      <c r="DE38" s="466"/>
      <c r="DF38" s="466">
        <v>0</v>
      </c>
      <c r="DG38" s="466">
        <v>0</v>
      </c>
      <c r="DH38" s="466">
        <v>0</v>
      </c>
      <c r="DI38" s="466">
        <v>0</v>
      </c>
      <c r="DJ38" s="466">
        <v>0</v>
      </c>
      <c r="DK38" s="466"/>
      <c r="DL38" s="466"/>
      <c r="DM38" s="428"/>
      <c r="DN38" s="428"/>
      <c r="DO38" s="466"/>
      <c r="DP38" s="466">
        <v>0</v>
      </c>
      <c r="DQ38" s="466">
        <v>0</v>
      </c>
      <c r="DR38" s="466">
        <v>0</v>
      </c>
      <c r="DS38" s="466">
        <v>0</v>
      </c>
      <c r="DT38" s="466">
        <v>0</v>
      </c>
      <c r="DU38" s="466"/>
      <c r="DV38" s="466">
        <v>0</v>
      </c>
      <c r="DW38" s="428"/>
      <c r="DX38" s="428" t="s">
        <v>465</v>
      </c>
      <c r="DY38" s="428"/>
      <c r="DZ38" s="478">
        <v>1092.1785430000016</v>
      </c>
      <c r="EA38" s="478">
        <v>1380</v>
      </c>
      <c r="EB38" s="58"/>
    </row>
    <row r="39" spans="1:132" s="69" customFormat="1" ht="13.5" customHeight="1" x14ac:dyDescent="0.25">
      <c r="A39" s="36" t="s">
        <v>196</v>
      </c>
      <c r="B39" s="34">
        <v>20.779422399204389</v>
      </c>
      <c r="C39" s="58">
        <v>1.4991729497599</v>
      </c>
      <c r="D39" s="58">
        <v>17.834767086404014</v>
      </c>
      <c r="E39" s="58">
        <v>23.724077712004764</v>
      </c>
      <c r="F39" s="58">
        <v>7.2146998167634395</v>
      </c>
      <c r="G39" s="58"/>
      <c r="H39" s="58"/>
      <c r="I39" s="58"/>
      <c r="J39" s="58"/>
      <c r="K39" s="58"/>
      <c r="L39" s="428">
        <v>25.651548654783831</v>
      </c>
      <c r="M39" s="428">
        <v>1.6808651926861138</v>
      </c>
      <c r="N39" s="428">
        <v>22.350078495232172</v>
      </c>
      <c r="O39" s="428">
        <v>28.953018814335486</v>
      </c>
      <c r="P39" s="428">
        <v>6.552685045675184</v>
      </c>
      <c r="Q39" s="428"/>
      <c r="R39" s="428">
        <v>4.9000000000000004</v>
      </c>
      <c r="S39" s="428"/>
      <c r="T39" s="428" t="s">
        <v>463</v>
      </c>
      <c r="U39" s="428"/>
      <c r="V39" s="428">
        <v>29.080988110360316</v>
      </c>
      <c r="W39" s="428">
        <v>2.1036294022998221</v>
      </c>
      <c r="X39" s="428">
        <v>24.949067576016816</v>
      </c>
      <c r="Y39" s="428">
        <v>33.212908644703823</v>
      </c>
      <c r="Z39" s="428">
        <v>7.2336930035413358</v>
      </c>
      <c r="AA39" s="428"/>
      <c r="AB39" s="428">
        <v>3.4</v>
      </c>
      <c r="AC39" s="428"/>
      <c r="AD39" s="428" t="s">
        <v>463</v>
      </c>
      <c r="AE39" s="428"/>
      <c r="AF39" s="428">
        <v>25.908347551146051</v>
      </c>
      <c r="AG39" s="428">
        <v>1.8200976174980246</v>
      </c>
      <c r="AH39" s="428">
        <v>22.333267316116004</v>
      </c>
      <c r="AI39" s="428">
        <v>29.483427786176097</v>
      </c>
      <c r="AJ39" s="428">
        <v>7.0251397311424171</v>
      </c>
      <c r="AK39" s="428"/>
      <c r="AL39" s="428">
        <v>-3.2</v>
      </c>
      <c r="AM39" s="428"/>
      <c r="AN39" s="428" t="s">
        <v>463</v>
      </c>
      <c r="AO39" s="428"/>
      <c r="AP39" s="428">
        <v>24.980345070199466</v>
      </c>
      <c r="AQ39" s="428">
        <v>1.7184220083037967</v>
      </c>
      <c r="AR39" s="428">
        <v>21.604885340571645</v>
      </c>
      <c r="AS39" s="428">
        <v>28.355804799827283</v>
      </c>
      <c r="AT39" s="428">
        <v>6.8790963594566366</v>
      </c>
      <c r="AU39" s="428"/>
      <c r="AV39" s="428">
        <v>-0.89999999999999858</v>
      </c>
      <c r="AW39" s="428"/>
      <c r="AX39" s="428" t="s">
        <v>463</v>
      </c>
      <c r="AY39" s="428"/>
      <c r="AZ39" s="406">
        <v>16.917216107841071</v>
      </c>
      <c r="BA39" s="428"/>
      <c r="BB39" s="428">
        <v>20.810906229647163</v>
      </c>
      <c r="BC39" s="428"/>
      <c r="BD39" s="428">
        <v>22.135192975644518</v>
      </c>
      <c r="BE39" s="428"/>
      <c r="BF39" s="428">
        <v>20.968615981627941</v>
      </c>
      <c r="BG39" s="428">
        <v>1.6026069394683409</v>
      </c>
      <c r="BH39" s="428">
        <v>17.820736253236685</v>
      </c>
      <c r="BI39" s="428">
        <v>24.116495710019198</v>
      </c>
      <c r="BJ39" s="428">
        <v>7.642883730964865</v>
      </c>
      <c r="BK39" s="428"/>
      <c r="BL39" s="428">
        <v>-1.1000000000000001</v>
      </c>
      <c r="BM39" s="428"/>
      <c r="BN39" s="428" t="s">
        <v>463</v>
      </c>
      <c r="BO39" s="428"/>
      <c r="BP39" s="428">
        <v>20.149868046862263</v>
      </c>
      <c r="BQ39" s="428">
        <v>1.6345121908325013</v>
      </c>
      <c r="BR39" s="428">
        <v>16.939230583491586</v>
      </c>
      <c r="BS39" s="428">
        <v>23.36050551023294</v>
      </c>
      <c r="BT39" s="428">
        <v>8.111776151740246</v>
      </c>
      <c r="BU39" s="428"/>
      <c r="BV39" s="428">
        <v>-0.89999999999999858</v>
      </c>
      <c r="BW39" s="428"/>
      <c r="BX39" s="428" t="s">
        <v>463</v>
      </c>
      <c r="BY39" s="428"/>
      <c r="BZ39" s="406">
        <v>3.8622062913633299</v>
      </c>
      <c r="CA39" s="428"/>
      <c r="CB39" s="428">
        <v>4.690478920791799</v>
      </c>
      <c r="CC39" s="428"/>
      <c r="CD39" s="428">
        <v>6.9457951347158122</v>
      </c>
      <c r="CE39" s="428"/>
      <c r="CF39" s="476">
        <v>4.9397315695180977</v>
      </c>
      <c r="CG39" s="428">
        <v>0.89058673376885467</v>
      </c>
      <c r="CH39" s="428">
        <v>3.1904193354557657</v>
      </c>
      <c r="CI39" s="428">
        <v>6.6890438035804305</v>
      </c>
      <c r="CJ39" s="428">
        <v>18.029051199147183</v>
      </c>
      <c r="CK39" s="428"/>
      <c r="CL39" s="428">
        <v>-2</v>
      </c>
      <c r="CM39" s="428"/>
      <c r="CN39" s="428" t="s">
        <v>463</v>
      </c>
      <c r="CO39" s="428"/>
      <c r="CP39" s="476">
        <v>4.8304770233372016</v>
      </c>
      <c r="CQ39" s="428">
        <v>0.87015096073028864</v>
      </c>
      <c r="CR39" s="428">
        <v>3.1212580349577235</v>
      </c>
      <c r="CS39" s="428">
        <v>6.5396960117166794</v>
      </c>
      <c r="CT39" s="428">
        <v>18.013768754646367</v>
      </c>
      <c r="CU39" s="428"/>
      <c r="CV39" s="428">
        <v>-0.10000000000000053</v>
      </c>
      <c r="CW39" s="428"/>
      <c r="CX39" s="428" t="s">
        <v>463</v>
      </c>
      <c r="CY39" s="428"/>
      <c r="CZ39" s="406">
        <v>0</v>
      </c>
      <c r="DA39" s="428"/>
      <c r="DB39" s="428">
        <v>0.15016350434487008</v>
      </c>
      <c r="DC39" s="428"/>
      <c r="DD39" s="466">
        <v>0</v>
      </c>
      <c r="DE39" s="466"/>
      <c r="DF39" s="466">
        <v>0</v>
      </c>
      <c r="DG39" s="466">
        <v>0</v>
      </c>
      <c r="DH39" s="466">
        <v>0</v>
      </c>
      <c r="DI39" s="466">
        <v>0</v>
      </c>
      <c r="DJ39" s="466">
        <v>0</v>
      </c>
      <c r="DK39" s="466"/>
      <c r="DL39" s="466"/>
      <c r="DM39" s="428"/>
      <c r="DN39" s="428"/>
      <c r="DO39" s="466"/>
      <c r="DP39" s="466">
        <v>0</v>
      </c>
      <c r="DQ39" s="466">
        <v>0</v>
      </c>
      <c r="DR39" s="466">
        <v>0</v>
      </c>
      <c r="DS39" s="466">
        <v>0</v>
      </c>
      <c r="DT39" s="466">
        <v>0</v>
      </c>
      <c r="DU39" s="466"/>
      <c r="DV39" s="466">
        <v>0</v>
      </c>
      <c r="DW39" s="428"/>
      <c r="DX39" s="428" t="s">
        <v>465</v>
      </c>
      <c r="DY39" s="428"/>
      <c r="DZ39" s="478">
        <v>167.90316899999937</v>
      </c>
      <c r="EA39" s="478">
        <v>668</v>
      </c>
      <c r="EB39" s="58"/>
    </row>
    <row r="40" spans="1:132" s="69" customFormat="1" ht="13.5" customHeight="1" x14ac:dyDescent="0.25">
      <c r="A40" s="42" t="s">
        <v>97</v>
      </c>
      <c r="B40" s="34">
        <v>38.521060041301922</v>
      </c>
      <c r="C40" s="58">
        <v>1.8425587084641981</v>
      </c>
      <c r="D40" s="58">
        <v>34.908253738956397</v>
      </c>
      <c r="E40" s="58">
        <v>42.133866343647441</v>
      </c>
      <c r="F40" s="58">
        <v>4.783250270082454</v>
      </c>
      <c r="G40" s="58"/>
      <c r="H40" s="58"/>
      <c r="I40" s="58"/>
      <c r="J40" s="58"/>
      <c r="K40" s="58"/>
      <c r="L40" s="428">
        <v>49.408266813502671</v>
      </c>
      <c r="M40" s="428">
        <v>2.0472990197399987</v>
      </c>
      <c r="N40" s="428">
        <v>45.394011663897423</v>
      </c>
      <c r="O40" s="428">
        <v>53.422521963107918</v>
      </c>
      <c r="P40" s="428">
        <v>4.1436365850835655</v>
      </c>
      <c r="Q40" s="428"/>
      <c r="R40" s="428">
        <v>10.9</v>
      </c>
      <c r="S40" s="428"/>
      <c r="T40" s="428" t="s">
        <v>463</v>
      </c>
      <c r="U40" s="428"/>
      <c r="V40" s="428">
        <v>42.38856085498108</v>
      </c>
      <c r="W40" s="428">
        <v>1.8444048758804406</v>
      </c>
      <c r="X40" s="428">
        <v>38.77213076777489</v>
      </c>
      <c r="Y40" s="428">
        <v>46.004990942187263</v>
      </c>
      <c r="Z40" s="428">
        <v>4.3511854110605048</v>
      </c>
      <c r="AA40" s="428"/>
      <c r="AB40" s="428">
        <v>-7</v>
      </c>
      <c r="AC40" s="428"/>
      <c r="AD40" s="428" t="s">
        <v>465</v>
      </c>
      <c r="AE40" s="428"/>
      <c r="AF40" s="428">
        <v>44.832460003668409</v>
      </c>
      <c r="AG40" s="428">
        <v>2.0125333260869986</v>
      </c>
      <c r="AH40" s="428">
        <v>40.886362805559799</v>
      </c>
      <c r="AI40" s="428">
        <v>48.778557201777019</v>
      </c>
      <c r="AJ40" s="428">
        <v>4.489009360455178</v>
      </c>
      <c r="AK40" s="428"/>
      <c r="AL40" s="428">
        <v>2.4</v>
      </c>
      <c r="AM40" s="428"/>
      <c r="AN40" s="428" t="s">
        <v>463</v>
      </c>
      <c r="AO40" s="428"/>
      <c r="AP40" s="428">
        <v>42.493511669570545</v>
      </c>
      <c r="AQ40" s="428">
        <v>2.213681549218534</v>
      </c>
      <c r="AR40" s="428">
        <v>38.152994688101963</v>
      </c>
      <c r="AS40" s="428">
        <v>46.834028651039127</v>
      </c>
      <c r="AT40" s="428">
        <v>5.2094577789478009</v>
      </c>
      <c r="AU40" s="428"/>
      <c r="AV40" s="428">
        <v>-2.2999999999999972</v>
      </c>
      <c r="AW40" s="428"/>
      <c r="AX40" s="428" t="s">
        <v>463</v>
      </c>
      <c r="AY40" s="428"/>
      <c r="AZ40" s="406">
        <v>28.17109680910211</v>
      </c>
      <c r="BA40" s="428"/>
      <c r="BB40" s="428">
        <v>35.184494362214203</v>
      </c>
      <c r="BC40" s="428"/>
      <c r="BD40" s="428">
        <v>30.874628828903994</v>
      </c>
      <c r="BE40" s="428"/>
      <c r="BF40" s="428">
        <v>31.013286462309527</v>
      </c>
      <c r="BG40" s="428">
        <v>1.9485471623458803</v>
      </c>
      <c r="BH40" s="428">
        <v>27.192650849449528</v>
      </c>
      <c r="BI40" s="428">
        <v>34.833922075169518</v>
      </c>
      <c r="BJ40" s="428">
        <v>6.2829431660328918</v>
      </c>
      <c r="BK40" s="428"/>
      <c r="BL40" s="428">
        <v>0.1</v>
      </c>
      <c r="BM40" s="428"/>
      <c r="BN40" s="428" t="s">
        <v>463</v>
      </c>
      <c r="BO40" s="428"/>
      <c r="BP40" s="428">
        <v>30.594588277107547</v>
      </c>
      <c r="BQ40" s="428">
        <v>1.6925131563693678</v>
      </c>
      <c r="BR40" s="428">
        <v>27.275961847224885</v>
      </c>
      <c r="BS40" s="428">
        <v>33.91321470699021</v>
      </c>
      <c r="BT40" s="428">
        <v>5.5320671127834515</v>
      </c>
      <c r="BU40" s="428"/>
      <c r="BV40" s="428">
        <v>-0.39999999999999858</v>
      </c>
      <c r="BW40" s="428"/>
      <c r="BX40" s="428" t="s">
        <v>463</v>
      </c>
      <c r="BY40" s="428"/>
      <c r="BZ40" s="406">
        <v>10.241296716118272</v>
      </c>
      <c r="CA40" s="428"/>
      <c r="CB40" s="428">
        <v>13.974579766063044</v>
      </c>
      <c r="CC40" s="428"/>
      <c r="CD40" s="428">
        <v>11.372927662429184</v>
      </c>
      <c r="CE40" s="428"/>
      <c r="CF40" s="428">
        <v>13.819173541358923</v>
      </c>
      <c r="CG40" s="428">
        <v>1.4845840751059376</v>
      </c>
      <c r="CH40" s="428">
        <v>10.908258734038629</v>
      </c>
      <c r="CI40" s="428">
        <v>16.730088348679214</v>
      </c>
      <c r="CJ40" s="428">
        <v>10.742929529488705</v>
      </c>
      <c r="CK40" s="428"/>
      <c r="CL40" s="428">
        <v>2.4</v>
      </c>
      <c r="CM40" s="428"/>
      <c r="CN40" s="428" t="s">
        <v>463</v>
      </c>
      <c r="CO40" s="428"/>
      <c r="CP40" s="428">
        <v>11.813900522479063</v>
      </c>
      <c r="CQ40" s="428">
        <v>1.2069430531020471</v>
      </c>
      <c r="CR40" s="428">
        <v>9.4473646404302922</v>
      </c>
      <c r="CS40" s="428">
        <v>14.180436404527835</v>
      </c>
      <c r="CT40" s="428">
        <v>10.216296055697432</v>
      </c>
      <c r="CU40" s="428"/>
      <c r="CV40" s="428">
        <v>-2</v>
      </c>
      <c r="CW40" s="428"/>
      <c r="CX40" s="428" t="s">
        <v>463</v>
      </c>
      <c r="CY40" s="428"/>
      <c r="CZ40" s="406">
        <v>0.10866651608157495</v>
      </c>
      <c r="DA40" s="428"/>
      <c r="DB40" s="428">
        <v>0.24919268522549967</v>
      </c>
      <c r="DC40" s="428"/>
      <c r="DD40" s="466">
        <v>0.1410043636478818</v>
      </c>
      <c r="DE40" s="466"/>
      <c r="DF40" s="466">
        <v>0</v>
      </c>
      <c r="DG40" s="466">
        <v>0</v>
      </c>
      <c r="DH40" s="466">
        <v>0</v>
      </c>
      <c r="DI40" s="466">
        <v>0</v>
      </c>
      <c r="DJ40" s="466">
        <v>0</v>
      </c>
      <c r="DK40" s="466"/>
      <c r="DL40" s="466"/>
      <c r="DM40" s="428"/>
      <c r="DN40" s="428"/>
      <c r="DO40" s="466"/>
      <c r="DP40" s="466">
        <v>8.5022869983942886E-2</v>
      </c>
      <c r="DQ40" s="466">
        <v>8.4925018413825423E-2</v>
      </c>
      <c r="DR40" s="466">
        <v>0</v>
      </c>
      <c r="DS40" s="466">
        <v>0.25154116829422601</v>
      </c>
      <c r="DT40" s="466">
        <v>99.884911471306552</v>
      </c>
      <c r="DU40" s="466"/>
      <c r="DV40" s="466">
        <v>0.1</v>
      </c>
      <c r="DW40" s="428"/>
      <c r="DX40" s="428" t="s">
        <v>465</v>
      </c>
      <c r="DY40" s="428"/>
      <c r="DZ40" s="478">
        <v>306.65631499999961</v>
      </c>
      <c r="EA40" s="478">
        <v>812</v>
      </c>
      <c r="EB40" s="58"/>
    </row>
    <row r="41" spans="1:132" s="69" customFormat="1" ht="13.5" customHeight="1" x14ac:dyDescent="0.25">
      <c r="A41" s="42" t="s">
        <v>98</v>
      </c>
      <c r="B41" s="34">
        <v>35.579255289893617</v>
      </c>
      <c r="C41" s="58">
        <v>2.0440406034502172</v>
      </c>
      <c r="D41" s="58">
        <v>31.571392343398756</v>
      </c>
      <c r="E41" s="58">
        <v>39.587118236388477</v>
      </c>
      <c r="F41" s="58">
        <v>5.7450348153600412</v>
      </c>
      <c r="G41" s="58"/>
      <c r="H41" s="58"/>
      <c r="I41" s="58"/>
      <c r="J41" s="58"/>
      <c r="K41" s="58"/>
      <c r="L41" s="428">
        <v>42.79417053721383</v>
      </c>
      <c r="M41" s="428">
        <v>1.8151578357420477</v>
      </c>
      <c r="N41" s="428">
        <v>39.235087755843089</v>
      </c>
      <c r="O41" s="428">
        <v>46.353253318584578</v>
      </c>
      <c r="P41" s="428">
        <v>4.2416006969070361</v>
      </c>
      <c r="Q41" s="428"/>
      <c r="R41" s="428">
        <v>7.2</v>
      </c>
      <c r="S41" s="428"/>
      <c r="T41" s="428" t="s">
        <v>463</v>
      </c>
      <c r="U41" s="428"/>
      <c r="V41" s="428">
        <v>38.066455433951432</v>
      </c>
      <c r="W41" s="428">
        <v>2.0811503304840753</v>
      </c>
      <c r="X41" s="428">
        <v>33.985824998852991</v>
      </c>
      <c r="Y41" s="428">
        <v>42.147085869049882</v>
      </c>
      <c r="Z41" s="428">
        <v>5.4671502948180972</v>
      </c>
      <c r="AA41" s="428"/>
      <c r="AB41" s="428">
        <v>-4.7</v>
      </c>
      <c r="AC41" s="428"/>
      <c r="AD41" s="428" t="s">
        <v>466</v>
      </c>
      <c r="AE41" s="428"/>
      <c r="AF41" s="428">
        <v>36.685103542574645</v>
      </c>
      <c r="AG41" s="428">
        <v>2.3552505729954345</v>
      </c>
      <c r="AH41" s="428">
        <v>32.067019674611295</v>
      </c>
      <c r="AI41" s="428">
        <v>41.303187410537987</v>
      </c>
      <c r="AJ41" s="428">
        <v>6.4201824325289554</v>
      </c>
      <c r="AK41" s="428"/>
      <c r="AL41" s="428">
        <v>-1.4</v>
      </c>
      <c r="AM41" s="428"/>
      <c r="AN41" s="428" t="s">
        <v>463</v>
      </c>
      <c r="AO41" s="428"/>
      <c r="AP41" s="428">
        <v>36.07131494592798</v>
      </c>
      <c r="AQ41" s="428">
        <v>2.1629624145035375</v>
      </c>
      <c r="AR41" s="428">
        <v>31.830246444568715</v>
      </c>
      <c r="AS41" s="428">
        <v>40.312383447287239</v>
      </c>
      <c r="AT41" s="428">
        <v>5.9963503347351921</v>
      </c>
      <c r="AU41" s="428"/>
      <c r="AV41" s="428">
        <v>-0.60000000000000142</v>
      </c>
      <c r="AW41" s="428"/>
      <c r="AX41" s="428" t="s">
        <v>463</v>
      </c>
      <c r="AY41" s="428"/>
      <c r="AZ41" s="406">
        <v>29.106504119419291</v>
      </c>
      <c r="BA41" s="428"/>
      <c r="BB41" s="428">
        <v>32.21499981997453</v>
      </c>
      <c r="BC41" s="428"/>
      <c r="BD41" s="428">
        <v>27.797281825477427</v>
      </c>
      <c r="BE41" s="428"/>
      <c r="BF41" s="428">
        <v>25.72466472008864</v>
      </c>
      <c r="BG41" s="428">
        <v>1.927621498355546</v>
      </c>
      <c r="BH41" s="428">
        <v>21.945059336626819</v>
      </c>
      <c r="BI41" s="428">
        <v>29.504270103550461</v>
      </c>
      <c r="BJ41" s="428">
        <v>7.4932813287562405</v>
      </c>
      <c r="BK41" s="428"/>
      <c r="BL41" s="428">
        <v>-2.1</v>
      </c>
      <c r="BM41" s="428"/>
      <c r="BN41" s="428" t="s">
        <v>463</v>
      </c>
      <c r="BO41" s="428"/>
      <c r="BP41" s="428">
        <v>25.592140490309635</v>
      </c>
      <c r="BQ41" s="428">
        <v>1.6692977014049668</v>
      </c>
      <c r="BR41" s="428">
        <v>22.319034192507878</v>
      </c>
      <c r="BS41" s="428">
        <v>28.865246788111392</v>
      </c>
      <c r="BT41" s="428">
        <v>6.522696692904761</v>
      </c>
      <c r="BU41" s="428"/>
      <c r="BV41" s="428">
        <v>-9.9999999999997868E-2</v>
      </c>
      <c r="BW41" s="428"/>
      <c r="BX41" s="428" t="s">
        <v>463</v>
      </c>
      <c r="BY41" s="428"/>
      <c r="BZ41" s="406">
        <v>6.4727511704743623</v>
      </c>
      <c r="CA41" s="428"/>
      <c r="CB41" s="428">
        <v>10.579170717239291</v>
      </c>
      <c r="CC41" s="428"/>
      <c r="CD41" s="428">
        <v>10.269173608473981</v>
      </c>
      <c r="CE41" s="428"/>
      <c r="CF41" s="428">
        <v>10.842854159944642</v>
      </c>
      <c r="CG41" s="428">
        <v>1.315758006886586</v>
      </c>
      <c r="CH41" s="428">
        <v>8.2629669515875861</v>
      </c>
      <c r="CI41" s="428">
        <v>13.422741368301697</v>
      </c>
      <c r="CJ41" s="428">
        <v>12.134793915676015</v>
      </c>
      <c r="CK41" s="428"/>
      <c r="CL41" s="428">
        <v>0.5</v>
      </c>
      <c r="CM41" s="428"/>
      <c r="CN41" s="428" t="s">
        <v>463</v>
      </c>
      <c r="CO41" s="428"/>
      <c r="CP41" s="428">
        <v>10.383213641173091</v>
      </c>
      <c r="CQ41" s="428">
        <v>1.7105277271452031</v>
      </c>
      <c r="CR41" s="428">
        <v>7.0292648089358565</v>
      </c>
      <c r="CS41" s="428">
        <v>13.737162473410326</v>
      </c>
      <c r="CT41" s="428">
        <v>16.473972184896201</v>
      </c>
      <c r="CU41" s="428"/>
      <c r="CV41" s="428">
        <v>-0.40000000000000036</v>
      </c>
      <c r="CW41" s="428"/>
      <c r="CX41" s="428" t="s">
        <v>463</v>
      </c>
      <c r="CY41" s="428"/>
      <c r="CZ41" s="406">
        <v>0</v>
      </c>
      <c r="DA41" s="428"/>
      <c r="DB41" s="428">
        <v>0</v>
      </c>
      <c r="DC41" s="428"/>
      <c r="DD41" s="466">
        <v>0</v>
      </c>
      <c r="DE41" s="466"/>
      <c r="DF41" s="466">
        <v>0.11758466254136064</v>
      </c>
      <c r="DG41" s="466">
        <v>0.11858037731791471</v>
      </c>
      <c r="DH41" s="466">
        <v>0</v>
      </c>
      <c r="DI41" s="466">
        <v>0.35009246185054688</v>
      </c>
      <c r="DJ41" s="466">
        <v>100</v>
      </c>
      <c r="DK41" s="466"/>
      <c r="DL41" s="466"/>
      <c r="DM41" s="428"/>
      <c r="DN41" s="428"/>
      <c r="DO41" s="466"/>
      <c r="DP41" s="466">
        <v>9.5960814445298998E-2</v>
      </c>
      <c r="DQ41" s="466">
        <v>9.5988337790133479E-2</v>
      </c>
      <c r="DR41" s="466">
        <v>0</v>
      </c>
      <c r="DS41" s="466">
        <v>0.28417172054789425</v>
      </c>
      <c r="DT41" s="466">
        <v>100.02868185831227</v>
      </c>
      <c r="DU41" s="466"/>
      <c r="DV41" s="466">
        <v>0</v>
      </c>
      <c r="DW41" s="428"/>
      <c r="DX41" s="428" t="s">
        <v>465</v>
      </c>
      <c r="DY41" s="428"/>
      <c r="DZ41" s="478">
        <v>35.894860000000158</v>
      </c>
      <c r="EA41" s="478">
        <v>683</v>
      </c>
      <c r="EB41" s="58"/>
    </row>
    <row r="42" spans="1:132" s="69" customFormat="1" ht="13.5" customHeight="1" x14ac:dyDescent="0.25">
      <c r="A42" s="42" t="s">
        <v>99</v>
      </c>
      <c r="B42" s="34">
        <v>23.417321739994442</v>
      </c>
      <c r="C42" s="58">
        <v>1.6614734965474733</v>
      </c>
      <c r="D42" s="58">
        <v>20.159579182358378</v>
      </c>
      <c r="E42" s="58">
        <v>26.675064297630506</v>
      </c>
      <c r="F42" s="58">
        <v>7.0950620015176327</v>
      </c>
      <c r="G42" s="58"/>
      <c r="H42" s="58"/>
      <c r="I42" s="58"/>
      <c r="J42" s="58"/>
      <c r="K42" s="58"/>
      <c r="L42" s="428">
        <v>20.09919260554857</v>
      </c>
      <c r="M42" s="428">
        <v>1.3492634950803253</v>
      </c>
      <c r="N42" s="428">
        <v>17.453615246756872</v>
      </c>
      <c r="O42" s="428">
        <v>22.744769964340264</v>
      </c>
      <c r="P42" s="428">
        <v>6.7130233614849208</v>
      </c>
      <c r="Q42" s="428"/>
      <c r="R42" s="428">
        <v>-3.3</v>
      </c>
      <c r="S42" s="428"/>
      <c r="T42" s="428" t="s">
        <v>463</v>
      </c>
      <c r="U42" s="428"/>
      <c r="V42" s="428">
        <v>27.61592597122673</v>
      </c>
      <c r="W42" s="428">
        <v>1.7798418175968067</v>
      </c>
      <c r="X42" s="428">
        <v>24.126088363552746</v>
      </c>
      <c r="Y42" s="428">
        <v>31.105763578900714</v>
      </c>
      <c r="Z42" s="428">
        <v>6.4449833022120613</v>
      </c>
      <c r="AA42" s="428"/>
      <c r="AB42" s="428">
        <v>7.5</v>
      </c>
      <c r="AC42" s="428"/>
      <c r="AD42" s="428" t="s">
        <v>465</v>
      </c>
      <c r="AE42" s="428"/>
      <c r="AF42" s="428">
        <v>30.448198382076313</v>
      </c>
      <c r="AG42" s="428">
        <v>1.9567116091328507</v>
      </c>
      <c r="AH42" s="428">
        <v>26.611554238986006</v>
      </c>
      <c r="AI42" s="428">
        <v>34.284842525166617</v>
      </c>
      <c r="AJ42" s="428">
        <v>6.42636252095852</v>
      </c>
      <c r="AK42" s="428"/>
      <c r="AL42" s="428">
        <v>2.8</v>
      </c>
      <c r="AM42" s="428"/>
      <c r="AN42" s="428" t="s">
        <v>463</v>
      </c>
      <c r="AO42" s="428"/>
      <c r="AP42" s="428">
        <v>27.100343498332926</v>
      </c>
      <c r="AQ42" s="428">
        <v>2.1015931405025503</v>
      </c>
      <c r="AR42" s="428">
        <v>22.979605934382306</v>
      </c>
      <c r="AS42" s="428">
        <v>31.221081062283538</v>
      </c>
      <c r="AT42" s="428">
        <v>7.7548579435232243</v>
      </c>
      <c r="AU42" s="428"/>
      <c r="AV42" s="428">
        <v>-3.2999999999999972</v>
      </c>
      <c r="AW42" s="428"/>
      <c r="AX42" s="428" t="s">
        <v>463</v>
      </c>
      <c r="AY42" s="428"/>
      <c r="AZ42" s="406">
        <v>19.534444567379232</v>
      </c>
      <c r="BA42" s="428"/>
      <c r="BB42" s="428">
        <v>16.60474229042735</v>
      </c>
      <c r="BC42" s="428"/>
      <c r="BD42" s="428">
        <v>23.169595520412329</v>
      </c>
      <c r="BE42" s="428"/>
      <c r="BF42" s="428">
        <v>23.600530907931265</v>
      </c>
      <c r="BG42" s="428">
        <v>1.9680270583308723</v>
      </c>
      <c r="BH42" s="428">
        <v>19.741699871438069</v>
      </c>
      <c r="BI42" s="428">
        <v>27.459361944424455</v>
      </c>
      <c r="BJ42" s="428">
        <v>8.3389101118462197</v>
      </c>
      <c r="BK42" s="428"/>
      <c r="BL42" s="428">
        <v>0.4</v>
      </c>
      <c r="BM42" s="428"/>
      <c r="BN42" s="428" t="s">
        <v>463</v>
      </c>
      <c r="BO42" s="428"/>
      <c r="BP42" s="428">
        <v>19.259392459927792</v>
      </c>
      <c r="BQ42" s="428">
        <v>1.7542288896021219</v>
      </c>
      <c r="BR42" s="428">
        <v>15.819755766299142</v>
      </c>
      <c r="BS42" s="428">
        <v>22.699029153556445</v>
      </c>
      <c r="BT42" s="428">
        <v>9.108433161908259</v>
      </c>
      <c r="BU42" s="428"/>
      <c r="BV42" s="428">
        <v>-4.3000000000000007</v>
      </c>
      <c r="BW42" s="428"/>
      <c r="BX42" s="428" t="s">
        <v>466</v>
      </c>
      <c r="BY42" s="428"/>
      <c r="BZ42" s="406">
        <v>3.8828771726152156</v>
      </c>
      <c r="CA42" s="428"/>
      <c r="CB42" s="428">
        <v>3.4944503151212261</v>
      </c>
      <c r="CC42" s="428"/>
      <c r="CD42" s="428">
        <v>4.4463304508144041</v>
      </c>
      <c r="CE42" s="428"/>
      <c r="CF42" s="428">
        <v>6.8476674741450294</v>
      </c>
      <c r="CG42" s="428">
        <v>0.95409650165086157</v>
      </c>
      <c r="CH42" s="428">
        <v>4.9769121017557625</v>
      </c>
      <c r="CI42" s="428">
        <v>8.7184228465342954</v>
      </c>
      <c r="CJ42" s="428">
        <v>13.933160528797231</v>
      </c>
      <c r="CK42" s="428"/>
      <c r="CL42" s="428">
        <v>2.4</v>
      </c>
      <c r="CM42" s="428"/>
      <c r="CN42" s="428" t="s">
        <v>466</v>
      </c>
      <c r="CO42" s="428"/>
      <c r="CP42" s="428">
        <v>7.8409510384051293</v>
      </c>
      <c r="CQ42" s="428">
        <v>1.2811325180700337</v>
      </c>
      <c r="CR42" s="428">
        <v>5.3289467927368062</v>
      </c>
      <c r="CS42" s="428">
        <v>10.352955284073454</v>
      </c>
      <c r="CT42" s="428">
        <v>16.338993979110722</v>
      </c>
      <c r="CU42" s="428"/>
      <c r="CV42" s="428">
        <v>1</v>
      </c>
      <c r="CW42" s="428"/>
      <c r="CX42" s="428" t="s">
        <v>463</v>
      </c>
      <c r="CY42" s="428"/>
      <c r="CZ42" s="406">
        <v>0</v>
      </c>
      <c r="DA42" s="428"/>
      <c r="DB42" s="428">
        <v>0</v>
      </c>
      <c r="DC42" s="428"/>
      <c r="DD42" s="466">
        <v>0</v>
      </c>
      <c r="DE42" s="466"/>
      <c r="DF42" s="466">
        <v>0</v>
      </c>
      <c r="DG42" s="466">
        <v>0</v>
      </c>
      <c r="DH42" s="466">
        <v>0</v>
      </c>
      <c r="DI42" s="466">
        <v>0</v>
      </c>
      <c r="DJ42" s="466">
        <v>0</v>
      </c>
      <c r="DK42" s="466"/>
      <c r="DL42" s="466"/>
      <c r="DM42" s="428"/>
      <c r="DN42" s="428"/>
      <c r="DO42" s="466"/>
      <c r="DP42" s="466">
        <v>0</v>
      </c>
      <c r="DQ42" s="466">
        <v>0</v>
      </c>
      <c r="DR42" s="466">
        <v>0</v>
      </c>
      <c r="DS42" s="466">
        <v>0</v>
      </c>
      <c r="DT42" s="466">
        <v>0</v>
      </c>
      <c r="DU42" s="466"/>
      <c r="DV42" s="466">
        <v>0</v>
      </c>
      <c r="DW42" s="428"/>
      <c r="DX42" s="428" t="s">
        <v>465</v>
      </c>
      <c r="DY42" s="428"/>
      <c r="DZ42" s="478">
        <v>24.746844999999908</v>
      </c>
      <c r="EA42" s="478">
        <v>537</v>
      </c>
      <c r="EB42" s="58"/>
    </row>
    <row r="43" spans="1:132" s="69" customFormat="1" ht="13.5" customHeight="1" x14ac:dyDescent="0.25">
      <c r="A43" s="42" t="s">
        <v>100</v>
      </c>
      <c r="B43" s="34">
        <v>23.67020822627601</v>
      </c>
      <c r="C43" s="58">
        <v>1.9161435841399597</v>
      </c>
      <c r="D43" s="58">
        <v>19.913120006954127</v>
      </c>
      <c r="E43" s="58">
        <v>27.427296445597893</v>
      </c>
      <c r="F43" s="58">
        <v>8.0951699529743557</v>
      </c>
      <c r="G43" s="58"/>
      <c r="H43" s="58"/>
      <c r="I43" s="58"/>
      <c r="J43" s="58"/>
      <c r="K43" s="58"/>
      <c r="L43" s="428">
        <v>33.547423165541971</v>
      </c>
      <c r="M43" s="428">
        <v>2.6862738573951215</v>
      </c>
      <c r="N43" s="428">
        <v>28.280293859404864</v>
      </c>
      <c r="O43" s="428">
        <v>38.814552471679079</v>
      </c>
      <c r="P43" s="428">
        <v>8.0073925324741815</v>
      </c>
      <c r="Q43" s="428"/>
      <c r="R43" s="428">
        <v>9.8000000000000007</v>
      </c>
      <c r="S43" s="428"/>
      <c r="T43" s="428" t="s">
        <v>463</v>
      </c>
      <c r="U43" s="428"/>
      <c r="V43" s="428">
        <v>29.164019436273698</v>
      </c>
      <c r="W43" s="428">
        <v>1.9050769750096459</v>
      </c>
      <c r="X43" s="428">
        <v>25.428626095600688</v>
      </c>
      <c r="Y43" s="428">
        <v>32.899412776946704</v>
      </c>
      <c r="Z43" s="428">
        <v>6.5322853702399621</v>
      </c>
      <c r="AA43" s="428"/>
      <c r="AB43" s="428">
        <v>-4.3</v>
      </c>
      <c r="AC43" s="428"/>
      <c r="AD43" s="428" t="s">
        <v>463</v>
      </c>
      <c r="AE43" s="428"/>
      <c r="AF43" s="428">
        <v>31.4094264573001</v>
      </c>
      <c r="AG43" s="428">
        <v>1.8604929069304479</v>
      </c>
      <c r="AH43" s="428">
        <v>27.761444209267594</v>
      </c>
      <c r="AI43" s="428">
        <v>35.057408705332605</v>
      </c>
      <c r="AJ43" s="428">
        <v>5.9233584206311942</v>
      </c>
      <c r="AK43" s="428"/>
      <c r="AL43" s="428">
        <v>2.2000000000000002</v>
      </c>
      <c r="AM43" s="428"/>
      <c r="AN43" s="428" t="s">
        <v>463</v>
      </c>
      <c r="AO43" s="428"/>
      <c r="AP43" s="428">
        <v>32.178882880651464</v>
      </c>
      <c r="AQ43" s="428">
        <v>2.0650909562453088</v>
      </c>
      <c r="AR43" s="428">
        <v>28.12971764863142</v>
      </c>
      <c r="AS43" s="428">
        <v>36.228048112671516</v>
      </c>
      <c r="AT43" s="428">
        <v>6.4175346419095485</v>
      </c>
      <c r="AU43" s="428"/>
      <c r="AV43" s="428">
        <v>0.80000000000000426</v>
      </c>
      <c r="AW43" s="428"/>
      <c r="AX43" s="428" t="s">
        <v>463</v>
      </c>
      <c r="AY43" s="428"/>
      <c r="AZ43" s="406">
        <v>18.51175585795011</v>
      </c>
      <c r="BA43" s="428"/>
      <c r="BB43" s="428">
        <v>25.034813032601217</v>
      </c>
      <c r="BC43" s="428"/>
      <c r="BD43" s="428">
        <v>19.845178286691638</v>
      </c>
      <c r="BE43" s="428"/>
      <c r="BF43" s="428">
        <v>22.262225268222064</v>
      </c>
      <c r="BG43" s="428">
        <v>1.7170321003301341</v>
      </c>
      <c r="BH43" s="428">
        <v>18.895535399116071</v>
      </c>
      <c r="BI43" s="428">
        <v>25.628915137328057</v>
      </c>
      <c r="BJ43" s="428">
        <v>7.7127604255316298</v>
      </c>
      <c r="BK43" s="428"/>
      <c r="BL43" s="428">
        <v>2.5</v>
      </c>
      <c r="BM43" s="428"/>
      <c r="BN43" s="428" t="s">
        <v>463</v>
      </c>
      <c r="BO43" s="428"/>
      <c r="BP43" s="428">
        <v>25.947460691929493</v>
      </c>
      <c r="BQ43" s="428">
        <v>2.1970794387592743</v>
      </c>
      <c r="BR43" s="428">
        <v>21.639496605163433</v>
      </c>
      <c r="BS43" s="428">
        <v>30.255424778695549</v>
      </c>
      <c r="BT43" s="428">
        <v>8.4674160020700526</v>
      </c>
      <c r="BU43" s="428"/>
      <c r="BV43" s="428">
        <v>3.5999999999999979</v>
      </c>
      <c r="BW43" s="428"/>
      <c r="BX43" s="428" t="s">
        <v>463</v>
      </c>
      <c r="BY43" s="428"/>
      <c r="BZ43" s="406">
        <v>5.0040514635317415</v>
      </c>
      <c r="CA43" s="428"/>
      <c r="CB43" s="428">
        <v>8.0720536678661468</v>
      </c>
      <c r="CC43" s="428"/>
      <c r="CD43" s="428">
        <v>9.038625981236363</v>
      </c>
      <c r="CE43" s="428"/>
      <c r="CF43" s="476">
        <v>9.0509295008874648</v>
      </c>
      <c r="CG43" s="428">
        <v>1.4376746971886609</v>
      </c>
      <c r="CH43" s="428">
        <v>6.2319927802725958</v>
      </c>
      <c r="CI43" s="428">
        <v>11.869866221502335</v>
      </c>
      <c r="CJ43" s="428">
        <v>15.884276825354714</v>
      </c>
      <c r="CK43" s="428"/>
      <c r="CL43" s="428">
        <v>0.1</v>
      </c>
      <c r="CM43" s="428"/>
      <c r="CN43" s="428" t="s">
        <v>463</v>
      </c>
      <c r="CO43" s="428"/>
      <c r="CP43" s="476">
        <v>5.8478539149169508</v>
      </c>
      <c r="CQ43" s="428">
        <v>0.91259725339794728</v>
      </c>
      <c r="CR43" s="428">
        <v>4.0584619958246453</v>
      </c>
      <c r="CS43" s="428">
        <v>7.6372458340092555</v>
      </c>
      <c r="CT43" s="428">
        <v>15.605678026088443</v>
      </c>
      <c r="CU43" s="428"/>
      <c r="CV43" s="428">
        <v>-3.3</v>
      </c>
      <c r="CW43" s="428"/>
      <c r="CX43" s="428" t="s">
        <v>464</v>
      </c>
      <c r="CY43" s="428"/>
      <c r="CZ43" s="406">
        <v>0.15440090479416546</v>
      </c>
      <c r="DA43" s="428"/>
      <c r="DB43" s="428">
        <v>0.44055646507457186</v>
      </c>
      <c r="DC43" s="428"/>
      <c r="DD43" s="466">
        <v>0.28021516834566529</v>
      </c>
      <c r="DE43" s="466"/>
      <c r="DF43" s="466">
        <v>9.6271688190571428E-2</v>
      </c>
      <c r="DG43" s="466">
        <v>9.6664168273405404E-2</v>
      </c>
      <c r="DH43" s="466">
        <v>0</v>
      </c>
      <c r="DI43" s="466">
        <v>0.28580703582272038</v>
      </c>
      <c r="DJ43" s="466">
        <v>100</v>
      </c>
      <c r="DK43" s="466"/>
      <c r="DL43" s="466"/>
      <c r="DM43" s="428"/>
      <c r="DN43" s="428"/>
      <c r="DO43" s="466"/>
      <c r="DP43" s="466">
        <v>0.38356827380503833</v>
      </c>
      <c r="DQ43" s="466">
        <v>0.2740850396722157</v>
      </c>
      <c r="DR43" s="466">
        <v>0</v>
      </c>
      <c r="DS43" s="466">
        <v>0.92098557733892583</v>
      </c>
      <c r="DT43" s="466">
        <v>71.456650195091171</v>
      </c>
      <c r="DU43" s="466"/>
      <c r="DV43" s="466">
        <v>0.30000000000000004</v>
      </c>
      <c r="DW43" s="428"/>
      <c r="DX43" s="428" t="s">
        <v>465</v>
      </c>
      <c r="DY43" s="428"/>
      <c r="DZ43" s="478">
        <v>43.92673000000002</v>
      </c>
      <c r="EA43" s="478">
        <v>523</v>
      </c>
      <c r="EB43" s="58"/>
    </row>
    <row r="44" spans="1:132" s="69" customFormat="1" ht="13.5" customHeight="1" x14ac:dyDescent="0.25">
      <c r="A44" s="42" t="s">
        <v>101</v>
      </c>
      <c r="B44" s="34">
        <v>21.013535723760111</v>
      </c>
      <c r="C44" s="58">
        <v>1.4862023502862283</v>
      </c>
      <c r="D44" s="58">
        <v>18.099456952207557</v>
      </c>
      <c r="E44" s="58">
        <v>23.927614495312664</v>
      </c>
      <c r="F44" s="58">
        <v>7.0725953491290472</v>
      </c>
      <c r="G44" s="58"/>
      <c r="H44" s="58"/>
      <c r="I44" s="58"/>
      <c r="J44" s="58"/>
      <c r="K44" s="58"/>
      <c r="L44" s="428">
        <v>24.287118418610703</v>
      </c>
      <c r="M44" s="428">
        <v>1.7622753332056615</v>
      </c>
      <c r="N44" s="428">
        <v>20.831725355294754</v>
      </c>
      <c r="O44" s="428">
        <v>27.742511481926652</v>
      </c>
      <c r="P44" s="428">
        <v>7.2560083202594647</v>
      </c>
      <c r="Q44" s="428"/>
      <c r="R44" s="428">
        <v>3.3</v>
      </c>
      <c r="S44" s="428"/>
      <c r="T44" s="428" t="s">
        <v>463</v>
      </c>
      <c r="U44" s="428"/>
      <c r="V44" s="428">
        <v>27.190115679710448</v>
      </c>
      <c r="W44" s="428">
        <v>1.8851314912658532</v>
      </c>
      <c r="X44" s="428">
        <v>23.49383058932359</v>
      </c>
      <c r="Y44" s="428">
        <v>30.8864007700973</v>
      </c>
      <c r="Z44" s="428">
        <v>6.9331499485769319</v>
      </c>
      <c r="AA44" s="428"/>
      <c r="AB44" s="428">
        <v>2.9</v>
      </c>
      <c r="AC44" s="428"/>
      <c r="AD44" s="428" t="s">
        <v>463</v>
      </c>
      <c r="AE44" s="428"/>
      <c r="AF44" s="428">
        <v>28.916745318120014</v>
      </c>
      <c r="AG44" s="428">
        <v>1.5716584503081763</v>
      </c>
      <c r="AH44" s="428">
        <v>25.835098457045021</v>
      </c>
      <c r="AI44" s="428">
        <v>31.998392179195008</v>
      </c>
      <c r="AJ44" s="428">
        <v>5.4351153043608011</v>
      </c>
      <c r="AK44" s="428"/>
      <c r="AL44" s="428">
        <v>1.7</v>
      </c>
      <c r="AM44" s="428"/>
      <c r="AN44" s="428" t="s">
        <v>463</v>
      </c>
      <c r="AO44" s="428"/>
      <c r="AP44" s="428">
        <v>27.269086131507937</v>
      </c>
      <c r="AQ44" s="428">
        <v>1.8376973890995452</v>
      </c>
      <c r="AR44" s="428">
        <v>23.665787035934361</v>
      </c>
      <c r="AS44" s="428">
        <v>30.872385227081512</v>
      </c>
      <c r="AT44" s="428">
        <v>6.7391234903768433</v>
      </c>
      <c r="AU44" s="428"/>
      <c r="AV44" s="428">
        <v>-1.5999999999999979</v>
      </c>
      <c r="AW44" s="428"/>
      <c r="AX44" s="428" t="s">
        <v>463</v>
      </c>
      <c r="AY44" s="428"/>
      <c r="AZ44" s="406">
        <v>17.108274356247907</v>
      </c>
      <c r="BA44" s="428"/>
      <c r="BB44" s="428">
        <v>19.22518039818641</v>
      </c>
      <c r="BC44" s="428"/>
      <c r="BD44" s="428">
        <v>20.711783297805308</v>
      </c>
      <c r="BE44" s="428"/>
      <c r="BF44" s="428">
        <v>22.493376018595544</v>
      </c>
      <c r="BG44" s="428">
        <v>1.4849758953078975</v>
      </c>
      <c r="BH44" s="428">
        <v>19.581692945437823</v>
      </c>
      <c r="BI44" s="428">
        <v>25.405059091753262</v>
      </c>
      <c r="BJ44" s="428">
        <v>6.6018364432277767</v>
      </c>
      <c r="BK44" s="428"/>
      <c r="BL44" s="428">
        <v>1.8</v>
      </c>
      <c r="BM44" s="428"/>
      <c r="BN44" s="428" t="s">
        <v>463</v>
      </c>
      <c r="BO44" s="428"/>
      <c r="BP44" s="428">
        <v>19.940527658729579</v>
      </c>
      <c r="BQ44" s="428">
        <v>1.4958888321108386</v>
      </c>
      <c r="BR44" s="428">
        <v>17.007436004034069</v>
      </c>
      <c r="BS44" s="428">
        <v>22.873619313425088</v>
      </c>
      <c r="BT44" s="428">
        <v>7.5017514968114059</v>
      </c>
      <c r="BU44" s="428"/>
      <c r="BV44" s="428">
        <v>-2.6000000000000014</v>
      </c>
      <c r="BW44" s="428"/>
      <c r="BX44" s="428" t="s">
        <v>463</v>
      </c>
      <c r="BY44" s="428"/>
      <c r="BZ44" s="406">
        <v>3.7831043082407403</v>
      </c>
      <c r="CA44" s="428"/>
      <c r="CB44" s="428">
        <v>5.0619380204242965</v>
      </c>
      <c r="CC44" s="428"/>
      <c r="CD44" s="428">
        <v>6.0934023602607486</v>
      </c>
      <c r="CE44" s="428"/>
      <c r="CF44" s="428">
        <v>6.2683964191979564</v>
      </c>
      <c r="CG44" s="428">
        <v>0.81402257497417019</v>
      </c>
      <c r="CH44" s="428">
        <v>4.6722925630952181</v>
      </c>
      <c r="CI44" s="428">
        <v>7.8645002753006956</v>
      </c>
      <c r="CJ44" s="428">
        <v>12.986137451056814</v>
      </c>
      <c r="CK44" s="428"/>
      <c r="CL44" s="428">
        <v>0.2</v>
      </c>
      <c r="CM44" s="428"/>
      <c r="CN44" s="428" t="s">
        <v>463</v>
      </c>
      <c r="CO44" s="428"/>
      <c r="CP44" s="428">
        <v>7.2097431621746662</v>
      </c>
      <c r="CQ44" s="428">
        <v>1.0000915472371534</v>
      </c>
      <c r="CR44" s="428">
        <v>5.248795190530565</v>
      </c>
      <c r="CS44" s="428">
        <v>9.1706911338187673</v>
      </c>
      <c r="CT44" s="428">
        <v>13.871389378806901</v>
      </c>
      <c r="CU44" s="428"/>
      <c r="CV44" s="428">
        <v>0.90000000000000036</v>
      </c>
      <c r="CW44" s="428"/>
      <c r="CX44" s="428" t="s">
        <v>463</v>
      </c>
      <c r="CY44" s="428"/>
      <c r="CZ44" s="406">
        <v>0.12215705927145692</v>
      </c>
      <c r="DA44" s="428"/>
      <c r="DB44" s="428">
        <v>0</v>
      </c>
      <c r="DC44" s="428"/>
      <c r="DD44" s="466">
        <v>0.38493002164441237</v>
      </c>
      <c r="DE44" s="466"/>
      <c r="DF44" s="466">
        <v>0.15497288032651368</v>
      </c>
      <c r="DG44" s="466">
        <v>0.15460743055652013</v>
      </c>
      <c r="DH44" s="466">
        <v>0</v>
      </c>
      <c r="DI44" s="466">
        <v>0.45812112667733323</v>
      </c>
      <c r="DJ44" s="466">
        <v>99.764184695268227</v>
      </c>
      <c r="DK44" s="466"/>
      <c r="DL44" s="466"/>
      <c r="DM44" s="428"/>
      <c r="DN44" s="428"/>
      <c r="DO44" s="466"/>
      <c r="DP44" s="466">
        <v>0.11881531060372709</v>
      </c>
      <c r="DQ44" s="466">
        <v>0.11926207606484249</v>
      </c>
      <c r="DR44" s="466">
        <v>0</v>
      </c>
      <c r="DS44" s="466">
        <v>0.35266062886433641</v>
      </c>
      <c r="DT44" s="466">
        <v>100.37601674299825</v>
      </c>
      <c r="DU44" s="466"/>
      <c r="DV44" s="466">
        <v>-0.1</v>
      </c>
      <c r="DW44" s="428"/>
      <c r="DX44" s="428" t="s">
        <v>465</v>
      </c>
      <c r="DY44" s="428"/>
      <c r="DZ44" s="478">
        <v>388.64688199999944</v>
      </c>
      <c r="EA44" s="478">
        <v>757</v>
      </c>
      <c r="EB44" s="58"/>
    </row>
    <row r="45" spans="1:132" s="69" customFormat="1" ht="13.5" customHeight="1" x14ac:dyDescent="0.25">
      <c r="A45" s="42" t="s">
        <v>102</v>
      </c>
      <c r="B45" s="34">
        <v>28.984014021453209</v>
      </c>
      <c r="C45" s="58">
        <v>1.961263852770436</v>
      </c>
      <c r="D45" s="58">
        <v>25.138456007316712</v>
      </c>
      <c r="E45" s="58">
        <v>32.829572035589706</v>
      </c>
      <c r="F45" s="58">
        <v>6.7667088875914843</v>
      </c>
      <c r="G45" s="58"/>
      <c r="H45" s="58"/>
      <c r="I45" s="58"/>
      <c r="J45" s="58"/>
      <c r="K45" s="58"/>
      <c r="L45" s="428">
        <v>32.440831463882013</v>
      </c>
      <c r="M45" s="428">
        <v>2.1903578190645181</v>
      </c>
      <c r="N45" s="428">
        <v>28.146072823410183</v>
      </c>
      <c r="O45" s="428">
        <v>36.735590104353847</v>
      </c>
      <c r="P45" s="428">
        <v>6.7518547467044794</v>
      </c>
      <c r="Q45" s="428"/>
      <c r="R45" s="428">
        <v>3.4</v>
      </c>
      <c r="S45" s="428"/>
      <c r="T45" s="428" t="s">
        <v>463</v>
      </c>
      <c r="U45" s="428"/>
      <c r="V45" s="428">
        <v>42.42525332333885</v>
      </c>
      <c r="W45" s="428">
        <v>2.651322640452785</v>
      </c>
      <c r="X45" s="428">
        <v>37.226653442579298</v>
      </c>
      <c r="Y45" s="428">
        <v>47.623853204098403</v>
      </c>
      <c r="Z45" s="428">
        <v>6.249397311186466</v>
      </c>
      <c r="AA45" s="428"/>
      <c r="AB45" s="428">
        <v>10</v>
      </c>
      <c r="AC45" s="428"/>
      <c r="AD45" s="428" t="s">
        <v>465</v>
      </c>
      <c r="AE45" s="428"/>
      <c r="AF45" s="428">
        <v>46.764286655918369</v>
      </c>
      <c r="AG45" s="428">
        <v>2.8294502060664883</v>
      </c>
      <c r="AH45" s="428">
        <v>41.216410560839911</v>
      </c>
      <c r="AI45" s="428">
        <v>52.312162750996826</v>
      </c>
      <c r="AJ45" s="428">
        <v>6.0504509068746808</v>
      </c>
      <c r="AK45" s="428"/>
      <c r="AL45" s="428">
        <v>4.4000000000000004</v>
      </c>
      <c r="AM45" s="428"/>
      <c r="AN45" s="428" t="s">
        <v>463</v>
      </c>
      <c r="AO45" s="428"/>
      <c r="AP45" s="428">
        <v>44.717714997960584</v>
      </c>
      <c r="AQ45" s="428">
        <v>2.7847498727856244</v>
      </c>
      <c r="AR45" s="428">
        <v>39.257465254163662</v>
      </c>
      <c r="AS45" s="428">
        <v>50.177964741757506</v>
      </c>
      <c r="AT45" s="428">
        <v>6.2273975155318801</v>
      </c>
      <c r="AU45" s="428"/>
      <c r="AV45" s="428">
        <v>-2.0999999999999943</v>
      </c>
      <c r="AW45" s="428"/>
      <c r="AX45" s="428" t="s">
        <v>463</v>
      </c>
      <c r="AY45" s="428"/>
      <c r="AZ45" s="406">
        <v>21.176779052855991</v>
      </c>
      <c r="BA45" s="428"/>
      <c r="BB45" s="428">
        <v>22.294423655946186</v>
      </c>
      <c r="BC45" s="428"/>
      <c r="BD45" s="428">
        <v>29.057966388487728</v>
      </c>
      <c r="BE45" s="428"/>
      <c r="BF45" s="428">
        <v>31.858955766346213</v>
      </c>
      <c r="BG45" s="428">
        <v>2.2303632729792802</v>
      </c>
      <c r="BH45" s="428">
        <v>27.485746066817779</v>
      </c>
      <c r="BI45" s="428">
        <v>36.232165465874651</v>
      </c>
      <c r="BJ45" s="428">
        <v>7.0007419243015327</v>
      </c>
      <c r="BK45" s="428"/>
      <c r="BL45" s="428">
        <v>2.8</v>
      </c>
      <c r="BM45" s="428"/>
      <c r="BN45" s="428" t="s">
        <v>463</v>
      </c>
      <c r="BO45" s="428"/>
      <c r="BP45" s="428">
        <v>30.885908364261134</v>
      </c>
      <c r="BQ45" s="428">
        <v>2.9223407619042052</v>
      </c>
      <c r="BR45" s="428">
        <v>25.155874743498984</v>
      </c>
      <c r="BS45" s="428">
        <v>36.615941985023284</v>
      </c>
      <c r="BT45" s="428">
        <v>9.4617283954831635</v>
      </c>
      <c r="BU45" s="428"/>
      <c r="BV45" s="428">
        <v>-1</v>
      </c>
      <c r="BW45" s="428"/>
      <c r="BX45" s="428" t="s">
        <v>463</v>
      </c>
      <c r="BY45" s="428"/>
      <c r="BZ45" s="406">
        <v>7.5553662834555588</v>
      </c>
      <c r="CA45" s="428"/>
      <c r="CB45" s="428">
        <v>9.6013173117385886</v>
      </c>
      <c r="CC45" s="428"/>
      <c r="CD45" s="428">
        <v>12.702605993848708</v>
      </c>
      <c r="CE45" s="428"/>
      <c r="CF45" s="428">
        <v>14.62779887807354</v>
      </c>
      <c r="CG45" s="428">
        <v>1.5191600574780744</v>
      </c>
      <c r="CH45" s="428">
        <v>11.649088827120773</v>
      </c>
      <c r="CI45" s="428">
        <v>17.606508929026305</v>
      </c>
      <c r="CJ45" s="428">
        <v>10.385431671167094</v>
      </c>
      <c r="CK45" s="428"/>
      <c r="CL45" s="428">
        <v>1.9</v>
      </c>
      <c r="CM45" s="428"/>
      <c r="CN45" s="428" t="s">
        <v>463</v>
      </c>
      <c r="CO45" s="428"/>
      <c r="CP45" s="428">
        <v>13.161763262667586</v>
      </c>
      <c r="CQ45" s="428">
        <v>1.7368169640194195</v>
      </c>
      <c r="CR45" s="428">
        <v>9.7562673237009907</v>
      </c>
      <c r="CS45" s="428">
        <v>16.567259201634183</v>
      </c>
      <c r="CT45" s="428">
        <v>13.195929218281705</v>
      </c>
      <c r="CU45" s="428"/>
      <c r="CV45" s="428">
        <v>-1.4000000000000004</v>
      </c>
      <c r="CW45" s="428"/>
      <c r="CX45" s="428" t="s">
        <v>463</v>
      </c>
      <c r="CY45" s="428"/>
      <c r="CZ45" s="406">
        <v>0.25186868514162947</v>
      </c>
      <c r="DA45" s="428"/>
      <c r="DB45" s="428">
        <v>0.54509049619725003</v>
      </c>
      <c r="DC45" s="428"/>
      <c r="DD45" s="466">
        <v>0.66468094100247443</v>
      </c>
      <c r="DE45" s="466"/>
      <c r="DF45" s="466">
        <v>0.27753201149862</v>
      </c>
      <c r="DG45" s="466">
        <v>0.27312710318967037</v>
      </c>
      <c r="DH45" s="466">
        <v>0</v>
      </c>
      <c r="DI45" s="466">
        <v>0.813069029769933</v>
      </c>
      <c r="DJ45" s="466">
        <v>98.412828745353025</v>
      </c>
      <c r="DK45" s="466"/>
      <c r="DL45" s="466"/>
      <c r="DM45" s="428"/>
      <c r="DN45" s="428"/>
      <c r="DO45" s="466"/>
      <c r="DP45" s="466">
        <v>0.67004337103186862</v>
      </c>
      <c r="DQ45" s="466">
        <v>0.44969182141561909</v>
      </c>
      <c r="DR45" s="466">
        <v>0</v>
      </c>
      <c r="DS45" s="466">
        <v>1.5517849150995255</v>
      </c>
      <c r="DT45" s="466">
        <v>67.113837828600921</v>
      </c>
      <c r="DU45" s="466"/>
      <c r="DV45" s="466">
        <v>0.39999999999999997</v>
      </c>
      <c r="DW45" s="428"/>
      <c r="DX45" s="428" t="s">
        <v>465</v>
      </c>
      <c r="DY45" s="428"/>
      <c r="DZ45" s="478">
        <v>176.53603500000008</v>
      </c>
      <c r="EA45" s="478">
        <v>425</v>
      </c>
      <c r="EB45" s="58"/>
    </row>
    <row r="46" spans="1:132" s="69" customFormat="1" ht="13.5" customHeight="1" x14ac:dyDescent="0.25">
      <c r="A46" s="42" t="s">
        <v>103</v>
      </c>
      <c r="B46" s="34">
        <v>28.304727396432806</v>
      </c>
      <c r="C46" s="58">
        <v>1.8612004211469073</v>
      </c>
      <c r="D46" s="58">
        <v>24.655369261704834</v>
      </c>
      <c r="E46" s="58">
        <v>31.954085531160775</v>
      </c>
      <c r="F46" s="58">
        <v>6.5755815100394539</v>
      </c>
      <c r="G46" s="58"/>
      <c r="H46" s="58"/>
      <c r="I46" s="58"/>
      <c r="J46" s="58"/>
      <c r="K46" s="58"/>
      <c r="L46" s="428">
        <v>41.138904630666865</v>
      </c>
      <c r="M46" s="428">
        <v>1.9037021180040075</v>
      </c>
      <c r="N46" s="428">
        <v>37.406208059805166</v>
      </c>
      <c r="O46" s="428">
        <v>44.871601201528563</v>
      </c>
      <c r="P46" s="428">
        <v>4.6274983135669068</v>
      </c>
      <c r="Q46" s="428"/>
      <c r="R46" s="428">
        <v>12.8</v>
      </c>
      <c r="S46" s="428"/>
      <c r="T46" s="428" t="s">
        <v>463</v>
      </c>
      <c r="U46" s="428"/>
      <c r="V46" s="428">
        <v>33.349753405448489</v>
      </c>
      <c r="W46" s="428">
        <v>1.7989532441572844</v>
      </c>
      <c r="X46" s="428">
        <v>29.822442931091832</v>
      </c>
      <c r="Y46" s="428">
        <v>36.877063879805149</v>
      </c>
      <c r="Z46" s="428">
        <v>5.3942025366321946</v>
      </c>
      <c r="AA46" s="428"/>
      <c r="AB46" s="428">
        <v>-7.8</v>
      </c>
      <c r="AC46" s="428"/>
      <c r="AD46" s="428" t="s">
        <v>465</v>
      </c>
      <c r="AE46" s="428"/>
      <c r="AF46" s="428">
        <v>29.694197437554759</v>
      </c>
      <c r="AG46" s="428">
        <v>2.0084711663697892</v>
      </c>
      <c r="AH46" s="428">
        <v>25.756065164483942</v>
      </c>
      <c r="AI46" s="428">
        <v>33.632329710625577</v>
      </c>
      <c r="AJ46" s="428">
        <v>6.7638506499240858</v>
      </c>
      <c r="AK46" s="428"/>
      <c r="AL46" s="428">
        <v>-3.6</v>
      </c>
      <c r="AM46" s="428"/>
      <c r="AN46" s="428" t="s">
        <v>463</v>
      </c>
      <c r="AO46" s="428"/>
      <c r="AP46" s="428">
        <v>34.303560986622152</v>
      </c>
      <c r="AQ46" s="428">
        <v>1.7307217254211655</v>
      </c>
      <c r="AR46" s="428">
        <v>30.910016399308262</v>
      </c>
      <c r="AS46" s="428">
        <v>37.697105573936042</v>
      </c>
      <c r="AT46" s="428">
        <v>5.0453121356588015</v>
      </c>
      <c r="AU46" s="428"/>
      <c r="AV46" s="428">
        <v>4.5999999999999979</v>
      </c>
      <c r="AW46" s="428"/>
      <c r="AX46" s="428" t="s">
        <v>466</v>
      </c>
      <c r="AY46" s="428"/>
      <c r="AZ46" s="406">
        <v>24.06277774182001</v>
      </c>
      <c r="BA46" s="428"/>
      <c r="BB46" s="428">
        <v>30.497283787261004</v>
      </c>
      <c r="BC46" s="428"/>
      <c r="BD46" s="428">
        <v>25.254306843773684</v>
      </c>
      <c r="BE46" s="428"/>
      <c r="BF46" s="428">
        <v>24.450255181747195</v>
      </c>
      <c r="BG46" s="428">
        <v>1.7165181953093096</v>
      </c>
      <c r="BH46" s="428">
        <v>21.084572957650845</v>
      </c>
      <c r="BI46" s="428">
        <v>27.815937405843549</v>
      </c>
      <c r="BJ46" s="428">
        <v>7.0204510445794401</v>
      </c>
      <c r="BK46" s="428"/>
      <c r="BL46" s="428">
        <v>-0.8</v>
      </c>
      <c r="BM46" s="428"/>
      <c r="BN46" s="428" t="s">
        <v>463</v>
      </c>
      <c r="BO46" s="428"/>
      <c r="BP46" s="428">
        <v>26.030542161176424</v>
      </c>
      <c r="BQ46" s="428">
        <v>1.5674510868488454</v>
      </c>
      <c r="BR46" s="428">
        <v>22.957133493840974</v>
      </c>
      <c r="BS46" s="428">
        <v>29.10395082851187</v>
      </c>
      <c r="BT46" s="428">
        <v>6.0215844800445222</v>
      </c>
      <c r="BU46" s="428"/>
      <c r="BV46" s="428">
        <v>1.5</v>
      </c>
      <c r="BW46" s="428"/>
      <c r="BX46" s="428" t="s">
        <v>463</v>
      </c>
      <c r="BY46" s="428"/>
      <c r="BZ46" s="406">
        <v>4.2419496546127995</v>
      </c>
      <c r="CA46" s="428"/>
      <c r="CB46" s="428">
        <v>10.512657435171423</v>
      </c>
      <c r="CC46" s="428"/>
      <c r="CD46" s="428">
        <v>7.9677394850403873</v>
      </c>
      <c r="CE46" s="428"/>
      <c r="CF46" s="476">
        <v>5.2439422558075641</v>
      </c>
      <c r="CG46" s="428">
        <v>0.83471391819584062</v>
      </c>
      <c r="CH46" s="428">
        <v>3.6072676173710532</v>
      </c>
      <c r="CI46" s="428">
        <v>6.8806168942440751</v>
      </c>
      <c r="CJ46" s="428">
        <v>15.917679438048946</v>
      </c>
      <c r="CK46" s="428"/>
      <c r="CL46" s="428">
        <v>-2.8</v>
      </c>
      <c r="CM46" s="428"/>
      <c r="CN46" s="428" t="s">
        <v>466</v>
      </c>
      <c r="CO46" s="428"/>
      <c r="CP46" s="476">
        <v>8.2730188254456962</v>
      </c>
      <c r="CQ46" s="428">
        <v>0.97271807070061678</v>
      </c>
      <c r="CR46" s="428">
        <v>6.3657439034733576</v>
      </c>
      <c r="CS46" s="428">
        <v>10.180293747418036</v>
      </c>
      <c r="CT46" s="428">
        <v>11.757716152038528</v>
      </c>
      <c r="CU46" s="428"/>
      <c r="CV46" s="428">
        <v>3.1000000000000005</v>
      </c>
      <c r="CW46" s="428"/>
      <c r="CX46" s="428" t="s">
        <v>465</v>
      </c>
      <c r="CY46" s="428"/>
      <c r="CZ46" s="406">
        <v>0</v>
      </c>
      <c r="DA46" s="428"/>
      <c r="DB46" s="428">
        <v>0.12896340823446162</v>
      </c>
      <c r="DC46" s="428"/>
      <c r="DD46" s="466">
        <v>0.12770707663440956</v>
      </c>
      <c r="DE46" s="466"/>
      <c r="DF46" s="466">
        <v>0</v>
      </c>
      <c r="DG46" s="466">
        <v>0</v>
      </c>
      <c r="DH46" s="466">
        <v>0</v>
      </c>
      <c r="DI46" s="466">
        <v>0</v>
      </c>
      <c r="DJ46" s="466">
        <v>0</v>
      </c>
      <c r="DK46" s="466"/>
      <c r="DL46" s="466"/>
      <c r="DM46" s="428"/>
      <c r="DN46" s="428"/>
      <c r="DO46" s="466"/>
      <c r="DP46" s="466">
        <v>0</v>
      </c>
      <c r="DQ46" s="466">
        <v>0</v>
      </c>
      <c r="DR46" s="466">
        <v>0</v>
      </c>
      <c r="DS46" s="466">
        <v>0</v>
      </c>
      <c r="DT46" s="466">
        <v>0</v>
      </c>
      <c r="DU46" s="466"/>
      <c r="DV46" s="466">
        <v>0</v>
      </c>
      <c r="DW46" s="428"/>
      <c r="DX46" s="428" t="s">
        <v>465</v>
      </c>
      <c r="DY46" s="428"/>
      <c r="DZ46" s="478">
        <v>211.99004099999934</v>
      </c>
      <c r="EA46" s="478">
        <v>831</v>
      </c>
      <c r="EB46" s="58"/>
    </row>
    <row r="47" spans="1:132" s="69" customFormat="1" ht="13.5" customHeight="1" x14ac:dyDescent="0.25">
      <c r="A47" s="42" t="s">
        <v>104</v>
      </c>
      <c r="B47" s="34">
        <v>20.423408326548163</v>
      </c>
      <c r="C47" s="58">
        <v>1.6798615464365341</v>
      </c>
      <c r="D47" s="58">
        <v>17.129611307134638</v>
      </c>
      <c r="E47" s="58">
        <v>23.717205345961684</v>
      </c>
      <c r="F47" s="58">
        <v>8.2251773042842249</v>
      </c>
      <c r="G47" s="58"/>
      <c r="H47" s="58"/>
      <c r="I47" s="58"/>
      <c r="J47" s="58"/>
      <c r="K47" s="58"/>
      <c r="L47" s="428">
        <v>24.992735031688909</v>
      </c>
      <c r="M47" s="428">
        <v>1.7375596699231628</v>
      </c>
      <c r="N47" s="428">
        <v>21.585803369297324</v>
      </c>
      <c r="O47" s="428">
        <v>28.399666694080494</v>
      </c>
      <c r="P47" s="428">
        <v>6.9522589973448996</v>
      </c>
      <c r="Q47" s="428"/>
      <c r="R47" s="428">
        <v>4.5999999999999996</v>
      </c>
      <c r="S47" s="428"/>
      <c r="T47" s="428" t="s">
        <v>463</v>
      </c>
      <c r="U47" s="428"/>
      <c r="V47" s="428">
        <v>30.650972275455263</v>
      </c>
      <c r="W47" s="428">
        <v>2.0239229679035278</v>
      </c>
      <c r="X47" s="428">
        <v>26.682550801932543</v>
      </c>
      <c r="Y47" s="428">
        <v>34.619393748977984</v>
      </c>
      <c r="Z47" s="428">
        <v>6.6031281152025585</v>
      </c>
      <c r="AA47" s="428"/>
      <c r="AB47" s="428">
        <v>5.7</v>
      </c>
      <c r="AC47" s="428"/>
      <c r="AD47" s="428" t="s">
        <v>464</v>
      </c>
      <c r="AE47" s="428"/>
      <c r="AF47" s="428">
        <v>29.589040636324427</v>
      </c>
      <c r="AG47" s="428">
        <v>2.0086388262578461</v>
      </c>
      <c r="AH47" s="428">
        <v>25.650579622255425</v>
      </c>
      <c r="AI47" s="428">
        <v>33.527501650393425</v>
      </c>
      <c r="AJ47" s="428">
        <v>6.7884553978812638</v>
      </c>
      <c r="AK47" s="428"/>
      <c r="AL47" s="428">
        <v>-1.1000000000000001</v>
      </c>
      <c r="AM47" s="428"/>
      <c r="AN47" s="428" t="s">
        <v>463</v>
      </c>
      <c r="AO47" s="428"/>
      <c r="AP47" s="428">
        <v>20.805662050302033</v>
      </c>
      <c r="AQ47" s="428">
        <v>2.0421887135017318</v>
      </c>
      <c r="AR47" s="428">
        <v>16.80140281371629</v>
      </c>
      <c r="AS47" s="428">
        <v>24.809921286887775</v>
      </c>
      <c r="AT47" s="428">
        <v>9.8155430409487288</v>
      </c>
      <c r="AU47" s="428"/>
      <c r="AV47" s="428">
        <v>-8.8000000000000007</v>
      </c>
      <c r="AW47" s="428"/>
      <c r="AX47" s="428" t="s">
        <v>465</v>
      </c>
      <c r="AY47" s="428"/>
      <c r="AZ47" s="406">
        <v>17.13154578045004</v>
      </c>
      <c r="BA47" s="428"/>
      <c r="BB47" s="428">
        <v>18.955984490538157</v>
      </c>
      <c r="BC47" s="428"/>
      <c r="BD47" s="428">
        <v>24.611134144550391</v>
      </c>
      <c r="BE47" s="428"/>
      <c r="BF47" s="428">
        <v>22.947493846588543</v>
      </c>
      <c r="BG47" s="428">
        <v>1.8979325557205391</v>
      </c>
      <c r="BH47" s="428">
        <v>19.22610138900885</v>
      </c>
      <c r="BI47" s="428">
        <v>26.66888630416824</v>
      </c>
      <c r="BJ47" s="428">
        <v>8.2707618026126752</v>
      </c>
      <c r="BK47" s="428"/>
      <c r="BL47" s="428">
        <v>-1.7</v>
      </c>
      <c r="BM47" s="428"/>
      <c r="BN47" s="428" t="s">
        <v>463</v>
      </c>
      <c r="BO47" s="428"/>
      <c r="BP47" s="428">
        <v>17.219354310822059</v>
      </c>
      <c r="BQ47" s="428">
        <v>1.8943417375089806</v>
      </c>
      <c r="BR47" s="428">
        <v>13.504988762956749</v>
      </c>
      <c r="BS47" s="428">
        <v>20.933719858687372</v>
      </c>
      <c r="BT47" s="428">
        <v>11.001235605672045</v>
      </c>
      <c r="BU47" s="428"/>
      <c r="BV47" s="428">
        <v>-5.6999999999999993</v>
      </c>
      <c r="BW47" s="428"/>
      <c r="BX47" s="428" t="s">
        <v>464</v>
      </c>
      <c r="BY47" s="428"/>
      <c r="BZ47" s="406">
        <v>3.1091077166086829</v>
      </c>
      <c r="CA47" s="428"/>
      <c r="CB47" s="428">
        <v>5.873044048683898</v>
      </c>
      <c r="CC47" s="428"/>
      <c r="CD47" s="428">
        <v>6.0398381309048723</v>
      </c>
      <c r="CE47" s="428"/>
      <c r="CF47" s="476">
        <v>6.2407778189175689</v>
      </c>
      <c r="CG47" s="428">
        <v>1.1817147327040998</v>
      </c>
      <c r="CH47" s="428">
        <v>3.923717457609678</v>
      </c>
      <c r="CI47" s="428">
        <v>8.5578381802254597</v>
      </c>
      <c r="CJ47" s="428">
        <v>18.935375797580662</v>
      </c>
      <c r="CK47" s="428"/>
      <c r="CL47" s="428">
        <v>0.2</v>
      </c>
      <c r="CM47" s="428"/>
      <c r="CN47" s="428" t="s">
        <v>463</v>
      </c>
      <c r="CO47" s="428"/>
      <c r="CP47" s="476">
        <v>3.3628855029788816</v>
      </c>
      <c r="CQ47" s="428">
        <v>0.84895242086593314</v>
      </c>
      <c r="CR47" s="428">
        <v>1.6982863647115574</v>
      </c>
      <c r="CS47" s="428">
        <v>5.0274846412462066</v>
      </c>
      <c r="CT47" s="428">
        <v>25.244761384647845</v>
      </c>
      <c r="CU47" s="428"/>
      <c r="CV47" s="428">
        <v>-2.8000000000000003</v>
      </c>
      <c r="CW47" s="428"/>
      <c r="CX47" s="428" t="s">
        <v>464</v>
      </c>
      <c r="CY47" s="428"/>
      <c r="CZ47" s="406">
        <v>0.1827548294894446</v>
      </c>
      <c r="DA47" s="428"/>
      <c r="DB47" s="428">
        <v>0.16370649246685193</v>
      </c>
      <c r="DC47" s="428"/>
      <c r="DD47" s="466">
        <v>0</v>
      </c>
      <c r="DE47" s="466"/>
      <c r="DF47" s="466">
        <v>0.40076897081829976</v>
      </c>
      <c r="DG47" s="466">
        <v>0.2981984359408536</v>
      </c>
      <c r="DH47" s="466">
        <v>0</v>
      </c>
      <c r="DI47" s="466">
        <v>0.98546488481565364</v>
      </c>
      <c r="DJ47" s="466">
        <v>74.406567786918444</v>
      </c>
      <c r="DK47" s="466"/>
      <c r="DL47" s="466"/>
      <c r="DM47" s="428"/>
      <c r="DN47" s="428"/>
      <c r="DO47" s="466"/>
      <c r="DP47" s="466">
        <v>0.22342223650109466</v>
      </c>
      <c r="DQ47" s="466">
        <v>0.22411072228032328</v>
      </c>
      <c r="DR47" s="466">
        <v>0</v>
      </c>
      <c r="DS47" s="466">
        <v>0.66285147424774893</v>
      </c>
      <c r="DT47" s="466">
        <v>100.3081545463024</v>
      </c>
      <c r="DU47" s="466"/>
      <c r="DV47" s="466">
        <v>-0.2</v>
      </c>
      <c r="DW47" s="428"/>
      <c r="DX47" s="428" t="s">
        <v>465</v>
      </c>
      <c r="DY47" s="428"/>
      <c r="DZ47" s="478">
        <v>44.217621999999977</v>
      </c>
      <c r="EA47" s="478">
        <v>435</v>
      </c>
      <c r="EB47" s="58"/>
    </row>
    <row r="48" spans="1:132" s="69" customFormat="1" ht="13.5" customHeight="1" x14ac:dyDescent="0.25">
      <c r="A48" s="42" t="s">
        <v>105</v>
      </c>
      <c r="B48" s="34">
        <v>22.332445570676587</v>
      </c>
      <c r="C48" s="58">
        <v>1.5982008086016437</v>
      </c>
      <c r="D48" s="58">
        <v>19.198765255794008</v>
      </c>
      <c r="E48" s="58">
        <v>25.466125885559165</v>
      </c>
      <c r="F48" s="58">
        <v>7.1564074948430481</v>
      </c>
      <c r="G48" s="58"/>
      <c r="H48" s="58"/>
      <c r="I48" s="58"/>
      <c r="J48" s="58"/>
      <c r="K48" s="58"/>
      <c r="L48" s="428">
        <v>24.545907224341889</v>
      </c>
      <c r="M48" s="428">
        <v>1.5897664822741444</v>
      </c>
      <c r="N48" s="428">
        <v>21.428762036166464</v>
      </c>
      <c r="O48" s="428">
        <v>27.66305241251732</v>
      </c>
      <c r="P48" s="428">
        <v>6.4767069627705247</v>
      </c>
      <c r="Q48" s="428"/>
      <c r="R48" s="428">
        <v>2.2000000000000002</v>
      </c>
      <c r="S48" s="428"/>
      <c r="T48" s="428" t="s">
        <v>463</v>
      </c>
      <c r="U48" s="428"/>
      <c r="V48" s="428">
        <v>27.402813617081058</v>
      </c>
      <c r="W48" s="428">
        <v>1.7644979692409941</v>
      </c>
      <c r="X48" s="428">
        <v>23.943061570106426</v>
      </c>
      <c r="Y48" s="428">
        <v>30.862565664055687</v>
      </c>
      <c r="Z48" s="428">
        <v>6.4391123988126742</v>
      </c>
      <c r="AA48" s="428"/>
      <c r="AB48" s="428">
        <v>2.9</v>
      </c>
      <c r="AC48" s="428"/>
      <c r="AD48" s="428" t="s">
        <v>463</v>
      </c>
      <c r="AE48" s="428"/>
      <c r="AF48" s="428">
        <v>28.319799698213593</v>
      </c>
      <c r="AG48" s="428">
        <v>1.8027959502045419</v>
      </c>
      <c r="AH48" s="428">
        <v>24.784947402527351</v>
      </c>
      <c r="AI48" s="428">
        <v>31.854651993899836</v>
      </c>
      <c r="AJ48" s="428">
        <v>6.3658499333180725</v>
      </c>
      <c r="AK48" s="428"/>
      <c r="AL48" s="428">
        <v>0.9</v>
      </c>
      <c r="AM48" s="428"/>
      <c r="AN48" s="428" t="s">
        <v>463</v>
      </c>
      <c r="AO48" s="428"/>
      <c r="AP48" s="428">
        <v>25.89182481036605</v>
      </c>
      <c r="AQ48" s="428">
        <v>1.9082265846437587</v>
      </c>
      <c r="AR48" s="428">
        <v>22.150234292046029</v>
      </c>
      <c r="AS48" s="428">
        <v>29.633415328686063</v>
      </c>
      <c r="AT48" s="428">
        <v>7.3699965090130739</v>
      </c>
      <c r="AU48" s="428"/>
      <c r="AV48" s="428">
        <v>-2.4000000000000021</v>
      </c>
      <c r="AW48" s="428"/>
      <c r="AX48" s="428" t="s">
        <v>463</v>
      </c>
      <c r="AY48" s="428"/>
      <c r="AZ48" s="406">
        <v>17.844805687410727</v>
      </c>
      <c r="BA48" s="428"/>
      <c r="BB48" s="428">
        <v>20.315880280904302</v>
      </c>
      <c r="BC48" s="428"/>
      <c r="BD48" s="428">
        <v>21.357792833986462</v>
      </c>
      <c r="BE48" s="428"/>
      <c r="BF48" s="428">
        <v>21.772355927687485</v>
      </c>
      <c r="BG48" s="428">
        <v>1.513633615090094</v>
      </c>
      <c r="BH48" s="428">
        <v>18.80448191037453</v>
      </c>
      <c r="BI48" s="428">
        <v>24.740229945000443</v>
      </c>
      <c r="BJ48" s="428">
        <v>6.9520892461859631</v>
      </c>
      <c r="BK48" s="428"/>
      <c r="BL48" s="428">
        <v>0.4</v>
      </c>
      <c r="BM48" s="428"/>
      <c r="BN48" s="428" t="s">
        <v>463</v>
      </c>
      <c r="BO48" s="428"/>
      <c r="BP48" s="428">
        <v>20.168505385198692</v>
      </c>
      <c r="BQ48" s="428">
        <v>1.7002960421200446</v>
      </c>
      <c r="BR48" s="428">
        <v>16.834618518340541</v>
      </c>
      <c r="BS48" s="428">
        <v>23.502392252056843</v>
      </c>
      <c r="BT48" s="428">
        <v>8.4304513876762623</v>
      </c>
      <c r="BU48" s="428"/>
      <c r="BV48" s="428">
        <v>-1.6000000000000014</v>
      </c>
      <c r="BW48" s="428"/>
      <c r="BX48" s="428" t="s">
        <v>463</v>
      </c>
      <c r="BY48" s="428"/>
      <c r="BZ48" s="406">
        <v>4.4876398832658557</v>
      </c>
      <c r="CA48" s="428"/>
      <c r="CB48" s="428">
        <v>4.2300269434375899</v>
      </c>
      <c r="CC48" s="428"/>
      <c r="CD48" s="428">
        <v>6.0450207830946079</v>
      </c>
      <c r="CE48" s="428"/>
      <c r="CF48" s="428">
        <v>6.5474437705261384</v>
      </c>
      <c r="CG48" s="428">
        <v>0.85579538721011628</v>
      </c>
      <c r="CH48" s="428">
        <v>4.8694334062504971</v>
      </c>
      <c r="CI48" s="428">
        <v>8.2254541348017796</v>
      </c>
      <c r="CJ48" s="428">
        <v>13.07067944687895</v>
      </c>
      <c r="CK48" s="428"/>
      <c r="CL48" s="428">
        <v>0.5</v>
      </c>
      <c r="CM48" s="428"/>
      <c r="CN48" s="428" t="s">
        <v>463</v>
      </c>
      <c r="CO48" s="428"/>
      <c r="CP48" s="428">
        <v>5.5952870287133454</v>
      </c>
      <c r="CQ48" s="428">
        <v>0.85904886338679309</v>
      </c>
      <c r="CR48" s="428">
        <v>3.9108911043049956</v>
      </c>
      <c r="CS48" s="428">
        <v>7.2796829531216964</v>
      </c>
      <c r="CT48" s="428">
        <v>15.353079457379224</v>
      </c>
      <c r="CU48" s="428"/>
      <c r="CV48" s="428">
        <v>-0.90000000000000036</v>
      </c>
      <c r="CW48" s="428"/>
      <c r="CX48" s="428" t="s">
        <v>463</v>
      </c>
      <c r="CY48" s="428"/>
      <c r="CZ48" s="406">
        <v>0</v>
      </c>
      <c r="DA48" s="428"/>
      <c r="DB48" s="428">
        <v>0</v>
      </c>
      <c r="DC48" s="428"/>
      <c r="DD48" s="466">
        <v>0</v>
      </c>
      <c r="DE48" s="466"/>
      <c r="DF48" s="466">
        <v>0</v>
      </c>
      <c r="DG48" s="466">
        <v>0</v>
      </c>
      <c r="DH48" s="466">
        <v>0</v>
      </c>
      <c r="DI48" s="466">
        <v>0</v>
      </c>
      <c r="DJ48" s="466">
        <v>0</v>
      </c>
      <c r="DK48" s="466"/>
      <c r="DL48" s="466"/>
      <c r="DM48" s="428"/>
      <c r="DN48" s="428"/>
      <c r="DO48" s="466"/>
      <c r="DP48" s="466">
        <v>0.12803239645401421</v>
      </c>
      <c r="DQ48" s="466">
        <v>0.1283642724415138</v>
      </c>
      <c r="DR48" s="466">
        <v>0</v>
      </c>
      <c r="DS48" s="466">
        <v>0.37972501436598977</v>
      </c>
      <c r="DT48" s="466">
        <v>100.25921250924863</v>
      </c>
      <c r="DU48" s="466"/>
      <c r="DV48" s="466">
        <v>0.1</v>
      </c>
      <c r="DW48" s="428"/>
      <c r="DX48" s="428" t="s">
        <v>465</v>
      </c>
      <c r="DY48" s="428"/>
      <c r="DZ48" s="478">
        <v>55.804626000000084</v>
      </c>
      <c r="EA48" s="478">
        <v>744</v>
      </c>
      <c r="EB48" s="58"/>
    </row>
    <row r="49" spans="1:132" s="69" customFormat="1" ht="13.5" customHeight="1" x14ac:dyDescent="0.25">
      <c r="A49" s="42" t="s">
        <v>106</v>
      </c>
      <c r="B49" s="34">
        <v>39.942616139228761</v>
      </c>
      <c r="C49" s="58">
        <v>2.1378832846369393</v>
      </c>
      <c r="D49" s="58">
        <v>35.75075068119223</v>
      </c>
      <c r="E49" s="58">
        <v>44.134481597265292</v>
      </c>
      <c r="F49" s="58">
        <v>5.3523867269606926</v>
      </c>
      <c r="G49" s="58"/>
      <c r="H49" s="58"/>
      <c r="I49" s="58"/>
      <c r="J49" s="58"/>
      <c r="K49" s="58"/>
      <c r="L49" s="428">
        <v>50.927866009020882</v>
      </c>
      <c r="M49" s="428">
        <v>1.7638998838297555</v>
      </c>
      <c r="N49" s="428">
        <v>47.469287597279674</v>
      </c>
      <c r="O49" s="428">
        <v>54.386444420762089</v>
      </c>
      <c r="P49" s="428">
        <v>3.4635260066017985</v>
      </c>
      <c r="Q49" s="428"/>
      <c r="R49" s="428">
        <v>11</v>
      </c>
      <c r="S49" s="428"/>
      <c r="T49" s="428" t="s">
        <v>463</v>
      </c>
      <c r="U49" s="428"/>
      <c r="V49" s="428">
        <v>40.475415864579709</v>
      </c>
      <c r="W49" s="428">
        <v>1.9776867725978211</v>
      </c>
      <c r="X49" s="428">
        <v>36.597652342577355</v>
      </c>
      <c r="Y49" s="428">
        <v>44.353179386582063</v>
      </c>
      <c r="Z49" s="428">
        <v>4.8861431818629129</v>
      </c>
      <c r="AA49" s="428"/>
      <c r="AB49" s="428">
        <v>-10.4</v>
      </c>
      <c r="AC49" s="428"/>
      <c r="AD49" s="428" t="s">
        <v>465</v>
      </c>
      <c r="AE49" s="428"/>
      <c r="AF49" s="428">
        <v>38.72559445462953</v>
      </c>
      <c r="AG49" s="428">
        <v>1.7879477958587784</v>
      </c>
      <c r="AH49" s="428">
        <v>35.219855843423154</v>
      </c>
      <c r="AI49" s="428">
        <v>42.231333065835905</v>
      </c>
      <c r="AJ49" s="428">
        <v>4.6169666884094385</v>
      </c>
      <c r="AK49" s="428"/>
      <c r="AL49" s="428">
        <v>-1.8</v>
      </c>
      <c r="AM49" s="428"/>
      <c r="AN49" s="428" t="s">
        <v>463</v>
      </c>
      <c r="AO49" s="428"/>
      <c r="AP49" s="428">
        <v>33.568276232094242</v>
      </c>
      <c r="AQ49" s="428">
        <v>1.8493920036132669</v>
      </c>
      <c r="AR49" s="428">
        <v>29.942046705128462</v>
      </c>
      <c r="AS49" s="428">
        <v>37.194505759060021</v>
      </c>
      <c r="AT49" s="428">
        <v>5.5093445693380128</v>
      </c>
      <c r="AU49" s="428"/>
      <c r="AV49" s="428">
        <v>-5.1000000000000014</v>
      </c>
      <c r="AW49" s="428"/>
      <c r="AX49" s="428" t="s">
        <v>464</v>
      </c>
      <c r="AY49" s="428"/>
      <c r="AZ49" s="406">
        <v>30.150397223738263</v>
      </c>
      <c r="BA49" s="428"/>
      <c r="BB49" s="428">
        <v>37.041509467732588</v>
      </c>
      <c r="BC49" s="428"/>
      <c r="BD49" s="428">
        <v>29.523852801838945</v>
      </c>
      <c r="BE49" s="428"/>
      <c r="BF49" s="428">
        <v>28.707265053829804</v>
      </c>
      <c r="BG49" s="428">
        <v>1.6866487686688452</v>
      </c>
      <c r="BH49" s="428">
        <v>25.400149641645196</v>
      </c>
      <c r="BI49" s="428">
        <v>32.014380466014416</v>
      </c>
      <c r="BJ49" s="428">
        <v>5.8753377080894413</v>
      </c>
      <c r="BK49" s="428"/>
      <c r="BL49" s="428">
        <v>-0.8</v>
      </c>
      <c r="BM49" s="428"/>
      <c r="BN49" s="428" t="s">
        <v>463</v>
      </c>
      <c r="BO49" s="428"/>
      <c r="BP49" s="428">
        <v>24.631637203323788</v>
      </c>
      <c r="BQ49" s="428">
        <v>1.6635434857623084</v>
      </c>
      <c r="BR49" s="428">
        <v>21.369813590116301</v>
      </c>
      <c r="BS49" s="428">
        <v>27.893460816531274</v>
      </c>
      <c r="BT49" s="428">
        <v>6.7536862126965334</v>
      </c>
      <c r="BU49" s="428"/>
      <c r="BV49" s="428">
        <v>-4.0999999999999979</v>
      </c>
      <c r="BW49" s="428"/>
      <c r="BX49" s="428" t="s">
        <v>466</v>
      </c>
      <c r="BY49" s="428"/>
      <c r="BZ49" s="406">
        <v>9.7922189154905119</v>
      </c>
      <c r="CA49" s="428"/>
      <c r="CB49" s="428">
        <v>13.886356541288222</v>
      </c>
      <c r="CC49" s="428"/>
      <c r="CD49" s="428">
        <v>10.951563062740806</v>
      </c>
      <c r="CE49" s="428"/>
      <c r="CF49" s="428">
        <v>9.9047262728132228</v>
      </c>
      <c r="CG49" s="428">
        <v>1.1380244264738781</v>
      </c>
      <c r="CH49" s="428">
        <v>7.6733321674449515</v>
      </c>
      <c r="CI49" s="428">
        <v>12.136120378181495</v>
      </c>
      <c r="CJ49" s="428">
        <v>11.489711024095236</v>
      </c>
      <c r="CK49" s="428"/>
      <c r="CL49" s="428">
        <v>-1.1000000000000001</v>
      </c>
      <c r="CM49" s="428"/>
      <c r="CN49" s="428" t="s">
        <v>463</v>
      </c>
      <c r="CO49" s="428"/>
      <c r="CP49" s="428">
        <v>8.8239985640791367</v>
      </c>
      <c r="CQ49" s="428">
        <v>1.2070359790865706</v>
      </c>
      <c r="CR49" s="428">
        <v>6.4572804756899886</v>
      </c>
      <c r="CS49" s="428">
        <v>11.190716652468286</v>
      </c>
      <c r="CT49" s="428">
        <v>13.679013775004343</v>
      </c>
      <c r="CU49" s="428"/>
      <c r="CV49" s="428">
        <v>-1.0999999999999996</v>
      </c>
      <c r="CW49" s="428"/>
      <c r="CX49" s="428" t="s">
        <v>463</v>
      </c>
      <c r="CY49" s="428"/>
      <c r="CZ49" s="406">
        <v>0</v>
      </c>
      <c r="DA49" s="428"/>
      <c r="DB49" s="428">
        <v>0</v>
      </c>
      <c r="DC49" s="428"/>
      <c r="DD49" s="466">
        <v>0</v>
      </c>
      <c r="DE49" s="466"/>
      <c r="DF49" s="466">
        <v>0.11360312798652593</v>
      </c>
      <c r="DG49" s="466">
        <v>0.11372964699484156</v>
      </c>
      <c r="DH49" s="466">
        <v>0</v>
      </c>
      <c r="DI49" s="466">
        <v>0.33659980363453218</v>
      </c>
      <c r="DJ49" s="466">
        <v>100</v>
      </c>
      <c r="DK49" s="466"/>
      <c r="DL49" s="466"/>
      <c r="DM49" s="428"/>
      <c r="DN49" s="428"/>
      <c r="DO49" s="466"/>
      <c r="DP49" s="466">
        <v>0.1126404646913486</v>
      </c>
      <c r="DQ49" s="466">
        <v>0.11284568462316386</v>
      </c>
      <c r="DR49" s="466">
        <v>0</v>
      </c>
      <c r="DS49" s="466">
        <v>0.33390472493022599</v>
      </c>
      <c r="DT49" s="466">
        <v>100.18219023898523</v>
      </c>
      <c r="DU49" s="466"/>
      <c r="DV49" s="466">
        <v>0</v>
      </c>
      <c r="DW49" s="428"/>
      <c r="DX49" s="428" t="s">
        <v>465</v>
      </c>
      <c r="DY49" s="428"/>
      <c r="DZ49" s="478">
        <v>155.6687470000002</v>
      </c>
      <c r="EA49" s="478">
        <v>857</v>
      </c>
      <c r="EB49" s="58"/>
    </row>
    <row r="50" spans="1:132" ht="7.5" customHeight="1" x14ac:dyDescent="0.25">
      <c r="A50" s="20"/>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c r="DV50" s="23"/>
      <c r="DW50" s="23"/>
      <c r="DX50" s="23"/>
      <c r="DY50" s="23"/>
      <c r="DZ50" s="23"/>
      <c r="EA50" s="23"/>
      <c r="EB50" s="23"/>
    </row>
    <row r="51" spans="1:132" ht="5.15" customHeight="1" x14ac:dyDescent="0.25"/>
    <row r="52" spans="1:132" ht="11.25" customHeight="1" x14ac:dyDescent="0.25">
      <c r="A52" s="551" t="s">
        <v>15</v>
      </c>
      <c r="B52" s="551"/>
      <c r="C52" s="551"/>
      <c r="D52" s="551"/>
      <c r="E52" s="551"/>
      <c r="F52" s="551"/>
      <c r="G52" s="551"/>
      <c r="H52" s="551"/>
      <c r="I52" s="551"/>
      <c r="J52" s="551"/>
      <c r="K52" s="551"/>
      <c r="L52" s="551"/>
      <c r="M52" s="551"/>
      <c r="N52" s="551"/>
      <c r="O52" s="551"/>
      <c r="P52" s="551"/>
      <c r="Q52" s="551"/>
      <c r="R52" s="551"/>
      <c r="S52" s="551"/>
      <c r="T52" s="551"/>
      <c r="U52" s="551"/>
      <c r="V52" s="551"/>
      <c r="W52" s="551"/>
      <c r="X52" s="551"/>
      <c r="Y52" s="551"/>
      <c r="Z52" s="551"/>
      <c r="AA52" s="551"/>
      <c r="AB52" s="551"/>
      <c r="AC52" s="551"/>
      <c r="AD52" s="551"/>
      <c r="AE52" s="551"/>
      <c r="AF52" s="551"/>
      <c r="AG52" s="551"/>
      <c r="AH52" s="551"/>
      <c r="AI52" s="551"/>
      <c r="AJ52" s="551"/>
      <c r="AK52" s="551"/>
      <c r="AL52" s="551"/>
      <c r="AM52" s="551"/>
      <c r="AN52" s="551"/>
      <c r="AO52" s="551"/>
      <c r="AP52" s="551"/>
      <c r="AQ52" s="551"/>
      <c r="AR52" s="551"/>
      <c r="AS52" s="551"/>
      <c r="AT52" s="551"/>
      <c r="AU52" s="551"/>
      <c r="AV52" s="551"/>
      <c r="AW52" s="551"/>
      <c r="AX52" s="551"/>
      <c r="AY52" s="551"/>
      <c r="AZ52" s="551"/>
      <c r="BA52" s="551"/>
      <c r="BB52" s="551"/>
      <c r="BC52" s="551"/>
      <c r="BD52" s="551"/>
      <c r="BE52" s="551"/>
      <c r="BF52" s="551"/>
      <c r="BG52" s="551"/>
      <c r="BH52" s="551"/>
      <c r="BI52" s="551"/>
      <c r="BJ52" s="551"/>
      <c r="BK52" s="551"/>
      <c r="BL52" s="551"/>
      <c r="BM52" s="551"/>
      <c r="BN52" s="551"/>
      <c r="BO52" s="551"/>
      <c r="BP52" s="551"/>
      <c r="BQ52" s="551"/>
      <c r="BR52" s="551"/>
      <c r="BS52" s="551"/>
      <c r="BT52" s="551"/>
      <c r="BU52" s="551"/>
      <c r="BV52" s="551"/>
      <c r="BW52" s="551"/>
      <c r="BX52" s="551"/>
      <c r="BY52" s="551"/>
      <c r="BZ52" s="551"/>
      <c r="CA52" s="551"/>
      <c r="CB52" s="551"/>
      <c r="CC52" s="551"/>
      <c r="CD52" s="551"/>
      <c r="CE52" s="551"/>
      <c r="CF52" s="551"/>
      <c r="CG52" s="551"/>
      <c r="CH52" s="551"/>
      <c r="CI52" s="551"/>
      <c r="CJ52" s="551"/>
      <c r="CK52" s="551"/>
      <c r="CL52" s="551"/>
      <c r="CM52" s="551"/>
      <c r="CN52" s="551"/>
      <c r="CO52" s="551"/>
      <c r="CP52" s="551"/>
      <c r="CQ52" s="551"/>
      <c r="CR52" s="551"/>
      <c r="CS52" s="551"/>
      <c r="CT52" s="551"/>
      <c r="CU52" s="551"/>
      <c r="CV52" s="551"/>
      <c r="CW52" s="551"/>
      <c r="CX52" s="551"/>
      <c r="CY52" s="551"/>
      <c r="CZ52" s="551"/>
      <c r="DA52" s="551"/>
      <c r="DB52" s="551"/>
      <c r="DC52" s="551"/>
      <c r="DD52" s="551"/>
      <c r="DE52" s="551"/>
      <c r="DF52" s="551"/>
      <c r="DG52" s="551"/>
      <c r="DH52" s="551"/>
      <c r="DI52" s="551"/>
      <c r="DJ52" s="551"/>
      <c r="DK52" s="551"/>
      <c r="DL52" s="551"/>
      <c r="DM52" s="551"/>
      <c r="DN52" s="551"/>
      <c r="DO52" s="551"/>
      <c r="DP52" s="551"/>
      <c r="DQ52" s="551"/>
      <c r="DR52" s="551"/>
      <c r="DS52" s="551"/>
      <c r="DT52" s="551"/>
      <c r="DU52" s="551"/>
      <c r="DV52" s="551"/>
      <c r="DW52" s="551"/>
      <c r="DX52" s="551"/>
      <c r="DY52" s="551"/>
      <c r="DZ52" s="551"/>
      <c r="EA52" s="551"/>
      <c r="EB52" s="551"/>
    </row>
    <row r="53" spans="1:132" x14ac:dyDescent="0.25">
      <c r="A53" s="603" t="s">
        <v>548</v>
      </c>
      <c r="B53" s="603"/>
      <c r="C53" s="603"/>
      <c r="D53" s="603"/>
      <c r="E53" s="603"/>
      <c r="F53" s="603"/>
      <c r="G53" s="603"/>
      <c r="H53" s="603"/>
      <c r="I53" s="603"/>
      <c r="J53" s="603"/>
      <c r="K53" s="603"/>
      <c r="L53" s="603"/>
      <c r="M53" s="603"/>
      <c r="N53" s="603"/>
      <c r="O53" s="603"/>
      <c r="P53" s="603"/>
      <c r="Q53" s="603"/>
      <c r="R53" s="603"/>
      <c r="S53" s="603"/>
      <c r="T53" s="603"/>
      <c r="U53" s="603"/>
      <c r="V53" s="603"/>
      <c r="W53" s="603"/>
      <c r="X53" s="603"/>
      <c r="Y53" s="603"/>
      <c r="Z53" s="603"/>
      <c r="AA53" s="603"/>
      <c r="AB53" s="603"/>
      <c r="AC53" s="603"/>
      <c r="AD53" s="603"/>
      <c r="AE53" s="603"/>
      <c r="AF53" s="603"/>
      <c r="AG53" s="603"/>
      <c r="AH53" s="603"/>
      <c r="AI53" s="603"/>
      <c r="AJ53" s="603"/>
      <c r="AK53" s="603"/>
      <c r="AL53" s="603"/>
      <c r="AM53" s="603"/>
      <c r="AN53" s="603"/>
      <c r="AO53" s="603"/>
      <c r="AP53" s="603"/>
      <c r="AQ53" s="603"/>
      <c r="AR53" s="603"/>
      <c r="AS53" s="603"/>
      <c r="AT53" s="603"/>
      <c r="AU53" s="603"/>
      <c r="AV53" s="603"/>
      <c r="AW53" s="603"/>
      <c r="AX53" s="603"/>
      <c r="AY53" s="603"/>
      <c r="AZ53" s="603"/>
      <c r="BA53" s="603"/>
      <c r="BB53" s="603"/>
      <c r="BC53" s="603"/>
      <c r="BD53" s="603"/>
      <c r="BE53" s="603"/>
      <c r="BF53" s="603"/>
      <c r="BG53" s="603"/>
      <c r="BH53" s="603"/>
      <c r="BI53" s="603"/>
      <c r="BJ53" s="603"/>
      <c r="BK53" s="603"/>
      <c r="BL53" s="603"/>
      <c r="BM53" s="603"/>
      <c r="BN53" s="603"/>
      <c r="BO53" s="603"/>
      <c r="BP53" s="603"/>
      <c r="BQ53" s="603"/>
      <c r="BR53" s="603"/>
      <c r="BS53" s="603"/>
      <c r="BT53" s="603"/>
      <c r="BU53" s="603"/>
      <c r="BV53" s="603"/>
      <c r="BW53" s="603"/>
      <c r="BX53" s="603"/>
      <c r="BY53" s="603"/>
      <c r="BZ53" s="603"/>
      <c r="CA53" s="603"/>
      <c r="CB53" s="603"/>
      <c r="CC53" s="603"/>
      <c r="CD53" s="603"/>
      <c r="CE53" s="603"/>
      <c r="CF53" s="603"/>
      <c r="CG53" s="603"/>
      <c r="CH53" s="603"/>
      <c r="CI53" s="603"/>
      <c r="CJ53" s="603"/>
      <c r="CK53" s="603"/>
      <c r="CL53" s="603"/>
      <c r="CM53" s="603"/>
      <c r="CN53" s="603"/>
      <c r="CO53" s="603"/>
      <c r="CP53" s="603"/>
      <c r="CQ53" s="603"/>
      <c r="CR53" s="603"/>
      <c r="CS53" s="603"/>
      <c r="CT53" s="603"/>
      <c r="CU53" s="603"/>
      <c r="CV53" s="603"/>
      <c r="CW53" s="603"/>
      <c r="CX53" s="603"/>
      <c r="CY53" s="603"/>
      <c r="CZ53" s="603"/>
      <c r="DA53" s="603"/>
      <c r="DB53" s="603"/>
      <c r="DC53" s="603"/>
      <c r="DD53" s="603"/>
      <c r="DE53" s="603"/>
      <c r="DF53" s="603"/>
      <c r="DG53" s="603"/>
      <c r="DH53" s="603"/>
      <c r="DI53" s="603"/>
      <c r="DJ53" s="603"/>
      <c r="DK53" s="603"/>
      <c r="DL53" s="603"/>
      <c r="DM53" s="603"/>
      <c r="DN53" s="603"/>
      <c r="DO53" s="603"/>
      <c r="DP53" s="603"/>
      <c r="DQ53" s="603"/>
      <c r="DR53" s="603"/>
      <c r="DS53" s="603"/>
      <c r="DT53" s="603"/>
      <c r="DU53" s="603"/>
      <c r="DV53" s="603"/>
      <c r="DW53" s="603"/>
      <c r="DX53" s="603"/>
      <c r="DY53" s="603"/>
      <c r="DZ53" s="603"/>
      <c r="EA53" s="603"/>
      <c r="EB53" s="603"/>
    </row>
    <row r="54" spans="1:132" x14ac:dyDescent="0.25">
      <c r="A54" s="603" t="s">
        <v>532</v>
      </c>
      <c r="B54" s="603"/>
      <c r="C54" s="603"/>
      <c r="D54" s="603"/>
      <c r="E54" s="603"/>
      <c r="F54" s="603"/>
      <c r="G54" s="603"/>
      <c r="H54" s="603"/>
      <c r="I54" s="603"/>
      <c r="J54" s="603"/>
      <c r="K54" s="603"/>
      <c r="L54" s="603"/>
      <c r="M54" s="603"/>
      <c r="N54" s="603"/>
      <c r="O54" s="603"/>
      <c r="P54" s="603"/>
      <c r="Q54" s="603"/>
      <c r="R54" s="603"/>
      <c r="S54" s="603"/>
      <c r="T54" s="603"/>
      <c r="U54" s="603"/>
      <c r="V54" s="603"/>
      <c r="W54" s="603"/>
      <c r="X54" s="603"/>
      <c r="Y54" s="603"/>
      <c r="Z54" s="603"/>
      <c r="AA54" s="603"/>
      <c r="AB54" s="603"/>
      <c r="AC54" s="603"/>
      <c r="AD54" s="603"/>
      <c r="AE54" s="603"/>
      <c r="AF54" s="603"/>
      <c r="AG54" s="603"/>
      <c r="AH54" s="603"/>
      <c r="AI54" s="603"/>
      <c r="AJ54" s="603"/>
      <c r="AK54" s="603"/>
      <c r="AL54" s="603"/>
      <c r="AM54" s="603"/>
      <c r="AN54" s="603"/>
      <c r="AO54" s="603"/>
      <c r="AP54" s="603"/>
      <c r="AQ54" s="603"/>
      <c r="AR54" s="603"/>
      <c r="AS54" s="603"/>
      <c r="AT54" s="603"/>
      <c r="AU54" s="603"/>
      <c r="AV54" s="603"/>
      <c r="AW54" s="603"/>
      <c r="AX54" s="603"/>
      <c r="AY54" s="603"/>
      <c r="AZ54" s="603"/>
      <c r="BA54" s="603"/>
      <c r="BB54" s="603"/>
      <c r="BC54" s="603"/>
      <c r="BD54" s="603"/>
      <c r="BE54" s="603"/>
      <c r="BF54" s="603"/>
      <c r="BG54" s="603"/>
      <c r="BH54" s="603"/>
      <c r="BI54" s="603"/>
      <c r="BJ54" s="603"/>
      <c r="BK54" s="603"/>
      <c r="BL54" s="603"/>
      <c r="BM54" s="603"/>
      <c r="BN54" s="603"/>
      <c r="BO54" s="603"/>
      <c r="BP54" s="603"/>
      <c r="BQ54" s="603"/>
      <c r="BR54" s="603"/>
      <c r="BS54" s="603"/>
      <c r="BT54" s="603"/>
      <c r="BU54" s="603"/>
      <c r="BV54" s="603"/>
      <c r="BW54" s="603"/>
      <c r="BX54" s="603"/>
      <c r="BY54" s="603"/>
      <c r="BZ54" s="603"/>
      <c r="CA54" s="603"/>
      <c r="CB54" s="603"/>
      <c r="CC54" s="603"/>
      <c r="CD54" s="603"/>
      <c r="CE54" s="603"/>
      <c r="CF54" s="603"/>
      <c r="CG54" s="603"/>
      <c r="CH54" s="603"/>
      <c r="CI54" s="603"/>
      <c r="CJ54" s="603"/>
      <c r="CK54" s="603"/>
      <c r="CL54" s="603"/>
      <c r="CM54" s="603"/>
      <c r="CN54" s="603"/>
      <c r="CO54" s="603"/>
      <c r="CP54" s="603"/>
      <c r="CQ54" s="603"/>
      <c r="CR54" s="603"/>
      <c r="CS54" s="603"/>
      <c r="CT54" s="603"/>
      <c r="CU54" s="603"/>
      <c r="CV54" s="603"/>
      <c r="CW54" s="603"/>
      <c r="CX54" s="603"/>
      <c r="CY54" s="603"/>
      <c r="CZ54" s="603"/>
      <c r="DA54" s="603"/>
      <c r="DB54" s="603"/>
      <c r="DC54" s="603"/>
      <c r="DD54" s="603"/>
      <c r="DE54" s="603"/>
      <c r="DF54" s="603"/>
      <c r="DG54" s="603"/>
      <c r="DH54" s="603"/>
      <c r="DI54" s="603"/>
      <c r="DJ54" s="603"/>
      <c r="DK54" s="603"/>
      <c r="DL54" s="603"/>
      <c r="DM54" s="603"/>
      <c r="DN54" s="603"/>
      <c r="DO54" s="603"/>
      <c r="DP54" s="603"/>
      <c r="DQ54" s="603"/>
      <c r="DR54" s="603"/>
      <c r="DS54" s="603"/>
      <c r="DT54" s="603"/>
      <c r="DU54" s="603"/>
      <c r="DV54" s="603"/>
      <c r="DW54" s="603"/>
      <c r="DX54" s="603"/>
      <c r="DY54" s="603"/>
      <c r="DZ54" s="603"/>
      <c r="EA54" s="603"/>
      <c r="EB54" s="603"/>
    </row>
    <row r="55" spans="1:132" ht="14.25" customHeight="1" x14ac:dyDescent="0.25">
      <c r="A55" s="558" t="s">
        <v>16</v>
      </c>
      <c r="B55" s="558"/>
      <c r="C55" s="558"/>
      <c r="D55" s="558"/>
      <c r="E55" s="558"/>
      <c r="F55" s="558"/>
      <c r="G55" s="558"/>
      <c r="H55" s="558"/>
      <c r="I55" s="558"/>
      <c r="J55" s="558"/>
      <c r="K55" s="558"/>
      <c r="L55" s="558"/>
      <c r="M55" s="558"/>
      <c r="N55" s="558"/>
      <c r="O55" s="558"/>
      <c r="P55" s="558"/>
      <c r="Q55" s="558"/>
      <c r="R55" s="558"/>
      <c r="S55" s="558"/>
      <c r="T55" s="558"/>
      <c r="U55" s="558"/>
      <c r="V55" s="558"/>
      <c r="W55" s="558"/>
      <c r="X55" s="558"/>
      <c r="Y55" s="558"/>
      <c r="Z55" s="558"/>
      <c r="AA55" s="558"/>
      <c r="AB55" s="558"/>
      <c r="AC55" s="558"/>
      <c r="AD55" s="558"/>
      <c r="AE55" s="558"/>
      <c r="AF55" s="558"/>
      <c r="AG55" s="558"/>
      <c r="AH55" s="558"/>
      <c r="AI55" s="558"/>
      <c r="AJ55" s="558"/>
      <c r="AK55" s="558"/>
      <c r="AL55" s="558"/>
      <c r="AM55" s="558"/>
      <c r="AN55" s="558"/>
      <c r="AO55" s="558"/>
      <c r="AP55" s="558"/>
      <c r="AQ55" s="558"/>
      <c r="AR55" s="558"/>
      <c r="AS55" s="558"/>
      <c r="AT55" s="558"/>
      <c r="AU55" s="558"/>
      <c r="AV55" s="558"/>
      <c r="AW55" s="558"/>
      <c r="AX55" s="558"/>
      <c r="AY55" s="558"/>
      <c r="AZ55" s="558"/>
      <c r="BA55" s="558"/>
      <c r="BB55" s="558"/>
      <c r="BC55" s="558"/>
      <c r="BD55" s="558"/>
      <c r="BE55" s="558"/>
      <c r="BF55" s="558"/>
      <c r="BG55" s="558"/>
      <c r="BH55" s="558"/>
      <c r="BI55" s="558"/>
      <c r="BJ55" s="558"/>
      <c r="BK55" s="558"/>
      <c r="BL55" s="558"/>
      <c r="BM55" s="558"/>
      <c r="BN55" s="558"/>
      <c r="BO55" s="558"/>
      <c r="BP55" s="558"/>
      <c r="BQ55" s="558"/>
      <c r="BR55" s="558"/>
      <c r="BS55" s="558"/>
      <c r="BT55" s="558"/>
      <c r="BU55" s="558"/>
      <c r="BV55" s="558"/>
      <c r="BW55" s="558"/>
      <c r="BX55" s="558"/>
      <c r="BY55" s="558"/>
      <c r="BZ55" s="558"/>
      <c r="CA55" s="558"/>
      <c r="CB55" s="558"/>
      <c r="CC55" s="558"/>
      <c r="CD55" s="558"/>
      <c r="CE55" s="558"/>
      <c r="CF55" s="558"/>
      <c r="CG55" s="558"/>
      <c r="CH55" s="558"/>
      <c r="CI55" s="558"/>
      <c r="CJ55" s="558"/>
      <c r="CK55" s="558"/>
      <c r="CL55" s="558"/>
      <c r="CM55" s="558"/>
      <c r="CN55" s="558"/>
      <c r="CO55" s="558"/>
      <c r="CP55" s="558"/>
      <c r="CQ55" s="558"/>
      <c r="CR55" s="558"/>
      <c r="CS55" s="558"/>
      <c r="CT55" s="558"/>
      <c r="CU55" s="558"/>
      <c r="CV55" s="558"/>
      <c r="CW55" s="558"/>
      <c r="CX55" s="558"/>
      <c r="CY55" s="558"/>
      <c r="CZ55" s="558"/>
      <c r="DA55" s="558"/>
      <c r="DB55" s="558"/>
      <c r="DC55" s="558"/>
      <c r="DD55" s="558"/>
      <c r="DE55" s="558"/>
      <c r="DF55" s="558"/>
      <c r="DG55" s="558"/>
      <c r="DH55" s="558"/>
      <c r="DI55" s="558"/>
      <c r="DJ55" s="558"/>
      <c r="DK55" s="558"/>
      <c r="DL55" s="558"/>
      <c r="DM55" s="558"/>
      <c r="DN55" s="558"/>
      <c r="DO55" s="558"/>
      <c r="DP55" s="558"/>
      <c r="DQ55" s="558"/>
      <c r="DR55" s="558"/>
      <c r="DS55" s="558"/>
      <c r="DT55" s="558"/>
      <c r="DU55" s="558"/>
      <c r="DV55" s="558"/>
      <c r="DW55" s="558"/>
      <c r="DX55" s="558"/>
      <c r="DY55" s="558"/>
      <c r="DZ55" s="558"/>
      <c r="EA55" s="558"/>
      <c r="EB55" s="558"/>
    </row>
    <row r="56" spans="1:132" ht="14.25" customHeight="1" x14ac:dyDescent="0.25">
      <c r="A56" s="558" t="s">
        <v>49</v>
      </c>
      <c r="B56" s="558"/>
      <c r="C56" s="558"/>
      <c r="D56" s="558"/>
      <c r="E56" s="558"/>
      <c r="F56" s="558"/>
      <c r="G56" s="558"/>
      <c r="H56" s="558"/>
      <c r="I56" s="558"/>
      <c r="J56" s="558"/>
      <c r="K56" s="558"/>
      <c r="L56" s="558"/>
      <c r="M56" s="558"/>
      <c r="N56" s="558"/>
      <c r="O56" s="558"/>
      <c r="P56" s="558"/>
      <c r="Q56" s="558"/>
      <c r="R56" s="558"/>
      <c r="S56" s="558"/>
      <c r="T56" s="558"/>
      <c r="U56" s="558"/>
      <c r="V56" s="558"/>
      <c r="W56" s="558"/>
      <c r="X56" s="558"/>
      <c r="Y56" s="558"/>
      <c r="Z56" s="558"/>
      <c r="AA56" s="558"/>
      <c r="AB56" s="558"/>
      <c r="AC56" s="558"/>
      <c r="AD56" s="558"/>
      <c r="AE56" s="558"/>
      <c r="AF56" s="558"/>
      <c r="AG56" s="558"/>
      <c r="AH56" s="558"/>
      <c r="AI56" s="558"/>
      <c r="AJ56" s="558"/>
      <c r="AK56" s="558"/>
      <c r="AL56" s="558"/>
      <c r="AM56" s="558"/>
      <c r="AN56" s="558"/>
      <c r="AO56" s="558"/>
      <c r="AP56" s="558"/>
      <c r="AQ56" s="558"/>
      <c r="AR56" s="558"/>
      <c r="AS56" s="558"/>
      <c r="AT56" s="558"/>
      <c r="AU56" s="558"/>
      <c r="AV56" s="558"/>
      <c r="AW56" s="558"/>
      <c r="AX56" s="558"/>
      <c r="AY56" s="558"/>
      <c r="AZ56" s="558"/>
      <c r="BA56" s="558"/>
      <c r="BB56" s="558"/>
      <c r="BC56" s="558"/>
      <c r="BD56" s="558"/>
      <c r="BE56" s="558"/>
      <c r="BF56" s="558"/>
      <c r="BG56" s="558"/>
      <c r="BH56" s="558"/>
      <c r="BI56" s="558"/>
      <c r="BJ56" s="558"/>
      <c r="BK56" s="558"/>
      <c r="BL56" s="558"/>
      <c r="BM56" s="558"/>
      <c r="BN56" s="558"/>
      <c r="BO56" s="558"/>
      <c r="BP56" s="558"/>
      <c r="BQ56" s="558"/>
      <c r="BR56" s="558"/>
      <c r="BS56" s="558"/>
      <c r="BT56" s="558"/>
      <c r="BU56" s="558"/>
      <c r="BV56" s="558"/>
      <c r="BW56" s="558"/>
      <c r="BX56" s="558"/>
      <c r="BY56" s="558"/>
      <c r="BZ56" s="558"/>
      <c r="CA56" s="558"/>
      <c r="CB56" s="558"/>
      <c r="CC56" s="558"/>
      <c r="CD56" s="558"/>
      <c r="CE56" s="558"/>
      <c r="CF56" s="558"/>
      <c r="CG56" s="558"/>
      <c r="CH56" s="558"/>
      <c r="CI56" s="558"/>
      <c r="CJ56" s="558"/>
      <c r="CK56" s="558"/>
      <c r="CL56" s="558"/>
      <c r="CM56" s="558"/>
      <c r="CN56" s="558"/>
      <c r="CO56" s="558"/>
      <c r="CP56" s="558"/>
      <c r="CQ56" s="558"/>
      <c r="CR56" s="558"/>
      <c r="CS56" s="558"/>
      <c r="CT56" s="558"/>
      <c r="CU56" s="558"/>
      <c r="CV56" s="558"/>
      <c r="CW56" s="558"/>
      <c r="CX56" s="558"/>
      <c r="CY56" s="558"/>
      <c r="CZ56" s="558"/>
      <c r="DA56" s="558"/>
      <c r="DB56" s="558"/>
      <c r="DC56" s="558"/>
      <c r="DD56" s="558"/>
      <c r="DE56" s="558"/>
      <c r="DF56" s="558"/>
      <c r="DG56" s="558"/>
      <c r="DH56" s="558"/>
      <c r="DI56" s="558"/>
      <c r="DJ56" s="558"/>
      <c r="DK56" s="558"/>
      <c r="DL56" s="558"/>
      <c r="DM56" s="558"/>
      <c r="DN56" s="558"/>
      <c r="DO56" s="558"/>
      <c r="DP56" s="558"/>
      <c r="DQ56" s="558"/>
      <c r="DR56" s="558"/>
      <c r="DS56" s="558"/>
      <c r="DT56" s="558"/>
      <c r="DU56" s="558"/>
      <c r="DV56" s="558"/>
      <c r="DW56" s="558"/>
      <c r="DX56" s="558"/>
      <c r="DY56" s="558"/>
      <c r="DZ56" s="558"/>
      <c r="EA56" s="558"/>
      <c r="EB56" s="558"/>
    </row>
    <row r="57" spans="1:132" ht="14.25" customHeight="1" x14ac:dyDescent="0.25">
      <c r="A57" s="558" t="s">
        <v>50</v>
      </c>
      <c r="B57" s="558"/>
      <c r="C57" s="558"/>
      <c r="D57" s="558"/>
      <c r="E57" s="558"/>
      <c r="F57" s="558"/>
      <c r="G57" s="558"/>
      <c r="H57" s="558"/>
      <c r="I57" s="558"/>
      <c r="J57" s="558"/>
      <c r="K57" s="558"/>
      <c r="L57" s="558"/>
      <c r="M57" s="558"/>
      <c r="N57" s="558"/>
      <c r="O57" s="558"/>
      <c r="P57" s="558"/>
      <c r="Q57" s="558"/>
      <c r="R57" s="558"/>
      <c r="S57" s="558"/>
      <c r="T57" s="558"/>
      <c r="U57" s="558"/>
      <c r="V57" s="558"/>
      <c r="W57" s="558"/>
      <c r="X57" s="558"/>
      <c r="Y57" s="558"/>
      <c r="Z57" s="558"/>
      <c r="AA57" s="558"/>
      <c r="AB57" s="558"/>
      <c r="AC57" s="558"/>
      <c r="AD57" s="558"/>
      <c r="AE57" s="558"/>
      <c r="AF57" s="558"/>
      <c r="AG57" s="558"/>
      <c r="AH57" s="558"/>
      <c r="AI57" s="558"/>
      <c r="AJ57" s="558"/>
      <c r="AK57" s="558"/>
      <c r="AL57" s="558"/>
      <c r="AM57" s="558"/>
      <c r="AN57" s="558"/>
      <c r="AO57" s="558"/>
      <c r="AP57" s="558"/>
      <c r="AQ57" s="558"/>
      <c r="AR57" s="558"/>
      <c r="AS57" s="558"/>
      <c r="AT57" s="558"/>
      <c r="AU57" s="558"/>
      <c r="AV57" s="558"/>
      <c r="AW57" s="558"/>
      <c r="AX57" s="558"/>
      <c r="AY57" s="558"/>
      <c r="AZ57" s="558"/>
      <c r="BA57" s="558"/>
      <c r="BB57" s="558"/>
      <c r="BC57" s="558"/>
      <c r="BD57" s="558"/>
      <c r="BE57" s="558"/>
      <c r="BF57" s="558"/>
      <c r="BG57" s="558"/>
      <c r="BH57" s="558"/>
      <c r="BI57" s="558"/>
      <c r="BJ57" s="558"/>
      <c r="BK57" s="558"/>
      <c r="BL57" s="558"/>
      <c r="BM57" s="558"/>
      <c r="BN57" s="558"/>
      <c r="BO57" s="558"/>
      <c r="BP57" s="558"/>
      <c r="BQ57" s="558"/>
      <c r="BR57" s="558"/>
      <c r="BS57" s="558"/>
      <c r="BT57" s="558"/>
      <c r="BU57" s="558"/>
      <c r="BV57" s="558"/>
      <c r="BW57" s="558"/>
      <c r="BX57" s="558"/>
      <c r="BY57" s="558"/>
      <c r="BZ57" s="558"/>
      <c r="CA57" s="558"/>
      <c r="CB57" s="558"/>
      <c r="CC57" s="558"/>
      <c r="CD57" s="558"/>
      <c r="CE57" s="558"/>
      <c r="CF57" s="558"/>
      <c r="CG57" s="558"/>
      <c r="CH57" s="558"/>
      <c r="CI57" s="558"/>
      <c r="CJ57" s="558"/>
      <c r="CK57" s="558"/>
      <c r="CL57" s="558"/>
      <c r="CM57" s="558"/>
      <c r="CN57" s="558"/>
      <c r="CO57" s="558"/>
      <c r="CP57" s="558"/>
      <c r="CQ57" s="558"/>
      <c r="CR57" s="558"/>
      <c r="CS57" s="558"/>
      <c r="CT57" s="558"/>
      <c r="CU57" s="558"/>
      <c r="CV57" s="558"/>
      <c r="CW57" s="558"/>
      <c r="CX57" s="558"/>
      <c r="CY57" s="558"/>
      <c r="CZ57" s="558"/>
      <c r="DA57" s="558"/>
      <c r="DB57" s="558"/>
      <c r="DC57" s="558"/>
      <c r="DD57" s="558"/>
      <c r="DE57" s="558"/>
      <c r="DF57" s="558"/>
      <c r="DG57" s="558"/>
      <c r="DH57" s="558"/>
      <c r="DI57" s="558"/>
      <c r="DJ57" s="558"/>
      <c r="DK57" s="558"/>
      <c r="DL57" s="558"/>
      <c r="DM57" s="558"/>
      <c r="DN57" s="558"/>
      <c r="DO57" s="558"/>
      <c r="DP57" s="558"/>
      <c r="DQ57" s="558"/>
      <c r="DR57" s="558"/>
      <c r="DS57" s="558"/>
      <c r="DT57" s="558"/>
      <c r="DU57" s="558"/>
      <c r="DV57" s="558"/>
      <c r="DW57" s="558"/>
      <c r="DX57" s="558"/>
      <c r="DY57" s="558"/>
      <c r="DZ57" s="558"/>
      <c r="EA57" s="558"/>
      <c r="EB57" s="558"/>
    </row>
    <row r="58" spans="1:132" ht="14.25" customHeight="1" x14ac:dyDescent="0.25">
      <c r="A58" s="558" t="s">
        <v>577</v>
      </c>
      <c r="B58" s="558"/>
      <c r="C58" s="558"/>
      <c r="D58" s="558"/>
      <c r="E58" s="558"/>
      <c r="F58" s="558"/>
      <c r="G58" s="558"/>
      <c r="H58" s="558"/>
      <c r="I58" s="558"/>
      <c r="J58" s="558"/>
      <c r="K58" s="558"/>
      <c r="L58" s="558"/>
      <c r="M58" s="558"/>
      <c r="N58" s="558"/>
      <c r="O58" s="558"/>
      <c r="P58" s="558"/>
      <c r="Q58" s="558"/>
      <c r="R58" s="558"/>
      <c r="S58" s="558"/>
      <c r="T58" s="558"/>
      <c r="U58" s="558"/>
      <c r="V58" s="558"/>
      <c r="W58" s="558"/>
      <c r="X58" s="558"/>
      <c r="Y58" s="558"/>
      <c r="Z58" s="558"/>
      <c r="AA58" s="558"/>
      <c r="AB58" s="558"/>
      <c r="AC58" s="558"/>
      <c r="AD58" s="558"/>
      <c r="AE58" s="558"/>
      <c r="AF58" s="558"/>
      <c r="AG58" s="558"/>
      <c r="AH58" s="558"/>
      <c r="AI58" s="558"/>
      <c r="AJ58" s="558"/>
      <c r="AK58" s="558"/>
      <c r="AL58" s="558"/>
      <c r="AM58" s="558"/>
      <c r="AN58" s="558"/>
      <c r="AO58" s="558"/>
      <c r="AP58" s="558"/>
      <c r="AQ58" s="558"/>
      <c r="AR58" s="558"/>
      <c r="AS58" s="558"/>
      <c r="AT58" s="558"/>
      <c r="AU58" s="558"/>
      <c r="AV58" s="558"/>
      <c r="AW58" s="558"/>
      <c r="AX58" s="558"/>
      <c r="AY58" s="558"/>
      <c r="AZ58" s="558"/>
      <c r="BA58" s="558"/>
      <c r="BB58" s="558"/>
      <c r="BC58" s="558"/>
      <c r="BD58" s="558"/>
      <c r="BE58" s="558"/>
      <c r="BF58" s="558"/>
      <c r="BG58" s="558"/>
      <c r="BH58" s="558"/>
      <c r="BI58" s="558"/>
      <c r="BJ58" s="558"/>
      <c r="BK58" s="558"/>
      <c r="BL58" s="558"/>
      <c r="BM58" s="558"/>
      <c r="BN58" s="558"/>
      <c r="BO58" s="558"/>
      <c r="BP58" s="558"/>
      <c r="BQ58" s="558"/>
      <c r="BR58" s="558"/>
      <c r="BS58" s="558"/>
      <c r="BT58" s="558"/>
      <c r="BU58" s="558"/>
      <c r="BV58" s="558"/>
      <c r="BW58" s="558"/>
      <c r="BX58" s="558"/>
      <c r="BY58" s="558"/>
      <c r="BZ58" s="558"/>
      <c r="CA58" s="558"/>
      <c r="CB58" s="558"/>
      <c r="CC58" s="558"/>
      <c r="CD58" s="558"/>
      <c r="CE58" s="558"/>
      <c r="CF58" s="558"/>
      <c r="CG58" s="558"/>
      <c r="CH58" s="558"/>
      <c r="CI58" s="558"/>
      <c r="CJ58" s="558"/>
      <c r="CK58" s="558"/>
      <c r="CL58" s="558"/>
      <c r="CM58" s="558"/>
      <c r="CN58" s="558"/>
      <c r="CO58" s="558"/>
      <c r="CP58" s="558"/>
      <c r="CQ58" s="558"/>
      <c r="CR58" s="558"/>
      <c r="CS58" s="558"/>
      <c r="CT58" s="558"/>
      <c r="CU58" s="558"/>
      <c r="CV58" s="558"/>
      <c r="CW58" s="558"/>
      <c r="CX58" s="558"/>
      <c r="CY58" s="558"/>
      <c r="CZ58" s="558"/>
      <c r="DA58" s="558"/>
      <c r="DB58" s="558"/>
      <c r="DC58" s="558"/>
      <c r="DD58" s="558"/>
      <c r="DE58" s="558"/>
      <c r="DF58" s="558"/>
      <c r="DG58" s="558"/>
      <c r="DH58" s="558"/>
      <c r="DI58" s="558"/>
      <c r="DJ58" s="558"/>
      <c r="DK58" s="558"/>
      <c r="DL58" s="558"/>
      <c r="DM58" s="558"/>
      <c r="DN58" s="558"/>
      <c r="DO58" s="558"/>
      <c r="DP58" s="558"/>
      <c r="DQ58" s="558"/>
      <c r="DR58" s="558"/>
      <c r="DS58" s="558"/>
      <c r="DT58" s="558"/>
      <c r="DU58" s="558"/>
      <c r="DV58" s="558"/>
      <c r="DW58" s="558"/>
      <c r="DX58" s="558"/>
      <c r="DY58" s="558"/>
      <c r="DZ58" s="558"/>
      <c r="EA58" s="558"/>
      <c r="EB58" s="558"/>
    </row>
    <row r="59" spans="1:132" ht="14.25" customHeight="1" x14ac:dyDescent="0.25">
      <c r="A59" s="558" t="s">
        <v>234</v>
      </c>
      <c r="B59" s="558"/>
      <c r="C59" s="558"/>
      <c r="D59" s="558"/>
      <c r="E59" s="558"/>
      <c r="F59" s="558"/>
      <c r="G59" s="558"/>
      <c r="H59" s="558"/>
      <c r="I59" s="558"/>
      <c r="J59" s="558"/>
      <c r="K59" s="558"/>
      <c r="L59" s="558"/>
      <c r="M59" s="558"/>
      <c r="N59" s="558"/>
      <c r="O59" s="558"/>
      <c r="P59" s="558"/>
      <c r="Q59" s="558"/>
      <c r="R59" s="558"/>
      <c r="S59" s="558"/>
      <c r="T59" s="558"/>
      <c r="U59" s="558"/>
      <c r="V59" s="558"/>
      <c r="W59" s="558"/>
      <c r="X59" s="558"/>
      <c r="Y59" s="558"/>
      <c r="Z59" s="558"/>
      <c r="AA59" s="558"/>
      <c r="AB59" s="558"/>
      <c r="AC59" s="558"/>
      <c r="AD59" s="558"/>
      <c r="AE59" s="558"/>
      <c r="AF59" s="558"/>
      <c r="AG59" s="558"/>
      <c r="AH59" s="558"/>
      <c r="AI59" s="558"/>
      <c r="AJ59" s="558"/>
      <c r="AK59" s="558"/>
      <c r="AL59" s="558"/>
      <c r="AM59" s="558"/>
      <c r="AN59" s="558"/>
      <c r="AO59" s="558"/>
      <c r="AP59" s="558"/>
      <c r="AQ59" s="558"/>
      <c r="AR59" s="558"/>
      <c r="AS59" s="558"/>
      <c r="AT59" s="558"/>
      <c r="AU59" s="558"/>
      <c r="AV59" s="558"/>
      <c r="AW59" s="558"/>
      <c r="AX59" s="558"/>
      <c r="AY59" s="558"/>
      <c r="AZ59" s="558"/>
      <c r="BA59" s="558"/>
      <c r="BB59" s="558"/>
      <c r="BC59" s="558"/>
      <c r="BD59" s="558"/>
      <c r="BE59" s="558"/>
      <c r="BF59" s="558"/>
      <c r="BG59" s="558"/>
      <c r="BH59" s="558"/>
      <c r="BI59" s="558"/>
      <c r="BJ59" s="558"/>
      <c r="BK59" s="558"/>
      <c r="BL59" s="558"/>
      <c r="BM59" s="558"/>
      <c r="BN59" s="558"/>
      <c r="BO59" s="558"/>
      <c r="BP59" s="558"/>
      <c r="BQ59" s="558"/>
      <c r="BR59" s="558"/>
      <c r="BS59" s="558"/>
      <c r="BT59" s="558"/>
      <c r="BU59" s="558"/>
      <c r="BV59" s="558"/>
      <c r="BW59" s="558"/>
      <c r="BX59" s="558"/>
      <c r="BY59" s="558"/>
      <c r="BZ59" s="558"/>
      <c r="CA59" s="558"/>
      <c r="CB59" s="558"/>
      <c r="CC59" s="558"/>
      <c r="CD59" s="558"/>
      <c r="CE59" s="558"/>
      <c r="CF59" s="558"/>
      <c r="CG59" s="558"/>
      <c r="CH59" s="558"/>
      <c r="CI59" s="558"/>
      <c r="CJ59" s="558"/>
      <c r="CK59" s="558"/>
      <c r="CL59" s="558"/>
      <c r="CM59" s="558"/>
      <c r="CN59" s="558"/>
      <c r="CO59" s="558"/>
      <c r="CP59" s="558"/>
      <c r="CQ59" s="558"/>
      <c r="CR59" s="558"/>
      <c r="CS59" s="558"/>
      <c r="CT59" s="558"/>
      <c r="CU59" s="558"/>
      <c r="CV59" s="558"/>
      <c r="CW59" s="558"/>
      <c r="CX59" s="558"/>
      <c r="CY59" s="558"/>
      <c r="CZ59" s="558"/>
      <c r="DA59" s="558"/>
      <c r="DB59" s="558"/>
      <c r="DC59" s="558"/>
      <c r="DD59" s="558"/>
      <c r="DE59" s="558"/>
      <c r="DF59" s="558"/>
      <c r="DG59" s="558"/>
      <c r="DH59" s="558"/>
      <c r="DI59" s="558"/>
      <c r="DJ59" s="558"/>
      <c r="DK59" s="558"/>
      <c r="DL59" s="558"/>
      <c r="DM59" s="558"/>
      <c r="DN59" s="558"/>
      <c r="DO59" s="558"/>
      <c r="DP59" s="558"/>
      <c r="DQ59" s="558"/>
      <c r="DR59" s="558"/>
      <c r="DS59" s="558"/>
      <c r="DT59" s="558"/>
      <c r="DU59" s="558"/>
      <c r="DV59" s="558"/>
      <c r="DW59" s="558"/>
      <c r="DX59" s="558"/>
      <c r="DY59" s="558"/>
      <c r="DZ59" s="558"/>
      <c r="EA59" s="558"/>
      <c r="EB59" s="558"/>
    </row>
    <row r="60" spans="1:132" ht="14.25" customHeight="1" x14ac:dyDescent="0.25">
      <c r="A60" s="558" t="s">
        <v>198</v>
      </c>
      <c r="B60" s="558"/>
      <c r="C60" s="558"/>
      <c r="D60" s="558"/>
      <c r="E60" s="558"/>
      <c r="F60" s="558"/>
      <c r="G60" s="558"/>
      <c r="H60" s="558"/>
      <c r="I60" s="558"/>
      <c r="J60" s="558"/>
      <c r="K60" s="558"/>
      <c r="L60" s="558"/>
      <c r="M60" s="558"/>
      <c r="N60" s="558"/>
      <c r="O60" s="558"/>
      <c r="P60" s="558"/>
      <c r="Q60" s="558"/>
      <c r="R60" s="558"/>
      <c r="S60" s="558"/>
      <c r="T60" s="558"/>
      <c r="U60" s="558"/>
      <c r="V60" s="558"/>
      <c r="W60" s="558"/>
      <c r="X60" s="558"/>
      <c r="Y60" s="558"/>
      <c r="Z60" s="558"/>
      <c r="AA60" s="558"/>
      <c r="AB60" s="558"/>
      <c r="AC60" s="558"/>
      <c r="AD60" s="558"/>
      <c r="AE60" s="558"/>
      <c r="AF60" s="558"/>
      <c r="AG60" s="558"/>
      <c r="AH60" s="558"/>
      <c r="AI60" s="558"/>
      <c r="AJ60" s="558"/>
      <c r="AK60" s="558"/>
      <c r="AL60" s="558"/>
      <c r="AM60" s="558"/>
      <c r="AN60" s="558"/>
      <c r="AO60" s="558"/>
      <c r="AP60" s="558"/>
      <c r="AQ60" s="558"/>
      <c r="AR60" s="558"/>
      <c r="AS60" s="558"/>
      <c r="AT60" s="558"/>
      <c r="AU60" s="558"/>
      <c r="AV60" s="558"/>
      <c r="AW60" s="558"/>
      <c r="AX60" s="558"/>
      <c r="AY60" s="558"/>
      <c r="AZ60" s="558"/>
      <c r="BA60" s="558"/>
      <c r="BB60" s="558"/>
      <c r="BC60" s="558"/>
      <c r="BD60" s="558"/>
      <c r="BE60" s="558"/>
      <c r="BF60" s="558"/>
      <c r="BG60" s="558"/>
      <c r="BH60" s="558"/>
      <c r="BI60" s="558"/>
      <c r="BJ60" s="558"/>
      <c r="BK60" s="558"/>
      <c r="BL60" s="558"/>
      <c r="BM60" s="558"/>
      <c r="BN60" s="558"/>
      <c r="BO60" s="558"/>
      <c r="BP60" s="558"/>
      <c r="BQ60" s="558"/>
      <c r="BR60" s="558"/>
      <c r="BS60" s="558"/>
      <c r="BT60" s="558"/>
      <c r="BU60" s="558"/>
      <c r="BV60" s="558"/>
      <c r="BW60" s="558"/>
      <c r="BX60" s="558"/>
      <c r="BY60" s="558"/>
      <c r="BZ60" s="558"/>
      <c r="CA60" s="558"/>
      <c r="CB60" s="558"/>
      <c r="CC60" s="558"/>
      <c r="CD60" s="558"/>
      <c r="CE60" s="558"/>
      <c r="CF60" s="558"/>
      <c r="CG60" s="558"/>
      <c r="CH60" s="558"/>
      <c r="CI60" s="558"/>
      <c r="CJ60" s="558"/>
      <c r="CK60" s="558"/>
      <c r="CL60" s="558"/>
      <c r="CM60" s="558"/>
      <c r="CN60" s="558"/>
      <c r="CO60" s="558"/>
      <c r="CP60" s="558"/>
      <c r="CQ60" s="558"/>
      <c r="CR60" s="558"/>
      <c r="CS60" s="558"/>
      <c r="CT60" s="558"/>
      <c r="CU60" s="558"/>
      <c r="CV60" s="558"/>
      <c r="CW60" s="558"/>
      <c r="CX60" s="558"/>
      <c r="CY60" s="558"/>
      <c r="CZ60" s="558"/>
      <c r="DA60" s="558"/>
      <c r="DB60" s="558"/>
      <c r="DC60" s="558"/>
      <c r="DD60" s="558"/>
      <c r="DE60" s="558"/>
      <c r="DF60" s="558"/>
      <c r="DG60" s="558"/>
      <c r="DH60" s="558"/>
      <c r="DI60" s="558"/>
      <c r="DJ60" s="558"/>
      <c r="DK60" s="558"/>
      <c r="DL60" s="558"/>
      <c r="DM60" s="558"/>
      <c r="DN60" s="558"/>
      <c r="DO60" s="558"/>
      <c r="DP60" s="558"/>
      <c r="DQ60" s="558"/>
      <c r="DR60" s="558"/>
      <c r="DS60" s="558"/>
      <c r="DT60" s="558"/>
      <c r="DU60" s="558"/>
      <c r="DV60" s="558"/>
      <c r="DW60" s="558"/>
      <c r="DX60" s="558"/>
      <c r="DY60" s="558"/>
      <c r="DZ60" s="558"/>
      <c r="EA60" s="558"/>
      <c r="EB60" s="558"/>
    </row>
    <row r="61" spans="1:132" ht="15.75" customHeight="1" x14ac:dyDescent="0.25">
      <c r="A61" s="559" t="s">
        <v>19</v>
      </c>
      <c r="B61" s="559"/>
      <c r="C61" s="559"/>
      <c r="D61" s="559"/>
      <c r="E61" s="559"/>
      <c r="F61" s="559"/>
      <c r="G61" s="559"/>
      <c r="H61" s="559"/>
      <c r="I61" s="559"/>
      <c r="J61" s="559"/>
      <c r="K61" s="559"/>
      <c r="L61" s="559"/>
      <c r="M61" s="559"/>
      <c r="N61" s="559"/>
      <c r="O61" s="559"/>
      <c r="P61" s="559"/>
      <c r="Q61" s="559"/>
      <c r="R61" s="559"/>
      <c r="S61" s="559"/>
      <c r="T61" s="559"/>
      <c r="U61" s="559"/>
      <c r="V61" s="559"/>
      <c r="W61" s="559"/>
      <c r="X61" s="559"/>
      <c r="Y61" s="559"/>
      <c r="Z61" s="559"/>
      <c r="AA61" s="559"/>
      <c r="AB61" s="559"/>
      <c r="AC61" s="559"/>
      <c r="AD61" s="559"/>
      <c r="AE61" s="559"/>
      <c r="AF61" s="559"/>
      <c r="AG61" s="559"/>
      <c r="AH61" s="559"/>
      <c r="AI61" s="559"/>
      <c r="AJ61" s="559"/>
      <c r="AK61" s="559"/>
      <c r="AL61" s="559"/>
      <c r="AM61" s="559"/>
      <c r="AN61" s="559"/>
      <c r="AO61" s="559"/>
      <c r="AP61" s="559"/>
      <c r="AQ61" s="559"/>
      <c r="AR61" s="559"/>
      <c r="AS61" s="559"/>
      <c r="AT61" s="559"/>
      <c r="AU61" s="559"/>
      <c r="AV61" s="559"/>
      <c r="AW61" s="559"/>
      <c r="AX61" s="559"/>
      <c r="AY61" s="559"/>
      <c r="AZ61" s="559"/>
      <c r="BA61" s="559"/>
      <c r="BB61" s="559"/>
      <c r="BC61" s="559"/>
      <c r="BD61" s="559"/>
      <c r="BE61" s="559"/>
      <c r="BF61" s="559"/>
      <c r="BG61" s="559"/>
      <c r="BH61" s="559"/>
      <c r="BI61" s="559"/>
      <c r="BJ61" s="559"/>
      <c r="BK61" s="559"/>
      <c r="BL61" s="559"/>
      <c r="BM61" s="559"/>
      <c r="BN61" s="559"/>
      <c r="BO61" s="559"/>
      <c r="BP61" s="559"/>
      <c r="BQ61" s="559"/>
      <c r="BR61" s="559"/>
      <c r="BS61" s="559"/>
      <c r="BT61" s="559"/>
      <c r="BU61" s="559"/>
      <c r="BV61" s="559"/>
      <c r="BW61" s="559"/>
      <c r="BX61" s="559"/>
      <c r="BY61" s="559"/>
      <c r="BZ61" s="559"/>
      <c r="CA61" s="559"/>
      <c r="CB61" s="559"/>
      <c r="CC61" s="559"/>
      <c r="CD61" s="559"/>
      <c r="CE61" s="559"/>
      <c r="CF61" s="559"/>
      <c r="CG61" s="559"/>
      <c r="CH61" s="559"/>
      <c r="CI61" s="559"/>
      <c r="CJ61" s="559"/>
      <c r="CK61" s="559"/>
      <c r="CL61" s="559"/>
      <c r="CM61" s="559"/>
      <c r="CN61" s="559"/>
      <c r="CO61" s="559"/>
      <c r="CP61" s="559"/>
      <c r="CQ61" s="559"/>
      <c r="CR61" s="559"/>
      <c r="CS61" s="559"/>
      <c r="CT61" s="559"/>
      <c r="CU61" s="559"/>
      <c r="CV61" s="559"/>
      <c r="CW61" s="559"/>
      <c r="CX61" s="559"/>
      <c r="CY61" s="559"/>
      <c r="CZ61" s="559"/>
      <c r="DA61" s="559"/>
      <c r="DB61" s="559"/>
      <c r="DC61" s="559"/>
      <c r="DD61" s="559"/>
      <c r="DE61" s="559"/>
      <c r="DF61" s="559"/>
      <c r="DG61" s="559"/>
      <c r="DH61" s="559"/>
      <c r="DI61" s="559"/>
      <c r="DJ61" s="559"/>
      <c r="DK61" s="559"/>
      <c r="DL61" s="559"/>
      <c r="DM61" s="559"/>
      <c r="DN61" s="559"/>
      <c r="DO61" s="559"/>
      <c r="DP61" s="559"/>
      <c r="DQ61" s="559"/>
      <c r="DR61" s="559"/>
      <c r="DS61" s="559"/>
      <c r="DT61" s="559"/>
      <c r="DU61" s="559"/>
      <c r="DV61" s="559"/>
      <c r="DW61" s="559"/>
      <c r="DX61" s="559"/>
      <c r="DY61" s="559"/>
      <c r="DZ61" s="559"/>
      <c r="EA61" s="559"/>
      <c r="EB61" s="559"/>
    </row>
    <row r="62" spans="1:132" ht="31.5" hidden="1" customHeight="1" x14ac:dyDescent="0.25"/>
    <row r="63" spans="1:132" ht="31.5" hidden="1" customHeight="1" x14ac:dyDescent="0.25"/>
    <row r="64" spans="1:132" x14ac:dyDescent="0.25"/>
  </sheetData>
  <mergeCells count="111">
    <mergeCell ref="A1:EB1"/>
    <mergeCell ref="A2:EB2"/>
    <mergeCell ref="A4:EB4"/>
    <mergeCell ref="A6:A10"/>
    <mergeCell ref="B6:AX7"/>
    <mergeCell ref="AZ6:DX6"/>
    <mergeCell ref="DZ6:DZ10"/>
    <mergeCell ref="EA6:EA10"/>
    <mergeCell ref="AZ7:BX7"/>
    <mergeCell ref="BZ7:CX7"/>
    <mergeCell ref="CZ7:DX7"/>
    <mergeCell ref="K8:K10"/>
    <mergeCell ref="L8:P8"/>
    <mergeCell ref="R8:R9"/>
    <mergeCell ref="T8:T9"/>
    <mergeCell ref="U8:U10"/>
    <mergeCell ref="A3:EB3"/>
    <mergeCell ref="H8:H9"/>
    <mergeCell ref="J8:J9"/>
    <mergeCell ref="C9:C10"/>
    <mergeCell ref="D9:E9"/>
    <mergeCell ref="DR9:DS9"/>
    <mergeCell ref="DT9:DT10"/>
    <mergeCell ref="F9:F10"/>
    <mergeCell ref="A60:EB60"/>
    <mergeCell ref="A61:EB61"/>
    <mergeCell ref="A52:EB52"/>
    <mergeCell ref="A54:EB54"/>
    <mergeCell ref="A55:EB55"/>
    <mergeCell ref="A56:EB56"/>
    <mergeCell ref="A57:EB57"/>
    <mergeCell ref="A58:EB58"/>
    <mergeCell ref="A59:EB59"/>
    <mergeCell ref="A53:EB53"/>
    <mergeCell ref="CZ9:CZ10"/>
    <mergeCell ref="BP9:BP10"/>
    <mergeCell ref="BQ9:BQ10"/>
    <mergeCell ref="V9:V10"/>
    <mergeCell ref="BX8:BX9"/>
    <mergeCell ref="AT9:AT10"/>
    <mergeCell ref="V8:Z8"/>
    <mergeCell ref="AN8:AN9"/>
    <mergeCell ref="AF9:AF10"/>
    <mergeCell ref="AG9:AG10"/>
    <mergeCell ref="AH9:AI9"/>
    <mergeCell ref="W9:W10"/>
    <mergeCell ref="AZ9:AZ10"/>
    <mergeCell ref="BB9:BB10"/>
    <mergeCell ref="BR9:BS9"/>
    <mergeCell ref="BT9:BT10"/>
    <mergeCell ref="BZ9:BZ10"/>
    <mergeCell ref="CB9:CB10"/>
    <mergeCell ref="CX8:CX9"/>
    <mergeCell ref="AP8:AT8"/>
    <mergeCell ref="AV8:AV9"/>
    <mergeCell ref="AX8:AX9"/>
    <mergeCell ref="BP8:BT8"/>
    <mergeCell ref="CH9:CI9"/>
    <mergeCell ref="B8:F8"/>
    <mergeCell ref="BD9:BD10"/>
    <mergeCell ref="B9:B10"/>
    <mergeCell ref="L9:L10"/>
    <mergeCell ref="M9:M10"/>
    <mergeCell ref="N9:O9"/>
    <mergeCell ref="P9:P10"/>
    <mergeCell ref="X9:Y9"/>
    <mergeCell ref="Z9:Z10"/>
    <mergeCell ref="AP9:AP10"/>
    <mergeCell ref="AQ9:AQ10"/>
    <mergeCell ref="AR9:AS9"/>
    <mergeCell ref="AB8:AB9"/>
    <mergeCell ref="AD8:AD9"/>
    <mergeCell ref="AE8:AE10"/>
    <mergeCell ref="CJ9:CJ10"/>
    <mergeCell ref="CP8:CT8"/>
    <mergeCell ref="CV8:CV9"/>
    <mergeCell ref="CQ9:CQ10"/>
    <mergeCell ref="CR9:CS9"/>
    <mergeCell ref="CT9:CT10"/>
    <mergeCell ref="AF8:AJ8"/>
    <mergeCell ref="AL8:AL9"/>
    <mergeCell ref="AJ9:AJ10"/>
    <mergeCell ref="BF8:BJ8"/>
    <mergeCell ref="BL8:BL9"/>
    <mergeCell ref="BN8:BN9"/>
    <mergeCell ref="BF9:BF10"/>
    <mergeCell ref="BG9:BG10"/>
    <mergeCell ref="BH9:BI9"/>
    <mergeCell ref="BJ9:BJ10"/>
    <mergeCell ref="BV8:BV9"/>
    <mergeCell ref="CD9:CD10"/>
    <mergeCell ref="CP9:CP10"/>
    <mergeCell ref="CF8:CJ8"/>
    <mergeCell ref="CL8:CL9"/>
    <mergeCell ref="CN8:CN9"/>
    <mergeCell ref="CF9:CF10"/>
    <mergeCell ref="CG9:CG10"/>
    <mergeCell ref="DX8:DX9"/>
    <mergeCell ref="DB9:DB10"/>
    <mergeCell ref="DD9:DD10"/>
    <mergeCell ref="DF8:DJ8"/>
    <mergeCell ref="DL8:DL9"/>
    <mergeCell ref="DN8:DN9"/>
    <mergeCell ref="DF9:DF10"/>
    <mergeCell ref="DG9:DG10"/>
    <mergeCell ref="DH9:DI9"/>
    <mergeCell ref="DJ9:DJ10"/>
    <mergeCell ref="DV8:DV9"/>
    <mergeCell ref="DP9:DP10"/>
    <mergeCell ref="DQ9:DQ10"/>
    <mergeCell ref="DP8:DT8"/>
  </mergeCells>
  <printOptions horizontalCentered="1"/>
  <pageMargins left="0.15748031496062992" right="0.15748031496062992" top="0.19685039370078741" bottom="0.19685039370078741" header="0" footer="0"/>
  <pageSetup scale="65" fitToWidth="0" fitToHeight="0" orientation="landscape" r:id="rId1"/>
  <headerFooter alignWithMargins="0"/>
  <colBreaks count="1" manualBreakCount="1">
    <brk id="79" max="60" man="1"/>
  </col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DS27"/>
  <sheetViews>
    <sheetView showGridLines="0" zoomScaleNormal="100" zoomScaleSheetLayoutView="100" workbookViewId="0">
      <selection activeCell="A2" sqref="A2:CE2"/>
    </sheetView>
  </sheetViews>
  <sheetFormatPr baseColWidth="10" defaultColWidth="0" defaultRowHeight="12.75" customHeight="1" zeroHeight="1" x14ac:dyDescent="0.25"/>
  <cols>
    <col min="1" max="1" width="22.54296875" style="5" customWidth="1"/>
    <col min="2" max="2" width="8.1796875" style="5" customWidth="1"/>
    <col min="3" max="3" width="1.7265625" style="5" customWidth="1"/>
    <col min="4" max="4" width="8.1796875" style="5" customWidth="1"/>
    <col min="5" max="5" width="1.7265625" style="5" customWidth="1"/>
    <col min="6" max="6" width="8.1796875" style="5" customWidth="1"/>
    <col min="7" max="7" width="1.7265625" style="5" customWidth="1"/>
    <col min="8" max="8" width="8.1796875" style="5" customWidth="1"/>
    <col min="9" max="9" width="1.7265625" style="5" customWidth="1"/>
    <col min="10" max="10" width="8.1796875" style="5" customWidth="1"/>
    <col min="11" max="11" width="1.7265625" style="5" customWidth="1"/>
    <col min="12" max="12" width="8.1796875" style="5" customWidth="1"/>
    <col min="13" max="13" width="1.7265625" style="5" customWidth="1"/>
    <col min="14" max="14" width="8.1796875" style="5" customWidth="1"/>
    <col min="15" max="15" width="1.7265625" style="5" customWidth="1"/>
    <col min="16" max="16" width="8.1796875" style="5" customWidth="1"/>
    <col min="17" max="17" width="1.7265625" style="5" customWidth="1"/>
    <col min="18" max="18" width="8.1796875" style="5" customWidth="1"/>
    <col min="19" max="19" width="1.7265625" style="5" customWidth="1"/>
    <col min="20" max="20" width="8.1796875" style="5" customWidth="1"/>
    <col min="21" max="21" width="1.7265625" style="5" customWidth="1"/>
    <col min="22" max="22" width="8.1796875" style="5" customWidth="1"/>
    <col min="23" max="23" width="1.7265625" style="5" customWidth="1"/>
    <col min="24" max="24" width="8.1796875" style="5" customWidth="1"/>
    <col min="25" max="25" width="8.1796875" style="5" hidden="1" customWidth="1"/>
    <col min="26" max="27" width="9.26953125" style="5" hidden="1" customWidth="1"/>
    <col min="28" max="28" width="8.26953125" style="5" hidden="1" customWidth="1"/>
    <col min="29" max="30" width="10.81640625" style="5" hidden="1" customWidth="1"/>
    <col min="31" max="31" width="1.7265625" style="5" hidden="1" customWidth="1"/>
    <col min="32" max="32" width="8.453125" style="5" hidden="1" customWidth="1"/>
    <col min="33" max="33" width="1.7265625" style="5" hidden="1" customWidth="1"/>
    <col min="34" max="34" width="8.453125" style="5" hidden="1" customWidth="1"/>
    <col min="35" max="35" width="1.7265625" style="5" customWidth="1"/>
    <col min="36" max="36" width="8.1796875" style="5" customWidth="1"/>
    <col min="37" max="37" width="8.1796875" style="5" hidden="1" customWidth="1"/>
    <col min="38" max="39" width="9.26953125" style="5" hidden="1" customWidth="1"/>
    <col min="40" max="40" width="8.26953125" style="5" hidden="1" customWidth="1"/>
    <col min="41" max="42" width="10.81640625" style="5" hidden="1" customWidth="1"/>
    <col min="43" max="43" width="1.7265625" style="5" hidden="1" customWidth="1"/>
    <col min="44" max="44" width="8.453125" style="5" hidden="1" customWidth="1"/>
    <col min="45" max="45" width="1.7265625" style="5" hidden="1" customWidth="1"/>
    <col min="46" max="46" width="8.453125" style="5" hidden="1" customWidth="1"/>
    <col min="47" max="47" width="1.7265625" style="5" customWidth="1"/>
    <col min="48" max="48" width="8.1796875" style="5" customWidth="1"/>
    <col min="49" max="49" width="8.1796875" style="5" hidden="1" customWidth="1"/>
    <col min="50" max="50" width="5.81640625" style="5" hidden="1" customWidth="1"/>
    <col min="51" max="51" width="6.7265625" style="5" hidden="1" customWidth="1"/>
    <col min="52" max="52" width="8.26953125" style="5" hidden="1" customWidth="1"/>
    <col min="53" max="54" width="10.81640625" style="5" hidden="1" customWidth="1"/>
    <col min="55" max="55" width="1.7265625" style="5" hidden="1" customWidth="1"/>
    <col min="56" max="56" width="8.453125" style="5" hidden="1" customWidth="1"/>
    <col min="57" max="57" width="1.7265625" style="5" hidden="1" customWidth="1"/>
    <col min="58" max="58" width="8.453125" style="5" hidden="1" customWidth="1"/>
    <col min="59" max="59" width="1.7265625" style="5" customWidth="1"/>
    <col min="60" max="60" width="8.1796875" style="5" customWidth="1"/>
    <col min="61" max="66" width="8" style="5" hidden="1" customWidth="1"/>
    <col min="67" max="67" width="2" style="5" hidden="1" customWidth="1"/>
    <col min="68" max="68" width="8" style="5" hidden="1" customWidth="1"/>
    <col min="69" max="69" width="2.1796875" style="5" hidden="1" customWidth="1"/>
    <col min="70" max="70" width="8" style="5" hidden="1" customWidth="1"/>
    <col min="71" max="71" width="1.54296875" style="5" customWidth="1"/>
    <col min="72" max="72" width="8.1796875" style="5" customWidth="1"/>
    <col min="73" max="73" width="8.1796875" style="5" hidden="1" customWidth="1"/>
    <col min="74" max="74" width="5.81640625" style="5" bestFit="1" customWidth="1"/>
    <col min="75" max="75" width="6.7265625" style="5" bestFit="1" customWidth="1"/>
    <col min="76" max="76" width="8.26953125" style="5" customWidth="1"/>
    <col min="77" max="78" width="10.81640625" style="5" customWidth="1"/>
    <col min="79" max="79" width="1.7265625" style="5" customWidth="1"/>
    <col min="80" max="80" width="8.453125" style="5" customWidth="1"/>
    <col min="81" max="81" width="1.7265625" style="5" customWidth="1"/>
    <col min="82" max="82" width="8.453125" style="5" customWidth="1"/>
    <col min="83" max="83" width="1.7265625" style="5" customWidth="1"/>
    <col min="84" max="84" width="4.1796875" style="5" customWidth="1"/>
    <col min="85" max="16384" width="4.1796875" style="5" hidden="1"/>
  </cols>
  <sheetData>
    <row r="1" spans="1:83" s="1" customFormat="1" ht="21" customHeight="1" x14ac:dyDescent="0.25">
      <c r="A1" s="573" t="s">
        <v>554</v>
      </c>
      <c r="B1" s="573"/>
      <c r="C1" s="573"/>
      <c r="D1" s="573"/>
      <c r="E1" s="573"/>
      <c r="F1" s="573"/>
      <c r="G1" s="573"/>
      <c r="H1" s="573"/>
      <c r="I1" s="573"/>
      <c r="J1" s="573"/>
      <c r="K1" s="573"/>
      <c r="L1" s="573"/>
      <c r="M1" s="573"/>
      <c r="N1" s="573"/>
      <c r="O1" s="573"/>
      <c r="P1" s="573"/>
      <c r="Q1" s="573"/>
      <c r="R1" s="573"/>
      <c r="S1" s="573"/>
      <c r="T1" s="573"/>
      <c r="U1" s="573"/>
      <c r="V1" s="573"/>
      <c r="W1" s="573"/>
      <c r="X1" s="573"/>
      <c r="Y1" s="573"/>
      <c r="Z1" s="573"/>
      <c r="AA1" s="573"/>
      <c r="AB1" s="573"/>
      <c r="AC1" s="573"/>
      <c r="AD1" s="573"/>
      <c r="AE1" s="573"/>
      <c r="AF1" s="573"/>
      <c r="AG1" s="573"/>
      <c r="AH1" s="573"/>
      <c r="AI1" s="573"/>
      <c r="AJ1" s="573"/>
      <c r="AK1" s="573"/>
      <c r="AL1" s="573"/>
      <c r="AM1" s="573"/>
      <c r="AN1" s="573"/>
      <c r="AO1" s="573"/>
      <c r="AP1" s="573"/>
      <c r="AQ1" s="573"/>
      <c r="AR1" s="573"/>
      <c r="AS1" s="573"/>
      <c r="AT1" s="573"/>
      <c r="AU1" s="573"/>
      <c r="AV1" s="573"/>
      <c r="AW1" s="573"/>
      <c r="AX1" s="573"/>
      <c r="AY1" s="573"/>
      <c r="AZ1" s="573"/>
      <c r="BA1" s="573"/>
      <c r="BB1" s="573"/>
      <c r="BC1" s="573"/>
      <c r="BD1" s="573"/>
      <c r="BE1" s="573"/>
      <c r="BF1" s="573"/>
      <c r="BG1" s="573"/>
      <c r="BH1" s="573"/>
      <c r="BI1" s="573"/>
      <c r="BJ1" s="573"/>
      <c r="BK1" s="573"/>
      <c r="BL1" s="573"/>
      <c r="BM1" s="573"/>
      <c r="BN1" s="573"/>
      <c r="BO1" s="573"/>
      <c r="BP1" s="573"/>
      <c r="BQ1" s="573"/>
      <c r="BR1" s="573"/>
      <c r="BS1" s="573"/>
      <c r="BT1" s="573"/>
      <c r="BU1" s="573"/>
      <c r="BV1" s="573"/>
      <c r="BW1" s="573"/>
      <c r="BX1" s="573"/>
      <c r="BY1" s="573"/>
      <c r="BZ1" s="573"/>
      <c r="CA1" s="573"/>
      <c r="CB1" s="573"/>
      <c r="CC1" s="573"/>
      <c r="CD1" s="573"/>
      <c r="CE1" s="573"/>
    </row>
    <row r="2" spans="1:83" s="2" customFormat="1" ht="13.5" customHeight="1" x14ac:dyDescent="0.35">
      <c r="A2" s="554" t="s">
        <v>592</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row>
    <row r="3" spans="1:83" s="3" customFormat="1" ht="15.75" customHeight="1" x14ac:dyDescent="0.35">
      <c r="A3" s="554" t="s">
        <v>546</v>
      </c>
      <c r="B3" s="554"/>
      <c r="C3" s="554"/>
      <c r="D3" s="554"/>
      <c r="E3" s="554"/>
      <c r="F3" s="554"/>
      <c r="G3" s="554"/>
      <c r="H3" s="554"/>
      <c r="I3" s="554"/>
      <c r="J3" s="554"/>
      <c r="K3" s="554"/>
      <c r="L3" s="554"/>
      <c r="M3" s="554"/>
      <c r="N3" s="554"/>
      <c r="O3" s="554"/>
      <c r="P3" s="554"/>
      <c r="Q3" s="554"/>
      <c r="R3" s="554"/>
      <c r="S3" s="554"/>
      <c r="T3" s="554"/>
      <c r="U3" s="554"/>
      <c r="V3" s="554"/>
      <c r="W3" s="554"/>
      <c r="X3" s="554"/>
      <c r="Y3" s="554"/>
      <c r="Z3" s="554"/>
      <c r="AA3" s="554"/>
      <c r="AB3" s="554"/>
      <c r="AC3" s="554"/>
      <c r="AD3" s="554"/>
      <c r="AE3" s="554"/>
      <c r="AF3" s="554"/>
      <c r="AG3" s="554"/>
      <c r="AH3" s="554"/>
      <c r="AI3" s="554"/>
      <c r="AJ3" s="554"/>
      <c r="AK3" s="554"/>
      <c r="AL3" s="554"/>
      <c r="AM3" s="554"/>
      <c r="AN3" s="554"/>
      <c r="AO3" s="554"/>
      <c r="AP3" s="554"/>
      <c r="AQ3" s="554"/>
      <c r="AR3" s="554"/>
      <c r="AS3" s="554"/>
      <c r="AT3" s="554"/>
      <c r="AU3" s="554"/>
      <c r="AV3" s="554"/>
      <c r="AW3" s="554"/>
      <c r="AX3" s="554"/>
      <c r="AY3" s="554"/>
      <c r="AZ3" s="554"/>
      <c r="BA3" s="554"/>
      <c r="BB3" s="554"/>
      <c r="BC3" s="554"/>
      <c r="BD3" s="554"/>
      <c r="BE3" s="554"/>
      <c r="BF3" s="554"/>
      <c r="BG3" s="554"/>
      <c r="BH3" s="554"/>
      <c r="BI3" s="554"/>
      <c r="BJ3" s="554"/>
      <c r="BK3" s="554"/>
      <c r="BL3" s="554"/>
      <c r="BM3" s="554"/>
      <c r="BN3" s="554"/>
      <c r="BO3" s="554"/>
      <c r="BP3" s="554"/>
      <c r="BQ3" s="554"/>
      <c r="BR3" s="554"/>
      <c r="BS3" s="554"/>
      <c r="BT3" s="554"/>
      <c r="BU3" s="554"/>
      <c r="BV3" s="554"/>
      <c r="BW3" s="554"/>
      <c r="BX3" s="554"/>
      <c r="BY3" s="554"/>
      <c r="BZ3" s="554"/>
      <c r="CA3" s="554"/>
      <c r="CB3" s="554"/>
      <c r="CC3" s="554"/>
      <c r="CD3" s="554"/>
      <c r="CE3" s="554"/>
    </row>
    <row r="4" spans="1:83" ht="18" customHeight="1" x14ac:dyDescent="0.25">
      <c r="A4" s="574" t="s">
        <v>0</v>
      </c>
      <c r="B4" s="574"/>
      <c r="C4" s="574"/>
      <c r="D4" s="574"/>
      <c r="E4" s="574"/>
      <c r="F4" s="574"/>
      <c r="G4" s="574"/>
      <c r="H4" s="574"/>
      <c r="I4" s="574"/>
      <c r="J4" s="574"/>
      <c r="K4" s="574"/>
      <c r="L4" s="574"/>
      <c r="M4" s="574"/>
      <c r="N4" s="574"/>
      <c r="O4" s="574"/>
      <c r="P4" s="574"/>
      <c r="Q4" s="574"/>
      <c r="R4" s="574"/>
      <c r="S4" s="574"/>
      <c r="T4" s="574"/>
      <c r="U4" s="574"/>
      <c r="V4" s="574"/>
      <c r="W4" s="574"/>
      <c r="X4" s="574"/>
      <c r="Y4" s="574"/>
      <c r="Z4" s="574"/>
      <c r="AA4" s="574"/>
      <c r="AB4" s="574"/>
      <c r="AC4" s="574"/>
      <c r="AD4" s="574"/>
      <c r="AE4" s="574"/>
      <c r="AF4" s="574"/>
      <c r="AG4" s="574"/>
      <c r="AH4" s="574"/>
      <c r="AI4" s="574"/>
      <c r="AJ4" s="574"/>
      <c r="AK4" s="574"/>
      <c r="AL4" s="574"/>
      <c r="AM4" s="574"/>
      <c r="AN4" s="574"/>
      <c r="AO4" s="574"/>
      <c r="AP4" s="574"/>
      <c r="AQ4" s="574"/>
      <c r="AR4" s="574"/>
      <c r="AS4" s="574"/>
      <c r="AT4" s="574"/>
      <c r="AU4" s="574"/>
      <c r="AV4" s="574"/>
      <c r="AW4" s="574"/>
      <c r="AX4" s="574"/>
      <c r="AY4" s="574"/>
      <c r="AZ4" s="574"/>
      <c r="BA4" s="574"/>
      <c r="BB4" s="574"/>
      <c r="BC4" s="574"/>
      <c r="BD4" s="574"/>
      <c r="BE4" s="574"/>
      <c r="BF4" s="574"/>
      <c r="BG4" s="574"/>
      <c r="BH4" s="574"/>
      <c r="BI4" s="574"/>
      <c r="BJ4" s="574"/>
      <c r="BK4" s="574"/>
      <c r="BL4" s="574"/>
      <c r="BM4" s="574"/>
      <c r="BN4" s="574"/>
      <c r="BO4" s="574"/>
      <c r="BP4" s="574"/>
      <c r="BQ4" s="574"/>
      <c r="BR4" s="574"/>
      <c r="BS4" s="574"/>
      <c r="BT4" s="574"/>
      <c r="BU4" s="574"/>
      <c r="BV4" s="574"/>
      <c r="BW4" s="574"/>
      <c r="BX4" s="574"/>
      <c r="BY4" s="574"/>
      <c r="BZ4" s="574"/>
      <c r="CA4" s="574"/>
      <c r="CB4" s="574"/>
      <c r="CC4" s="574"/>
      <c r="CD4" s="574"/>
      <c r="CE4" s="574"/>
    </row>
    <row r="5" spans="1:83" ht="7.5" customHeight="1" x14ac:dyDescent="0.25">
      <c r="A5" s="4"/>
      <c r="B5" s="4"/>
      <c r="C5" s="4"/>
      <c r="D5" s="4"/>
      <c r="E5" s="4"/>
      <c r="F5" s="4"/>
      <c r="G5" s="4"/>
    </row>
    <row r="6" spans="1:83" ht="28.5" customHeight="1" x14ac:dyDescent="0.25">
      <c r="A6" s="546" t="s">
        <v>1</v>
      </c>
      <c r="B6" s="7">
        <v>2010</v>
      </c>
      <c r="C6" s="7"/>
      <c r="D6" s="7">
        <v>2011</v>
      </c>
      <c r="E6" s="7"/>
      <c r="F6" s="7">
        <v>2012</v>
      </c>
      <c r="G6" s="7"/>
      <c r="H6" s="7">
        <v>2013</v>
      </c>
      <c r="I6" s="7"/>
      <c r="J6" s="7">
        <v>2014</v>
      </c>
      <c r="K6" s="7"/>
      <c r="L6" s="7">
        <v>2015</v>
      </c>
      <c r="M6" s="7"/>
      <c r="N6" s="7">
        <v>2016</v>
      </c>
      <c r="O6" s="7"/>
      <c r="P6" s="7">
        <v>2017</v>
      </c>
      <c r="Q6" s="7"/>
      <c r="R6" s="7">
        <v>2018</v>
      </c>
      <c r="S6" s="7"/>
      <c r="T6" s="7">
        <v>2019</v>
      </c>
      <c r="U6" s="7"/>
      <c r="V6" s="7">
        <v>2020</v>
      </c>
      <c r="W6" s="7"/>
      <c r="X6" s="550">
        <v>2021</v>
      </c>
      <c r="Y6" s="550"/>
      <c r="Z6" s="550"/>
      <c r="AA6" s="550"/>
      <c r="AB6" s="550"/>
      <c r="AC6" s="550"/>
      <c r="AD6" s="550"/>
      <c r="AE6" s="8"/>
      <c r="AF6" s="538" t="s">
        <v>355</v>
      </c>
      <c r="AG6" s="9"/>
      <c r="AH6" s="538" t="s">
        <v>5</v>
      </c>
      <c r="AI6" s="542"/>
      <c r="AJ6" s="541">
        <v>2022</v>
      </c>
      <c r="AK6" s="541"/>
      <c r="AL6" s="541"/>
      <c r="AM6" s="541"/>
      <c r="AN6" s="541"/>
      <c r="AO6" s="541"/>
      <c r="AP6" s="541"/>
      <c r="AQ6" s="8"/>
      <c r="AR6" s="538" t="s">
        <v>355</v>
      </c>
      <c r="AS6" s="9"/>
      <c r="AT6" s="538" t="s">
        <v>5</v>
      </c>
      <c r="AU6" s="542"/>
      <c r="AV6" s="541">
        <v>2023</v>
      </c>
      <c r="AW6" s="541"/>
      <c r="AX6" s="541"/>
      <c r="AY6" s="541"/>
      <c r="AZ6" s="541"/>
      <c r="BA6" s="541"/>
      <c r="BB6" s="541"/>
      <c r="BC6" s="8"/>
      <c r="BD6" s="538" t="s">
        <v>355</v>
      </c>
      <c r="BE6" s="9"/>
      <c r="BF6" s="538" t="s">
        <v>5</v>
      </c>
      <c r="BG6" s="542"/>
      <c r="BH6" s="541">
        <v>2024</v>
      </c>
      <c r="BI6" s="541"/>
      <c r="BJ6" s="541"/>
      <c r="BK6" s="541"/>
      <c r="BL6" s="541"/>
      <c r="BM6" s="541"/>
      <c r="BN6" s="541"/>
      <c r="BO6" s="8"/>
      <c r="BP6" s="538" t="s">
        <v>355</v>
      </c>
      <c r="BQ6" s="9"/>
      <c r="BR6" s="538" t="s">
        <v>5</v>
      </c>
      <c r="BS6" s="31"/>
      <c r="BT6" s="541">
        <v>2025</v>
      </c>
      <c r="BU6" s="541"/>
      <c r="BV6" s="541"/>
      <c r="BW6" s="541"/>
      <c r="BX6" s="541"/>
      <c r="BY6" s="541"/>
      <c r="BZ6" s="541"/>
      <c r="CA6" s="8"/>
      <c r="CB6" s="538" t="s">
        <v>355</v>
      </c>
      <c r="CC6" s="9"/>
      <c r="CD6" s="538" t="s">
        <v>5</v>
      </c>
      <c r="CE6" s="9"/>
    </row>
    <row r="7" spans="1:83" ht="32.25" customHeight="1" x14ac:dyDescent="0.25">
      <c r="A7" s="547"/>
      <c r="B7" s="538" t="s">
        <v>6</v>
      </c>
      <c r="C7" s="10"/>
      <c r="D7" s="538" t="s">
        <v>6</v>
      </c>
      <c r="E7" s="10"/>
      <c r="F7" s="538" t="s">
        <v>6</v>
      </c>
      <c r="G7" s="10"/>
      <c r="H7" s="538" t="s">
        <v>6</v>
      </c>
      <c r="I7" s="10"/>
      <c r="J7" s="538" t="s">
        <v>6</v>
      </c>
      <c r="K7" s="10"/>
      <c r="L7" s="538" t="s">
        <v>6</v>
      </c>
      <c r="M7" s="10"/>
      <c r="N7" s="538" t="s">
        <v>6</v>
      </c>
      <c r="O7" s="10"/>
      <c r="P7" s="538" t="s">
        <v>6</v>
      </c>
      <c r="Q7" s="10"/>
      <c r="R7" s="538" t="s">
        <v>6</v>
      </c>
      <c r="S7" s="10"/>
      <c r="T7" s="538" t="s">
        <v>6</v>
      </c>
      <c r="U7" s="10"/>
      <c r="V7" s="538" t="s">
        <v>6</v>
      </c>
      <c r="W7" s="10"/>
      <c r="X7" s="540" t="s">
        <v>6</v>
      </c>
      <c r="Y7" s="540" t="s">
        <v>356</v>
      </c>
      <c r="Z7" s="539" t="s">
        <v>7</v>
      </c>
      <c r="AA7" s="539"/>
      <c r="AB7" s="540" t="s">
        <v>8</v>
      </c>
      <c r="AC7" s="540" t="s">
        <v>71</v>
      </c>
      <c r="AD7" s="540" t="s">
        <v>76</v>
      </c>
      <c r="AE7" s="11"/>
      <c r="AF7" s="539"/>
      <c r="AG7" s="12"/>
      <c r="AH7" s="539"/>
      <c r="AI7" s="543"/>
      <c r="AJ7" s="538" t="s">
        <v>6</v>
      </c>
      <c r="AK7" s="538" t="s">
        <v>356</v>
      </c>
      <c r="AL7" s="539" t="s">
        <v>7</v>
      </c>
      <c r="AM7" s="539"/>
      <c r="AN7" s="540" t="s">
        <v>8</v>
      </c>
      <c r="AO7" s="538" t="s">
        <v>71</v>
      </c>
      <c r="AP7" s="538" t="s">
        <v>76</v>
      </c>
      <c r="AQ7" s="11"/>
      <c r="AR7" s="539"/>
      <c r="AS7" s="12"/>
      <c r="AT7" s="539"/>
      <c r="AU7" s="543"/>
      <c r="AV7" s="538" t="s">
        <v>6</v>
      </c>
      <c r="AW7" s="538" t="s">
        <v>356</v>
      </c>
      <c r="AX7" s="539" t="s">
        <v>7</v>
      </c>
      <c r="AY7" s="539"/>
      <c r="AZ7" s="540" t="s">
        <v>8</v>
      </c>
      <c r="BA7" s="538" t="s">
        <v>71</v>
      </c>
      <c r="BB7" s="538" t="s">
        <v>76</v>
      </c>
      <c r="BC7" s="11"/>
      <c r="BD7" s="539"/>
      <c r="BE7" s="12"/>
      <c r="BF7" s="539"/>
      <c r="BG7" s="543"/>
      <c r="BH7" s="538" t="s">
        <v>6</v>
      </c>
      <c r="BI7" s="538" t="s">
        <v>356</v>
      </c>
      <c r="BJ7" s="539" t="s">
        <v>7</v>
      </c>
      <c r="BK7" s="539"/>
      <c r="BL7" s="540" t="s">
        <v>8</v>
      </c>
      <c r="BM7" s="538" t="s">
        <v>332</v>
      </c>
      <c r="BN7" s="538" t="s">
        <v>333</v>
      </c>
      <c r="BO7" s="11"/>
      <c r="BP7" s="539"/>
      <c r="BQ7" s="12"/>
      <c r="BR7" s="539"/>
      <c r="BS7" s="10"/>
      <c r="BT7" s="538" t="s">
        <v>6</v>
      </c>
      <c r="BU7" s="538" t="s">
        <v>356</v>
      </c>
      <c r="BV7" s="539" t="s">
        <v>7</v>
      </c>
      <c r="BW7" s="539"/>
      <c r="BX7" s="540" t="s">
        <v>8</v>
      </c>
      <c r="BY7" s="538" t="s">
        <v>332</v>
      </c>
      <c r="BZ7" s="538" t="s">
        <v>333</v>
      </c>
      <c r="CA7" s="11"/>
      <c r="CB7" s="539"/>
      <c r="CC7" s="12"/>
      <c r="CD7" s="539"/>
      <c r="CE7" s="12"/>
    </row>
    <row r="8" spans="1:83" ht="25.5" customHeight="1" x14ac:dyDescent="0.25">
      <c r="A8" s="548"/>
      <c r="B8" s="539"/>
      <c r="C8" s="13"/>
      <c r="D8" s="539"/>
      <c r="E8" s="13"/>
      <c r="F8" s="539"/>
      <c r="G8" s="13"/>
      <c r="H8" s="539"/>
      <c r="I8" s="13"/>
      <c r="J8" s="539"/>
      <c r="K8" s="13"/>
      <c r="L8" s="539"/>
      <c r="M8" s="13"/>
      <c r="N8" s="539"/>
      <c r="O8" s="13"/>
      <c r="P8" s="539"/>
      <c r="Q8" s="13"/>
      <c r="R8" s="539"/>
      <c r="S8" s="13"/>
      <c r="T8" s="539"/>
      <c r="U8" s="13"/>
      <c r="V8" s="539"/>
      <c r="W8" s="13"/>
      <c r="X8" s="539"/>
      <c r="Y8" s="539"/>
      <c r="Z8" s="14" t="s">
        <v>9</v>
      </c>
      <c r="AA8" s="14" t="s">
        <v>10</v>
      </c>
      <c r="AB8" s="539"/>
      <c r="AC8" s="539"/>
      <c r="AD8" s="539"/>
      <c r="AE8" s="15"/>
      <c r="AF8" s="14" t="s">
        <v>545</v>
      </c>
      <c r="AG8" s="14"/>
      <c r="AH8" s="14" t="s">
        <v>545</v>
      </c>
      <c r="AI8" s="544"/>
      <c r="AJ8" s="539"/>
      <c r="AK8" s="539"/>
      <c r="AL8" s="14" t="s">
        <v>9</v>
      </c>
      <c r="AM8" s="14" t="s">
        <v>10</v>
      </c>
      <c r="AN8" s="539"/>
      <c r="AO8" s="539"/>
      <c r="AP8" s="539"/>
      <c r="AQ8" s="15"/>
      <c r="AR8" s="14" t="s">
        <v>11</v>
      </c>
      <c r="AS8" s="14"/>
      <c r="AT8" s="14" t="s">
        <v>11</v>
      </c>
      <c r="AU8" s="544"/>
      <c r="AV8" s="539"/>
      <c r="AW8" s="539"/>
      <c r="AX8" s="14" t="s">
        <v>9</v>
      </c>
      <c r="AY8" s="14" t="s">
        <v>10</v>
      </c>
      <c r="AZ8" s="539"/>
      <c r="BA8" s="539"/>
      <c r="BB8" s="539"/>
      <c r="BC8" s="15"/>
      <c r="BD8" s="14" t="s">
        <v>467</v>
      </c>
      <c r="BE8" s="14"/>
      <c r="BF8" s="14" t="s">
        <v>467</v>
      </c>
      <c r="BG8" s="544"/>
      <c r="BH8" s="539"/>
      <c r="BI8" s="539"/>
      <c r="BJ8" s="14" t="s">
        <v>9</v>
      </c>
      <c r="BK8" s="14" t="s">
        <v>10</v>
      </c>
      <c r="BL8" s="539"/>
      <c r="BM8" s="539"/>
      <c r="BN8" s="539"/>
      <c r="BO8" s="15"/>
      <c r="BP8" s="14" t="s">
        <v>504</v>
      </c>
      <c r="BQ8" s="14"/>
      <c r="BR8" s="14" t="s">
        <v>504</v>
      </c>
      <c r="BS8" s="13"/>
      <c r="BT8" s="539"/>
      <c r="BU8" s="539"/>
      <c r="BV8" s="14" t="s">
        <v>9</v>
      </c>
      <c r="BW8" s="14" t="s">
        <v>10</v>
      </c>
      <c r="BX8" s="539"/>
      <c r="BY8" s="539"/>
      <c r="BZ8" s="539"/>
      <c r="CA8" s="15"/>
      <c r="CB8" s="14" t="s">
        <v>578</v>
      </c>
      <c r="CC8" s="14"/>
      <c r="CD8" s="14" t="s">
        <v>578</v>
      </c>
      <c r="CE8" s="14"/>
    </row>
    <row r="9" spans="1:83" s="69" customFormat="1" ht="8.25" customHeight="1" x14ac:dyDescent="0.25">
      <c r="A9" s="16"/>
      <c r="B9" s="17"/>
      <c r="C9" s="17"/>
      <c r="D9" s="17"/>
      <c r="E9" s="17"/>
      <c r="F9" s="17"/>
      <c r="G9" s="17"/>
      <c r="H9" s="18"/>
      <c r="I9" s="18"/>
      <c r="J9" s="18"/>
      <c r="K9" s="18"/>
      <c r="L9" s="18"/>
      <c r="M9" s="18"/>
      <c r="N9" s="18"/>
      <c r="O9" s="18"/>
      <c r="P9" s="18"/>
      <c r="Q9" s="18"/>
      <c r="R9" s="18"/>
      <c r="S9" s="18"/>
      <c r="T9" s="18"/>
      <c r="U9" s="18"/>
      <c r="V9" s="18"/>
      <c r="W9" s="18"/>
      <c r="X9" s="18"/>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row>
    <row r="10" spans="1:83" s="69" customFormat="1" ht="15" customHeight="1" x14ac:dyDescent="0.25">
      <c r="A10" s="288" t="s">
        <v>14</v>
      </c>
      <c r="B10" s="415">
        <v>32.797289202537101</v>
      </c>
      <c r="C10" s="417"/>
      <c r="D10" s="415">
        <v>25.669281166826085</v>
      </c>
      <c r="E10" s="416"/>
      <c r="F10" s="415">
        <v>28.645507185447457</v>
      </c>
      <c r="G10" s="416"/>
      <c r="H10" s="415">
        <v>29.132275493833561</v>
      </c>
      <c r="I10" s="416"/>
      <c r="J10" s="415">
        <v>30.891264840464043</v>
      </c>
      <c r="K10" s="416"/>
      <c r="L10" s="415">
        <v>28.061296687402411</v>
      </c>
      <c r="M10" s="416"/>
      <c r="N10" s="415">
        <v>29.125888843305841</v>
      </c>
      <c r="O10" s="416"/>
      <c r="P10" s="415">
        <v>29.432892243275017</v>
      </c>
      <c r="Q10" s="417"/>
      <c r="R10" s="415">
        <v>28.996773899892563</v>
      </c>
      <c r="S10" s="418"/>
      <c r="T10" s="415">
        <v>25.396136848470213</v>
      </c>
      <c r="U10" s="418"/>
      <c r="V10" s="415">
        <v>24.555177178160193</v>
      </c>
      <c r="W10" s="418"/>
      <c r="X10" s="415">
        <v>23.375481444423013</v>
      </c>
      <c r="Y10" s="418">
        <v>0.39734732037644072</v>
      </c>
      <c r="Z10" s="418">
        <v>22.596380677276954</v>
      </c>
      <c r="AA10" s="418">
        <v>24.154582211569071</v>
      </c>
      <c r="AB10" s="418">
        <v>1.6998465735183432</v>
      </c>
      <c r="AC10" s="307">
        <v>7332.7993910000641</v>
      </c>
      <c r="AD10" s="307">
        <v>20276</v>
      </c>
      <c r="AE10" s="398"/>
      <c r="AF10" s="397">
        <v>-1.2</v>
      </c>
      <c r="AG10" s="397"/>
      <c r="AH10" s="397" t="s">
        <v>463</v>
      </c>
      <c r="AI10" s="419"/>
      <c r="AJ10" s="415">
        <v>29.187300546317697</v>
      </c>
      <c r="AK10" s="418">
        <v>0.41606168472064325</v>
      </c>
      <c r="AL10" s="418">
        <v>28.371504834826862</v>
      </c>
      <c r="AM10" s="418">
        <v>30.003096257808533</v>
      </c>
      <c r="AN10" s="418">
        <v>1.4254887465882282</v>
      </c>
      <c r="AO10" s="307">
        <v>7003.6905699999506</v>
      </c>
      <c r="AP10" s="307">
        <v>19835</v>
      </c>
      <c r="AQ10" s="398"/>
      <c r="AR10" s="397">
        <v>5.8</v>
      </c>
      <c r="AS10" s="397"/>
      <c r="AT10" s="397" t="s">
        <v>463</v>
      </c>
      <c r="AU10" s="419"/>
      <c r="AV10" s="415">
        <v>29.568640940622682</v>
      </c>
      <c r="AW10" s="418">
        <v>0.43582200095153734</v>
      </c>
      <c r="AX10" s="418">
        <v>28.714099826836499</v>
      </c>
      <c r="AY10" s="418">
        <v>30.423182054408866</v>
      </c>
      <c r="AZ10" s="418">
        <v>1.4739331504167517</v>
      </c>
      <c r="BA10" s="307">
        <v>6539.4428810000045</v>
      </c>
      <c r="BB10" s="307">
        <v>18903</v>
      </c>
      <c r="BC10" s="398"/>
      <c r="BD10" s="397">
        <v>0.4</v>
      </c>
      <c r="BE10" s="397"/>
      <c r="BF10" s="397"/>
      <c r="BG10" s="419"/>
      <c r="BH10" s="415">
        <v>29.771315260055893</v>
      </c>
      <c r="BI10" s="418">
        <v>0.42244176989539012</v>
      </c>
      <c r="BJ10" s="418">
        <v>28.943007841271722</v>
      </c>
      <c r="BK10" s="418">
        <v>30.59962267884006</v>
      </c>
      <c r="BL10" s="418">
        <v>1.4189556833660597</v>
      </c>
      <c r="BM10" s="307">
        <v>5883.8673289999333</v>
      </c>
      <c r="BN10" s="307">
        <v>17986</v>
      </c>
      <c r="BO10" s="398"/>
      <c r="BP10" s="397">
        <v>0.2</v>
      </c>
      <c r="BQ10" s="397"/>
      <c r="BR10" s="397"/>
      <c r="BS10" s="419"/>
      <c r="BT10" s="415">
        <v>29.482087147788192</v>
      </c>
      <c r="BU10" s="418">
        <v>0.46133463982735157</v>
      </c>
      <c r="BV10" s="418">
        <v>28.577516732491919</v>
      </c>
      <c r="BW10" s="418">
        <v>30.386657563084469</v>
      </c>
      <c r="BX10" s="418">
        <v>1.5647964050671419</v>
      </c>
      <c r="BY10" s="307">
        <v>5283.7372510000869</v>
      </c>
      <c r="BZ10" s="307">
        <v>17253</v>
      </c>
      <c r="CA10" s="398"/>
      <c r="CB10" s="397">
        <v>-0.30000000000000071</v>
      </c>
      <c r="CC10" s="397"/>
      <c r="CD10" s="397"/>
    </row>
    <row r="11" spans="1:83" s="69" customFormat="1" ht="8.25" customHeight="1" x14ac:dyDescent="0.25">
      <c r="A11" s="285"/>
      <c r="B11" s="213"/>
      <c r="C11" s="213"/>
      <c r="D11" s="213"/>
      <c r="E11" s="213"/>
      <c r="F11" s="213"/>
      <c r="G11" s="213"/>
      <c r="H11" s="430"/>
      <c r="I11" s="430"/>
      <c r="J11" s="430"/>
      <c r="K11" s="430"/>
      <c r="L11" s="430"/>
      <c r="M11" s="430"/>
      <c r="N11" s="430"/>
      <c r="O11" s="430"/>
      <c r="P11" s="430"/>
      <c r="Q11" s="430"/>
      <c r="R11" s="430"/>
      <c r="S11" s="430"/>
      <c r="T11" s="430"/>
      <c r="U11" s="430"/>
      <c r="V11" s="430"/>
      <c r="W11" s="430"/>
      <c r="X11" s="430"/>
      <c r="Y11" s="430"/>
      <c r="Z11" s="430"/>
      <c r="AA11" s="430"/>
      <c r="AB11" s="430"/>
      <c r="AC11" s="430"/>
      <c r="AD11" s="430"/>
      <c r="AE11" s="430"/>
      <c r="AF11" s="430"/>
      <c r="AG11" s="430"/>
      <c r="AH11" s="430"/>
      <c r="AI11" s="430"/>
      <c r="AJ11" s="430"/>
      <c r="AK11" s="430"/>
      <c r="AL11" s="430"/>
      <c r="AM11" s="430"/>
      <c r="AN11" s="430"/>
      <c r="AO11" s="430"/>
      <c r="AP11" s="430"/>
      <c r="AQ11" s="430"/>
      <c r="AR11" s="430"/>
      <c r="AS11" s="430"/>
      <c r="AT11" s="430"/>
      <c r="AU11" s="430"/>
      <c r="AV11" s="430"/>
      <c r="AW11" s="430"/>
      <c r="AX11" s="430"/>
      <c r="AY11" s="430"/>
      <c r="AZ11" s="430"/>
      <c r="BA11" s="430"/>
      <c r="BB11" s="430"/>
      <c r="BC11" s="430"/>
      <c r="BD11" s="430"/>
      <c r="BE11" s="430"/>
      <c r="BF11" s="430"/>
      <c r="BG11" s="430"/>
      <c r="BH11" s="430"/>
      <c r="BI11" s="430"/>
      <c r="BJ11" s="430"/>
      <c r="BK11" s="430"/>
      <c r="BL11" s="430"/>
      <c r="BM11" s="430"/>
      <c r="BN11" s="430"/>
      <c r="BO11" s="430"/>
      <c r="BP11" s="430"/>
      <c r="BQ11" s="430"/>
      <c r="BR11" s="430"/>
      <c r="BS11" s="430"/>
      <c r="BT11" s="430"/>
      <c r="BU11" s="430"/>
      <c r="BV11" s="430"/>
      <c r="BW11" s="430"/>
      <c r="BX11" s="430"/>
      <c r="BY11" s="430"/>
      <c r="BZ11" s="430"/>
      <c r="CA11" s="430"/>
      <c r="CB11" s="430"/>
      <c r="CC11" s="430"/>
      <c r="CD11" s="430"/>
    </row>
    <row r="12" spans="1:83" s="69" customFormat="1" ht="15.75" customHeight="1" x14ac:dyDescent="0.25">
      <c r="A12" s="19" t="s">
        <v>12</v>
      </c>
      <c r="B12" s="421">
        <v>28.318382343841474</v>
      </c>
      <c r="C12" s="461"/>
      <c r="D12" s="421">
        <v>21.933852157821512</v>
      </c>
      <c r="E12" s="461"/>
      <c r="F12" s="421">
        <v>24.036898328847514</v>
      </c>
      <c r="G12" s="461"/>
      <c r="H12" s="421">
        <v>26.160419924728291</v>
      </c>
      <c r="I12" s="461"/>
      <c r="J12" s="421">
        <v>26.642404594632502</v>
      </c>
      <c r="K12" s="461"/>
      <c r="L12" s="421">
        <v>25.308626921298732</v>
      </c>
      <c r="M12" s="461"/>
      <c r="N12" s="421">
        <v>25.663730694818021</v>
      </c>
      <c r="O12" s="461"/>
      <c r="P12" s="421">
        <v>25.884893890756246</v>
      </c>
      <c r="Q12" s="430"/>
      <c r="R12" s="421">
        <v>26.30560002861731</v>
      </c>
      <c r="S12" s="427"/>
      <c r="T12" s="421">
        <v>22.142513844986649</v>
      </c>
      <c r="U12" s="427"/>
      <c r="V12" s="421">
        <v>21.702000679462017</v>
      </c>
      <c r="W12" s="427"/>
      <c r="X12" s="421">
        <v>19.752597333812794</v>
      </c>
      <c r="Y12" s="427">
        <v>0.44353867216383608</v>
      </c>
      <c r="Z12" s="427">
        <v>18.882926640137523</v>
      </c>
      <c r="AA12" s="427">
        <v>20.622268027488065</v>
      </c>
      <c r="AB12" s="427">
        <v>2.2454701256152267</v>
      </c>
      <c r="AC12" s="279">
        <v>5412.3235640000812</v>
      </c>
      <c r="AD12" s="279">
        <v>13825</v>
      </c>
      <c r="AE12" s="428"/>
      <c r="AF12" s="428">
        <v>-1.9</v>
      </c>
      <c r="AG12" s="428"/>
      <c r="AH12" s="428" t="s">
        <v>466</v>
      </c>
      <c r="AI12" s="430"/>
      <c r="AJ12" s="421">
        <v>25.834361261533413</v>
      </c>
      <c r="AK12" s="427">
        <v>0.48162393027696121</v>
      </c>
      <c r="AL12" s="427">
        <v>24.890013941651951</v>
      </c>
      <c r="AM12" s="427">
        <v>26.778708581414872</v>
      </c>
      <c r="AN12" s="427">
        <v>1.8642765168500015</v>
      </c>
      <c r="AO12" s="279">
        <v>5117.3386119999377</v>
      </c>
      <c r="AP12" s="279">
        <v>13479</v>
      </c>
      <c r="AQ12" s="428"/>
      <c r="AR12" s="428">
        <v>6</v>
      </c>
      <c r="AS12" s="428"/>
      <c r="AT12" s="428" t="s">
        <v>463</v>
      </c>
      <c r="AU12" s="430"/>
      <c r="AV12" s="421">
        <v>26.507141993660493</v>
      </c>
      <c r="AW12" s="427">
        <v>0.49303174929108085</v>
      </c>
      <c r="AX12" s="427">
        <v>25.540426455547948</v>
      </c>
      <c r="AY12" s="427">
        <v>27.473857531773039</v>
      </c>
      <c r="AZ12" s="427">
        <v>1.8599958811440154</v>
      </c>
      <c r="BA12" s="279">
        <v>4730.4031769999492</v>
      </c>
      <c r="BB12" s="279">
        <v>13222</v>
      </c>
      <c r="BC12" s="428"/>
      <c r="BD12" s="428">
        <v>0.7</v>
      </c>
      <c r="BE12" s="428"/>
      <c r="BF12" s="428"/>
      <c r="BG12" s="430"/>
      <c r="BH12" s="421">
        <v>25.842539043225599</v>
      </c>
      <c r="BI12" s="427">
        <v>0.48837111048288856</v>
      </c>
      <c r="BJ12" s="421">
        <v>24.884959933486968</v>
      </c>
      <c r="BK12" s="421">
        <v>26.800118152964231</v>
      </c>
      <c r="BL12" s="421">
        <v>1.8897953860726038</v>
      </c>
      <c r="BM12" s="279">
        <v>4159.1275539999906</v>
      </c>
      <c r="BN12" s="279">
        <v>12499</v>
      </c>
      <c r="BO12" s="428"/>
      <c r="BP12" s="421">
        <v>-0.7</v>
      </c>
      <c r="BQ12" s="428"/>
      <c r="BR12" s="428"/>
      <c r="BS12" s="430"/>
      <c r="BT12" s="421">
        <v>25.887258092723354</v>
      </c>
      <c r="BU12" s="427">
        <v>0.51063312981489806</v>
      </c>
      <c r="BV12" s="421">
        <v>24.886024752704575</v>
      </c>
      <c r="BW12" s="421">
        <v>26.888491432742136</v>
      </c>
      <c r="BX12" s="421">
        <v>1.9725269010178867</v>
      </c>
      <c r="BY12" s="279">
        <v>3691.2654579999771</v>
      </c>
      <c r="BZ12" s="279">
        <v>12220</v>
      </c>
      <c r="CA12" s="428"/>
      <c r="CB12" s="421">
        <v>9.9999999999997868E-2</v>
      </c>
      <c r="CC12" s="428"/>
      <c r="CD12" s="428"/>
    </row>
    <row r="13" spans="1:83" s="69" customFormat="1" ht="15.75" customHeight="1" x14ac:dyDescent="0.25">
      <c r="A13" s="19" t="s">
        <v>13</v>
      </c>
      <c r="B13" s="421">
        <v>40.379078656832704</v>
      </c>
      <c r="C13" s="461"/>
      <c r="D13" s="421">
        <v>32.632138354205942</v>
      </c>
      <c r="E13" s="461"/>
      <c r="F13" s="421">
        <v>36.985283568593921</v>
      </c>
      <c r="G13" s="461"/>
      <c r="H13" s="421">
        <v>35.188321965922164</v>
      </c>
      <c r="I13" s="461"/>
      <c r="J13" s="421">
        <v>40.373246303885097</v>
      </c>
      <c r="K13" s="461"/>
      <c r="L13" s="421">
        <v>35.034985650095678</v>
      </c>
      <c r="M13" s="461"/>
      <c r="N13" s="421">
        <v>38.096822729329268</v>
      </c>
      <c r="O13" s="461"/>
      <c r="P13" s="421">
        <v>38.880410710730651</v>
      </c>
      <c r="Q13" s="430"/>
      <c r="R13" s="421">
        <v>36.320496427152172</v>
      </c>
      <c r="S13" s="427"/>
      <c r="T13" s="421">
        <v>34.070739333939706</v>
      </c>
      <c r="U13" s="427"/>
      <c r="V13" s="421">
        <v>32.07546677708249</v>
      </c>
      <c r="W13" s="427"/>
      <c r="X13" s="421">
        <v>33.585566239985972</v>
      </c>
      <c r="Y13" s="427">
        <v>0.82200764951459382</v>
      </c>
      <c r="Z13" s="427">
        <v>31.973810585688316</v>
      </c>
      <c r="AA13" s="427">
        <v>35.197321894283625</v>
      </c>
      <c r="AB13" s="427">
        <v>2.4475027267396077</v>
      </c>
      <c r="AC13" s="279">
        <v>1920.475827</v>
      </c>
      <c r="AD13" s="279">
        <v>6451</v>
      </c>
      <c r="AE13" s="428"/>
      <c r="AF13" s="428">
        <v>1.5</v>
      </c>
      <c r="AG13" s="428"/>
      <c r="AH13" s="428" t="s">
        <v>464</v>
      </c>
      <c r="AI13" s="430"/>
      <c r="AJ13" s="421">
        <v>38.283230705561223</v>
      </c>
      <c r="AK13" s="427">
        <v>0.80710135565976571</v>
      </c>
      <c r="AL13" s="427">
        <v>36.700701362279432</v>
      </c>
      <c r="AM13" s="427">
        <v>39.865760048843015</v>
      </c>
      <c r="AN13" s="427">
        <v>2.1082373164042343</v>
      </c>
      <c r="AO13" s="279">
        <v>1886.3519579999856</v>
      </c>
      <c r="AP13" s="279">
        <v>6356</v>
      </c>
      <c r="AQ13" s="428"/>
      <c r="AR13" s="428">
        <v>4.7</v>
      </c>
      <c r="AS13" s="428"/>
      <c r="AT13" s="428" t="s">
        <v>463</v>
      </c>
      <c r="AU13" s="430"/>
      <c r="AV13" s="421">
        <v>37.574061890241133</v>
      </c>
      <c r="AW13" s="427">
        <v>0.89239644031363052</v>
      </c>
      <c r="AX13" s="427">
        <v>35.824289170232824</v>
      </c>
      <c r="AY13" s="427">
        <v>39.323834610249449</v>
      </c>
      <c r="AZ13" s="427">
        <v>2.3750331889068583</v>
      </c>
      <c r="BA13" s="279">
        <v>1809.0397040000139</v>
      </c>
      <c r="BB13" s="279">
        <v>5681</v>
      </c>
      <c r="BC13" s="428"/>
      <c r="BD13" s="428">
        <v>-0.7</v>
      </c>
      <c r="BE13" s="428"/>
      <c r="BF13" s="428"/>
      <c r="BG13" s="430"/>
      <c r="BH13" s="421">
        <v>39.24537137783571</v>
      </c>
      <c r="BI13" s="427">
        <v>0.81929056774289966</v>
      </c>
      <c r="BJ13" s="421">
        <v>37.638938246070857</v>
      </c>
      <c r="BK13" s="421">
        <v>40.851804509600562</v>
      </c>
      <c r="BL13" s="421">
        <v>2.0876106887998613</v>
      </c>
      <c r="BM13" s="279">
        <v>1724.7397750000055</v>
      </c>
      <c r="BN13" s="279">
        <v>5487</v>
      </c>
      <c r="BO13" s="428"/>
      <c r="BP13" s="421">
        <v>1.6</v>
      </c>
      <c r="BQ13" s="428"/>
      <c r="BR13" s="428"/>
      <c r="BS13" s="430"/>
      <c r="BT13" s="421">
        <v>37.81471091965512</v>
      </c>
      <c r="BU13" s="427">
        <v>0.94212390668540169</v>
      </c>
      <c r="BV13" s="421">
        <v>35.967424069810299</v>
      </c>
      <c r="BW13" s="421">
        <v>39.661997769499941</v>
      </c>
      <c r="BX13" s="421">
        <v>2.4914216815966976</v>
      </c>
      <c r="BY13" s="279">
        <v>1592.4717930000018</v>
      </c>
      <c r="BZ13" s="279">
        <v>5033</v>
      </c>
      <c r="CA13" s="428"/>
      <c r="CB13" s="421">
        <v>-1.4000000000000057</v>
      </c>
      <c r="CC13" s="428"/>
      <c r="CD13" s="428"/>
    </row>
    <row r="14" spans="1:83" ht="5.15" customHeight="1" x14ac:dyDescent="0.25">
      <c r="A14" s="20"/>
      <c r="B14" s="22"/>
      <c r="C14" s="22"/>
      <c r="D14" s="22"/>
      <c r="E14" s="22"/>
      <c r="F14" s="22"/>
      <c r="G14" s="22"/>
      <c r="H14" s="22"/>
      <c r="I14" s="22"/>
      <c r="J14" s="22"/>
      <c r="K14" s="22"/>
      <c r="L14" s="22"/>
      <c r="M14" s="22"/>
      <c r="N14" s="22"/>
      <c r="O14" s="22"/>
      <c r="P14" s="22"/>
      <c r="Q14" s="22"/>
      <c r="R14" s="22"/>
      <c r="S14" s="22"/>
      <c r="T14" s="22"/>
      <c r="U14" s="22"/>
      <c r="V14" s="22"/>
      <c r="W14" s="22"/>
      <c r="X14" s="22"/>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row>
    <row r="15" spans="1:83" s="24" customFormat="1" ht="5.25" customHeight="1" x14ac:dyDescent="0.25">
      <c r="A15" s="5"/>
      <c r="B15" s="18"/>
      <c r="C15" s="18"/>
      <c r="D15" s="18"/>
      <c r="E15" s="18"/>
      <c r="F15" s="18"/>
      <c r="G15" s="18"/>
      <c r="H15" s="18"/>
      <c r="I15" s="18"/>
      <c r="J15" s="18"/>
      <c r="K15" s="18"/>
      <c r="L15" s="18"/>
      <c r="M15" s="18"/>
      <c r="N15" s="18"/>
      <c r="O15" s="18"/>
      <c r="P15" s="18"/>
      <c r="Q15" s="18"/>
      <c r="R15" s="18"/>
      <c r="S15" s="18"/>
      <c r="T15" s="18"/>
      <c r="U15" s="18"/>
      <c r="V15" s="18"/>
      <c r="W15" s="18"/>
      <c r="X15" s="18"/>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row>
    <row r="16" spans="1:83" ht="13.5" customHeight="1" x14ac:dyDescent="0.25">
      <c r="A16" s="572" t="s">
        <v>15</v>
      </c>
      <c r="B16" s="572"/>
      <c r="C16" s="572"/>
      <c r="D16" s="572"/>
      <c r="E16" s="572"/>
      <c r="F16" s="572"/>
      <c r="G16" s="572"/>
      <c r="H16" s="572"/>
      <c r="I16" s="572"/>
      <c r="J16" s="572"/>
      <c r="K16" s="572"/>
      <c r="L16" s="572"/>
      <c r="M16" s="572"/>
      <c r="N16" s="572"/>
      <c r="O16" s="572"/>
      <c r="P16" s="572"/>
      <c r="Q16" s="572"/>
      <c r="R16" s="572"/>
      <c r="S16" s="572"/>
      <c r="T16" s="572"/>
      <c r="U16" s="572"/>
      <c r="V16" s="572"/>
      <c r="W16" s="572"/>
      <c r="X16" s="572"/>
      <c r="Y16" s="572"/>
      <c r="Z16" s="572"/>
      <c r="AA16" s="572"/>
      <c r="AB16" s="572"/>
      <c r="AC16" s="572"/>
      <c r="AD16" s="572"/>
      <c r="AE16" s="572"/>
      <c r="AF16" s="572"/>
      <c r="AG16" s="572"/>
      <c r="AH16" s="572"/>
      <c r="AI16" s="572"/>
      <c r="AJ16" s="572"/>
      <c r="AK16" s="572"/>
      <c r="AL16" s="572"/>
      <c r="AM16" s="572"/>
      <c r="AN16" s="572"/>
      <c r="AO16" s="572"/>
      <c r="AP16" s="572"/>
      <c r="AQ16" s="572"/>
      <c r="AR16" s="572"/>
      <c r="AS16" s="572"/>
      <c r="AT16" s="572"/>
      <c r="AU16" s="572"/>
      <c r="AV16" s="572"/>
      <c r="AW16" s="572"/>
      <c r="AX16" s="572"/>
      <c r="AY16" s="572"/>
      <c r="AZ16" s="572"/>
      <c r="BA16" s="572"/>
      <c r="BB16" s="572"/>
      <c r="BC16" s="572"/>
      <c r="BD16" s="572"/>
      <c r="BE16" s="572"/>
      <c r="BF16" s="572"/>
      <c r="BG16" s="572"/>
      <c r="BH16" s="572"/>
      <c r="BI16" s="572"/>
      <c r="BJ16" s="572"/>
      <c r="BK16" s="572"/>
      <c r="BL16" s="572"/>
      <c r="BM16" s="572"/>
      <c r="BN16" s="572"/>
      <c r="BO16" s="572"/>
      <c r="BP16" s="572"/>
      <c r="BQ16" s="572"/>
      <c r="BR16" s="572"/>
      <c r="BS16" s="572"/>
      <c r="BT16" s="572"/>
      <c r="BU16" s="572"/>
      <c r="BV16" s="572"/>
      <c r="BW16" s="572"/>
      <c r="BX16" s="572"/>
      <c r="BY16" s="572"/>
      <c r="BZ16" s="572"/>
      <c r="CA16" s="572"/>
      <c r="CB16" s="572"/>
      <c r="CC16" s="572"/>
      <c r="CD16" s="572"/>
      <c r="CE16" s="572"/>
    </row>
    <row r="17" spans="1:123" ht="13.5" customHeight="1" x14ac:dyDescent="0.25">
      <c r="A17" s="386" t="s">
        <v>548</v>
      </c>
      <c r="B17" s="321"/>
      <c r="C17" s="321"/>
      <c r="D17" s="321"/>
      <c r="E17" s="321"/>
      <c r="F17" s="321"/>
      <c r="G17" s="321"/>
      <c r="H17" s="321"/>
      <c r="I17" s="321"/>
      <c r="J17" s="321"/>
      <c r="K17" s="321"/>
      <c r="L17" s="321"/>
      <c r="M17" s="321"/>
      <c r="N17" s="321"/>
      <c r="O17" s="321"/>
      <c r="P17" s="321"/>
      <c r="Q17" s="321"/>
      <c r="R17" s="321"/>
      <c r="S17" s="321"/>
      <c r="T17" s="321"/>
      <c r="U17" s="321"/>
      <c r="V17" s="321"/>
      <c r="W17" s="321"/>
      <c r="X17" s="321"/>
      <c r="Y17" s="321"/>
      <c r="Z17" s="321"/>
      <c r="AA17" s="321"/>
      <c r="AB17" s="321"/>
      <c r="AC17" s="321"/>
      <c r="AD17" s="321"/>
      <c r="AE17" s="321"/>
      <c r="AF17" s="321"/>
      <c r="AG17" s="321"/>
      <c r="AH17" s="321"/>
      <c r="AI17" s="321"/>
      <c r="AJ17" s="321"/>
      <c r="AK17" s="321"/>
      <c r="AL17" s="321"/>
      <c r="AM17" s="321"/>
      <c r="AN17" s="321"/>
      <c r="AO17" s="321"/>
      <c r="AP17" s="321"/>
      <c r="AQ17" s="321"/>
      <c r="AR17" s="321"/>
      <c r="AS17" s="321"/>
      <c r="AT17" s="321"/>
      <c r="AU17" s="321"/>
      <c r="AV17" s="321"/>
      <c r="AW17" s="321"/>
      <c r="AX17" s="321"/>
      <c r="AY17" s="321"/>
      <c r="AZ17" s="321"/>
      <c r="BA17" s="321"/>
      <c r="BB17" s="321"/>
      <c r="BC17" s="321"/>
      <c r="BD17" s="321"/>
      <c r="BE17" s="321"/>
      <c r="BF17" s="321"/>
      <c r="BG17" s="321"/>
      <c r="BH17" s="321"/>
      <c r="BI17" s="321"/>
      <c r="BJ17" s="321"/>
      <c r="BK17" s="321"/>
      <c r="BL17" s="321"/>
      <c r="BM17" s="321"/>
      <c r="BN17" s="321"/>
      <c r="BO17" s="321"/>
      <c r="BP17" s="321"/>
      <c r="BQ17" s="321"/>
      <c r="BR17" s="321"/>
      <c r="BS17" s="321"/>
      <c r="BT17" s="321"/>
      <c r="BU17" s="321"/>
      <c r="BV17" s="321"/>
      <c r="BW17" s="321"/>
      <c r="BX17" s="321"/>
      <c r="BY17" s="321"/>
      <c r="BZ17" s="321"/>
      <c r="CA17" s="321"/>
      <c r="CB17" s="321"/>
      <c r="CC17" s="321"/>
      <c r="CD17" s="321"/>
      <c r="CE17" s="321"/>
    </row>
    <row r="18" spans="1:123" ht="13.5" customHeight="1" x14ac:dyDescent="0.25">
      <c r="A18" s="558" t="s">
        <v>16</v>
      </c>
      <c r="B18" s="558"/>
      <c r="C18" s="558"/>
      <c r="D18" s="558"/>
      <c r="E18" s="558"/>
      <c r="F18" s="558"/>
      <c r="G18" s="558"/>
      <c r="H18" s="558"/>
      <c r="I18" s="558"/>
      <c r="J18" s="558"/>
      <c r="K18" s="558"/>
      <c r="L18" s="558"/>
      <c r="M18" s="558"/>
      <c r="N18" s="558"/>
      <c r="O18" s="558"/>
      <c r="P18" s="558"/>
      <c r="Q18" s="558"/>
      <c r="R18" s="558"/>
      <c r="S18" s="558"/>
      <c r="T18" s="558"/>
      <c r="U18" s="558"/>
      <c r="V18" s="558"/>
      <c r="W18" s="558"/>
      <c r="X18" s="558"/>
      <c r="Y18" s="558"/>
      <c r="Z18" s="558"/>
      <c r="AA18" s="558"/>
      <c r="AB18" s="558"/>
      <c r="AC18" s="558"/>
      <c r="AD18" s="558"/>
      <c r="AE18" s="558"/>
      <c r="AF18" s="558"/>
      <c r="AG18" s="558"/>
      <c r="AH18" s="558"/>
      <c r="AI18" s="558"/>
      <c r="AJ18" s="558"/>
      <c r="AK18" s="558"/>
      <c r="AL18" s="558"/>
      <c r="AM18" s="558"/>
      <c r="AN18" s="558"/>
      <c r="AO18" s="558"/>
      <c r="AP18" s="558"/>
      <c r="AQ18" s="558"/>
      <c r="AR18" s="558"/>
      <c r="AS18" s="558"/>
      <c r="AT18" s="558"/>
      <c r="AU18" s="558"/>
      <c r="AV18" s="558"/>
      <c r="AW18" s="558"/>
      <c r="AX18" s="558"/>
      <c r="AY18" s="558"/>
      <c r="AZ18" s="558"/>
      <c r="BA18" s="558"/>
      <c r="BB18" s="558"/>
      <c r="BC18" s="558"/>
      <c r="BD18" s="558"/>
      <c r="BE18" s="558"/>
      <c r="BF18" s="558"/>
      <c r="BG18" s="558"/>
      <c r="BH18" s="558"/>
      <c r="BI18" s="558"/>
      <c r="BJ18" s="558"/>
      <c r="BK18" s="558"/>
      <c r="BL18" s="558"/>
      <c r="BM18" s="558"/>
      <c r="BN18" s="558"/>
      <c r="BO18" s="558"/>
      <c r="BP18" s="558"/>
      <c r="BQ18" s="558"/>
      <c r="BR18" s="558"/>
      <c r="BS18" s="558"/>
      <c r="BT18" s="558"/>
      <c r="BU18" s="558"/>
      <c r="BV18" s="558"/>
      <c r="BW18" s="558"/>
      <c r="BX18" s="558"/>
      <c r="BY18" s="558"/>
      <c r="BZ18" s="558"/>
      <c r="CA18" s="558"/>
      <c r="CB18" s="558"/>
      <c r="CC18" s="558"/>
      <c r="CD18" s="558"/>
      <c r="CE18" s="558"/>
    </row>
    <row r="19" spans="1:123" ht="13.5" customHeight="1" x14ac:dyDescent="0.25">
      <c r="A19" s="558" t="s">
        <v>17</v>
      </c>
      <c r="B19" s="558"/>
      <c r="C19" s="558"/>
      <c r="D19" s="558"/>
      <c r="E19" s="558"/>
      <c r="F19" s="558"/>
      <c r="G19" s="558"/>
      <c r="H19" s="558"/>
      <c r="I19" s="558"/>
      <c r="J19" s="558"/>
      <c r="K19" s="558"/>
      <c r="L19" s="558"/>
      <c r="M19" s="558"/>
      <c r="N19" s="558"/>
      <c r="O19" s="558"/>
      <c r="P19" s="558"/>
      <c r="Q19" s="558"/>
      <c r="R19" s="558"/>
      <c r="S19" s="558"/>
      <c r="T19" s="558"/>
      <c r="U19" s="558"/>
      <c r="V19" s="558"/>
      <c r="W19" s="558"/>
      <c r="X19" s="558"/>
      <c r="Y19" s="558"/>
      <c r="Z19" s="558"/>
      <c r="AA19" s="558"/>
      <c r="AB19" s="558"/>
      <c r="AC19" s="558"/>
      <c r="AD19" s="558"/>
      <c r="AE19" s="558"/>
      <c r="AF19" s="558"/>
      <c r="AG19" s="558"/>
      <c r="AH19" s="558"/>
      <c r="AI19" s="558"/>
      <c r="AJ19" s="558"/>
      <c r="AK19" s="558"/>
      <c r="AL19" s="558"/>
      <c r="AM19" s="558"/>
      <c r="AN19" s="558"/>
      <c r="AO19" s="558"/>
      <c r="AP19" s="558"/>
      <c r="AQ19" s="558"/>
      <c r="AR19" s="558"/>
      <c r="AS19" s="558"/>
      <c r="AT19" s="558"/>
      <c r="AU19" s="558"/>
      <c r="AV19" s="558"/>
      <c r="AW19" s="558"/>
      <c r="AX19" s="558"/>
      <c r="AY19" s="558"/>
      <c r="AZ19" s="558"/>
      <c r="BA19" s="558"/>
      <c r="BB19" s="558"/>
      <c r="BC19" s="558"/>
      <c r="BD19" s="558"/>
      <c r="BE19" s="558"/>
      <c r="BF19" s="558"/>
      <c r="BG19" s="558"/>
      <c r="BH19" s="558"/>
      <c r="BI19" s="558"/>
      <c r="BJ19" s="558"/>
      <c r="BK19" s="558"/>
      <c r="BL19" s="558"/>
      <c r="BM19" s="558"/>
      <c r="BN19" s="558"/>
      <c r="BO19" s="558"/>
      <c r="BP19" s="558"/>
      <c r="BQ19" s="558"/>
      <c r="BR19" s="558"/>
      <c r="BS19" s="558"/>
      <c r="BT19" s="558"/>
      <c r="BU19" s="558"/>
      <c r="BV19" s="558"/>
      <c r="BW19" s="558"/>
      <c r="BX19" s="558"/>
      <c r="BY19" s="558"/>
      <c r="BZ19" s="558"/>
      <c r="CA19" s="558"/>
      <c r="CB19" s="558"/>
      <c r="CC19" s="558"/>
      <c r="CD19" s="558"/>
      <c r="CE19" s="558"/>
    </row>
    <row r="20" spans="1:123" ht="10.5" x14ac:dyDescent="0.25">
      <c r="A20" s="558" t="s">
        <v>18</v>
      </c>
      <c r="B20" s="558"/>
      <c r="C20" s="558"/>
      <c r="D20" s="558"/>
      <c r="E20" s="558"/>
      <c r="F20" s="558"/>
      <c r="G20" s="558"/>
      <c r="H20" s="558"/>
      <c r="I20" s="558"/>
      <c r="J20" s="558"/>
      <c r="K20" s="558"/>
      <c r="L20" s="558"/>
      <c r="M20" s="558"/>
      <c r="N20" s="558"/>
      <c r="O20" s="558"/>
      <c r="P20" s="558"/>
      <c r="Q20" s="558"/>
      <c r="R20" s="558"/>
      <c r="S20" s="558"/>
      <c r="T20" s="558"/>
      <c r="U20" s="558"/>
      <c r="V20" s="558"/>
      <c r="W20" s="558"/>
      <c r="X20" s="558"/>
      <c r="Y20" s="558"/>
      <c r="Z20" s="558"/>
      <c r="AA20" s="558"/>
      <c r="AB20" s="558"/>
      <c r="AC20" s="558"/>
      <c r="AD20" s="558"/>
      <c r="AE20" s="558"/>
      <c r="AF20" s="558"/>
      <c r="AG20" s="558"/>
      <c r="AH20" s="558"/>
      <c r="AI20" s="558"/>
      <c r="AJ20" s="558"/>
      <c r="AK20" s="558"/>
      <c r="AL20" s="558"/>
      <c r="AM20" s="558"/>
      <c r="AN20" s="558"/>
      <c r="AO20" s="558"/>
      <c r="AP20" s="558"/>
      <c r="AQ20" s="558"/>
      <c r="AR20" s="558"/>
      <c r="AS20" s="558"/>
      <c r="AT20" s="558"/>
      <c r="AU20" s="558"/>
      <c r="AV20" s="558"/>
      <c r="AW20" s="558"/>
      <c r="AX20" s="558"/>
      <c r="AY20" s="558"/>
      <c r="AZ20" s="558"/>
      <c r="BA20" s="558"/>
      <c r="BB20" s="558"/>
      <c r="BC20" s="558"/>
      <c r="BD20" s="558"/>
      <c r="BE20" s="558"/>
      <c r="BF20" s="558"/>
      <c r="BG20" s="558"/>
      <c r="BH20" s="558"/>
      <c r="BI20" s="558"/>
      <c r="BJ20" s="558"/>
      <c r="BK20" s="558"/>
      <c r="BL20" s="558"/>
      <c r="BM20" s="558"/>
      <c r="BN20" s="558"/>
      <c r="BO20" s="558"/>
      <c r="BP20" s="558"/>
      <c r="BQ20" s="558"/>
      <c r="BR20" s="558"/>
      <c r="BS20" s="558"/>
      <c r="BT20" s="558"/>
      <c r="BU20" s="558"/>
      <c r="BV20" s="558"/>
      <c r="BW20" s="558"/>
      <c r="BX20" s="558"/>
      <c r="BY20" s="558"/>
      <c r="BZ20" s="558"/>
      <c r="CA20" s="558"/>
      <c r="CB20" s="558"/>
      <c r="CC20" s="558"/>
      <c r="CD20" s="558"/>
      <c r="CE20" s="558"/>
      <c r="CF20" s="264"/>
      <c r="CG20" s="264"/>
      <c r="CH20" s="264"/>
      <c r="CI20" s="264"/>
      <c r="CJ20" s="264"/>
      <c r="CK20" s="264"/>
      <c r="CL20" s="264"/>
      <c r="CM20" s="264"/>
      <c r="CN20" s="264"/>
      <c r="CO20" s="264"/>
      <c r="CP20" s="264"/>
      <c r="CQ20" s="264"/>
      <c r="CR20" s="264"/>
      <c r="CS20" s="264"/>
      <c r="CT20" s="264"/>
      <c r="CU20" s="264"/>
      <c r="CV20" s="264"/>
      <c r="CW20" s="264"/>
      <c r="CX20" s="264"/>
      <c r="CY20" s="264"/>
      <c r="CZ20" s="264"/>
      <c r="DA20" s="264"/>
      <c r="DB20" s="264"/>
      <c r="DC20" s="264"/>
      <c r="DD20" s="264"/>
      <c r="DE20" s="264"/>
      <c r="DF20" s="264"/>
      <c r="DG20" s="264"/>
      <c r="DH20" s="264"/>
      <c r="DI20" s="264"/>
      <c r="DJ20" s="264"/>
      <c r="DK20" s="264"/>
      <c r="DL20" s="264"/>
      <c r="DM20" s="264"/>
      <c r="DN20" s="264"/>
      <c r="DO20" s="264"/>
      <c r="DP20" s="264"/>
      <c r="DQ20" s="264"/>
      <c r="DR20" s="264"/>
      <c r="DS20" s="264"/>
    </row>
    <row r="21" spans="1:123" ht="10.5" x14ac:dyDescent="0.25">
      <c r="A21" s="558" t="s">
        <v>577</v>
      </c>
      <c r="B21" s="558"/>
      <c r="C21" s="558"/>
      <c r="D21" s="558"/>
      <c r="E21" s="558"/>
      <c r="F21" s="558"/>
      <c r="G21" s="558"/>
      <c r="H21" s="558"/>
      <c r="I21" s="558"/>
      <c r="J21" s="558"/>
      <c r="K21" s="558"/>
      <c r="L21" s="558"/>
      <c r="M21" s="558"/>
      <c r="N21" s="558"/>
      <c r="O21" s="558"/>
      <c r="P21" s="558"/>
      <c r="Q21" s="558"/>
      <c r="R21" s="558"/>
      <c r="S21" s="558"/>
      <c r="T21" s="558"/>
      <c r="U21" s="558"/>
      <c r="V21" s="558"/>
      <c r="W21" s="558"/>
      <c r="X21" s="558"/>
      <c r="Y21" s="558"/>
      <c r="Z21" s="558"/>
      <c r="AA21" s="558"/>
      <c r="AB21" s="558"/>
      <c r="AC21" s="558"/>
      <c r="AD21" s="558"/>
      <c r="AE21" s="558"/>
      <c r="AF21" s="558"/>
      <c r="AG21" s="558"/>
      <c r="AH21" s="558"/>
      <c r="AI21" s="558"/>
      <c r="AJ21" s="558"/>
      <c r="AK21" s="558"/>
      <c r="AL21" s="558"/>
      <c r="AM21" s="558"/>
      <c r="AN21" s="558"/>
      <c r="AO21" s="558"/>
      <c r="AP21" s="558"/>
      <c r="AQ21" s="558"/>
      <c r="AR21" s="558"/>
      <c r="AS21" s="558"/>
      <c r="AT21" s="558"/>
      <c r="AU21" s="558"/>
      <c r="AV21" s="558"/>
      <c r="AW21" s="558"/>
      <c r="AX21" s="558"/>
      <c r="AY21" s="558"/>
      <c r="AZ21" s="558"/>
      <c r="BA21" s="558"/>
      <c r="BB21" s="558"/>
      <c r="BC21" s="558"/>
      <c r="BD21" s="558"/>
      <c r="BE21" s="558"/>
      <c r="BF21" s="558"/>
      <c r="BG21" s="558"/>
      <c r="BH21" s="558"/>
      <c r="BI21" s="558"/>
      <c r="BJ21" s="558"/>
      <c r="BK21" s="558"/>
      <c r="BL21" s="558"/>
      <c r="BM21" s="558"/>
      <c r="BN21" s="558"/>
      <c r="BO21" s="558"/>
      <c r="BP21" s="558"/>
      <c r="BQ21" s="558"/>
      <c r="BR21" s="558"/>
      <c r="BS21" s="558"/>
      <c r="BT21" s="558"/>
      <c r="BU21" s="558"/>
      <c r="BV21" s="558"/>
      <c r="BW21" s="558"/>
      <c r="BX21" s="558"/>
      <c r="BY21" s="558"/>
      <c r="BZ21" s="558"/>
      <c r="CA21" s="558"/>
      <c r="CB21" s="558"/>
      <c r="CC21" s="558"/>
      <c r="CD21" s="558"/>
      <c r="CE21" s="558"/>
      <c r="CF21" s="264"/>
      <c r="CG21" s="264"/>
      <c r="CH21" s="264"/>
      <c r="CI21" s="264"/>
      <c r="CJ21" s="264"/>
      <c r="CK21" s="264"/>
      <c r="CL21" s="264"/>
      <c r="CM21" s="264"/>
      <c r="CN21" s="264"/>
      <c r="CO21" s="264"/>
      <c r="CP21" s="264"/>
      <c r="CQ21" s="264"/>
      <c r="CR21" s="264"/>
      <c r="CS21" s="264"/>
      <c r="CT21" s="264"/>
      <c r="CU21" s="264"/>
      <c r="CV21" s="264"/>
      <c r="CW21" s="264"/>
      <c r="CX21" s="264"/>
      <c r="CY21" s="264"/>
      <c r="CZ21" s="264"/>
      <c r="DA21" s="264"/>
      <c r="DB21" s="264"/>
      <c r="DC21" s="264"/>
      <c r="DD21" s="264"/>
      <c r="DE21" s="264"/>
      <c r="DF21" s="264"/>
      <c r="DG21" s="264"/>
      <c r="DH21" s="264"/>
      <c r="DI21" s="264"/>
      <c r="DJ21" s="264"/>
      <c r="DK21" s="264"/>
      <c r="DL21" s="264"/>
      <c r="DM21" s="264"/>
      <c r="DN21" s="264"/>
      <c r="DO21" s="264"/>
      <c r="DP21" s="264"/>
      <c r="DQ21" s="264"/>
      <c r="DR21" s="264"/>
      <c r="DS21" s="264"/>
    </row>
    <row r="22" spans="1:123" s="24" customFormat="1" ht="13.5" customHeight="1" x14ac:dyDescent="0.25">
      <c r="A22" s="558" t="s">
        <v>516</v>
      </c>
      <c r="B22" s="558"/>
      <c r="C22" s="558"/>
      <c r="D22" s="558"/>
      <c r="E22" s="558"/>
      <c r="F22" s="558"/>
      <c r="G22" s="558"/>
      <c r="H22" s="558"/>
      <c r="I22" s="558"/>
      <c r="J22" s="558"/>
      <c r="K22" s="558"/>
      <c r="L22" s="558"/>
      <c r="M22" s="558"/>
      <c r="N22" s="558"/>
      <c r="O22" s="558"/>
      <c r="P22" s="558"/>
      <c r="Q22" s="558"/>
      <c r="R22" s="558"/>
      <c r="S22" s="558"/>
      <c r="T22" s="558"/>
      <c r="U22" s="558"/>
      <c r="V22" s="558"/>
      <c r="W22" s="558"/>
      <c r="X22" s="558"/>
      <c r="Y22" s="558"/>
      <c r="Z22" s="558"/>
      <c r="AA22" s="558"/>
      <c r="AB22" s="558"/>
      <c r="AC22" s="558"/>
      <c r="AD22" s="558"/>
      <c r="AE22" s="558"/>
      <c r="AF22" s="558"/>
      <c r="AG22" s="558"/>
      <c r="AH22" s="558"/>
      <c r="AI22" s="558"/>
      <c r="AJ22" s="558"/>
      <c r="AK22" s="558"/>
      <c r="AL22" s="558"/>
      <c r="AM22" s="558"/>
      <c r="AN22" s="558"/>
      <c r="AO22" s="558"/>
      <c r="AP22" s="558"/>
      <c r="AQ22" s="558"/>
      <c r="AR22" s="558"/>
      <c r="AS22" s="558"/>
      <c r="AT22" s="558"/>
      <c r="AU22" s="558"/>
      <c r="AV22" s="558"/>
      <c r="AW22" s="558"/>
      <c r="AX22" s="558"/>
      <c r="AY22" s="558"/>
      <c r="AZ22" s="558"/>
      <c r="BA22" s="558"/>
      <c r="BB22" s="558"/>
      <c r="BC22" s="558"/>
      <c r="BD22" s="558"/>
      <c r="BE22" s="558"/>
      <c r="BF22" s="558"/>
      <c r="BG22" s="558"/>
      <c r="BH22" s="558"/>
      <c r="BI22" s="558"/>
      <c r="BJ22" s="558"/>
      <c r="BK22" s="558"/>
      <c r="BL22" s="558"/>
      <c r="BM22" s="558"/>
      <c r="BN22" s="558"/>
      <c r="BO22" s="558"/>
      <c r="BP22" s="558"/>
      <c r="BQ22" s="558"/>
      <c r="BR22" s="558"/>
      <c r="BS22" s="558"/>
      <c r="BT22" s="558"/>
      <c r="BU22" s="558"/>
      <c r="BV22" s="558"/>
      <c r="BW22" s="558"/>
      <c r="BX22" s="558"/>
      <c r="BY22" s="558"/>
      <c r="BZ22" s="558"/>
      <c r="CA22" s="558"/>
      <c r="CB22" s="558"/>
      <c r="CC22" s="558"/>
      <c r="CD22" s="558"/>
      <c r="CE22" s="558"/>
    </row>
    <row r="23" spans="1:123" ht="12.75" customHeight="1" x14ac:dyDescent="0.25">
      <c r="A23" s="572" t="s">
        <v>19</v>
      </c>
      <c r="B23" s="572"/>
      <c r="C23" s="572"/>
      <c r="D23" s="572"/>
      <c r="E23" s="572"/>
      <c r="F23" s="572"/>
      <c r="G23" s="572"/>
      <c r="H23" s="572"/>
      <c r="I23" s="572"/>
      <c r="J23" s="572"/>
      <c r="K23" s="572"/>
      <c r="L23" s="572"/>
      <c r="M23" s="572"/>
      <c r="N23" s="572"/>
      <c r="O23" s="572"/>
      <c r="P23" s="572"/>
      <c r="Q23" s="572"/>
      <c r="R23" s="572"/>
      <c r="S23" s="572"/>
      <c r="T23" s="572"/>
      <c r="U23" s="572"/>
      <c r="V23" s="572"/>
      <c r="W23" s="572"/>
      <c r="X23" s="572"/>
      <c r="Y23" s="572"/>
      <c r="Z23" s="572"/>
      <c r="AA23" s="572"/>
      <c r="AB23" s="572"/>
      <c r="AC23" s="572"/>
      <c r="AD23" s="572"/>
      <c r="AE23" s="572"/>
      <c r="AF23" s="572"/>
      <c r="AG23" s="572"/>
      <c r="AH23" s="572"/>
      <c r="AI23" s="572"/>
      <c r="AJ23" s="572"/>
      <c r="AK23" s="572"/>
      <c r="AL23" s="572"/>
      <c r="AM23" s="572"/>
      <c r="AN23" s="572"/>
      <c r="AO23" s="572"/>
      <c r="AP23" s="572"/>
      <c r="AQ23" s="572"/>
      <c r="AR23" s="572"/>
      <c r="AS23" s="572"/>
      <c r="AT23" s="572"/>
      <c r="AU23" s="572"/>
      <c r="AV23" s="572"/>
      <c r="AW23" s="572"/>
      <c r="AX23" s="572"/>
      <c r="AY23" s="572"/>
      <c r="AZ23" s="572"/>
      <c r="BA23" s="572"/>
      <c r="BB23" s="572"/>
      <c r="BC23" s="572"/>
      <c r="BD23" s="572"/>
      <c r="BE23" s="572"/>
      <c r="BF23" s="572"/>
      <c r="BG23" s="572"/>
      <c r="BH23" s="572"/>
      <c r="BI23" s="572"/>
      <c r="BJ23" s="572"/>
      <c r="BK23" s="572"/>
      <c r="BL23" s="572"/>
      <c r="BM23" s="572"/>
      <c r="BN23" s="572"/>
      <c r="BO23" s="572"/>
      <c r="BP23" s="572"/>
      <c r="BQ23" s="572"/>
      <c r="BR23" s="572"/>
      <c r="BS23" s="572"/>
      <c r="BT23" s="572"/>
      <c r="BU23" s="572"/>
      <c r="BV23" s="572"/>
      <c r="BW23" s="572"/>
      <c r="BX23" s="572"/>
      <c r="BY23" s="572"/>
      <c r="BZ23" s="572"/>
      <c r="CA23" s="572"/>
      <c r="CB23" s="572"/>
      <c r="CC23" s="572"/>
      <c r="CD23" s="572"/>
      <c r="CE23" s="572"/>
    </row>
    <row r="24" spans="1:123" ht="13" hidden="1" customHeight="1" x14ac:dyDescent="0.25"/>
    <row r="25" spans="1:123" ht="10.5" hidden="1" x14ac:dyDescent="0.25">
      <c r="A25" s="25"/>
      <c r="B25" s="26"/>
      <c r="C25" s="26"/>
      <c r="D25" s="26"/>
      <c r="E25" s="26"/>
      <c r="F25" s="26"/>
      <c r="G25" s="26"/>
    </row>
    <row r="27" spans="1:123" ht="12.75" hidden="1" customHeight="1" x14ac:dyDescent="0.25">
      <c r="A27" s="27"/>
      <c r="B27" s="28"/>
      <c r="C27" s="28"/>
      <c r="D27" s="28"/>
      <c r="E27" s="28"/>
      <c r="F27" s="28"/>
      <c r="G27" s="28"/>
    </row>
  </sheetData>
  <mergeCells count="71">
    <mergeCell ref="CB6:CB7"/>
    <mergeCell ref="A1:CE1"/>
    <mergeCell ref="A2:CE2"/>
    <mergeCell ref="A3:CE3"/>
    <mergeCell ref="A4:CE4"/>
    <mergeCell ref="A6:A8"/>
    <mergeCell ref="AI6:AI8"/>
    <mergeCell ref="AJ6:AP6"/>
    <mergeCell ref="AR6:AR7"/>
    <mergeCell ref="AT6:AT7"/>
    <mergeCell ref="AU6:AU8"/>
    <mergeCell ref="CD6:CD7"/>
    <mergeCell ref="B7:B8"/>
    <mergeCell ref="D7:D8"/>
    <mergeCell ref="F7:F8"/>
    <mergeCell ref="H7:H8"/>
    <mergeCell ref="BB7:BB8"/>
    <mergeCell ref="BT7:BT8"/>
    <mergeCell ref="BU7:BU8"/>
    <mergeCell ref="AN7:AN8"/>
    <mergeCell ref="AZ7:AZ8"/>
    <mergeCell ref="BD6:BD7"/>
    <mergeCell ref="BF6:BF7"/>
    <mergeCell ref="BG6:BG8"/>
    <mergeCell ref="BT6:BZ6"/>
    <mergeCell ref="AV6:BB6"/>
    <mergeCell ref="BH6:BN6"/>
    <mergeCell ref="BP6:BP7"/>
    <mergeCell ref="BR6:BR7"/>
    <mergeCell ref="BH7:BH8"/>
    <mergeCell ref="BI7:BI8"/>
    <mergeCell ref="BJ7:BK7"/>
    <mergeCell ref="R7:R8"/>
    <mergeCell ref="BA7:BA8"/>
    <mergeCell ref="X7:X8"/>
    <mergeCell ref="AJ7:AJ8"/>
    <mergeCell ref="AK7:AK8"/>
    <mergeCell ref="AL7:AM7"/>
    <mergeCell ref="T7:T8"/>
    <mergeCell ref="A21:CE21"/>
    <mergeCell ref="A22:CE22"/>
    <mergeCell ref="BV7:BW7"/>
    <mergeCell ref="BX7:BX8"/>
    <mergeCell ref="BY7:BY8"/>
    <mergeCell ref="BZ7:BZ8"/>
    <mergeCell ref="A16:CE16"/>
    <mergeCell ref="A18:CE18"/>
    <mergeCell ref="AO7:AO8"/>
    <mergeCell ref="AP7:AP8"/>
    <mergeCell ref="AV7:AV8"/>
    <mergeCell ref="AW7:AW8"/>
    <mergeCell ref="AX7:AY7"/>
    <mergeCell ref="J7:J8"/>
    <mergeCell ref="N7:N8"/>
    <mergeCell ref="P7:P8"/>
    <mergeCell ref="BL7:BL8"/>
    <mergeCell ref="BM7:BM8"/>
    <mergeCell ref="BN7:BN8"/>
    <mergeCell ref="A23:CE23"/>
    <mergeCell ref="AF6:AF7"/>
    <mergeCell ref="AH6:AH7"/>
    <mergeCell ref="Y7:Y8"/>
    <mergeCell ref="Z7:AA7"/>
    <mergeCell ref="AB7:AB8"/>
    <mergeCell ref="AC7:AC8"/>
    <mergeCell ref="AD7:AD8"/>
    <mergeCell ref="X6:AD6"/>
    <mergeCell ref="A19:CE19"/>
    <mergeCell ref="A20:CE20"/>
    <mergeCell ref="V7:V8"/>
    <mergeCell ref="L7:L8"/>
  </mergeCells>
  <printOptions horizontalCentered="1"/>
  <pageMargins left="0.15748031496062992" right="0.15748031496062992" top="0.19685039370078741" bottom="0.19685039370078741" header="0" footer="0"/>
  <pageSetup scale="63"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DS27"/>
  <sheetViews>
    <sheetView showGridLines="0" zoomScaleNormal="100" zoomScaleSheetLayoutView="100" workbookViewId="0">
      <selection activeCell="A2" sqref="A2:CE2"/>
    </sheetView>
  </sheetViews>
  <sheetFormatPr baseColWidth="10" defaultColWidth="0" defaultRowHeight="12.75" customHeight="1" zeroHeight="1" x14ac:dyDescent="0.25"/>
  <cols>
    <col min="1" max="1" width="22.54296875" style="5" customWidth="1"/>
    <col min="2" max="2" width="8.1796875" style="5" customWidth="1"/>
    <col min="3" max="3" width="1.7265625" style="5" customWidth="1"/>
    <col min="4" max="4" width="8.1796875" style="5" customWidth="1"/>
    <col min="5" max="5" width="1.7265625" style="5" customWidth="1"/>
    <col min="6" max="6" width="8.1796875" style="5" customWidth="1"/>
    <col min="7" max="7" width="1.7265625" style="5" customWidth="1"/>
    <col min="8" max="8" width="8.1796875" style="5" customWidth="1"/>
    <col min="9" max="9" width="1.7265625" style="5" customWidth="1"/>
    <col min="10" max="10" width="8.1796875" style="5" customWidth="1"/>
    <col min="11" max="11" width="1.7265625" style="5" customWidth="1"/>
    <col min="12" max="12" width="8.1796875" style="5" customWidth="1"/>
    <col min="13" max="13" width="1.7265625" style="5" customWidth="1"/>
    <col min="14" max="14" width="8.1796875" style="5" customWidth="1"/>
    <col min="15" max="15" width="1.7265625" style="5" customWidth="1"/>
    <col min="16" max="16" width="8.1796875" style="5" customWidth="1"/>
    <col min="17" max="17" width="1.7265625" style="5" customWidth="1"/>
    <col min="18" max="18" width="8.1796875" style="5" customWidth="1"/>
    <col min="19" max="19" width="1.7265625" style="5" customWidth="1"/>
    <col min="20" max="20" width="8.1796875" style="5" customWidth="1"/>
    <col min="21" max="21" width="1.7265625" style="5" customWidth="1"/>
    <col min="22" max="22" width="8.1796875" style="5" customWidth="1"/>
    <col min="23" max="23" width="1.7265625" style="5" customWidth="1"/>
    <col min="24" max="24" width="8.1796875" style="5" customWidth="1"/>
    <col min="25" max="25" width="7" style="5" hidden="1" customWidth="1"/>
    <col min="26" max="27" width="7.81640625" style="5" hidden="1" customWidth="1"/>
    <col min="28" max="28" width="8.7265625" style="5" hidden="1" customWidth="1"/>
    <col min="29" max="30" width="10.81640625" style="5" hidden="1" customWidth="1"/>
    <col min="31" max="31" width="1.7265625" style="5" hidden="1" customWidth="1"/>
    <col min="32" max="32" width="8.453125" style="5" hidden="1" customWidth="1"/>
    <col min="33" max="33" width="1.7265625" style="5" hidden="1" customWidth="1"/>
    <col min="34" max="34" width="8.453125" style="5" hidden="1" customWidth="1"/>
    <col min="35" max="35" width="1.7265625" style="5" customWidth="1"/>
    <col min="36" max="36" width="8.1796875" style="5" customWidth="1"/>
    <col min="37" max="37" width="7" style="5" hidden="1" customWidth="1"/>
    <col min="38" max="39" width="7.81640625" style="5" hidden="1" customWidth="1"/>
    <col min="40" max="40" width="8.7265625" style="5" hidden="1" customWidth="1"/>
    <col min="41" max="42" width="10.81640625" style="5" hidden="1" customWidth="1"/>
    <col min="43" max="43" width="1.7265625" style="5" hidden="1" customWidth="1"/>
    <col min="44" max="44" width="8.81640625" style="5" hidden="1" customWidth="1"/>
    <col min="45" max="45" width="1.7265625" style="5" hidden="1" customWidth="1"/>
    <col min="46" max="46" width="8.81640625" style="5" hidden="1" customWidth="1"/>
    <col min="47" max="47" width="1.7265625" style="5" customWidth="1"/>
    <col min="48" max="48" width="8.1796875" style="5" customWidth="1"/>
    <col min="49" max="49" width="10.1796875" style="5" hidden="1" customWidth="1"/>
    <col min="50" max="50" width="5.81640625" style="5" hidden="1" customWidth="1"/>
    <col min="51" max="51" width="6.7265625" style="5" hidden="1" customWidth="1"/>
    <col min="52" max="52" width="8.7265625" style="5" hidden="1" customWidth="1"/>
    <col min="53" max="54" width="10.81640625" style="5" hidden="1" customWidth="1"/>
    <col min="55" max="55" width="1.7265625" style="5" hidden="1" customWidth="1"/>
    <col min="56" max="56" width="8.81640625" style="5" hidden="1" customWidth="1"/>
    <col min="57" max="57" width="1.7265625" style="5" hidden="1" customWidth="1"/>
    <col min="58" max="58" width="8.81640625" style="5" hidden="1" customWidth="1"/>
    <col min="59" max="59" width="1.7265625" style="5" customWidth="1"/>
    <col min="60" max="60" width="8.1796875" style="5" customWidth="1"/>
    <col min="61" max="66" width="9.7265625" style="5" hidden="1" customWidth="1"/>
    <col min="67" max="67" width="1.7265625" style="5" hidden="1" customWidth="1"/>
    <col min="68" max="68" width="9.7265625" style="5" hidden="1" customWidth="1"/>
    <col min="69" max="69" width="2.26953125" style="5" hidden="1" customWidth="1"/>
    <col min="70" max="70" width="9.7265625" style="5" hidden="1" customWidth="1"/>
    <col min="71" max="71" width="1.54296875" style="5" customWidth="1"/>
    <col min="72" max="72" width="8.1796875" style="5" customWidth="1"/>
    <col min="73" max="73" width="10.1796875" style="5" hidden="1" customWidth="1"/>
    <col min="74" max="74" width="4.7265625" style="5" bestFit="1" customWidth="1"/>
    <col min="75" max="75" width="5.54296875" style="5" bestFit="1" customWidth="1"/>
    <col min="76" max="76" width="8.7265625" style="5" customWidth="1"/>
    <col min="77" max="78" width="10.81640625" style="5" customWidth="1"/>
    <col min="79" max="79" width="1.7265625" style="5" customWidth="1"/>
    <col min="80" max="80" width="8.81640625" style="5" customWidth="1"/>
    <col min="81" max="81" width="1.7265625" style="5" customWidth="1"/>
    <col min="82" max="82" width="8.81640625" style="5" customWidth="1"/>
    <col min="83" max="83" width="1.54296875" style="5" customWidth="1"/>
    <col min="84" max="84" width="1.81640625" style="5" customWidth="1"/>
    <col min="85" max="16384" width="4.1796875" style="5" hidden="1"/>
  </cols>
  <sheetData>
    <row r="1" spans="1:83" s="1" customFormat="1" ht="21" customHeight="1" x14ac:dyDescent="0.25">
      <c r="A1" s="573" t="s">
        <v>555</v>
      </c>
      <c r="B1" s="573"/>
      <c r="C1" s="573"/>
      <c r="D1" s="573"/>
      <c r="E1" s="573"/>
      <c r="F1" s="573"/>
      <c r="G1" s="573"/>
      <c r="H1" s="573"/>
      <c r="I1" s="573"/>
      <c r="J1" s="573"/>
      <c r="K1" s="573"/>
      <c r="L1" s="573"/>
      <c r="M1" s="573"/>
      <c r="N1" s="573"/>
      <c r="O1" s="573"/>
      <c r="P1" s="573"/>
      <c r="Q1" s="573"/>
      <c r="R1" s="573"/>
      <c r="S1" s="573"/>
      <c r="T1" s="573"/>
      <c r="U1" s="573"/>
      <c r="V1" s="573"/>
      <c r="W1" s="573"/>
      <c r="X1" s="573"/>
      <c r="Y1" s="573"/>
      <c r="Z1" s="573"/>
      <c r="AA1" s="573"/>
      <c r="AB1" s="573"/>
      <c r="AC1" s="573"/>
      <c r="AD1" s="573"/>
      <c r="AE1" s="573"/>
      <c r="AF1" s="573"/>
      <c r="AG1" s="573"/>
      <c r="AH1" s="573"/>
      <c r="AI1" s="573"/>
      <c r="AJ1" s="573"/>
      <c r="AK1" s="573"/>
      <c r="AL1" s="573"/>
      <c r="AM1" s="573"/>
      <c r="AN1" s="573"/>
      <c r="AO1" s="573"/>
      <c r="AP1" s="573"/>
      <c r="AQ1" s="573"/>
      <c r="AR1" s="573"/>
      <c r="AS1" s="573"/>
      <c r="AT1" s="573"/>
      <c r="AU1" s="573"/>
      <c r="AV1" s="573"/>
      <c r="AW1" s="573"/>
      <c r="AX1" s="573"/>
      <c r="AY1" s="573"/>
      <c r="AZ1" s="573"/>
      <c r="BA1" s="573"/>
      <c r="BB1" s="573"/>
      <c r="BC1" s="573"/>
      <c r="BD1" s="573"/>
      <c r="BE1" s="573"/>
      <c r="BF1" s="573"/>
      <c r="BG1" s="573"/>
      <c r="BH1" s="573"/>
      <c r="BI1" s="573"/>
      <c r="BJ1" s="573"/>
      <c r="BK1" s="573"/>
      <c r="BL1" s="573"/>
      <c r="BM1" s="573"/>
      <c r="BN1" s="573"/>
      <c r="BO1" s="573"/>
      <c r="BP1" s="573"/>
      <c r="BQ1" s="573"/>
      <c r="BR1" s="573"/>
      <c r="BS1" s="573"/>
      <c r="BT1" s="573"/>
      <c r="BU1" s="573"/>
      <c r="BV1" s="573"/>
      <c r="BW1" s="573"/>
      <c r="BX1" s="573"/>
      <c r="BY1" s="573"/>
      <c r="BZ1" s="573"/>
      <c r="CA1" s="573"/>
      <c r="CB1" s="573"/>
      <c r="CC1" s="573"/>
      <c r="CD1" s="573"/>
      <c r="CE1" s="573"/>
    </row>
    <row r="2" spans="1:83" s="2" customFormat="1" ht="13.5" customHeight="1" x14ac:dyDescent="0.35">
      <c r="A2" s="554" t="s">
        <v>593</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row>
    <row r="3" spans="1:83" s="2" customFormat="1" ht="13.5" customHeight="1" x14ac:dyDescent="0.35">
      <c r="A3" s="554" t="s">
        <v>546</v>
      </c>
      <c r="B3" s="554"/>
      <c r="C3" s="554"/>
      <c r="D3" s="554"/>
      <c r="E3" s="554"/>
      <c r="F3" s="554"/>
      <c r="G3" s="554"/>
      <c r="H3" s="554"/>
      <c r="I3" s="554"/>
      <c r="J3" s="554"/>
      <c r="K3" s="554"/>
      <c r="L3" s="554"/>
      <c r="M3" s="554"/>
      <c r="N3" s="554"/>
      <c r="O3" s="554"/>
      <c r="P3" s="554"/>
      <c r="Q3" s="554"/>
      <c r="R3" s="554"/>
      <c r="S3" s="554"/>
      <c r="T3" s="554"/>
      <c r="U3" s="554"/>
      <c r="V3" s="554"/>
      <c r="W3" s="554"/>
      <c r="X3" s="554"/>
      <c r="Y3" s="554"/>
      <c r="Z3" s="554"/>
      <c r="AA3" s="554"/>
      <c r="AB3" s="554"/>
      <c r="AC3" s="554"/>
      <c r="AD3" s="554"/>
      <c r="AE3" s="554"/>
      <c r="AF3" s="554"/>
      <c r="AG3" s="554"/>
      <c r="AH3" s="554"/>
      <c r="AI3" s="554"/>
      <c r="AJ3" s="554"/>
      <c r="AK3" s="554"/>
      <c r="AL3" s="554"/>
      <c r="AM3" s="554"/>
      <c r="AN3" s="554"/>
      <c r="AO3" s="554"/>
      <c r="AP3" s="554"/>
      <c r="AQ3" s="554"/>
      <c r="AR3" s="554"/>
      <c r="AS3" s="554"/>
      <c r="AT3" s="554"/>
      <c r="AU3" s="554"/>
      <c r="AV3" s="554"/>
      <c r="AW3" s="554"/>
      <c r="AX3" s="554"/>
      <c r="AY3" s="554"/>
      <c r="AZ3" s="554"/>
      <c r="BA3" s="554"/>
      <c r="BB3" s="554"/>
      <c r="BC3" s="554"/>
      <c r="BD3" s="554"/>
      <c r="BE3" s="554"/>
      <c r="BF3" s="554"/>
      <c r="BG3" s="554"/>
      <c r="BH3" s="554"/>
      <c r="BI3" s="554"/>
      <c r="BJ3" s="554"/>
      <c r="BK3" s="554"/>
      <c r="BL3" s="554"/>
      <c r="BM3" s="554"/>
      <c r="BN3" s="554"/>
      <c r="BO3" s="554"/>
      <c r="BP3" s="554"/>
      <c r="BQ3" s="554"/>
      <c r="BR3" s="554"/>
      <c r="BS3" s="554"/>
      <c r="BT3" s="554"/>
      <c r="BU3" s="554"/>
      <c r="BV3" s="554"/>
      <c r="BW3" s="554"/>
      <c r="BX3" s="554"/>
      <c r="BY3" s="554"/>
      <c r="BZ3" s="554"/>
      <c r="CA3" s="554"/>
      <c r="CB3" s="554"/>
      <c r="CC3" s="554"/>
      <c r="CD3" s="554"/>
      <c r="CE3" s="554"/>
    </row>
    <row r="4" spans="1:83" s="3" customFormat="1" ht="15.75" customHeight="1" x14ac:dyDescent="0.35">
      <c r="A4" s="574" t="s">
        <v>0</v>
      </c>
      <c r="B4" s="574"/>
      <c r="C4" s="574"/>
      <c r="D4" s="574"/>
      <c r="E4" s="574"/>
      <c r="F4" s="574"/>
      <c r="G4" s="574"/>
      <c r="H4" s="574"/>
      <c r="I4" s="574"/>
      <c r="J4" s="574"/>
      <c r="K4" s="574"/>
      <c r="L4" s="574"/>
      <c r="M4" s="574"/>
      <c r="N4" s="574"/>
      <c r="O4" s="574"/>
      <c r="P4" s="574"/>
      <c r="Q4" s="574"/>
      <c r="R4" s="574"/>
      <c r="S4" s="574"/>
      <c r="T4" s="574"/>
      <c r="U4" s="574"/>
      <c r="V4" s="574"/>
      <c r="W4" s="574"/>
      <c r="X4" s="574"/>
      <c r="Y4" s="574"/>
      <c r="Z4" s="574"/>
      <c r="AA4" s="574"/>
      <c r="AB4" s="574"/>
      <c r="AC4" s="574"/>
      <c r="AD4" s="574"/>
      <c r="AE4" s="574"/>
      <c r="AF4" s="574"/>
      <c r="AG4" s="574"/>
      <c r="AH4" s="574"/>
      <c r="AI4" s="574"/>
      <c r="AJ4" s="574"/>
      <c r="AK4" s="574"/>
      <c r="AL4" s="574"/>
      <c r="AM4" s="574"/>
      <c r="AN4" s="574"/>
      <c r="AO4" s="574"/>
      <c r="AP4" s="574"/>
      <c r="AQ4" s="574"/>
      <c r="AR4" s="574"/>
      <c r="AS4" s="574"/>
      <c r="AT4" s="574"/>
      <c r="AU4" s="574"/>
      <c r="AV4" s="574"/>
      <c r="AW4" s="574"/>
      <c r="AX4" s="574"/>
      <c r="AY4" s="574"/>
      <c r="AZ4" s="574"/>
      <c r="BA4" s="574"/>
      <c r="BB4" s="574"/>
      <c r="BC4" s="574"/>
      <c r="BD4" s="574"/>
      <c r="BE4" s="574"/>
      <c r="BF4" s="574"/>
      <c r="BG4" s="574"/>
      <c r="BH4" s="574"/>
      <c r="BI4" s="574"/>
      <c r="BJ4" s="574"/>
      <c r="BK4" s="574"/>
      <c r="BL4" s="574"/>
      <c r="BM4" s="574"/>
      <c r="BN4" s="574"/>
      <c r="BO4" s="574"/>
      <c r="BP4" s="574"/>
      <c r="BQ4" s="574"/>
      <c r="BR4" s="574"/>
      <c r="BS4" s="574"/>
      <c r="BT4" s="574"/>
      <c r="BU4" s="574"/>
      <c r="BV4" s="574"/>
      <c r="BW4" s="574"/>
      <c r="BX4" s="574"/>
      <c r="BY4" s="574"/>
      <c r="BZ4" s="574"/>
      <c r="CA4" s="574"/>
      <c r="CB4" s="574"/>
      <c r="CC4" s="574"/>
      <c r="CD4" s="574"/>
      <c r="CE4" s="574"/>
    </row>
    <row r="5" spans="1:83" ht="5.15" customHeight="1" x14ac:dyDescent="0.25">
      <c r="A5" s="4"/>
      <c r="B5" s="4"/>
      <c r="C5" s="4"/>
      <c r="D5" s="4"/>
      <c r="E5" s="4"/>
      <c r="F5" s="4"/>
      <c r="G5" s="4"/>
    </row>
    <row r="6" spans="1:83" ht="29.25" customHeight="1" x14ac:dyDescent="0.25">
      <c r="A6" s="546" t="s">
        <v>1</v>
      </c>
      <c r="B6" s="7">
        <v>2010</v>
      </c>
      <c r="C6" s="7"/>
      <c r="D6" s="7">
        <v>2011</v>
      </c>
      <c r="E6" s="7"/>
      <c r="F6" s="7">
        <v>2012</v>
      </c>
      <c r="G6" s="7"/>
      <c r="H6" s="7">
        <v>2013</v>
      </c>
      <c r="I6" s="7"/>
      <c r="J6" s="7">
        <v>2014</v>
      </c>
      <c r="K6" s="7"/>
      <c r="L6" s="7">
        <v>2015</v>
      </c>
      <c r="M6" s="7"/>
      <c r="N6" s="7">
        <v>2016</v>
      </c>
      <c r="O6" s="7"/>
      <c r="P6" s="7">
        <v>2017</v>
      </c>
      <c r="Q6" s="7"/>
      <c r="R6" s="7">
        <v>2018</v>
      </c>
      <c r="S6" s="7"/>
      <c r="T6" s="7">
        <v>2019</v>
      </c>
      <c r="U6" s="7"/>
      <c r="V6" s="7">
        <v>2020</v>
      </c>
      <c r="W6" s="7"/>
      <c r="X6" s="550">
        <v>2021</v>
      </c>
      <c r="Y6" s="550"/>
      <c r="Z6" s="550"/>
      <c r="AA6" s="550"/>
      <c r="AB6" s="550"/>
      <c r="AC6" s="550"/>
      <c r="AD6" s="550"/>
      <c r="AE6" s="7"/>
      <c r="AF6" s="538" t="s">
        <v>355</v>
      </c>
      <c r="AG6" s="9"/>
      <c r="AH6" s="538" t="s">
        <v>5</v>
      </c>
      <c r="AI6" s="8"/>
      <c r="AJ6" s="541">
        <v>2022</v>
      </c>
      <c r="AK6" s="541"/>
      <c r="AL6" s="541"/>
      <c r="AM6" s="541"/>
      <c r="AN6" s="541"/>
      <c r="AO6" s="541"/>
      <c r="AP6" s="541"/>
      <c r="AQ6" s="8"/>
      <c r="AR6" s="538" t="s">
        <v>355</v>
      </c>
      <c r="AS6" s="9"/>
      <c r="AT6" s="538" t="s">
        <v>5</v>
      </c>
      <c r="AU6" s="542"/>
      <c r="AV6" s="541">
        <v>2023</v>
      </c>
      <c r="AW6" s="541"/>
      <c r="AX6" s="541"/>
      <c r="AY6" s="541"/>
      <c r="AZ6" s="541"/>
      <c r="BA6" s="541"/>
      <c r="BB6" s="541"/>
      <c r="BC6" s="8"/>
      <c r="BD6" s="538" t="s">
        <v>355</v>
      </c>
      <c r="BE6" s="9"/>
      <c r="BF6" s="538" t="s">
        <v>5</v>
      </c>
      <c r="BG6" s="542"/>
      <c r="BH6" s="541">
        <v>2024</v>
      </c>
      <c r="BI6" s="541"/>
      <c r="BJ6" s="541"/>
      <c r="BK6" s="541"/>
      <c r="BL6" s="541"/>
      <c r="BM6" s="541"/>
      <c r="BN6" s="541"/>
      <c r="BO6" s="8"/>
      <c r="BP6" s="538" t="s">
        <v>355</v>
      </c>
      <c r="BQ6" s="9"/>
      <c r="BR6" s="538" t="s">
        <v>5</v>
      </c>
      <c r="BS6" s="31"/>
      <c r="BT6" s="541">
        <v>2025</v>
      </c>
      <c r="BU6" s="541"/>
      <c r="BV6" s="541"/>
      <c r="BW6" s="541"/>
      <c r="BX6" s="541"/>
      <c r="BY6" s="541"/>
      <c r="BZ6" s="541"/>
      <c r="CA6" s="8"/>
      <c r="CB6" s="538" t="s">
        <v>355</v>
      </c>
      <c r="CC6" s="9"/>
      <c r="CD6" s="538" t="s">
        <v>5</v>
      </c>
      <c r="CE6" s="9"/>
    </row>
    <row r="7" spans="1:83" ht="28.5" customHeight="1" x14ac:dyDescent="0.25">
      <c r="A7" s="547"/>
      <c r="B7" s="538" t="s">
        <v>6</v>
      </c>
      <c r="C7" s="10"/>
      <c r="D7" s="538" t="s">
        <v>6</v>
      </c>
      <c r="E7" s="10"/>
      <c r="F7" s="538" t="s">
        <v>6</v>
      </c>
      <c r="G7" s="10"/>
      <c r="H7" s="538" t="s">
        <v>6</v>
      </c>
      <c r="I7" s="10"/>
      <c r="J7" s="538" t="s">
        <v>6</v>
      </c>
      <c r="K7" s="10"/>
      <c r="L7" s="538" t="s">
        <v>6</v>
      </c>
      <c r="M7" s="10"/>
      <c r="N7" s="538" t="s">
        <v>6</v>
      </c>
      <c r="O7" s="10"/>
      <c r="P7" s="538" t="s">
        <v>6</v>
      </c>
      <c r="Q7" s="10"/>
      <c r="R7" s="538" t="s">
        <v>6</v>
      </c>
      <c r="S7" s="10"/>
      <c r="T7" s="538" t="s">
        <v>6</v>
      </c>
      <c r="U7" s="10"/>
      <c r="V7" s="538" t="s">
        <v>6</v>
      </c>
      <c r="W7" s="10"/>
      <c r="X7" s="540" t="s">
        <v>6</v>
      </c>
      <c r="Y7" s="540" t="s">
        <v>356</v>
      </c>
      <c r="Z7" s="539" t="s">
        <v>7</v>
      </c>
      <c r="AA7" s="539"/>
      <c r="AB7" s="540" t="s">
        <v>8</v>
      </c>
      <c r="AC7" s="540" t="s">
        <v>71</v>
      </c>
      <c r="AD7" s="540" t="s">
        <v>76</v>
      </c>
      <c r="AE7" s="12"/>
      <c r="AF7" s="539"/>
      <c r="AG7" s="12"/>
      <c r="AH7" s="539"/>
      <c r="AI7" s="11"/>
      <c r="AJ7" s="538" t="s">
        <v>6</v>
      </c>
      <c r="AK7" s="538" t="s">
        <v>356</v>
      </c>
      <c r="AL7" s="539" t="s">
        <v>7</v>
      </c>
      <c r="AM7" s="539"/>
      <c r="AN7" s="540" t="s">
        <v>8</v>
      </c>
      <c r="AO7" s="538" t="s">
        <v>71</v>
      </c>
      <c r="AP7" s="538" t="s">
        <v>76</v>
      </c>
      <c r="AQ7" s="11"/>
      <c r="AR7" s="539"/>
      <c r="AS7" s="12"/>
      <c r="AT7" s="539"/>
      <c r="AU7" s="543"/>
      <c r="AV7" s="538" t="s">
        <v>6</v>
      </c>
      <c r="AW7" s="538" t="s">
        <v>356</v>
      </c>
      <c r="AX7" s="539" t="s">
        <v>7</v>
      </c>
      <c r="AY7" s="539"/>
      <c r="AZ7" s="540" t="s">
        <v>8</v>
      </c>
      <c r="BA7" s="538" t="s">
        <v>71</v>
      </c>
      <c r="BB7" s="538" t="s">
        <v>76</v>
      </c>
      <c r="BC7" s="11"/>
      <c r="BD7" s="539"/>
      <c r="BE7" s="12"/>
      <c r="BF7" s="539"/>
      <c r="BG7" s="543"/>
      <c r="BH7" s="538" t="s">
        <v>6</v>
      </c>
      <c r="BI7" s="538" t="s">
        <v>356</v>
      </c>
      <c r="BJ7" s="539" t="s">
        <v>7</v>
      </c>
      <c r="BK7" s="539"/>
      <c r="BL7" s="540" t="s">
        <v>8</v>
      </c>
      <c r="BM7" s="538" t="s">
        <v>332</v>
      </c>
      <c r="BN7" s="538" t="s">
        <v>333</v>
      </c>
      <c r="BO7" s="11"/>
      <c r="BP7" s="539"/>
      <c r="BQ7" s="12"/>
      <c r="BR7" s="539"/>
      <c r="BS7" s="10"/>
      <c r="BT7" s="538" t="s">
        <v>6</v>
      </c>
      <c r="BU7" s="538" t="s">
        <v>356</v>
      </c>
      <c r="BV7" s="539" t="s">
        <v>7</v>
      </c>
      <c r="BW7" s="539"/>
      <c r="BX7" s="540" t="s">
        <v>8</v>
      </c>
      <c r="BY7" s="538" t="s">
        <v>332</v>
      </c>
      <c r="BZ7" s="538" t="s">
        <v>333</v>
      </c>
      <c r="CA7" s="11"/>
      <c r="CB7" s="539"/>
      <c r="CC7" s="12"/>
      <c r="CD7" s="539"/>
      <c r="CE7" s="12"/>
    </row>
    <row r="8" spans="1:83" ht="32.25" customHeight="1" x14ac:dyDescent="0.25">
      <c r="A8" s="548"/>
      <c r="B8" s="539"/>
      <c r="C8" s="13"/>
      <c r="D8" s="539"/>
      <c r="E8" s="13"/>
      <c r="F8" s="539"/>
      <c r="G8" s="13"/>
      <c r="H8" s="539"/>
      <c r="I8" s="13"/>
      <c r="J8" s="539"/>
      <c r="K8" s="13"/>
      <c r="L8" s="539"/>
      <c r="M8" s="13"/>
      <c r="N8" s="539"/>
      <c r="O8" s="13"/>
      <c r="P8" s="539"/>
      <c r="Q8" s="13"/>
      <c r="R8" s="539"/>
      <c r="S8" s="13"/>
      <c r="T8" s="539"/>
      <c r="U8" s="13"/>
      <c r="V8" s="539"/>
      <c r="W8" s="13"/>
      <c r="X8" s="539"/>
      <c r="Y8" s="539"/>
      <c r="Z8" s="14" t="s">
        <v>9</v>
      </c>
      <c r="AA8" s="14" t="s">
        <v>10</v>
      </c>
      <c r="AB8" s="539"/>
      <c r="AC8" s="539"/>
      <c r="AD8" s="539"/>
      <c r="AE8" s="14"/>
      <c r="AF8" s="14" t="s">
        <v>545</v>
      </c>
      <c r="AG8" s="14"/>
      <c r="AH8" s="14" t="s">
        <v>545</v>
      </c>
      <c r="AI8" s="15"/>
      <c r="AJ8" s="539"/>
      <c r="AK8" s="539"/>
      <c r="AL8" s="14" t="s">
        <v>9</v>
      </c>
      <c r="AM8" s="14" t="s">
        <v>10</v>
      </c>
      <c r="AN8" s="539"/>
      <c r="AO8" s="539"/>
      <c r="AP8" s="539"/>
      <c r="AQ8" s="15"/>
      <c r="AR8" s="14" t="s">
        <v>11</v>
      </c>
      <c r="AS8" s="14"/>
      <c r="AT8" s="14" t="s">
        <v>11</v>
      </c>
      <c r="AU8" s="544"/>
      <c r="AV8" s="539"/>
      <c r="AW8" s="539"/>
      <c r="AX8" s="14" t="s">
        <v>9</v>
      </c>
      <c r="AY8" s="14" t="s">
        <v>10</v>
      </c>
      <c r="AZ8" s="539"/>
      <c r="BA8" s="539"/>
      <c r="BB8" s="539"/>
      <c r="BC8" s="15"/>
      <c r="BD8" s="14" t="s">
        <v>467</v>
      </c>
      <c r="BE8" s="14"/>
      <c r="BF8" s="14" t="s">
        <v>467</v>
      </c>
      <c r="BG8" s="544"/>
      <c r="BH8" s="539"/>
      <c r="BI8" s="539"/>
      <c r="BJ8" s="14" t="s">
        <v>9</v>
      </c>
      <c r="BK8" s="14" t="s">
        <v>10</v>
      </c>
      <c r="BL8" s="539"/>
      <c r="BM8" s="539"/>
      <c r="BN8" s="539"/>
      <c r="BO8" s="15"/>
      <c r="BP8" s="14" t="s">
        <v>504</v>
      </c>
      <c r="BQ8" s="14"/>
      <c r="BR8" s="14" t="s">
        <v>504</v>
      </c>
      <c r="BS8" s="13"/>
      <c r="BT8" s="539"/>
      <c r="BU8" s="539"/>
      <c r="BV8" s="14" t="s">
        <v>9</v>
      </c>
      <c r="BW8" s="14" t="s">
        <v>10</v>
      </c>
      <c r="BX8" s="539"/>
      <c r="BY8" s="539"/>
      <c r="BZ8" s="539"/>
      <c r="CA8" s="15"/>
      <c r="CB8" s="14" t="s">
        <v>578</v>
      </c>
      <c r="CC8" s="14"/>
      <c r="CD8" s="14" t="s">
        <v>578</v>
      </c>
      <c r="CE8" s="14"/>
    </row>
    <row r="9" spans="1:83" ht="7.5" customHeight="1" x14ac:dyDescent="0.25">
      <c r="A9" s="16"/>
      <c r="B9" s="17"/>
      <c r="C9" s="17"/>
      <c r="D9" s="17"/>
      <c r="E9" s="17"/>
      <c r="F9" s="17"/>
      <c r="G9" s="17"/>
      <c r="H9" s="18"/>
      <c r="I9" s="18"/>
      <c r="J9" s="18"/>
      <c r="K9" s="18"/>
      <c r="L9" s="18"/>
      <c r="M9" s="18"/>
      <c r="N9" s="18"/>
      <c r="O9" s="18"/>
      <c r="P9" s="18"/>
      <c r="Q9" s="18"/>
      <c r="R9" s="18"/>
      <c r="S9" s="18"/>
      <c r="T9" s="18"/>
      <c r="U9" s="18"/>
      <c r="V9" s="18"/>
      <c r="W9" s="18"/>
      <c r="X9" s="18"/>
    </row>
    <row r="10" spans="1:83" s="69" customFormat="1" ht="13.5" customHeight="1" x14ac:dyDescent="0.25">
      <c r="A10" s="288" t="s">
        <v>14</v>
      </c>
      <c r="B10" s="415">
        <v>40.912987244610967</v>
      </c>
      <c r="C10" s="417"/>
      <c r="D10" s="415">
        <v>33.460510029511134</v>
      </c>
      <c r="E10" s="416"/>
      <c r="F10" s="415">
        <v>36.318637952723655</v>
      </c>
      <c r="G10" s="416"/>
      <c r="H10" s="415">
        <v>37.314736587544026</v>
      </c>
      <c r="I10" s="416"/>
      <c r="J10" s="415">
        <v>37.240154065849119</v>
      </c>
      <c r="K10" s="416"/>
      <c r="L10" s="415">
        <v>34.526244310013489</v>
      </c>
      <c r="M10" s="416"/>
      <c r="N10" s="415">
        <v>34.959644980275144</v>
      </c>
      <c r="O10" s="416"/>
      <c r="P10" s="415">
        <v>34.356497522236658</v>
      </c>
      <c r="Q10" s="417"/>
      <c r="R10" s="415">
        <v>35.358336462913677</v>
      </c>
      <c r="S10" s="418"/>
      <c r="T10" s="415">
        <v>31.393214524679408</v>
      </c>
      <c r="U10" s="418"/>
      <c r="V10" s="415">
        <v>30.357358124780713</v>
      </c>
      <c r="W10" s="418"/>
      <c r="X10" s="415">
        <v>28.416204531521348</v>
      </c>
      <c r="Y10" s="418">
        <v>0.53867306950971705</v>
      </c>
      <c r="Z10" s="418">
        <v>27.359983887198137</v>
      </c>
      <c r="AA10" s="418">
        <v>29.472425175844563</v>
      </c>
      <c r="AB10" s="418">
        <v>1.8956545337086843</v>
      </c>
      <c r="AC10" s="481">
        <v>3987.6982259999736</v>
      </c>
      <c r="AD10" s="307">
        <v>11044</v>
      </c>
      <c r="AE10" s="307"/>
      <c r="AF10" s="524">
        <v>1</v>
      </c>
      <c r="AG10" s="307"/>
      <c r="AH10" s="435" t="s">
        <v>463</v>
      </c>
      <c r="AI10" s="398"/>
      <c r="AJ10" s="415">
        <v>33.499191974104548</v>
      </c>
      <c r="AK10" s="418">
        <v>0.57487063498550173</v>
      </c>
      <c r="AL10" s="418">
        <v>32.371995620124054</v>
      </c>
      <c r="AM10" s="418">
        <v>34.626388328085042</v>
      </c>
      <c r="AN10" s="418">
        <v>1.7160731382114727</v>
      </c>
      <c r="AO10" s="481">
        <v>3784.2196849999928</v>
      </c>
      <c r="AP10" s="307">
        <v>10722</v>
      </c>
      <c r="AQ10" s="398"/>
      <c r="AR10" s="397">
        <v>5.0999999999999996</v>
      </c>
      <c r="AS10" s="397"/>
      <c r="AT10" s="397" t="s">
        <v>463</v>
      </c>
      <c r="AU10" s="419"/>
      <c r="AV10" s="415">
        <v>34.600985375001002</v>
      </c>
      <c r="AW10" s="418">
        <v>0.60411325253165804</v>
      </c>
      <c r="AX10" s="418">
        <v>33.416445431072191</v>
      </c>
      <c r="AY10" s="418">
        <v>35.785525318929814</v>
      </c>
      <c r="AZ10" s="418">
        <v>1.7459423365674611</v>
      </c>
      <c r="BA10" s="481">
        <v>3477.7040189999634</v>
      </c>
      <c r="BB10" s="307">
        <v>10145</v>
      </c>
      <c r="BC10" s="398"/>
      <c r="BD10" s="397">
        <v>1.1000000000000001</v>
      </c>
      <c r="BE10" s="397"/>
      <c r="BF10" s="397"/>
      <c r="BG10" s="419"/>
      <c r="BH10" s="415">
        <v>35.326709268022761</v>
      </c>
      <c r="BI10" s="418">
        <v>0.58191212730341946</v>
      </c>
      <c r="BJ10" s="418">
        <v>34.185696177501143</v>
      </c>
      <c r="BK10" s="418">
        <v>36.467722358544371</v>
      </c>
      <c r="BL10" s="418">
        <v>1.6472299270460442</v>
      </c>
      <c r="BM10" s="481">
        <v>3248.3740709999784</v>
      </c>
      <c r="BN10" s="307">
        <v>9959</v>
      </c>
      <c r="BO10" s="398"/>
      <c r="BP10" s="397">
        <v>0.7</v>
      </c>
      <c r="BQ10" s="397"/>
      <c r="BR10" s="397"/>
      <c r="BS10" s="419"/>
      <c r="BT10" s="415">
        <v>34.895417474331794</v>
      </c>
      <c r="BU10" s="418">
        <v>0.62959627324221723</v>
      </c>
      <c r="BV10" s="418">
        <v>33.660891636301578</v>
      </c>
      <c r="BW10" s="418">
        <v>36.129943312362009</v>
      </c>
      <c r="BX10" s="418">
        <v>1.8042376873849773</v>
      </c>
      <c r="BY10" s="481">
        <v>2854.0572919999745</v>
      </c>
      <c r="BZ10" s="307">
        <v>9306</v>
      </c>
      <c r="CA10" s="398"/>
      <c r="CB10" s="397">
        <v>-0.39999999999999858</v>
      </c>
      <c r="CC10" s="397"/>
      <c r="CD10" s="397"/>
      <c r="CE10" s="57"/>
    </row>
    <row r="11" spans="1:83" s="69" customFormat="1" ht="7.5" customHeight="1" x14ac:dyDescent="0.25">
      <c r="A11" s="285"/>
      <c r="B11" s="213"/>
      <c r="C11" s="213"/>
      <c r="D11" s="213"/>
      <c r="E11" s="213"/>
      <c r="F11" s="213"/>
      <c r="G11" s="213"/>
      <c r="H11" s="430"/>
      <c r="I11" s="430"/>
      <c r="J11" s="430"/>
      <c r="K11" s="430"/>
      <c r="L11" s="430"/>
      <c r="M11" s="430"/>
      <c r="N11" s="430"/>
      <c r="O11" s="430"/>
      <c r="P11" s="430"/>
      <c r="Q11" s="430"/>
      <c r="R11" s="430"/>
      <c r="S11" s="430"/>
      <c r="T11" s="430"/>
      <c r="U11" s="430"/>
      <c r="V11" s="430"/>
      <c r="W11" s="430"/>
      <c r="X11" s="430"/>
      <c r="Y11" s="430"/>
      <c r="Z11" s="430"/>
      <c r="AA11" s="430"/>
      <c r="AB11" s="430"/>
      <c r="AC11" s="430"/>
      <c r="AD11" s="430"/>
      <c r="AE11" s="430"/>
      <c r="AF11" s="525"/>
      <c r="AG11" s="430"/>
      <c r="AH11" s="430"/>
      <c r="AI11" s="430"/>
      <c r="AJ11" s="430"/>
      <c r="AK11" s="430"/>
      <c r="AL11" s="430"/>
      <c r="AM11" s="430"/>
      <c r="AN11" s="430"/>
      <c r="AO11" s="430"/>
      <c r="AP11" s="430"/>
      <c r="AQ11" s="430"/>
      <c r="AR11" s="430"/>
      <c r="AS11" s="430"/>
      <c r="AT11" s="430"/>
      <c r="AU11" s="430"/>
      <c r="AV11" s="430"/>
      <c r="AW11" s="430"/>
      <c r="AX11" s="430"/>
      <c r="AY11" s="430"/>
      <c r="AZ11" s="430"/>
      <c r="BA11" s="430"/>
      <c r="BB11" s="430"/>
      <c r="BC11" s="430"/>
      <c r="BD11" s="430"/>
      <c r="BE11" s="430"/>
      <c r="BF11" s="430"/>
      <c r="BG11" s="430"/>
      <c r="BH11" s="430"/>
      <c r="BI11" s="430"/>
      <c r="BJ11" s="430"/>
      <c r="BK11" s="430"/>
      <c r="BL11" s="430"/>
      <c r="BM11" s="430"/>
      <c r="BN11" s="430"/>
      <c r="BO11" s="430"/>
      <c r="BP11" s="410"/>
      <c r="BQ11" s="430"/>
      <c r="BR11" s="430"/>
      <c r="BS11" s="430"/>
      <c r="BT11" s="430"/>
      <c r="BU11" s="430"/>
      <c r="BV11" s="430"/>
      <c r="BW11" s="430"/>
      <c r="BX11" s="430"/>
      <c r="BY11" s="430"/>
      <c r="BZ11" s="430"/>
      <c r="CA11" s="430"/>
      <c r="CB11" s="410"/>
      <c r="CC11" s="430"/>
      <c r="CD11" s="430"/>
    </row>
    <row r="12" spans="1:83" s="69" customFormat="1" ht="13.5" customHeight="1" x14ac:dyDescent="0.25">
      <c r="A12" s="19" t="s">
        <v>12</v>
      </c>
      <c r="B12" s="421">
        <v>36.914949447529587</v>
      </c>
      <c r="C12" s="461"/>
      <c r="D12" s="421">
        <v>29.899756302510603</v>
      </c>
      <c r="E12" s="461"/>
      <c r="F12" s="421">
        <v>31.192227309081222</v>
      </c>
      <c r="G12" s="461"/>
      <c r="H12" s="421">
        <v>34.145146364156112</v>
      </c>
      <c r="I12" s="461"/>
      <c r="J12" s="421">
        <v>32.33779809538936</v>
      </c>
      <c r="K12" s="461"/>
      <c r="L12" s="421">
        <v>31.639371926275718</v>
      </c>
      <c r="M12" s="461"/>
      <c r="N12" s="421">
        <v>30.988444518881884</v>
      </c>
      <c r="O12" s="461"/>
      <c r="P12" s="421">
        <v>30.540844358661712</v>
      </c>
      <c r="Q12" s="430"/>
      <c r="R12" s="421">
        <v>32.626909269043949</v>
      </c>
      <c r="S12" s="427"/>
      <c r="T12" s="421">
        <v>28.054879452554545</v>
      </c>
      <c r="U12" s="427"/>
      <c r="V12" s="421">
        <v>27.053890530067932</v>
      </c>
      <c r="W12" s="427"/>
      <c r="X12" s="421">
        <v>24.356489556914195</v>
      </c>
      <c r="Y12" s="427">
        <v>0.60762234784891489</v>
      </c>
      <c r="Z12" s="427">
        <v>23.165074384935586</v>
      </c>
      <c r="AA12" s="427">
        <v>25.547904728892799</v>
      </c>
      <c r="AB12" s="427">
        <v>2.4947041174758544</v>
      </c>
      <c r="AC12" s="482">
        <v>2947.689264999975</v>
      </c>
      <c r="AD12" s="482">
        <v>7581</v>
      </c>
      <c r="AE12" s="482"/>
      <c r="AF12" s="525">
        <v>1</v>
      </c>
      <c r="AG12" s="482"/>
      <c r="AH12" s="482" t="s">
        <v>463</v>
      </c>
      <c r="AI12" s="428"/>
      <c r="AJ12" s="421">
        <v>29.861327148140699</v>
      </c>
      <c r="AK12" s="427">
        <v>0.67206310689414983</v>
      </c>
      <c r="AL12" s="427">
        <v>28.543557483744824</v>
      </c>
      <c r="AM12" s="427">
        <v>31.179096812536571</v>
      </c>
      <c r="AN12" s="427">
        <v>2.2506136567878419</v>
      </c>
      <c r="AO12" s="482">
        <v>2744.2054799999901</v>
      </c>
      <c r="AP12" s="482">
        <v>7224</v>
      </c>
      <c r="AQ12" s="428"/>
      <c r="AR12" s="428">
        <v>5.5</v>
      </c>
      <c r="AS12" s="428"/>
      <c r="AT12" s="428" t="s">
        <v>463</v>
      </c>
      <c r="AU12" s="430"/>
      <c r="AV12" s="421">
        <v>31.450180801395938</v>
      </c>
      <c r="AW12" s="427">
        <v>0.70240314538610427</v>
      </c>
      <c r="AX12" s="427">
        <v>30.072914901394054</v>
      </c>
      <c r="AY12" s="427">
        <v>32.827446701397825</v>
      </c>
      <c r="AZ12" s="427">
        <v>2.2333834893404734</v>
      </c>
      <c r="BA12" s="482">
        <v>2485.2919349999634</v>
      </c>
      <c r="BB12" s="482">
        <v>7013</v>
      </c>
      <c r="BC12" s="428"/>
      <c r="BD12" s="428">
        <v>1.6</v>
      </c>
      <c r="BE12" s="428"/>
      <c r="BF12" s="428"/>
      <c r="BG12" s="430"/>
      <c r="BH12" s="421">
        <v>31.228867143175933</v>
      </c>
      <c r="BI12" s="427">
        <v>0.67750698962296196</v>
      </c>
      <c r="BJ12" s="427">
        <v>29.900411680901968</v>
      </c>
      <c r="BK12" s="427">
        <v>32.557322605449897</v>
      </c>
      <c r="BL12" s="427">
        <v>2.1694894871362935</v>
      </c>
      <c r="BM12" s="482">
        <v>2256.7313849999864</v>
      </c>
      <c r="BN12" s="482">
        <v>6831</v>
      </c>
      <c r="BO12" s="428"/>
      <c r="BP12" s="410">
        <v>-0.3</v>
      </c>
      <c r="BQ12" s="428"/>
      <c r="BR12" s="428"/>
      <c r="BS12" s="430"/>
      <c r="BT12" s="421">
        <v>31.467076867539379</v>
      </c>
      <c r="BU12" s="427">
        <v>0.71921355178600155</v>
      </c>
      <c r="BV12" s="427">
        <v>30.056827553055726</v>
      </c>
      <c r="BW12" s="427">
        <v>32.877326182023033</v>
      </c>
      <c r="BX12" s="427">
        <v>2.285606492187152</v>
      </c>
      <c r="BY12" s="482">
        <v>2019.0387739999894</v>
      </c>
      <c r="BZ12" s="482">
        <v>6654</v>
      </c>
      <c r="CA12" s="428"/>
      <c r="CB12" s="410">
        <v>0.30000000000000071</v>
      </c>
      <c r="CC12" s="428"/>
      <c r="CD12" s="428"/>
    </row>
    <row r="13" spans="1:83" s="69" customFormat="1" ht="13.5" customHeight="1" x14ac:dyDescent="0.25">
      <c r="A13" s="19" t="s">
        <v>13</v>
      </c>
      <c r="B13" s="421">
        <v>47.686355612874038</v>
      </c>
      <c r="C13" s="461"/>
      <c r="D13" s="421">
        <v>40.446289103301346</v>
      </c>
      <c r="E13" s="461"/>
      <c r="F13" s="421">
        <v>46.061011988075251</v>
      </c>
      <c r="G13" s="461"/>
      <c r="H13" s="421">
        <v>43.790163855869416</v>
      </c>
      <c r="I13" s="461"/>
      <c r="J13" s="421">
        <v>48.662987055023791</v>
      </c>
      <c r="K13" s="461"/>
      <c r="L13" s="421">
        <v>41.88583543896943</v>
      </c>
      <c r="M13" s="461"/>
      <c r="N13" s="421">
        <v>45.582851849849924</v>
      </c>
      <c r="O13" s="461"/>
      <c r="P13" s="421">
        <v>44.564874099197041</v>
      </c>
      <c r="Q13" s="430"/>
      <c r="R13" s="421">
        <v>42.89424072107262</v>
      </c>
      <c r="S13" s="427"/>
      <c r="T13" s="421">
        <v>40.305709848595974</v>
      </c>
      <c r="U13" s="427"/>
      <c r="V13" s="421">
        <v>39.021261861123264</v>
      </c>
      <c r="W13" s="427"/>
      <c r="X13" s="421">
        <v>39.922622935938406</v>
      </c>
      <c r="Y13" s="427">
        <v>1.0945686184816779</v>
      </c>
      <c r="Z13" s="427">
        <v>37.776412113628432</v>
      </c>
      <c r="AA13" s="427">
        <v>42.068833758248381</v>
      </c>
      <c r="AB13" s="427">
        <v>2.7417252123891527</v>
      </c>
      <c r="AC13" s="482">
        <v>1040.0089609999993</v>
      </c>
      <c r="AD13" s="482">
        <v>3463</v>
      </c>
      <c r="AE13" s="482"/>
      <c r="AF13" s="525">
        <v>1.3</v>
      </c>
      <c r="AG13" s="482"/>
      <c r="AH13" s="482" t="s">
        <v>463</v>
      </c>
      <c r="AI13" s="428"/>
      <c r="AJ13" s="421">
        <v>43.098146048879705</v>
      </c>
      <c r="AK13" s="427">
        <v>1.0861184336918881</v>
      </c>
      <c r="AL13" s="427">
        <v>40.968503892989489</v>
      </c>
      <c r="AM13" s="427">
        <v>45.227788204769922</v>
      </c>
      <c r="AN13" s="427">
        <v>2.520104768451219</v>
      </c>
      <c r="AO13" s="482">
        <v>1040.0142050000095</v>
      </c>
      <c r="AP13" s="482">
        <v>3498</v>
      </c>
      <c r="AQ13" s="428"/>
      <c r="AR13" s="428">
        <v>3.2</v>
      </c>
      <c r="AS13" s="428"/>
      <c r="AT13" s="428" t="s">
        <v>463</v>
      </c>
      <c r="AU13" s="430"/>
      <c r="AV13" s="421">
        <v>42.491527340168986</v>
      </c>
      <c r="AW13" s="427">
        <v>1.1559295712307713</v>
      </c>
      <c r="AX13" s="427">
        <v>40.224990819486379</v>
      </c>
      <c r="AY13" s="427">
        <v>44.7580638608516</v>
      </c>
      <c r="AZ13" s="427">
        <v>2.7203766105578975</v>
      </c>
      <c r="BA13" s="482">
        <v>992.41208399999846</v>
      </c>
      <c r="BB13" s="482">
        <v>3132</v>
      </c>
      <c r="BC13" s="428"/>
      <c r="BD13" s="428">
        <v>-0.6</v>
      </c>
      <c r="BE13" s="428"/>
      <c r="BF13" s="428"/>
      <c r="BG13" s="430"/>
      <c r="BH13" s="421">
        <v>44.652375724777926</v>
      </c>
      <c r="BI13" s="427">
        <v>1.102355433041821</v>
      </c>
      <c r="BJ13" s="427">
        <v>42.490877587014424</v>
      </c>
      <c r="BK13" s="427">
        <v>46.813873862541428</v>
      </c>
      <c r="BL13" s="427">
        <v>2.4687497924777069</v>
      </c>
      <c r="BM13" s="482">
        <v>991.6426859999998</v>
      </c>
      <c r="BN13" s="482">
        <v>3128</v>
      </c>
      <c r="BO13" s="428"/>
      <c r="BP13" s="410">
        <v>2.2000000000000002</v>
      </c>
      <c r="BQ13" s="428"/>
      <c r="BR13" s="428"/>
      <c r="BS13" s="430"/>
      <c r="BT13" s="421">
        <v>43.184997245773495</v>
      </c>
      <c r="BU13" s="427">
        <v>1.2365010346620786</v>
      </c>
      <c r="BV13" s="427">
        <v>40.760439571407844</v>
      </c>
      <c r="BW13" s="427">
        <v>45.609554920139139</v>
      </c>
      <c r="BX13" s="427">
        <v>2.8632652854530281</v>
      </c>
      <c r="BY13" s="482">
        <v>835.0185180000027</v>
      </c>
      <c r="BZ13" s="482">
        <v>2652</v>
      </c>
      <c r="CA13" s="428"/>
      <c r="CB13" s="410">
        <v>-1.5</v>
      </c>
      <c r="CC13" s="428"/>
      <c r="CD13" s="428"/>
    </row>
    <row r="14" spans="1:83" ht="7.5" customHeight="1" x14ac:dyDescent="0.25">
      <c r="A14" s="20"/>
      <c r="B14" s="22"/>
      <c r="C14" s="22"/>
      <c r="D14" s="22"/>
      <c r="E14" s="22"/>
      <c r="F14" s="22"/>
      <c r="G14" s="22"/>
      <c r="H14" s="22"/>
      <c r="I14" s="22"/>
      <c r="J14" s="22"/>
      <c r="K14" s="22"/>
      <c r="L14" s="22"/>
      <c r="M14" s="22"/>
      <c r="N14" s="22"/>
      <c r="O14" s="22"/>
      <c r="P14" s="22"/>
      <c r="Q14" s="22"/>
      <c r="R14" s="22"/>
      <c r="S14" s="22"/>
      <c r="T14" s="22"/>
      <c r="U14" s="22"/>
      <c r="V14" s="22"/>
      <c r="W14" s="22"/>
      <c r="X14" s="22"/>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row>
    <row r="15" spans="1:83" ht="5.15" customHeight="1" x14ac:dyDescent="0.25">
      <c r="B15" s="18"/>
      <c r="C15" s="18"/>
      <c r="D15" s="18"/>
      <c r="E15" s="18"/>
      <c r="F15" s="18"/>
      <c r="G15" s="18"/>
      <c r="H15" s="18"/>
      <c r="I15" s="18"/>
      <c r="J15" s="18"/>
      <c r="K15" s="18"/>
      <c r="L15" s="18"/>
      <c r="M15" s="18"/>
      <c r="N15" s="18"/>
      <c r="O15" s="18"/>
      <c r="P15" s="18"/>
      <c r="Q15" s="18"/>
      <c r="R15" s="18"/>
      <c r="S15" s="18"/>
      <c r="T15" s="18"/>
      <c r="U15" s="18"/>
      <c r="V15" s="18"/>
      <c r="W15" s="18"/>
      <c r="X15" s="18"/>
    </row>
    <row r="16" spans="1:83" s="24" customFormat="1" ht="13.5" customHeight="1" x14ac:dyDescent="0.25">
      <c r="A16" s="572" t="s">
        <v>15</v>
      </c>
      <c r="B16" s="572"/>
      <c r="C16" s="572"/>
      <c r="D16" s="572"/>
      <c r="E16" s="572"/>
      <c r="F16" s="572"/>
      <c r="G16" s="572"/>
      <c r="H16" s="572"/>
      <c r="I16" s="572"/>
      <c r="J16" s="572"/>
      <c r="K16" s="572"/>
      <c r="L16" s="572"/>
      <c r="M16" s="572"/>
      <c r="N16" s="572"/>
      <c r="O16" s="572"/>
      <c r="P16" s="572"/>
      <c r="Q16" s="572"/>
      <c r="R16" s="572"/>
      <c r="S16" s="572"/>
      <c r="T16" s="572"/>
      <c r="U16" s="572"/>
      <c r="V16" s="572"/>
      <c r="W16" s="572"/>
      <c r="X16" s="572"/>
      <c r="Y16" s="572"/>
      <c r="Z16" s="572"/>
      <c r="AA16" s="572"/>
      <c r="AB16" s="572"/>
      <c r="AC16" s="572"/>
      <c r="AD16" s="572"/>
      <c r="AE16" s="572"/>
      <c r="AF16" s="572"/>
      <c r="AG16" s="572"/>
      <c r="AH16" s="572"/>
      <c r="AI16" s="572"/>
      <c r="AJ16" s="572"/>
      <c r="AK16" s="572"/>
      <c r="AL16" s="572"/>
      <c r="AM16" s="572"/>
      <c r="AN16" s="572"/>
      <c r="AO16" s="572"/>
      <c r="AP16" s="572"/>
      <c r="AQ16" s="572"/>
      <c r="AR16" s="572"/>
      <c r="AS16" s="572"/>
      <c r="AT16" s="572"/>
      <c r="AU16" s="572"/>
      <c r="AV16" s="572"/>
      <c r="AW16" s="572"/>
      <c r="AX16" s="572"/>
      <c r="AY16" s="572"/>
      <c r="AZ16" s="572"/>
      <c r="BA16" s="572"/>
      <c r="BB16" s="572"/>
      <c r="BC16" s="572"/>
      <c r="BD16" s="572"/>
      <c r="BE16" s="572"/>
      <c r="BF16" s="572"/>
      <c r="BG16" s="572"/>
      <c r="BH16" s="572"/>
      <c r="BI16" s="572"/>
      <c r="BJ16" s="572"/>
      <c r="BK16" s="572"/>
      <c r="BL16" s="572"/>
      <c r="BM16" s="572"/>
      <c r="BN16" s="572"/>
      <c r="BO16" s="572"/>
      <c r="BP16" s="572"/>
      <c r="BQ16" s="572"/>
      <c r="BR16" s="572"/>
      <c r="BS16" s="572"/>
      <c r="BT16" s="572"/>
      <c r="BU16" s="572"/>
      <c r="BV16" s="572"/>
      <c r="BW16" s="572"/>
      <c r="BX16" s="572"/>
      <c r="BY16" s="572"/>
      <c r="BZ16" s="572"/>
      <c r="CA16" s="572"/>
      <c r="CB16" s="572"/>
      <c r="CC16" s="572"/>
      <c r="CD16" s="572"/>
      <c r="CE16" s="572"/>
    </row>
    <row r="17" spans="1:123" ht="13.5" customHeight="1" x14ac:dyDescent="0.25">
      <c r="A17" s="5" t="s">
        <v>548</v>
      </c>
    </row>
    <row r="18" spans="1:123" ht="13.5" customHeight="1" x14ac:dyDescent="0.25">
      <c r="A18" s="558" t="s">
        <v>16</v>
      </c>
      <c r="B18" s="558"/>
      <c r="C18" s="558"/>
      <c r="D18" s="558"/>
      <c r="E18" s="558"/>
      <c r="F18" s="558"/>
      <c r="G18" s="558"/>
      <c r="H18" s="558"/>
      <c r="I18" s="558"/>
      <c r="J18" s="558"/>
      <c r="K18" s="558"/>
      <c r="L18" s="558"/>
      <c r="M18" s="558"/>
      <c r="N18" s="558"/>
      <c r="O18" s="558"/>
      <c r="P18" s="558"/>
      <c r="Q18" s="558"/>
      <c r="R18" s="558"/>
      <c r="S18" s="558"/>
      <c r="T18" s="558"/>
      <c r="U18" s="558"/>
      <c r="V18" s="558"/>
      <c r="W18" s="558"/>
      <c r="X18" s="558"/>
      <c r="Y18" s="558"/>
      <c r="Z18" s="558"/>
      <c r="AA18" s="558"/>
      <c r="AB18" s="558"/>
      <c r="AC18" s="558"/>
      <c r="AD18" s="558"/>
      <c r="AE18" s="558"/>
      <c r="AF18" s="558"/>
      <c r="AG18" s="558"/>
      <c r="AH18" s="558"/>
      <c r="AI18" s="558"/>
      <c r="AJ18" s="558"/>
      <c r="AK18" s="558"/>
      <c r="AL18" s="558"/>
      <c r="AM18" s="558"/>
      <c r="AN18" s="558"/>
      <c r="AO18" s="558"/>
      <c r="AP18" s="558"/>
      <c r="AQ18" s="558"/>
      <c r="AR18" s="558"/>
      <c r="AS18" s="558"/>
      <c r="AT18" s="558"/>
      <c r="AU18" s="558"/>
      <c r="AV18" s="558"/>
      <c r="AW18" s="558"/>
      <c r="AX18" s="558"/>
      <c r="AY18" s="558"/>
      <c r="AZ18" s="558"/>
      <c r="BA18" s="558"/>
      <c r="BB18" s="558"/>
      <c r="BC18" s="558"/>
      <c r="BD18" s="558"/>
      <c r="BE18" s="558"/>
      <c r="BF18" s="558"/>
      <c r="BG18" s="558"/>
      <c r="BH18" s="558"/>
      <c r="BI18" s="558"/>
      <c r="BJ18" s="558"/>
      <c r="BK18" s="558"/>
      <c r="BL18" s="558"/>
      <c r="BM18" s="558"/>
      <c r="BN18" s="558"/>
      <c r="BO18" s="558"/>
      <c r="BP18" s="558"/>
      <c r="BQ18" s="558"/>
      <c r="BR18" s="558"/>
      <c r="BS18" s="558"/>
      <c r="BT18" s="558"/>
      <c r="BU18" s="558"/>
      <c r="BV18" s="558"/>
      <c r="BW18" s="558"/>
      <c r="BX18" s="558"/>
      <c r="BY18" s="558"/>
      <c r="BZ18" s="558"/>
      <c r="CA18" s="558"/>
      <c r="CB18" s="558"/>
      <c r="CC18" s="558"/>
      <c r="CD18" s="558"/>
      <c r="CE18" s="558"/>
    </row>
    <row r="19" spans="1:123" ht="13.5" customHeight="1" x14ac:dyDescent="0.25">
      <c r="A19" s="558" t="s">
        <v>17</v>
      </c>
      <c r="B19" s="558"/>
      <c r="C19" s="558"/>
      <c r="D19" s="558"/>
      <c r="E19" s="558"/>
      <c r="F19" s="558"/>
      <c r="G19" s="558"/>
      <c r="H19" s="558"/>
      <c r="I19" s="558"/>
      <c r="J19" s="558"/>
      <c r="K19" s="558"/>
      <c r="L19" s="558"/>
      <c r="M19" s="558"/>
      <c r="N19" s="558"/>
      <c r="O19" s="558"/>
      <c r="P19" s="558"/>
      <c r="Q19" s="558"/>
      <c r="R19" s="558"/>
      <c r="S19" s="558"/>
      <c r="T19" s="558"/>
      <c r="U19" s="558"/>
      <c r="V19" s="558"/>
      <c r="W19" s="558"/>
      <c r="X19" s="558"/>
      <c r="Y19" s="558"/>
      <c r="Z19" s="558"/>
      <c r="AA19" s="558"/>
      <c r="AB19" s="558"/>
      <c r="AC19" s="558"/>
      <c r="AD19" s="558"/>
      <c r="AE19" s="558"/>
      <c r="AF19" s="558"/>
      <c r="AG19" s="558"/>
      <c r="AH19" s="558"/>
      <c r="AI19" s="558"/>
      <c r="AJ19" s="558"/>
      <c r="AK19" s="558"/>
      <c r="AL19" s="558"/>
      <c r="AM19" s="558"/>
      <c r="AN19" s="558"/>
      <c r="AO19" s="558"/>
      <c r="AP19" s="558"/>
      <c r="AQ19" s="558"/>
      <c r="AR19" s="558"/>
      <c r="AS19" s="558"/>
      <c r="AT19" s="558"/>
      <c r="AU19" s="558"/>
      <c r="AV19" s="558"/>
      <c r="AW19" s="558"/>
      <c r="AX19" s="558"/>
      <c r="AY19" s="558"/>
      <c r="AZ19" s="558"/>
      <c r="BA19" s="558"/>
      <c r="BB19" s="558"/>
      <c r="BC19" s="558"/>
      <c r="BD19" s="558"/>
      <c r="BE19" s="558"/>
      <c r="BF19" s="558"/>
      <c r="BG19" s="558"/>
      <c r="BH19" s="558"/>
      <c r="BI19" s="558"/>
      <c r="BJ19" s="558"/>
      <c r="BK19" s="558"/>
      <c r="BL19" s="558"/>
      <c r="BM19" s="558"/>
      <c r="BN19" s="558"/>
      <c r="BO19" s="558"/>
      <c r="BP19" s="558"/>
      <c r="BQ19" s="558"/>
      <c r="BR19" s="558"/>
      <c r="BS19" s="558"/>
      <c r="BT19" s="558"/>
      <c r="BU19" s="558"/>
      <c r="BV19" s="558"/>
      <c r="BW19" s="558"/>
      <c r="BX19" s="558"/>
      <c r="BY19" s="558"/>
      <c r="BZ19" s="558"/>
      <c r="CA19" s="558"/>
      <c r="CB19" s="558"/>
      <c r="CC19" s="558"/>
      <c r="CD19" s="558"/>
      <c r="CE19" s="558"/>
    </row>
    <row r="20" spans="1:123" ht="13.5" customHeight="1" x14ac:dyDescent="0.25">
      <c r="A20" s="558" t="s">
        <v>18</v>
      </c>
      <c r="B20" s="558"/>
      <c r="C20" s="558"/>
      <c r="D20" s="558"/>
      <c r="E20" s="558"/>
      <c r="F20" s="558"/>
      <c r="G20" s="558"/>
      <c r="H20" s="558"/>
      <c r="I20" s="558"/>
      <c r="J20" s="558"/>
      <c r="K20" s="558"/>
      <c r="L20" s="558"/>
      <c r="M20" s="558"/>
      <c r="N20" s="558"/>
      <c r="O20" s="558"/>
      <c r="P20" s="558"/>
      <c r="Q20" s="558"/>
      <c r="R20" s="558"/>
      <c r="S20" s="558"/>
      <c r="T20" s="558"/>
      <c r="U20" s="558"/>
      <c r="V20" s="558"/>
      <c r="W20" s="558"/>
      <c r="X20" s="558"/>
      <c r="Y20" s="558"/>
      <c r="Z20" s="558"/>
      <c r="AA20" s="558"/>
      <c r="AB20" s="558"/>
      <c r="AC20" s="558"/>
      <c r="AD20" s="558"/>
      <c r="AE20" s="558"/>
      <c r="AF20" s="558"/>
      <c r="AG20" s="558"/>
      <c r="AH20" s="558"/>
      <c r="AI20" s="558"/>
      <c r="AJ20" s="558"/>
      <c r="AK20" s="558"/>
      <c r="AL20" s="558"/>
      <c r="AM20" s="558"/>
      <c r="AN20" s="558"/>
      <c r="AO20" s="558"/>
      <c r="AP20" s="558"/>
      <c r="AQ20" s="558"/>
      <c r="AR20" s="558"/>
      <c r="AS20" s="558"/>
      <c r="AT20" s="558"/>
      <c r="AU20" s="558"/>
      <c r="AV20" s="558"/>
      <c r="AW20" s="558"/>
      <c r="AX20" s="558"/>
      <c r="AY20" s="558"/>
      <c r="AZ20" s="558"/>
      <c r="BA20" s="558"/>
      <c r="BB20" s="558"/>
      <c r="BC20" s="558"/>
      <c r="BD20" s="558"/>
      <c r="BE20" s="558"/>
      <c r="BF20" s="558"/>
      <c r="BG20" s="558"/>
      <c r="BH20" s="558"/>
      <c r="BI20" s="558"/>
      <c r="BJ20" s="558"/>
      <c r="BK20" s="558"/>
      <c r="BL20" s="558"/>
      <c r="BM20" s="558"/>
      <c r="BN20" s="558"/>
      <c r="BO20" s="558"/>
      <c r="BP20" s="558"/>
      <c r="BQ20" s="558"/>
      <c r="BR20" s="558"/>
      <c r="BS20" s="558"/>
      <c r="BT20" s="558"/>
      <c r="BU20" s="558"/>
      <c r="BV20" s="558"/>
      <c r="BW20" s="558"/>
      <c r="BX20" s="558"/>
      <c r="BY20" s="558"/>
      <c r="BZ20" s="558"/>
      <c r="CA20" s="558"/>
      <c r="CB20" s="558"/>
      <c r="CC20" s="558"/>
      <c r="CD20" s="558"/>
      <c r="CE20" s="558"/>
    </row>
    <row r="21" spans="1:123" ht="10.5" x14ac:dyDescent="0.25">
      <c r="A21" s="558" t="s">
        <v>577</v>
      </c>
      <c r="B21" s="558"/>
      <c r="C21" s="558"/>
      <c r="D21" s="558"/>
      <c r="E21" s="558"/>
      <c r="F21" s="558"/>
      <c r="G21" s="558"/>
      <c r="H21" s="558"/>
      <c r="I21" s="558"/>
      <c r="J21" s="558"/>
      <c r="K21" s="558"/>
      <c r="L21" s="558"/>
      <c r="M21" s="558"/>
      <c r="N21" s="558"/>
      <c r="O21" s="558"/>
      <c r="P21" s="558"/>
      <c r="Q21" s="558"/>
      <c r="R21" s="558"/>
      <c r="S21" s="558"/>
      <c r="T21" s="558"/>
      <c r="U21" s="558"/>
      <c r="V21" s="558"/>
      <c r="W21" s="558"/>
      <c r="X21" s="558"/>
      <c r="Y21" s="558"/>
      <c r="Z21" s="558"/>
      <c r="AA21" s="558"/>
      <c r="AB21" s="558"/>
      <c r="AC21" s="558"/>
      <c r="AD21" s="558"/>
      <c r="AE21" s="558"/>
      <c r="AF21" s="558"/>
      <c r="AG21" s="558"/>
      <c r="AH21" s="558"/>
      <c r="AI21" s="558"/>
      <c r="AJ21" s="558"/>
      <c r="AK21" s="558"/>
      <c r="AL21" s="558"/>
      <c r="AM21" s="558"/>
      <c r="AN21" s="558"/>
      <c r="AO21" s="558"/>
      <c r="AP21" s="558"/>
      <c r="AQ21" s="558"/>
      <c r="AR21" s="558"/>
      <c r="AS21" s="558"/>
      <c r="AT21" s="558"/>
      <c r="AU21" s="558"/>
      <c r="AV21" s="558"/>
      <c r="AW21" s="558"/>
      <c r="AX21" s="558"/>
      <c r="AY21" s="558"/>
      <c r="AZ21" s="558"/>
      <c r="BA21" s="558"/>
      <c r="BB21" s="558"/>
      <c r="BC21" s="558"/>
      <c r="BD21" s="558"/>
      <c r="BE21" s="558"/>
      <c r="BF21" s="558"/>
      <c r="BG21" s="558"/>
      <c r="BH21" s="558"/>
      <c r="BI21" s="558"/>
      <c r="BJ21" s="558"/>
      <c r="BK21" s="558"/>
      <c r="BL21" s="558"/>
      <c r="BM21" s="558"/>
      <c r="BN21" s="558"/>
      <c r="BO21" s="558"/>
      <c r="BP21" s="558"/>
      <c r="BQ21" s="558"/>
      <c r="BR21" s="558"/>
      <c r="BS21" s="558"/>
      <c r="BT21" s="558"/>
      <c r="BU21" s="558"/>
      <c r="BV21" s="558"/>
      <c r="BW21" s="558"/>
      <c r="BX21" s="558"/>
      <c r="BY21" s="558"/>
      <c r="BZ21" s="558"/>
      <c r="CA21" s="558"/>
      <c r="CB21" s="558"/>
      <c r="CC21" s="558"/>
      <c r="CD21" s="558"/>
      <c r="CE21" s="558"/>
      <c r="CF21" s="264"/>
      <c r="CG21" s="264"/>
      <c r="CH21" s="264"/>
      <c r="CI21" s="264"/>
      <c r="CJ21" s="264"/>
      <c r="CK21" s="264"/>
      <c r="CL21" s="264"/>
      <c r="CM21" s="264"/>
      <c r="CN21" s="264"/>
      <c r="CO21" s="264"/>
      <c r="CP21" s="264"/>
      <c r="CQ21" s="264"/>
      <c r="CR21" s="264"/>
      <c r="CS21" s="264"/>
      <c r="CT21" s="264"/>
      <c r="CU21" s="264"/>
      <c r="CV21" s="264"/>
      <c r="CW21" s="264"/>
      <c r="CX21" s="264"/>
      <c r="CY21" s="264"/>
      <c r="CZ21" s="264"/>
      <c r="DA21" s="264"/>
      <c r="DB21" s="264"/>
      <c r="DC21" s="264"/>
      <c r="DD21" s="264"/>
      <c r="DE21" s="264"/>
      <c r="DF21" s="264"/>
      <c r="DG21" s="264"/>
      <c r="DH21" s="264"/>
      <c r="DI21" s="264"/>
      <c r="DJ21" s="264"/>
      <c r="DK21" s="264"/>
      <c r="DL21" s="264"/>
      <c r="DM21" s="264"/>
      <c r="DN21" s="264"/>
      <c r="DO21" s="264"/>
      <c r="DP21" s="264"/>
      <c r="DQ21" s="264"/>
      <c r="DR21" s="264"/>
      <c r="DS21" s="264"/>
    </row>
    <row r="22" spans="1:123" ht="10.5" x14ac:dyDescent="0.25">
      <c r="A22" s="558" t="s">
        <v>536</v>
      </c>
      <c r="B22" s="558"/>
      <c r="C22" s="558"/>
      <c r="D22" s="558"/>
      <c r="E22" s="558"/>
      <c r="F22" s="558"/>
      <c r="G22" s="558"/>
      <c r="H22" s="558"/>
      <c r="I22" s="558"/>
      <c r="J22" s="558"/>
      <c r="K22" s="558"/>
      <c r="L22" s="558"/>
      <c r="M22" s="558"/>
      <c r="N22" s="558"/>
      <c r="O22" s="558"/>
      <c r="P22" s="558"/>
      <c r="Q22" s="558"/>
      <c r="R22" s="558"/>
      <c r="S22" s="558"/>
      <c r="T22" s="558"/>
      <c r="U22" s="558"/>
      <c r="V22" s="558"/>
      <c r="W22" s="558"/>
      <c r="X22" s="558"/>
      <c r="Y22" s="558"/>
      <c r="Z22" s="558"/>
      <c r="AA22" s="558"/>
      <c r="AB22" s="558"/>
      <c r="AC22" s="558"/>
      <c r="AD22" s="558"/>
      <c r="AE22" s="558"/>
      <c r="AF22" s="558"/>
      <c r="AG22" s="558"/>
      <c r="AH22" s="558"/>
      <c r="AI22" s="558"/>
      <c r="AJ22" s="558"/>
      <c r="AK22" s="558"/>
      <c r="AL22" s="558"/>
      <c r="AM22" s="558"/>
      <c r="AN22" s="558"/>
      <c r="AO22" s="558"/>
      <c r="AP22" s="558"/>
      <c r="AQ22" s="558"/>
      <c r="AR22" s="558"/>
      <c r="AS22" s="558"/>
      <c r="AT22" s="558"/>
      <c r="AU22" s="558"/>
      <c r="AV22" s="558"/>
      <c r="AW22" s="558"/>
      <c r="AX22" s="558"/>
      <c r="AY22" s="558"/>
      <c r="AZ22" s="558"/>
      <c r="BA22" s="558"/>
      <c r="BB22" s="558"/>
      <c r="BC22" s="558"/>
      <c r="BD22" s="558"/>
      <c r="BE22" s="558"/>
      <c r="BF22" s="558"/>
      <c r="BG22" s="558"/>
      <c r="BH22" s="558"/>
      <c r="BI22" s="558"/>
      <c r="BJ22" s="558"/>
      <c r="BK22" s="558"/>
      <c r="BL22" s="558"/>
      <c r="BM22" s="558"/>
      <c r="BN22" s="558"/>
      <c r="BO22" s="558"/>
      <c r="BP22" s="558"/>
      <c r="BQ22" s="558"/>
      <c r="BR22" s="558"/>
      <c r="BS22" s="558"/>
      <c r="BT22" s="558"/>
      <c r="BU22" s="558"/>
      <c r="BV22" s="558"/>
      <c r="BW22" s="558"/>
      <c r="BX22" s="558"/>
      <c r="BY22" s="558"/>
      <c r="BZ22" s="558"/>
      <c r="CA22" s="558"/>
      <c r="CB22" s="558"/>
      <c r="CC22" s="558"/>
      <c r="CD22" s="558"/>
      <c r="CE22" s="558"/>
      <c r="CF22" s="264"/>
      <c r="CG22" s="264"/>
      <c r="CH22" s="264"/>
      <c r="CI22" s="264"/>
      <c r="CJ22" s="264"/>
      <c r="CK22" s="264"/>
      <c r="CL22" s="264"/>
      <c r="CM22" s="264"/>
      <c r="CN22" s="264"/>
      <c r="CO22" s="264"/>
      <c r="CP22" s="264"/>
      <c r="CQ22" s="264"/>
      <c r="CR22" s="264"/>
      <c r="CS22" s="264"/>
      <c r="CT22" s="264"/>
      <c r="CU22" s="264"/>
      <c r="CV22" s="264"/>
      <c r="CW22" s="264"/>
      <c r="CX22" s="264"/>
      <c r="CY22" s="264"/>
      <c r="CZ22" s="264"/>
      <c r="DA22" s="264"/>
      <c r="DB22" s="264"/>
      <c r="DC22" s="264"/>
      <c r="DD22" s="264"/>
      <c r="DE22" s="264"/>
      <c r="DF22" s="264"/>
      <c r="DG22" s="264"/>
      <c r="DH22" s="264"/>
      <c r="DI22" s="264"/>
      <c r="DJ22" s="264"/>
      <c r="DK22" s="264"/>
      <c r="DL22" s="264"/>
      <c r="DM22" s="264"/>
      <c r="DN22" s="264"/>
      <c r="DO22" s="264"/>
      <c r="DP22" s="264"/>
      <c r="DQ22" s="264"/>
      <c r="DR22" s="264"/>
      <c r="DS22" s="264"/>
    </row>
    <row r="23" spans="1:123" s="24" customFormat="1" ht="13.5" customHeight="1" x14ac:dyDescent="0.25">
      <c r="A23" s="572" t="s">
        <v>19</v>
      </c>
      <c r="B23" s="572"/>
      <c r="C23" s="572"/>
      <c r="D23" s="572"/>
      <c r="E23" s="572"/>
      <c r="F23" s="572"/>
      <c r="G23" s="572"/>
      <c r="H23" s="572"/>
      <c r="I23" s="572"/>
      <c r="J23" s="572"/>
      <c r="K23" s="572"/>
      <c r="L23" s="572"/>
      <c r="M23" s="572"/>
      <c r="N23" s="572"/>
      <c r="O23" s="572"/>
      <c r="P23" s="572"/>
      <c r="Q23" s="572"/>
      <c r="R23" s="572"/>
      <c r="S23" s="572"/>
      <c r="T23" s="572"/>
      <c r="U23" s="572"/>
      <c r="V23" s="572"/>
      <c r="W23" s="572"/>
      <c r="X23" s="572"/>
      <c r="Y23" s="572"/>
      <c r="Z23" s="572"/>
      <c r="AA23" s="572"/>
      <c r="AB23" s="572"/>
      <c r="AC23" s="572"/>
      <c r="AD23" s="572"/>
      <c r="AE23" s="572"/>
      <c r="AF23" s="572"/>
      <c r="AG23" s="572"/>
      <c r="AH23" s="572"/>
      <c r="AI23" s="572"/>
      <c r="AJ23" s="572"/>
      <c r="AK23" s="572"/>
      <c r="AL23" s="572"/>
      <c r="AM23" s="572"/>
      <c r="AN23" s="572"/>
      <c r="AO23" s="572"/>
      <c r="AP23" s="572"/>
      <c r="AQ23" s="572"/>
      <c r="AR23" s="572"/>
      <c r="AS23" s="572"/>
      <c r="AT23" s="572"/>
      <c r="AU23" s="572"/>
      <c r="AV23" s="572"/>
      <c r="AW23" s="572"/>
      <c r="AX23" s="572"/>
      <c r="AY23" s="572"/>
      <c r="AZ23" s="572"/>
      <c r="BA23" s="572"/>
      <c r="BB23" s="572"/>
      <c r="BC23" s="572"/>
      <c r="BD23" s="572"/>
      <c r="BE23" s="572"/>
      <c r="BF23" s="572"/>
      <c r="BG23" s="572"/>
      <c r="BH23" s="572"/>
      <c r="BI23" s="572"/>
      <c r="BJ23" s="572"/>
      <c r="BK23" s="572"/>
      <c r="BL23" s="572"/>
      <c r="BM23" s="572"/>
      <c r="BN23" s="572"/>
      <c r="BO23" s="572"/>
      <c r="BP23" s="572"/>
      <c r="BQ23" s="572"/>
      <c r="BR23" s="572"/>
      <c r="BS23" s="572"/>
      <c r="BT23" s="572"/>
      <c r="BU23" s="572"/>
      <c r="BV23" s="572"/>
      <c r="BW23" s="572"/>
      <c r="BX23" s="572"/>
      <c r="BY23" s="572"/>
      <c r="BZ23" s="572"/>
      <c r="CA23" s="572"/>
      <c r="CB23" s="572"/>
      <c r="CC23" s="572"/>
      <c r="CD23" s="572"/>
      <c r="CE23" s="572"/>
    </row>
    <row r="25" spans="1:123" ht="13" hidden="1" customHeight="1" x14ac:dyDescent="0.25">
      <c r="A25" s="25"/>
      <c r="B25" s="26"/>
      <c r="C25" s="26"/>
      <c r="D25" s="26"/>
      <c r="E25" s="26"/>
      <c r="F25" s="26"/>
      <c r="G25" s="26"/>
    </row>
    <row r="27" spans="1:123" ht="10.5" hidden="1" x14ac:dyDescent="0.25">
      <c r="A27" s="27"/>
      <c r="B27" s="28"/>
      <c r="C27" s="28"/>
      <c r="D27" s="28"/>
      <c r="E27" s="28"/>
      <c r="F27" s="28"/>
      <c r="G27" s="28"/>
    </row>
  </sheetData>
  <mergeCells count="70">
    <mergeCell ref="CB6:CB7"/>
    <mergeCell ref="A1:CE1"/>
    <mergeCell ref="A2:CE2"/>
    <mergeCell ref="A3:CE3"/>
    <mergeCell ref="A4:CE4"/>
    <mergeCell ref="A6:A8"/>
    <mergeCell ref="AJ6:AP6"/>
    <mergeCell ref="AR6:AR7"/>
    <mergeCell ref="AT6:AT7"/>
    <mergeCell ref="AU6:AU8"/>
    <mergeCell ref="CD6:CD7"/>
    <mergeCell ref="B7:B8"/>
    <mergeCell ref="D7:D8"/>
    <mergeCell ref="F7:F8"/>
    <mergeCell ref="H7:H8"/>
    <mergeCell ref="BA7:BA8"/>
    <mergeCell ref="BU7:BU8"/>
    <mergeCell ref="AN7:AN8"/>
    <mergeCell ref="BD6:BD7"/>
    <mergeCell ref="BF6:BF7"/>
    <mergeCell ref="BG6:BG8"/>
    <mergeCell ref="BT6:BZ6"/>
    <mergeCell ref="AV6:BB6"/>
    <mergeCell ref="AZ7:AZ8"/>
    <mergeCell ref="BH6:BN6"/>
    <mergeCell ref="BP6:BP7"/>
    <mergeCell ref="BR6:BR7"/>
    <mergeCell ref="BH7:BH8"/>
    <mergeCell ref="BI7:BI8"/>
    <mergeCell ref="BJ7:BK7"/>
    <mergeCell ref="R7:R8"/>
    <mergeCell ref="BB7:BB8"/>
    <mergeCell ref="BT7:BT8"/>
    <mergeCell ref="V7:V8"/>
    <mergeCell ref="BM7:BM8"/>
    <mergeCell ref="BN7:BN8"/>
    <mergeCell ref="AH6:AH7"/>
    <mergeCell ref="AL7:AM7"/>
    <mergeCell ref="A22:CE22"/>
    <mergeCell ref="BV7:BW7"/>
    <mergeCell ref="BX7:BX8"/>
    <mergeCell ref="BY7:BY8"/>
    <mergeCell ref="BZ7:BZ8"/>
    <mergeCell ref="A16:CE16"/>
    <mergeCell ref="A18:CE18"/>
    <mergeCell ref="AO7:AO8"/>
    <mergeCell ref="AP7:AP8"/>
    <mergeCell ref="AV7:AV8"/>
    <mergeCell ref="AW7:AW8"/>
    <mergeCell ref="AX7:AY7"/>
    <mergeCell ref="J7:J8"/>
    <mergeCell ref="L7:L8"/>
    <mergeCell ref="N7:N8"/>
    <mergeCell ref="P7:P8"/>
    <mergeCell ref="A23:CE23"/>
    <mergeCell ref="AF6:AF7"/>
    <mergeCell ref="Y7:Y8"/>
    <mergeCell ref="Z7:AA7"/>
    <mergeCell ref="AB7:AB8"/>
    <mergeCell ref="AC7:AC8"/>
    <mergeCell ref="AD7:AD8"/>
    <mergeCell ref="X6:AD6"/>
    <mergeCell ref="A19:CE19"/>
    <mergeCell ref="A20:CE20"/>
    <mergeCell ref="A21:CE21"/>
    <mergeCell ref="X7:X8"/>
    <mergeCell ref="AJ7:AJ8"/>
    <mergeCell ref="AK7:AK8"/>
    <mergeCell ref="T7:T8"/>
    <mergeCell ref="BL7:BL8"/>
  </mergeCells>
  <printOptions horizontalCentered="1"/>
  <pageMargins left="0.15748031496062992" right="0.15748031496062992" top="0.19685039370078741" bottom="0.19685039370078741" header="0" footer="0"/>
  <pageSetup scale="62"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EL90"/>
  <sheetViews>
    <sheetView showGridLines="0" zoomScaleNormal="100" zoomScaleSheetLayoutView="85" workbookViewId="0">
      <selection activeCell="A2" sqref="A2:EK2"/>
    </sheetView>
  </sheetViews>
  <sheetFormatPr baseColWidth="10" defaultColWidth="0" defaultRowHeight="10.5" zeroHeight="1" x14ac:dyDescent="0.25"/>
  <cols>
    <col min="1" max="1" width="25.453125" style="5" customWidth="1"/>
    <col min="2" max="2" width="7" style="5" hidden="1" customWidth="1"/>
    <col min="3" max="3" width="9" style="5" hidden="1" customWidth="1"/>
    <col min="4" max="4" width="5.81640625" style="5" hidden="1" customWidth="1"/>
    <col min="5" max="5" width="6.7265625" style="5" hidden="1" customWidth="1"/>
    <col min="6" max="6" width="9.26953125" style="5" hidden="1" customWidth="1"/>
    <col min="7" max="7" width="1.7265625" style="5" hidden="1" customWidth="1"/>
    <col min="8" max="8" width="8.26953125" style="5" hidden="1" customWidth="1"/>
    <col min="9" max="9" width="1.7265625" style="5" hidden="1" customWidth="1"/>
    <col min="10" max="11" width="7.81640625" style="5" hidden="1" customWidth="1"/>
    <col min="12" max="12" width="1.7265625" style="5" hidden="1" customWidth="1"/>
    <col min="13" max="13" width="8.1796875" style="5" customWidth="1"/>
    <col min="14" max="14" width="9" style="5" hidden="1" customWidth="1"/>
    <col min="15" max="15" width="5.81640625" style="5" hidden="1" customWidth="1"/>
    <col min="16" max="16" width="6.7265625" style="5" hidden="1" customWidth="1"/>
    <col min="17" max="17" width="9.26953125" style="5" hidden="1" customWidth="1"/>
    <col min="18" max="18" width="6.453125" style="5" hidden="1" customWidth="1"/>
    <col min="19" max="19" width="1.7265625" style="5" hidden="1" customWidth="1"/>
    <col min="20" max="20" width="8.26953125" style="5" hidden="1" customWidth="1"/>
    <col min="21" max="21" width="1.7265625" style="5" hidden="1" customWidth="1"/>
    <col min="22" max="22" width="7.81640625" style="5" hidden="1" customWidth="1"/>
    <col min="23" max="23" width="5.26953125" style="5" hidden="1" customWidth="1"/>
    <col min="24" max="24" width="3.81640625" style="5" hidden="1" customWidth="1"/>
    <col min="25" max="26" width="5.26953125" style="5" hidden="1" customWidth="1"/>
    <col min="27" max="28" width="5.7265625" style="5" hidden="1" customWidth="1"/>
    <col min="29" max="29" width="6.81640625" style="5" hidden="1" customWidth="1"/>
    <col min="30" max="30" width="1.7265625" style="5" customWidth="1"/>
    <col min="31" max="31" width="8.1796875" style="5" customWidth="1"/>
    <col min="32" max="32" width="9" style="5" hidden="1" customWidth="1"/>
    <col min="33" max="33" width="5.81640625" style="5" hidden="1" customWidth="1"/>
    <col min="34" max="34" width="6.7265625" style="5" hidden="1" customWidth="1"/>
    <col min="35" max="35" width="9.26953125" style="5" hidden="1" customWidth="1"/>
    <col min="36" max="36" width="1.7265625" style="5" hidden="1" customWidth="1"/>
    <col min="37" max="37" width="8.26953125" style="5" hidden="1" customWidth="1"/>
    <col min="38" max="38" width="1.7265625" style="5" hidden="1" customWidth="1"/>
    <col min="39" max="39" width="7.81640625" style="5" hidden="1" customWidth="1"/>
    <col min="40" max="40" width="1.7265625" style="5" customWidth="1"/>
    <col min="41" max="41" width="8.1796875" style="5" customWidth="1"/>
    <col min="42" max="45" width="10.54296875" style="5" hidden="1" customWidth="1"/>
    <col min="46" max="46" width="1.7265625" style="5" hidden="1" customWidth="1"/>
    <col min="47" max="47" width="10.54296875" style="5" hidden="1" customWidth="1"/>
    <col min="48" max="48" width="2" style="5" hidden="1" customWidth="1"/>
    <col min="49" max="49" width="10.54296875" style="5" hidden="1" customWidth="1"/>
    <col min="50" max="50" width="1.54296875" style="5" customWidth="1"/>
    <col min="51" max="51" width="8.1796875" style="5" customWidth="1"/>
    <col min="52" max="52" width="9" style="5" hidden="1" customWidth="1"/>
    <col min="53" max="53" width="4.7265625" style="5" bestFit="1" customWidth="1"/>
    <col min="54" max="54" width="5.54296875" style="5" bestFit="1" customWidth="1"/>
    <col min="55" max="55" width="9.26953125" style="5" customWidth="1"/>
    <col min="56" max="56" width="1.7265625" style="5" customWidth="1"/>
    <col min="57" max="57" width="8.26953125" style="5" customWidth="1"/>
    <col min="58" max="58" width="1.7265625" style="5" customWidth="1"/>
    <col min="59" max="59" width="7.81640625" style="5" customWidth="1"/>
    <col min="60" max="60" width="1.7265625" style="5" customWidth="1"/>
    <col min="61" max="61" width="7" style="5" hidden="1" customWidth="1"/>
    <col min="62" max="62" width="1.7265625" style="5" hidden="1" customWidth="1"/>
    <col min="63" max="63" width="8.1796875" style="5" customWidth="1"/>
    <col min="64" max="64" width="1.7265625" style="5" customWidth="1"/>
    <col min="65" max="65" width="8.1796875" style="5" customWidth="1"/>
    <col min="66" max="66" width="1.7265625" style="5" customWidth="1"/>
    <col min="67" max="67" width="8.1796875" style="5" customWidth="1"/>
    <col min="68" max="71" width="9.453125" style="5" hidden="1" customWidth="1"/>
    <col min="72" max="72" width="1.7265625" style="5" hidden="1" customWidth="1"/>
    <col min="73" max="73" width="9.453125" style="5" hidden="1" customWidth="1"/>
    <col min="74" max="74" width="2" style="5" hidden="1" customWidth="1"/>
    <col min="75" max="75" width="9.453125" style="5" hidden="1" customWidth="1"/>
    <col min="76" max="76" width="1.54296875" style="5" customWidth="1"/>
    <col min="77" max="77" width="8.1796875" style="5" customWidth="1"/>
    <col min="78" max="78" width="9.1796875" style="5" hidden="1" customWidth="1"/>
    <col min="79" max="79" width="4.7265625" style="5" bestFit="1" customWidth="1"/>
    <col min="80" max="80" width="5.54296875" style="5" bestFit="1" customWidth="1"/>
    <col min="81" max="81" width="9.26953125" style="5" customWidth="1"/>
    <col min="82" max="82" width="1.7265625" style="5" customWidth="1"/>
    <col min="83" max="83" width="8.26953125" style="5" customWidth="1"/>
    <col min="84" max="84" width="1.7265625" style="5" customWidth="1"/>
    <col min="85" max="85" width="7.81640625" style="5" customWidth="1"/>
    <col min="86" max="86" width="1.7265625" style="5" customWidth="1"/>
    <col min="87" max="87" width="7" style="5" hidden="1" customWidth="1"/>
    <col min="88" max="88" width="1.7265625" style="5" hidden="1" customWidth="1"/>
    <col min="89" max="89" width="8.1796875" style="5" customWidth="1"/>
    <col min="90" max="90" width="1.7265625" style="5" customWidth="1"/>
    <col min="91" max="91" width="8.1796875" style="5" customWidth="1"/>
    <col min="92" max="92" width="1.7265625" style="5" customWidth="1"/>
    <col min="93" max="93" width="8.1796875" style="5" customWidth="1"/>
    <col min="94" max="97" width="9.81640625" style="5" hidden="1" customWidth="1"/>
    <col min="98" max="98" width="1.81640625" style="5" hidden="1" customWidth="1"/>
    <col min="99" max="99" width="9.81640625" style="5" hidden="1" customWidth="1"/>
    <col min="100" max="100" width="2.1796875" style="5" hidden="1" customWidth="1"/>
    <col min="101" max="101" width="9.81640625" style="5" hidden="1" customWidth="1"/>
    <col min="102" max="102" width="1.54296875" style="5" customWidth="1"/>
    <col min="103" max="103" width="8.1796875" style="5" customWidth="1"/>
    <col min="104" max="104" width="8.453125" style="5" hidden="1" customWidth="1"/>
    <col min="105" max="105" width="4.7265625" style="5" bestFit="1" customWidth="1"/>
    <col min="106" max="106" width="5.54296875" style="5" bestFit="1" customWidth="1"/>
    <col min="107" max="107" width="9.26953125" style="5" customWidth="1"/>
    <col min="108" max="108" width="1.7265625" style="5" customWidth="1"/>
    <col min="109" max="109" width="8.26953125" style="5" customWidth="1"/>
    <col min="110" max="110" width="1.7265625" style="5" customWidth="1"/>
    <col min="111" max="111" width="7.81640625" style="5" customWidth="1"/>
    <col min="112" max="112" width="1.7265625" style="5" customWidth="1"/>
    <col min="113" max="113" width="7" style="5" hidden="1" customWidth="1"/>
    <col min="114" max="114" width="1.7265625" style="5" hidden="1" customWidth="1"/>
    <col min="115" max="115" width="8.1796875" style="5" customWidth="1"/>
    <col min="116" max="116" width="1.7265625" style="5" customWidth="1"/>
    <col min="117" max="117" width="8.1796875" style="5" customWidth="1"/>
    <col min="118" max="118" width="1.7265625" style="5" customWidth="1"/>
    <col min="119" max="119" width="8.1796875" style="5" customWidth="1"/>
    <col min="120" max="127" width="9" style="5" hidden="1" customWidth="1"/>
    <col min="128" max="128" width="1.54296875" style="5" customWidth="1"/>
    <col min="129" max="129" width="8.1796875" style="5" customWidth="1"/>
    <col min="130" max="130" width="8.81640625" style="5" hidden="1" customWidth="1"/>
    <col min="131" max="131" width="4.7265625" style="5" bestFit="1" customWidth="1"/>
    <col min="132" max="132" width="5.54296875" style="5" bestFit="1" customWidth="1"/>
    <col min="133" max="133" width="9.26953125" style="5" customWidth="1"/>
    <col min="134" max="134" width="1.7265625" style="5" customWidth="1"/>
    <col min="135" max="135" width="8.26953125" style="5" customWidth="1"/>
    <col min="136" max="136" width="1.7265625" style="5" customWidth="1"/>
    <col min="137" max="137" width="7.81640625" style="5" customWidth="1"/>
    <col min="138" max="138" width="1.7265625" style="5" customWidth="1"/>
    <col min="139" max="140" width="11" style="5" customWidth="1"/>
    <col min="141" max="141" width="1.7265625" style="5" customWidth="1"/>
    <col min="142" max="142" width="2.54296875" style="5" customWidth="1"/>
    <col min="143" max="16384" width="4.1796875" style="5" hidden="1"/>
  </cols>
  <sheetData>
    <row r="1" spans="1:141" s="1" customFormat="1" ht="15.75" customHeight="1" x14ac:dyDescent="0.25">
      <c r="A1" s="553" t="s">
        <v>556</v>
      </c>
      <c r="B1" s="553"/>
      <c r="C1" s="553"/>
      <c r="D1" s="553"/>
      <c r="E1" s="553"/>
      <c r="F1" s="553"/>
      <c r="G1" s="553"/>
      <c r="H1" s="553"/>
      <c r="I1" s="553"/>
      <c r="J1" s="553"/>
      <c r="K1" s="553"/>
      <c r="L1" s="553"/>
      <c r="M1" s="553"/>
      <c r="N1" s="553"/>
      <c r="O1" s="553"/>
      <c r="P1" s="553"/>
      <c r="Q1" s="553"/>
      <c r="R1" s="553"/>
      <c r="S1" s="553"/>
      <c r="T1" s="553"/>
      <c r="U1" s="553"/>
      <c r="V1" s="553"/>
      <c r="W1" s="553"/>
      <c r="X1" s="553"/>
      <c r="Y1" s="553"/>
      <c r="Z1" s="553"/>
      <c r="AA1" s="553"/>
      <c r="AB1" s="553"/>
      <c r="AC1" s="553"/>
      <c r="AD1" s="553"/>
      <c r="AE1" s="553"/>
      <c r="AF1" s="553"/>
      <c r="AG1" s="553"/>
      <c r="AH1" s="553"/>
      <c r="AI1" s="553"/>
      <c r="AJ1" s="553"/>
      <c r="AK1" s="553"/>
      <c r="AL1" s="553"/>
      <c r="AM1" s="553"/>
      <c r="AN1" s="553"/>
      <c r="AO1" s="553"/>
      <c r="AP1" s="553"/>
      <c r="AQ1" s="553"/>
      <c r="AR1" s="553"/>
      <c r="AS1" s="553"/>
      <c r="AT1" s="553"/>
      <c r="AU1" s="553"/>
      <c r="AV1" s="553"/>
      <c r="AW1" s="553"/>
      <c r="AX1" s="553"/>
      <c r="AY1" s="553"/>
      <c r="AZ1" s="553"/>
      <c r="BA1" s="553"/>
      <c r="BB1" s="553"/>
      <c r="BC1" s="553"/>
      <c r="BD1" s="553"/>
      <c r="BE1" s="553"/>
      <c r="BF1" s="553"/>
      <c r="BG1" s="553"/>
      <c r="BH1" s="553"/>
      <c r="BI1" s="553"/>
      <c r="BJ1" s="553"/>
      <c r="BK1" s="553"/>
      <c r="BL1" s="553"/>
      <c r="BM1" s="553"/>
      <c r="BN1" s="553"/>
      <c r="BO1" s="553"/>
      <c r="BP1" s="553"/>
      <c r="BQ1" s="553"/>
      <c r="BR1" s="553"/>
      <c r="BS1" s="553"/>
      <c r="BT1" s="553"/>
      <c r="BU1" s="553"/>
      <c r="BV1" s="553"/>
      <c r="BW1" s="553"/>
      <c r="BX1" s="553"/>
      <c r="BY1" s="553"/>
      <c r="BZ1" s="553"/>
      <c r="CA1" s="553"/>
      <c r="CB1" s="553"/>
      <c r="CC1" s="553"/>
      <c r="CD1" s="553"/>
      <c r="CE1" s="553"/>
      <c r="CF1" s="553"/>
      <c r="CG1" s="553"/>
      <c r="CH1" s="553"/>
      <c r="CI1" s="553"/>
      <c r="CJ1" s="553"/>
      <c r="CK1" s="553"/>
      <c r="CL1" s="553"/>
      <c r="CM1" s="553"/>
      <c r="CN1" s="553"/>
      <c r="CO1" s="553"/>
      <c r="CP1" s="553"/>
      <c r="CQ1" s="553"/>
      <c r="CR1" s="553"/>
      <c r="CS1" s="553"/>
      <c r="CT1" s="553"/>
      <c r="CU1" s="553"/>
      <c r="CV1" s="553"/>
      <c r="CW1" s="553"/>
      <c r="CX1" s="553"/>
      <c r="CY1" s="553"/>
      <c r="CZ1" s="553"/>
      <c r="DA1" s="553"/>
      <c r="DB1" s="553"/>
      <c r="DC1" s="553"/>
      <c r="DD1" s="553"/>
      <c r="DE1" s="553"/>
      <c r="DF1" s="553"/>
      <c r="DG1" s="553"/>
      <c r="DH1" s="553"/>
      <c r="DI1" s="553"/>
      <c r="DJ1" s="553"/>
      <c r="DK1" s="553"/>
      <c r="DL1" s="553"/>
      <c r="DM1" s="553"/>
      <c r="DN1" s="553"/>
      <c r="DO1" s="553"/>
      <c r="DP1" s="553"/>
      <c r="DQ1" s="553"/>
      <c r="DR1" s="553"/>
      <c r="DS1" s="553"/>
      <c r="DT1" s="553"/>
      <c r="DU1" s="553"/>
      <c r="DV1" s="553"/>
      <c r="DW1" s="553"/>
      <c r="DX1" s="553"/>
      <c r="DY1" s="553"/>
      <c r="DZ1" s="553"/>
      <c r="EA1" s="553"/>
      <c r="EB1" s="553"/>
      <c r="EC1" s="553"/>
      <c r="ED1" s="553"/>
      <c r="EE1" s="553"/>
      <c r="EF1" s="553"/>
      <c r="EG1" s="553"/>
      <c r="EH1" s="553"/>
      <c r="EI1" s="553"/>
      <c r="EJ1" s="553"/>
      <c r="EK1" s="553"/>
    </row>
    <row r="2" spans="1:141" s="1" customFormat="1" ht="14.25" customHeight="1" x14ac:dyDescent="0.25">
      <c r="A2" s="554" t="s">
        <v>612</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c r="CG2" s="554"/>
      <c r="CH2" s="554"/>
      <c r="CI2" s="554"/>
      <c r="CJ2" s="554"/>
      <c r="CK2" s="554"/>
      <c r="CL2" s="554"/>
      <c r="CM2" s="554"/>
      <c r="CN2" s="554"/>
      <c r="CO2" s="554"/>
      <c r="CP2" s="554"/>
      <c r="CQ2" s="554"/>
      <c r="CR2" s="554"/>
      <c r="CS2" s="554"/>
      <c r="CT2" s="554"/>
      <c r="CU2" s="554"/>
      <c r="CV2" s="554"/>
      <c r="CW2" s="554"/>
      <c r="CX2" s="554"/>
      <c r="CY2" s="554"/>
      <c r="CZ2" s="554"/>
      <c r="DA2" s="554"/>
      <c r="DB2" s="554"/>
      <c r="DC2" s="554"/>
      <c r="DD2" s="554"/>
      <c r="DE2" s="554"/>
      <c r="DF2" s="554"/>
      <c r="DG2" s="554"/>
      <c r="DH2" s="554"/>
      <c r="DI2" s="554"/>
      <c r="DJ2" s="554"/>
      <c r="DK2" s="554"/>
      <c r="DL2" s="554"/>
      <c r="DM2" s="554"/>
      <c r="DN2" s="554"/>
      <c r="DO2" s="554"/>
      <c r="DP2" s="554"/>
      <c r="DQ2" s="554"/>
      <c r="DR2" s="554"/>
      <c r="DS2" s="554"/>
      <c r="DT2" s="554"/>
      <c r="DU2" s="554"/>
      <c r="DV2" s="554"/>
      <c r="DW2" s="554"/>
      <c r="DX2" s="554"/>
      <c r="DY2" s="554"/>
      <c r="DZ2" s="554"/>
      <c r="EA2" s="554"/>
      <c r="EB2" s="554"/>
      <c r="EC2" s="554"/>
      <c r="ED2" s="554"/>
      <c r="EE2" s="554"/>
      <c r="EF2" s="554"/>
      <c r="EG2" s="554"/>
      <c r="EH2" s="554"/>
      <c r="EI2" s="554"/>
      <c r="EJ2" s="554"/>
      <c r="EK2" s="554"/>
    </row>
    <row r="3" spans="1:141" s="1" customFormat="1" ht="12" customHeight="1" x14ac:dyDescent="0.25">
      <c r="A3" s="554" t="s">
        <v>546</v>
      </c>
      <c r="B3" s="554"/>
      <c r="C3" s="554"/>
      <c r="D3" s="554"/>
      <c r="E3" s="554"/>
      <c r="F3" s="554"/>
      <c r="G3" s="554"/>
      <c r="H3" s="554"/>
      <c r="I3" s="554"/>
      <c r="J3" s="554"/>
      <c r="K3" s="554"/>
      <c r="L3" s="554"/>
      <c r="M3" s="554"/>
      <c r="N3" s="554"/>
      <c r="O3" s="554"/>
      <c r="P3" s="554"/>
      <c r="Q3" s="554"/>
      <c r="R3" s="554"/>
      <c r="S3" s="554"/>
      <c r="T3" s="554"/>
      <c r="U3" s="554"/>
      <c r="V3" s="554"/>
      <c r="W3" s="554"/>
      <c r="X3" s="554"/>
      <c r="Y3" s="554"/>
      <c r="Z3" s="554"/>
      <c r="AA3" s="554"/>
      <c r="AB3" s="554"/>
      <c r="AC3" s="554"/>
      <c r="AD3" s="554"/>
      <c r="AE3" s="554"/>
      <c r="AF3" s="554"/>
      <c r="AG3" s="554"/>
      <c r="AH3" s="554"/>
      <c r="AI3" s="554"/>
      <c r="AJ3" s="554"/>
      <c r="AK3" s="554"/>
      <c r="AL3" s="554"/>
      <c r="AM3" s="554"/>
      <c r="AN3" s="554"/>
      <c r="AO3" s="554"/>
      <c r="AP3" s="554"/>
      <c r="AQ3" s="554"/>
      <c r="AR3" s="554"/>
      <c r="AS3" s="554"/>
      <c r="AT3" s="554"/>
      <c r="AU3" s="554"/>
      <c r="AV3" s="554"/>
      <c r="AW3" s="554"/>
      <c r="AX3" s="554"/>
      <c r="AY3" s="554"/>
      <c r="AZ3" s="554"/>
      <c r="BA3" s="554"/>
      <c r="BB3" s="554"/>
      <c r="BC3" s="554"/>
      <c r="BD3" s="554"/>
      <c r="BE3" s="554"/>
      <c r="BF3" s="554"/>
      <c r="BG3" s="554"/>
      <c r="BH3" s="554"/>
      <c r="BI3" s="554"/>
      <c r="BJ3" s="554"/>
      <c r="BK3" s="554"/>
      <c r="BL3" s="554"/>
      <c r="BM3" s="554"/>
      <c r="BN3" s="554"/>
      <c r="BO3" s="554"/>
      <c r="BP3" s="554"/>
      <c r="BQ3" s="554"/>
      <c r="BR3" s="554"/>
      <c r="BS3" s="554"/>
      <c r="BT3" s="554"/>
      <c r="BU3" s="554"/>
      <c r="BV3" s="554"/>
      <c r="BW3" s="554"/>
      <c r="BX3" s="554"/>
      <c r="BY3" s="554"/>
      <c r="BZ3" s="554"/>
      <c r="CA3" s="554"/>
      <c r="CB3" s="554"/>
      <c r="CC3" s="554"/>
      <c r="CD3" s="554"/>
      <c r="CE3" s="554"/>
      <c r="CF3" s="554"/>
      <c r="CG3" s="554"/>
      <c r="CH3" s="554"/>
      <c r="CI3" s="554"/>
      <c r="CJ3" s="554"/>
      <c r="CK3" s="554"/>
      <c r="CL3" s="554"/>
      <c r="CM3" s="554"/>
      <c r="CN3" s="554"/>
      <c r="CO3" s="554"/>
      <c r="CP3" s="554"/>
      <c r="CQ3" s="554"/>
      <c r="CR3" s="554"/>
      <c r="CS3" s="554"/>
      <c r="CT3" s="554"/>
      <c r="CU3" s="554"/>
      <c r="CV3" s="554"/>
      <c r="CW3" s="554"/>
      <c r="CX3" s="554"/>
      <c r="CY3" s="554"/>
      <c r="CZ3" s="554"/>
      <c r="DA3" s="554"/>
      <c r="DB3" s="554"/>
      <c r="DC3" s="554"/>
      <c r="DD3" s="554"/>
      <c r="DE3" s="554"/>
      <c r="DF3" s="554"/>
      <c r="DG3" s="554"/>
      <c r="DH3" s="554"/>
      <c r="DI3" s="554"/>
      <c r="DJ3" s="554"/>
      <c r="DK3" s="554"/>
      <c r="DL3" s="554"/>
      <c r="DM3" s="554"/>
      <c r="DN3" s="554"/>
      <c r="DO3" s="554"/>
      <c r="DP3" s="554"/>
      <c r="DQ3" s="554"/>
      <c r="DR3" s="554"/>
      <c r="DS3" s="554"/>
      <c r="DT3" s="554"/>
      <c r="DU3" s="554"/>
      <c r="DV3" s="554"/>
      <c r="DW3" s="554"/>
      <c r="DX3" s="554"/>
      <c r="DY3" s="554"/>
      <c r="DZ3" s="554"/>
      <c r="EA3" s="554"/>
      <c r="EB3" s="554"/>
      <c r="EC3" s="554"/>
      <c r="ED3" s="554"/>
      <c r="EE3" s="554"/>
      <c r="EF3" s="554"/>
      <c r="EG3" s="554"/>
      <c r="EH3" s="554"/>
      <c r="EI3" s="554"/>
      <c r="EJ3" s="554"/>
      <c r="EK3" s="554"/>
    </row>
    <row r="4" spans="1:141" s="1" customFormat="1" ht="15.75" customHeight="1" x14ac:dyDescent="0.25">
      <c r="A4" s="574" t="s">
        <v>0</v>
      </c>
      <c r="B4" s="574"/>
      <c r="C4" s="574"/>
      <c r="D4" s="574"/>
      <c r="E4" s="574"/>
      <c r="F4" s="574"/>
      <c r="G4" s="574"/>
      <c r="H4" s="574"/>
      <c r="I4" s="574"/>
      <c r="J4" s="574"/>
      <c r="K4" s="574"/>
      <c r="L4" s="574"/>
      <c r="M4" s="574"/>
      <c r="N4" s="574"/>
      <c r="O4" s="574"/>
      <c r="P4" s="574"/>
      <c r="Q4" s="574"/>
      <c r="R4" s="574"/>
      <c r="S4" s="574"/>
      <c r="T4" s="574"/>
      <c r="U4" s="574"/>
      <c r="V4" s="574"/>
      <c r="W4" s="574"/>
      <c r="X4" s="574"/>
      <c r="Y4" s="574"/>
      <c r="Z4" s="574"/>
      <c r="AA4" s="574"/>
      <c r="AB4" s="574"/>
      <c r="AC4" s="574"/>
      <c r="AD4" s="574"/>
      <c r="AE4" s="574"/>
      <c r="AF4" s="574"/>
      <c r="AG4" s="574"/>
      <c r="AH4" s="574"/>
      <c r="AI4" s="574"/>
      <c r="AJ4" s="574"/>
      <c r="AK4" s="574"/>
      <c r="AL4" s="574"/>
      <c r="AM4" s="574"/>
      <c r="AN4" s="574"/>
      <c r="AO4" s="574"/>
      <c r="AP4" s="574"/>
      <c r="AQ4" s="574"/>
      <c r="AR4" s="574"/>
      <c r="AS4" s="574"/>
      <c r="AT4" s="574"/>
      <c r="AU4" s="574"/>
      <c r="AV4" s="574"/>
      <c r="AW4" s="574"/>
      <c r="AX4" s="574"/>
      <c r="AY4" s="574"/>
      <c r="AZ4" s="574"/>
      <c r="BA4" s="574"/>
      <c r="BB4" s="574"/>
      <c r="BC4" s="574"/>
      <c r="BD4" s="574"/>
      <c r="BE4" s="574"/>
      <c r="BF4" s="574"/>
      <c r="BG4" s="574"/>
      <c r="BH4" s="574"/>
      <c r="BI4" s="574"/>
      <c r="BJ4" s="574"/>
      <c r="BK4" s="574"/>
      <c r="BL4" s="574"/>
      <c r="BM4" s="574"/>
      <c r="BN4" s="574"/>
      <c r="BO4" s="574"/>
      <c r="BP4" s="574"/>
      <c r="BQ4" s="574"/>
      <c r="BR4" s="574"/>
      <c r="BS4" s="574"/>
      <c r="BT4" s="574"/>
      <c r="BU4" s="574"/>
      <c r="BV4" s="574"/>
      <c r="BW4" s="574"/>
      <c r="BX4" s="574"/>
      <c r="BY4" s="574"/>
      <c r="BZ4" s="574"/>
      <c r="CA4" s="574"/>
      <c r="CB4" s="574"/>
      <c r="CC4" s="574"/>
      <c r="CD4" s="574"/>
      <c r="CE4" s="574"/>
      <c r="CF4" s="574"/>
      <c r="CG4" s="574"/>
      <c r="CH4" s="574"/>
      <c r="CI4" s="574"/>
      <c r="CJ4" s="574"/>
      <c r="CK4" s="574"/>
      <c r="CL4" s="574"/>
      <c r="CM4" s="574"/>
      <c r="CN4" s="574"/>
      <c r="CO4" s="574"/>
      <c r="CP4" s="574"/>
      <c r="CQ4" s="574"/>
      <c r="CR4" s="574"/>
      <c r="CS4" s="574"/>
      <c r="CT4" s="574"/>
      <c r="CU4" s="574"/>
      <c r="CV4" s="574"/>
      <c r="CW4" s="574"/>
      <c r="CX4" s="574"/>
      <c r="CY4" s="574"/>
      <c r="CZ4" s="574"/>
      <c r="DA4" s="574"/>
      <c r="DB4" s="574"/>
      <c r="DC4" s="574"/>
      <c r="DD4" s="574"/>
      <c r="DE4" s="574"/>
      <c r="DF4" s="574"/>
      <c r="DG4" s="574"/>
      <c r="DH4" s="574"/>
      <c r="DI4" s="574"/>
      <c r="DJ4" s="574"/>
      <c r="DK4" s="574"/>
      <c r="DL4" s="574"/>
      <c r="DM4" s="574"/>
      <c r="DN4" s="574"/>
      <c r="DO4" s="574"/>
      <c r="DP4" s="574"/>
      <c r="DQ4" s="574"/>
      <c r="DR4" s="574"/>
      <c r="DS4" s="574"/>
      <c r="DT4" s="574"/>
      <c r="DU4" s="574"/>
      <c r="DV4" s="574"/>
      <c r="DW4" s="574"/>
      <c r="DX4" s="574"/>
      <c r="DY4" s="574"/>
      <c r="DZ4" s="574"/>
      <c r="EA4" s="574"/>
      <c r="EB4" s="574"/>
      <c r="EC4" s="574"/>
      <c r="ED4" s="574"/>
      <c r="EE4" s="574"/>
      <c r="EF4" s="574"/>
      <c r="EG4" s="574"/>
      <c r="EH4" s="574"/>
      <c r="EI4" s="574"/>
      <c r="EJ4" s="574"/>
      <c r="EK4" s="574"/>
    </row>
    <row r="5" spans="1:141" ht="6" customHeight="1" x14ac:dyDescent="0.2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row>
    <row r="6" spans="1:141" ht="24.75" customHeight="1" x14ac:dyDescent="0.25">
      <c r="A6" s="546" t="s">
        <v>23</v>
      </c>
      <c r="B6" s="556" t="s">
        <v>200</v>
      </c>
      <c r="C6" s="556"/>
      <c r="D6" s="556"/>
      <c r="E6" s="556"/>
      <c r="F6" s="556"/>
      <c r="G6" s="556"/>
      <c r="H6" s="556"/>
      <c r="I6" s="556"/>
      <c r="J6" s="556"/>
      <c r="K6" s="556"/>
      <c r="L6" s="556"/>
      <c r="M6" s="556"/>
      <c r="N6" s="556"/>
      <c r="O6" s="556"/>
      <c r="P6" s="556"/>
      <c r="Q6" s="556"/>
      <c r="R6" s="556"/>
      <c r="S6" s="556"/>
      <c r="T6" s="556"/>
      <c r="U6" s="556"/>
      <c r="V6" s="556"/>
      <c r="W6" s="556"/>
      <c r="X6" s="556"/>
      <c r="Y6" s="556"/>
      <c r="Z6" s="556"/>
      <c r="AA6" s="556"/>
      <c r="AB6" s="556"/>
      <c r="AC6" s="556"/>
      <c r="AD6" s="556"/>
      <c r="AE6" s="556"/>
      <c r="AF6" s="556"/>
      <c r="AG6" s="556"/>
      <c r="AH6" s="556"/>
      <c r="AI6" s="556"/>
      <c r="AJ6" s="556"/>
      <c r="AK6" s="556"/>
      <c r="AL6" s="556"/>
      <c r="AM6" s="556"/>
      <c r="AN6" s="556"/>
      <c r="AO6" s="556"/>
      <c r="AP6" s="556"/>
      <c r="AQ6" s="556"/>
      <c r="AR6" s="556"/>
      <c r="AS6" s="556"/>
      <c r="AT6" s="556"/>
      <c r="AU6" s="556"/>
      <c r="AV6" s="556"/>
      <c r="AW6" s="556"/>
      <c r="AX6" s="556"/>
      <c r="AY6" s="556"/>
      <c r="AZ6" s="556"/>
      <c r="BA6" s="556"/>
      <c r="BB6" s="556"/>
      <c r="BC6" s="556"/>
      <c r="BD6" s="556"/>
      <c r="BE6" s="556"/>
      <c r="BF6" s="556"/>
      <c r="BG6" s="556"/>
      <c r="BH6" s="7"/>
      <c r="BI6" s="550" t="s">
        <v>201</v>
      </c>
      <c r="BJ6" s="550"/>
      <c r="BK6" s="550"/>
      <c r="BL6" s="550"/>
      <c r="BM6" s="550"/>
      <c r="BN6" s="550"/>
      <c r="BO6" s="550"/>
      <c r="BP6" s="550"/>
      <c r="BQ6" s="550"/>
      <c r="BR6" s="550"/>
      <c r="BS6" s="550"/>
      <c r="BT6" s="550"/>
      <c r="BU6" s="550"/>
      <c r="BV6" s="550"/>
      <c r="BW6" s="550"/>
      <c r="BX6" s="550"/>
      <c r="BY6" s="550"/>
      <c r="BZ6" s="550"/>
      <c r="CA6" s="550"/>
      <c r="CB6" s="550"/>
      <c r="CC6" s="550"/>
      <c r="CD6" s="550"/>
      <c r="CE6" s="550"/>
      <c r="CF6" s="550"/>
      <c r="CG6" s="550"/>
      <c r="CH6" s="550"/>
      <c r="CI6" s="550"/>
      <c r="CJ6" s="550"/>
      <c r="CK6" s="550"/>
      <c r="CL6" s="550"/>
      <c r="CM6" s="550"/>
      <c r="CN6" s="550"/>
      <c r="CO6" s="550"/>
      <c r="CP6" s="550"/>
      <c r="CQ6" s="550"/>
      <c r="CR6" s="550"/>
      <c r="CS6" s="550"/>
      <c r="CT6" s="550"/>
      <c r="CU6" s="550"/>
      <c r="CV6" s="550"/>
      <c r="CW6" s="550"/>
      <c r="CX6" s="550"/>
      <c r="CY6" s="550"/>
      <c r="CZ6" s="550"/>
      <c r="DA6" s="550"/>
      <c r="DB6" s="550"/>
      <c r="DC6" s="550"/>
      <c r="DD6" s="550"/>
      <c r="DE6" s="550"/>
      <c r="DF6" s="550"/>
      <c r="DG6" s="550"/>
      <c r="DH6" s="550"/>
      <c r="DI6" s="550"/>
      <c r="DJ6" s="550"/>
      <c r="DK6" s="550"/>
      <c r="DL6" s="550"/>
      <c r="DM6" s="550"/>
      <c r="DN6" s="550"/>
      <c r="DO6" s="550"/>
      <c r="DP6" s="550"/>
      <c r="DQ6" s="550"/>
      <c r="DR6" s="550"/>
      <c r="DS6" s="550"/>
      <c r="DT6" s="550"/>
      <c r="DU6" s="550"/>
      <c r="DV6" s="550"/>
      <c r="DW6" s="550"/>
      <c r="DX6" s="550"/>
      <c r="DY6" s="550"/>
      <c r="DZ6" s="550"/>
      <c r="EA6" s="550"/>
      <c r="EB6" s="550"/>
      <c r="EC6" s="550"/>
      <c r="ED6" s="550"/>
      <c r="EE6" s="550"/>
      <c r="EF6" s="550"/>
      <c r="EG6" s="550"/>
      <c r="EH6" s="7"/>
      <c r="EI6" s="556" t="s">
        <v>24</v>
      </c>
      <c r="EJ6" s="556" t="s">
        <v>469</v>
      </c>
      <c r="EK6" s="30"/>
    </row>
    <row r="7" spans="1:141" ht="24.75" customHeight="1" x14ac:dyDescent="0.25">
      <c r="A7" s="547"/>
      <c r="B7" s="552"/>
      <c r="C7" s="552"/>
      <c r="D7" s="552"/>
      <c r="E7" s="552"/>
      <c r="F7" s="552"/>
      <c r="G7" s="552"/>
      <c r="H7" s="552"/>
      <c r="I7" s="552"/>
      <c r="J7" s="552"/>
      <c r="K7" s="552"/>
      <c r="L7" s="552"/>
      <c r="M7" s="552"/>
      <c r="N7" s="552"/>
      <c r="O7" s="552"/>
      <c r="P7" s="552"/>
      <c r="Q7" s="552"/>
      <c r="R7" s="552"/>
      <c r="S7" s="552"/>
      <c r="T7" s="552"/>
      <c r="U7" s="552"/>
      <c r="V7" s="552"/>
      <c r="W7" s="552"/>
      <c r="X7" s="552"/>
      <c r="Y7" s="552"/>
      <c r="Z7" s="552"/>
      <c r="AA7" s="552"/>
      <c r="AB7" s="552"/>
      <c r="AC7" s="552"/>
      <c r="AD7" s="552"/>
      <c r="AE7" s="552"/>
      <c r="AF7" s="552"/>
      <c r="AG7" s="552"/>
      <c r="AH7" s="552"/>
      <c r="AI7" s="552"/>
      <c r="AJ7" s="552"/>
      <c r="AK7" s="552"/>
      <c r="AL7" s="552"/>
      <c r="AM7" s="552"/>
      <c r="AN7" s="552"/>
      <c r="AO7" s="552"/>
      <c r="AP7" s="552"/>
      <c r="AQ7" s="552"/>
      <c r="AR7" s="552"/>
      <c r="AS7" s="552"/>
      <c r="AT7" s="552"/>
      <c r="AU7" s="552"/>
      <c r="AV7" s="552"/>
      <c r="AW7" s="552"/>
      <c r="AX7" s="552"/>
      <c r="AY7" s="552"/>
      <c r="AZ7" s="552"/>
      <c r="BA7" s="552"/>
      <c r="BB7" s="552"/>
      <c r="BC7" s="552"/>
      <c r="BD7" s="552"/>
      <c r="BE7" s="552"/>
      <c r="BF7" s="552"/>
      <c r="BG7" s="552"/>
      <c r="BH7" s="33"/>
      <c r="BI7" s="552" t="s">
        <v>202</v>
      </c>
      <c r="BJ7" s="552"/>
      <c r="BK7" s="552"/>
      <c r="BL7" s="552"/>
      <c r="BM7" s="552"/>
      <c r="BN7" s="552"/>
      <c r="BO7" s="552"/>
      <c r="BP7" s="552"/>
      <c r="BQ7" s="552"/>
      <c r="BR7" s="552"/>
      <c r="BS7" s="552"/>
      <c r="BT7" s="552"/>
      <c r="BU7" s="552"/>
      <c r="BV7" s="552"/>
      <c r="BW7" s="552"/>
      <c r="BX7" s="552"/>
      <c r="BY7" s="552"/>
      <c r="BZ7" s="552"/>
      <c r="CA7" s="552"/>
      <c r="CB7" s="552"/>
      <c r="CC7" s="552"/>
      <c r="CD7" s="552"/>
      <c r="CE7" s="552"/>
      <c r="CF7" s="552"/>
      <c r="CG7" s="552"/>
      <c r="CH7" s="10"/>
      <c r="CI7" s="552" t="s">
        <v>203</v>
      </c>
      <c r="CJ7" s="552"/>
      <c r="CK7" s="552"/>
      <c r="CL7" s="552"/>
      <c r="CM7" s="552"/>
      <c r="CN7" s="552"/>
      <c r="CO7" s="552"/>
      <c r="CP7" s="552"/>
      <c r="CQ7" s="552"/>
      <c r="CR7" s="552"/>
      <c r="CS7" s="552"/>
      <c r="CT7" s="552"/>
      <c r="CU7" s="552"/>
      <c r="CV7" s="552"/>
      <c r="CW7" s="552"/>
      <c r="CX7" s="552"/>
      <c r="CY7" s="552"/>
      <c r="CZ7" s="552"/>
      <c r="DA7" s="552"/>
      <c r="DB7" s="552"/>
      <c r="DC7" s="552"/>
      <c r="DD7" s="552"/>
      <c r="DE7" s="552"/>
      <c r="DF7" s="552"/>
      <c r="DG7" s="552"/>
      <c r="DH7" s="10"/>
      <c r="DI7" s="550" t="s">
        <v>204</v>
      </c>
      <c r="DJ7" s="550"/>
      <c r="DK7" s="550"/>
      <c r="DL7" s="550"/>
      <c r="DM7" s="550"/>
      <c r="DN7" s="550"/>
      <c r="DO7" s="550"/>
      <c r="DP7" s="550"/>
      <c r="DQ7" s="550"/>
      <c r="DR7" s="550"/>
      <c r="DS7" s="550"/>
      <c r="DT7" s="550"/>
      <c r="DU7" s="550"/>
      <c r="DV7" s="550"/>
      <c r="DW7" s="550"/>
      <c r="DX7" s="550"/>
      <c r="DY7" s="550"/>
      <c r="DZ7" s="550"/>
      <c r="EA7" s="550"/>
      <c r="EB7" s="550"/>
      <c r="EC7" s="550"/>
      <c r="ED7" s="550"/>
      <c r="EE7" s="550"/>
      <c r="EF7" s="550"/>
      <c r="EG7" s="550"/>
      <c r="EH7" s="33"/>
      <c r="EI7" s="557"/>
      <c r="EJ7" s="557"/>
      <c r="EK7" s="10"/>
    </row>
    <row r="8" spans="1:141" ht="24.75" customHeight="1" x14ac:dyDescent="0.25">
      <c r="A8" s="547"/>
      <c r="B8" s="549">
        <v>2021</v>
      </c>
      <c r="C8" s="550"/>
      <c r="D8" s="550"/>
      <c r="E8" s="550"/>
      <c r="F8" s="550"/>
      <c r="G8" s="8"/>
      <c r="H8" s="538" t="s">
        <v>355</v>
      </c>
      <c r="I8" s="9"/>
      <c r="J8" s="538" t="s">
        <v>5</v>
      </c>
      <c r="K8" s="9"/>
      <c r="L8" s="542"/>
      <c r="M8" s="541">
        <v>2022</v>
      </c>
      <c r="N8" s="541"/>
      <c r="O8" s="541"/>
      <c r="P8" s="541"/>
      <c r="Q8" s="541"/>
      <c r="R8" s="9"/>
      <c r="S8" s="8"/>
      <c r="T8" s="538" t="s">
        <v>355</v>
      </c>
      <c r="U8" s="9"/>
      <c r="V8" s="538" t="s">
        <v>5</v>
      </c>
      <c r="W8" s="9"/>
      <c r="X8" s="9"/>
      <c r="Y8" s="9"/>
      <c r="Z8" s="9"/>
      <c r="AA8" s="9"/>
      <c r="AB8" s="9"/>
      <c r="AC8" s="9"/>
      <c r="AD8" s="542"/>
      <c r="AE8" s="541">
        <v>2023</v>
      </c>
      <c r="AF8" s="541"/>
      <c r="AG8" s="541"/>
      <c r="AH8" s="541"/>
      <c r="AI8" s="541"/>
      <c r="AJ8" s="8"/>
      <c r="AK8" s="538" t="s">
        <v>355</v>
      </c>
      <c r="AL8" s="9"/>
      <c r="AM8" s="538" t="s">
        <v>5</v>
      </c>
      <c r="AN8" s="542"/>
      <c r="AO8" s="541">
        <v>2024</v>
      </c>
      <c r="AP8" s="541"/>
      <c r="AQ8" s="541"/>
      <c r="AR8" s="541"/>
      <c r="AS8" s="541"/>
      <c r="AT8" s="8"/>
      <c r="AU8" s="538" t="s">
        <v>355</v>
      </c>
      <c r="AV8" s="9"/>
      <c r="AW8" s="538" t="s">
        <v>5</v>
      </c>
      <c r="AX8" s="31"/>
      <c r="AY8" s="541">
        <v>2025</v>
      </c>
      <c r="AZ8" s="541"/>
      <c r="BA8" s="541"/>
      <c r="BB8" s="541"/>
      <c r="BC8" s="541"/>
      <c r="BD8" s="8"/>
      <c r="BE8" s="538" t="s">
        <v>355</v>
      </c>
      <c r="BF8" s="9"/>
      <c r="BG8" s="538" t="s">
        <v>5</v>
      </c>
      <c r="BH8" s="12"/>
      <c r="BI8" s="7">
        <v>2021</v>
      </c>
      <c r="BJ8" s="30"/>
      <c r="BK8" s="7">
        <v>2022</v>
      </c>
      <c r="BL8" s="30"/>
      <c r="BM8" s="7">
        <v>2023</v>
      </c>
      <c r="BN8" s="30"/>
      <c r="BO8" s="541">
        <v>2024</v>
      </c>
      <c r="BP8" s="541"/>
      <c r="BQ8" s="541"/>
      <c r="BR8" s="541"/>
      <c r="BS8" s="541"/>
      <c r="BT8" s="8"/>
      <c r="BU8" s="538" t="s">
        <v>355</v>
      </c>
      <c r="BV8" s="9"/>
      <c r="BW8" s="538" t="s">
        <v>5</v>
      </c>
      <c r="BX8" s="30"/>
      <c r="BY8" s="541">
        <v>2025</v>
      </c>
      <c r="BZ8" s="541"/>
      <c r="CA8" s="541"/>
      <c r="CB8" s="541"/>
      <c r="CC8" s="541"/>
      <c r="CD8" s="8"/>
      <c r="CE8" s="538" t="s">
        <v>355</v>
      </c>
      <c r="CF8" s="9"/>
      <c r="CG8" s="538" t="s">
        <v>5</v>
      </c>
      <c r="CH8" s="10"/>
      <c r="CI8" s="7">
        <v>2021</v>
      </c>
      <c r="CJ8" s="30"/>
      <c r="CK8" s="7">
        <v>2022</v>
      </c>
      <c r="CL8" s="30"/>
      <c r="CM8" s="7">
        <v>2023</v>
      </c>
      <c r="CN8" s="30"/>
      <c r="CO8" s="541">
        <v>2024</v>
      </c>
      <c r="CP8" s="541"/>
      <c r="CQ8" s="541"/>
      <c r="CR8" s="541"/>
      <c r="CS8" s="541"/>
      <c r="CT8" s="8"/>
      <c r="CU8" s="538" t="s">
        <v>355</v>
      </c>
      <c r="CV8" s="9"/>
      <c r="CW8" s="538" t="s">
        <v>5</v>
      </c>
      <c r="CX8" s="30"/>
      <c r="CY8" s="541">
        <v>2025</v>
      </c>
      <c r="CZ8" s="541"/>
      <c r="DA8" s="541"/>
      <c r="DB8" s="541"/>
      <c r="DC8" s="541"/>
      <c r="DD8" s="8"/>
      <c r="DE8" s="538" t="s">
        <v>355</v>
      </c>
      <c r="DF8" s="9"/>
      <c r="DG8" s="538" t="s">
        <v>5</v>
      </c>
      <c r="DH8" s="10"/>
      <c r="DI8" s="7">
        <v>2021</v>
      </c>
      <c r="DJ8" s="30"/>
      <c r="DK8" s="7">
        <v>2022</v>
      </c>
      <c r="DL8" s="30"/>
      <c r="DM8" s="7">
        <v>2023</v>
      </c>
      <c r="DN8" s="30"/>
      <c r="DO8" s="541">
        <v>2024</v>
      </c>
      <c r="DP8" s="541"/>
      <c r="DQ8" s="541"/>
      <c r="DR8" s="541"/>
      <c r="DS8" s="541"/>
      <c r="DT8" s="8"/>
      <c r="DU8" s="538" t="s">
        <v>355</v>
      </c>
      <c r="DV8" s="9"/>
      <c r="DW8" s="538" t="s">
        <v>5</v>
      </c>
      <c r="DX8" s="30"/>
      <c r="DY8" s="541">
        <v>2025</v>
      </c>
      <c r="DZ8" s="541"/>
      <c r="EA8" s="541"/>
      <c r="EB8" s="541"/>
      <c r="EC8" s="541"/>
      <c r="ED8" s="8"/>
      <c r="EE8" s="538" t="s">
        <v>355</v>
      </c>
      <c r="EF8" s="9"/>
      <c r="EG8" s="538" t="s">
        <v>5</v>
      </c>
      <c r="EH8" s="12"/>
      <c r="EI8" s="557"/>
      <c r="EJ8" s="557"/>
      <c r="EK8" s="10"/>
    </row>
    <row r="9" spans="1:141" ht="29.25" customHeight="1" x14ac:dyDescent="0.25">
      <c r="A9" s="547"/>
      <c r="B9" s="540" t="s">
        <v>6</v>
      </c>
      <c r="C9" s="540" t="s">
        <v>356</v>
      </c>
      <c r="D9" s="539" t="s">
        <v>7</v>
      </c>
      <c r="E9" s="539"/>
      <c r="F9" s="540" t="s">
        <v>8</v>
      </c>
      <c r="G9" s="11"/>
      <c r="H9" s="539"/>
      <c r="I9" s="12"/>
      <c r="J9" s="539"/>
      <c r="K9" s="12"/>
      <c r="L9" s="543"/>
      <c r="M9" s="538" t="s">
        <v>6</v>
      </c>
      <c r="N9" s="538" t="s">
        <v>356</v>
      </c>
      <c r="O9" s="539" t="s">
        <v>7</v>
      </c>
      <c r="P9" s="539"/>
      <c r="Q9" s="540" t="s">
        <v>8</v>
      </c>
      <c r="R9" s="12"/>
      <c r="S9" s="11"/>
      <c r="T9" s="539"/>
      <c r="U9" s="12"/>
      <c r="V9" s="539"/>
      <c r="W9" s="12"/>
      <c r="X9" s="12"/>
      <c r="Y9" s="12"/>
      <c r="Z9" s="12"/>
      <c r="AA9" s="12"/>
      <c r="AB9" s="12"/>
      <c r="AC9" s="12"/>
      <c r="AD9" s="543"/>
      <c r="AE9" s="538" t="s">
        <v>6</v>
      </c>
      <c r="AF9" s="538" t="s">
        <v>356</v>
      </c>
      <c r="AG9" s="539" t="s">
        <v>7</v>
      </c>
      <c r="AH9" s="539"/>
      <c r="AI9" s="540" t="s">
        <v>8</v>
      </c>
      <c r="AJ9" s="11"/>
      <c r="AK9" s="539"/>
      <c r="AL9" s="12"/>
      <c r="AM9" s="539"/>
      <c r="AN9" s="543"/>
      <c r="AO9" s="538" t="s">
        <v>6</v>
      </c>
      <c r="AP9" s="538" t="s">
        <v>356</v>
      </c>
      <c r="AQ9" s="539" t="s">
        <v>7</v>
      </c>
      <c r="AR9" s="539"/>
      <c r="AS9" s="540" t="s">
        <v>8</v>
      </c>
      <c r="AT9" s="11"/>
      <c r="AU9" s="539"/>
      <c r="AV9" s="12"/>
      <c r="AW9" s="539"/>
      <c r="AX9" s="10"/>
      <c r="AY9" s="538" t="s">
        <v>6</v>
      </c>
      <c r="AZ9" s="538" t="s">
        <v>356</v>
      </c>
      <c r="BA9" s="539" t="s">
        <v>7</v>
      </c>
      <c r="BB9" s="539"/>
      <c r="BC9" s="540" t="s">
        <v>8</v>
      </c>
      <c r="BD9" s="11"/>
      <c r="BE9" s="539"/>
      <c r="BF9" s="12"/>
      <c r="BG9" s="539"/>
      <c r="BH9" s="12"/>
      <c r="BI9" s="538" t="s">
        <v>6</v>
      </c>
      <c r="BJ9" s="275"/>
      <c r="BK9" s="538" t="s">
        <v>6</v>
      </c>
      <c r="BL9" s="275"/>
      <c r="BM9" s="538" t="s">
        <v>6</v>
      </c>
      <c r="BN9" s="275"/>
      <c r="BO9" s="538" t="s">
        <v>6</v>
      </c>
      <c r="BP9" s="538" t="s">
        <v>356</v>
      </c>
      <c r="BQ9" s="539" t="s">
        <v>7</v>
      </c>
      <c r="BR9" s="539"/>
      <c r="BS9" s="540" t="s">
        <v>8</v>
      </c>
      <c r="BT9" s="11"/>
      <c r="BU9" s="539"/>
      <c r="BV9" s="12"/>
      <c r="BW9" s="539"/>
      <c r="BX9" s="275"/>
      <c r="BY9" s="538" t="s">
        <v>6</v>
      </c>
      <c r="BZ9" s="538" t="s">
        <v>356</v>
      </c>
      <c r="CA9" s="539" t="s">
        <v>7</v>
      </c>
      <c r="CB9" s="539"/>
      <c r="CC9" s="540" t="s">
        <v>8</v>
      </c>
      <c r="CD9" s="11"/>
      <c r="CE9" s="539"/>
      <c r="CF9" s="12"/>
      <c r="CG9" s="539"/>
      <c r="CH9" s="10"/>
      <c r="CI9" s="538" t="s">
        <v>6</v>
      </c>
      <c r="CJ9" s="275"/>
      <c r="CK9" s="538" t="s">
        <v>6</v>
      </c>
      <c r="CL9" s="275"/>
      <c r="CM9" s="538" t="s">
        <v>6</v>
      </c>
      <c r="CN9" s="275"/>
      <c r="CO9" s="538" t="s">
        <v>6</v>
      </c>
      <c r="CP9" s="538" t="s">
        <v>356</v>
      </c>
      <c r="CQ9" s="539" t="s">
        <v>7</v>
      </c>
      <c r="CR9" s="539"/>
      <c r="CS9" s="540" t="s">
        <v>8</v>
      </c>
      <c r="CT9" s="11"/>
      <c r="CU9" s="539"/>
      <c r="CV9" s="12"/>
      <c r="CW9" s="539"/>
      <c r="CX9" s="275"/>
      <c r="CY9" s="538" t="s">
        <v>6</v>
      </c>
      <c r="CZ9" s="538" t="s">
        <v>356</v>
      </c>
      <c r="DA9" s="539" t="s">
        <v>7</v>
      </c>
      <c r="DB9" s="539"/>
      <c r="DC9" s="540" t="s">
        <v>8</v>
      </c>
      <c r="DD9" s="11"/>
      <c r="DE9" s="539"/>
      <c r="DF9" s="12"/>
      <c r="DG9" s="539"/>
      <c r="DH9" s="10"/>
      <c r="DI9" s="538" t="s">
        <v>6</v>
      </c>
      <c r="DJ9" s="275"/>
      <c r="DK9" s="538" t="s">
        <v>6</v>
      </c>
      <c r="DL9" s="275"/>
      <c r="DM9" s="538" t="s">
        <v>6</v>
      </c>
      <c r="DN9" s="275"/>
      <c r="DO9" s="538" t="s">
        <v>6</v>
      </c>
      <c r="DP9" s="538" t="s">
        <v>356</v>
      </c>
      <c r="DQ9" s="539" t="s">
        <v>7</v>
      </c>
      <c r="DR9" s="539"/>
      <c r="DS9" s="540" t="s">
        <v>8</v>
      </c>
      <c r="DT9" s="11"/>
      <c r="DU9" s="539"/>
      <c r="DV9" s="12"/>
      <c r="DW9" s="539"/>
      <c r="DX9" s="275"/>
      <c r="DY9" s="538" t="s">
        <v>6</v>
      </c>
      <c r="DZ9" s="538" t="s">
        <v>356</v>
      </c>
      <c r="EA9" s="539" t="s">
        <v>7</v>
      </c>
      <c r="EB9" s="539"/>
      <c r="EC9" s="540" t="s">
        <v>8</v>
      </c>
      <c r="ED9" s="11"/>
      <c r="EE9" s="539"/>
      <c r="EF9" s="12"/>
      <c r="EG9" s="539"/>
      <c r="EH9" s="12"/>
      <c r="EI9" s="557"/>
      <c r="EJ9" s="557"/>
      <c r="EK9" s="10"/>
    </row>
    <row r="10" spans="1:141" ht="26.25" customHeight="1" x14ac:dyDescent="0.25">
      <c r="A10" s="548"/>
      <c r="B10" s="539"/>
      <c r="C10" s="539"/>
      <c r="D10" s="14" t="s">
        <v>9</v>
      </c>
      <c r="E10" s="14" t="s">
        <v>10</v>
      </c>
      <c r="F10" s="539"/>
      <c r="G10" s="15"/>
      <c r="H10" s="14" t="s">
        <v>545</v>
      </c>
      <c r="I10" s="14"/>
      <c r="J10" s="14" t="s">
        <v>545</v>
      </c>
      <c r="K10" s="323" t="s">
        <v>566</v>
      </c>
      <c r="L10" s="544"/>
      <c r="M10" s="539"/>
      <c r="N10" s="539"/>
      <c r="O10" s="14" t="s">
        <v>9</v>
      </c>
      <c r="P10" s="14" t="s">
        <v>10</v>
      </c>
      <c r="Q10" s="539"/>
      <c r="R10" s="323" t="s">
        <v>566</v>
      </c>
      <c r="S10" s="15"/>
      <c r="T10" s="14" t="s">
        <v>11</v>
      </c>
      <c r="U10" s="14"/>
      <c r="V10" s="14" t="s">
        <v>11</v>
      </c>
      <c r="W10" s="14">
        <v>2021</v>
      </c>
      <c r="X10" s="14">
        <v>2022</v>
      </c>
      <c r="Y10" s="323" t="s">
        <v>561</v>
      </c>
      <c r="Z10" s="14" t="s">
        <v>562</v>
      </c>
      <c r="AA10" s="14" t="s">
        <v>563</v>
      </c>
      <c r="AB10" s="14" t="s">
        <v>564</v>
      </c>
      <c r="AC10" s="323" t="s">
        <v>565</v>
      </c>
      <c r="AD10" s="544"/>
      <c r="AE10" s="539"/>
      <c r="AF10" s="539"/>
      <c r="AG10" s="14" t="s">
        <v>9</v>
      </c>
      <c r="AH10" s="14" t="s">
        <v>10</v>
      </c>
      <c r="AI10" s="539"/>
      <c r="AJ10" s="15"/>
      <c r="AK10" s="14" t="s">
        <v>467</v>
      </c>
      <c r="AL10" s="14"/>
      <c r="AM10" s="14" t="s">
        <v>467</v>
      </c>
      <c r="AN10" s="544"/>
      <c r="AO10" s="539"/>
      <c r="AP10" s="539"/>
      <c r="AQ10" s="14" t="s">
        <v>9</v>
      </c>
      <c r="AR10" s="14" t="s">
        <v>10</v>
      </c>
      <c r="AS10" s="539"/>
      <c r="AT10" s="15"/>
      <c r="AU10" s="14" t="s">
        <v>504</v>
      </c>
      <c r="AV10" s="14"/>
      <c r="AW10" s="14" t="s">
        <v>504</v>
      </c>
      <c r="AX10" s="13"/>
      <c r="AY10" s="539"/>
      <c r="AZ10" s="539"/>
      <c r="BA10" s="14" t="s">
        <v>9</v>
      </c>
      <c r="BB10" s="14" t="s">
        <v>10</v>
      </c>
      <c r="BC10" s="539"/>
      <c r="BD10" s="15"/>
      <c r="BE10" s="14" t="s">
        <v>578</v>
      </c>
      <c r="BF10" s="14"/>
      <c r="BG10" s="14" t="s">
        <v>578</v>
      </c>
      <c r="BH10" s="14"/>
      <c r="BI10" s="539"/>
      <c r="BJ10" s="276"/>
      <c r="BK10" s="539"/>
      <c r="BL10" s="276"/>
      <c r="BM10" s="539"/>
      <c r="BN10" s="276"/>
      <c r="BO10" s="539"/>
      <c r="BP10" s="539"/>
      <c r="BQ10" s="14" t="s">
        <v>9</v>
      </c>
      <c r="BR10" s="14" t="s">
        <v>10</v>
      </c>
      <c r="BS10" s="539"/>
      <c r="BT10" s="15"/>
      <c r="BU10" s="14" t="s">
        <v>569</v>
      </c>
      <c r="BV10" s="14"/>
      <c r="BW10" s="14" t="s">
        <v>569</v>
      </c>
      <c r="BX10" s="276"/>
      <c r="BY10" s="539"/>
      <c r="BZ10" s="539"/>
      <c r="CA10" s="14" t="s">
        <v>9</v>
      </c>
      <c r="CB10" s="14" t="s">
        <v>10</v>
      </c>
      <c r="CC10" s="539"/>
      <c r="CD10" s="15"/>
      <c r="CE10" s="14" t="s">
        <v>578</v>
      </c>
      <c r="CF10" s="14"/>
      <c r="CG10" s="14" t="s">
        <v>578</v>
      </c>
      <c r="CH10" s="13"/>
      <c r="CI10" s="539"/>
      <c r="CJ10" s="276"/>
      <c r="CK10" s="539"/>
      <c r="CL10" s="276"/>
      <c r="CM10" s="539"/>
      <c r="CN10" s="276"/>
      <c r="CO10" s="539"/>
      <c r="CP10" s="539"/>
      <c r="CQ10" s="14" t="s">
        <v>9</v>
      </c>
      <c r="CR10" s="14" t="s">
        <v>10</v>
      </c>
      <c r="CS10" s="539"/>
      <c r="CT10" s="15"/>
      <c r="CU10" s="14" t="s">
        <v>569</v>
      </c>
      <c r="CV10" s="14"/>
      <c r="CW10" s="14" t="s">
        <v>569</v>
      </c>
      <c r="CX10" s="276"/>
      <c r="CY10" s="539"/>
      <c r="CZ10" s="539"/>
      <c r="DA10" s="14" t="s">
        <v>9</v>
      </c>
      <c r="DB10" s="14" t="s">
        <v>10</v>
      </c>
      <c r="DC10" s="539"/>
      <c r="DD10" s="15"/>
      <c r="DE10" s="14" t="s">
        <v>578</v>
      </c>
      <c r="DF10" s="14"/>
      <c r="DG10" s="14" t="s">
        <v>578</v>
      </c>
      <c r="DH10" s="13"/>
      <c r="DI10" s="539"/>
      <c r="DJ10" s="276"/>
      <c r="DK10" s="539"/>
      <c r="DL10" s="276"/>
      <c r="DM10" s="539"/>
      <c r="DN10" s="276"/>
      <c r="DO10" s="539"/>
      <c r="DP10" s="539"/>
      <c r="DQ10" s="14" t="s">
        <v>9</v>
      </c>
      <c r="DR10" s="14" t="s">
        <v>10</v>
      </c>
      <c r="DS10" s="539"/>
      <c r="DT10" s="15"/>
      <c r="DU10" s="14" t="s">
        <v>569</v>
      </c>
      <c r="DV10" s="14"/>
      <c r="DW10" s="14" t="s">
        <v>569</v>
      </c>
      <c r="DX10" s="276"/>
      <c r="DY10" s="539"/>
      <c r="DZ10" s="539"/>
      <c r="EA10" s="14" t="s">
        <v>9</v>
      </c>
      <c r="EB10" s="14" t="s">
        <v>10</v>
      </c>
      <c r="EC10" s="539"/>
      <c r="ED10" s="15"/>
      <c r="EE10" s="14" t="s">
        <v>578</v>
      </c>
      <c r="EF10" s="14"/>
      <c r="EG10" s="14" t="s">
        <v>578</v>
      </c>
      <c r="EH10" s="14"/>
      <c r="EI10" s="552"/>
      <c r="EJ10" s="552"/>
      <c r="EK10" s="13"/>
    </row>
    <row r="11" spans="1:141" ht="7.5" customHeight="1" x14ac:dyDescent="0.25">
      <c r="A11" s="16"/>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c r="EC11" s="32"/>
      <c r="ED11" s="32"/>
      <c r="EE11" s="32"/>
      <c r="EF11" s="32"/>
      <c r="EG11" s="32"/>
      <c r="EH11" s="32"/>
      <c r="EI11" s="32"/>
      <c r="EJ11" s="32"/>
      <c r="EK11" s="32"/>
    </row>
    <row r="12" spans="1:141" s="265" customFormat="1" ht="15" customHeight="1" x14ac:dyDescent="0.35">
      <c r="A12" s="282" t="s">
        <v>14</v>
      </c>
      <c r="B12" s="284">
        <v>19.645889505477268</v>
      </c>
      <c r="C12" s="283">
        <v>0.45743181877318684</v>
      </c>
      <c r="D12" s="283">
        <v>18.748979196600036</v>
      </c>
      <c r="E12" s="283">
        <v>20.542799814354503</v>
      </c>
      <c r="F12" s="283">
        <v>2.3283843607369112</v>
      </c>
      <c r="G12" s="368"/>
      <c r="H12" s="283"/>
      <c r="I12" s="283"/>
      <c r="J12" s="283"/>
      <c r="K12" s="327">
        <v>32584</v>
      </c>
      <c r="L12" s="283"/>
      <c r="M12" s="397">
        <v>21.845508801438939</v>
      </c>
      <c r="N12" s="397">
        <v>0.45130734046324161</v>
      </c>
      <c r="O12" s="397">
        <v>20.960606127698245</v>
      </c>
      <c r="P12" s="397">
        <v>22.730411475179636</v>
      </c>
      <c r="Q12" s="397">
        <v>2.0659044591971898</v>
      </c>
      <c r="R12" s="399">
        <v>31860</v>
      </c>
      <c r="S12" s="398"/>
      <c r="T12" s="397">
        <v>2.2000000000000002</v>
      </c>
      <c r="U12" s="397"/>
      <c r="V12" s="397" t="s">
        <v>463</v>
      </c>
      <c r="W12" s="397">
        <f>ABS(ROUND(B12,1))</f>
        <v>19.600000000000001</v>
      </c>
      <c r="X12" s="397">
        <f>ABS(ROUND(M12,1))</f>
        <v>21.8</v>
      </c>
      <c r="Y12" s="397">
        <f>ROUND(X12-W12,1)</f>
        <v>2.2000000000000002</v>
      </c>
      <c r="Z12" s="397">
        <f>ABS(M12)-ABS(B12)</f>
        <v>2.1996192959616714</v>
      </c>
      <c r="AA12" s="397">
        <f>Z12/SQRT(N12^2+C12^2)</f>
        <v>3.4230513392517614</v>
      </c>
      <c r="AB12" s="397">
        <f>_xlfn.T.DIST.2T(ABS(CL12),R12+K12-2)</f>
        <v>1</v>
      </c>
      <c r="AC12" s="397" t="str">
        <f>IF(AB12&lt;0.015,"***",IF(AB12&lt;0.055,"**",IF(AB12&lt;0.105,"*","")))</f>
        <v/>
      </c>
      <c r="AD12" s="397"/>
      <c r="AE12" s="397">
        <v>23.749454556312358</v>
      </c>
      <c r="AF12" s="397">
        <v>0.51371608140720637</v>
      </c>
      <c r="AG12" s="397">
        <v>22.742184503347044</v>
      </c>
      <c r="AH12" s="397">
        <v>24.756724609277672</v>
      </c>
      <c r="AI12" s="397">
        <v>2.1630647566626577</v>
      </c>
      <c r="AJ12" s="398"/>
      <c r="AK12" s="397">
        <v>1.9</v>
      </c>
      <c r="AL12" s="398"/>
      <c r="AM12" s="397" t="s">
        <v>463</v>
      </c>
      <c r="AN12" s="397"/>
      <c r="AO12" s="397">
        <v>25.957394758180264</v>
      </c>
      <c r="AP12" s="397">
        <v>0.56030385966602292</v>
      </c>
      <c r="AQ12" s="397">
        <v>24.858777459091534</v>
      </c>
      <c r="AR12" s="397">
        <v>27.056012057268997</v>
      </c>
      <c r="AS12" s="397">
        <v>2.1585519844569445</v>
      </c>
      <c r="AT12" s="398"/>
      <c r="AU12" s="397">
        <v>2.2999999999999998</v>
      </c>
      <c r="AV12" s="398"/>
      <c r="AW12" s="397" t="s">
        <v>463</v>
      </c>
      <c r="AX12" s="397"/>
      <c r="AY12" s="397">
        <v>26.521494413046458</v>
      </c>
      <c r="AZ12" s="397">
        <v>0.59763950957684486</v>
      </c>
      <c r="BA12" s="397">
        <v>25.349670195874907</v>
      </c>
      <c r="BB12" s="397">
        <v>27.693318630218013</v>
      </c>
      <c r="BC12" s="397">
        <v>2.2534156645518961</v>
      </c>
      <c r="BD12" s="398"/>
      <c r="BE12" s="397">
        <v>0.5</v>
      </c>
      <c r="BF12" s="398"/>
      <c r="BG12" s="397" t="s">
        <v>463</v>
      </c>
      <c r="BH12" s="397"/>
      <c r="BI12" s="404">
        <v>19.645889505477268</v>
      </c>
      <c r="BJ12" s="397"/>
      <c r="BK12" s="397">
        <v>14.131407986096804</v>
      </c>
      <c r="BL12" s="397"/>
      <c r="BM12" s="397">
        <v>15.106184590481901</v>
      </c>
      <c r="BN12" s="397"/>
      <c r="BO12" s="397">
        <v>16.676445353114431</v>
      </c>
      <c r="BP12" s="397">
        <v>0.45803942675954107</v>
      </c>
      <c r="BQ12" s="397">
        <v>15.778343315761587</v>
      </c>
      <c r="BR12" s="397">
        <v>17.574547390467281</v>
      </c>
      <c r="BS12" s="397">
        <v>2.7466250574436675</v>
      </c>
      <c r="BT12" s="398"/>
      <c r="BU12" s="397">
        <v>1.6</v>
      </c>
      <c r="BV12" s="397"/>
      <c r="BW12" s="397" t="s">
        <v>465</v>
      </c>
      <c r="BX12" s="397"/>
      <c r="BY12" s="397">
        <v>17.360068707475236</v>
      </c>
      <c r="BZ12" s="397">
        <v>0.4737149193889163</v>
      </c>
      <c r="CA12" s="397">
        <v>16.431230159019087</v>
      </c>
      <c r="CB12" s="397">
        <v>18.288907255931388</v>
      </c>
      <c r="CC12" s="397">
        <v>2.728761777221163</v>
      </c>
      <c r="CD12" s="398"/>
      <c r="CE12" s="397">
        <v>0.68362335436080457</v>
      </c>
      <c r="CF12" s="397"/>
      <c r="CG12" s="397" t="s">
        <v>463</v>
      </c>
      <c r="CH12" s="397"/>
      <c r="CI12" s="404">
        <v>6.067236801302557</v>
      </c>
      <c r="CJ12" s="397"/>
      <c r="CK12" s="397">
        <v>6.9861301000941802</v>
      </c>
      <c r="CL12" s="397"/>
      <c r="CM12" s="397">
        <v>7.8917173067135078</v>
      </c>
      <c r="CN12" s="397"/>
      <c r="CO12" s="397">
        <v>8.5880870553350146</v>
      </c>
      <c r="CP12" s="397">
        <v>0.35644694930046406</v>
      </c>
      <c r="CQ12" s="397">
        <v>7.8891827412681579</v>
      </c>
      <c r="CR12" s="397">
        <v>9.2869913694018695</v>
      </c>
      <c r="CS12" s="397">
        <v>4.1504813237662201</v>
      </c>
      <c r="CT12" s="398"/>
      <c r="CU12" s="397">
        <v>0.7</v>
      </c>
      <c r="CV12" s="397"/>
      <c r="CW12" s="397" t="s">
        <v>463</v>
      </c>
      <c r="CX12" s="397"/>
      <c r="CY12" s="397">
        <v>8.3120840500164874</v>
      </c>
      <c r="CZ12" s="397">
        <v>0.38149594904732259</v>
      </c>
      <c r="DA12" s="397">
        <v>7.5640642409462586</v>
      </c>
      <c r="DB12" s="397">
        <v>9.060103859086718</v>
      </c>
      <c r="DC12" s="397">
        <v>4.5896546131119287</v>
      </c>
      <c r="DD12" s="398"/>
      <c r="DE12" s="397">
        <v>-0.27600300531852717</v>
      </c>
      <c r="DF12" s="397"/>
      <c r="DG12" s="397" t="s">
        <v>463</v>
      </c>
      <c r="DH12" s="397"/>
      <c r="DI12" s="404">
        <v>0.55989539513043973</v>
      </c>
      <c r="DJ12" s="397"/>
      <c r="DK12" s="397">
        <v>0.72797071524795831</v>
      </c>
      <c r="DL12" s="397"/>
      <c r="DM12" s="397">
        <v>0.7515526591169216</v>
      </c>
      <c r="DN12" s="397"/>
      <c r="DO12" s="469">
        <v>0.69286234973078742</v>
      </c>
      <c r="DP12" s="397">
        <v>0.10914298942276791</v>
      </c>
      <c r="DQ12" s="397">
        <v>0.47885993981416974</v>
      </c>
      <c r="DR12" s="397">
        <v>0.90686475964740521</v>
      </c>
      <c r="DS12" s="397">
        <v>15.752478030473958</v>
      </c>
      <c r="DT12" s="398"/>
      <c r="DU12" s="397">
        <v>-0.1</v>
      </c>
      <c r="DV12" s="397"/>
      <c r="DW12" s="397" t="s">
        <v>463</v>
      </c>
      <c r="DX12" s="397"/>
      <c r="DY12" s="469">
        <v>0.84934165555473307</v>
      </c>
      <c r="DZ12" s="397">
        <v>0.12504410667100388</v>
      </c>
      <c r="EA12" s="397">
        <v>0.60416089012070939</v>
      </c>
      <c r="EB12" s="397">
        <v>1.0945224209887567</v>
      </c>
      <c r="EC12" s="397">
        <v>14.72247426618131</v>
      </c>
      <c r="ED12" s="398"/>
      <c r="EE12" s="397">
        <v>0.10000000000000009</v>
      </c>
      <c r="EF12" s="397"/>
      <c r="EG12" s="397" t="s">
        <v>463</v>
      </c>
      <c r="EH12" s="397"/>
      <c r="EI12" s="307">
        <v>28562.098586999909</v>
      </c>
      <c r="EJ12" s="307">
        <v>28780</v>
      </c>
      <c r="EK12" s="385"/>
    </row>
    <row r="13" spans="1:141" s="69" customFormat="1" ht="7.5" customHeight="1" x14ac:dyDescent="0.25">
      <c r="A13" s="285"/>
      <c r="B13" s="213"/>
      <c r="C13" s="213"/>
      <c r="D13" s="213"/>
      <c r="E13" s="213"/>
      <c r="F13" s="213"/>
      <c r="G13" s="213"/>
      <c r="H13" s="213"/>
      <c r="I13" s="213"/>
      <c r="J13" s="213"/>
      <c r="K13" s="325"/>
      <c r="L13" s="213"/>
      <c r="M13" s="213"/>
      <c r="N13" s="213"/>
      <c r="O13" s="213"/>
      <c r="P13" s="213"/>
      <c r="Q13" s="213"/>
      <c r="R13" s="325"/>
      <c r="S13" s="213"/>
      <c r="T13" s="213"/>
      <c r="U13" s="213"/>
      <c r="V13" s="213"/>
      <c r="W13" s="213"/>
      <c r="X13" s="213"/>
      <c r="Y13" s="213"/>
      <c r="Z13" s="213"/>
      <c r="AA13" s="213"/>
      <c r="AB13" s="213"/>
      <c r="AC13" s="213"/>
      <c r="AD13" s="213"/>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213"/>
      <c r="BC13" s="213"/>
      <c r="BD13" s="213"/>
      <c r="BE13" s="213"/>
      <c r="BF13" s="213"/>
      <c r="BG13" s="213"/>
      <c r="BH13" s="213"/>
      <c r="BI13" s="213"/>
      <c r="BJ13" s="213"/>
      <c r="BK13" s="213"/>
      <c r="BL13" s="213"/>
      <c r="BM13" s="213"/>
      <c r="BN13" s="213"/>
      <c r="BO13" s="213"/>
      <c r="BP13" s="213"/>
      <c r="BQ13" s="213"/>
      <c r="BR13" s="213"/>
      <c r="BS13" s="213"/>
      <c r="BT13" s="213"/>
      <c r="BU13" s="213"/>
      <c r="BV13" s="213"/>
      <c r="BW13" s="213"/>
      <c r="BX13" s="213"/>
      <c r="BY13" s="213"/>
      <c r="BZ13" s="213"/>
      <c r="CA13" s="213"/>
      <c r="CB13" s="213"/>
      <c r="CC13" s="213"/>
      <c r="CD13" s="213"/>
      <c r="CE13" s="213"/>
      <c r="CF13" s="213"/>
      <c r="CG13" s="213"/>
      <c r="CH13" s="213"/>
      <c r="CI13" s="213"/>
      <c r="CJ13" s="213"/>
      <c r="CK13" s="213"/>
      <c r="CL13" s="213"/>
      <c r="CM13" s="213"/>
      <c r="CN13" s="213"/>
      <c r="CO13" s="213"/>
      <c r="CP13" s="213"/>
      <c r="CQ13" s="213"/>
      <c r="CR13" s="213"/>
      <c r="CS13" s="213"/>
      <c r="CT13" s="213"/>
      <c r="CU13" s="213"/>
      <c r="CV13" s="213"/>
      <c r="CW13" s="213"/>
      <c r="CX13" s="213"/>
      <c r="CY13" s="213"/>
      <c r="CZ13" s="213"/>
      <c r="DA13" s="213"/>
      <c r="DB13" s="213"/>
      <c r="DC13" s="213"/>
      <c r="DD13" s="213"/>
      <c r="DE13" s="213"/>
      <c r="DF13" s="213"/>
      <c r="DG13" s="213"/>
      <c r="DH13" s="213"/>
      <c r="DI13" s="213"/>
      <c r="DJ13" s="213"/>
      <c r="DK13" s="213"/>
      <c r="DL13" s="213"/>
      <c r="DM13" s="213"/>
      <c r="DN13" s="213"/>
      <c r="DO13" s="213"/>
      <c r="DP13" s="213"/>
      <c r="DQ13" s="213"/>
      <c r="DR13" s="213"/>
      <c r="DS13" s="213"/>
      <c r="DT13" s="213"/>
      <c r="DU13" s="213"/>
      <c r="DV13" s="213"/>
      <c r="DW13" s="213"/>
      <c r="DX13" s="213"/>
      <c r="DY13" s="213"/>
      <c r="DZ13" s="213"/>
      <c r="EA13" s="213"/>
      <c r="EB13" s="213"/>
      <c r="EC13" s="213"/>
      <c r="ED13" s="213"/>
      <c r="EE13" s="213"/>
      <c r="EF13" s="213"/>
      <c r="EG13" s="213"/>
      <c r="EH13" s="213"/>
      <c r="EI13" s="213"/>
      <c r="EJ13" s="213"/>
      <c r="EK13" s="213"/>
    </row>
    <row r="14" spans="1:141" s="69" customFormat="1" ht="13.5" customHeight="1" x14ac:dyDescent="0.25">
      <c r="A14" s="35" t="s">
        <v>238</v>
      </c>
      <c r="B14" s="59"/>
      <c r="C14" s="59"/>
      <c r="D14" s="59"/>
      <c r="E14" s="59"/>
      <c r="F14" s="59"/>
      <c r="G14" s="59"/>
      <c r="H14" s="59"/>
      <c r="I14" s="59"/>
      <c r="J14" s="59"/>
      <c r="K14" s="326"/>
      <c r="L14" s="59"/>
      <c r="M14" s="400"/>
      <c r="N14" s="400"/>
      <c r="O14" s="400"/>
      <c r="P14" s="400"/>
      <c r="Q14" s="400"/>
      <c r="R14" s="494"/>
      <c r="S14" s="400"/>
      <c r="T14" s="400"/>
      <c r="U14" s="400"/>
      <c r="V14" s="400"/>
      <c r="W14" s="400"/>
      <c r="X14" s="400"/>
      <c r="Y14" s="400"/>
      <c r="Z14" s="400"/>
      <c r="AA14" s="400"/>
      <c r="AB14" s="400"/>
      <c r="AC14" s="400"/>
      <c r="AD14" s="400"/>
      <c r="AE14" s="400"/>
      <c r="AF14" s="400"/>
      <c r="AG14" s="400"/>
      <c r="AH14" s="400"/>
      <c r="AI14" s="400"/>
      <c r="AJ14" s="400"/>
      <c r="AK14" s="400"/>
      <c r="AL14" s="400"/>
      <c r="AM14" s="400"/>
      <c r="AN14" s="400"/>
      <c r="AO14" s="400"/>
      <c r="AP14" s="400"/>
      <c r="AQ14" s="400"/>
      <c r="AR14" s="400"/>
      <c r="AS14" s="400"/>
      <c r="AT14" s="400"/>
      <c r="AU14" s="400"/>
      <c r="AV14" s="400"/>
      <c r="AW14" s="400"/>
      <c r="AX14" s="400"/>
      <c r="AY14" s="400"/>
      <c r="AZ14" s="400"/>
      <c r="BA14" s="400"/>
      <c r="BB14" s="400"/>
      <c r="BC14" s="400"/>
      <c r="BD14" s="400"/>
      <c r="BE14" s="400"/>
      <c r="BF14" s="400"/>
      <c r="BG14" s="400"/>
      <c r="BH14" s="400"/>
      <c r="BI14" s="400"/>
      <c r="BJ14" s="400"/>
      <c r="BK14" s="400"/>
      <c r="BL14" s="400"/>
      <c r="BM14" s="400"/>
      <c r="BN14" s="400"/>
      <c r="BO14" s="400"/>
      <c r="BP14" s="400"/>
      <c r="BQ14" s="400"/>
      <c r="BR14" s="400"/>
      <c r="BS14" s="400"/>
      <c r="BT14" s="400"/>
      <c r="BU14" s="400"/>
      <c r="BV14" s="400"/>
      <c r="BW14" s="400"/>
      <c r="BX14" s="400"/>
      <c r="BY14" s="400"/>
      <c r="BZ14" s="400"/>
      <c r="CA14" s="400"/>
      <c r="CB14" s="400"/>
      <c r="CC14" s="400"/>
      <c r="CD14" s="400"/>
      <c r="CE14" s="400"/>
      <c r="CF14" s="400"/>
      <c r="CG14" s="400"/>
      <c r="CH14" s="400"/>
      <c r="CI14" s="400"/>
      <c r="CJ14" s="400"/>
      <c r="CK14" s="400"/>
      <c r="CL14" s="400"/>
      <c r="CM14" s="400"/>
      <c r="CN14" s="400"/>
      <c r="CO14" s="400"/>
      <c r="CP14" s="400"/>
      <c r="CQ14" s="400"/>
      <c r="CR14" s="400"/>
      <c r="CS14" s="400"/>
      <c r="CT14" s="400"/>
      <c r="CU14" s="400"/>
      <c r="CV14" s="400"/>
      <c r="CW14" s="400"/>
      <c r="CX14" s="400"/>
      <c r="CY14" s="400"/>
      <c r="CZ14" s="400"/>
      <c r="DA14" s="400"/>
      <c r="DB14" s="400"/>
      <c r="DC14" s="400"/>
      <c r="DD14" s="400"/>
      <c r="DE14" s="400"/>
      <c r="DF14" s="400"/>
      <c r="DG14" s="400"/>
      <c r="DH14" s="400"/>
      <c r="DI14" s="400"/>
      <c r="DJ14" s="400"/>
      <c r="DK14" s="400"/>
      <c r="DL14" s="400"/>
      <c r="DM14" s="400"/>
      <c r="DN14" s="400"/>
      <c r="DO14" s="400"/>
      <c r="DP14" s="400"/>
      <c r="DQ14" s="400"/>
      <c r="DR14" s="400"/>
      <c r="DS14" s="400"/>
      <c r="DT14" s="400"/>
      <c r="DU14" s="400"/>
      <c r="DV14" s="400"/>
      <c r="DW14" s="400"/>
      <c r="DX14" s="400"/>
      <c r="DY14" s="400"/>
      <c r="DZ14" s="400"/>
      <c r="EA14" s="400"/>
      <c r="EB14" s="400"/>
      <c r="EC14" s="400"/>
      <c r="ED14" s="400"/>
      <c r="EE14" s="400"/>
      <c r="EF14" s="400"/>
      <c r="EG14" s="400"/>
      <c r="EH14" s="400"/>
      <c r="EI14" s="400"/>
      <c r="EJ14" s="400"/>
      <c r="EK14" s="59"/>
    </row>
    <row r="15" spans="1:141" s="69" customFormat="1" ht="13.5" customHeight="1" x14ac:dyDescent="0.25">
      <c r="A15" s="36" t="s">
        <v>145</v>
      </c>
      <c r="B15" s="34">
        <v>21.573742939508488</v>
      </c>
      <c r="C15" s="58">
        <v>1.0596476177612957</v>
      </c>
      <c r="D15" s="58">
        <v>19.496036857110752</v>
      </c>
      <c r="E15" s="58">
        <v>23.651449021906227</v>
      </c>
      <c r="F15" s="58">
        <v>4.9117467503552144</v>
      </c>
      <c r="G15" s="58"/>
      <c r="H15" s="58"/>
      <c r="I15" s="58"/>
      <c r="J15" s="58"/>
      <c r="K15" s="291">
        <v>4610</v>
      </c>
      <c r="L15" s="58"/>
      <c r="M15" s="401">
        <v>24.677718621491472</v>
      </c>
      <c r="N15" s="401">
        <v>1.168833464396001</v>
      </c>
      <c r="O15" s="401">
        <v>22.385923729035333</v>
      </c>
      <c r="P15" s="401">
        <v>26.969513513947614</v>
      </c>
      <c r="Q15" s="401">
        <v>4.7363918939333418</v>
      </c>
      <c r="R15" s="402">
        <v>4627</v>
      </c>
      <c r="S15" s="401"/>
      <c r="T15" s="401">
        <v>3.1</v>
      </c>
      <c r="U15" s="401"/>
      <c r="V15" s="401" t="s">
        <v>463</v>
      </c>
      <c r="W15" s="401">
        <f>ABS(ROUND(B15,1))</f>
        <v>21.6</v>
      </c>
      <c r="X15" s="401">
        <f>ABS(ROUND(M15,1))</f>
        <v>24.7</v>
      </c>
      <c r="Y15" s="401">
        <f>ROUND(X15-W15,1)</f>
        <v>3.1</v>
      </c>
      <c r="Z15" s="401">
        <f>ABS(M15)-ABS(B15)</f>
        <v>3.103975681982984</v>
      </c>
      <c r="AA15" s="401">
        <f>Z15/SQRT(N15^2+C15^2)</f>
        <v>1.9674499961659333</v>
      </c>
      <c r="AB15" s="401">
        <f>_xlfn.T.DIST.2T(ABS(CL15),R15+K15-2)</f>
        <v>1</v>
      </c>
      <c r="AC15" s="401" t="str">
        <f>IF(AB15&lt;0.015,"***",IF(AB15&lt;0.055,"**",IF(AB15&lt;0.105,"*","")))</f>
        <v/>
      </c>
      <c r="AD15" s="401"/>
      <c r="AE15" s="401">
        <v>25.846077639424092</v>
      </c>
      <c r="AF15" s="401">
        <v>1.1925427548837937</v>
      </c>
      <c r="AG15" s="401">
        <v>23.507796539512331</v>
      </c>
      <c r="AH15" s="401">
        <v>28.184358739335853</v>
      </c>
      <c r="AI15" s="401">
        <v>4.6140183107117139</v>
      </c>
      <c r="AJ15" s="401"/>
      <c r="AK15" s="401">
        <v>1.1000000000000001</v>
      </c>
      <c r="AL15" s="401"/>
      <c r="AM15" s="401" t="s">
        <v>463</v>
      </c>
      <c r="AN15" s="401"/>
      <c r="AO15" s="401">
        <v>29.627804913333637</v>
      </c>
      <c r="AP15" s="401">
        <v>1.2960737568570504</v>
      </c>
      <c r="AQ15" s="401">
        <v>27.086524810378776</v>
      </c>
      <c r="AR15" s="401">
        <v>32.169085016288498</v>
      </c>
      <c r="AS15" s="401">
        <v>4.3745183304949062</v>
      </c>
      <c r="AT15" s="401"/>
      <c r="AU15" s="401">
        <v>3.8</v>
      </c>
      <c r="AV15" s="401"/>
      <c r="AW15" s="401" t="s">
        <v>463</v>
      </c>
      <c r="AX15" s="401"/>
      <c r="AY15" s="401">
        <v>31.376607230416088</v>
      </c>
      <c r="AZ15" s="401">
        <v>1.5116402000886466</v>
      </c>
      <c r="BA15" s="401">
        <v>28.412652261361011</v>
      </c>
      <c r="BB15" s="401">
        <v>34.340562199471165</v>
      </c>
      <c r="BC15" s="401">
        <v>4.8177299380644376</v>
      </c>
      <c r="BD15" s="401"/>
      <c r="BE15" s="401">
        <v>1.7999999999999972</v>
      </c>
      <c r="BF15" s="401"/>
      <c r="BG15" s="401" t="s">
        <v>463</v>
      </c>
      <c r="BH15" s="401"/>
      <c r="BI15" s="406">
        <v>21.573742939508488</v>
      </c>
      <c r="BJ15" s="401"/>
      <c r="BK15" s="401">
        <v>16.832075212720902</v>
      </c>
      <c r="BL15" s="401"/>
      <c r="BM15" s="401">
        <v>18.245179062907816</v>
      </c>
      <c r="BN15" s="401"/>
      <c r="BO15" s="401">
        <v>20.229206514925565</v>
      </c>
      <c r="BP15" s="401">
        <v>1.1218196240342502</v>
      </c>
      <c r="BQ15" s="401">
        <v>18.029595671345326</v>
      </c>
      <c r="BR15" s="401">
        <v>22.428817358505803</v>
      </c>
      <c r="BS15" s="401">
        <v>5.5455443751911186</v>
      </c>
      <c r="BT15" s="401"/>
      <c r="BU15" s="401">
        <v>2</v>
      </c>
      <c r="BV15" s="401"/>
      <c r="BW15" s="401" t="s">
        <v>463</v>
      </c>
      <c r="BX15" s="401"/>
      <c r="BY15" s="401">
        <v>23.504534022418607</v>
      </c>
      <c r="BZ15" s="401">
        <v>1.3813066024034424</v>
      </c>
      <c r="CA15" s="401">
        <v>20.79613121086188</v>
      </c>
      <c r="CB15" s="401">
        <v>26.212936833975338</v>
      </c>
      <c r="CC15" s="401">
        <v>5.8767665893140153</v>
      </c>
      <c r="CD15" s="401"/>
      <c r="CE15" s="401">
        <v>3.3000000000000007</v>
      </c>
      <c r="CF15" s="401"/>
      <c r="CG15" s="401" t="s">
        <v>466</v>
      </c>
      <c r="CH15" s="401"/>
      <c r="CI15" s="406">
        <v>6.6681018806584822</v>
      </c>
      <c r="CJ15" s="401"/>
      <c r="CK15" s="401">
        <v>7.4215774705807993</v>
      </c>
      <c r="CL15" s="401"/>
      <c r="CM15" s="401">
        <v>7.3746399689375002</v>
      </c>
      <c r="CN15" s="401"/>
      <c r="CO15" s="401">
        <v>9.289202470696944</v>
      </c>
      <c r="CP15" s="401">
        <v>0.86097319161417374</v>
      </c>
      <c r="CQ15" s="401">
        <v>7.601046970710251</v>
      </c>
      <c r="CR15" s="401">
        <v>10.977357970683638</v>
      </c>
      <c r="CS15" s="401">
        <v>9.2685372541952713</v>
      </c>
      <c r="CT15" s="401"/>
      <c r="CU15" s="401">
        <v>1.9</v>
      </c>
      <c r="CV15" s="401"/>
      <c r="CW15" s="401" t="s">
        <v>466</v>
      </c>
      <c r="CX15" s="401"/>
      <c r="CY15" s="401">
        <v>7.7692165968116695</v>
      </c>
      <c r="CZ15" s="401">
        <v>0.83208052226124529</v>
      </c>
      <c r="DA15" s="401">
        <v>6.1377111641924955</v>
      </c>
      <c r="DB15" s="401">
        <v>9.4007220294308436</v>
      </c>
      <c r="DC15" s="401">
        <v>10.709966853063596</v>
      </c>
      <c r="DD15" s="401"/>
      <c r="DE15" s="401">
        <v>-1.5000000000000009</v>
      </c>
      <c r="DF15" s="401"/>
      <c r="DG15" s="401" t="s">
        <v>463</v>
      </c>
      <c r="DH15" s="401"/>
      <c r="DI15" s="406">
        <v>0.18739064473716421</v>
      </c>
      <c r="DJ15" s="401"/>
      <c r="DK15" s="401">
        <v>0.42406593818978389</v>
      </c>
      <c r="DL15" s="401"/>
      <c r="DM15" s="401">
        <v>0.22625860757878369</v>
      </c>
      <c r="DN15" s="401"/>
      <c r="DO15" s="408">
        <v>0.10939592771113309</v>
      </c>
      <c r="DP15" s="401">
        <v>4.0747124865741405E-2</v>
      </c>
      <c r="DQ15" s="401">
        <v>2.9500893091319431E-2</v>
      </c>
      <c r="DR15" s="401">
        <v>0.18929096233094672</v>
      </c>
      <c r="DS15" s="401">
        <v>37.247387282401213</v>
      </c>
      <c r="DT15" s="401"/>
      <c r="DU15" s="401">
        <v>-0.1</v>
      </c>
      <c r="DV15" s="401"/>
      <c r="DW15" s="401" t="s">
        <v>463</v>
      </c>
      <c r="DX15" s="401"/>
      <c r="DY15" s="408">
        <v>0.10285661118576787</v>
      </c>
      <c r="DZ15" s="401">
        <v>4.3416023415163041E-2</v>
      </c>
      <c r="EA15" s="401">
        <v>1.77284581170431E-2</v>
      </c>
      <c r="EB15" s="401">
        <v>0.18798476425449265</v>
      </c>
      <c r="EC15" s="401">
        <v>42.210240950627828</v>
      </c>
      <c r="ED15" s="401"/>
      <c r="EE15" s="401">
        <v>0</v>
      </c>
      <c r="EF15" s="401"/>
      <c r="EG15" s="401" t="s">
        <v>463</v>
      </c>
      <c r="EH15" s="401"/>
      <c r="EI15" s="279">
        <v>4827.6867600000041</v>
      </c>
      <c r="EJ15" s="279">
        <v>4234</v>
      </c>
      <c r="EK15" s="58"/>
    </row>
    <row r="16" spans="1:141" s="69" customFormat="1" ht="13.5" customHeight="1" x14ac:dyDescent="0.25">
      <c r="A16" s="36" t="s">
        <v>169</v>
      </c>
      <c r="B16" s="34">
        <v>18.244085071592504</v>
      </c>
      <c r="C16" s="58">
        <v>0.70800180281349445</v>
      </c>
      <c r="D16" s="58">
        <v>16.855869189824219</v>
      </c>
      <c r="E16" s="58">
        <v>19.632300953360787</v>
      </c>
      <c r="F16" s="58">
        <v>3.8807196964670472</v>
      </c>
      <c r="G16" s="58"/>
      <c r="H16" s="58"/>
      <c r="I16" s="58"/>
      <c r="J16" s="58"/>
      <c r="K16" s="291">
        <v>10912</v>
      </c>
      <c r="L16" s="58"/>
      <c r="M16" s="401">
        <v>20.631523714755897</v>
      </c>
      <c r="N16" s="401">
        <v>0.79340674454585047</v>
      </c>
      <c r="O16" s="401">
        <v>19.075848265533491</v>
      </c>
      <c r="P16" s="401">
        <v>22.187199163978306</v>
      </c>
      <c r="Q16" s="401">
        <v>3.845604209922687</v>
      </c>
      <c r="R16" s="402">
        <v>10482</v>
      </c>
      <c r="S16" s="401"/>
      <c r="T16" s="401">
        <v>2.4</v>
      </c>
      <c r="U16" s="401"/>
      <c r="V16" s="401" t="s">
        <v>463</v>
      </c>
      <c r="W16" s="401">
        <f t="shared" ref="W16:W72" si="0">ABS(ROUND(B16,1))</f>
        <v>18.2</v>
      </c>
      <c r="X16" s="401">
        <f t="shared" ref="X16:X72" si="1">ABS(ROUND(M16,1))</f>
        <v>20.6</v>
      </c>
      <c r="Y16" s="401">
        <f t="shared" ref="Y16:Y72" si="2">ROUND(X16-W16,1)</f>
        <v>2.4</v>
      </c>
      <c r="Z16" s="401">
        <f t="shared" ref="Z16:Z72" si="3">ABS(M16)-ABS(B16)</f>
        <v>2.3874386431633923</v>
      </c>
      <c r="AA16" s="401">
        <f t="shared" ref="AA16:AA72" si="4">Z16/SQRT(N16^2+C16^2)</f>
        <v>2.2451576622907896</v>
      </c>
      <c r="AB16" s="401">
        <f>_xlfn.T.DIST.2T(ABS(CL16),R16+K16-2)</f>
        <v>1</v>
      </c>
      <c r="AC16" s="401" t="str">
        <f t="shared" ref="AC16:AC72" si="5">IF(AB16&lt;0.015,"***",IF(AB16&lt;0.055,"**",IF(AB16&lt;0.105,"*","")))</f>
        <v/>
      </c>
      <c r="AD16" s="401"/>
      <c r="AE16" s="401">
        <v>21.221776375253977</v>
      </c>
      <c r="AF16" s="401">
        <v>0.85719685645841526</v>
      </c>
      <c r="AG16" s="401">
        <v>19.541025559275226</v>
      </c>
      <c r="AH16" s="401">
        <v>22.902527191232728</v>
      </c>
      <c r="AI16" s="401">
        <v>4.0392323493615008</v>
      </c>
      <c r="AJ16" s="401"/>
      <c r="AK16" s="401">
        <v>0.6</v>
      </c>
      <c r="AL16" s="401"/>
      <c r="AM16" s="401" t="s">
        <v>463</v>
      </c>
      <c r="AN16" s="401"/>
      <c r="AO16" s="401">
        <v>23.516602712092009</v>
      </c>
      <c r="AP16" s="401">
        <v>0.94560283916535937</v>
      </c>
      <c r="AQ16" s="401">
        <v>21.662509403161913</v>
      </c>
      <c r="AR16" s="401">
        <v>25.370696021022109</v>
      </c>
      <c r="AS16" s="401">
        <v>4.0210010380416872</v>
      </c>
      <c r="AT16" s="401"/>
      <c r="AU16" s="401">
        <v>2.2999999999999998</v>
      </c>
      <c r="AV16" s="401"/>
      <c r="AW16" s="401" t="s">
        <v>463</v>
      </c>
      <c r="AX16" s="401"/>
      <c r="AY16" s="401">
        <v>23.143223859672148</v>
      </c>
      <c r="AZ16" s="401">
        <v>1.0714487133269657</v>
      </c>
      <c r="BA16" s="401">
        <v>21.042376225581112</v>
      </c>
      <c r="BB16" s="401">
        <v>25.244071493763176</v>
      </c>
      <c r="BC16" s="401">
        <v>4.629643302176242</v>
      </c>
      <c r="BD16" s="401"/>
      <c r="BE16" s="401">
        <v>-0.39999999999999858</v>
      </c>
      <c r="BF16" s="401"/>
      <c r="BG16" s="401" t="s">
        <v>463</v>
      </c>
      <c r="BH16" s="401"/>
      <c r="BI16" s="406">
        <v>18.244085071592504</v>
      </c>
      <c r="BJ16" s="401"/>
      <c r="BK16" s="401">
        <v>13.934553879285977</v>
      </c>
      <c r="BL16" s="401"/>
      <c r="BM16" s="401">
        <v>14.593768880165712</v>
      </c>
      <c r="BN16" s="401"/>
      <c r="BO16" s="401">
        <v>15.252197406243889</v>
      </c>
      <c r="BP16" s="401">
        <v>0.78785992894266221</v>
      </c>
      <c r="BQ16" s="401">
        <v>13.707398932588621</v>
      </c>
      <c r="BR16" s="401">
        <v>16.796995879899157</v>
      </c>
      <c r="BS16" s="401">
        <v>5.1655503004447798</v>
      </c>
      <c r="BT16" s="401"/>
      <c r="BU16" s="401">
        <v>0.7</v>
      </c>
      <c r="BV16" s="401"/>
      <c r="BW16" s="401" t="s">
        <v>463</v>
      </c>
      <c r="BX16" s="401"/>
      <c r="BY16" s="401">
        <v>15.02916466253715</v>
      </c>
      <c r="BZ16" s="401">
        <v>0.81487880820069403</v>
      </c>
      <c r="CA16" s="401">
        <v>13.431387564122799</v>
      </c>
      <c r="CB16" s="401">
        <v>16.626941760951503</v>
      </c>
      <c r="CC16" s="401">
        <v>5.4219833669926016</v>
      </c>
      <c r="CD16" s="401"/>
      <c r="CE16" s="401">
        <v>-0.30000000000000071</v>
      </c>
      <c r="CF16" s="401"/>
      <c r="CG16" s="401" t="s">
        <v>463</v>
      </c>
      <c r="CH16" s="401"/>
      <c r="CI16" s="406">
        <v>4.8443514658219975</v>
      </c>
      <c r="CJ16" s="401"/>
      <c r="CK16" s="401">
        <v>6.2254733631585912</v>
      </c>
      <c r="CL16" s="401"/>
      <c r="CM16" s="401">
        <v>6.1835259194988614</v>
      </c>
      <c r="CN16" s="401"/>
      <c r="CO16" s="401">
        <v>7.9146528359319985</v>
      </c>
      <c r="CP16" s="401">
        <v>0.58561358688128784</v>
      </c>
      <c r="CQ16" s="401">
        <v>6.7664094211665322</v>
      </c>
      <c r="CR16" s="401">
        <v>9.0628962506974649</v>
      </c>
      <c r="CS16" s="401">
        <v>7.3991064298188931</v>
      </c>
      <c r="CT16" s="401"/>
      <c r="CU16" s="401">
        <v>1.7</v>
      </c>
      <c r="CV16" s="401"/>
      <c r="CW16" s="401" t="s">
        <v>464</v>
      </c>
      <c r="CX16" s="401"/>
      <c r="CY16" s="401">
        <v>7.5906326956434009</v>
      </c>
      <c r="CZ16" s="401">
        <v>0.73655048534512946</v>
      </c>
      <c r="DA16" s="401">
        <v>6.1464381903169336</v>
      </c>
      <c r="DB16" s="401">
        <v>9.03482720096987</v>
      </c>
      <c r="DC16" s="401">
        <v>9.7034136003955016</v>
      </c>
      <c r="DD16" s="401"/>
      <c r="DE16" s="401">
        <v>-0.30000000000000071</v>
      </c>
      <c r="DF16" s="401"/>
      <c r="DG16" s="401" t="s">
        <v>463</v>
      </c>
      <c r="DH16" s="401"/>
      <c r="DI16" s="406">
        <v>0.42088077701795074</v>
      </c>
      <c r="DJ16" s="401"/>
      <c r="DK16" s="401">
        <v>0.47149647231129571</v>
      </c>
      <c r="DL16" s="401"/>
      <c r="DM16" s="401">
        <v>0.44448157558938373</v>
      </c>
      <c r="DN16" s="401"/>
      <c r="DO16" s="408">
        <v>0.34975246991609316</v>
      </c>
      <c r="DP16" s="401">
        <v>0.16512571700348416</v>
      </c>
      <c r="DQ16" s="401">
        <v>2.5981776398847002E-2</v>
      </c>
      <c r="DR16" s="401">
        <v>0.67352316343333929</v>
      </c>
      <c r="DS16" s="401">
        <v>47.212166090806562</v>
      </c>
      <c r="DT16" s="401"/>
      <c r="DU16" s="401">
        <v>-0.1</v>
      </c>
      <c r="DV16" s="401"/>
      <c r="DW16" s="401" t="s">
        <v>463</v>
      </c>
      <c r="DX16" s="401"/>
      <c r="DY16" s="408">
        <v>0.52342650149163195</v>
      </c>
      <c r="DZ16" s="401">
        <v>0.12120756374671487</v>
      </c>
      <c r="EA16" s="401">
        <v>0.28576825395821237</v>
      </c>
      <c r="EB16" s="401">
        <v>0.76108474902505163</v>
      </c>
      <c r="EC16" s="401">
        <v>23.15655844732818</v>
      </c>
      <c r="ED16" s="401"/>
      <c r="EE16" s="401">
        <v>0.2</v>
      </c>
      <c r="EF16" s="401"/>
      <c r="EG16" s="401" t="s">
        <v>463</v>
      </c>
      <c r="EH16" s="401"/>
      <c r="EI16" s="279">
        <v>7619.1659929999878</v>
      </c>
      <c r="EJ16" s="279">
        <v>8769</v>
      </c>
      <c r="EK16" s="58"/>
    </row>
    <row r="17" spans="1:141" s="69" customFormat="1" ht="13.5" customHeight="1" x14ac:dyDescent="0.25">
      <c r="A17" s="36" t="s">
        <v>170</v>
      </c>
      <c r="B17" s="34">
        <v>19.464569344934464</v>
      </c>
      <c r="C17" s="58">
        <v>0.77600237189930565</v>
      </c>
      <c r="D17" s="58">
        <v>17.943021217966976</v>
      </c>
      <c r="E17" s="58">
        <v>20.986117471901949</v>
      </c>
      <c r="F17" s="58">
        <v>3.9867430825088133</v>
      </c>
      <c r="G17" s="58"/>
      <c r="H17" s="58"/>
      <c r="I17" s="58"/>
      <c r="J17" s="58"/>
      <c r="K17" s="291">
        <v>10930</v>
      </c>
      <c r="L17" s="58"/>
      <c r="M17" s="401">
        <v>20.995851286444456</v>
      </c>
      <c r="N17" s="401">
        <v>0.76935716269514876</v>
      </c>
      <c r="O17" s="401">
        <v>19.487331151071334</v>
      </c>
      <c r="P17" s="401">
        <v>22.504371421817577</v>
      </c>
      <c r="Q17" s="401">
        <v>3.6643294534662121</v>
      </c>
      <c r="R17" s="402">
        <v>10698</v>
      </c>
      <c r="S17" s="401"/>
      <c r="T17" s="401">
        <v>1.5</v>
      </c>
      <c r="U17" s="401"/>
      <c r="V17" s="401" t="s">
        <v>463</v>
      </c>
      <c r="W17" s="401">
        <f t="shared" si="0"/>
        <v>19.5</v>
      </c>
      <c r="X17" s="401">
        <f t="shared" si="1"/>
        <v>21</v>
      </c>
      <c r="Y17" s="401">
        <f t="shared" si="2"/>
        <v>1.5</v>
      </c>
      <c r="Z17" s="401">
        <f t="shared" si="3"/>
        <v>1.5312819415099916</v>
      </c>
      <c r="AA17" s="401">
        <f t="shared" si="4"/>
        <v>1.4013176996792656</v>
      </c>
      <c r="AB17" s="401">
        <f>_xlfn.T.DIST.2T(ABS(CL17),R17+K17-2)</f>
        <v>1</v>
      </c>
      <c r="AC17" s="401" t="str">
        <f t="shared" si="5"/>
        <v/>
      </c>
      <c r="AD17" s="401"/>
      <c r="AE17" s="401">
        <v>23.222278565188422</v>
      </c>
      <c r="AF17" s="401">
        <v>0.83278195044682968</v>
      </c>
      <c r="AG17" s="401">
        <v>21.589399335405819</v>
      </c>
      <c r="AH17" s="401">
        <v>24.855157794971028</v>
      </c>
      <c r="AI17" s="401">
        <v>3.5861336694807351</v>
      </c>
      <c r="AJ17" s="401"/>
      <c r="AK17" s="401">
        <v>2.2000000000000002</v>
      </c>
      <c r="AL17" s="401"/>
      <c r="AM17" s="401" t="s">
        <v>463</v>
      </c>
      <c r="AN17" s="401"/>
      <c r="AO17" s="401">
        <v>25.147028337359643</v>
      </c>
      <c r="AP17" s="401">
        <v>0.9122901838120373</v>
      </c>
      <c r="AQ17" s="401">
        <v>23.358252906967014</v>
      </c>
      <c r="AR17" s="401">
        <v>26.935803767752276</v>
      </c>
      <c r="AS17" s="401">
        <v>3.627825012057964</v>
      </c>
      <c r="AT17" s="401"/>
      <c r="AU17" s="401">
        <v>1.9</v>
      </c>
      <c r="AV17" s="401"/>
      <c r="AW17" s="401" t="s">
        <v>463</v>
      </c>
      <c r="AX17" s="401"/>
      <c r="AY17" s="401">
        <v>25.983196914796224</v>
      </c>
      <c r="AZ17" s="401">
        <v>1.0058414058718728</v>
      </c>
      <c r="BA17" s="401">
        <v>24.010989088594954</v>
      </c>
      <c r="BB17" s="401">
        <v>27.955404740997491</v>
      </c>
      <c r="BC17" s="401">
        <v>3.8711225919205221</v>
      </c>
      <c r="BD17" s="401"/>
      <c r="BE17" s="401">
        <v>0.89999999999999858</v>
      </c>
      <c r="BF17" s="401"/>
      <c r="BG17" s="401" t="s">
        <v>463</v>
      </c>
      <c r="BH17" s="401"/>
      <c r="BI17" s="406">
        <v>19.464569344934464</v>
      </c>
      <c r="BJ17" s="401"/>
      <c r="BK17" s="401">
        <v>13.51935204944369</v>
      </c>
      <c r="BL17" s="401"/>
      <c r="BM17" s="401">
        <v>14.955854090835356</v>
      </c>
      <c r="BN17" s="401"/>
      <c r="BO17" s="401">
        <v>15.905201380253791</v>
      </c>
      <c r="BP17" s="401">
        <v>0.75595277285327245</v>
      </c>
      <c r="BQ17" s="401">
        <v>14.422964948675876</v>
      </c>
      <c r="BR17" s="401">
        <v>17.387437811831706</v>
      </c>
      <c r="BS17" s="401">
        <v>4.7528651463148597</v>
      </c>
      <c r="BT17" s="401"/>
      <c r="BU17" s="401">
        <v>0.9</v>
      </c>
      <c r="BV17" s="401"/>
      <c r="BW17" s="401" t="s">
        <v>463</v>
      </c>
      <c r="BX17" s="401"/>
      <c r="BY17" s="401">
        <v>16.563763682082378</v>
      </c>
      <c r="BZ17" s="401">
        <v>0.80600680231025723</v>
      </c>
      <c r="CA17" s="401">
        <v>14.983382407054375</v>
      </c>
      <c r="CB17" s="401">
        <v>18.144144957110381</v>
      </c>
      <c r="CC17" s="401">
        <v>4.8660848933877503</v>
      </c>
      <c r="CD17" s="401"/>
      <c r="CE17" s="401">
        <v>0.70000000000000107</v>
      </c>
      <c r="CF17" s="401"/>
      <c r="CG17" s="401" t="s">
        <v>463</v>
      </c>
      <c r="CH17" s="401"/>
      <c r="CI17" s="406">
        <v>6.1117799441184655</v>
      </c>
      <c r="CJ17" s="401"/>
      <c r="CK17" s="401">
        <v>6.6911543999548577</v>
      </c>
      <c r="CL17" s="401"/>
      <c r="CM17" s="401">
        <v>7.5530710175028482</v>
      </c>
      <c r="CN17" s="401"/>
      <c r="CO17" s="401">
        <v>8.4185500208724076</v>
      </c>
      <c r="CP17" s="401">
        <v>0.63529518987306943</v>
      </c>
      <c r="CQ17" s="401">
        <v>7.1728932694831968</v>
      </c>
      <c r="CR17" s="401">
        <v>9.6642067722616183</v>
      </c>
      <c r="CS17" s="401">
        <v>7.5463730487787055</v>
      </c>
      <c r="CT17" s="401"/>
      <c r="CU17" s="401">
        <v>0.8</v>
      </c>
      <c r="CV17" s="401"/>
      <c r="CW17" s="401" t="s">
        <v>463</v>
      </c>
      <c r="CX17" s="401"/>
      <c r="CY17" s="401">
        <v>8.4376855405789737</v>
      </c>
      <c r="CZ17" s="401">
        <v>0.67178597136385454</v>
      </c>
      <c r="DA17" s="401">
        <v>7.1204783322441987</v>
      </c>
      <c r="DB17" s="401">
        <v>9.7548927489137487</v>
      </c>
      <c r="DC17" s="401">
        <v>7.961732730297487</v>
      </c>
      <c r="DD17" s="401"/>
      <c r="DE17" s="401">
        <v>0</v>
      </c>
      <c r="DF17" s="401"/>
      <c r="DG17" s="401" t="s">
        <v>463</v>
      </c>
      <c r="DH17" s="401"/>
      <c r="DI17" s="406">
        <v>0.47797133826457455</v>
      </c>
      <c r="DJ17" s="401"/>
      <c r="DK17" s="401">
        <v>0.78534483704588653</v>
      </c>
      <c r="DL17" s="401"/>
      <c r="DM17" s="401">
        <v>0.71335345685022711</v>
      </c>
      <c r="DN17" s="401"/>
      <c r="DO17" s="408">
        <v>0.82327693623337228</v>
      </c>
      <c r="DP17" s="401">
        <v>0.21603111773395625</v>
      </c>
      <c r="DQ17" s="401">
        <v>0.3996933413863441</v>
      </c>
      <c r="DR17" s="401">
        <v>1.2468605310804004</v>
      </c>
      <c r="DS17" s="401">
        <v>26.24039472335205</v>
      </c>
      <c r="DT17" s="401"/>
      <c r="DU17" s="401">
        <v>0.1</v>
      </c>
      <c r="DV17" s="401"/>
      <c r="DW17" s="401" t="s">
        <v>463</v>
      </c>
      <c r="DX17" s="401"/>
      <c r="DY17" s="408">
        <v>0.98174769213486734</v>
      </c>
      <c r="DZ17" s="401">
        <v>0.29187133172092267</v>
      </c>
      <c r="EA17" s="401">
        <v>0.40945973371181132</v>
      </c>
      <c r="EB17" s="401">
        <v>1.5540356505579234</v>
      </c>
      <c r="EC17" s="401">
        <v>29.729770088507312</v>
      </c>
      <c r="ED17" s="401"/>
      <c r="EE17" s="401">
        <v>0.19999999999999996</v>
      </c>
      <c r="EF17" s="401"/>
      <c r="EG17" s="401" t="s">
        <v>463</v>
      </c>
      <c r="EH17" s="401"/>
      <c r="EI17" s="279">
        <v>8318.4077389999311</v>
      </c>
      <c r="EJ17" s="279">
        <v>9991</v>
      </c>
      <c r="EK17" s="58"/>
    </row>
    <row r="18" spans="1:141" s="69" customFormat="1" ht="13.5" customHeight="1" x14ac:dyDescent="0.25">
      <c r="A18" s="36" t="s">
        <v>171</v>
      </c>
      <c r="B18" s="34">
        <v>20.243566719036039</v>
      </c>
      <c r="C18" s="58">
        <v>0.92735993930598348</v>
      </c>
      <c r="D18" s="58">
        <v>18.425243953833469</v>
      </c>
      <c r="E18" s="58">
        <v>22.061889484238613</v>
      </c>
      <c r="F18" s="58">
        <v>4.5810106103186872</v>
      </c>
      <c r="G18" s="58"/>
      <c r="H18" s="58"/>
      <c r="I18" s="58"/>
      <c r="J18" s="58"/>
      <c r="K18" s="291">
        <v>6132</v>
      </c>
      <c r="L18" s="58"/>
      <c r="M18" s="401">
        <v>22.414250101779974</v>
      </c>
      <c r="N18" s="401">
        <v>0.96609310701969431</v>
      </c>
      <c r="O18" s="401">
        <v>20.519979176324433</v>
      </c>
      <c r="P18" s="401">
        <v>24.308521027235511</v>
      </c>
      <c r="Q18" s="401">
        <v>4.3101736735906879</v>
      </c>
      <c r="R18" s="402">
        <v>6053</v>
      </c>
      <c r="S18" s="401"/>
      <c r="T18" s="401">
        <v>2.2000000000000002</v>
      </c>
      <c r="U18" s="401"/>
      <c r="V18" s="401" t="s">
        <v>463</v>
      </c>
      <c r="W18" s="401">
        <f t="shared" si="0"/>
        <v>20.2</v>
      </c>
      <c r="X18" s="401">
        <f t="shared" si="1"/>
        <v>22.4</v>
      </c>
      <c r="Y18" s="401">
        <f t="shared" si="2"/>
        <v>2.2000000000000002</v>
      </c>
      <c r="Z18" s="401">
        <f t="shared" si="3"/>
        <v>2.1706833827439347</v>
      </c>
      <c r="AA18" s="401">
        <f t="shared" si="4"/>
        <v>1.6209368308358141</v>
      </c>
      <c r="AB18" s="401">
        <f>_xlfn.T.DIST.2T(ABS(CL18),R18+K18-2)</f>
        <v>1</v>
      </c>
      <c r="AC18" s="401" t="str">
        <f t="shared" si="5"/>
        <v/>
      </c>
      <c r="AD18" s="401"/>
      <c r="AE18" s="401">
        <v>25.614675951126308</v>
      </c>
      <c r="AF18" s="401">
        <v>1.0633188813733068</v>
      </c>
      <c r="AG18" s="401">
        <v>23.529770874715194</v>
      </c>
      <c r="AH18" s="401">
        <v>27.699581027537423</v>
      </c>
      <c r="AI18" s="401">
        <v>4.1512095776739715</v>
      </c>
      <c r="AJ18" s="401"/>
      <c r="AK18" s="401">
        <v>3.2</v>
      </c>
      <c r="AL18" s="401"/>
      <c r="AM18" s="401" t="s">
        <v>463</v>
      </c>
      <c r="AN18" s="401"/>
      <c r="AO18" s="401">
        <v>27.075819829130467</v>
      </c>
      <c r="AP18" s="401">
        <v>1.1057201131991328</v>
      </c>
      <c r="AQ18" s="401">
        <v>24.90777614470003</v>
      </c>
      <c r="AR18" s="401">
        <v>29.243863513560903</v>
      </c>
      <c r="AS18" s="401">
        <v>4.0837918119454519</v>
      </c>
      <c r="AT18" s="401"/>
      <c r="AU18" s="401">
        <v>1.5</v>
      </c>
      <c r="AV18" s="401"/>
      <c r="AW18" s="401" t="s">
        <v>463</v>
      </c>
      <c r="AX18" s="401"/>
      <c r="AY18" s="401">
        <v>27.390874826162548</v>
      </c>
      <c r="AZ18" s="401">
        <v>1.2136199066737416</v>
      </c>
      <c r="BA18" s="401">
        <v>25.011264418395641</v>
      </c>
      <c r="BB18" s="401">
        <v>29.770485233929456</v>
      </c>
      <c r="BC18" s="401">
        <v>4.4307453280555524</v>
      </c>
      <c r="BD18" s="401"/>
      <c r="BE18" s="401">
        <v>0.29999999999999716</v>
      </c>
      <c r="BF18" s="401"/>
      <c r="BG18" s="401" t="s">
        <v>463</v>
      </c>
      <c r="BH18" s="401"/>
      <c r="BI18" s="406">
        <v>20.243566719036039</v>
      </c>
      <c r="BJ18" s="401"/>
      <c r="BK18" s="401">
        <v>13.374995338194957</v>
      </c>
      <c r="BL18" s="401"/>
      <c r="BM18" s="401">
        <v>13.880742766427003</v>
      </c>
      <c r="BN18" s="401"/>
      <c r="BO18" s="401">
        <v>16.809784643456048</v>
      </c>
      <c r="BP18" s="401">
        <v>0.92903245139953994</v>
      </c>
      <c r="BQ18" s="401">
        <v>14.988181766883468</v>
      </c>
      <c r="BR18" s="401">
        <v>18.631387520028625</v>
      </c>
      <c r="BS18" s="401">
        <v>5.5267361902890704</v>
      </c>
      <c r="BT18" s="401"/>
      <c r="BU18" s="401">
        <v>2.9</v>
      </c>
      <c r="BV18" s="401"/>
      <c r="BW18" s="401" t="s">
        <v>464</v>
      </c>
      <c r="BX18" s="401"/>
      <c r="BY18" s="401">
        <v>16.682868659721759</v>
      </c>
      <c r="BZ18" s="401">
        <v>0.99460196869653439</v>
      </c>
      <c r="CA18" s="401">
        <v>14.732698607895154</v>
      </c>
      <c r="CB18" s="401">
        <v>18.633038711548362</v>
      </c>
      <c r="CC18" s="401">
        <v>5.9618162138856201</v>
      </c>
      <c r="CD18" s="401"/>
      <c r="CE18" s="401">
        <v>-0.10000000000000142</v>
      </c>
      <c r="CF18" s="401"/>
      <c r="CG18" s="401" t="s">
        <v>463</v>
      </c>
      <c r="CH18" s="401"/>
      <c r="CI18" s="406">
        <v>7.0413561886024505</v>
      </c>
      <c r="CJ18" s="401"/>
      <c r="CK18" s="401">
        <v>7.9027546073318566</v>
      </c>
      <c r="CL18" s="401"/>
      <c r="CM18" s="401">
        <v>10.309024553015963</v>
      </c>
      <c r="CN18" s="401"/>
      <c r="CO18" s="401">
        <v>9.0244075725999053</v>
      </c>
      <c r="CP18" s="401">
        <v>0.7352455958996047</v>
      </c>
      <c r="CQ18" s="401">
        <v>7.5827727939003946</v>
      </c>
      <c r="CR18" s="401">
        <v>10.466042351299414</v>
      </c>
      <c r="CS18" s="401">
        <v>8.1473004181678679</v>
      </c>
      <c r="CT18" s="401"/>
      <c r="CU18" s="401">
        <v>-1.3</v>
      </c>
      <c r="CV18" s="401"/>
      <c r="CW18" s="401" t="s">
        <v>463</v>
      </c>
      <c r="CX18" s="401"/>
      <c r="CY18" s="401">
        <v>9.2192270666869707</v>
      </c>
      <c r="CZ18" s="401">
        <v>0.79193238667157639</v>
      </c>
      <c r="DA18" s="401">
        <v>7.6664422621460382</v>
      </c>
      <c r="DB18" s="401">
        <v>10.772011871227903</v>
      </c>
      <c r="DC18" s="401">
        <v>8.5900084784023658</v>
      </c>
      <c r="DD18" s="401"/>
      <c r="DE18" s="401">
        <v>0.19999999999999929</v>
      </c>
      <c r="DF18" s="401"/>
      <c r="DG18" s="401" t="s">
        <v>463</v>
      </c>
      <c r="DH18" s="401"/>
      <c r="DI18" s="406">
        <v>1.0543982624000532</v>
      </c>
      <c r="DJ18" s="401"/>
      <c r="DK18" s="401">
        <v>1.1365001562531287</v>
      </c>
      <c r="DL18" s="401"/>
      <c r="DM18" s="401">
        <v>1.4249086316833364</v>
      </c>
      <c r="DN18" s="401"/>
      <c r="DO18" s="408">
        <v>1.2416276130745691</v>
      </c>
      <c r="DP18" s="401">
        <v>0.28733401065862424</v>
      </c>
      <c r="DQ18" s="401">
        <v>0.6782366792440041</v>
      </c>
      <c r="DR18" s="401">
        <v>1.8050185469051343</v>
      </c>
      <c r="DS18" s="401">
        <v>23.141722013343109</v>
      </c>
      <c r="DT18" s="401"/>
      <c r="DU18" s="401">
        <v>-0.2</v>
      </c>
      <c r="DV18" s="401"/>
      <c r="DW18" s="401" t="s">
        <v>463</v>
      </c>
      <c r="DX18" s="401"/>
      <c r="DY18" s="408">
        <v>1.4887790997537718</v>
      </c>
      <c r="DZ18" s="401">
        <v>0.32091313258945031</v>
      </c>
      <c r="EA18" s="401">
        <v>0.85954730642242694</v>
      </c>
      <c r="EB18" s="401">
        <v>2.1180108930851165</v>
      </c>
      <c r="EC18" s="401">
        <v>21.555456591412785</v>
      </c>
      <c r="ED18" s="401"/>
      <c r="EE18" s="401">
        <v>0.30000000000000004</v>
      </c>
      <c r="EF18" s="401"/>
      <c r="EG18" s="401" t="s">
        <v>463</v>
      </c>
      <c r="EH18" s="401"/>
      <c r="EI18" s="279">
        <v>7796.838094999991</v>
      </c>
      <c r="EJ18" s="279">
        <v>5786</v>
      </c>
      <c r="EK18" s="58"/>
    </row>
    <row r="19" spans="1:141" s="69" customFormat="1" ht="7.5" customHeight="1" x14ac:dyDescent="0.25">
      <c r="A19" s="36"/>
      <c r="B19" s="34"/>
      <c r="C19" s="58"/>
      <c r="D19" s="58"/>
      <c r="E19" s="58"/>
      <c r="F19" s="58"/>
      <c r="G19" s="58"/>
      <c r="H19" s="58"/>
      <c r="I19" s="58"/>
      <c r="J19" s="58"/>
      <c r="K19" s="291"/>
      <c r="L19" s="58"/>
      <c r="M19" s="401"/>
      <c r="N19" s="401"/>
      <c r="O19" s="401"/>
      <c r="P19" s="401"/>
      <c r="Q19" s="401"/>
      <c r="R19" s="402"/>
      <c r="S19" s="401"/>
      <c r="T19" s="401"/>
      <c r="U19" s="401"/>
      <c r="V19" s="401"/>
      <c r="W19" s="401"/>
      <c r="X19" s="401"/>
      <c r="Y19" s="401"/>
      <c r="Z19" s="401"/>
      <c r="AA19" s="401"/>
      <c r="AB19" s="401"/>
      <c r="AC19" s="401"/>
      <c r="AD19" s="401"/>
      <c r="AE19" s="401"/>
      <c r="AF19" s="401"/>
      <c r="AG19" s="401"/>
      <c r="AH19" s="401"/>
      <c r="AI19" s="401"/>
      <c r="AJ19" s="401"/>
      <c r="AK19" s="401"/>
      <c r="AL19" s="401"/>
      <c r="AM19" s="401"/>
      <c r="AN19" s="401"/>
      <c r="AO19" s="401"/>
      <c r="AP19" s="401"/>
      <c r="AQ19" s="401"/>
      <c r="AR19" s="401"/>
      <c r="AS19" s="401"/>
      <c r="AT19" s="401"/>
      <c r="AU19" s="401"/>
      <c r="AV19" s="401"/>
      <c r="AW19" s="401"/>
      <c r="AX19" s="401"/>
      <c r="AY19" s="401"/>
      <c r="AZ19" s="401"/>
      <c r="BA19" s="401"/>
      <c r="BB19" s="401"/>
      <c r="BC19" s="401"/>
      <c r="BD19" s="401"/>
      <c r="BE19" s="401"/>
      <c r="BF19" s="401"/>
      <c r="BG19" s="401"/>
      <c r="BH19" s="401"/>
      <c r="BI19" s="406"/>
      <c r="BJ19" s="401"/>
      <c r="BK19" s="401"/>
      <c r="BL19" s="401"/>
      <c r="BM19" s="401"/>
      <c r="BN19" s="401"/>
      <c r="BO19" s="401"/>
      <c r="BP19" s="401"/>
      <c r="BQ19" s="401"/>
      <c r="BR19" s="401"/>
      <c r="BS19" s="401"/>
      <c r="BT19" s="401"/>
      <c r="BU19" s="401"/>
      <c r="BV19" s="401"/>
      <c r="BW19" s="401"/>
      <c r="BX19" s="401"/>
      <c r="BY19" s="401"/>
      <c r="BZ19" s="401"/>
      <c r="CA19" s="401"/>
      <c r="CB19" s="401"/>
      <c r="CC19" s="401"/>
      <c r="CD19" s="401"/>
      <c r="CE19" s="401"/>
      <c r="CF19" s="401"/>
      <c r="CG19" s="401"/>
      <c r="CH19" s="401"/>
      <c r="CI19" s="406"/>
      <c r="CJ19" s="401"/>
      <c r="CK19" s="401"/>
      <c r="CL19" s="401"/>
      <c r="CM19" s="401"/>
      <c r="CN19" s="401"/>
      <c r="CO19" s="401"/>
      <c r="CP19" s="401"/>
      <c r="CQ19" s="401"/>
      <c r="CR19" s="401"/>
      <c r="CS19" s="401"/>
      <c r="CT19" s="401"/>
      <c r="CU19" s="401"/>
      <c r="CV19" s="401"/>
      <c r="CW19" s="401"/>
      <c r="CX19" s="401"/>
      <c r="CY19" s="401"/>
      <c r="CZ19" s="401"/>
      <c r="DA19" s="401"/>
      <c r="DB19" s="401"/>
      <c r="DC19" s="401"/>
      <c r="DD19" s="401"/>
      <c r="DE19" s="401"/>
      <c r="DF19" s="401"/>
      <c r="DG19" s="401"/>
      <c r="DH19" s="401"/>
      <c r="DI19" s="406"/>
      <c r="DJ19" s="401"/>
      <c r="DK19" s="401"/>
      <c r="DL19" s="401"/>
      <c r="DM19" s="401"/>
      <c r="DN19" s="401"/>
      <c r="DO19" s="401"/>
      <c r="DP19" s="401"/>
      <c r="DQ19" s="401"/>
      <c r="DR19" s="401"/>
      <c r="DS19" s="401"/>
      <c r="DT19" s="401"/>
      <c r="DU19" s="401"/>
      <c r="DV19" s="401"/>
      <c r="DW19" s="401"/>
      <c r="DX19" s="401"/>
      <c r="DY19" s="401"/>
      <c r="DZ19" s="401"/>
      <c r="EA19" s="401"/>
      <c r="EB19" s="401"/>
      <c r="EC19" s="401"/>
      <c r="ED19" s="401"/>
      <c r="EE19" s="401"/>
      <c r="EF19" s="401"/>
      <c r="EG19" s="401"/>
      <c r="EH19" s="401"/>
      <c r="EI19" s="279"/>
      <c r="EJ19" s="279"/>
      <c r="EK19" s="58"/>
    </row>
    <row r="20" spans="1:141" s="69" customFormat="1" ht="13.5" customHeight="1" x14ac:dyDescent="0.25">
      <c r="A20" s="35" t="s">
        <v>239</v>
      </c>
      <c r="B20" s="34"/>
      <c r="C20" s="58"/>
      <c r="D20" s="58"/>
      <c r="E20" s="58"/>
      <c r="F20" s="58"/>
      <c r="G20" s="58"/>
      <c r="H20" s="58"/>
      <c r="I20" s="58"/>
      <c r="J20" s="58"/>
      <c r="K20" s="291"/>
      <c r="L20" s="58"/>
      <c r="M20" s="401"/>
      <c r="N20" s="401"/>
      <c r="O20" s="401"/>
      <c r="P20" s="401"/>
      <c r="Q20" s="401"/>
      <c r="R20" s="402"/>
      <c r="S20" s="401"/>
      <c r="T20" s="401"/>
      <c r="U20" s="401"/>
      <c r="V20" s="401"/>
      <c r="W20" s="401"/>
      <c r="X20" s="401"/>
      <c r="Y20" s="401"/>
      <c r="Z20" s="401"/>
      <c r="AA20" s="401"/>
      <c r="AB20" s="401"/>
      <c r="AC20" s="401"/>
      <c r="AD20" s="401"/>
      <c r="AE20" s="401"/>
      <c r="AF20" s="401"/>
      <c r="AG20" s="401"/>
      <c r="AH20" s="401"/>
      <c r="AI20" s="401"/>
      <c r="AJ20" s="401"/>
      <c r="AK20" s="401"/>
      <c r="AL20" s="401"/>
      <c r="AM20" s="401"/>
      <c r="AN20" s="401"/>
      <c r="AO20" s="401"/>
      <c r="AP20" s="401"/>
      <c r="AQ20" s="401"/>
      <c r="AR20" s="401"/>
      <c r="AS20" s="401"/>
      <c r="AT20" s="401"/>
      <c r="AU20" s="401"/>
      <c r="AV20" s="401"/>
      <c r="AW20" s="401"/>
      <c r="AX20" s="401"/>
      <c r="AY20" s="401"/>
      <c r="AZ20" s="401"/>
      <c r="BA20" s="401"/>
      <c r="BB20" s="401"/>
      <c r="BC20" s="401"/>
      <c r="BD20" s="401"/>
      <c r="BE20" s="401"/>
      <c r="BF20" s="401"/>
      <c r="BG20" s="401"/>
      <c r="BH20" s="401"/>
      <c r="BI20" s="406"/>
      <c r="BJ20" s="401"/>
      <c r="BK20" s="401"/>
      <c r="BL20" s="401"/>
      <c r="BM20" s="401"/>
      <c r="BN20" s="401"/>
      <c r="BO20" s="401"/>
      <c r="BP20" s="401"/>
      <c r="BQ20" s="401"/>
      <c r="BR20" s="401"/>
      <c r="BS20" s="401"/>
      <c r="BT20" s="401"/>
      <c r="BU20" s="401"/>
      <c r="BV20" s="401"/>
      <c r="BW20" s="401"/>
      <c r="BX20" s="401"/>
      <c r="BY20" s="401"/>
      <c r="BZ20" s="401"/>
      <c r="CA20" s="401"/>
      <c r="CB20" s="401"/>
      <c r="CC20" s="401"/>
      <c r="CD20" s="401"/>
      <c r="CE20" s="401"/>
      <c r="CF20" s="401"/>
      <c r="CG20" s="401"/>
      <c r="CH20" s="401"/>
      <c r="CI20" s="406"/>
      <c r="CJ20" s="401"/>
      <c r="CK20" s="401"/>
      <c r="CL20" s="401"/>
      <c r="CM20" s="401"/>
      <c r="CN20" s="401"/>
      <c r="CO20" s="401"/>
      <c r="CP20" s="401"/>
      <c r="CQ20" s="401"/>
      <c r="CR20" s="401"/>
      <c r="CS20" s="401"/>
      <c r="CT20" s="401"/>
      <c r="CU20" s="401"/>
      <c r="CV20" s="401"/>
      <c r="CW20" s="401"/>
      <c r="CX20" s="401"/>
      <c r="CY20" s="401"/>
      <c r="CZ20" s="401"/>
      <c r="DA20" s="401"/>
      <c r="DB20" s="401"/>
      <c r="DC20" s="401"/>
      <c r="DD20" s="401"/>
      <c r="DE20" s="401"/>
      <c r="DF20" s="401"/>
      <c r="DG20" s="401"/>
      <c r="DH20" s="401"/>
      <c r="DI20" s="406"/>
      <c r="DJ20" s="401"/>
      <c r="DK20" s="401"/>
      <c r="DL20" s="401"/>
      <c r="DM20" s="401"/>
      <c r="DN20" s="401"/>
      <c r="DO20" s="401"/>
      <c r="DP20" s="401"/>
      <c r="DQ20" s="401"/>
      <c r="DR20" s="401"/>
      <c r="DS20" s="401"/>
      <c r="DT20" s="401"/>
      <c r="DU20" s="401"/>
      <c r="DV20" s="401"/>
      <c r="DW20" s="401"/>
      <c r="DX20" s="401"/>
      <c r="DY20" s="401"/>
      <c r="DZ20" s="401"/>
      <c r="EA20" s="401"/>
      <c r="EB20" s="401"/>
      <c r="EC20" s="401"/>
      <c r="ED20" s="401"/>
      <c r="EE20" s="401"/>
      <c r="EF20" s="401"/>
      <c r="EG20" s="401"/>
      <c r="EH20" s="401"/>
      <c r="EI20" s="279"/>
      <c r="EJ20" s="279"/>
      <c r="EK20" s="58"/>
    </row>
    <row r="21" spans="1:141" s="69" customFormat="1" ht="13.5" customHeight="1" x14ac:dyDescent="0.25">
      <c r="A21" s="36">
        <v>0</v>
      </c>
      <c r="B21" s="34">
        <v>19.634534580439464</v>
      </c>
      <c r="C21" s="58">
        <v>0.80733733981232181</v>
      </c>
      <c r="D21" s="58">
        <v>18.051546355524927</v>
      </c>
      <c r="E21" s="58">
        <v>21.217522805354001</v>
      </c>
      <c r="F21" s="58">
        <v>4.1118231578385185</v>
      </c>
      <c r="G21" s="58"/>
      <c r="H21" s="58"/>
      <c r="I21" s="58"/>
      <c r="J21" s="58"/>
      <c r="K21" s="291">
        <v>6680</v>
      </c>
      <c r="L21" s="58"/>
      <c r="M21" s="401">
        <v>22.170427341177234</v>
      </c>
      <c r="N21" s="401">
        <v>0.8812006070218209</v>
      </c>
      <c r="O21" s="401">
        <v>20.442609724793829</v>
      </c>
      <c r="P21" s="401">
        <v>23.898244957560642</v>
      </c>
      <c r="Q21" s="401">
        <v>3.9746667642493434</v>
      </c>
      <c r="R21" s="402">
        <v>6435</v>
      </c>
      <c r="S21" s="401"/>
      <c r="T21" s="401">
        <v>2.6</v>
      </c>
      <c r="U21" s="401"/>
      <c r="V21" s="401" t="s">
        <v>463</v>
      </c>
      <c r="W21" s="401">
        <f t="shared" si="0"/>
        <v>19.600000000000001</v>
      </c>
      <c r="X21" s="401">
        <f t="shared" si="1"/>
        <v>22.2</v>
      </c>
      <c r="Y21" s="401">
        <f t="shared" si="2"/>
        <v>2.6</v>
      </c>
      <c r="Z21" s="401">
        <f t="shared" si="3"/>
        <v>2.5358927607377701</v>
      </c>
      <c r="AA21" s="401">
        <f t="shared" si="4"/>
        <v>2.1218756835462731</v>
      </c>
      <c r="AB21" s="401">
        <f>_xlfn.T.DIST.2T(ABS(CL21),R21+K21-2)</f>
        <v>1</v>
      </c>
      <c r="AC21" s="401" t="str">
        <f t="shared" si="5"/>
        <v/>
      </c>
      <c r="AD21" s="401"/>
      <c r="AE21" s="401">
        <v>24.081823769708272</v>
      </c>
      <c r="AF21" s="401">
        <v>0.93637432208709126</v>
      </c>
      <c r="AG21" s="401">
        <v>22.24582554590263</v>
      </c>
      <c r="AH21" s="401">
        <v>25.917821993513911</v>
      </c>
      <c r="AI21" s="401">
        <v>3.8883031909938879</v>
      </c>
      <c r="AJ21" s="401"/>
      <c r="AK21" s="401">
        <v>1.9</v>
      </c>
      <c r="AL21" s="401"/>
      <c r="AM21" s="401" t="s">
        <v>463</v>
      </c>
      <c r="AN21" s="401"/>
      <c r="AO21" s="401">
        <v>26.58572093590071</v>
      </c>
      <c r="AP21" s="401">
        <v>1.0038389026719516</v>
      </c>
      <c r="AQ21" s="401">
        <v>24.61744110889574</v>
      </c>
      <c r="AR21" s="401">
        <v>28.55400076290568</v>
      </c>
      <c r="AS21" s="401">
        <v>3.7758573675404534</v>
      </c>
      <c r="AT21" s="401"/>
      <c r="AU21" s="401">
        <v>2.5</v>
      </c>
      <c r="AV21" s="401"/>
      <c r="AW21" s="401" t="s">
        <v>463</v>
      </c>
      <c r="AX21" s="401"/>
      <c r="AY21" s="401">
        <v>28.02055619235685</v>
      </c>
      <c r="AZ21" s="401">
        <v>1.111493152893005</v>
      </c>
      <c r="BA21" s="401">
        <v>25.841191252608141</v>
      </c>
      <c r="BB21" s="401">
        <v>30.199921132105555</v>
      </c>
      <c r="BC21" s="401">
        <v>3.9667062468809466</v>
      </c>
      <c r="BD21" s="401"/>
      <c r="BE21" s="401">
        <v>1.3999999999999986</v>
      </c>
      <c r="BF21" s="401"/>
      <c r="BG21" s="401" t="s">
        <v>463</v>
      </c>
      <c r="BH21" s="401"/>
      <c r="BI21" s="406">
        <v>19.634534580439464</v>
      </c>
      <c r="BJ21" s="401"/>
      <c r="BK21" s="401">
        <v>14.613676613657217</v>
      </c>
      <c r="BL21" s="401"/>
      <c r="BM21" s="401">
        <v>16.258438648042947</v>
      </c>
      <c r="BN21" s="401"/>
      <c r="BO21" s="401">
        <v>17.329663696719518</v>
      </c>
      <c r="BP21" s="401">
        <v>0.83397520741442488</v>
      </c>
      <c r="BQ21" s="401">
        <v>15.694444566830379</v>
      </c>
      <c r="BR21" s="401">
        <v>18.964882826608658</v>
      </c>
      <c r="BS21" s="401">
        <v>4.8124142626743254</v>
      </c>
      <c r="BT21" s="401"/>
      <c r="BU21" s="401">
        <v>1</v>
      </c>
      <c r="BV21" s="401"/>
      <c r="BW21" s="401" t="s">
        <v>463</v>
      </c>
      <c r="BX21" s="401"/>
      <c r="BY21" s="401">
        <v>18.768948531072994</v>
      </c>
      <c r="BZ21" s="401">
        <v>0.94438747980649973</v>
      </c>
      <c r="CA21" s="401">
        <v>16.917236752488559</v>
      </c>
      <c r="CB21" s="401">
        <v>20.620660309657428</v>
      </c>
      <c r="CC21" s="401">
        <v>5.0316483006121304</v>
      </c>
      <c r="CD21" s="401"/>
      <c r="CE21" s="401">
        <v>1.5</v>
      </c>
      <c r="CF21" s="401"/>
      <c r="CG21" s="401" t="s">
        <v>463</v>
      </c>
      <c r="CH21" s="401"/>
      <c r="CI21" s="406">
        <v>6.2781626123259615</v>
      </c>
      <c r="CJ21" s="401"/>
      <c r="CK21" s="401">
        <v>6.9834226473963437</v>
      </c>
      <c r="CL21" s="401"/>
      <c r="CM21" s="401">
        <v>7.2596119659977827</v>
      </c>
      <c r="CN21" s="401"/>
      <c r="CO21" s="401">
        <v>8.9911363016271917</v>
      </c>
      <c r="CP21" s="401">
        <v>0.6670148054188092</v>
      </c>
      <c r="CQ21" s="401">
        <v>7.6832852287857509</v>
      </c>
      <c r="CR21" s="401">
        <v>10.298987374468631</v>
      </c>
      <c r="CS21" s="401">
        <v>7.418581845968621</v>
      </c>
      <c r="CT21" s="401"/>
      <c r="CU21" s="401">
        <v>1.7</v>
      </c>
      <c r="CV21" s="401"/>
      <c r="CW21" s="401" t="s">
        <v>464</v>
      </c>
      <c r="CX21" s="401"/>
      <c r="CY21" s="401">
        <v>8.75782562431991</v>
      </c>
      <c r="CZ21" s="401">
        <v>0.71529403052550611</v>
      </c>
      <c r="DA21" s="401">
        <v>7.3553098034339737</v>
      </c>
      <c r="DB21" s="401">
        <v>10.160341445205844</v>
      </c>
      <c r="DC21" s="401">
        <v>8.1674842730275579</v>
      </c>
      <c r="DD21" s="401"/>
      <c r="DE21" s="401">
        <v>-0.19999999999999929</v>
      </c>
      <c r="DF21" s="401"/>
      <c r="DG21" s="401" t="s">
        <v>463</v>
      </c>
      <c r="DH21" s="401"/>
      <c r="DI21" s="406">
        <v>0.38519100699133613</v>
      </c>
      <c r="DJ21" s="401"/>
      <c r="DK21" s="401">
        <v>0.57332808012365011</v>
      </c>
      <c r="DL21" s="401"/>
      <c r="DM21" s="401">
        <v>0.56377315566758024</v>
      </c>
      <c r="DN21" s="401"/>
      <c r="DO21" s="408">
        <v>0.26492093755398471</v>
      </c>
      <c r="DP21" s="401">
        <v>0.12629974035461713</v>
      </c>
      <c r="DQ21" s="401">
        <v>1.7278382125748878E-2</v>
      </c>
      <c r="DR21" s="401">
        <v>0.51256349298222059</v>
      </c>
      <c r="DS21" s="401">
        <v>47.674503012386552</v>
      </c>
      <c r="DT21" s="401"/>
      <c r="DU21" s="401">
        <v>-0.3</v>
      </c>
      <c r="DV21" s="401"/>
      <c r="DW21" s="401" t="s">
        <v>463</v>
      </c>
      <c r="DX21" s="401"/>
      <c r="DY21" s="408">
        <v>0.49378203696389678</v>
      </c>
      <c r="DZ21" s="401">
        <v>0.15990801813768032</v>
      </c>
      <c r="EA21" s="401">
        <v>0.1802417084365576</v>
      </c>
      <c r="EB21" s="401">
        <v>0.80732236549123593</v>
      </c>
      <c r="EC21" s="401">
        <v>32.384332796085921</v>
      </c>
      <c r="ED21" s="401"/>
      <c r="EE21" s="401">
        <v>0.2</v>
      </c>
      <c r="EF21" s="401"/>
      <c r="EG21" s="401" t="s">
        <v>463</v>
      </c>
      <c r="EH21" s="401"/>
      <c r="EI21" s="279">
        <v>10240.930049000001</v>
      </c>
      <c r="EJ21" s="279">
        <v>5951</v>
      </c>
      <c r="EK21" s="58"/>
    </row>
    <row r="22" spans="1:141" s="69" customFormat="1" ht="13.5" customHeight="1" x14ac:dyDescent="0.25">
      <c r="A22" s="36">
        <v>1</v>
      </c>
      <c r="B22" s="34">
        <v>17.055992508166415</v>
      </c>
      <c r="C22" s="58">
        <v>0.90609028579994488</v>
      </c>
      <c r="D22" s="58">
        <v>15.279374256539169</v>
      </c>
      <c r="E22" s="58">
        <v>18.83261075979366</v>
      </c>
      <c r="F22" s="58">
        <v>5.3124453787494836</v>
      </c>
      <c r="G22" s="58"/>
      <c r="H22" s="58"/>
      <c r="I22" s="58"/>
      <c r="J22" s="58"/>
      <c r="K22" s="291">
        <v>7368</v>
      </c>
      <c r="L22" s="58"/>
      <c r="M22" s="401">
        <v>20.428399919489447</v>
      </c>
      <c r="N22" s="401">
        <v>0.93191550460386585</v>
      </c>
      <c r="O22" s="401">
        <v>18.601142864734012</v>
      </c>
      <c r="P22" s="401">
        <v>22.255656974244879</v>
      </c>
      <c r="Q22" s="401">
        <v>4.561862447752377</v>
      </c>
      <c r="R22" s="402">
        <v>7301</v>
      </c>
      <c r="S22" s="401"/>
      <c r="T22" s="401">
        <v>3.3</v>
      </c>
      <c r="U22" s="401"/>
      <c r="V22" s="401" t="s">
        <v>463</v>
      </c>
      <c r="W22" s="401">
        <f t="shared" si="0"/>
        <v>17.100000000000001</v>
      </c>
      <c r="X22" s="401">
        <f t="shared" si="1"/>
        <v>20.399999999999999</v>
      </c>
      <c r="Y22" s="401">
        <f t="shared" si="2"/>
        <v>3.3</v>
      </c>
      <c r="Z22" s="401">
        <f t="shared" si="3"/>
        <v>3.3724074113230316</v>
      </c>
      <c r="AA22" s="401">
        <f t="shared" si="4"/>
        <v>2.594569403493058</v>
      </c>
      <c r="AB22" s="401">
        <f>_xlfn.T.DIST.2T(ABS(CL22),R22+K22-2)</f>
        <v>1</v>
      </c>
      <c r="AC22" s="401" t="str">
        <f t="shared" si="5"/>
        <v/>
      </c>
      <c r="AD22" s="401"/>
      <c r="AE22" s="401">
        <v>20.564709858047049</v>
      </c>
      <c r="AF22" s="401">
        <v>1.0582654658284059</v>
      </c>
      <c r="AG22" s="401">
        <v>18.489713278425882</v>
      </c>
      <c r="AH22" s="401">
        <v>22.639706437668213</v>
      </c>
      <c r="AI22" s="401">
        <v>5.1460267279885921</v>
      </c>
      <c r="AJ22" s="401"/>
      <c r="AK22" s="401">
        <v>0.2</v>
      </c>
      <c r="AL22" s="401"/>
      <c r="AM22" s="401" t="s">
        <v>463</v>
      </c>
      <c r="AN22" s="401"/>
      <c r="AO22" s="401">
        <v>23.764469027682473</v>
      </c>
      <c r="AP22" s="401">
        <v>1.1279642125994767</v>
      </c>
      <c r="AQ22" s="401">
        <v>21.55281016555465</v>
      </c>
      <c r="AR22" s="401">
        <v>25.976127889810304</v>
      </c>
      <c r="AS22" s="401">
        <v>4.7464313689716651</v>
      </c>
      <c r="AT22" s="401"/>
      <c r="AU22" s="401">
        <v>3.2</v>
      </c>
      <c r="AV22" s="401"/>
      <c r="AW22" s="401" t="s">
        <v>463</v>
      </c>
      <c r="AX22" s="401"/>
      <c r="AY22" s="401">
        <v>21.831865973139521</v>
      </c>
      <c r="AZ22" s="401">
        <v>1.1151667290431662</v>
      </c>
      <c r="BA22" s="401">
        <v>19.64529805328759</v>
      </c>
      <c r="BB22" s="401">
        <v>24.018433892991453</v>
      </c>
      <c r="BC22" s="401">
        <v>5.1079771670236216</v>
      </c>
      <c r="BD22" s="401"/>
      <c r="BE22" s="401">
        <v>-2</v>
      </c>
      <c r="BF22" s="401"/>
      <c r="BG22" s="401"/>
      <c r="BH22" s="401"/>
      <c r="BI22" s="406">
        <v>17.055992508166415</v>
      </c>
      <c r="BJ22" s="401"/>
      <c r="BK22" s="401">
        <v>13.954583947727828</v>
      </c>
      <c r="BL22" s="401"/>
      <c r="BM22" s="401">
        <v>13.34268324632197</v>
      </c>
      <c r="BN22" s="401"/>
      <c r="BO22" s="401">
        <v>14.460784362168797</v>
      </c>
      <c r="BP22" s="401">
        <v>0.87997184758840208</v>
      </c>
      <c r="BQ22" s="401">
        <v>12.735377196407102</v>
      </c>
      <c r="BR22" s="401">
        <v>16.18619152793049</v>
      </c>
      <c r="BS22" s="401">
        <v>6.0852290273445853</v>
      </c>
      <c r="BT22" s="401"/>
      <c r="BU22" s="401">
        <v>1.2</v>
      </c>
      <c r="BV22" s="401"/>
      <c r="BW22" s="401" t="s">
        <v>463</v>
      </c>
      <c r="BX22" s="401"/>
      <c r="BY22" s="401">
        <v>13.773455396724406</v>
      </c>
      <c r="BZ22" s="401">
        <v>0.88753018684908391</v>
      </c>
      <c r="CA22" s="401">
        <v>12.033226797787004</v>
      </c>
      <c r="CB22" s="401">
        <v>15.513683995661811</v>
      </c>
      <c r="CC22" s="401">
        <v>6.4437729043661447</v>
      </c>
      <c r="CD22" s="401"/>
      <c r="CE22" s="401">
        <v>-0.69999999999999929</v>
      </c>
      <c r="CF22" s="401"/>
      <c r="CG22" s="401"/>
      <c r="CH22" s="401"/>
      <c r="CI22" s="406">
        <v>4.6682564480667832</v>
      </c>
      <c r="CJ22" s="401"/>
      <c r="CK22" s="401">
        <v>5.7864958028581697</v>
      </c>
      <c r="CL22" s="401"/>
      <c r="CM22" s="401">
        <v>6.7512932817466549</v>
      </c>
      <c r="CN22" s="401"/>
      <c r="CO22" s="401">
        <v>8.5439924540638952</v>
      </c>
      <c r="CP22" s="401">
        <v>0.84687035047824577</v>
      </c>
      <c r="CQ22" s="401">
        <v>6.8834891377467313</v>
      </c>
      <c r="CR22" s="401">
        <v>10.204495770381058</v>
      </c>
      <c r="CS22" s="401">
        <v>9.911880833595978</v>
      </c>
      <c r="CT22" s="401"/>
      <c r="CU22" s="401">
        <v>1.7</v>
      </c>
      <c r="CV22" s="401"/>
      <c r="CW22" s="401" t="s">
        <v>463</v>
      </c>
      <c r="CX22" s="401"/>
      <c r="CY22" s="401">
        <v>7.5190448952508815</v>
      </c>
      <c r="CZ22" s="401">
        <v>0.80999076431538841</v>
      </c>
      <c r="DA22" s="401">
        <v>5.9308520497308113</v>
      </c>
      <c r="DB22" s="401">
        <v>9.1072377407709517</v>
      </c>
      <c r="DC22" s="401">
        <v>10.772521983835849</v>
      </c>
      <c r="DD22" s="401"/>
      <c r="DE22" s="401">
        <v>-1</v>
      </c>
      <c r="DF22" s="401"/>
      <c r="DG22" s="401"/>
      <c r="DH22" s="401"/>
      <c r="DI22" s="406">
        <v>0.35579665411582817</v>
      </c>
      <c r="DJ22" s="401"/>
      <c r="DK22" s="401">
        <v>0.68732016890345748</v>
      </c>
      <c r="DL22" s="401"/>
      <c r="DM22" s="401">
        <v>0.47073332997846712</v>
      </c>
      <c r="DN22" s="401"/>
      <c r="DO22" s="408">
        <v>0.75969221144981147</v>
      </c>
      <c r="DP22" s="401">
        <v>0.32557813866217472</v>
      </c>
      <c r="DQ22" s="401">
        <v>0.12131400082570727</v>
      </c>
      <c r="DR22" s="401">
        <v>1.3980704220739155</v>
      </c>
      <c r="DS22" s="401">
        <v>42.856585042623387</v>
      </c>
      <c r="DT22" s="401"/>
      <c r="DU22" s="401">
        <v>0.3</v>
      </c>
      <c r="DV22" s="401"/>
      <c r="DW22" s="401" t="s">
        <v>463</v>
      </c>
      <c r="DX22" s="401"/>
      <c r="DY22" s="408">
        <v>0.53936568116420336</v>
      </c>
      <c r="DZ22" s="401">
        <v>0.20377853205984067</v>
      </c>
      <c r="EA22" s="401">
        <v>0.13980605536826704</v>
      </c>
      <c r="EB22" s="401">
        <v>0.93892530696013976</v>
      </c>
      <c r="EC22" s="401">
        <v>37.781145366904191</v>
      </c>
      <c r="ED22" s="401"/>
      <c r="EE22" s="401">
        <v>-0.30000000000000004</v>
      </c>
      <c r="EF22" s="401"/>
      <c r="EG22" s="401"/>
      <c r="EH22" s="401"/>
      <c r="EI22" s="279">
        <v>5181.9036649999862</v>
      </c>
      <c r="EJ22" s="279">
        <v>6555</v>
      </c>
      <c r="EK22" s="58"/>
    </row>
    <row r="23" spans="1:141" s="69" customFormat="1" ht="13.5" customHeight="1" x14ac:dyDescent="0.25">
      <c r="A23" s="308" t="s">
        <v>25</v>
      </c>
      <c r="B23" s="34">
        <v>19.858179391768431</v>
      </c>
      <c r="C23" s="58">
        <v>0.71623081372185537</v>
      </c>
      <c r="D23" s="58">
        <v>18.453828461206719</v>
      </c>
      <c r="E23" s="58">
        <v>21.262530322330147</v>
      </c>
      <c r="F23" s="58">
        <v>3.606729497159975</v>
      </c>
      <c r="G23" s="58"/>
      <c r="H23" s="58"/>
      <c r="I23" s="58"/>
      <c r="J23" s="58"/>
      <c r="K23" s="291">
        <v>13398</v>
      </c>
      <c r="L23" s="58"/>
      <c r="M23" s="401">
        <v>21.678350647185944</v>
      </c>
      <c r="N23" s="401">
        <v>0.70809562421092542</v>
      </c>
      <c r="O23" s="401">
        <v>20.289949318536674</v>
      </c>
      <c r="P23" s="401">
        <v>23.066751975835217</v>
      </c>
      <c r="Q23" s="401">
        <v>3.2663722242302731</v>
      </c>
      <c r="R23" s="402">
        <v>13222</v>
      </c>
      <c r="S23" s="401"/>
      <c r="T23" s="401">
        <v>1.8</v>
      </c>
      <c r="U23" s="401"/>
      <c r="V23" s="401" t="s">
        <v>463</v>
      </c>
      <c r="W23" s="401">
        <f t="shared" si="0"/>
        <v>19.899999999999999</v>
      </c>
      <c r="X23" s="401">
        <f t="shared" si="1"/>
        <v>21.7</v>
      </c>
      <c r="Y23" s="401">
        <f t="shared" si="2"/>
        <v>1.8</v>
      </c>
      <c r="Z23" s="401">
        <f t="shared" si="3"/>
        <v>1.8201712554175131</v>
      </c>
      <c r="AA23" s="401">
        <f t="shared" si="4"/>
        <v>1.8072183600996004</v>
      </c>
      <c r="AB23" s="401">
        <f>_xlfn.T.DIST.2T(ABS(CL23),R23+K23-2)</f>
        <v>1</v>
      </c>
      <c r="AC23" s="401" t="str">
        <f t="shared" si="5"/>
        <v/>
      </c>
      <c r="AD23" s="401"/>
      <c r="AE23" s="401">
        <v>23.904113732079356</v>
      </c>
      <c r="AF23" s="401">
        <v>0.83180340579516021</v>
      </c>
      <c r="AG23" s="401">
        <v>22.273153186096593</v>
      </c>
      <c r="AH23" s="401">
        <v>25.535074278062115</v>
      </c>
      <c r="AI23" s="401">
        <v>3.4797500343168077</v>
      </c>
      <c r="AJ23" s="401"/>
      <c r="AK23" s="401">
        <v>2.2000000000000002</v>
      </c>
      <c r="AL23" s="401"/>
      <c r="AM23" s="401" t="s">
        <v>463</v>
      </c>
      <c r="AN23" s="401"/>
      <c r="AO23" s="401">
        <v>25.247356050112469</v>
      </c>
      <c r="AP23" s="401">
        <v>0.82258467716905814</v>
      </c>
      <c r="AQ23" s="401">
        <v>23.634470933022765</v>
      </c>
      <c r="AR23" s="401">
        <v>26.860241167202169</v>
      </c>
      <c r="AS23" s="401">
        <v>3.2581022564752629</v>
      </c>
      <c r="AT23" s="401"/>
      <c r="AU23" s="401">
        <v>1.3</v>
      </c>
      <c r="AV23" s="401"/>
      <c r="AW23" s="401" t="s">
        <v>463</v>
      </c>
      <c r="AX23" s="401"/>
      <c r="AY23" s="401">
        <v>26.836592601037935</v>
      </c>
      <c r="AZ23" s="401">
        <v>0.9823406639503216</v>
      </c>
      <c r="BA23" s="401">
        <v>24.91046395478357</v>
      </c>
      <c r="BB23" s="401">
        <v>28.762721247292294</v>
      </c>
      <c r="BC23" s="401">
        <v>3.660452273334911</v>
      </c>
      <c r="BD23" s="401"/>
      <c r="BE23" s="401">
        <v>1.6000000000000014</v>
      </c>
      <c r="BF23" s="401"/>
      <c r="BG23" s="401"/>
      <c r="BH23" s="401"/>
      <c r="BI23" s="406">
        <v>19.858179391768431</v>
      </c>
      <c r="BJ23" s="401"/>
      <c r="BK23" s="401">
        <v>13.341723280668031</v>
      </c>
      <c r="BL23" s="401"/>
      <c r="BM23" s="401">
        <v>14.519695198660457</v>
      </c>
      <c r="BN23" s="401"/>
      <c r="BO23" s="401">
        <v>16.594474940510633</v>
      </c>
      <c r="BP23" s="401">
        <v>0.70347554591904093</v>
      </c>
      <c r="BQ23" s="401">
        <v>15.215133372717016</v>
      </c>
      <c r="BR23" s="401">
        <v>17.973816508304253</v>
      </c>
      <c r="BS23" s="401">
        <v>4.2392154523775138</v>
      </c>
      <c r="BT23" s="401"/>
      <c r="BU23" s="401">
        <v>2.1</v>
      </c>
      <c r="BV23" s="401"/>
      <c r="BW23" s="401" t="s">
        <v>464</v>
      </c>
      <c r="BX23" s="401"/>
      <c r="BY23" s="401">
        <v>17.353256839463224</v>
      </c>
      <c r="BZ23" s="401">
        <v>0.78518708057288922</v>
      </c>
      <c r="CA23" s="401">
        <v>15.813697922622175</v>
      </c>
      <c r="CB23" s="401">
        <v>18.892815756304273</v>
      </c>
      <c r="CC23" s="401">
        <v>4.5247245968681051</v>
      </c>
      <c r="CD23" s="401"/>
      <c r="CE23" s="401">
        <v>0.79999999999999716</v>
      </c>
      <c r="CF23" s="401"/>
      <c r="CG23" s="401"/>
      <c r="CH23" s="401"/>
      <c r="CI23" s="406">
        <v>6.4041765059419786</v>
      </c>
      <c r="CJ23" s="401"/>
      <c r="CK23" s="401">
        <v>7.4715168051542671</v>
      </c>
      <c r="CL23" s="401"/>
      <c r="CM23" s="401">
        <v>8.4945715344879247</v>
      </c>
      <c r="CN23" s="401"/>
      <c r="CO23" s="401">
        <v>7.7137794725960429</v>
      </c>
      <c r="CP23" s="401">
        <v>0.53219719924475228</v>
      </c>
      <c r="CQ23" s="401">
        <v>6.670272383486636</v>
      </c>
      <c r="CR23" s="401">
        <v>8.7572865617054489</v>
      </c>
      <c r="CS23" s="401">
        <v>6.8993053422830535</v>
      </c>
      <c r="CT23" s="401"/>
      <c r="CU23" s="401">
        <v>-0.8</v>
      </c>
      <c r="CV23" s="401"/>
      <c r="CW23" s="401" t="s">
        <v>463</v>
      </c>
      <c r="CX23" s="401"/>
      <c r="CY23" s="401">
        <v>8.4021628347322412</v>
      </c>
      <c r="CZ23" s="401">
        <v>0.64119099326883244</v>
      </c>
      <c r="DA23" s="401">
        <v>7.1449448601764773</v>
      </c>
      <c r="DB23" s="401">
        <v>9.6593808092880042</v>
      </c>
      <c r="DC23" s="401">
        <v>7.6312612107245101</v>
      </c>
      <c r="DD23" s="401"/>
      <c r="DE23" s="401">
        <v>0.70000000000000018</v>
      </c>
      <c r="DF23" s="401"/>
      <c r="DG23" s="401"/>
      <c r="DH23" s="401"/>
      <c r="DI23" s="406">
        <v>0.67174170984504988</v>
      </c>
      <c r="DJ23" s="401"/>
      <c r="DK23" s="401">
        <v>0.86511056136360565</v>
      </c>
      <c r="DL23" s="401"/>
      <c r="DM23" s="401">
        <v>0.8898469989309824</v>
      </c>
      <c r="DN23" s="401"/>
      <c r="DO23" s="408">
        <v>0.93910163700576255</v>
      </c>
      <c r="DP23" s="401">
        <v>0.18474465422402325</v>
      </c>
      <c r="DQ23" s="401">
        <v>0.57686305959232576</v>
      </c>
      <c r="DR23" s="401">
        <v>1.3013402144191992</v>
      </c>
      <c r="DS23" s="401">
        <v>19.672487720611823</v>
      </c>
      <c r="DT23" s="401"/>
      <c r="DU23" s="401">
        <v>0</v>
      </c>
      <c r="DV23" s="401"/>
      <c r="DW23" s="401" t="s">
        <v>463</v>
      </c>
      <c r="DX23" s="401"/>
      <c r="DY23" s="408">
        <v>1.0811729268425041</v>
      </c>
      <c r="DZ23" s="401">
        <v>0.26334212965281134</v>
      </c>
      <c r="EA23" s="401">
        <v>0.5648237230437273</v>
      </c>
      <c r="EB23" s="401">
        <v>1.597522130641281</v>
      </c>
      <c r="EC23" s="401">
        <v>24.357077680615351</v>
      </c>
      <c r="ED23" s="401"/>
      <c r="EE23" s="401">
        <v>0.20000000000000007</v>
      </c>
      <c r="EF23" s="401"/>
      <c r="EG23" s="401"/>
      <c r="EH23" s="401"/>
      <c r="EI23" s="279">
        <v>9988.9851399999243</v>
      </c>
      <c r="EJ23" s="279">
        <v>12073</v>
      </c>
      <c r="EK23" s="58"/>
    </row>
    <row r="24" spans="1:141" s="69" customFormat="1" ht="13.5" customHeight="1" x14ac:dyDescent="0.25">
      <c r="A24" s="308" t="s">
        <v>26</v>
      </c>
      <c r="B24" s="34">
        <v>23.419684967931079</v>
      </c>
      <c r="C24" s="58">
        <v>1.3376394066652282</v>
      </c>
      <c r="D24" s="58">
        <v>20.796905956588731</v>
      </c>
      <c r="E24" s="58">
        <v>26.042463979273421</v>
      </c>
      <c r="F24" s="58">
        <v>5.7116029036977984</v>
      </c>
      <c r="G24" s="58"/>
      <c r="H24" s="58"/>
      <c r="I24" s="58"/>
      <c r="J24" s="58"/>
      <c r="K24" s="291">
        <v>3800</v>
      </c>
      <c r="L24" s="58"/>
      <c r="M24" s="401">
        <v>23.005475571226711</v>
      </c>
      <c r="N24" s="401">
        <v>1.2058188988246765</v>
      </c>
      <c r="O24" s="401">
        <v>20.641161340215604</v>
      </c>
      <c r="P24" s="401">
        <v>25.369789802237818</v>
      </c>
      <c r="Q24" s="401">
        <v>5.2414430429458809</v>
      </c>
      <c r="R24" s="402">
        <v>3718</v>
      </c>
      <c r="S24" s="401"/>
      <c r="T24" s="401">
        <v>-0.4</v>
      </c>
      <c r="U24" s="401"/>
      <c r="V24" s="401" t="s">
        <v>463</v>
      </c>
      <c r="W24" s="401">
        <f t="shared" si="0"/>
        <v>23.4</v>
      </c>
      <c r="X24" s="401">
        <f t="shared" si="1"/>
        <v>23</v>
      </c>
      <c r="Y24" s="401">
        <f t="shared" si="2"/>
        <v>-0.4</v>
      </c>
      <c r="Z24" s="401">
        <f t="shared" si="3"/>
        <v>-0.41420939670436852</v>
      </c>
      <c r="AA24" s="401">
        <f t="shared" si="4"/>
        <v>-0.22999999799565213</v>
      </c>
      <c r="AB24" s="401">
        <f>_xlfn.T.DIST.2T(ABS(CL24),R24+K24-2)</f>
        <v>1</v>
      </c>
      <c r="AC24" s="401" t="str">
        <f t="shared" si="5"/>
        <v/>
      </c>
      <c r="AD24" s="401"/>
      <c r="AE24" s="401">
        <v>26.925605735619087</v>
      </c>
      <c r="AF24" s="401">
        <v>1.4682437899256253</v>
      </c>
      <c r="AG24" s="401">
        <v>24.046743162360283</v>
      </c>
      <c r="AH24" s="401">
        <v>29.80446830887789</v>
      </c>
      <c r="AI24" s="401">
        <v>5.4529647516279613</v>
      </c>
      <c r="AJ24" s="401"/>
      <c r="AK24" s="401">
        <v>3.9</v>
      </c>
      <c r="AL24" s="401"/>
      <c r="AM24" s="401" t="s">
        <v>463</v>
      </c>
      <c r="AN24" s="401"/>
      <c r="AO24" s="401">
        <v>29.3744026032767</v>
      </c>
      <c r="AP24" s="401">
        <v>1.5637911567392662</v>
      </c>
      <c r="AQ24" s="401">
        <v>26.308194888805879</v>
      </c>
      <c r="AR24" s="401">
        <v>32.44061031774752</v>
      </c>
      <c r="AS24" s="401">
        <v>5.323652630010681</v>
      </c>
      <c r="AT24" s="401"/>
      <c r="AU24" s="401">
        <v>2.5</v>
      </c>
      <c r="AV24" s="401"/>
      <c r="AW24" s="401" t="s">
        <v>463</v>
      </c>
      <c r="AX24" s="401"/>
      <c r="AY24" s="401">
        <v>28.971975537486465</v>
      </c>
      <c r="AZ24" s="401">
        <v>1.6140087092590647</v>
      </c>
      <c r="BA24" s="401">
        <v>25.807301077501847</v>
      </c>
      <c r="BB24" s="401">
        <v>32.136649997471082</v>
      </c>
      <c r="BC24" s="401">
        <v>5.5709308023221258</v>
      </c>
      <c r="BD24" s="401"/>
      <c r="BE24" s="401">
        <v>-0.39999999999999858</v>
      </c>
      <c r="BF24" s="401"/>
      <c r="BG24" s="401"/>
      <c r="BH24" s="401"/>
      <c r="BI24" s="406">
        <v>23.419684967931079</v>
      </c>
      <c r="BJ24" s="401"/>
      <c r="BK24" s="401">
        <v>14.857045833525731</v>
      </c>
      <c r="BL24" s="401"/>
      <c r="BM24" s="401">
        <v>16.589217079746671</v>
      </c>
      <c r="BN24" s="401"/>
      <c r="BO24" s="401">
        <v>18.243163644600113</v>
      </c>
      <c r="BP24" s="401">
        <v>1.2420140363938987</v>
      </c>
      <c r="BQ24" s="401">
        <v>15.80788128387055</v>
      </c>
      <c r="BR24" s="401">
        <v>20.678446005329675</v>
      </c>
      <c r="BS24" s="401">
        <v>6.8081066452612182</v>
      </c>
      <c r="BT24" s="401"/>
      <c r="BU24" s="401">
        <v>1.6</v>
      </c>
      <c r="BV24" s="401"/>
      <c r="BW24" s="401" t="s">
        <v>463</v>
      </c>
      <c r="BX24" s="401"/>
      <c r="BY24" s="401">
        <v>19.302172894515422</v>
      </c>
      <c r="BZ24" s="401">
        <v>1.372536242938224</v>
      </c>
      <c r="CA24" s="401">
        <v>16.610966602683298</v>
      </c>
      <c r="CB24" s="401">
        <v>21.993379186347546</v>
      </c>
      <c r="CC24" s="401">
        <v>7.110786181633574</v>
      </c>
      <c r="CD24" s="401"/>
      <c r="CE24" s="401">
        <v>1.1000000000000014</v>
      </c>
      <c r="CF24" s="401"/>
      <c r="CG24" s="401"/>
      <c r="CH24" s="401"/>
      <c r="CI24" s="406">
        <v>6.7277273119321297</v>
      </c>
      <c r="CJ24" s="401"/>
      <c r="CK24" s="401">
        <v>7.5999144056945775</v>
      </c>
      <c r="CL24" s="401"/>
      <c r="CM24" s="401">
        <v>9.1866329744535804</v>
      </c>
      <c r="CN24" s="401"/>
      <c r="CO24" s="401">
        <v>10.207934264009275</v>
      </c>
      <c r="CP24" s="401">
        <v>1.2367493411045534</v>
      </c>
      <c r="CQ24" s="401">
        <v>7.7829746687212227</v>
      </c>
      <c r="CR24" s="401">
        <v>12.632893859297328</v>
      </c>
      <c r="CS24" s="401">
        <v>12.115569214282997</v>
      </c>
      <c r="CT24" s="401"/>
      <c r="CU24" s="401">
        <v>1</v>
      </c>
      <c r="CV24" s="401"/>
      <c r="CW24" s="401" t="s">
        <v>463</v>
      </c>
      <c r="CX24" s="401"/>
      <c r="CY24" s="401">
        <v>8.0432592763627699</v>
      </c>
      <c r="CZ24" s="401">
        <v>0.98412894760532366</v>
      </c>
      <c r="DA24" s="401">
        <v>6.1136242453053224</v>
      </c>
      <c r="DB24" s="401">
        <v>9.9728943074202192</v>
      </c>
      <c r="DC24" s="401">
        <v>12.235449757257546</v>
      </c>
      <c r="DD24" s="401"/>
      <c r="DE24" s="401">
        <v>-2.1999999999999993</v>
      </c>
      <c r="DF24" s="401"/>
      <c r="DG24" s="401"/>
      <c r="DH24" s="401"/>
      <c r="DI24" s="406">
        <v>1.0424596446016385</v>
      </c>
      <c r="DJ24" s="401"/>
      <c r="DK24" s="401">
        <v>0.54851533200639224</v>
      </c>
      <c r="DL24" s="401"/>
      <c r="DM24" s="401">
        <v>1.1497556814188341</v>
      </c>
      <c r="DN24" s="401"/>
      <c r="DO24" s="408">
        <v>0.92330469466728127</v>
      </c>
      <c r="DP24" s="401">
        <v>0.28326467417381346</v>
      </c>
      <c r="DQ24" s="401">
        <v>0.36789272328878792</v>
      </c>
      <c r="DR24" s="401">
        <v>1.4787166660457747</v>
      </c>
      <c r="DS24" s="401">
        <v>30.679436139538925</v>
      </c>
      <c r="DT24" s="401"/>
      <c r="DU24" s="401">
        <v>-0.2</v>
      </c>
      <c r="DV24" s="401"/>
      <c r="DW24" s="401" t="s">
        <v>463</v>
      </c>
      <c r="DX24" s="401"/>
      <c r="DY24" s="408">
        <v>1.6265433666082802</v>
      </c>
      <c r="DZ24" s="401">
        <v>0.53513964680576631</v>
      </c>
      <c r="EA24" s="401">
        <v>0.57726602190990883</v>
      </c>
      <c r="EB24" s="401">
        <v>2.6758207113066517</v>
      </c>
      <c r="EC24" s="401">
        <v>32.900422933183542</v>
      </c>
      <c r="ED24" s="401"/>
      <c r="EE24" s="401">
        <v>0.70000000000000007</v>
      </c>
      <c r="EF24" s="401"/>
      <c r="EG24" s="401"/>
      <c r="EH24" s="401"/>
      <c r="EI24" s="279">
        <v>2565.187431000008</v>
      </c>
      <c r="EJ24" s="279">
        <v>3302</v>
      </c>
      <c r="EK24" s="58"/>
    </row>
    <row r="25" spans="1:141" s="69" customFormat="1" ht="13.5" customHeight="1" x14ac:dyDescent="0.25">
      <c r="A25" s="309" t="s">
        <v>240</v>
      </c>
      <c r="B25" s="34">
        <v>22.71326536411004</v>
      </c>
      <c r="C25" s="58">
        <v>1.6374734705571243</v>
      </c>
      <c r="D25" s="58">
        <v>19.50258614158772</v>
      </c>
      <c r="E25" s="58">
        <v>25.923944586632363</v>
      </c>
      <c r="F25" s="58">
        <v>7.2093265512784814</v>
      </c>
      <c r="G25" s="58"/>
      <c r="H25" s="58"/>
      <c r="I25" s="58"/>
      <c r="J25" s="58"/>
      <c r="K25" s="291">
        <v>1338</v>
      </c>
      <c r="L25" s="58"/>
      <c r="M25" s="401">
        <v>27.542363292579893</v>
      </c>
      <c r="N25" s="401">
        <v>2.3593306914441645</v>
      </c>
      <c r="O25" s="401">
        <v>22.916296198358829</v>
      </c>
      <c r="P25" s="401">
        <v>32.168430386800949</v>
      </c>
      <c r="Q25" s="401">
        <v>8.5661882619919734</v>
      </c>
      <c r="R25" s="402">
        <v>1184</v>
      </c>
      <c r="S25" s="401"/>
      <c r="T25" s="401">
        <v>4.8</v>
      </c>
      <c r="U25" s="401"/>
      <c r="V25" s="401" t="s">
        <v>463</v>
      </c>
      <c r="W25" s="401">
        <f t="shared" si="0"/>
        <v>22.7</v>
      </c>
      <c r="X25" s="401">
        <f t="shared" si="1"/>
        <v>27.5</v>
      </c>
      <c r="Y25" s="401">
        <f t="shared" si="2"/>
        <v>4.8</v>
      </c>
      <c r="Z25" s="401">
        <f t="shared" si="3"/>
        <v>4.829097928469853</v>
      </c>
      <c r="AA25" s="401">
        <f t="shared" si="4"/>
        <v>1.6815043188428047</v>
      </c>
      <c r="AB25" s="401">
        <f>_xlfn.T.DIST.2T(ABS(CL25),R25+K25-2)</f>
        <v>1</v>
      </c>
      <c r="AC25" s="401" t="str">
        <f t="shared" si="5"/>
        <v/>
      </c>
      <c r="AD25" s="401"/>
      <c r="AE25" s="401">
        <v>30.296120464724947</v>
      </c>
      <c r="AF25" s="401">
        <v>2.3377481738788091</v>
      </c>
      <c r="AG25" s="401">
        <v>25.712375061092263</v>
      </c>
      <c r="AH25" s="401">
        <v>34.879865868357626</v>
      </c>
      <c r="AI25" s="401">
        <v>7.7163284870112276</v>
      </c>
      <c r="AJ25" s="401"/>
      <c r="AK25" s="401">
        <v>2.8</v>
      </c>
      <c r="AL25" s="401"/>
      <c r="AM25" s="401" t="s">
        <v>463</v>
      </c>
      <c r="AN25" s="401"/>
      <c r="AO25" s="401">
        <v>32.289183757911601</v>
      </c>
      <c r="AP25" s="401">
        <v>2.6615477814196722</v>
      </c>
      <c r="AQ25" s="401">
        <v>27.070546790531459</v>
      </c>
      <c r="AR25" s="401">
        <v>37.507820725291751</v>
      </c>
      <c r="AS25" s="401">
        <v>8.2428462774861284</v>
      </c>
      <c r="AT25" s="401"/>
      <c r="AU25" s="401">
        <v>2</v>
      </c>
      <c r="AV25" s="401"/>
      <c r="AW25" s="401" t="s">
        <v>463</v>
      </c>
      <c r="AX25" s="401"/>
      <c r="AY25" s="401">
        <v>25.694208672053225</v>
      </c>
      <c r="AZ25" s="401">
        <v>2.2986624654408545</v>
      </c>
      <c r="BA25" s="401">
        <v>21.187096439774489</v>
      </c>
      <c r="BB25" s="401">
        <v>30.201320904331965</v>
      </c>
      <c r="BC25" s="401">
        <v>8.9462279020915574</v>
      </c>
      <c r="BD25" s="401"/>
      <c r="BE25" s="401">
        <v>-6.5999999999999979</v>
      </c>
      <c r="BF25" s="401"/>
      <c r="BG25" s="401" t="s">
        <v>466</v>
      </c>
      <c r="BH25" s="401"/>
      <c r="BI25" s="406">
        <v>22.71326536411004</v>
      </c>
      <c r="BJ25" s="401"/>
      <c r="BK25" s="401">
        <v>18.191489640517297</v>
      </c>
      <c r="BL25" s="401"/>
      <c r="BM25" s="401">
        <v>16.679732477554161</v>
      </c>
      <c r="BN25" s="401"/>
      <c r="BO25" s="401">
        <v>20.380552212824249</v>
      </c>
      <c r="BP25" s="401">
        <v>2.1642123172500307</v>
      </c>
      <c r="BQ25" s="401">
        <v>16.137067093787199</v>
      </c>
      <c r="BR25" s="401">
        <v>24.624037331861302</v>
      </c>
      <c r="BS25" s="401">
        <v>10.619007250884117</v>
      </c>
      <c r="BT25" s="401"/>
      <c r="BU25" s="401">
        <v>3.7</v>
      </c>
      <c r="BV25" s="401"/>
      <c r="BW25" s="401" t="s">
        <v>463</v>
      </c>
      <c r="BX25" s="401"/>
      <c r="BY25" s="401">
        <v>16.066986128284398</v>
      </c>
      <c r="BZ25" s="401">
        <v>1.7608409129015679</v>
      </c>
      <c r="CA25" s="401">
        <v>12.614409798808628</v>
      </c>
      <c r="CB25" s="401">
        <v>19.51956245776017</v>
      </c>
      <c r="CC25" s="401">
        <v>10.959372833476062</v>
      </c>
      <c r="CD25" s="401"/>
      <c r="CE25" s="401">
        <v>-4.2999999999999972</v>
      </c>
      <c r="CF25" s="401"/>
      <c r="CG25" s="401" t="s">
        <v>463</v>
      </c>
      <c r="CH25" s="401"/>
      <c r="CI25" s="406">
        <v>6.7460533018159197</v>
      </c>
      <c r="CJ25" s="401"/>
      <c r="CK25" s="401">
        <v>7.5932777276286538</v>
      </c>
      <c r="CL25" s="401"/>
      <c r="CM25" s="401">
        <v>11.652978757087926</v>
      </c>
      <c r="CN25" s="401"/>
      <c r="CO25" s="408">
        <v>10.339132865812365</v>
      </c>
      <c r="CP25" s="401">
        <v>1.6998635218368725</v>
      </c>
      <c r="CQ25" s="401">
        <v>7.0061208956770304</v>
      </c>
      <c r="CR25" s="401">
        <v>13.672144835947703</v>
      </c>
      <c r="CS25" s="401">
        <v>16.44106468016949</v>
      </c>
      <c r="CT25" s="401"/>
      <c r="CU25" s="401">
        <v>-1.4</v>
      </c>
      <c r="CV25" s="401"/>
      <c r="CW25" s="401" t="s">
        <v>463</v>
      </c>
      <c r="CX25" s="401"/>
      <c r="CY25" s="408">
        <v>7.1745447438821373</v>
      </c>
      <c r="CZ25" s="401">
        <v>1.1900764423392378</v>
      </c>
      <c r="DA25" s="401">
        <v>4.8410972842155315</v>
      </c>
      <c r="DB25" s="401">
        <v>9.5079922035487421</v>
      </c>
      <c r="DC25" s="401">
        <v>16.587483733431828</v>
      </c>
      <c r="DD25" s="401"/>
      <c r="DE25" s="401">
        <v>-3.1000000000000005</v>
      </c>
      <c r="DF25" s="401"/>
      <c r="DG25" s="401" t="s">
        <v>463</v>
      </c>
      <c r="DH25" s="401"/>
      <c r="DI25" s="406">
        <v>1.0568183341348565</v>
      </c>
      <c r="DJ25" s="401"/>
      <c r="DK25" s="401">
        <v>1.757595924433955</v>
      </c>
      <c r="DL25" s="401"/>
      <c r="DM25" s="401">
        <v>1.9634092300828676</v>
      </c>
      <c r="DN25" s="401"/>
      <c r="DO25" s="408">
        <v>1.5694986792749859</v>
      </c>
      <c r="DP25" s="401">
        <v>1.5370945970309464</v>
      </c>
      <c r="DQ25" s="401">
        <v>0</v>
      </c>
      <c r="DR25" s="401">
        <v>4.5833610425301332</v>
      </c>
      <c r="DS25" s="401">
        <v>97.9353864598976</v>
      </c>
      <c r="DT25" s="401"/>
      <c r="DU25" s="401">
        <v>-0.4</v>
      </c>
      <c r="DV25" s="401"/>
      <c r="DW25" s="401" t="s">
        <v>463</v>
      </c>
      <c r="DX25" s="401"/>
      <c r="DY25" s="408">
        <v>2.4526777998866911</v>
      </c>
      <c r="DZ25" s="401">
        <v>1.1833399795056123</v>
      </c>
      <c r="EA25" s="401">
        <v>0.13243888845028487</v>
      </c>
      <c r="EB25" s="401">
        <v>4.7729167113230968</v>
      </c>
      <c r="EC25" s="401">
        <v>48.24685817110916</v>
      </c>
      <c r="ED25" s="401"/>
      <c r="EE25" s="401">
        <v>0.89999999999999991</v>
      </c>
      <c r="EF25" s="401"/>
      <c r="EG25" s="401" t="s">
        <v>463</v>
      </c>
      <c r="EH25" s="401"/>
      <c r="EI25" s="279">
        <v>585.09230200000036</v>
      </c>
      <c r="EJ25" s="279">
        <v>899</v>
      </c>
      <c r="EK25" s="58"/>
    </row>
    <row r="26" spans="1:141" s="69" customFormat="1" ht="7.5" customHeight="1" x14ac:dyDescent="0.25">
      <c r="A26" s="309"/>
      <c r="B26" s="34"/>
      <c r="C26" s="58"/>
      <c r="D26" s="58"/>
      <c r="E26" s="58"/>
      <c r="F26" s="58"/>
      <c r="G26" s="58"/>
      <c r="H26" s="58"/>
      <c r="I26" s="58"/>
      <c r="J26" s="58"/>
      <c r="K26" s="291"/>
      <c r="L26" s="58"/>
      <c r="M26" s="401"/>
      <c r="N26" s="401"/>
      <c r="O26" s="401"/>
      <c r="P26" s="401"/>
      <c r="Q26" s="401"/>
      <c r="R26" s="402"/>
      <c r="S26" s="401"/>
      <c r="T26" s="401"/>
      <c r="U26" s="401"/>
      <c r="V26" s="401"/>
      <c r="W26" s="401"/>
      <c r="X26" s="401"/>
      <c r="Y26" s="401"/>
      <c r="Z26" s="401"/>
      <c r="AA26" s="401"/>
      <c r="AB26" s="401"/>
      <c r="AC26" s="401"/>
      <c r="AD26" s="401"/>
      <c r="AE26" s="401"/>
      <c r="AF26" s="401"/>
      <c r="AG26" s="401"/>
      <c r="AH26" s="401"/>
      <c r="AI26" s="401"/>
      <c r="AJ26" s="401"/>
      <c r="AK26" s="401"/>
      <c r="AL26" s="401"/>
      <c r="AM26" s="401"/>
      <c r="AN26" s="401"/>
      <c r="AO26" s="401"/>
      <c r="AP26" s="401"/>
      <c r="AQ26" s="401"/>
      <c r="AR26" s="401"/>
      <c r="AS26" s="401"/>
      <c r="AT26" s="401"/>
      <c r="AU26" s="401"/>
      <c r="AV26" s="401"/>
      <c r="AW26" s="401"/>
      <c r="AX26" s="401"/>
      <c r="AY26" s="401"/>
      <c r="AZ26" s="401"/>
      <c r="BA26" s="401"/>
      <c r="BB26" s="401"/>
      <c r="BC26" s="401"/>
      <c r="BD26" s="401"/>
      <c r="BE26" s="401"/>
      <c r="BF26" s="401"/>
      <c r="BG26" s="401"/>
      <c r="BH26" s="401"/>
      <c r="BI26" s="406"/>
      <c r="BJ26" s="401"/>
      <c r="BK26" s="401"/>
      <c r="BL26" s="401"/>
      <c r="BM26" s="401"/>
      <c r="BN26" s="401"/>
      <c r="BO26" s="401"/>
      <c r="BP26" s="401"/>
      <c r="BQ26" s="401"/>
      <c r="BR26" s="401"/>
      <c r="BS26" s="401"/>
      <c r="BT26" s="401"/>
      <c r="BU26" s="401"/>
      <c r="BV26" s="401"/>
      <c r="BW26" s="401"/>
      <c r="BX26" s="401"/>
      <c r="BY26" s="401"/>
      <c r="BZ26" s="401"/>
      <c r="CA26" s="401"/>
      <c r="CB26" s="401"/>
      <c r="CC26" s="401"/>
      <c r="CD26" s="401"/>
      <c r="CE26" s="401"/>
      <c r="CF26" s="401"/>
      <c r="CG26" s="401"/>
      <c r="CH26" s="401"/>
      <c r="CI26" s="406"/>
      <c r="CJ26" s="401"/>
      <c r="CK26" s="401"/>
      <c r="CL26" s="401"/>
      <c r="CM26" s="401"/>
      <c r="CN26" s="401"/>
      <c r="CO26" s="401"/>
      <c r="CP26" s="401"/>
      <c r="CQ26" s="401"/>
      <c r="CR26" s="401"/>
      <c r="CS26" s="401"/>
      <c r="CT26" s="401"/>
      <c r="CU26" s="401"/>
      <c r="CV26" s="401"/>
      <c r="CW26" s="401"/>
      <c r="CX26" s="401"/>
      <c r="CY26" s="401"/>
      <c r="CZ26" s="401"/>
      <c r="DA26" s="401"/>
      <c r="DB26" s="401"/>
      <c r="DC26" s="401"/>
      <c r="DD26" s="401"/>
      <c r="DE26" s="401"/>
      <c r="DF26" s="401"/>
      <c r="DG26" s="401"/>
      <c r="DH26" s="401"/>
      <c r="DI26" s="406"/>
      <c r="DJ26" s="401"/>
      <c r="DK26" s="401"/>
      <c r="DL26" s="401"/>
      <c r="DM26" s="401"/>
      <c r="DN26" s="401"/>
      <c r="DO26" s="401"/>
      <c r="DP26" s="401"/>
      <c r="DQ26" s="401"/>
      <c r="DR26" s="401"/>
      <c r="DS26" s="401"/>
      <c r="DT26" s="401"/>
      <c r="DU26" s="401"/>
      <c r="DV26" s="401"/>
      <c r="DW26" s="401"/>
      <c r="DX26" s="401"/>
      <c r="DY26" s="401"/>
      <c r="DZ26" s="401"/>
      <c r="EA26" s="401"/>
      <c r="EB26" s="401"/>
      <c r="EC26" s="401"/>
      <c r="ED26" s="401"/>
      <c r="EE26" s="401"/>
      <c r="EF26" s="401"/>
      <c r="EG26" s="401"/>
      <c r="EH26" s="401"/>
      <c r="EI26" s="279"/>
      <c r="EJ26" s="279"/>
      <c r="EK26" s="58"/>
    </row>
    <row r="27" spans="1:141" s="69" customFormat="1" ht="13.5" customHeight="1" x14ac:dyDescent="0.25">
      <c r="A27" s="35" t="s">
        <v>241</v>
      </c>
      <c r="B27" s="34"/>
      <c r="C27" s="58"/>
      <c r="D27" s="58"/>
      <c r="E27" s="58"/>
      <c r="F27" s="58"/>
      <c r="G27" s="58"/>
      <c r="H27" s="58"/>
      <c r="I27" s="58"/>
      <c r="J27" s="58"/>
      <c r="K27" s="291"/>
      <c r="L27" s="58"/>
      <c r="M27" s="401"/>
      <c r="N27" s="401"/>
      <c r="O27" s="401"/>
      <c r="P27" s="401"/>
      <c r="Q27" s="401"/>
      <c r="R27" s="402"/>
      <c r="S27" s="401"/>
      <c r="T27" s="401"/>
      <c r="U27" s="401"/>
      <c r="V27" s="401"/>
      <c r="W27" s="401"/>
      <c r="X27" s="401"/>
      <c r="Y27" s="401"/>
      <c r="Z27" s="401"/>
      <c r="AA27" s="401"/>
      <c r="AB27" s="401"/>
      <c r="AC27" s="401"/>
      <c r="AD27" s="401"/>
      <c r="AE27" s="401"/>
      <c r="AF27" s="401"/>
      <c r="AG27" s="401"/>
      <c r="AH27" s="401"/>
      <c r="AI27" s="401"/>
      <c r="AJ27" s="401"/>
      <c r="AK27" s="401"/>
      <c r="AL27" s="401"/>
      <c r="AM27" s="401"/>
      <c r="AN27" s="401"/>
      <c r="AO27" s="401"/>
      <c r="AP27" s="401"/>
      <c r="AQ27" s="401"/>
      <c r="AR27" s="401"/>
      <c r="AS27" s="401"/>
      <c r="AT27" s="401"/>
      <c r="AU27" s="401"/>
      <c r="AV27" s="401"/>
      <c r="AW27" s="401"/>
      <c r="AX27" s="401"/>
      <c r="AY27" s="401"/>
      <c r="AZ27" s="401"/>
      <c r="BA27" s="401"/>
      <c r="BB27" s="401"/>
      <c r="BC27" s="401"/>
      <c r="BD27" s="401"/>
      <c r="BE27" s="401"/>
      <c r="BF27" s="401"/>
      <c r="BG27" s="401"/>
      <c r="BH27" s="401"/>
      <c r="BI27" s="406"/>
      <c r="BJ27" s="401"/>
      <c r="BK27" s="401"/>
      <c r="BL27" s="401"/>
      <c r="BM27" s="401"/>
      <c r="BN27" s="401"/>
      <c r="BO27" s="401"/>
      <c r="BP27" s="401"/>
      <c r="BQ27" s="401"/>
      <c r="BR27" s="401"/>
      <c r="BS27" s="401"/>
      <c r="BT27" s="401"/>
      <c r="BU27" s="401"/>
      <c r="BV27" s="401"/>
      <c r="BW27" s="401"/>
      <c r="BX27" s="401"/>
      <c r="BY27" s="401"/>
      <c r="BZ27" s="401"/>
      <c r="CA27" s="401"/>
      <c r="CB27" s="401"/>
      <c r="CC27" s="401"/>
      <c r="CD27" s="401"/>
      <c r="CE27" s="401"/>
      <c r="CF27" s="401"/>
      <c r="CG27" s="401"/>
      <c r="CH27" s="401"/>
      <c r="CI27" s="406"/>
      <c r="CJ27" s="401"/>
      <c r="CK27" s="401"/>
      <c r="CL27" s="401"/>
      <c r="CM27" s="401"/>
      <c r="CN27" s="401"/>
      <c r="CO27" s="401"/>
      <c r="CP27" s="401"/>
      <c r="CQ27" s="401"/>
      <c r="CR27" s="401"/>
      <c r="CS27" s="401"/>
      <c r="CT27" s="401"/>
      <c r="CU27" s="401"/>
      <c r="CV27" s="401"/>
      <c r="CW27" s="401"/>
      <c r="CX27" s="401"/>
      <c r="CY27" s="401"/>
      <c r="CZ27" s="401"/>
      <c r="DA27" s="401"/>
      <c r="DB27" s="401"/>
      <c r="DC27" s="401"/>
      <c r="DD27" s="401"/>
      <c r="DE27" s="401"/>
      <c r="DF27" s="401"/>
      <c r="DG27" s="401"/>
      <c r="DH27" s="401"/>
      <c r="DI27" s="406"/>
      <c r="DJ27" s="401"/>
      <c r="DK27" s="401"/>
      <c r="DL27" s="401"/>
      <c r="DM27" s="401"/>
      <c r="DN27" s="401"/>
      <c r="DO27" s="401"/>
      <c r="DP27" s="401"/>
      <c r="DQ27" s="401"/>
      <c r="DR27" s="401"/>
      <c r="DS27" s="401"/>
      <c r="DT27" s="401"/>
      <c r="DU27" s="401"/>
      <c r="DV27" s="401"/>
      <c r="DW27" s="401"/>
      <c r="DX27" s="401"/>
      <c r="DY27" s="401"/>
      <c r="DZ27" s="401"/>
      <c r="EA27" s="401"/>
      <c r="EB27" s="401"/>
      <c r="EC27" s="401"/>
      <c r="ED27" s="401"/>
      <c r="EE27" s="401"/>
      <c r="EF27" s="401"/>
      <c r="EG27" s="401"/>
      <c r="EH27" s="401"/>
      <c r="EI27" s="279"/>
      <c r="EJ27" s="279"/>
      <c r="EK27" s="58"/>
    </row>
    <row r="28" spans="1:141" s="69" customFormat="1" ht="13.5" customHeight="1" x14ac:dyDescent="0.25">
      <c r="A28" s="36" t="s">
        <v>242</v>
      </c>
      <c r="B28" s="34">
        <v>21.910763193196527</v>
      </c>
      <c r="C28" s="58">
        <v>2.4852742288556615</v>
      </c>
      <c r="D28" s="58">
        <v>17.037757020985264</v>
      </c>
      <c r="E28" s="58">
        <v>26.783769365407785</v>
      </c>
      <c r="F28" s="58">
        <v>11.342709548462283</v>
      </c>
      <c r="G28" s="58"/>
      <c r="H28" s="58"/>
      <c r="I28" s="58"/>
      <c r="J28" s="58"/>
      <c r="K28" s="291">
        <v>1011</v>
      </c>
      <c r="L28" s="58"/>
      <c r="M28" s="401">
        <v>22.643286570673112</v>
      </c>
      <c r="N28" s="401">
        <v>2.4997414437660894</v>
      </c>
      <c r="O28" s="401">
        <v>17.741908531976655</v>
      </c>
      <c r="P28" s="401">
        <v>27.544664609369569</v>
      </c>
      <c r="Q28" s="401">
        <v>11.03965820493425</v>
      </c>
      <c r="R28" s="402">
        <v>939</v>
      </c>
      <c r="S28" s="401"/>
      <c r="T28" s="401">
        <v>0.7</v>
      </c>
      <c r="U28" s="401"/>
      <c r="V28" s="401" t="s">
        <v>463</v>
      </c>
      <c r="W28" s="401">
        <f t="shared" si="0"/>
        <v>21.9</v>
      </c>
      <c r="X28" s="401">
        <f t="shared" si="1"/>
        <v>22.6</v>
      </c>
      <c r="Y28" s="401">
        <f t="shared" si="2"/>
        <v>0.7</v>
      </c>
      <c r="Z28" s="401">
        <f t="shared" si="3"/>
        <v>0.73252337747658558</v>
      </c>
      <c r="AA28" s="401">
        <f t="shared" si="4"/>
        <v>0.20781080756091111</v>
      </c>
      <c r="AB28" s="401">
        <f>_xlfn.T.DIST.2T(ABS(CL28),R28+K28-2)</f>
        <v>1</v>
      </c>
      <c r="AC28" s="401" t="str">
        <f t="shared" si="5"/>
        <v/>
      </c>
      <c r="AD28" s="401"/>
      <c r="AE28" s="401">
        <v>20.111586222701234</v>
      </c>
      <c r="AF28" s="401">
        <v>2.463076087067372</v>
      </c>
      <c r="AG28" s="401">
        <v>15.282103809221256</v>
      </c>
      <c r="AH28" s="401">
        <v>24.941068636181214</v>
      </c>
      <c r="AI28" s="401">
        <v>12.247050331053153</v>
      </c>
      <c r="AJ28" s="401"/>
      <c r="AK28" s="401">
        <v>-2.5</v>
      </c>
      <c r="AL28" s="401"/>
      <c r="AM28" s="401" t="s">
        <v>463</v>
      </c>
      <c r="AN28" s="401"/>
      <c r="AO28" s="401">
        <v>22.455964734803093</v>
      </c>
      <c r="AP28" s="401">
        <v>2.8948854398673465</v>
      </c>
      <c r="AQ28" s="401">
        <v>16.779810326346826</v>
      </c>
      <c r="AR28" s="401">
        <v>28.132119143259366</v>
      </c>
      <c r="AS28" s="401">
        <v>12.891387540258936</v>
      </c>
      <c r="AT28" s="401"/>
      <c r="AU28" s="401">
        <v>2.4</v>
      </c>
      <c r="AV28" s="401"/>
      <c r="AW28" s="401" t="s">
        <v>463</v>
      </c>
      <c r="AX28" s="401"/>
      <c r="AY28" s="401">
        <v>22.315633978779818</v>
      </c>
      <c r="AZ28" s="401">
        <v>2.7597968659676684</v>
      </c>
      <c r="BA28" s="401">
        <v>16.904350504056264</v>
      </c>
      <c r="BB28" s="401">
        <v>27.726917453503368</v>
      </c>
      <c r="BC28" s="401">
        <v>12.367100430989277</v>
      </c>
      <c r="BD28" s="401"/>
      <c r="BE28" s="401">
        <v>-0.19999999999999929</v>
      </c>
      <c r="BF28" s="401"/>
      <c r="BG28" s="401" t="s">
        <v>463</v>
      </c>
      <c r="BH28" s="401"/>
      <c r="BI28" s="406">
        <v>21.910763193196527</v>
      </c>
      <c r="BJ28" s="401"/>
      <c r="BK28" s="401">
        <v>16.476263662287359</v>
      </c>
      <c r="BL28" s="401"/>
      <c r="BM28" s="401">
        <v>14.602356638866015</v>
      </c>
      <c r="BN28" s="401"/>
      <c r="BO28" s="408">
        <v>16.819166843656138</v>
      </c>
      <c r="BP28" s="401">
        <v>2.7319145766101545</v>
      </c>
      <c r="BQ28" s="401">
        <v>11.462557993441244</v>
      </c>
      <c r="BR28" s="401">
        <v>22.175775693871032</v>
      </c>
      <c r="BS28" s="401">
        <v>16.242865071765305</v>
      </c>
      <c r="BT28" s="401"/>
      <c r="BU28" s="401">
        <v>2.2000000000000002</v>
      </c>
      <c r="BV28" s="401"/>
      <c r="BW28" s="401" t="s">
        <v>463</v>
      </c>
      <c r="BX28" s="401"/>
      <c r="BY28" s="408">
        <v>16.855643104662985</v>
      </c>
      <c r="BZ28" s="401">
        <v>2.521707097527591</v>
      </c>
      <c r="CA28" s="401">
        <v>11.911195158795939</v>
      </c>
      <c r="CB28" s="401">
        <v>21.800091050530028</v>
      </c>
      <c r="CC28" s="401">
        <v>14.960610413197347</v>
      </c>
      <c r="CD28" s="401"/>
      <c r="CE28" s="401">
        <v>9.9999999999997868E-2</v>
      </c>
      <c r="CF28" s="401"/>
      <c r="CG28" s="401" t="s">
        <v>463</v>
      </c>
      <c r="CH28" s="401"/>
      <c r="CI28" s="406">
        <v>6.0589924436748683</v>
      </c>
      <c r="CJ28" s="401"/>
      <c r="CK28" s="401">
        <v>5.2027617751976933</v>
      </c>
      <c r="CL28" s="401"/>
      <c r="CM28" s="401">
        <v>5.4369715195058284</v>
      </c>
      <c r="CN28" s="401"/>
      <c r="CO28" s="408">
        <v>5.6367978911469665</v>
      </c>
      <c r="CP28" s="401">
        <v>1.1141933374206792</v>
      </c>
      <c r="CQ28" s="401">
        <v>3.4521403095458121</v>
      </c>
      <c r="CR28" s="401">
        <v>7.8214554727481209</v>
      </c>
      <c r="CS28" s="401">
        <v>19.766423400963291</v>
      </c>
      <c r="CT28" s="401"/>
      <c r="CU28" s="401">
        <v>0.2</v>
      </c>
      <c r="CV28" s="401"/>
      <c r="CW28" s="401" t="s">
        <v>463</v>
      </c>
      <c r="CX28" s="401"/>
      <c r="CY28" s="408">
        <v>5.2163842946125065</v>
      </c>
      <c r="CZ28" s="401">
        <v>1.1084018417225387</v>
      </c>
      <c r="DA28" s="401">
        <v>3.0430806564248862</v>
      </c>
      <c r="DB28" s="401">
        <v>7.3896879328001264</v>
      </c>
      <c r="DC28" s="401">
        <v>21.248469804406451</v>
      </c>
      <c r="DD28" s="401"/>
      <c r="DE28" s="401">
        <v>-0.39999999999999947</v>
      </c>
      <c r="DF28" s="401"/>
      <c r="DG28" s="401" t="s">
        <v>463</v>
      </c>
      <c r="DH28" s="401"/>
      <c r="DI28" s="406">
        <v>4.2267343180988147E-2</v>
      </c>
      <c r="DJ28" s="401"/>
      <c r="DK28" s="401">
        <v>0.96426113318804962</v>
      </c>
      <c r="DL28" s="401"/>
      <c r="DM28" s="401">
        <v>7.2258064329406402E-2</v>
      </c>
      <c r="DN28" s="401"/>
      <c r="DO28" s="401">
        <v>0</v>
      </c>
      <c r="DP28" s="401">
        <v>0</v>
      </c>
      <c r="DQ28" s="401">
        <v>0</v>
      </c>
      <c r="DR28" s="401">
        <v>0</v>
      </c>
      <c r="DS28" s="401">
        <v>0</v>
      </c>
      <c r="DT28" s="401"/>
      <c r="DU28" s="401">
        <v>-0.1</v>
      </c>
      <c r="DV28" s="401"/>
      <c r="DW28" s="401" t="s">
        <v>466</v>
      </c>
      <c r="DX28" s="401"/>
      <c r="DY28" s="475">
        <v>0.24360657950433015</v>
      </c>
      <c r="DZ28" s="475">
        <v>0.18494050258487005</v>
      </c>
      <c r="EA28" s="475">
        <v>0</v>
      </c>
      <c r="EB28" s="475">
        <v>0.60622945866818378</v>
      </c>
      <c r="EC28" s="475">
        <v>75.917696049577629</v>
      </c>
      <c r="ED28" s="475"/>
      <c r="EE28" s="475">
        <v>0.2</v>
      </c>
      <c r="EF28" s="401"/>
      <c r="EG28" s="401" t="s">
        <v>463</v>
      </c>
      <c r="EH28" s="401"/>
      <c r="EI28" s="279">
        <v>623.69415599999968</v>
      </c>
      <c r="EJ28" s="279">
        <v>646</v>
      </c>
      <c r="EK28" s="58"/>
    </row>
    <row r="29" spans="1:141" s="69" customFormat="1" ht="13.5" customHeight="1" x14ac:dyDescent="0.25">
      <c r="A29" s="36" t="s">
        <v>243</v>
      </c>
      <c r="B29" s="34">
        <v>20.222486563792401</v>
      </c>
      <c r="C29" s="58">
        <v>0.57426114910568293</v>
      </c>
      <c r="D29" s="58">
        <v>19.096502923209759</v>
      </c>
      <c r="E29" s="58">
        <v>21.348470204375047</v>
      </c>
      <c r="F29" s="58">
        <v>2.8397158148388923</v>
      </c>
      <c r="G29" s="58"/>
      <c r="H29" s="58"/>
      <c r="I29" s="58"/>
      <c r="J29" s="58"/>
      <c r="K29" s="291">
        <v>8062</v>
      </c>
      <c r="L29" s="58"/>
      <c r="M29" s="401">
        <v>24.077356341119906</v>
      </c>
      <c r="N29" s="401">
        <v>0.59425822733574585</v>
      </c>
      <c r="O29" s="401">
        <v>22.9121621439193</v>
      </c>
      <c r="P29" s="401">
        <v>25.242550538320511</v>
      </c>
      <c r="Q29" s="401">
        <v>2.468120747628995</v>
      </c>
      <c r="R29" s="402">
        <v>7862</v>
      </c>
      <c r="S29" s="401"/>
      <c r="T29" s="401">
        <v>3.9</v>
      </c>
      <c r="U29" s="401"/>
      <c r="V29" s="401" t="s">
        <v>463</v>
      </c>
      <c r="W29" s="401">
        <f t="shared" si="0"/>
        <v>20.2</v>
      </c>
      <c r="X29" s="401">
        <f t="shared" si="1"/>
        <v>24.1</v>
      </c>
      <c r="Y29" s="401">
        <f t="shared" si="2"/>
        <v>3.9</v>
      </c>
      <c r="Z29" s="401">
        <f t="shared" si="3"/>
        <v>3.8548697773275045</v>
      </c>
      <c r="AA29" s="401">
        <f t="shared" si="4"/>
        <v>4.6647159851569313</v>
      </c>
      <c r="AB29" s="401">
        <f>_xlfn.T.DIST.2T(ABS(CL29),R29+K29-2)</f>
        <v>1</v>
      </c>
      <c r="AC29" s="401" t="str">
        <f t="shared" si="5"/>
        <v/>
      </c>
      <c r="AD29" s="401"/>
      <c r="AE29" s="401">
        <v>25.168396242656883</v>
      </c>
      <c r="AF29" s="401">
        <v>0.65949081317677116</v>
      </c>
      <c r="AG29" s="401">
        <v>23.875298030704769</v>
      </c>
      <c r="AH29" s="401">
        <v>26.461494454608996</v>
      </c>
      <c r="AI29" s="401">
        <v>2.6203132166960534</v>
      </c>
      <c r="AJ29" s="401"/>
      <c r="AK29" s="401">
        <v>1.1000000000000001</v>
      </c>
      <c r="AL29" s="401"/>
      <c r="AM29" s="401" t="s">
        <v>463</v>
      </c>
      <c r="AN29" s="401"/>
      <c r="AO29" s="401">
        <v>25.944575879316378</v>
      </c>
      <c r="AP29" s="401">
        <v>0.67903762843170012</v>
      </c>
      <c r="AQ29" s="401">
        <v>24.613151023931806</v>
      </c>
      <c r="AR29" s="401">
        <v>27.276000734700951</v>
      </c>
      <c r="AS29" s="401">
        <v>2.6172623965421797</v>
      </c>
      <c r="AT29" s="401"/>
      <c r="AU29" s="401">
        <v>0.7</v>
      </c>
      <c r="AV29" s="401"/>
      <c r="AW29" s="401" t="s">
        <v>463</v>
      </c>
      <c r="AX29" s="401"/>
      <c r="AY29" s="401">
        <v>25.366939446838238</v>
      </c>
      <c r="AZ29" s="401">
        <v>0.68473306091259145</v>
      </c>
      <c r="BA29" s="401">
        <v>24.024346177454987</v>
      </c>
      <c r="BB29" s="401">
        <v>26.709532716221489</v>
      </c>
      <c r="BC29" s="401">
        <v>2.6993128688133377</v>
      </c>
      <c r="BD29" s="401"/>
      <c r="BE29" s="401">
        <v>-0.5</v>
      </c>
      <c r="BF29" s="401"/>
      <c r="BG29" s="401" t="s">
        <v>463</v>
      </c>
      <c r="BH29" s="401"/>
      <c r="BI29" s="406">
        <v>20.222486563792401</v>
      </c>
      <c r="BJ29" s="401"/>
      <c r="BK29" s="401">
        <v>17.975936830213428</v>
      </c>
      <c r="BL29" s="401"/>
      <c r="BM29" s="401">
        <v>18.574353509567988</v>
      </c>
      <c r="BN29" s="401"/>
      <c r="BO29" s="401">
        <v>19.302027252194605</v>
      </c>
      <c r="BP29" s="401">
        <v>0.58296032057497738</v>
      </c>
      <c r="BQ29" s="401">
        <v>18.158986236471936</v>
      </c>
      <c r="BR29" s="401">
        <v>20.445068267917279</v>
      </c>
      <c r="BS29" s="401">
        <v>3.0202025567480009</v>
      </c>
      <c r="BT29" s="401"/>
      <c r="BU29" s="401">
        <v>0.7</v>
      </c>
      <c r="BV29" s="401"/>
      <c r="BW29" s="401" t="s">
        <v>463</v>
      </c>
      <c r="BX29" s="401"/>
      <c r="BY29" s="401">
        <v>19.237218220938971</v>
      </c>
      <c r="BZ29" s="401">
        <v>0.61833353872662067</v>
      </c>
      <c r="CA29" s="401">
        <v>18.024818097857633</v>
      </c>
      <c r="CB29" s="401">
        <v>20.449618344020308</v>
      </c>
      <c r="CC29" s="401">
        <v>3.2142565085298482</v>
      </c>
      <c r="CD29" s="401"/>
      <c r="CE29" s="401">
        <v>-0.10000000000000142</v>
      </c>
      <c r="CF29" s="401"/>
      <c r="CG29" s="401" t="s">
        <v>463</v>
      </c>
      <c r="CH29" s="401"/>
      <c r="CI29" s="406">
        <v>4.7282942987949497</v>
      </c>
      <c r="CJ29" s="401"/>
      <c r="CK29" s="401">
        <v>5.880786244918788</v>
      </c>
      <c r="CL29" s="401"/>
      <c r="CM29" s="401">
        <v>6.2540436152006729</v>
      </c>
      <c r="CN29" s="401"/>
      <c r="CO29" s="401">
        <v>6.4552794189882707</v>
      </c>
      <c r="CP29" s="401">
        <v>0.35951283275675228</v>
      </c>
      <c r="CQ29" s="401">
        <v>5.7503636656925723</v>
      </c>
      <c r="CR29" s="401">
        <v>7.1601951722839692</v>
      </c>
      <c r="CS29" s="401">
        <v>5.5692838283536039</v>
      </c>
      <c r="CT29" s="401"/>
      <c r="CU29" s="401">
        <v>0.2</v>
      </c>
      <c r="CV29" s="401"/>
      <c r="CW29" s="401" t="s">
        <v>463</v>
      </c>
      <c r="CX29" s="401"/>
      <c r="CY29" s="401">
        <v>5.9072555527310433</v>
      </c>
      <c r="CZ29" s="401">
        <v>0.35031490181432007</v>
      </c>
      <c r="DA29" s="401">
        <v>5.2203741150015448</v>
      </c>
      <c r="DB29" s="401">
        <v>6.59413699046054</v>
      </c>
      <c r="DC29" s="401">
        <v>5.9302479584172119</v>
      </c>
      <c r="DD29" s="401"/>
      <c r="DE29" s="401">
        <v>-0.59999999999999964</v>
      </c>
      <c r="DF29" s="401"/>
      <c r="DG29" s="401" t="s">
        <v>463</v>
      </c>
      <c r="DH29" s="401"/>
      <c r="DI29" s="406">
        <v>0.14618912238025261</v>
      </c>
      <c r="DJ29" s="401"/>
      <c r="DK29" s="401">
        <v>0.22063326598770364</v>
      </c>
      <c r="DL29" s="401"/>
      <c r="DM29" s="401">
        <v>0.33999911788822545</v>
      </c>
      <c r="DN29" s="401"/>
      <c r="DO29" s="408">
        <v>0.18726920813349754</v>
      </c>
      <c r="DP29" s="401">
        <v>6.9808531486420231E-2</v>
      </c>
      <c r="DQ29" s="401">
        <v>5.0391942357253319E-2</v>
      </c>
      <c r="DR29" s="401">
        <v>0.32414647390974177</v>
      </c>
      <c r="DS29" s="401">
        <v>37.277100801673818</v>
      </c>
      <c r="DT29" s="401"/>
      <c r="DU29" s="401">
        <v>-0.1</v>
      </c>
      <c r="DV29" s="401"/>
      <c r="DW29" s="401" t="s">
        <v>463</v>
      </c>
      <c r="DX29" s="401"/>
      <c r="DY29" s="408">
        <v>0.22246567316818183</v>
      </c>
      <c r="DZ29" s="401">
        <v>7.6689939540833363E-2</v>
      </c>
      <c r="EA29" s="401">
        <v>7.2095547151913741E-2</v>
      </c>
      <c r="EB29" s="401">
        <v>0.37283579918444987</v>
      </c>
      <c r="EC29" s="401">
        <v>34.472706934366691</v>
      </c>
      <c r="ED29" s="401"/>
      <c r="EE29" s="401">
        <v>0</v>
      </c>
      <c r="EF29" s="401"/>
      <c r="EG29" s="401" t="s">
        <v>463</v>
      </c>
      <c r="EH29" s="401"/>
      <c r="EI29" s="279">
        <v>2715.6499760000147</v>
      </c>
      <c r="EJ29" s="279">
        <v>7060</v>
      </c>
      <c r="EK29" s="58"/>
    </row>
    <row r="30" spans="1:141" s="69" customFormat="1" ht="13.5" customHeight="1" x14ac:dyDescent="0.25">
      <c r="A30" s="36" t="s">
        <v>244</v>
      </c>
      <c r="B30" s="34">
        <v>19.500182534370371</v>
      </c>
      <c r="C30" s="58">
        <v>0.51434902993685805</v>
      </c>
      <c r="D30" s="58">
        <v>18.491671695424735</v>
      </c>
      <c r="E30" s="58">
        <v>20.508693373316003</v>
      </c>
      <c r="F30" s="58">
        <v>2.6376626425433902</v>
      </c>
      <c r="G30" s="58"/>
      <c r="H30" s="58"/>
      <c r="I30" s="58"/>
      <c r="J30" s="58"/>
      <c r="K30" s="291">
        <v>23511</v>
      </c>
      <c r="L30" s="58"/>
      <c r="M30" s="401">
        <v>21.549267698033656</v>
      </c>
      <c r="N30" s="401">
        <v>0.51022541387347498</v>
      </c>
      <c r="O30" s="401">
        <v>20.548841176090423</v>
      </c>
      <c r="P30" s="401">
        <v>22.549694219976889</v>
      </c>
      <c r="Q30" s="401">
        <v>2.3677157898039964</v>
      </c>
      <c r="R30" s="402">
        <v>23059</v>
      </c>
      <c r="S30" s="401"/>
      <c r="T30" s="401">
        <v>2</v>
      </c>
      <c r="U30" s="401"/>
      <c r="V30" s="401" t="s">
        <v>463</v>
      </c>
      <c r="W30" s="401">
        <f t="shared" si="0"/>
        <v>19.5</v>
      </c>
      <c r="X30" s="401">
        <f t="shared" si="1"/>
        <v>21.5</v>
      </c>
      <c r="Y30" s="401">
        <f t="shared" si="2"/>
        <v>2</v>
      </c>
      <c r="Z30" s="401">
        <f t="shared" si="3"/>
        <v>2.0490851636632854</v>
      </c>
      <c r="AA30" s="401">
        <f t="shared" si="4"/>
        <v>2.8283162601114613</v>
      </c>
      <c r="AB30" s="401">
        <f>_xlfn.T.DIST.2T(ABS(CL30),R30+K30-2)</f>
        <v>1</v>
      </c>
      <c r="AC30" s="401" t="str">
        <f t="shared" si="5"/>
        <v/>
      </c>
      <c r="AD30" s="401"/>
      <c r="AE30" s="401">
        <v>23.691409564476494</v>
      </c>
      <c r="AF30" s="401">
        <v>0.57038204615037924</v>
      </c>
      <c r="AG30" s="401">
        <v>22.573031583661553</v>
      </c>
      <c r="AH30" s="401">
        <v>24.809787545291439</v>
      </c>
      <c r="AI30" s="401">
        <v>2.4075479536077271</v>
      </c>
      <c r="AJ30" s="401"/>
      <c r="AK30" s="401">
        <v>2.2000000000000002</v>
      </c>
      <c r="AL30" s="401"/>
      <c r="AM30" s="401" t="s">
        <v>463</v>
      </c>
      <c r="AN30" s="401"/>
      <c r="AO30" s="401">
        <v>26.046002427047405</v>
      </c>
      <c r="AP30" s="401">
        <v>0.62285089634782964</v>
      </c>
      <c r="AQ30" s="401">
        <v>24.824745857641439</v>
      </c>
      <c r="AR30" s="401">
        <v>27.267258996453371</v>
      </c>
      <c r="AS30" s="401">
        <v>2.3913492985819262</v>
      </c>
      <c r="AT30" s="401"/>
      <c r="AU30" s="401">
        <v>2.2999999999999998</v>
      </c>
      <c r="AV30" s="401"/>
      <c r="AW30" s="401" t="s">
        <v>463</v>
      </c>
      <c r="AX30" s="401"/>
      <c r="AY30" s="401">
        <v>26.74980166435595</v>
      </c>
      <c r="AZ30" s="401">
        <v>0.6677213540368665</v>
      </c>
      <c r="BA30" s="401">
        <v>25.440564171779545</v>
      </c>
      <c r="BB30" s="401">
        <v>28.059039156932354</v>
      </c>
      <c r="BC30" s="401">
        <v>2.4961731021976274</v>
      </c>
      <c r="BD30" s="401"/>
      <c r="BE30" s="401">
        <v>0.69999999999999929</v>
      </c>
      <c r="BF30" s="401"/>
      <c r="BG30" s="401" t="s">
        <v>463</v>
      </c>
      <c r="BH30" s="401"/>
      <c r="BI30" s="406">
        <v>19.500182534370371</v>
      </c>
      <c r="BJ30" s="401"/>
      <c r="BK30" s="401">
        <v>13.590291877427457</v>
      </c>
      <c r="BL30" s="401"/>
      <c r="BM30" s="401">
        <v>14.719596729368822</v>
      </c>
      <c r="BN30" s="401"/>
      <c r="BO30" s="401">
        <v>16.38665554492092</v>
      </c>
      <c r="BP30" s="401">
        <v>0.51030257295422377</v>
      </c>
      <c r="BQ30" s="401">
        <v>15.386078403169353</v>
      </c>
      <c r="BR30" s="401">
        <v>17.387232686672487</v>
      </c>
      <c r="BS30" s="401">
        <v>3.1141349835256236</v>
      </c>
      <c r="BT30" s="401"/>
      <c r="BU30" s="401">
        <v>1.7</v>
      </c>
      <c r="BV30" s="401"/>
      <c r="BW30" s="401" t="s">
        <v>465</v>
      </c>
      <c r="BX30" s="401"/>
      <c r="BY30" s="401">
        <v>17.170435424595322</v>
      </c>
      <c r="BZ30" s="401">
        <v>0.52964894291313436</v>
      </c>
      <c r="CA30" s="401">
        <v>16.131924000970777</v>
      </c>
      <c r="CB30" s="401">
        <v>18.20894684821987</v>
      </c>
      <c r="CC30" s="401">
        <v>3.0846564447308844</v>
      </c>
      <c r="CD30" s="401"/>
      <c r="CE30" s="401">
        <v>0.80000000000000071</v>
      </c>
      <c r="CF30" s="401"/>
      <c r="CG30" s="401" t="s">
        <v>463</v>
      </c>
      <c r="CH30" s="401"/>
      <c r="CI30" s="406">
        <v>6.2368858719479521</v>
      </c>
      <c r="CJ30" s="401"/>
      <c r="CK30" s="401">
        <v>7.1769247746323526</v>
      </c>
      <c r="CL30" s="401"/>
      <c r="CM30" s="401">
        <v>8.1528226732447173</v>
      </c>
      <c r="CN30" s="401"/>
      <c r="CO30" s="401">
        <v>8.8941087681229636</v>
      </c>
      <c r="CP30" s="401">
        <v>0.40113135019003898</v>
      </c>
      <c r="CQ30" s="401">
        <v>8.1075893948880964</v>
      </c>
      <c r="CR30" s="401">
        <v>9.680628141357829</v>
      </c>
      <c r="CS30" s="401">
        <v>4.5100792068983759</v>
      </c>
      <c r="CT30" s="401"/>
      <c r="CU30" s="401">
        <v>0.7</v>
      </c>
      <c r="CV30" s="401"/>
      <c r="CW30" s="401" t="s">
        <v>463</v>
      </c>
      <c r="CX30" s="401"/>
      <c r="CY30" s="401">
        <v>8.6475526568337759</v>
      </c>
      <c r="CZ30" s="401">
        <v>0.42691237114299851</v>
      </c>
      <c r="DA30" s="401">
        <v>7.8104824044508527</v>
      </c>
      <c r="DB30" s="401">
        <v>9.4846229092167</v>
      </c>
      <c r="DC30" s="401">
        <v>4.936799902636368</v>
      </c>
      <c r="DD30" s="401"/>
      <c r="DE30" s="401">
        <v>-0.30000000000000071</v>
      </c>
      <c r="DF30" s="401"/>
      <c r="DG30" s="401" t="s">
        <v>463</v>
      </c>
      <c r="DH30" s="401"/>
      <c r="DI30" s="406">
        <v>0.62886163355256752</v>
      </c>
      <c r="DJ30" s="401"/>
      <c r="DK30" s="401">
        <v>0.78205104597384423</v>
      </c>
      <c r="DL30" s="401"/>
      <c r="DM30" s="401">
        <v>0.81899016186293472</v>
      </c>
      <c r="DN30" s="401"/>
      <c r="DO30" s="408">
        <v>0.76523811400340913</v>
      </c>
      <c r="DP30" s="401">
        <v>0.12352350185715795</v>
      </c>
      <c r="DQ30" s="401">
        <v>0.52303907567234764</v>
      </c>
      <c r="DR30" s="401">
        <v>1.0074371523344707</v>
      </c>
      <c r="DS30" s="401">
        <v>16.141838676975212</v>
      </c>
      <c r="DT30" s="401"/>
      <c r="DU30" s="401">
        <v>0</v>
      </c>
      <c r="DV30" s="401"/>
      <c r="DW30" s="401" t="s">
        <v>463</v>
      </c>
      <c r="DX30" s="401"/>
      <c r="DY30" s="408">
        <v>0.93181358292694449</v>
      </c>
      <c r="DZ30" s="401">
        <v>0.14132030349558308</v>
      </c>
      <c r="EA30" s="401">
        <v>0.65471919515560739</v>
      </c>
      <c r="EB30" s="401">
        <v>1.2089079706982815</v>
      </c>
      <c r="EC30" s="401">
        <v>15.166156201724181</v>
      </c>
      <c r="ED30" s="401"/>
      <c r="EE30" s="401">
        <v>9.9999999999999978E-2</v>
      </c>
      <c r="EF30" s="401"/>
      <c r="EG30" s="401" t="s">
        <v>463</v>
      </c>
      <c r="EH30" s="401"/>
      <c r="EI30" s="279">
        <v>25222.754454999889</v>
      </c>
      <c r="EJ30" s="279">
        <v>21074</v>
      </c>
      <c r="EK30" s="58"/>
    </row>
    <row r="31" spans="1:141" s="69" customFormat="1" ht="7.5" customHeight="1" x14ac:dyDescent="0.25">
      <c r="A31" s="36"/>
      <c r="B31" s="34"/>
      <c r="C31" s="58"/>
      <c r="D31" s="58"/>
      <c r="E31" s="58"/>
      <c r="F31" s="58"/>
      <c r="G31" s="58"/>
      <c r="H31" s="58"/>
      <c r="I31" s="58"/>
      <c r="J31" s="58"/>
      <c r="K31" s="291"/>
      <c r="L31" s="58"/>
      <c r="M31" s="401"/>
      <c r="N31" s="401"/>
      <c r="O31" s="401"/>
      <c r="P31" s="401"/>
      <c r="Q31" s="401"/>
      <c r="R31" s="402"/>
      <c r="S31" s="401"/>
      <c r="T31" s="401"/>
      <c r="U31" s="401"/>
      <c r="V31" s="401"/>
      <c r="W31" s="401"/>
      <c r="X31" s="401"/>
      <c r="Y31" s="401"/>
      <c r="Z31" s="401"/>
      <c r="AA31" s="401"/>
      <c r="AB31" s="401"/>
      <c r="AC31" s="401"/>
      <c r="AD31" s="401"/>
      <c r="AE31" s="401"/>
      <c r="AF31" s="401"/>
      <c r="AG31" s="401"/>
      <c r="AH31" s="401"/>
      <c r="AI31" s="401"/>
      <c r="AJ31" s="401"/>
      <c r="AK31" s="401"/>
      <c r="AL31" s="401"/>
      <c r="AM31" s="401"/>
      <c r="AN31" s="401"/>
      <c r="AO31" s="401"/>
      <c r="AP31" s="401"/>
      <c r="AQ31" s="401"/>
      <c r="AR31" s="401"/>
      <c r="AS31" s="401"/>
      <c r="AT31" s="401"/>
      <c r="AU31" s="401"/>
      <c r="AV31" s="401"/>
      <c r="AW31" s="401"/>
      <c r="AX31" s="401"/>
      <c r="AY31" s="401"/>
      <c r="AZ31" s="401"/>
      <c r="BA31" s="401"/>
      <c r="BB31" s="401"/>
      <c r="BC31" s="401"/>
      <c r="BD31" s="401"/>
      <c r="BE31" s="401"/>
      <c r="BF31" s="401"/>
      <c r="BG31" s="401"/>
      <c r="BH31" s="401"/>
      <c r="BI31" s="406"/>
      <c r="BJ31" s="401"/>
      <c r="BK31" s="401"/>
      <c r="BL31" s="401"/>
      <c r="BM31" s="401"/>
      <c r="BN31" s="401"/>
      <c r="BO31" s="401"/>
      <c r="BP31" s="401"/>
      <c r="BQ31" s="401"/>
      <c r="BR31" s="401"/>
      <c r="BS31" s="401"/>
      <c r="BT31" s="401"/>
      <c r="BU31" s="401"/>
      <c r="BV31" s="401"/>
      <c r="BW31" s="401"/>
      <c r="BX31" s="401"/>
      <c r="BY31" s="401"/>
      <c r="BZ31" s="401"/>
      <c r="CA31" s="401"/>
      <c r="CB31" s="401"/>
      <c r="CC31" s="401"/>
      <c r="CD31" s="401"/>
      <c r="CE31" s="401"/>
      <c r="CF31" s="401"/>
      <c r="CG31" s="401"/>
      <c r="CH31" s="401"/>
      <c r="CI31" s="406"/>
      <c r="CJ31" s="401"/>
      <c r="CK31" s="401"/>
      <c r="CL31" s="401"/>
      <c r="CM31" s="401"/>
      <c r="CN31" s="401"/>
      <c r="CO31" s="401"/>
      <c r="CP31" s="401"/>
      <c r="CQ31" s="401"/>
      <c r="CR31" s="401"/>
      <c r="CS31" s="401"/>
      <c r="CT31" s="401"/>
      <c r="CU31" s="401"/>
      <c r="CV31" s="401"/>
      <c r="CW31" s="401"/>
      <c r="CX31" s="401"/>
      <c r="CY31" s="401"/>
      <c r="CZ31" s="401"/>
      <c r="DA31" s="401"/>
      <c r="DB31" s="401"/>
      <c r="DC31" s="401"/>
      <c r="DD31" s="401"/>
      <c r="DE31" s="401"/>
      <c r="DF31" s="401"/>
      <c r="DG31" s="401"/>
      <c r="DH31" s="401"/>
      <c r="DI31" s="406"/>
      <c r="DJ31" s="401"/>
      <c r="DK31" s="401"/>
      <c r="DL31" s="401"/>
      <c r="DM31" s="401"/>
      <c r="DN31" s="401"/>
      <c r="DO31" s="401"/>
      <c r="DP31" s="401"/>
      <c r="DQ31" s="401"/>
      <c r="DR31" s="401"/>
      <c r="DS31" s="401"/>
      <c r="DT31" s="401"/>
      <c r="DU31" s="401"/>
      <c r="DV31" s="401"/>
      <c r="DW31" s="401"/>
      <c r="DX31" s="401"/>
      <c r="DY31" s="401"/>
      <c r="DZ31" s="401"/>
      <c r="EA31" s="401"/>
      <c r="EB31" s="401"/>
      <c r="EC31" s="401"/>
      <c r="ED31" s="401"/>
      <c r="EE31" s="401"/>
      <c r="EF31" s="401"/>
      <c r="EG31" s="401"/>
      <c r="EH31" s="401"/>
      <c r="EI31" s="279"/>
      <c r="EJ31" s="279"/>
      <c r="EK31" s="58"/>
    </row>
    <row r="32" spans="1:141" s="69" customFormat="1" ht="13.5" customHeight="1" x14ac:dyDescent="0.25">
      <c r="A32" s="35" t="s">
        <v>245</v>
      </c>
      <c r="B32" s="34"/>
      <c r="C32" s="58"/>
      <c r="D32" s="58"/>
      <c r="E32" s="58"/>
      <c r="F32" s="58"/>
      <c r="G32" s="58"/>
      <c r="H32" s="58"/>
      <c r="I32" s="58"/>
      <c r="J32" s="58"/>
      <c r="K32" s="291"/>
      <c r="L32" s="58"/>
      <c r="M32" s="401"/>
      <c r="N32" s="401"/>
      <c r="O32" s="401"/>
      <c r="P32" s="401"/>
      <c r="Q32" s="401"/>
      <c r="R32" s="402"/>
      <c r="S32" s="401"/>
      <c r="T32" s="401"/>
      <c r="U32" s="401"/>
      <c r="V32" s="401"/>
      <c r="W32" s="401"/>
      <c r="X32" s="401"/>
      <c r="Y32" s="401"/>
      <c r="Z32" s="401"/>
      <c r="AA32" s="401"/>
      <c r="AB32" s="401"/>
      <c r="AC32" s="401"/>
      <c r="AD32" s="401"/>
      <c r="AE32" s="401"/>
      <c r="AF32" s="401"/>
      <c r="AG32" s="401"/>
      <c r="AH32" s="401"/>
      <c r="AI32" s="401"/>
      <c r="AJ32" s="401"/>
      <c r="AK32" s="401"/>
      <c r="AL32" s="401"/>
      <c r="AM32" s="401"/>
      <c r="AN32" s="401"/>
      <c r="AO32" s="401"/>
      <c r="AP32" s="401"/>
      <c r="AQ32" s="401"/>
      <c r="AR32" s="401"/>
      <c r="AS32" s="401"/>
      <c r="AT32" s="401"/>
      <c r="AU32" s="401"/>
      <c r="AV32" s="401"/>
      <c r="AW32" s="401"/>
      <c r="AX32" s="401"/>
      <c r="AY32" s="401"/>
      <c r="AZ32" s="401"/>
      <c r="BA32" s="401"/>
      <c r="BB32" s="401"/>
      <c r="BC32" s="401"/>
      <c r="BD32" s="401"/>
      <c r="BE32" s="401"/>
      <c r="BF32" s="401"/>
      <c r="BG32" s="401"/>
      <c r="BH32" s="401"/>
      <c r="BI32" s="406"/>
      <c r="BJ32" s="401"/>
      <c r="BK32" s="401"/>
      <c r="BL32" s="401"/>
      <c r="BM32" s="401"/>
      <c r="BN32" s="401"/>
      <c r="BO32" s="401"/>
      <c r="BP32" s="401"/>
      <c r="BQ32" s="401"/>
      <c r="BR32" s="401"/>
      <c r="BS32" s="401"/>
      <c r="BT32" s="401"/>
      <c r="BU32" s="401"/>
      <c r="BV32" s="401"/>
      <c r="BW32" s="401"/>
      <c r="BX32" s="401"/>
      <c r="BY32" s="401"/>
      <c r="BZ32" s="401"/>
      <c r="CA32" s="401"/>
      <c r="CB32" s="401"/>
      <c r="CC32" s="401"/>
      <c r="CD32" s="401"/>
      <c r="CE32" s="401"/>
      <c r="CF32" s="401"/>
      <c r="CG32" s="401"/>
      <c r="CH32" s="401"/>
      <c r="CI32" s="406"/>
      <c r="CJ32" s="401"/>
      <c r="CK32" s="401"/>
      <c r="CL32" s="401"/>
      <c r="CM32" s="401"/>
      <c r="CN32" s="401"/>
      <c r="CO32" s="401"/>
      <c r="CP32" s="401"/>
      <c r="CQ32" s="401"/>
      <c r="CR32" s="401"/>
      <c r="CS32" s="401"/>
      <c r="CT32" s="401"/>
      <c r="CU32" s="401"/>
      <c r="CV32" s="401"/>
      <c r="CW32" s="401"/>
      <c r="CX32" s="401"/>
      <c r="CY32" s="401"/>
      <c r="CZ32" s="401"/>
      <c r="DA32" s="401"/>
      <c r="DB32" s="401"/>
      <c r="DC32" s="401"/>
      <c r="DD32" s="401"/>
      <c r="DE32" s="401"/>
      <c r="DF32" s="401"/>
      <c r="DG32" s="401"/>
      <c r="DH32" s="401"/>
      <c r="DI32" s="406"/>
      <c r="DJ32" s="401"/>
      <c r="DK32" s="401"/>
      <c r="DL32" s="401"/>
      <c r="DM32" s="401"/>
      <c r="DN32" s="401"/>
      <c r="DO32" s="401"/>
      <c r="DP32" s="401"/>
      <c r="DQ32" s="401"/>
      <c r="DR32" s="401"/>
      <c r="DS32" s="401"/>
      <c r="DT32" s="401"/>
      <c r="DU32" s="401"/>
      <c r="DV32" s="401"/>
      <c r="DW32" s="401"/>
      <c r="DX32" s="401"/>
      <c r="DY32" s="401"/>
      <c r="DZ32" s="401"/>
      <c r="EA32" s="401"/>
      <c r="EB32" s="401"/>
      <c r="EC32" s="401"/>
      <c r="ED32" s="401"/>
      <c r="EE32" s="401"/>
      <c r="EF32" s="401"/>
      <c r="EG32" s="401"/>
      <c r="EH32" s="401"/>
      <c r="EI32" s="279"/>
      <c r="EJ32" s="279"/>
      <c r="EK32" s="58"/>
    </row>
    <row r="33" spans="1:141" s="69" customFormat="1" ht="13.5" customHeight="1" x14ac:dyDescent="0.25">
      <c r="A33" s="36" t="s">
        <v>246</v>
      </c>
      <c r="B33" s="34">
        <v>27.846259655128051</v>
      </c>
      <c r="C33" s="58">
        <v>4.8820058885742128</v>
      </c>
      <c r="D33" s="58">
        <v>18.273857321584391</v>
      </c>
      <c r="E33" s="58">
        <v>37.418661988671715</v>
      </c>
      <c r="F33" s="58">
        <v>17.53199872814934</v>
      </c>
      <c r="G33" s="58"/>
      <c r="H33" s="58"/>
      <c r="I33" s="58"/>
      <c r="J33" s="58"/>
      <c r="K33" s="291">
        <v>290</v>
      </c>
      <c r="L33" s="58"/>
      <c r="M33" s="401">
        <v>18.798327260654055</v>
      </c>
      <c r="N33" s="401">
        <v>4.3042258513185851</v>
      </c>
      <c r="O33" s="401">
        <v>10.358799199120437</v>
      </c>
      <c r="P33" s="401">
        <v>27.23785532218767</v>
      </c>
      <c r="Q33" s="401">
        <v>22.896855617188709</v>
      </c>
      <c r="R33" s="402">
        <v>255</v>
      </c>
      <c r="S33" s="401"/>
      <c r="T33" s="401">
        <v>-9</v>
      </c>
      <c r="U33" s="401"/>
      <c r="V33" s="401" t="s">
        <v>463</v>
      </c>
      <c r="W33" s="401">
        <f t="shared" si="0"/>
        <v>27.8</v>
      </c>
      <c r="X33" s="401">
        <f t="shared" si="1"/>
        <v>18.8</v>
      </c>
      <c r="Y33" s="401">
        <f t="shared" si="2"/>
        <v>-9</v>
      </c>
      <c r="Z33" s="401">
        <f t="shared" si="3"/>
        <v>-9.047932394473996</v>
      </c>
      <c r="AA33" s="401">
        <f t="shared" si="4"/>
        <v>-1.3901754658034513</v>
      </c>
      <c r="AB33" s="401">
        <f>_xlfn.T.DIST.2T(ABS(CL33),R33+K33-2)</f>
        <v>1</v>
      </c>
      <c r="AC33" s="401" t="str">
        <f t="shared" si="5"/>
        <v/>
      </c>
      <c r="AD33" s="401"/>
      <c r="AE33" s="408">
        <v>37.954792398719242</v>
      </c>
      <c r="AF33" s="401">
        <v>6.133617151950137</v>
      </c>
      <c r="AG33" s="401">
        <v>25.92828768703102</v>
      </c>
      <c r="AH33" s="401">
        <v>49.981297110407468</v>
      </c>
      <c r="AI33" s="401">
        <v>16.160323280169255</v>
      </c>
      <c r="AJ33" s="401"/>
      <c r="AK33" s="401">
        <v>19.2</v>
      </c>
      <c r="AL33" s="401"/>
      <c r="AM33" s="401" t="s">
        <v>463</v>
      </c>
      <c r="AN33" s="401"/>
      <c r="AO33" s="408">
        <v>31.395435503813658</v>
      </c>
      <c r="AP33" s="401">
        <v>4.9926153406003033</v>
      </c>
      <c r="AQ33" s="401">
        <v>21.606151553228937</v>
      </c>
      <c r="AR33" s="401">
        <v>41.184719454398376</v>
      </c>
      <c r="AS33" s="401">
        <v>15.902360519871884</v>
      </c>
      <c r="AT33" s="401"/>
      <c r="AU33" s="401">
        <v>-6.6</v>
      </c>
      <c r="AV33" s="401"/>
      <c r="AW33" s="401" t="s">
        <v>463</v>
      </c>
      <c r="AX33" s="401"/>
      <c r="AY33" s="408">
        <v>39.125659213534938</v>
      </c>
      <c r="AZ33" s="401">
        <v>6.2677462133785884</v>
      </c>
      <c r="BA33" s="401">
        <v>26.836149095432638</v>
      </c>
      <c r="BB33" s="401">
        <v>51.415169331637244</v>
      </c>
      <c r="BC33" s="401">
        <v>16.019528716874255</v>
      </c>
      <c r="BD33" s="401"/>
      <c r="BE33" s="401">
        <v>7.7000000000000028</v>
      </c>
      <c r="BF33" s="401"/>
      <c r="BG33" s="401" t="s">
        <v>463</v>
      </c>
      <c r="BH33" s="401"/>
      <c r="BI33" s="406">
        <v>27.846259655128051</v>
      </c>
      <c r="BJ33" s="401"/>
      <c r="BK33" s="401">
        <v>6.6858106218873736</v>
      </c>
      <c r="BL33" s="401"/>
      <c r="BM33" s="401">
        <v>18.277566502812192</v>
      </c>
      <c r="BN33" s="401"/>
      <c r="BO33" s="408">
        <v>9.042151715019882</v>
      </c>
      <c r="BP33" s="401">
        <v>2.4938979290931895</v>
      </c>
      <c r="BQ33" s="401">
        <v>4.1522346462771083</v>
      </c>
      <c r="BR33" s="401">
        <v>13.932068783762656</v>
      </c>
      <c r="BS33" s="401">
        <v>27.580801646477415</v>
      </c>
      <c r="BT33" s="401"/>
      <c r="BU33" s="401">
        <v>-9.3000000000000007</v>
      </c>
      <c r="BV33" s="401"/>
      <c r="BW33" s="401" t="s">
        <v>466</v>
      </c>
      <c r="BX33" s="401"/>
      <c r="BY33" s="408">
        <v>20.694978569590791</v>
      </c>
      <c r="BZ33" s="401">
        <v>4.5210965570253689</v>
      </c>
      <c r="CA33" s="401">
        <v>11.830219214165266</v>
      </c>
      <c r="CB33" s="401">
        <v>29.559737925016314</v>
      </c>
      <c r="CC33" s="401">
        <v>21.846345681501067</v>
      </c>
      <c r="CD33" s="401"/>
      <c r="CE33" s="401">
        <v>11.7</v>
      </c>
      <c r="CF33" s="401"/>
      <c r="CG33" s="401" t="s">
        <v>464</v>
      </c>
      <c r="CH33" s="401"/>
      <c r="CI33" s="406">
        <v>11.089802719956761</v>
      </c>
      <c r="CJ33" s="401"/>
      <c r="CK33" s="401">
        <v>8.9316332807833074</v>
      </c>
      <c r="CL33" s="401"/>
      <c r="CM33" s="401">
        <v>19.541854558864845</v>
      </c>
      <c r="CN33" s="401"/>
      <c r="CO33" s="408">
        <v>20.416529435242886</v>
      </c>
      <c r="CP33" s="401">
        <v>4.7684972008541671</v>
      </c>
      <c r="CQ33" s="401">
        <v>11.066685729655681</v>
      </c>
      <c r="CR33" s="401">
        <v>29.766373140830094</v>
      </c>
      <c r="CS33" s="401">
        <v>23.356061645927031</v>
      </c>
      <c r="CT33" s="401"/>
      <c r="CU33" s="401">
        <v>0.9</v>
      </c>
      <c r="CV33" s="401"/>
      <c r="CW33" s="401" t="s">
        <v>463</v>
      </c>
      <c r="CX33" s="401"/>
      <c r="CY33" s="408">
        <v>17.613917008625148</v>
      </c>
      <c r="CZ33" s="401">
        <v>4.9719462410074264</v>
      </c>
      <c r="DA33" s="401">
        <v>7.8651522125814362</v>
      </c>
      <c r="DB33" s="401">
        <v>27.362681804668863</v>
      </c>
      <c r="DC33" s="401">
        <v>28.227374062071338</v>
      </c>
      <c r="DD33" s="401"/>
      <c r="DE33" s="401">
        <v>-2.7999999999999972</v>
      </c>
      <c r="DF33" s="401"/>
      <c r="DG33" s="401" t="s">
        <v>463</v>
      </c>
      <c r="DH33" s="401"/>
      <c r="DI33" s="406">
        <v>0.28596664828999363</v>
      </c>
      <c r="DJ33" s="401"/>
      <c r="DK33" s="401">
        <v>3.1808833579833653</v>
      </c>
      <c r="DL33" s="401"/>
      <c r="DM33" s="401">
        <v>0.13537133704221152</v>
      </c>
      <c r="DN33" s="401"/>
      <c r="DO33" s="408">
        <v>1.9367543535509038</v>
      </c>
      <c r="DP33" s="401">
        <v>1.4140702816673658</v>
      </c>
      <c r="DQ33" s="401">
        <v>0</v>
      </c>
      <c r="DR33" s="401">
        <v>4.7093964597342204</v>
      </c>
      <c r="DS33" s="401">
        <v>73.012371397269192</v>
      </c>
      <c r="DT33" s="401"/>
      <c r="DU33" s="401">
        <v>1.8</v>
      </c>
      <c r="DV33" s="401"/>
      <c r="DW33" s="401" t="s">
        <v>463</v>
      </c>
      <c r="DX33" s="401"/>
      <c r="DY33" s="475">
        <v>0.81676363531902074</v>
      </c>
      <c r="DZ33" s="475">
        <v>0.60614590029558468</v>
      </c>
      <c r="EA33" s="475">
        <v>0</v>
      </c>
      <c r="EB33" s="475">
        <v>2.0052667943697684</v>
      </c>
      <c r="EC33" s="475">
        <v>74.213135120643486</v>
      </c>
      <c r="ED33" s="475"/>
      <c r="EE33" s="475">
        <v>-1.0999999999999999</v>
      </c>
      <c r="EF33" s="401"/>
      <c r="EG33" s="401" t="s">
        <v>463</v>
      </c>
      <c r="EH33" s="401"/>
      <c r="EI33" s="279">
        <v>303.37381499999998</v>
      </c>
      <c r="EJ33" s="279">
        <v>220</v>
      </c>
      <c r="EK33" s="58"/>
    </row>
    <row r="34" spans="1:141" s="69" customFormat="1" ht="13.5" customHeight="1" x14ac:dyDescent="0.25">
      <c r="A34" s="36" t="s">
        <v>247</v>
      </c>
      <c r="B34" s="34">
        <v>19.551955526325518</v>
      </c>
      <c r="C34" s="58">
        <v>0.46088101137085208</v>
      </c>
      <c r="D34" s="58">
        <v>18.648282206500671</v>
      </c>
      <c r="E34" s="58">
        <v>20.455628846150365</v>
      </c>
      <c r="F34" s="58">
        <v>2.3572118438501142</v>
      </c>
      <c r="G34" s="58"/>
      <c r="H34" s="58"/>
      <c r="I34" s="58"/>
      <c r="J34" s="58"/>
      <c r="K34" s="291">
        <v>32294</v>
      </c>
      <c r="L34" s="58"/>
      <c r="M34" s="401">
        <v>21.881097064618398</v>
      </c>
      <c r="N34" s="401">
        <v>0.45535437152453528</v>
      </c>
      <c r="O34" s="401">
        <v>20.988259158529889</v>
      </c>
      <c r="P34" s="401">
        <v>22.773934970706907</v>
      </c>
      <c r="Q34" s="401">
        <v>2.0810399505097963</v>
      </c>
      <c r="R34" s="402">
        <v>31605</v>
      </c>
      <c r="S34" s="401"/>
      <c r="T34" s="401">
        <v>2.2999999999999998</v>
      </c>
      <c r="U34" s="401"/>
      <c r="V34" s="401" t="s">
        <v>463</v>
      </c>
      <c r="W34" s="401">
        <f t="shared" si="0"/>
        <v>19.600000000000001</v>
      </c>
      <c r="X34" s="401">
        <f t="shared" si="1"/>
        <v>21.9</v>
      </c>
      <c r="Y34" s="401">
        <f t="shared" si="2"/>
        <v>2.2999999999999998</v>
      </c>
      <c r="Z34" s="401">
        <f t="shared" si="3"/>
        <v>2.3291415382928804</v>
      </c>
      <c r="AA34" s="401">
        <f t="shared" si="4"/>
        <v>3.5949753664624384</v>
      </c>
      <c r="AB34" s="401">
        <f>_xlfn.T.DIST.2T(ABS(CL34),R34+K34-2)</f>
        <v>1</v>
      </c>
      <c r="AC34" s="401" t="str">
        <f t="shared" si="5"/>
        <v/>
      </c>
      <c r="AD34" s="401"/>
      <c r="AE34" s="401">
        <v>23.548250033511465</v>
      </c>
      <c r="AF34" s="401">
        <v>0.50633541194660259</v>
      </c>
      <c r="AG34" s="401">
        <v>22.555451646097552</v>
      </c>
      <c r="AH34" s="401">
        <v>24.541048420925378</v>
      </c>
      <c r="AI34" s="401">
        <v>2.1502039906406538</v>
      </c>
      <c r="AJ34" s="401"/>
      <c r="AK34" s="401">
        <v>1.6</v>
      </c>
      <c r="AL34" s="401"/>
      <c r="AM34" s="401" t="s">
        <v>463</v>
      </c>
      <c r="AN34" s="401"/>
      <c r="AO34" s="401">
        <v>25.892399669705274</v>
      </c>
      <c r="AP34" s="401">
        <v>0.56497711767880843</v>
      </c>
      <c r="AQ34" s="401">
        <v>24.784619267404988</v>
      </c>
      <c r="AR34" s="401">
        <v>27.000180072005559</v>
      </c>
      <c r="AS34" s="401">
        <v>2.1820191441732035</v>
      </c>
      <c r="AT34" s="401"/>
      <c r="AU34" s="401">
        <v>2.4</v>
      </c>
      <c r="AV34" s="401"/>
      <c r="AW34" s="401" t="s">
        <v>463</v>
      </c>
      <c r="AX34" s="401"/>
      <c r="AY34" s="401">
        <v>26.386181387024767</v>
      </c>
      <c r="AZ34" s="401">
        <v>0.60194858513823246</v>
      </c>
      <c r="BA34" s="401">
        <v>25.205908131569192</v>
      </c>
      <c r="BB34" s="401">
        <v>27.566454642480338</v>
      </c>
      <c r="BC34" s="401">
        <v>2.2813023844148845</v>
      </c>
      <c r="BD34" s="401"/>
      <c r="BE34" s="401">
        <v>0.5</v>
      </c>
      <c r="BF34" s="401"/>
      <c r="BG34" s="401" t="s">
        <v>463</v>
      </c>
      <c r="BH34" s="401"/>
      <c r="BI34" s="406">
        <v>19.551955526325518</v>
      </c>
      <c r="BJ34" s="401"/>
      <c r="BK34" s="401">
        <v>14.218365679617643</v>
      </c>
      <c r="BL34" s="401"/>
      <c r="BM34" s="401">
        <v>15.061265110820859</v>
      </c>
      <c r="BN34" s="401"/>
      <c r="BO34" s="401">
        <v>16.767689904904699</v>
      </c>
      <c r="BP34" s="401">
        <v>0.46128804494293485</v>
      </c>
      <c r="BQ34" s="401">
        <v>15.8632181307156</v>
      </c>
      <c r="BR34" s="401">
        <v>17.672161679093801</v>
      </c>
      <c r="BS34" s="401">
        <v>2.75105305238263</v>
      </c>
      <c r="BT34" s="401"/>
      <c r="BU34" s="401">
        <v>1.7</v>
      </c>
      <c r="BV34" s="401"/>
      <c r="BW34" s="401" t="s">
        <v>465</v>
      </c>
      <c r="BX34" s="401"/>
      <c r="BY34" s="401">
        <v>17.324266514145073</v>
      </c>
      <c r="BZ34" s="401">
        <v>0.47929263197048627</v>
      </c>
      <c r="CA34" s="401">
        <v>16.384491441957195</v>
      </c>
      <c r="CB34" s="401">
        <v>18.264041586332951</v>
      </c>
      <c r="CC34" s="401">
        <v>2.7665969672029065</v>
      </c>
      <c r="CD34" s="401"/>
      <c r="CE34" s="401">
        <v>0.5</v>
      </c>
      <c r="CF34" s="401"/>
      <c r="CG34" s="401" t="s">
        <v>463</v>
      </c>
      <c r="CH34" s="401"/>
      <c r="CI34" s="406">
        <v>6.0097040809885582</v>
      </c>
      <c r="CJ34" s="401"/>
      <c r="CK34" s="401">
        <v>6.9634084216237113</v>
      </c>
      <c r="CL34" s="401"/>
      <c r="CM34" s="401">
        <v>7.7267046662266319</v>
      </c>
      <c r="CN34" s="401"/>
      <c r="CO34" s="401">
        <v>8.4467143266328009</v>
      </c>
      <c r="CP34" s="401">
        <v>0.352985481334606</v>
      </c>
      <c r="CQ34" s="401">
        <v>7.754597095185364</v>
      </c>
      <c r="CR34" s="401">
        <v>9.1388315580802377</v>
      </c>
      <c r="CS34" s="401">
        <v>4.1789679120747554</v>
      </c>
      <c r="CT34" s="401"/>
      <c r="CU34" s="401">
        <v>0.7</v>
      </c>
      <c r="CV34" s="401"/>
      <c r="CW34" s="401" t="s">
        <v>463</v>
      </c>
      <c r="CX34" s="401"/>
      <c r="CY34" s="401">
        <v>8.2122234733657713</v>
      </c>
      <c r="CZ34" s="401">
        <v>0.38173942915291598</v>
      </c>
      <c r="DA34" s="401">
        <v>7.463726259640123</v>
      </c>
      <c r="DB34" s="401">
        <v>8.9607206870914204</v>
      </c>
      <c r="DC34" s="401">
        <v>4.6484296292105221</v>
      </c>
      <c r="DD34" s="401"/>
      <c r="DE34" s="401">
        <v>-0.20000000000000107</v>
      </c>
      <c r="DF34" s="401"/>
      <c r="DG34" s="401" t="s">
        <v>463</v>
      </c>
      <c r="DH34" s="401"/>
      <c r="DI34" s="406">
        <v>0.56303320680542623</v>
      </c>
      <c r="DJ34" s="401"/>
      <c r="DK34" s="401">
        <v>0.69932296337707489</v>
      </c>
      <c r="DL34" s="401"/>
      <c r="DM34" s="401">
        <v>0.76028025646393549</v>
      </c>
      <c r="DN34" s="401"/>
      <c r="DO34" s="408">
        <v>0.67799543816772168</v>
      </c>
      <c r="DP34" s="401">
        <v>0.10918746422963554</v>
      </c>
      <c r="DQ34" s="401">
        <v>0.46390582415397791</v>
      </c>
      <c r="DR34" s="401">
        <v>0.8920850521814655</v>
      </c>
      <c r="DS34" s="401">
        <v>16.104454113248011</v>
      </c>
      <c r="DT34" s="401"/>
      <c r="DU34" s="401">
        <v>-0.1</v>
      </c>
      <c r="DV34" s="401"/>
      <c r="DW34" s="401" t="s">
        <v>463</v>
      </c>
      <c r="DX34" s="401"/>
      <c r="DY34" s="408">
        <v>0.84969139951394557</v>
      </c>
      <c r="DZ34" s="401">
        <v>0.1263199537935992</v>
      </c>
      <c r="EA34" s="401">
        <v>0.60200901139315466</v>
      </c>
      <c r="EB34" s="401">
        <v>1.0973737876347363</v>
      </c>
      <c r="EC34" s="401">
        <v>14.866568481905173</v>
      </c>
      <c r="ED34" s="401"/>
      <c r="EE34" s="401">
        <v>0.10000000000000009</v>
      </c>
      <c r="EF34" s="401"/>
      <c r="EG34" s="401" t="s">
        <v>463</v>
      </c>
      <c r="EH34" s="401"/>
      <c r="EI34" s="279">
        <v>28258.7247719999</v>
      </c>
      <c r="EJ34" s="279">
        <v>28560</v>
      </c>
      <c r="EK34" s="58"/>
    </row>
    <row r="35" spans="1:141" s="69" customFormat="1" ht="7.5" customHeight="1" x14ac:dyDescent="0.25">
      <c r="A35" s="36"/>
      <c r="B35" s="34"/>
      <c r="C35" s="58"/>
      <c r="D35" s="58"/>
      <c r="E35" s="58"/>
      <c r="F35" s="58"/>
      <c r="G35" s="58"/>
      <c r="H35" s="58"/>
      <c r="I35" s="58"/>
      <c r="J35" s="58"/>
      <c r="K35" s="291"/>
      <c r="L35" s="58"/>
      <c r="M35" s="401"/>
      <c r="N35" s="401"/>
      <c r="O35" s="401"/>
      <c r="P35" s="401"/>
      <c r="Q35" s="401"/>
      <c r="R35" s="402"/>
      <c r="S35" s="401"/>
      <c r="T35" s="401"/>
      <c r="U35" s="401"/>
      <c r="V35" s="401"/>
      <c r="W35" s="401"/>
      <c r="X35" s="401"/>
      <c r="Y35" s="401"/>
      <c r="Z35" s="401"/>
      <c r="AA35" s="401"/>
      <c r="AB35" s="401"/>
      <c r="AC35" s="401"/>
      <c r="AD35" s="401"/>
      <c r="AE35" s="401"/>
      <c r="AF35" s="401"/>
      <c r="AG35" s="401"/>
      <c r="AH35" s="401"/>
      <c r="AI35" s="401"/>
      <c r="AJ35" s="401"/>
      <c r="AK35" s="401"/>
      <c r="AL35" s="401"/>
      <c r="AM35" s="401"/>
      <c r="AN35" s="401"/>
      <c r="AO35" s="401"/>
      <c r="AP35" s="401"/>
      <c r="AQ35" s="401"/>
      <c r="AR35" s="401"/>
      <c r="AS35" s="401"/>
      <c r="AT35" s="401"/>
      <c r="AU35" s="401"/>
      <c r="AV35" s="401"/>
      <c r="AW35" s="401"/>
      <c r="AX35" s="401"/>
      <c r="AY35" s="401"/>
      <c r="AZ35" s="401"/>
      <c r="BA35" s="401"/>
      <c r="BB35" s="401"/>
      <c r="BC35" s="401"/>
      <c r="BD35" s="401"/>
      <c r="BE35" s="401"/>
      <c r="BF35" s="401"/>
      <c r="BG35" s="401"/>
      <c r="BH35" s="401"/>
      <c r="BI35" s="406"/>
      <c r="BJ35" s="401"/>
      <c r="BK35" s="401"/>
      <c r="BL35" s="401"/>
      <c r="BM35" s="401"/>
      <c r="BN35" s="401"/>
      <c r="BO35" s="401"/>
      <c r="BP35" s="401"/>
      <c r="BQ35" s="401"/>
      <c r="BR35" s="401"/>
      <c r="BS35" s="401"/>
      <c r="BT35" s="401"/>
      <c r="BU35" s="401"/>
      <c r="BV35" s="401"/>
      <c r="BW35" s="401"/>
      <c r="BX35" s="401"/>
      <c r="BY35" s="401"/>
      <c r="BZ35" s="401"/>
      <c r="CA35" s="401"/>
      <c r="CB35" s="401"/>
      <c r="CC35" s="401"/>
      <c r="CD35" s="401"/>
      <c r="CE35" s="401"/>
      <c r="CF35" s="401"/>
      <c r="CG35" s="401"/>
      <c r="CH35" s="401"/>
      <c r="CI35" s="406"/>
      <c r="CJ35" s="401"/>
      <c r="CK35" s="401"/>
      <c r="CL35" s="401"/>
      <c r="CM35" s="401"/>
      <c r="CN35" s="401"/>
      <c r="CO35" s="401"/>
      <c r="CP35" s="401"/>
      <c r="CQ35" s="401"/>
      <c r="CR35" s="401"/>
      <c r="CS35" s="401"/>
      <c r="CT35" s="401"/>
      <c r="CU35" s="401"/>
      <c r="CV35" s="401"/>
      <c r="CW35" s="401"/>
      <c r="CX35" s="401"/>
      <c r="CY35" s="401"/>
      <c r="CZ35" s="401"/>
      <c r="DA35" s="401"/>
      <c r="DB35" s="401"/>
      <c r="DC35" s="401"/>
      <c r="DD35" s="401"/>
      <c r="DE35" s="401"/>
      <c r="DF35" s="401"/>
      <c r="DG35" s="401"/>
      <c r="DH35" s="401"/>
      <c r="DI35" s="406"/>
      <c r="DJ35" s="401"/>
      <c r="DK35" s="401"/>
      <c r="DL35" s="401"/>
      <c r="DM35" s="401"/>
      <c r="DN35" s="401"/>
      <c r="DO35" s="401"/>
      <c r="DP35" s="401"/>
      <c r="DQ35" s="401"/>
      <c r="DR35" s="401"/>
      <c r="DS35" s="401"/>
      <c r="DT35" s="401"/>
      <c r="DU35" s="401"/>
      <c r="DV35" s="401"/>
      <c r="DW35" s="401"/>
      <c r="DX35" s="401"/>
      <c r="DY35" s="401"/>
      <c r="DZ35" s="401"/>
      <c r="EA35" s="401"/>
      <c r="EB35" s="401"/>
      <c r="EC35" s="401"/>
      <c r="ED35" s="401"/>
      <c r="EE35" s="401"/>
      <c r="EF35" s="401"/>
      <c r="EG35" s="401"/>
      <c r="EH35" s="401"/>
      <c r="EI35" s="279"/>
      <c r="EJ35" s="279"/>
      <c r="EK35" s="58"/>
    </row>
    <row r="36" spans="1:141" s="69" customFormat="1" ht="13.5" customHeight="1" x14ac:dyDescent="0.25">
      <c r="A36" s="35" t="s">
        <v>248</v>
      </c>
      <c r="B36" s="34"/>
      <c r="C36" s="58"/>
      <c r="D36" s="58"/>
      <c r="E36" s="58"/>
      <c r="F36" s="58"/>
      <c r="G36" s="58"/>
      <c r="H36" s="58"/>
      <c r="I36" s="58"/>
      <c r="J36" s="58"/>
      <c r="K36" s="291"/>
      <c r="L36" s="58"/>
      <c r="M36" s="401"/>
      <c r="N36" s="401"/>
      <c r="O36" s="401"/>
      <c r="P36" s="401"/>
      <c r="Q36" s="401"/>
      <c r="R36" s="402"/>
      <c r="S36" s="401"/>
      <c r="T36" s="401"/>
      <c r="U36" s="401"/>
      <c r="V36" s="401"/>
      <c r="W36" s="401"/>
      <c r="X36" s="401"/>
      <c r="Y36" s="401"/>
      <c r="Z36" s="401"/>
      <c r="AA36" s="401"/>
      <c r="AB36" s="401"/>
      <c r="AC36" s="401"/>
      <c r="AD36" s="401"/>
      <c r="AE36" s="401"/>
      <c r="AF36" s="401"/>
      <c r="AG36" s="401"/>
      <c r="AH36" s="401"/>
      <c r="AI36" s="401"/>
      <c r="AJ36" s="401"/>
      <c r="AK36" s="401"/>
      <c r="AL36" s="401"/>
      <c r="AM36" s="401"/>
      <c r="AN36" s="401"/>
      <c r="AO36" s="401"/>
      <c r="AP36" s="401"/>
      <c r="AQ36" s="401"/>
      <c r="AR36" s="401"/>
      <c r="AS36" s="401"/>
      <c r="AT36" s="401"/>
      <c r="AU36" s="401"/>
      <c r="AV36" s="401"/>
      <c r="AW36" s="401"/>
      <c r="AX36" s="401"/>
      <c r="AY36" s="401"/>
      <c r="AZ36" s="401"/>
      <c r="BA36" s="401"/>
      <c r="BB36" s="401"/>
      <c r="BC36" s="401"/>
      <c r="BD36" s="401"/>
      <c r="BE36" s="401"/>
      <c r="BF36" s="401"/>
      <c r="BG36" s="401"/>
      <c r="BH36" s="401"/>
      <c r="BI36" s="406"/>
      <c r="BJ36" s="401"/>
      <c r="BK36" s="401"/>
      <c r="BL36" s="401"/>
      <c r="BM36" s="401"/>
      <c r="BN36" s="401"/>
      <c r="BO36" s="401"/>
      <c r="BP36" s="401"/>
      <c r="BQ36" s="401"/>
      <c r="BR36" s="401"/>
      <c r="BS36" s="401"/>
      <c r="BT36" s="401"/>
      <c r="BU36" s="401"/>
      <c r="BV36" s="401"/>
      <c r="BW36" s="401"/>
      <c r="BX36" s="401"/>
      <c r="BY36" s="401"/>
      <c r="BZ36" s="401"/>
      <c r="CA36" s="401"/>
      <c r="CB36" s="401"/>
      <c r="CC36" s="401"/>
      <c r="CD36" s="401"/>
      <c r="CE36" s="401"/>
      <c r="CF36" s="401"/>
      <c r="CG36" s="401"/>
      <c r="CH36" s="401"/>
      <c r="CI36" s="406"/>
      <c r="CJ36" s="401"/>
      <c r="CK36" s="401"/>
      <c r="CL36" s="401"/>
      <c r="CM36" s="401"/>
      <c r="CN36" s="401"/>
      <c r="CO36" s="401"/>
      <c r="CP36" s="401"/>
      <c r="CQ36" s="401"/>
      <c r="CR36" s="401"/>
      <c r="CS36" s="401"/>
      <c r="CT36" s="401"/>
      <c r="CU36" s="401"/>
      <c r="CV36" s="401"/>
      <c r="CW36" s="401"/>
      <c r="CX36" s="401"/>
      <c r="CY36" s="401"/>
      <c r="CZ36" s="401"/>
      <c r="DA36" s="401"/>
      <c r="DB36" s="401"/>
      <c r="DC36" s="401"/>
      <c r="DD36" s="401"/>
      <c r="DE36" s="401"/>
      <c r="DF36" s="401"/>
      <c r="DG36" s="401"/>
      <c r="DH36" s="401"/>
      <c r="DI36" s="406"/>
      <c r="DJ36" s="401"/>
      <c r="DK36" s="401"/>
      <c r="DL36" s="401"/>
      <c r="DM36" s="401"/>
      <c r="DN36" s="401"/>
      <c r="DO36" s="401"/>
      <c r="DP36" s="401"/>
      <c r="DQ36" s="401"/>
      <c r="DR36" s="401"/>
      <c r="DS36" s="401"/>
      <c r="DT36" s="401"/>
      <c r="DU36" s="401"/>
      <c r="DV36" s="401"/>
      <c r="DW36" s="401"/>
      <c r="DX36" s="401"/>
      <c r="DY36" s="401"/>
      <c r="DZ36" s="401"/>
      <c r="EA36" s="401"/>
      <c r="EB36" s="401"/>
      <c r="EC36" s="401"/>
      <c r="ED36" s="401"/>
      <c r="EE36" s="401"/>
      <c r="EF36" s="401"/>
      <c r="EG36" s="401"/>
      <c r="EH36" s="401"/>
      <c r="EI36" s="279"/>
      <c r="EJ36" s="279"/>
      <c r="EK36" s="58"/>
    </row>
    <row r="37" spans="1:141" s="69" customFormat="1" ht="13.5" customHeight="1" x14ac:dyDescent="0.25">
      <c r="A37" s="36" t="s">
        <v>249</v>
      </c>
      <c r="B37" s="34">
        <v>32.039669358508505</v>
      </c>
      <c r="C37" s="58">
        <v>3.9459323086016176</v>
      </c>
      <c r="D37" s="58">
        <v>24.302675077681297</v>
      </c>
      <c r="E37" s="58">
        <v>39.776663639335716</v>
      </c>
      <c r="F37" s="58">
        <v>12.315771003903103</v>
      </c>
      <c r="G37" s="58"/>
      <c r="H37" s="58"/>
      <c r="I37" s="58"/>
      <c r="J37" s="58"/>
      <c r="K37" s="291">
        <v>556</v>
      </c>
      <c r="L37" s="58"/>
      <c r="M37" s="401">
        <v>26.371766302107691</v>
      </c>
      <c r="N37" s="401">
        <v>3.2285288878509415</v>
      </c>
      <c r="O37" s="401">
        <v>20.041415366144875</v>
      </c>
      <c r="P37" s="401">
        <v>32.702117238070507</v>
      </c>
      <c r="Q37" s="401">
        <v>12.242368792692169</v>
      </c>
      <c r="R37" s="402">
        <v>665</v>
      </c>
      <c r="S37" s="401"/>
      <c r="T37" s="401">
        <v>-5.6</v>
      </c>
      <c r="U37" s="401"/>
      <c r="V37" s="401" t="s">
        <v>463</v>
      </c>
      <c r="W37" s="401">
        <f t="shared" si="0"/>
        <v>32</v>
      </c>
      <c r="X37" s="401">
        <f t="shared" si="1"/>
        <v>26.4</v>
      </c>
      <c r="Y37" s="401">
        <f t="shared" si="2"/>
        <v>-5.6</v>
      </c>
      <c r="Z37" s="401">
        <f t="shared" si="3"/>
        <v>-5.6679030564008137</v>
      </c>
      <c r="AA37" s="401">
        <f t="shared" si="4"/>
        <v>-1.1117002141080248</v>
      </c>
      <c r="AB37" s="401">
        <f>_xlfn.T.DIST.2T(ABS(CL37),R37+K37-2)</f>
        <v>1</v>
      </c>
      <c r="AC37" s="401" t="str">
        <f t="shared" si="5"/>
        <v/>
      </c>
      <c r="AD37" s="401"/>
      <c r="AE37" s="401">
        <v>33.909239961175373</v>
      </c>
      <c r="AF37" s="401">
        <v>3.7087905375745467</v>
      </c>
      <c r="AG37" s="401">
        <v>26.637219916588219</v>
      </c>
      <c r="AH37" s="401">
        <v>41.181260005762532</v>
      </c>
      <c r="AI37" s="401">
        <v>10.937403910618324</v>
      </c>
      <c r="AJ37" s="401"/>
      <c r="AK37" s="401">
        <v>7.5</v>
      </c>
      <c r="AL37" s="401"/>
      <c r="AM37" s="401" t="s">
        <v>463</v>
      </c>
      <c r="AN37" s="401"/>
      <c r="AO37" s="401">
        <v>37.526434010953416</v>
      </c>
      <c r="AP37" s="401">
        <v>4.0690269308740818</v>
      </c>
      <c r="AQ37" s="401">
        <v>29.548078517595251</v>
      </c>
      <c r="AR37" s="401">
        <v>45.504789504311574</v>
      </c>
      <c r="AS37" s="401">
        <v>10.843095109133985</v>
      </c>
      <c r="AT37" s="401"/>
      <c r="AU37" s="401">
        <v>3.6</v>
      </c>
      <c r="AV37" s="401"/>
      <c r="AW37" s="401" t="s">
        <v>463</v>
      </c>
      <c r="AX37" s="401"/>
      <c r="AY37" s="408">
        <v>30.527838438254456</v>
      </c>
      <c r="AZ37" s="401">
        <v>4.6785790512453715</v>
      </c>
      <c r="BA37" s="401">
        <v>21.354294610667374</v>
      </c>
      <c r="BB37" s="401">
        <v>39.701382265841538</v>
      </c>
      <c r="BC37" s="401">
        <v>15.325615210877954</v>
      </c>
      <c r="BD37" s="401"/>
      <c r="BE37" s="401">
        <v>-7</v>
      </c>
      <c r="BF37" s="401"/>
      <c r="BG37" s="401"/>
      <c r="BH37" s="401"/>
      <c r="BI37" s="406">
        <v>32.039669358508505</v>
      </c>
      <c r="BJ37" s="401"/>
      <c r="BK37" s="401">
        <v>15.828066003639417</v>
      </c>
      <c r="BL37" s="401"/>
      <c r="BM37" s="401">
        <v>16.061711743223881</v>
      </c>
      <c r="BN37" s="401"/>
      <c r="BO37" s="408">
        <v>15.032679053629664</v>
      </c>
      <c r="BP37" s="401">
        <v>2.679778185948027</v>
      </c>
      <c r="BQ37" s="401">
        <v>9.7782967715622764</v>
      </c>
      <c r="BR37" s="401">
        <v>20.28706133569705</v>
      </c>
      <c r="BS37" s="401">
        <v>17.82635135352664</v>
      </c>
      <c r="BT37" s="401"/>
      <c r="BU37" s="401">
        <v>-1.1000000000000001</v>
      </c>
      <c r="BV37" s="401"/>
      <c r="BW37" s="401" t="s">
        <v>463</v>
      </c>
      <c r="BX37" s="401"/>
      <c r="BY37" s="408">
        <v>18.467721133366719</v>
      </c>
      <c r="BZ37" s="401">
        <v>4.0100531047691783</v>
      </c>
      <c r="CA37" s="401">
        <v>10.604992406412816</v>
      </c>
      <c r="CB37" s="401">
        <v>26.33044986032062</v>
      </c>
      <c r="CC37" s="401">
        <v>21.713849130654133</v>
      </c>
      <c r="CD37" s="401"/>
      <c r="CE37" s="401">
        <v>3.5</v>
      </c>
      <c r="CF37" s="401"/>
      <c r="CG37" s="401"/>
      <c r="CH37" s="401"/>
      <c r="CI37" s="406">
        <v>14.428350902851777</v>
      </c>
      <c r="CJ37" s="401"/>
      <c r="CK37" s="401">
        <v>10.243405462537531</v>
      </c>
      <c r="CL37" s="401"/>
      <c r="CM37" s="401">
        <v>16.8349308850072</v>
      </c>
      <c r="CN37" s="401"/>
      <c r="CO37" s="408">
        <v>21.639918951503411</v>
      </c>
      <c r="CP37" s="401">
        <v>3.714850275762513</v>
      </c>
      <c r="CQ37" s="401">
        <v>14.356016286778065</v>
      </c>
      <c r="CR37" s="401">
        <v>28.923821616228761</v>
      </c>
      <c r="CS37" s="401">
        <v>17.166655217553057</v>
      </c>
      <c r="CT37" s="401"/>
      <c r="CU37" s="401">
        <v>4.8</v>
      </c>
      <c r="CV37" s="401"/>
      <c r="CW37" s="401" t="s">
        <v>463</v>
      </c>
      <c r="CX37" s="401"/>
      <c r="CY37" s="408">
        <v>10.750376772130323</v>
      </c>
      <c r="CZ37" s="401">
        <v>2.7614270999012231</v>
      </c>
      <c r="DA37" s="401">
        <v>5.3358968092690517</v>
      </c>
      <c r="DB37" s="401">
        <v>16.164856734991595</v>
      </c>
      <c r="DC37" s="401">
        <v>25.68679366717685</v>
      </c>
      <c r="DD37" s="401"/>
      <c r="DE37" s="401">
        <v>-10.8</v>
      </c>
      <c r="DF37" s="401"/>
      <c r="DG37" s="401"/>
      <c r="DH37" s="401"/>
      <c r="DI37" s="406">
        <v>0.49190350881845779</v>
      </c>
      <c r="DJ37" s="401"/>
      <c r="DK37" s="401">
        <v>0.3002948359307675</v>
      </c>
      <c r="DL37" s="401"/>
      <c r="DM37" s="401">
        <v>1.0125973329442868</v>
      </c>
      <c r="DN37" s="401"/>
      <c r="DO37" s="408">
        <v>0.85383600582034924</v>
      </c>
      <c r="DP37" s="401">
        <v>0.47402438070293562</v>
      </c>
      <c r="DQ37" s="401">
        <v>0</v>
      </c>
      <c r="DR37" s="401">
        <v>1.7832805845895923</v>
      </c>
      <c r="DS37" s="401">
        <v>55.517028735219718</v>
      </c>
      <c r="DT37" s="401"/>
      <c r="DU37" s="401">
        <v>-0.1</v>
      </c>
      <c r="DV37" s="401"/>
      <c r="DW37" s="401" t="s">
        <v>463</v>
      </c>
      <c r="DX37" s="401"/>
      <c r="DY37" s="408">
        <v>1.3097405327574225</v>
      </c>
      <c r="DZ37" s="401">
        <v>0.63504583396977954</v>
      </c>
      <c r="EA37" s="401">
        <v>6.4571705504698484E-2</v>
      </c>
      <c r="EB37" s="401">
        <v>2.5549093600101469</v>
      </c>
      <c r="EC37" s="401">
        <v>48.486384752314642</v>
      </c>
      <c r="ED37" s="401"/>
      <c r="EE37" s="401">
        <v>0.4</v>
      </c>
      <c r="EF37" s="401"/>
      <c r="EG37" s="401"/>
      <c r="EH37" s="401"/>
      <c r="EI37" s="279">
        <v>762.89148499999908</v>
      </c>
      <c r="EJ37" s="279">
        <v>471</v>
      </c>
      <c r="EK37" s="58"/>
    </row>
    <row r="38" spans="1:141" s="69" customFormat="1" ht="13.5" customHeight="1" x14ac:dyDescent="0.25">
      <c r="A38" s="36" t="s">
        <v>250</v>
      </c>
      <c r="B38" s="34">
        <v>19.327626501883604</v>
      </c>
      <c r="C38" s="58">
        <v>0.45630530885130921</v>
      </c>
      <c r="D38" s="58">
        <v>18.432924999478765</v>
      </c>
      <c r="E38" s="58">
        <v>20.222328004288446</v>
      </c>
      <c r="F38" s="58">
        <v>2.3608967650882491</v>
      </c>
      <c r="G38" s="58"/>
      <c r="H38" s="58"/>
      <c r="I38" s="58"/>
      <c r="J38" s="58"/>
      <c r="K38" s="291">
        <v>32028</v>
      </c>
      <c r="L38" s="58"/>
      <c r="M38" s="401">
        <v>21.677383253560045</v>
      </c>
      <c r="N38" s="401">
        <v>0.46074090508806165</v>
      </c>
      <c r="O38" s="401">
        <v>20.773983680232387</v>
      </c>
      <c r="P38" s="401">
        <v>22.580782826887706</v>
      </c>
      <c r="Q38" s="401">
        <v>2.1254452149449121</v>
      </c>
      <c r="R38" s="402">
        <v>31195</v>
      </c>
      <c r="S38" s="401"/>
      <c r="T38" s="401">
        <v>2.4</v>
      </c>
      <c r="U38" s="401"/>
      <c r="V38" s="401" t="s">
        <v>463</v>
      </c>
      <c r="W38" s="401">
        <f t="shared" si="0"/>
        <v>19.3</v>
      </c>
      <c r="X38" s="401">
        <f t="shared" si="1"/>
        <v>21.7</v>
      </c>
      <c r="Y38" s="401">
        <f t="shared" si="2"/>
        <v>2.4</v>
      </c>
      <c r="Z38" s="401">
        <f t="shared" si="3"/>
        <v>2.3497567516764413</v>
      </c>
      <c r="AA38" s="401">
        <f t="shared" si="4"/>
        <v>3.6236112698934124</v>
      </c>
      <c r="AB38" s="401">
        <f>_xlfn.T.DIST.2T(ABS(CL38),R38+K38-2)</f>
        <v>1</v>
      </c>
      <c r="AC38" s="401" t="str">
        <f t="shared" si="5"/>
        <v/>
      </c>
      <c r="AD38" s="401"/>
      <c r="AE38" s="401">
        <v>23.414225390071199</v>
      </c>
      <c r="AF38" s="401">
        <v>0.51427400152615632</v>
      </c>
      <c r="AG38" s="401">
        <v>22.405861393879061</v>
      </c>
      <c r="AH38" s="401">
        <v>24.422589386263336</v>
      </c>
      <c r="AI38" s="401">
        <v>2.1964168916911264</v>
      </c>
      <c r="AJ38" s="401"/>
      <c r="AK38" s="401">
        <v>1.7</v>
      </c>
      <c r="AL38" s="401"/>
      <c r="AM38" s="401" t="s">
        <v>463</v>
      </c>
      <c r="AN38" s="401"/>
      <c r="AO38" s="401">
        <v>25.621674710408428</v>
      </c>
      <c r="AP38" s="401">
        <v>0.56086730224931802</v>
      </c>
      <c r="AQ38" s="401">
        <v>24.521952639759814</v>
      </c>
      <c r="AR38" s="401">
        <v>26.721396781057038</v>
      </c>
      <c r="AS38" s="401">
        <v>2.1890345131166384</v>
      </c>
      <c r="AT38" s="401"/>
      <c r="AU38" s="401">
        <v>2.2000000000000002</v>
      </c>
      <c r="AV38" s="401"/>
      <c r="AW38" s="401" t="s">
        <v>463</v>
      </c>
      <c r="AX38" s="401"/>
      <c r="AY38" s="401">
        <v>26.411548624607249</v>
      </c>
      <c r="AZ38" s="401">
        <v>0.60191679661531605</v>
      </c>
      <c r="BA38" s="401">
        <v>25.23133769863356</v>
      </c>
      <c r="BB38" s="401">
        <v>27.591759550580942</v>
      </c>
      <c r="BC38" s="401">
        <v>2.2789909261682562</v>
      </c>
      <c r="BD38" s="401"/>
      <c r="BE38" s="401">
        <v>0.79999999999999716</v>
      </c>
      <c r="BF38" s="401"/>
      <c r="BG38" s="401"/>
      <c r="BH38" s="401"/>
      <c r="BI38" s="406">
        <v>19.327626501883604</v>
      </c>
      <c r="BJ38" s="401"/>
      <c r="BK38" s="401">
        <v>14.068386481306078</v>
      </c>
      <c r="BL38" s="401"/>
      <c r="BM38" s="401">
        <v>15.074656309325363</v>
      </c>
      <c r="BN38" s="401"/>
      <c r="BO38" s="401">
        <v>16.724145537073674</v>
      </c>
      <c r="BP38" s="401">
        <v>0.46440191519176771</v>
      </c>
      <c r="BQ38" s="401">
        <v>15.813568233423251</v>
      </c>
      <c r="BR38" s="401">
        <v>17.634722840724102</v>
      </c>
      <c r="BS38" s="401">
        <v>2.7768349310420253</v>
      </c>
      <c r="BT38" s="401"/>
      <c r="BU38" s="401">
        <v>1.6</v>
      </c>
      <c r="BV38" s="401"/>
      <c r="BW38" s="401" t="s">
        <v>465</v>
      </c>
      <c r="BX38" s="401"/>
      <c r="BY38" s="401">
        <v>17.329671487836826</v>
      </c>
      <c r="BZ38" s="401">
        <v>0.48088901645256599</v>
      </c>
      <c r="CA38" s="401">
        <v>16.386766297967565</v>
      </c>
      <c r="CB38" s="401">
        <v>18.272576677706088</v>
      </c>
      <c r="CC38" s="401">
        <v>2.7749459462638257</v>
      </c>
      <c r="CD38" s="401"/>
      <c r="CE38" s="401">
        <v>0.60000000000000142</v>
      </c>
      <c r="CF38" s="401"/>
      <c r="CG38" s="401"/>
      <c r="CH38" s="401"/>
      <c r="CI38" s="406">
        <v>5.8525296402182372</v>
      </c>
      <c r="CJ38" s="401"/>
      <c r="CK38" s="401">
        <v>6.8651402525607184</v>
      </c>
      <c r="CL38" s="401"/>
      <c r="CM38" s="401">
        <v>7.5966297717018874</v>
      </c>
      <c r="CN38" s="401"/>
      <c r="CO38" s="401">
        <v>8.2093380916609799</v>
      </c>
      <c r="CP38" s="401">
        <v>0.34616551397145257</v>
      </c>
      <c r="CQ38" s="401">
        <v>7.5305931295547666</v>
      </c>
      <c r="CR38" s="401">
        <v>8.8880830537671933</v>
      </c>
      <c r="CS38" s="401">
        <v>4.2167286827069095</v>
      </c>
      <c r="CT38" s="401"/>
      <c r="CU38" s="401">
        <v>0.6</v>
      </c>
      <c r="CV38" s="401"/>
      <c r="CW38" s="401" t="s">
        <v>463</v>
      </c>
      <c r="CX38" s="401"/>
      <c r="CY38" s="401">
        <v>8.2451701719043111</v>
      </c>
      <c r="CZ38" s="401">
        <v>0.37744634347376155</v>
      </c>
      <c r="DA38" s="401">
        <v>7.5050906442328982</v>
      </c>
      <c r="DB38" s="401">
        <v>8.9852496995757232</v>
      </c>
      <c r="DC38" s="401">
        <v>4.5777871845498401</v>
      </c>
      <c r="DD38" s="401"/>
      <c r="DE38" s="401">
        <v>0</v>
      </c>
      <c r="DF38" s="401"/>
      <c r="DG38" s="401"/>
      <c r="DH38" s="401"/>
      <c r="DI38" s="406">
        <v>0.56164137595422869</v>
      </c>
      <c r="DJ38" s="401"/>
      <c r="DK38" s="401">
        <v>0.7438565196932756</v>
      </c>
      <c r="DL38" s="401"/>
      <c r="DM38" s="401">
        <v>0.74293930904390104</v>
      </c>
      <c r="DN38" s="401"/>
      <c r="DO38" s="408">
        <v>0.68819108167372389</v>
      </c>
      <c r="DP38" s="401">
        <v>0.11157800398534533</v>
      </c>
      <c r="DQ38" s="401">
        <v>0.46941421040755366</v>
      </c>
      <c r="DR38" s="401">
        <v>0.90696795293989418</v>
      </c>
      <c r="DS38" s="401">
        <v>16.213230156075348</v>
      </c>
      <c r="DT38" s="401"/>
      <c r="DU38" s="401">
        <v>0</v>
      </c>
      <c r="DV38" s="401"/>
      <c r="DW38" s="401" t="s">
        <v>463</v>
      </c>
      <c r="DX38" s="401"/>
      <c r="DY38" s="408">
        <v>0.83670696486615392</v>
      </c>
      <c r="DZ38" s="401">
        <v>0.12729862452924307</v>
      </c>
      <c r="EA38" s="401">
        <v>0.58710564392668685</v>
      </c>
      <c r="EB38" s="401">
        <v>1.086308285805621</v>
      </c>
      <c r="EC38" s="401">
        <v>15.214242246639687</v>
      </c>
      <c r="ED38" s="401"/>
      <c r="EE38" s="401">
        <v>0.10000000000000009</v>
      </c>
      <c r="EF38" s="401"/>
      <c r="EG38" s="401"/>
      <c r="EH38" s="401"/>
      <c r="EI38" s="279">
        <v>27799.207101999938</v>
      </c>
      <c r="EJ38" s="279">
        <v>28309</v>
      </c>
      <c r="EK38" s="58"/>
    </row>
    <row r="39" spans="1:141" s="69" customFormat="1" ht="7.5" customHeight="1" x14ac:dyDescent="0.25">
      <c r="A39" s="36"/>
      <c r="B39" s="34"/>
      <c r="C39" s="58"/>
      <c r="D39" s="58"/>
      <c r="E39" s="58"/>
      <c r="F39" s="58"/>
      <c r="G39" s="58"/>
      <c r="H39" s="58"/>
      <c r="I39" s="58"/>
      <c r="J39" s="58"/>
      <c r="K39" s="291"/>
      <c r="L39" s="58"/>
      <c r="M39" s="401"/>
      <c r="N39" s="401"/>
      <c r="O39" s="401"/>
      <c r="P39" s="401"/>
      <c r="Q39" s="401"/>
      <c r="R39" s="402"/>
      <c r="S39" s="401"/>
      <c r="T39" s="401"/>
      <c r="U39" s="401"/>
      <c r="V39" s="401"/>
      <c r="W39" s="401"/>
      <c r="X39" s="401"/>
      <c r="Y39" s="401"/>
      <c r="Z39" s="401"/>
      <c r="AA39" s="401"/>
      <c r="AB39" s="401"/>
      <c r="AC39" s="401"/>
      <c r="AD39" s="401"/>
      <c r="AE39" s="401"/>
      <c r="AF39" s="401"/>
      <c r="AG39" s="401"/>
      <c r="AH39" s="401"/>
      <c r="AI39" s="401"/>
      <c r="AJ39" s="401"/>
      <c r="AK39" s="401"/>
      <c r="AL39" s="401"/>
      <c r="AM39" s="401"/>
      <c r="AN39" s="401"/>
      <c r="AO39" s="401"/>
      <c r="AP39" s="401"/>
      <c r="AQ39" s="401"/>
      <c r="AR39" s="401"/>
      <c r="AS39" s="401"/>
      <c r="AT39" s="401"/>
      <c r="AU39" s="401"/>
      <c r="AV39" s="401"/>
      <c r="AW39" s="401"/>
      <c r="AX39" s="401"/>
      <c r="AY39" s="401"/>
      <c r="AZ39" s="401"/>
      <c r="BA39" s="401"/>
      <c r="BB39" s="401"/>
      <c r="BC39" s="401"/>
      <c r="BD39" s="401"/>
      <c r="BE39" s="401"/>
      <c r="BF39" s="401"/>
      <c r="BG39" s="401"/>
      <c r="BH39" s="401"/>
      <c r="BI39" s="406"/>
      <c r="BJ39" s="401"/>
      <c r="BK39" s="401"/>
      <c r="BL39" s="401"/>
      <c r="BM39" s="401"/>
      <c r="BN39" s="401"/>
      <c r="BO39" s="401"/>
      <c r="BP39" s="401"/>
      <c r="BQ39" s="401"/>
      <c r="BR39" s="401"/>
      <c r="BS39" s="401"/>
      <c r="BT39" s="401"/>
      <c r="BU39" s="401"/>
      <c r="BV39" s="401"/>
      <c r="BW39" s="401"/>
      <c r="BX39" s="401"/>
      <c r="BY39" s="401"/>
      <c r="BZ39" s="401"/>
      <c r="CA39" s="401"/>
      <c r="CB39" s="401"/>
      <c r="CC39" s="401"/>
      <c r="CD39" s="401"/>
      <c r="CE39" s="401"/>
      <c r="CF39" s="401"/>
      <c r="CG39" s="401"/>
      <c r="CH39" s="401"/>
      <c r="CI39" s="406"/>
      <c r="CJ39" s="401"/>
      <c r="CK39" s="401"/>
      <c r="CL39" s="401"/>
      <c r="CM39" s="401"/>
      <c r="CN39" s="401"/>
      <c r="CO39" s="401"/>
      <c r="CP39" s="401"/>
      <c r="CQ39" s="401"/>
      <c r="CR39" s="401"/>
      <c r="CS39" s="401"/>
      <c r="CT39" s="401"/>
      <c r="CU39" s="401"/>
      <c r="CV39" s="401"/>
      <c r="CW39" s="401"/>
      <c r="CX39" s="401"/>
      <c r="CY39" s="401"/>
      <c r="CZ39" s="401"/>
      <c r="DA39" s="401"/>
      <c r="DB39" s="401"/>
      <c r="DC39" s="401"/>
      <c r="DD39" s="401"/>
      <c r="DE39" s="401"/>
      <c r="DF39" s="401"/>
      <c r="DG39" s="401"/>
      <c r="DH39" s="401"/>
      <c r="DI39" s="406"/>
      <c r="DJ39" s="401"/>
      <c r="DK39" s="401"/>
      <c r="DL39" s="401"/>
      <c r="DM39" s="401"/>
      <c r="DN39" s="401"/>
      <c r="DO39" s="401"/>
      <c r="DP39" s="401"/>
      <c r="DQ39" s="401"/>
      <c r="DR39" s="401"/>
      <c r="DS39" s="401"/>
      <c r="DT39" s="401"/>
      <c r="DU39" s="401"/>
      <c r="DV39" s="401"/>
      <c r="DW39" s="401"/>
      <c r="DX39" s="401"/>
      <c r="DY39" s="401"/>
      <c r="DZ39" s="401"/>
      <c r="EA39" s="401"/>
      <c r="EB39" s="401"/>
      <c r="EC39" s="401"/>
      <c r="ED39" s="401"/>
      <c r="EE39" s="401"/>
      <c r="EF39" s="401"/>
      <c r="EG39" s="401"/>
      <c r="EH39" s="401"/>
      <c r="EI39" s="279"/>
      <c r="EJ39" s="279"/>
      <c r="EK39" s="58"/>
    </row>
    <row r="40" spans="1:141" s="69" customFormat="1" ht="13.5" customHeight="1" x14ac:dyDescent="0.25">
      <c r="A40" s="43" t="s">
        <v>213</v>
      </c>
      <c r="B40" s="34"/>
      <c r="C40" s="58"/>
      <c r="D40" s="58"/>
      <c r="E40" s="58"/>
      <c r="F40" s="58"/>
      <c r="G40" s="58"/>
      <c r="H40" s="58"/>
      <c r="I40" s="58"/>
      <c r="J40" s="58"/>
      <c r="K40" s="291"/>
      <c r="L40" s="58"/>
      <c r="M40" s="401"/>
      <c r="N40" s="401"/>
      <c r="O40" s="401"/>
      <c r="P40" s="401"/>
      <c r="Q40" s="401"/>
      <c r="R40" s="402"/>
      <c r="S40" s="401"/>
      <c r="T40" s="401"/>
      <c r="U40" s="401"/>
      <c r="V40" s="401"/>
      <c r="W40" s="401"/>
      <c r="X40" s="401"/>
      <c r="Y40" s="401"/>
      <c r="Z40" s="401"/>
      <c r="AA40" s="401"/>
      <c r="AB40" s="401"/>
      <c r="AC40" s="401"/>
      <c r="AD40" s="401"/>
      <c r="AE40" s="401"/>
      <c r="AF40" s="401"/>
      <c r="AG40" s="401"/>
      <c r="AH40" s="401"/>
      <c r="AI40" s="401"/>
      <c r="AJ40" s="401"/>
      <c r="AK40" s="401"/>
      <c r="AL40" s="401"/>
      <c r="AM40" s="401"/>
      <c r="AN40" s="401"/>
      <c r="AO40" s="401"/>
      <c r="AP40" s="401"/>
      <c r="AQ40" s="401"/>
      <c r="AR40" s="401"/>
      <c r="AS40" s="401"/>
      <c r="AT40" s="401"/>
      <c r="AU40" s="401"/>
      <c r="AV40" s="401"/>
      <c r="AW40" s="401"/>
      <c r="AX40" s="401"/>
      <c r="AY40" s="401"/>
      <c r="AZ40" s="401"/>
      <c r="BA40" s="401"/>
      <c r="BB40" s="401"/>
      <c r="BC40" s="401"/>
      <c r="BD40" s="401"/>
      <c r="BE40" s="401"/>
      <c r="BF40" s="401"/>
      <c r="BG40" s="401"/>
      <c r="BH40" s="401"/>
      <c r="BI40" s="406"/>
      <c r="BJ40" s="401"/>
      <c r="BK40" s="401"/>
      <c r="BL40" s="401"/>
      <c r="BM40" s="401"/>
      <c r="BN40" s="401"/>
      <c r="BO40" s="401"/>
      <c r="BP40" s="401"/>
      <c r="BQ40" s="401"/>
      <c r="BR40" s="401"/>
      <c r="BS40" s="401"/>
      <c r="BT40" s="401"/>
      <c r="BU40" s="401"/>
      <c r="BV40" s="401"/>
      <c r="BW40" s="401"/>
      <c r="BX40" s="401"/>
      <c r="BY40" s="401"/>
      <c r="BZ40" s="401"/>
      <c r="CA40" s="401"/>
      <c r="CB40" s="401"/>
      <c r="CC40" s="401"/>
      <c r="CD40" s="401"/>
      <c r="CE40" s="401"/>
      <c r="CF40" s="401"/>
      <c r="CG40" s="401"/>
      <c r="CH40" s="401"/>
      <c r="CI40" s="406"/>
      <c r="CJ40" s="401"/>
      <c r="CK40" s="401"/>
      <c r="CL40" s="401"/>
      <c r="CM40" s="401"/>
      <c r="CN40" s="401"/>
      <c r="CO40" s="401"/>
      <c r="CP40" s="401"/>
      <c r="CQ40" s="401"/>
      <c r="CR40" s="401"/>
      <c r="CS40" s="401"/>
      <c r="CT40" s="401"/>
      <c r="CU40" s="401"/>
      <c r="CV40" s="401"/>
      <c r="CW40" s="401"/>
      <c r="CX40" s="401"/>
      <c r="CY40" s="401"/>
      <c r="CZ40" s="401"/>
      <c r="DA40" s="401"/>
      <c r="DB40" s="401"/>
      <c r="DC40" s="401"/>
      <c r="DD40" s="401"/>
      <c r="DE40" s="401"/>
      <c r="DF40" s="401"/>
      <c r="DG40" s="401"/>
      <c r="DH40" s="401"/>
      <c r="DI40" s="406"/>
      <c r="DJ40" s="401"/>
      <c r="DK40" s="401"/>
      <c r="DL40" s="401"/>
      <c r="DM40" s="401"/>
      <c r="DN40" s="401"/>
      <c r="DO40" s="401"/>
      <c r="DP40" s="401"/>
      <c r="DQ40" s="401"/>
      <c r="DR40" s="401"/>
      <c r="DS40" s="401"/>
      <c r="DT40" s="401"/>
      <c r="DU40" s="401"/>
      <c r="DV40" s="401"/>
      <c r="DW40" s="401"/>
      <c r="DX40" s="401"/>
      <c r="DY40" s="401"/>
      <c r="DZ40" s="401"/>
      <c r="EA40" s="401"/>
      <c r="EB40" s="401"/>
      <c r="EC40" s="401"/>
      <c r="ED40" s="401"/>
      <c r="EE40" s="401"/>
      <c r="EF40" s="401"/>
      <c r="EG40" s="401"/>
      <c r="EH40" s="401"/>
      <c r="EI40" s="279"/>
      <c r="EJ40" s="279"/>
      <c r="EK40" s="58"/>
    </row>
    <row r="41" spans="1:141" s="69" customFormat="1" ht="13.5" customHeight="1" x14ac:dyDescent="0.25">
      <c r="A41" s="44" t="s">
        <v>251</v>
      </c>
      <c r="B41" s="34">
        <v>18.730495676389598</v>
      </c>
      <c r="C41" s="58">
        <v>0.91760292225167484</v>
      </c>
      <c r="D41" s="58">
        <v>16.931304000937999</v>
      </c>
      <c r="E41" s="58">
        <v>20.529687351841201</v>
      </c>
      <c r="F41" s="58">
        <v>4.8989783191287524</v>
      </c>
      <c r="G41" s="58"/>
      <c r="H41" s="58"/>
      <c r="I41" s="58"/>
      <c r="J41" s="58"/>
      <c r="K41" s="291">
        <v>7207</v>
      </c>
      <c r="L41" s="58"/>
      <c r="M41" s="401">
        <v>21.720990018341173</v>
      </c>
      <c r="N41" s="401">
        <v>0.95370881629338256</v>
      </c>
      <c r="O41" s="401">
        <v>19.851001640483567</v>
      </c>
      <c r="P41" s="401">
        <v>23.590978396198782</v>
      </c>
      <c r="Q41" s="401">
        <v>4.3907244351572929</v>
      </c>
      <c r="R41" s="402">
        <v>6982</v>
      </c>
      <c r="S41" s="401"/>
      <c r="T41" s="401">
        <v>3</v>
      </c>
      <c r="U41" s="401"/>
      <c r="V41" s="401" t="s">
        <v>463</v>
      </c>
      <c r="W41" s="401">
        <f t="shared" si="0"/>
        <v>18.7</v>
      </c>
      <c r="X41" s="401">
        <f t="shared" si="1"/>
        <v>21.7</v>
      </c>
      <c r="Y41" s="401">
        <f t="shared" si="2"/>
        <v>3</v>
      </c>
      <c r="Z41" s="401">
        <f t="shared" si="3"/>
        <v>2.9904943419515746</v>
      </c>
      <c r="AA41" s="401">
        <f t="shared" si="4"/>
        <v>2.2595971461342574</v>
      </c>
      <c r="AB41" s="401">
        <f>_xlfn.T.DIST.2T(ABS(CL41),R41+K41-2)</f>
        <v>1</v>
      </c>
      <c r="AC41" s="401" t="str">
        <f t="shared" si="5"/>
        <v/>
      </c>
      <c r="AD41" s="401"/>
      <c r="AE41" s="401">
        <v>25.345703146124837</v>
      </c>
      <c r="AF41" s="401">
        <v>1.12139981507891</v>
      </c>
      <c r="AG41" s="401">
        <v>23.1469157380381</v>
      </c>
      <c r="AH41" s="401">
        <v>27.544490554211578</v>
      </c>
      <c r="AI41" s="401">
        <v>4.4244178534473342</v>
      </c>
      <c r="AJ41" s="401"/>
      <c r="AK41" s="401">
        <v>3.6</v>
      </c>
      <c r="AL41" s="401"/>
      <c r="AM41" s="401" t="s">
        <v>463</v>
      </c>
      <c r="AN41" s="401"/>
      <c r="AO41" s="401">
        <v>26.643737102621856</v>
      </c>
      <c r="AP41" s="401">
        <v>1.2325002353716721</v>
      </c>
      <c r="AQ41" s="401">
        <v>24.227108952822299</v>
      </c>
      <c r="AR41" s="401">
        <v>29.060365252421416</v>
      </c>
      <c r="AS41" s="401">
        <v>4.6258534627651349</v>
      </c>
      <c r="AT41" s="401"/>
      <c r="AU41" s="401">
        <v>1.3</v>
      </c>
      <c r="AV41" s="401"/>
      <c r="AW41" s="401" t="s">
        <v>463</v>
      </c>
      <c r="AX41" s="401"/>
      <c r="AY41" s="401">
        <v>26.694247268588985</v>
      </c>
      <c r="AZ41" s="401">
        <v>1.4442358816832455</v>
      </c>
      <c r="BA41" s="401">
        <v>23.862455604308249</v>
      </c>
      <c r="BB41" s="401">
        <v>29.526038932869721</v>
      </c>
      <c r="BC41" s="401">
        <v>5.4102888429548353</v>
      </c>
      <c r="BD41" s="401"/>
      <c r="BE41" s="401">
        <v>9.9999999999997868E-2</v>
      </c>
      <c r="BF41" s="401"/>
      <c r="BG41" s="401" t="s">
        <v>463</v>
      </c>
      <c r="BH41" s="401"/>
      <c r="BI41" s="406">
        <v>18.730495676389598</v>
      </c>
      <c r="BJ41" s="401"/>
      <c r="BK41" s="401">
        <v>13.287802948159221</v>
      </c>
      <c r="BL41" s="401"/>
      <c r="BM41" s="401">
        <v>15.767444984161175</v>
      </c>
      <c r="BN41" s="401"/>
      <c r="BO41" s="401">
        <v>15.837865082933467</v>
      </c>
      <c r="BP41" s="401">
        <v>0.9861641727610827</v>
      </c>
      <c r="BQ41" s="401">
        <v>13.904241030115697</v>
      </c>
      <c r="BR41" s="401">
        <v>17.771489135751235</v>
      </c>
      <c r="BS41" s="401">
        <v>6.226623143947295</v>
      </c>
      <c r="BT41" s="401"/>
      <c r="BU41" s="401">
        <v>0</v>
      </c>
      <c r="BV41" s="401"/>
      <c r="BW41" s="401" t="s">
        <v>463</v>
      </c>
      <c r="BX41" s="401"/>
      <c r="BY41" s="401">
        <v>16.693393426526942</v>
      </c>
      <c r="BZ41" s="401">
        <v>1.0779190967553678</v>
      </c>
      <c r="CA41" s="401">
        <v>14.579858960534258</v>
      </c>
      <c r="CB41" s="401">
        <v>18.806927892519624</v>
      </c>
      <c r="CC41" s="401">
        <v>6.4571598429021657</v>
      </c>
      <c r="CD41" s="401"/>
      <c r="CE41" s="401">
        <v>0.89999999999999858</v>
      </c>
      <c r="CF41" s="401"/>
      <c r="CG41" s="401" t="s">
        <v>463</v>
      </c>
      <c r="CH41" s="401"/>
      <c r="CI41" s="406">
        <v>5.662728391397291</v>
      </c>
      <c r="CJ41" s="401"/>
      <c r="CK41" s="401">
        <v>7.570866318534601</v>
      </c>
      <c r="CL41" s="401"/>
      <c r="CM41" s="401">
        <v>8.761886122570667</v>
      </c>
      <c r="CN41" s="401"/>
      <c r="CO41" s="401">
        <v>9.6361445432141188</v>
      </c>
      <c r="CP41" s="401">
        <v>0.83870402992644588</v>
      </c>
      <c r="CQ41" s="401">
        <v>7.9916533618721779</v>
      </c>
      <c r="CR41" s="401">
        <v>11.28063572455606</v>
      </c>
      <c r="CS41" s="401">
        <v>8.7037302747505034</v>
      </c>
      <c r="CT41" s="401"/>
      <c r="CU41" s="401">
        <v>0.8</v>
      </c>
      <c r="CV41" s="401"/>
      <c r="CW41" s="401" t="s">
        <v>463</v>
      </c>
      <c r="CX41" s="401"/>
      <c r="CY41" s="401">
        <v>8.9317362193404328</v>
      </c>
      <c r="CZ41" s="401">
        <v>0.85148973408313378</v>
      </c>
      <c r="DA41" s="401">
        <v>7.2621740918665214</v>
      </c>
      <c r="DB41" s="401">
        <v>10.601298346814344</v>
      </c>
      <c r="DC41" s="401">
        <v>9.5333058788654217</v>
      </c>
      <c r="DD41" s="401"/>
      <c r="DE41" s="401">
        <v>-0.69999999999999929</v>
      </c>
      <c r="DF41" s="401"/>
      <c r="DG41" s="401" t="s">
        <v>463</v>
      </c>
      <c r="DH41" s="401"/>
      <c r="DI41" s="406">
        <v>0.42620935319742304</v>
      </c>
      <c r="DJ41" s="401"/>
      <c r="DK41" s="401">
        <v>0.86232075164733557</v>
      </c>
      <c r="DL41" s="401"/>
      <c r="DM41" s="401">
        <v>0.81637203939306913</v>
      </c>
      <c r="DN41" s="401"/>
      <c r="DO41" s="408">
        <v>1.1697274764743018</v>
      </c>
      <c r="DP41" s="401">
        <v>0.30660698892809612</v>
      </c>
      <c r="DQ41" s="401">
        <v>0.56854699869088254</v>
      </c>
      <c r="DR41" s="401">
        <v>1.7709079542577211</v>
      </c>
      <c r="DS41" s="401">
        <v>26.211830968718132</v>
      </c>
      <c r="DT41" s="401"/>
      <c r="DU41" s="401">
        <v>0.4</v>
      </c>
      <c r="DV41" s="401"/>
      <c r="DW41" s="401" t="s">
        <v>463</v>
      </c>
      <c r="DX41" s="401"/>
      <c r="DY41" s="408">
        <v>1.0691176227215671</v>
      </c>
      <c r="DZ41" s="401">
        <v>0.29184395874149616</v>
      </c>
      <c r="EA41" s="401">
        <v>0.49688333598465984</v>
      </c>
      <c r="EB41" s="401">
        <v>1.6413519094584741</v>
      </c>
      <c r="EC41" s="401">
        <v>27.297647381264973</v>
      </c>
      <c r="ED41" s="401"/>
      <c r="EE41" s="401">
        <v>-9.9999999999999867E-2</v>
      </c>
      <c r="EF41" s="401"/>
      <c r="EG41" s="401" t="s">
        <v>463</v>
      </c>
      <c r="EH41" s="401"/>
      <c r="EI41" s="279">
        <v>8064.3719799999872</v>
      </c>
      <c r="EJ41" s="279">
        <v>5597</v>
      </c>
      <c r="EK41" s="58"/>
    </row>
    <row r="42" spans="1:141" s="69" customFormat="1" ht="13.5" customHeight="1" x14ac:dyDescent="0.25">
      <c r="A42" s="44" t="s">
        <v>215</v>
      </c>
      <c r="B42" s="34"/>
      <c r="C42" s="58"/>
      <c r="D42" s="58"/>
      <c r="E42" s="58"/>
      <c r="F42" s="58"/>
      <c r="G42" s="58"/>
      <c r="H42" s="58"/>
      <c r="I42" s="58"/>
      <c r="J42" s="58"/>
      <c r="K42" s="291"/>
      <c r="L42" s="58"/>
      <c r="M42" s="401"/>
      <c r="N42" s="401"/>
      <c r="O42" s="401"/>
      <c r="P42" s="401"/>
      <c r="Q42" s="401"/>
      <c r="R42" s="402"/>
      <c r="S42" s="401"/>
      <c r="T42" s="401"/>
      <c r="U42" s="401"/>
      <c r="V42" s="401"/>
      <c r="W42" s="401"/>
      <c r="X42" s="401"/>
      <c r="Y42" s="401"/>
      <c r="Z42" s="401"/>
      <c r="AA42" s="401"/>
      <c r="AB42" s="401"/>
      <c r="AC42" s="401"/>
      <c r="AD42" s="401"/>
      <c r="AE42" s="401"/>
      <c r="AF42" s="401"/>
      <c r="AG42" s="401"/>
      <c r="AH42" s="401"/>
      <c r="AI42" s="401"/>
      <c r="AJ42" s="401"/>
      <c r="AK42" s="401"/>
      <c r="AL42" s="401"/>
      <c r="AM42" s="401"/>
      <c r="AN42" s="401"/>
      <c r="AO42" s="401"/>
      <c r="AP42" s="401"/>
      <c r="AQ42" s="401"/>
      <c r="AR42" s="401"/>
      <c r="AS42" s="401"/>
      <c r="AT42" s="401"/>
      <c r="AU42" s="401"/>
      <c r="AV42" s="401"/>
      <c r="AW42" s="401"/>
      <c r="AX42" s="401"/>
      <c r="AY42" s="401"/>
      <c r="AZ42" s="401"/>
      <c r="BA42" s="401"/>
      <c r="BB42" s="401"/>
      <c r="BC42" s="401"/>
      <c r="BD42" s="401"/>
      <c r="BE42" s="401"/>
      <c r="BF42" s="401"/>
      <c r="BG42" s="401"/>
      <c r="BH42" s="401"/>
      <c r="BI42" s="406"/>
      <c r="BJ42" s="401"/>
      <c r="BK42" s="401"/>
      <c r="BL42" s="401"/>
      <c r="BM42" s="401"/>
      <c r="BN42" s="401"/>
      <c r="BO42" s="401"/>
      <c r="BP42" s="401"/>
      <c r="BQ42" s="401"/>
      <c r="BR42" s="401"/>
      <c r="BS42" s="401"/>
      <c r="BT42" s="401"/>
      <c r="BU42" s="401"/>
      <c r="BV42" s="401"/>
      <c r="BW42" s="401"/>
      <c r="BX42" s="401"/>
      <c r="BY42" s="401"/>
      <c r="BZ42" s="401"/>
      <c r="CA42" s="401"/>
      <c r="CB42" s="401"/>
      <c r="CC42" s="401"/>
      <c r="CD42" s="401"/>
      <c r="CE42" s="401"/>
      <c r="CF42" s="401"/>
      <c r="CG42" s="401"/>
      <c r="CH42" s="401"/>
      <c r="CI42" s="406"/>
      <c r="CJ42" s="401"/>
      <c r="CK42" s="401"/>
      <c r="CL42" s="401"/>
      <c r="CM42" s="401"/>
      <c r="CN42" s="401"/>
      <c r="CO42" s="401"/>
      <c r="CP42" s="401"/>
      <c r="CQ42" s="401"/>
      <c r="CR42" s="401"/>
      <c r="CS42" s="401"/>
      <c r="CT42" s="401"/>
      <c r="CU42" s="401"/>
      <c r="CV42" s="401"/>
      <c r="CW42" s="401"/>
      <c r="CX42" s="401"/>
      <c r="CY42" s="401"/>
      <c r="CZ42" s="401"/>
      <c r="DA42" s="401"/>
      <c r="DB42" s="401"/>
      <c r="DC42" s="401"/>
      <c r="DD42" s="401"/>
      <c r="DE42" s="401"/>
      <c r="DF42" s="401"/>
      <c r="DG42" s="401"/>
      <c r="DH42" s="401"/>
      <c r="DI42" s="406"/>
      <c r="DJ42" s="401"/>
      <c r="DK42" s="401"/>
      <c r="DL42" s="401"/>
      <c r="DM42" s="401"/>
      <c r="DN42" s="401"/>
      <c r="DO42" s="401"/>
      <c r="DP42" s="401"/>
      <c r="DQ42" s="401"/>
      <c r="DR42" s="401"/>
      <c r="DS42" s="401"/>
      <c r="DT42" s="401"/>
      <c r="DU42" s="401"/>
      <c r="DV42" s="401"/>
      <c r="DW42" s="401"/>
      <c r="DX42" s="401"/>
      <c r="DY42" s="401"/>
      <c r="DZ42" s="401"/>
      <c r="EA42" s="401"/>
      <c r="EB42" s="401"/>
      <c r="EC42" s="401"/>
      <c r="ED42" s="401"/>
      <c r="EE42" s="401"/>
      <c r="EF42" s="401"/>
      <c r="EG42" s="401"/>
      <c r="EH42" s="401"/>
      <c r="EI42" s="279"/>
      <c r="EJ42" s="279"/>
      <c r="EK42" s="58"/>
    </row>
    <row r="43" spans="1:141" s="69" customFormat="1" ht="13.5" customHeight="1" x14ac:dyDescent="0.25">
      <c r="A43" s="52" t="s">
        <v>216</v>
      </c>
      <c r="B43" s="34">
        <v>19.547312621316802</v>
      </c>
      <c r="C43" s="58">
        <v>0.65066329094303899</v>
      </c>
      <c r="D43" s="58">
        <v>18.271523335779221</v>
      </c>
      <c r="E43" s="58">
        <v>20.823101906854379</v>
      </c>
      <c r="F43" s="58">
        <v>3.3286585401692279</v>
      </c>
      <c r="G43" s="58"/>
      <c r="H43" s="58"/>
      <c r="I43" s="58"/>
      <c r="J43" s="58"/>
      <c r="K43" s="291">
        <v>15864</v>
      </c>
      <c r="L43" s="58"/>
      <c r="M43" s="401">
        <v>20.785407830915105</v>
      </c>
      <c r="N43" s="401">
        <v>0.62540065217016172</v>
      </c>
      <c r="O43" s="401">
        <v>19.559150999602551</v>
      </c>
      <c r="P43" s="401">
        <v>22.011664662227655</v>
      </c>
      <c r="Q43" s="401">
        <v>3.0088447494399135</v>
      </c>
      <c r="R43" s="402">
        <v>14758</v>
      </c>
      <c r="S43" s="401"/>
      <c r="T43" s="401">
        <v>1.3</v>
      </c>
      <c r="U43" s="401"/>
      <c r="V43" s="401" t="s">
        <v>463</v>
      </c>
      <c r="W43" s="401">
        <f t="shared" si="0"/>
        <v>19.5</v>
      </c>
      <c r="X43" s="401">
        <f t="shared" si="1"/>
        <v>20.8</v>
      </c>
      <c r="Y43" s="401">
        <f t="shared" si="2"/>
        <v>1.3</v>
      </c>
      <c r="Z43" s="401">
        <f t="shared" si="3"/>
        <v>1.2380952095983027</v>
      </c>
      <c r="AA43" s="401">
        <f t="shared" si="4"/>
        <v>1.3718654326101958</v>
      </c>
      <c r="AB43" s="401">
        <f>_xlfn.T.DIST.2T(ABS(CL43),R43+K43-2)</f>
        <v>1</v>
      </c>
      <c r="AC43" s="401" t="str">
        <f t="shared" si="5"/>
        <v/>
      </c>
      <c r="AD43" s="401"/>
      <c r="AE43" s="401">
        <v>22.775225422454596</v>
      </c>
      <c r="AF43" s="401">
        <v>0.70210010420842972</v>
      </c>
      <c r="AG43" s="401">
        <v>21.398580939736135</v>
      </c>
      <c r="AH43" s="401">
        <v>24.151869905173058</v>
      </c>
      <c r="AI43" s="401">
        <v>3.0827361362413286</v>
      </c>
      <c r="AJ43" s="401"/>
      <c r="AK43" s="401">
        <v>2</v>
      </c>
      <c r="AL43" s="401"/>
      <c r="AM43" s="401" t="s">
        <v>463</v>
      </c>
      <c r="AN43" s="401"/>
      <c r="AO43" s="401">
        <v>25.500782618068747</v>
      </c>
      <c r="AP43" s="401">
        <v>0.82438222095592451</v>
      </c>
      <c r="AQ43" s="401">
        <v>23.884372962166658</v>
      </c>
      <c r="AR43" s="401">
        <v>27.117192273970836</v>
      </c>
      <c r="AS43" s="401">
        <v>3.2327722380245816</v>
      </c>
      <c r="AT43" s="401"/>
      <c r="AU43" s="401">
        <v>2.7</v>
      </c>
      <c r="AV43" s="401"/>
      <c r="AW43" s="401" t="s">
        <v>463</v>
      </c>
      <c r="AX43" s="401"/>
      <c r="AY43" s="401">
        <v>26.301795822842188</v>
      </c>
      <c r="AZ43" s="401">
        <v>0.89103536027975283</v>
      </c>
      <c r="BA43" s="401">
        <v>24.554694440151998</v>
      </c>
      <c r="BB43" s="401">
        <v>28.048897205532381</v>
      </c>
      <c r="BC43" s="401">
        <v>3.3877358271708577</v>
      </c>
      <c r="BD43" s="401"/>
      <c r="BE43" s="401">
        <v>0.80000000000000071</v>
      </c>
      <c r="BF43" s="401"/>
      <c r="BG43" s="401" t="s">
        <v>463</v>
      </c>
      <c r="BH43" s="401"/>
      <c r="BI43" s="406">
        <v>19.547312621316802</v>
      </c>
      <c r="BJ43" s="401"/>
      <c r="BK43" s="401">
        <v>13.543114375311713</v>
      </c>
      <c r="BL43" s="401"/>
      <c r="BM43" s="401">
        <v>14.568688427987498</v>
      </c>
      <c r="BN43" s="401"/>
      <c r="BO43" s="401">
        <v>16.648298589253056</v>
      </c>
      <c r="BP43" s="401">
        <v>0.67835798195568331</v>
      </c>
      <c r="BQ43" s="401">
        <v>15.318206352523406</v>
      </c>
      <c r="BR43" s="401">
        <v>17.978390825982704</v>
      </c>
      <c r="BS43" s="401">
        <v>4.0746384882451743</v>
      </c>
      <c r="BT43" s="401"/>
      <c r="BU43" s="401">
        <v>2</v>
      </c>
      <c r="BV43" s="401"/>
      <c r="BW43" s="401" t="s">
        <v>464</v>
      </c>
      <c r="BX43" s="401"/>
      <c r="BY43" s="401">
        <v>16.974778508933042</v>
      </c>
      <c r="BZ43" s="401">
        <v>0.73529326735102796</v>
      </c>
      <c r="CA43" s="401">
        <v>15.533049099150197</v>
      </c>
      <c r="CB43" s="401">
        <v>18.416507918715887</v>
      </c>
      <c r="CC43" s="401">
        <v>4.3316810700303225</v>
      </c>
      <c r="CD43" s="401"/>
      <c r="CE43" s="401">
        <v>0.39999999999999858</v>
      </c>
      <c r="CF43" s="401"/>
      <c r="CG43" s="401" t="s">
        <v>463</v>
      </c>
      <c r="CH43" s="401"/>
      <c r="CI43" s="406">
        <v>6.5337793193725515</v>
      </c>
      <c r="CJ43" s="401"/>
      <c r="CK43" s="406">
        <v>6.5036370634413778</v>
      </c>
      <c r="CL43" s="401"/>
      <c r="CM43" s="406">
        <v>7.4952423413005054</v>
      </c>
      <c r="CN43" s="401"/>
      <c r="CO43" s="406">
        <v>8.3302031719231628</v>
      </c>
      <c r="CP43" s="401">
        <v>0.52485856921001117</v>
      </c>
      <c r="CQ43" s="401">
        <v>7.3010853213826001</v>
      </c>
      <c r="CR43" s="401">
        <v>9.3593210224637264</v>
      </c>
      <c r="CS43" s="401">
        <v>6.3006694840173862</v>
      </c>
      <c r="CT43" s="401"/>
      <c r="CU43" s="401">
        <v>0.8</v>
      </c>
      <c r="CV43" s="401"/>
      <c r="CW43" s="401" t="s">
        <v>463</v>
      </c>
      <c r="CX43" s="401"/>
      <c r="CY43" s="406">
        <v>8.6051102104142494</v>
      </c>
      <c r="CZ43" s="401">
        <v>0.64312992986959394</v>
      </c>
      <c r="DA43" s="401">
        <v>7.3440904576495107</v>
      </c>
      <c r="DB43" s="401">
        <v>9.866129963178988</v>
      </c>
      <c r="DC43" s="401">
        <v>7.4738139796426113</v>
      </c>
      <c r="DD43" s="401"/>
      <c r="DE43" s="401">
        <v>0.29999999999999893</v>
      </c>
      <c r="DF43" s="401"/>
      <c r="DG43" s="401" t="s">
        <v>463</v>
      </c>
      <c r="DH43" s="401"/>
      <c r="DI43" s="406">
        <v>0.62424495202803154</v>
      </c>
      <c r="DJ43" s="401"/>
      <c r="DK43" s="401">
        <v>0.73865639216194778</v>
      </c>
      <c r="DL43" s="401"/>
      <c r="DM43" s="401">
        <v>0.71129465316665585</v>
      </c>
      <c r="DN43" s="401"/>
      <c r="DO43" s="408">
        <v>0.52228085689255654</v>
      </c>
      <c r="DP43" s="401">
        <v>9.6834856811483974E-2</v>
      </c>
      <c r="DQ43" s="401">
        <v>0.33241165108110887</v>
      </c>
      <c r="DR43" s="401">
        <v>0.71215006270400416</v>
      </c>
      <c r="DS43" s="401">
        <v>18.540763180107291</v>
      </c>
      <c r="DT43" s="401"/>
      <c r="DU43" s="401">
        <v>-0.2</v>
      </c>
      <c r="DV43" s="401"/>
      <c r="DW43" s="401" t="s">
        <v>463</v>
      </c>
      <c r="DX43" s="401"/>
      <c r="DY43" s="408">
        <v>0.72190710349488019</v>
      </c>
      <c r="DZ43" s="401">
        <v>0.15836930719659606</v>
      </c>
      <c r="EA43" s="401">
        <v>0.41138380900745258</v>
      </c>
      <c r="EB43" s="401">
        <v>1.032430397982308</v>
      </c>
      <c r="EC43" s="401">
        <v>21.937629707465433</v>
      </c>
      <c r="ED43" s="401"/>
      <c r="EE43" s="401">
        <v>0.19999999999999996</v>
      </c>
      <c r="EF43" s="401"/>
      <c r="EG43" s="401" t="s">
        <v>463</v>
      </c>
      <c r="EH43" s="401"/>
      <c r="EI43" s="279">
        <v>10804.494321000013</v>
      </c>
      <c r="EJ43" s="279">
        <v>11293</v>
      </c>
      <c r="EK43" s="58"/>
    </row>
    <row r="44" spans="1:141" s="69" customFormat="1" ht="13.5" customHeight="1" x14ac:dyDescent="0.25">
      <c r="A44" s="52" t="s">
        <v>217</v>
      </c>
      <c r="B44" s="34">
        <v>19.3175551329137</v>
      </c>
      <c r="C44" s="58">
        <v>1.4195625276032944</v>
      </c>
      <c r="D44" s="58">
        <v>16.534145206341599</v>
      </c>
      <c r="E44" s="58">
        <v>22.100965059485802</v>
      </c>
      <c r="F44" s="58">
        <v>7.3485620609650066</v>
      </c>
      <c r="G44" s="58"/>
      <c r="H44" s="58"/>
      <c r="I44" s="58"/>
      <c r="J44" s="58"/>
      <c r="K44" s="291">
        <v>2748</v>
      </c>
      <c r="L44" s="58"/>
      <c r="M44" s="401">
        <v>23.552786499453546</v>
      </c>
      <c r="N44" s="401">
        <v>1.5961479788078565</v>
      </c>
      <c r="O44" s="401">
        <v>20.423132962945381</v>
      </c>
      <c r="P44" s="401">
        <v>26.682440035961708</v>
      </c>
      <c r="Q44" s="401">
        <v>6.7768965631514089</v>
      </c>
      <c r="R44" s="402">
        <v>2532</v>
      </c>
      <c r="S44" s="401"/>
      <c r="T44" s="401">
        <v>4.3</v>
      </c>
      <c r="U44" s="401"/>
      <c r="V44" s="401" t="s">
        <v>463</v>
      </c>
      <c r="W44" s="401">
        <f t="shared" si="0"/>
        <v>19.3</v>
      </c>
      <c r="X44" s="401">
        <f t="shared" si="1"/>
        <v>23.6</v>
      </c>
      <c r="Y44" s="401">
        <f t="shared" si="2"/>
        <v>4.3</v>
      </c>
      <c r="Z44" s="401">
        <f t="shared" si="3"/>
        <v>4.2352313665398462</v>
      </c>
      <c r="AA44" s="401">
        <f t="shared" si="4"/>
        <v>1.9827101421012299</v>
      </c>
      <c r="AB44" s="401">
        <f>_xlfn.T.DIST.2T(ABS(CL44),R44+K44-2)</f>
        <v>1</v>
      </c>
      <c r="AC44" s="401" t="str">
        <f t="shared" si="5"/>
        <v/>
      </c>
      <c r="AD44" s="401"/>
      <c r="AE44" s="401">
        <v>23.796958403661669</v>
      </c>
      <c r="AF44" s="401">
        <v>1.6338064316321517</v>
      </c>
      <c r="AG44" s="401">
        <v>20.593468478998965</v>
      </c>
      <c r="AH44" s="401">
        <v>27.000448328324371</v>
      </c>
      <c r="AI44" s="401">
        <v>6.8656103184210115</v>
      </c>
      <c r="AJ44" s="401"/>
      <c r="AK44" s="401">
        <v>0.2</v>
      </c>
      <c r="AL44" s="401"/>
      <c r="AM44" s="401" t="s">
        <v>463</v>
      </c>
      <c r="AN44" s="401"/>
      <c r="AO44" s="401">
        <v>29.028192986390977</v>
      </c>
      <c r="AP44" s="401">
        <v>1.9576420382907249</v>
      </c>
      <c r="AQ44" s="401">
        <v>25.18974109714026</v>
      </c>
      <c r="AR44" s="401">
        <v>32.86664487564169</v>
      </c>
      <c r="AS44" s="401">
        <v>6.7439335242414442</v>
      </c>
      <c r="AT44" s="401"/>
      <c r="AU44" s="401">
        <v>5.2</v>
      </c>
      <c r="AV44" s="401"/>
      <c r="AW44" s="401" t="s">
        <v>463</v>
      </c>
      <c r="AX44" s="401"/>
      <c r="AY44" s="401">
        <v>27.508160704280783</v>
      </c>
      <c r="AZ44" s="401">
        <v>1.9214125565320344</v>
      </c>
      <c r="BA44" s="401">
        <v>23.740742839762511</v>
      </c>
      <c r="BB44" s="401">
        <v>31.275578568799055</v>
      </c>
      <c r="BC44" s="401">
        <v>6.9848819671648448</v>
      </c>
      <c r="BD44" s="401"/>
      <c r="BE44" s="401">
        <v>-1.5</v>
      </c>
      <c r="BF44" s="401"/>
      <c r="BG44" s="401" t="s">
        <v>463</v>
      </c>
      <c r="BH44" s="401"/>
      <c r="BI44" s="406">
        <v>19.3175551329137</v>
      </c>
      <c r="BJ44" s="401"/>
      <c r="BK44" s="401">
        <v>14.821815232378388</v>
      </c>
      <c r="BL44" s="401"/>
      <c r="BM44" s="401">
        <v>16.029290774710397</v>
      </c>
      <c r="BN44" s="401"/>
      <c r="BO44" s="401">
        <v>20.729920755238144</v>
      </c>
      <c r="BP44" s="401">
        <v>1.7597129882285865</v>
      </c>
      <c r="BQ44" s="401">
        <v>17.279558782983674</v>
      </c>
      <c r="BR44" s="401">
        <v>24.180282727492614</v>
      </c>
      <c r="BS44" s="401">
        <v>8.4887588766297295</v>
      </c>
      <c r="BT44" s="401"/>
      <c r="BU44" s="401">
        <v>4.7</v>
      </c>
      <c r="BV44" s="401"/>
      <c r="BW44" s="401" t="s">
        <v>464</v>
      </c>
      <c r="BX44" s="401"/>
      <c r="BY44" s="401">
        <v>20.590881311572698</v>
      </c>
      <c r="BZ44" s="401">
        <v>1.7755604997855681</v>
      </c>
      <c r="CA44" s="401">
        <v>17.109443489339117</v>
      </c>
      <c r="CB44" s="401">
        <v>24.072319133806278</v>
      </c>
      <c r="CC44" s="401">
        <v>8.6230427581924314</v>
      </c>
      <c r="CD44" s="401"/>
      <c r="CE44" s="401">
        <v>-9.9999999999997868E-2</v>
      </c>
      <c r="CF44" s="401"/>
      <c r="CG44" s="401" t="s">
        <v>463</v>
      </c>
      <c r="CH44" s="401"/>
      <c r="CI44" s="406">
        <v>5.88123920138157</v>
      </c>
      <c r="CJ44" s="401"/>
      <c r="CK44" s="406">
        <v>8.4460578351190705</v>
      </c>
      <c r="CL44" s="401"/>
      <c r="CM44" s="406">
        <v>6.7261676124016523</v>
      </c>
      <c r="CN44" s="401"/>
      <c r="CO44" s="406">
        <v>7.7534160798418235</v>
      </c>
      <c r="CP44" s="401">
        <v>1.1543839530476325</v>
      </c>
      <c r="CQ44" s="401">
        <v>5.4899546406068565</v>
      </c>
      <c r="CR44" s="401">
        <v>10.016877519076791</v>
      </c>
      <c r="CS44" s="401">
        <v>14.888714099181724</v>
      </c>
      <c r="CT44" s="401"/>
      <c r="CU44" s="401">
        <v>1.1000000000000001</v>
      </c>
      <c r="CV44" s="401"/>
      <c r="CW44" s="401" t="s">
        <v>463</v>
      </c>
      <c r="CX44" s="401"/>
      <c r="CY44" s="406">
        <v>6.5619313788614502</v>
      </c>
      <c r="CZ44" s="401">
        <v>1.0417949770079344</v>
      </c>
      <c r="DA44" s="401">
        <v>4.5192274347230184</v>
      </c>
      <c r="DB44" s="401">
        <v>8.6046353229998811</v>
      </c>
      <c r="DC44" s="401">
        <v>15.87634671651648</v>
      </c>
      <c r="DD44" s="401"/>
      <c r="DE44" s="401">
        <v>-1.2000000000000002</v>
      </c>
      <c r="DF44" s="401"/>
      <c r="DG44" s="401" t="s">
        <v>463</v>
      </c>
      <c r="DH44" s="401"/>
      <c r="DI44" s="406">
        <v>0.690835149460029</v>
      </c>
      <c r="DJ44" s="401"/>
      <c r="DK44" s="401">
        <v>0.28491343195608959</v>
      </c>
      <c r="DL44" s="401"/>
      <c r="DM44" s="401">
        <v>1.0415000165496258</v>
      </c>
      <c r="DN44" s="401"/>
      <c r="DO44" s="408">
        <v>0.54485615131106213</v>
      </c>
      <c r="DP44" s="401">
        <v>0.31062205405639354</v>
      </c>
      <c r="DQ44" s="401">
        <v>0</v>
      </c>
      <c r="DR44" s="401">
        <v>1.1539091788383735</v>
      </c>
      <c r="DS44" s="401">
        <v>57.0099196474075</v>
      </c>
      <c r="DT44" s="401"/>
      <c r="DU44" s="401">
        <v>-0.5</v>
      </c>
      <c r="DV44" s="401"/>
      <c r="DW44" s="401" t="s">
        <v>463</v>
      </c>
      <c r="DX44" s="401"/>
      <c r="DY44" s="408">
        <v>0.35534801384662429</v>
      </c>
      <c r="DZ44" s="401">
        <v>0.13763494811520477</v>
      </c>
      <c r="EA44" s="401">
        <v>8.5479702354394851E-2</v>
      </c>
      <c r="EB44" s="401">
        <v>0.62521632533885374</v>
      </c>
      <c r="EC44" s="401">
        <v>38.732437709532533</v>
      </c>
      <c r="ED44" s="401"/>
      <c r="EE44" s="401">
        <v>-9.9999999999999978E-2</v>
      </c>
      <c r="EF44" s="401"/>
      <c r="EG44" s="401" t="s">
        <v>463</v>
      </c>
      <c r="EH44" s="401"/>
      <c r="EI44" s="279">
        <v>1299.6301710000039</v>
      </c>
      <c r="EJ44" s="279">
        <v>1649</v>
      </c>
      <c r="EK44" s="58"/>
    </row>
    <row r="45" spans="1:141" s="69" customFormat="1" ht="13.5" customHeight="1" x14ac:dyDescent="0.25">
      <c r="A45" s="44" t="s">
        <v>218</v>
      </c>
      <c r="B45" s="34">
        <v>16.414115760559099</v>
      </c>
      <c r="C45" s="58">
        <v>5.5783805270530413</v>
      </c>
      <c r="D45" s="58">
        <v>5.4762955298358547</v>
      </c>
      <c r="E45" s="58">
        <v>27.351935991282346</v>
      </c>
      <c r="F45" s="58">
        <v>33.985263710989138</v>
      </c>
      <c r="G45" s="58"/>
      <c r="H45" s="58"/>
      <c r="I45" s="58"/>
      <c r="J45" s="58"/>
      <c r="K45" s="291">
        <v>124</v>
      </c>
      <c r="L45" s="58"/>
      <c r="M45" s="401">
        <v>24.036408898647487</v>
      </c>
      <c r="N45" s="401">
        <v>7.2470473899016774</v>
      </c>
      <c r="O45" s="401">
        <v>9.8267317294992882</v>
      </c>
      <c r="P45" s="401">
        <v>38.246086067795687</v>
      </c>
      <c r="Q45" s="401">
        <v>30.150291669856987</v>
      </c>
      <c r="R45" s="402">
        <v>133</v>
      </c>
      <c r="S45" s="401"/>
      <c r="T45" s="401">
        <v>7.6</v>
      </c>
      <c r="U45" s="401"/>
      <c r="V45" s="401" t="s">
        <v>463</v>
      </c>
      <c r="W45" s="401">
        <f t="shared" si="0"/>
        <v>16.399999999999999</v>
      </c>
      <c r="X45" s="401">
        <f t="shared" si="1"/>
        <v>24</v>
      </c>
      <c r="Y45" s="401">
        <f t="shared" si="2"/>
        <v>7.6</v>
      </c>
      <c r="Z45" s="401">
        <f t="shared" si="3"/>
        <v>7.6222931380883878</v>
      </c>
      <c r="AA45" s="401">
        <f t="shared" si="4"/>
        <v>0.83345808128258136</v>
      </c>
      <c r="AB45" s="401">
        <f>_xlfn.T.DIST.2T(ABS(CL45),R45+K45-2)</f>
        <v>1</v>
      </c>
      <c r="AC45" s="401" t="str">
        <f t="shared" si="5"/>
        <v/>
      </c>
      <c r="AD45" s="401"/>
      <c r="AE45" s="408">
        <v>9.5704498195181316</v>
      </c>
      <c r="AF45" s="401">
        <v>3.5525631544492833</v>
      </c>
      <c r="AG45" s="401">
        <v>2.6047529954230333</v>
      </c>
      <c r="AH45" s="401">
        <v>16.536146643613232</v>
      </c>
      <c r="AI45" s="401">
        <v>37.120127281835053</v>
      </c>
      <c r="AJ45" s="401"/>
      <c r="AK45" s="401">
        <v>-14.4</v>
      </c>
      <c r="AL45" s="401"/>
      <c r="AM45" s="401" t="s">
        <v>463</v>
      </c>
      <c r="AN45" s="401"/>
      <c r="AO45" s="408">
        <v>20.35565975379161</v>
      </c>
      <c r="AP45" s="401">
        <v>5.3206425671851925</v>
      </c>
      <c r="AQ45" s="401">
        <v>9.9231955368545108</v>
      </c>
      <c r="AR45" s="401">
        <v>30.788123970728709</v>
      </c>
      <c r="AS45" s="401">
        <v>26.138394095500278</v>
      </c>
      <c r="AT45" s="401"/>
      <c r="AU45" s="401">
        <v>10.8</v>
      </c>
      <c r="AV45" s="401"/>
      <c r="AW45" s="401" t="s">
        <v>463</v>
      </c>
      <c r="AX45" s="401"/>
      <c r="AY45" s="408">
        <v>22.365097871943075</v>
      </c>
      <c r="AZ45" s="401">
        <v>8.1453176024036544</v>
      </c>
      <c r="BA45" s="401">
        <v>6.3941316454823562</v>
      </c>
      <c r="BB45" s="401">
        <v>38.336064098403789</v>
      </c>
      <c r="BC45" s="401">
        <v>36.419771775834356</v>
      </c>
      <c r="BD45" s="401"/>
      <c r="BE45" s="401">
        <v>2</v>
      </c>
      <c r="BF45" s="401"/>
      <c r="BG45" s="401" t="s">
        <v>463</v>
      </c>
      <c r="BH45" s="401"/>
      <c r="BI45" s="406">
        <v>16.414115760559099</v>
      </c>
      <c r="BJ45" s="401"/>
      <c r="BK45" s="401">
        <v>18.802216211030661</v>
      </c>
      <c r="BL45" s="401"/>
      <c r="BM45" s="401">
        <v>5.5401493697997166</v>
      </c>
      <c r="BN45" s="401"/>
      <c r="BO45" s="408">
        <v>18.844936834232016</v>
      </c>
      <c r="BP45" s="401">
        <v>5.1712485880921699</v>
      </c>
      <c r="BQ45" s="401">
        <v>8.7053972634130492</v>
      </c>
      <c r="BR45" s="401">
        <v>28.98447640505098</v>
      </c>
      <c r="BS45" s="401">
        <v>27.441050259709787</v>
      </c>
      <c r="BT45" s="401"/>
      <c r="BU45" s="401">
        <v>13.3</v>
      </c>
      <c r="BV45" s="401"/>
      <c r="BW45" s="401" t="s">
        <v>464</v>
      </c>
      <c r="BX45" s="401"/>
      <c r="BY45" s="408">
        <v>21.314205604923899</v>
      </c>
      <c r="BZ45" s="401">
        <v>8.1361544397715893</v>
      </c>
      <c r="CA45" s="401">
        <v>5.3612060886723771</v>
      </c>
      <c r="CB45" s="401">
        <v>37.267205121175415</v>
      </c>
      <c r="CC45" s="401">
        <v>38.172449823286016</v>
      </c>
      <c r="CD45" s="401"/>
      <c r="CE45" s="401">
        <v>2.5</v>
      </c>
      <c r="CF45" s="401"/>
      <c r="CG45" s="401" t="s">
        <v>463</v>
      </c>
      <c r="CH45" s="401"/>
      <c r="CI45" s="406">
        <v>9.120974459863902</v>
      </c>
      <c r="CJ45" s="401"/>
      <c r="CK45" s="406">
        <v>4.7559197455368025</v>
      </c>
      <c r="CL45" s="401"/>
      <c r="CM45" s="406">
        <v>3.9112249749042629</v>
      </c>
      <c r="CN45" s="401"/>
      <c r="CO45" s="408">
        <v>1.5107229195595968</v>
      </c>
      <c r="CP45" s="401">
        <v>0.74719248388126192</v>
      </c>
      <c r="CQ45" s="401">
        <v>4.5663248133579956E-2</v>
      </c>
      <c r="CR45" s="401">
        <v>2.9757825909856135</v>
      </c>
      <c r="CS45" s="401">
        <v>49.459267097045313</v>
      </c>
      <c r="CT45" s="401"/>
      <c r="CU45" s="401">
        <v>-2.4</v>
      </c>
      <c r="CV45" s="401"/>
      <c r="CW45" s="401" t="s">
        <v>463</v>
      </c>
      <c r="CX45" s="401"/>
      <c r="CY45" s="408">
        <v>1.0132946785396335</v>
      </c>
      <c r="CZ45" s="401">
        <v>0.55927160679516175</v>
      </c>
      <c r="DA45" s="401">
        <v>-8.3299509624142232E-2</v>
      </c>
      <c r="DB45" s="401">
        <v>2.1098888667034092</v>
      </c>
      <c r="DC45" s="401">
        <v>55.193382402953837</v>
      </c>
      <c r="DD45" s="401"/>
      <c r="DE45" s="401">
        <v>-0.5</v>
      </c>
      <c r="DF45" s="401"/>
      <c r="DG45" s="401" t="s">
        <v>463</v>
      </c>
      <c r="DH45" s="401"/>
      <c r="DI45" s="406">
        <v>2.4666889644856617E-2</v>
      </c>
      <c r="DJ45" s="401"/>
      <c r="DK45" s="401">
        <v>0.47827294208001919</v>
      </c>
      <c r="DL45" s="401"/>
      <c r="DM45" s="401">
        <v>0.11907547481414997</v>
      </c>
      <c r="DN45" s="401"/>
      <c r="DO45" s="401">
        <v>0</v>
      </c>
      <c r="DP45" s="401">
        <v>0</v>
      </c>
      <c r="DQ45" s="401">
        <v>0</v>
      </c>
      <c r="DR45" s="401">
        <v>0</v>
      </c>
      <c r="DS45" s="401">
        <v>0</v>
      </c>
      <c r="DT45" s="401"/>
      <c r="DU45" s="401">
        <v>-0.1</v>
      </c>
      <c r="DV45" s="401"/>
      <c r="DW45" s="401" t="s">
        <v>463</v>
      </c>
      <c r="DX45" s="401"/>
      <c r="DY45" s="475">
        <v>3.7597588479533275E-2</v>
      </c>
      <c r="DZ45" s="475">
        <v>3.840046726481397E-2</v>
      </c>
      <c r="EA45" s="475">
        <v>-3.7696291477421859E-2</v>
      </c>
      <c r="EB45" s="475">
        <v>0.11289146843648842</v>
      </c>
      <c r="EC45" s="475">
        <v>102.13545287809551</v>
      </c>
      <c r="ED45" s="475"/>
      <c r="EE45" s="475">
        <v>0</v>
      </c>
      <c r="EF45" s="401"/>
      <c r="EG45" s="401" t="s">
        <v>463</v>
      </c>
      <c r="EH45" s="401"/>
      <c r="EI45" s="279">
        <v>157.42765000000009</v>
      </c>
      <c r="EJ45" s="279">
        <v>103</v>
      </c>
      <c r="EK45" s="58"/>
    </row>
    <row r="46" spans="1:141" s="69" customFormat="1" ht="13.5" customHeight="1" x14ac:dyDescent="0.25">
      <c r="A46" s="44" t="s">
        <v>219</v>
      </c>
      <c r="B46" s="34">
        <v>19.379114808951375</v>
      </c>
      <c r="C46" s="58">
        <v>1.2170192174330714</v>
      </c>
      <c r="D46" s="58">
        <v>16.992842063113674</v>
      </c>
      <c r="E46" s="58">
        <v>21.765387554789076</v>
      </c>
      <c r="F46" s="58">
        <v>6.280055768444698</v>
      </c>
      <c r="G46" s="58"/>
      <c r="H46" s="58"/>
      <c r="I46" s="58"/>
      <c r="J46" s="58"/>
      <c r="K46" s="291">
        <v>4047</v>
      </c>
      <c r="L46" s="58"/>
      <c r="M46" s="401">
        <v>22.467368035823672</v>
      </c>
      <c r="N46" s="401">
        <v>1.139495259325298</v>
      </c>
      <c r="O46" s="401">
        <v>20.233098146358113</v>
      </c>
      <c r="P46" s="401">
        <v>24.701637925289234</v>
      </c>
      <c r="Q46" s="401">
        <v>5.0717790241758642</v>
      </c>
      <c r="R46" s="402">
        <v>4682</v>
      </c>
      <c r="S46" s="401"/>
      <c r="T46" s="401">
        <v>3.1</v>
      </c>
      <c r="U46" s="401"/>
      <c r="V46" s="401" t="s">
        <v>463</v>
      </c>
      <c r="W46" s="401">
        <f t="shared" si="0"/>
        <v>19.399999999999999</v>
      </c>
      <c r="X46" s="401">
        <f t="shared" si="1"/>
        <v>22.5</v>
      </c>
      <c r="Y46" s="401">
        <f t="shared" si="2"/>
        <v>3.1</v>
      </c>
      <c r="Z46" s="401">
        <f t="shared" si="3"/>
        <v>3.0882532268722969</v>
      </c>
      <c r="AA46" s="401">
        <f t="shared" si="4"/>
        <v>1.8523493909712843</v>
      </c>
      <c r="AB46" s="401">
        <f>_xlfn.T.DIST.2T(ABS(CL46),R46+K46-2)</f>
        <v>1</v>
      </c>
      <c r="AC46" s="401" t="str">
        <f t="shared" si="5"/>
        <v/>
      </c>
      <c r="AD46" s="401"/>
      <c r="AE46" s="401">
        <v>23.409509634704818</v>
      </c>
      <c r="AF46" s="401">
        <v>1.246380005326672</v>
      </c>
      <c r="AG46" s="401">
        <v>20.965667015370585</v>
      </c>
      <c r="AH46" s="401">
        <v>25.853352254039052</v>
      </c>
      <c r="AI46" s="401">
        <v>5.3242465338910892</v>
      </c>
      <c r="AJ46" s="401"/>
      <c r="AK46" s="401">
        <v>0.9</v>
      </c>
      <c r="AL46" s="401"/>
      <c r="AM46" s="401" t="s">
        <v>463</v>
      </c>
      <c r="AN46" s="401"/>
      <c r="AO46" s="401">
        <v>24.328516832375801</v>
      </c>
      <c r="AP46" s="401">
        <v>1.2942656179164478</v>
      </c>
      <c r="AQ46" s="401">
        <v>21.790782042709491</v>
      </c>
      <c r="AR46" s="401">
        <v>26.86625162204211</v>
      </c>
      <c r="AS46" s="401">
        <v>5.319952822582553</v>
      </c>
      <c r="AT46" s="401"/>
      <c r="AU46" s="401">
        <v>0.9</v>
      </c>
      <c r="AV46" s="401"/>
      <c r="AW46" s="401" t="s">
        <v>463</v>
      </c>
      <c r="AX46" s="401"/>
      <c r="AY46" s="401">
        <v>25.896031600526658</v>
      </c>
      <c r="AZ46" s="401">
        <v>1.2216329895327349</v>
      </c>
      <c r="BA46" s="401">
        <v>23.500709506370377</v>
      </c>
      <c r="BB46" s="401">
        <v>28.29135369468294</v>
      </c>
      <c r="BC46" s="401">
        <v>4.7174524976556258</v>
      </c>
      <c r="BD46" s="401"/>
      <c r="BE46" s="401">
        <v>1.5999999999999979</v>
      </c>
      <c r="BF46" s="401"/>
      <c r="BG46" s="401" t="s">
        <v>463</v>
      </c>
      <c r="BH46" s="401"/>
      <c r="BI46" s="406">
        <v>19.379114808951375</v>
      </c>
      <c r="BJ46" s="401"/>
      <c r="BK46" s="401">
        <v>15.745248051517802</v>
      </c>
      <c r="BL46" s="401"/>
      <c r="BM46" s="401">
        <v>15.258277060245151</v>
      </c>
      <c r="BN46" s="401"/>
      <c r="BO46" s="401">
        <v>16.193514784607203</v>
      </c>
      <c r="BP46" s="401">
        <v>1.0726191424966431</v>
      </c>
      <c r="BQ46" s="401">
        <v>14.090373917466051</v>
      </c>
      <c r="BR46" s="401">
        <v>18.296655651748353</v>
      </c>
      <c r="BS46" s="401">
        <v>6.6237574532999135</v>
      </c>
      <c r="BT46" s="401"/>
      <c r="BU46" s="401">
        <v>0.9</v>
      </c>
      <c r="BV46" s="401"/>
      <c r="BW46" s="401" t="s">
        <v>463</v>
      </c>
      <c r="BX46" s="401"/>
      <c r="BY46" s="401">
        <v>17.559809360627192</v>
      </c>
      <c r="BZ46" s="401">
        <v>1.0313373787366953</v>
      </c>
      <c r="CA46" s="401">
        <v>15.537610196897884</v>
      </c>
      <c r="CB46" s="401">
        <v>19.582008524356496</v>
      </c>
      <c r="CC46" s="401">
        <v>5.8732834597234973</v>
      </c>
      <c r="CD46" s="401"/>
      <c r="CE46" s="401">
        <v>1.4000000000000021</v>
      </c>
      <c r="CF46" s="401"/>
      <c r="CG46" s="401" t="s">
        <v>463</v>
      </c>
      <c r="CH46" s="401"/>
      <c r="CI46" s="406">
        <v>4.8935664526766143</v>
      </c>
      <c r="CJ46" s="401"/>
      <c r="CK46" s="406">
        <v>6.2132541169406199</v>
      </c>
      <c r="CL46" s="401"/>
      <c r="CM46" s="406">
        <v>7.5819902011401279</v>
      </c>
      <c r="CN46" s="401"/>
      <c r="CO46" s="406">
        <v>7.7396266969367842</v>
      </c>
      <c r="CP46" s="401">
        <v>0.78593265469599038</v>
      </c>
      <c r="CQ46" s="401">
        <v>6.1986071314417135</v>
      </c>
      <c r="CR46" s="401">
        <v>9.2806462624318549</v>
      </c>
      <c r="CS46" s="401">
        <v>10.154658428255326</v>
      </c>
      <c r="CT46" s="401"/>
      <c r="CU46" s="401">
        <v>0.1</v>
      </c>
      <c r="CV46" s="401"/>
      <c r="CW46" s="401" t="s">
        <v>463</v>
      </c>
      <c r="CX46" s="401"/>
      <c r="CY46" s="406">
        <v>7.5643456545833168</v>
      </c>
      <c r="CZ46" s="401">
        <v>0.74793325755352569</v>
      </c>
      <c r="DA46" s="401">
        <v>6.0978323301048318</v>
      </c>
      <c r="DB46" s="401">
        <v>9.0308589790618008</v>
      </c>
      <c r="DC46" s="401">
        <v>9.8876134395094049</v>
      </c>
      <c r="DD46" s="401"/>
      <c r="DE46" s="401">
        <v>-0.10000000000000053</v>
      </c>
      <c r="DF46" s="401"/>
      <c r="DG46" s="401" t="s">
        <v>463</v>
      </c>
      <c r="DH46" s="401"/>
      <c r="DI46" s="406">
        <v>0.49109292732101539</v>
      </c>
      <c r="DJ46" s="401"/>
      <c r="DK46" s="401">
        <v>0.50886586736526507</v>
      </c>
      <c r="DL46" s="401"/>
      <c r="DM46" s="401">
        <v>0.56924237331951189</v>
      </c>
      <c r="DN46" s="401"/>
      <c r="DO46" s="408">
        <v>0.39537535083181791</v>
      </c>
      <c r="DP46" s="401">
        <v>0.14746040913040162</v>
      </c>
      <c r="DQ46" s="401">
        <v>0.10624195721585196</v>
      </c>
      <c r="DR46" s="401">
        <v>0.68450874444778387</v>
      </c>
      <c r="DS46" s="401">
        <v>37.296308133565795</v>
      </c>
      <c r="DT46" s="401"/>
      <c r="DU46" s="401">
        <v>-0.2</v>
      </c>
      <c r="DV46" s="401"/>
      <c r="DW46" s="401" t="s">
        <v>463</v>
      </c>
      <c r="DX46" s="401"/>
      <c r="DY46" s="408">
        <v>0.77187658531611436</v>
      </c>
      <c r="DZ46" s="401">
        <v>0.3244069513123396</v>
      </c>
      <c r="EA46" s="401">
        <v>0.13579427202368477</v>
      </c>
      <c r="EB46" s="401">
        <v>1.4079588986085438</v>
      </c>
      <c r="EC46" s="401">
        <v>42.02834461929973</v>
      </c>
      <c r="ED46" s="401"/>
      <c r="EE46" s="401">
        <v>0.4</v>
      </c>
      <c r="EF46" s="401"/>
      <c r="EG46" s="401" t="s">
        <v>463</v>
      </c>
      <c r="EH46" s="401"/>
      <c r="EI46" s="279">
        <v>4998.4944140000107</v>
      </c>
      <c r="EJ46" s="279">
        <v>6063</v>
      </c>
      <c r="EK46" s="58"/>
    </row>
    <row r="47" spans="1:141" s="69" customFormat="1" ht="13.5" customHeight="1" x14ac:dyDescent="0.25">
      <c r="A47" s="44" t="s">
        <v>220</v>
      </c>
      <c r="B47" s="34">
        <v>25.70510404414263</v>
      </c>
      <c r="C47" s="58">
        <v>1.4300922107086325</v>
      </c>
      <c r="D47" s="58">
        <v>22.901048021390082</v>
      </c>
      <c r="E47" s="58">
        <v>28.509160066895177</v>
      </c>
      <c r="F47" s="58">
        <v>5.5634562235296796</v>
      </c>
      <c r="G47" s="58"/>
      <c r="H47" s="58"/>
      <c r="I47" s="58"/>
      <c r="J47" s="58"/>
      <c r="K47" s="291">
        <v>2594</v>
      </c>
      <c r="L47" s="58"/>
      <c r="M47" s="401">
        <v>25.894192680576143</v>
      </c>
      <c r="N47" s="401">
        <v>1.527430953580089</v>
      </c>
      <c r="O47" s="401">
        <v>22.899276326257713</v>
      </c>
      <c r="P47" s="401">
        <v>28.889109034894577</v>
      </c>
      <c r="Q47" s="401">
        <v>5.898739429423693</v>
      </c>
      <c r="R47" s="402">
        <v>2773</v>
      </c>
      <c r="S47" s="401"/>
      <c r="T47" s="401">
        <v>0.2</v>
      </c>
      <c r="U47" s="401"/>
      <c r="V47" s="401" t="s">
        <v>463</v>
      </c>
      <c r="W47" s="401">
        <f t="shared" si="0"/>
        <v>25.7</v>
      </c>
      <c r="X47" s="401">
        <f t="shared" si="1"/>
        <v>25.9</v>
      </c>
      <c r="Y47" s="401">
        <f t="shared" si="2"/>
        <v>0.2</v>
      </c>
      <c r="Z47" s="401">
        <f t="shared" si="3"/>
        <v>0.18908863643351381</v>
      </c>
      <c r="AA47" s="401">
        <f t="shared" si="4"/>
        <v>9.0368522744242855E-2</v>
      </c>
      <c r="AB47" s="401">
        <f>_xlfn.T.DIST.2T(ABS(CL47),R47+K47-2)</f>
        <v>1</v>
      </c>
      <c r="AC47" s="401" t="str">
        <f t="shared" si="5"/>
        <v/>
      </c>
      <c r="AD47" s="401"/>
      <c r="AE47" s="401">
        <v>24.644832419113222</v>
      </c>
      <c r="AF47" s="401">
        <v>1.3302990078063399</v>
      </c>
      <c r="AG47" s="401">
        <v>22.036445412067891</v>
      </c>
      <c r="AH47" s="401">
        <v>27.253219426158555</v>
      </c>
      <c r="AI47" s="401">
        <v>5.397882140901193</v>
      </c>
      <c r="AJ47" s="401"/>
      <c r="AK47" s="401">
        <v>-1.3</v>
      </c>
      <c r="AL47" s="401"/>
      <c r="AM47" s="401" t="s">
        <v>463</v>
      </c>
      <c r="AN47" s="401"/>
      <c r="AO47" s="401">
        <v>26.626139398728426</v>
      </c>
      <c r="AP47" s="401">
        <v>1.2419932089626415</v>
      </c>
      <c r="AQ47" s="401">
        <v>24.19089787544069</v>
      </c>
      <c r="AR47" s="401">
        <v>29.061380922016163</v>
      </c>
      <c r="AS47" s="401">
        <v>4.6645636093302922</v>
      </c>
      <c r="AT47" s="401"/>
      <c r="AU47" s="401">
        <v>2</v>
      </c>
      <c r="AV47" s="401"/>
      <c r="AW47" s="401" t="s">
        <v>463</v>
      </c>
      <c r="AX47" s="401"/>
      <c r="AY47" s="401">
        <v>27.596026689667386</v>
      </c>
      <c r="AZ47" s="401">
        <v>1.4194236624518659</v>
      </c>
      <c r="BA47" s="401">
        <v>24.812885690061893</v>
      </c>
      <c r="BB47" s="401">
        <v>30.379167689272879</v>
      </c>
      <c r="BC47" s="401">
        <v>5.1435798291329098</v>
      </c>
      <c r="BD47" s="401"/>
      <c r="BE47" s="401">
        <v>1</v>
      </c>
      <c r="BF47" s="401"/>
      <c r="BG47" s="401" t="s">
        <v>463</v>
      </c>
      <c r="BH47" s="401"/>
      <c r="BI47" s="406">
        <v>25.70510404414263</v>
      </c>
      <c r="BJ47" s="401"/>
      <c r="BK47" s="401">
        <v>17.724607627384508</v>
      </c>
      <c r="BL47" s="401"/>
      <c r="BM47" s="401">
        <v>15.310098579529393</v>
      </c>
      <c r="BN47" s="401"/>
      <c r="BO47" s="401">
        <v>17.922571296246691</v>
      </c>
      <c r="BP47" s="401">
        <v>1.0259547837606764</v>
      </c>
      <c r="BQ47" s="401">
        <v>15.910927695943524</v>
      </c>
      <c r="BR47" s="401">
        <v>19.934214896549854</v>
      </c>
      <c r="BS47" s="401">
        <v>5.7243727297964773</v>
      </c>
      <c r="BT47" s="401"/>
      <c r="BU47" s="401">
        <v>2.6</v>
      </c>
      <c r="BV47" s="401"/>
      <c r="BW47" s="401" t="s">
        <v>466</v>
      </c>
      <c r="BX47" s="401"/>
      <c r="BY47" s="401">
        <v>18.5088630921054</v>
      </c>
      <c r="BZ47" s="401">
        <v>1.2730400017933332</v>
      </c>
      <c r="CA47" s="401">
        <v>16.012744479422324</v>
      </c>
      <c r="CB47" s="401">
        <v>21.004981704788474</v>
      </c>
      <c r="CC47" s="401">
        <v>6.8780021520410086</v>
      </c>
      <c r="CD47" s="401"/>
      <c r="CE47" s="401">
        <v>0.60000000000000142</v>
      </c>
      <c r="CF47" s="401"/>
      <c r="CG47" s="401" t="s">
        <v>463</v>
      </c>
      <c r="CH47" s="401"/>
      <c r="CI47" s="406">
        <v>6.4519605184114885</v>
      </c>
      <c r="CJ47" s="401"/>
      <c r="CK47" s="406">
        <v>7.3051390746723817</v>
      </c>
      <c r="CL47" s="401"/>
      <c r="CM47" s="406">
        <v>8.4742103304611902</v>
      </c>
      <c r="CN47" s="401"/>
      <c r="CO47" s="406">
        <v>8.2925396967102181</v>
      </c>
      <c r="CP47" s="401">
        <v>0.7215775394200955</v>
      </c>
      <c r="CQ47" s="401">
        <v>6.8777045964963435</v>
      </c>
      <c r="CR47" s="401">
        <v>9.7073747969240909</v>
      </c>
      <c r="CS47" s="401">
        <v>8.7015265022651249</v>
      </c>
      <c r="CT47" s="401"/>
      <c r="CU47" s="401">
        <v>-0.2</v>
      </c>
      <c r="CV47" s="401"/>
      <c r="CW47" s="401" t="s">
        <v>463</v>
      </c>
      <c r="CX47" s="401"/>
      <c r="CY47" s="406">
        <v>8.0026166550945348</v>
      </c>
      <c r="CZ47" s="401">
        <v>0.79287688881692686</v>
      </c>
      <c r="DA47" s="401">
        <v>6.4479799139440646</v>
      </c>
      <c r="DB47" s="401">
        <v>9.5572533962450059</v>
      </c>
      <c r="DC47" s="401">
        <v>9.907720474304794</v>
      </c>
      <c r="DD47" s="401"/>
      <c r="DE47" s="401">
        <v>-0.30000000000000071</v>
      </c>
      <c r="DF47" s="401"/>
      <c r="DG47" s="401" t="s">
        <v>463</v>
      </c>
      <c r="DH47" s="401"/>
      <c r="DI47" s="406">
        <v>0.74539617475338626</v>
      </c>
      <c r="DJ47" s="401"/>
      <c r="DK47" s="401">
        <v>0.86444597851924909</v>
      </c>
      <c r="DL47" s="401"/>
      <c r="DM47" s="401">
        <v>0.86052350912259223</v>
      </c>
      <c r="DN47" s="401"/>
      <c r="DO47" s="408">
        <v>0.41102840577150435</v>
      </c>
      <c r="DP47" s="401">
        <v>0.17061062087735085</v>
      </c>
      <c r="DQ47" s="401">
        <v>7.6503172238666456E-2</v>
      </c>
      <c r="DR47" s="401">
        <v>0.74555363930434215</v>
      </c>
      <c r="DS47" s="401">
        <v>41.508231178600184</v>
      </c>
      <c r="DT47" s="401"/>
      <c r="DU47" s="401">
        <v>-0.5</v>
      </c>
      <c r="DV47" s="401"/>
      <c r="DW47" s="401" t="s">
        <v>463</v>
      </c>
      <c r="DX47" s="401"/>
      <c r="DY47" s="408">
        <v>1.0845469424674754</v>
      </c>
      <c r="DZ47" s="401">
        <v>0.42230049498328603</v>
      </c>
      <c r="EA47" s="401">
        <v>0.25651944593309672</v>
      </c>
      <c r="EB47" s="401">
        <v>1.9125744390018538</v>
      </c>
      <c r="EC47" s="401">
        <v>38.937963719901454</v>
      </c>
      <c r="ED47" s="401"/>
      <c r="EE47" s="401">
        <v>0.70000000000000007</v>
      </c>
      <c r="EF47" s="401"/>
      <c r="EG47" s="401" t="s">
        <v>463</v>
      </c>
      <c r="EH47" s="401"/>
      <c r="EI47" s="279">
        <v>3237.6800510000094</v>
      </c>
      <c r="EJ47" s="279">
        <v>4075</v>
      </c>
      <c r="EK47" s="58"/>
    </row>
    <row r="48" spans="1:141" s="69" customFormat="1" ht="7.5" customHeight="1" x14ac:dyDescent="0.25">
      <c r="A48" s="44"/>
      <c r="B48" s="34"/>
      <c r="C48" s="58"/>
      <c r="D48" s="58"/>
      <c r="E48" s="58"/>
      <c r="F48" s="58"/>
      <c r="G48" s="58"/>
      <c r="H48" s="58"/>
      <c r="I48" s="58"/>
      <c r="J48" s="58"/>
      <c r="K48" s="291"/>
      <c r="L48" s="58"/>
      <c r="M48" s="401"/>
      <c r="N48" s="401"/>
      <c r="O48" s="401"/>
      <c r="P48" s="401"/>
      <c r="Q48" s="401"/>
      <c r="R48" s="402"/>
      <c r="S48" s="401"/>
      <c r="T48" s="401"/>
      <c r="U48" s="401"/>
      <c r="V48" s="401"/>
      <c r="W48" s="401"/>
      <c r="X48" s="401"/>
      <c r="Y48" s="401"/>
      <c r="Z48" s="401"/>
      <c r="AA48" s="401"/>
      <c r="AB48" s="401"/>
      <c r="AC48" s="401"/>
      <c r="AD48" s="401"/>
      <c r="AE48" s="401"/>
      <c r="AF48" s="401"/>
      <c r="AG48" s="401"/>
      <c r="AH48" s="401"/>
      <c r="AI48" s="401"/>
      <c r="AJ48" s="401"/>
      <c r="AK48" s="401"/>
      <c r="AL48" s="401"/>
      <c r="AM48" s="401"/>
      <c r="AN48" s="401"/>
      <c r="AO48" s="401"/>
      <c r="AP48" s="401"/>
      <c r="AQ48" s="401"/>
      <c r="AR48" s="401"/>
      <c r="AS48" s="401"/>
      <c r="AT48" s="401"/>
      <c r="AU48" s="401"/>
      <c r="AV48" s="401"/>
      <c r="AW48" s="401"/>
      <c r="AX48" s="401"/>
      <c r="AY48" s="401"/>
      <c r="AZ48" s="401"/>
      <c r="BA48" s="401"/>
      <c r="BB48" s="401"/>
      <c r="BC48" s="401"/>
      <c r="BD48" s="401"/>
      <c r="BE48" s="401"/>
      <c r="BF48" s="401"/>
      <c r="BG48" s="401"/>
      <c r="BH48" s="401"/>
      <c r="BI48" s="406"/>
      <c r="BJ48" s="401"/>
      <c r="BK48" s="401"/>
      <c r="BL48" s="401"/>
      <c r="BM48" s="401"/>
      <c r="BN48" s="401"/>
      <c r="BO48" s="401"/>
      <c r="BP48" s="401"/>
      <c r="BQ48" s="401"/>
      <c r="BR48" s="401"/>
      <c r="BS48" s="401"/>
      <c r="BT48" s="401"/>
      <c r="BU48" s="401"/>
      <c r="BV48" s="401"/>
      <c r="BW48" s="401"/>
      <c r="BX48" s="401"/>
      <c r="BY48" s="401"/>
      <c r="BZ48" s="401"/>
      <c r="CA48" s="401"/>
      <c r="CB48" s="401"/>
      <c r="CC48" s="401"/>
      <c r="CD48" s="401"/>
      <c r="CE48" s="401"/>
      <c r="CF48" s="401"/>
      <c r="CG48" s="401"/>
      <c r="CH48" s="401"/>
      <c r="CI48" s="406"/>
      <c r="CJ48" s="401"/>
      <c r="CK48" s="401"/>
      <c r="CL48" s="401"/>
      <c r="CM48" s="401"/>
      <c r="CN48" s="401"/>
      <c r="CO48" s="401"/>
      <c r="CP48" s="401"/>
      <c r="CQ48" s="401"/>
      <c r="CR48" s="401"/>
      <c r="CS48" s="401"/>
      <c r="CT48" s="401"/>
      <c r="CU48" s="401"/>
      <c r="CV48" s="401"/>
      <c r="CW48" s="401"/>
      <c r="CX48" s="401"/>
      <c r="CY48" s="401"/>
      <c r="CZ48" s="401"/>
      <c r="DA48" s="401"/>
      <c r="DB48" s="401"/>
      <c r="DC48" s="401"/>
      <c r="DD48" s="401"/>
      <c r="DE48" s="401"/>
      <c r="DF48" s="401"/>
      <c r="DG48" s="401"/>
      <c r="DH48" s="401"/>
      <c r="DI48" s="406"/>
      <c r="DJ48" s="401"/>
      <c r="DK48" s="401"/>
      <c r="DL48" s="401"/>
      <c r="DM48" s="401"/>
      <c r="DN48" s="401"/>
      <c r="DO48" s="401"/>
      <c r="DP48" s="401"/>
      <c r="DQ48" s="401"/>
      <c r="DR48" s="401"/>
      <c r="DS48" s="401"/>
      <c r="DT48" s="401"/>
      <c r="DU48" s="401"/>
      <c r="DV48" s="401"/>
      <c r="DW48" s="401"/>
      <c r="DX48" s="401"/>
      <c r="DY48" s="401"/>
      <c r="DZ48" s="401"/>
      <c r="EA48" s="401"/>
      <c r="EB48" s="401"/>
      <c r="EC48" s="401"/>
      <c r="ED48" s="401"/>
      <c r="EE48" s="401"/>
      <c r="EF48" s="401"/>
      <c r="EG48" s="401"/>
      <c r="EH48" s="401"/>
      <c r="EI48" s="279"/>
      <c r="EJ48" s="279"/>
      <c r="EK48" s="58"/>
    </row>
    <row r="49" spans="1:141" s="69" customFormat="1" ht="13.5" customHeight="1" x14ac:dyDescent="0.25">
      <c r="A49" s="35" t="s">
        <v>65</v>
      </c>
      <c r="B49" s="34"/>
      <c r="C49" s="58"/>
      <c r="D49" s="58"/>
      <c r="E49" s="58"/>
      <c r="F49" s="58"/>
      <c r="G49" s="58"/>
      <c r="H49" s="58"/>
      <c r="I49" s="58"/>
      <c r="J49" s="58"/>
      <c r="K49" s="291"/>
      <c r="L49" s="58"/>
      <c r="M49" s="401"/>
      <c r="N49" s="401"/>
      <c r="O49" s="401"/>
      <c r="P49" s="401"/>
      <c r="Q49" s="401"/>
      <c r="R49" s="402"/>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6"/>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6"/>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6"/>
      <c r="DJ49" s="401"/>
      <c r="DK49" s="401"/>
      <c r="DL49" s="401"/>
      <c r="DM49" s="401"/>
      <c r="DN49" s="401"/>
      <c r="DO49" s="401"/>
      <c r="DP49" s="401"/>
      <c r="DQ49" s="401"/>
      <c r="DR49" s="401"/>
      <c r="DS49" s="401"/>
      <c r="DT49" s="401"/>
      <c r="DU49" s="401"/>
      <c r="DV49" s="401"/>
      <c r="DW49" s="401"/>
      <c r="DX49" s="401"/>
      <c r="DY49" s="401"/>
      <c r="DZ49" s="401"/>
      <c r="EA49" s="401"/>
      <c r="EB49" s="401"/>
      <c r="EC49" s="401"/>
      <c r="ED49" s="401"/>
      <c r="EE49" s="401"/>
      <c r="EF49" s="401"/>
      <c r="EG49" s="401"/>
      <c r="EH49" s="401"/>
      <c r="EI49" s="279"/>
      <c r="EJ49" s="279"/>
      <c r="EK49" s="58"/>
    </row>
    <row r="50" spans="1:141" s="69" customFormat="1" ht="13.5" customHeight="1" x14ac:dyDescent="0.25">
      <c r="A50" s="36" t="s">
        <v>66</v>
      </c>
      <c r="B50" s="34">
        <v>18.013602559158365</v>
      </c>
      <c r="C50" s="58">
        <v>2.4556884039940696</v>
      </c>
      <c r="D50" s="58">
        <v>13.198606849328506</v>
      </c>
      <c r="E50" s="58">
        <v>22.828598268988223</v>
      </c>
      <c r="F50" s="58">
        <v>13.632411373179561</v>
      </c>
      <c r="G50" s="58"/>
      <c r="H50" s="58"/>
      <c r="I50" s="58"/>
      <c r="J50" s="58"/>
      <c r="K50" s="291">
        <v>452</v>
      </c>
      <c r="L50" s="58"/>
      <c r="M50" s="401">
        <v>19.485751867154129</v>
      </c>
      <c r="N50" s="401">
        <v>2.9940785869353856</v>
      </c>
      <c r="O50" s="401">
        <v>13.615100296875315</v>
      </c>
      <c r="P50" s="401">
        <v>25.356403437432938</v>
      </c>
      <c r="Q50" s="401">
        <v>15.365476309807221</v>
      </c>
      <c r="R50" s="402">
        <v>430</v>
      </c>
      <c r="S50" s="401"/>
      <c r="T50" s="401">
        <v>1.5</v>
      </c>
      <c r="U50" s="401"/>
      <c r="V50" s="401" t="s">
        <v>463</v>
      </c>
      <c r="W50" s="401">
        <f t="shared" si="0"/>
        <v>18</v>
      </c>
      <c r="X50" s="401">
        <f t="shared" si="1"/>
        <v>19.5</v>
      </c>
      <c r="Y50" s="401">
        <f t="shared" si="2"/>
        <v>1.5</v>
      </c>
      <c r="Z50" s="401">
        <f t="shared" si="3"/>
        <v>1.4721493079957639</v>
      </c>
      <c r="AA50" s="401">
        <f t="shared" si="4"/>
        <v>0.38017179792253608</v>
      </c>
      <c r="AB50" s="401">
        <f>_xlfn.T.DIST.2T(ABS(CL50),R50+K50-2)</f>
        <v>1</v>
      </c>
      <c r="AC50" s="401" t="str">
        <f t="shared" si="5"/>
        <v/>
      </c>
      <c r="AD50" s="401"/>
      <c r="AE50" s="401">
        <v>27.86716611872702</v>
      </c>
      <c r="AF50" s="401">
        <v>3.9425831493893297</v>
      </c>
      <c r="AG50" s="401">
        <v>20.136736643310876</v>
      </c>
      <c r="AH50" s="401">
        <v>35.597595594143165</v>
      </c>
      <c r="AI50" s="401">
        <v>14.147772086304366</v>
      </c>
      <c r="AJ50" s="401"/>
      <c r="AK50" s="401">
        <v>8.4</v>
      </c>
      <c r="AL50" s="401"/>
      <c r="AM50" s="401" t="s">
        <v>463</v>
      </c>
      <c r="AN50" s="401"/>
      <c r="AO50" s="401">
        <v>28.209256801513465</v>
      </c>
      <c r="AP50" s="401">
        <v>3.8666689899789617</v>
      </c>
      <c r="AQ50" s="401">
        <v>20.627675184758381</v>
      </c>
      <c r="AR50" s="401">
        <v>35.79083841826855</v>
      </c>
      <c r="AS50" s="401">
        <v>13.707092736209589</v>
      </c>
      <c r="AT50" s="401"/>
      <c r="AU50" s="401">
        <v>0.3</v>
      </c>
      <c r="AV50" s="401"/>
      <c r="AW50" s="401" t="s">
        <v>463</v>
      </c>
      <c r="AX50" s="401"/>
      <c r="AY50" s="408">
        <v>27.278114727271319</v>
      </c>
      <c r="AZ50" s="401">
        <v>5.5889166997717554</v>
      </c>
      <c r="BA50" s="401">
        <v>16.319622472995494</v>
      </c>
      <c r="BB50" s="401">
        <v>38.236606981547148</v>
      </c>
      <c r="BC50" s="401">
        <v>20.488647238455343</v>
      </c>
      <c r="BD50" s="401"/>
      <c r="BE50" s="401">
        <v>-0.89999999999999858</v>
      </c>
      <c r="BF50" s="401"/>
      <c r="BG50" s="401" t="s">
        <v>463</v>
      </c>
      <c r="BH50" s="401"/>
      <c r="BI50" s="406">
        <v>18.013602559158365</v>
      </c>
      <c r="BJ50" s="401"/>
      <c r="BK50" s="401">
        <v>11.867098921228052</v>
      </c>
      <c r="BL50" s="401"/>
      <c r="BM50" s="401">
        <v>18.324323654811778</v>
      </c>
      <c r="BN50" s="401"/>
      <c r="BO50" s="408">
        <v>19.786410939602696</v>
      </c>
      <c r="BP50" s="401">
        <v>3.479371553458952</v>
      </c>
      <c r="BQ50" s="401">
        <v>12.96422381266466</v>
      </c>
      <c r="BR50" s="401">
        <v>26.608598066540733</v>
      </c>
      <c r="BS50" s="401">
        <v>17.58465223470597</v>
      </c>
      <c r="BT50" s="401"/>
      <c r="BU50" s="401">
        <v>1.5</v>
      </c>
      <c r="BV50" s="401"/>
      <c r="BW50" s="401" t="s">
        <v>463</v>
      </c>
      <c r="BX50" s="401"/>
      <c r="BY50" s="408">
        <v>21.633420656593668</v>
      </c>
      <c r="BZ50" s="401">
        <v>5.7130713165439992</v>
      </c>
      <c r="CA50" s="401">
        <v>10.431491707996242</v>
      </c>
      <c r="CB50" s="401">
        <v>32.835349605191091</v>
      </c>
      <c r="CC50" s="401">
        <v>26.408543555051278</v>
      </c>
      <c r="CD50" s="401"/>
      <c r="CE50" s="401">
        <v>1.8000000000000007</v>
      </c>
      <c r="CF50" s="401"/>
      <c r="CG50" s="401" t="s">
        <v>463</v>
      </c>
      <c r="CH50" s="401"/>
      <c r="CI50" s="406">
        <v>4.8273841972536067</v>
      </c>
      <c r="CJ50" s="401"/>
      <c r="CK50" s="401">
        <v>7.3342850683316376</v>
      </c>
      <c r="CL50" s="401"/>
      <c r="CM50" s="401">
        <v>7.5722375834917877</v>
      </c>
      <c r="CN50" s="401"/>
      <c r="CO50" s="408">
        <v>7.9513619716853796</v>
      </c>
      <c r="CP50" s="401">
        <v>2.2081337912005781</v>
      </c>
      <c r="CQ50" s="401">
        <v>3.6217577045269684</v>
      </c>
      <c r="CR50" s="401">
        <v>12.28096623884379</v>
      </c>
      <c r="CS50" s="401">
        <v>27.770510247976294</v>
      </c>
      <c r="CT50" s="401"/>
      <c r="CU50" s="401">
        <v>0.4</v>
      </c>
      <c r="CV50" s="401"/>
      <c r="CW50" s="401" t="s">
        <v>463</v>
      </c>
      <c r="CX50" s="401"/>
      <c r="CY50" s="408">
        <v>5.6446940706776489</v>
      </c>
      <c r="CZ50" s="401">
        <v>1.7447250523341846</v>
      </c>
      <c r="DA50" s="401">
        <v>2.2237169835391035</v>
      </c>
      <c r="DB50" s="401">
        <v>9.0656711578161939</v>
      </c>
      <c r="DC50" s="401">
        <v>30.909116251267971</v>
      </c>
      <c r="DD50" s="401"/>
      <c r="DE50" s="401">
        <v>-2.4000000000000004</v>
      </c>
      <c r="DF50" s="401"/>
      <c r="DG50" s="401" t="s">
        <v>463</v>
      </c>
      <c r="DH50" s="401"/>
      <c r="DI50" s="406">
        <v>0.70959095344053702</v>
      </c>
      <c r="DJ50" s="401"/>
      <c r="DK50" s="401">
        <v>0.28436787759443838</v>
      </c>
      <c r="DL50" s="401"/>
      <c r="DM50" s="401">
        <v>1.9706048804234682</v>
      </c>
      <c r="DN50" s="401"/>
      <c r="DO50" s="408">
        <v>0.47148389022539172</v>
      </c>
      <c r="DP50" s="401">
        <v>0.33606026668307903</v>
      </c>
      <c r="DQ50" s="401">
        <v>0</v>
      </c>
      <c r="DR50" s="401">
        <v>1.1304149615452841</v>
      </c>
      <c r="DS50" s="401">
        <v>71.277147247263585</v>
      </c>
      <c r="DT50" s="401"/>
      <c r="DU50" s="401">
        <v>-1.5</v>
      </c>
      <c r="DV50" s="401"/>
      <c r="DW50" s="401" t="s">
        <v>466</v>
      </c>
      <c r="DX50" s="401"/>
      <c r="DY50" s="475">
        <v>0</v>
      </c>
      <c r="DZ50" s="475">
        <v>0</v>
      </c>
      <c r="EA50" s="475">
        <v>0</v>
      </c>
      <c r="EB50" s="475">
        <v>0</v>
      </c>
      <c r="EC50" s="475">
        <v>0</v>
      </c>
      <c r="ED50" s="475"/>
      <c r="EE50" s="475">
        <v>-0.5</v>
      </c>
      <c r="EF50" s="401"/>
      <c r="EG50" s="401" t="s">
        <v>463</v>
      </c>
      <c r="EH50" s="401"/>
      <c r="EI50" s="279">
        <v>264.70419500000003</v>
      </c>
      <c r="EJ50" s="279">
        <v>318</v>
      </c>
      <c r="EK50" s="58"/>
    </row>
    <row r="51" spans="1:141" s="69" customFormat="1" ht="13.5" customHeight="1" x14ac:dyDescent="0.25">
      <c r="A51" s="36" t="s">
        <v>67</v>
      </c>
      <c r="B51" s="34">
        <v>20.415649917910269</v>
      </c>
      <c r="C51" s="58">
        <v>0.91451557835095532</v>
      </c>
      <c r="D51" s="58">
        <v>18.622511757885366</v>
      </c>
      <c r="E51" s="58">
        <v>22.208788077935175</v>
      </c>
      <c r="F51" s="58">
        <v>4.4794830535797328</v>
      </c>
      <c r="G51" s="68"/>
      <c r="H51" s="68"/>
      <c r="I51" s="68"/>
      <c r="J51" s="68"/>
      <c r="K51" s="324">
        <v>5584</v>
      </c>
      <c r="L51" s="58"/>
      <c r="M51" s="401">
        <v>23.031722096511338</v>
      </c>
      <c r="N51" s="401">
        <v>1.0145201479728425</v>
      </c>
      <c r="O51" s="401">
        <v>21.042497656723846</v>
      </c>
      <c r="P51" s="401">
        <v>25.020946536298826</v>
      </c>
      <c r="Q51" s="401">
        <v>4.4048818569520432</v>
      </c>
      <c r="R51" s="402">
        <v>5372</v>
      </c>
      <c r="S51" s="411"/>
      <c r="T51" s="411">
        <v>2.6</v>
      </c>
      <c r="U51" s="411"/>
      <c r="V51" s="411" t="s">
        <v>463</v>
      </c>
      <c r="W51" s="401">
        <f t="shared" si="0"/>
        <v>20.399999999999999</v>
      </c>
      <c r="X51" s="401">
        <f t="shared" si="1"/>
        <v>23</v>
      </c>
      <c r="Y51" s="401">
        <f t="shared" si="2"/>
        <v>2.6</v>
      </c>
      <c r="Z51" s="401">
        <f t="shared" si="3"/>
        <v>2.616072178601069</v>
      </c>
      <c r="AA51" s="401">
        <f t="shared" si="4"/>
        <v>1.9153212819205616</v>
      </c>
      <c r="AB51" s="401">
        <f>_xlfn.T.DIST.2T(ABS(CL51),R51+K51-2)</f>
        <v>1</v>
      </c>
      <c r="AC51" s="401" t="str">
        <f t="shared" si="5"/>
        <v/>
      </c>
      <c r="AD51" s="401"/>
      <c r="AE51" s="401">
        <v>22.841200171984912</v>
      </c>
      <c r="AF51" s="401">
        <v>1.0279723050762408</v>
      </c>
      <c r="AG51" s="401">
        <v>20.825600980803944</v>
      </c>
      <c r="AH51" s="401">
        <v>24.856799363165884</v>
      </c>
      <c r="AI51" s="401">
        <v>4.5005179120888092</v>
      </c>
      <c r="AJ51" s="411"/>
      <c r="AK51" s="411">
        <v>-0.2</v>
      </c>
      <c r="AL51" s="401"/>
      <c r="AM51" s="411" t="s">
        <v>463</v>
      </c>
      <c r="AN51" s="401"/>
      <c r="AO51" s="401">
        <v>25.653683797449155</v>
      </c>
      <c r="AP51" s="401">
        <v>1.1955365105170397</v>
      </c>
      <c r="AQ51" s="401">
        <v>23.309532370526824</v>
      </c>
      <c r="AR51" s="401">
        <v>27.997835224371485</v>
      </c>
      <c r="AS51" s="401">
        <v>4.6602917536385808</v>
      </c>
      <c r="AT51" s="401"/>
      <c r="AU51" s="401">
        <v>2.9</v>
      </c>
      <c r="AV51" s="401"/>
      <c r="AW51" s="401" t="s">
        <v>463</v>
      </c>
      <c r="AX51" s="401"/>
      <c r="AY51" s="401">
        <v>26.745547843886559</v>
      </c>
      <c r="AZ51" s="401">
        <v>1.2350362498735117</v>
      </c>
      <c r="BA51" s="401">
        <v>24.323945249855868</v>
      </c>
      <c r="BB51" s="401">
        <v>29.16715043791725</v>
      </c>
      <c r="BC51" s="401">
        <v>4.6177264981910398</v>
      </c>
      <c r="BD51" s="401"/>
      <c r="BE51" s="401">
        <v>1</v>
      </c>
      <c r="BF51" s="401"/>
      <c r="BG51" s="401" t="s">
        <v>463</v>
      </c>
      <c r="BH51" s="401"/>
      <c r="BI51" s="406">
        <v>20.415649917910269</v>
      </c>
      <c r="BJ51" s="401"/>
      <c r="BK51" s="401">
        <v>15.040668609700106</v>
      </c>
      <c r="BL51" s="401"/>
      <c r="BM51" s="401">
        <v>14.147760222761635</v>
      </c>
      <c r="BN51" s="401"/>
      <c r="BO51" s="401">
        <v>17.042808085907708</v>
      </c>
      <c r="BP51" s="401">
        <v>0.99211881728123363</v>
      </c>
      <c r="BQ51" s="401">
        <v>15.097508447839353</v>
      </c>
      <c r="BR51" s="401">
        <v>18.988107723976061</v>
      </c>
      <c r="BS51" s="401">
        <v>5.8213342090121474</v>
      </c>
      <c r="BT51" s="401"/>
      <c r="BU51" s="401">
        <v>2.9</v>
      </c>
      <c r="BV51" s="411"/>
      <c r="BW51" s="411" t="s">
        <v>464</v>
      </c>
      <c r="BX51" s="401"/>
      <c r="BY51" s="401">
        <v>18.09263682846149</v>
      </c>
      <c r="BZ51" s="401">
        <v>1.0414003671512488</v>
      </c>
      <c r="CA51" s="401">
        <v>16.050706617282458</v>
      </c>
      <c r="CB51" s="401">
        <v>20.134567039640523</v>
      </c>
      <c r="CC51" s="401">
        <v>5.7559347320398544</v>
      </c>
      <c r="CD51" s="401"/>
      <c r="CE51" s="401">
        <v>1.1000000000000014</v>
      </c>
      <c r="CF51" s="411"/>
      <c r="CG51" s="411" t="s">
        <v>463</v>
      </c>
      <c r="CH51" s="401"/>
      <c r="CI51" s="406">
        <v>6.4550446604503708</v>
      </c>
      <c r="CJ51" s="401"/>
      <c r="CK51" s="401">
        <v>7.2570061500351892</v>
      </c>
      <c r="CL51" s="401"/>
      <c r="CM51" s="401">
        <v>7.6733201504006043</v>
      </c>
      <c r="CN51" s="401"/>
      <c r="CO51" s="401">
        <v>7.8350389173900847</v>
      </c>
      <c r="CP51" s="401">
        <v>0.78191986603288866</v>
      </c>
      <c r="CQ51" s="401">
        <v>6.3018874380536536</v>
      </c>
      <c r="CR51" s="401">
        <v>9.368190396726515</v>
      </c>
      <c r="CS51" s="401">
        <v>9.9797827972161812</v>
      </c>
      <c r="CT51" s="401"/>
      <c r="CU51" s="401">
        <v>0.1</v>
      </c>
      <c r="CV51" s="411"/>
      <c r="CW51" s="411" t="s">
        <v>463</v>
      </c>
      <c r="CX51" s="401"/>
      <c r="CY51" s="401">
        <v>7.2756198564787145</v>
      </c>
      <c r="CZ51" s="401">
        <v>0.76316592143229178</v>
      </c>
      <c r="DA51" s="401">
        <v>5.7792390213368012</v>
      </c>
      <c r="DB51" s="401">
        <v>8.7720006916206259</v>
      </c>
      <c r="DC51" s="401">
        <v>10.489359483958143</v>
      </c>
      <c r="DD51" s="401"/>
      <c r="DE51" s="401">
        <v>-0.5</v>
      </c>
      <c r="DF51" s="411"/>
      <c r="DG51" s="411" t="s">
        <v>463</v>
      </c>
      <c r="DH51" s="401"/>
      <c r="DI51" s="406">
        <v>1.1251199688415254</v>
      </c>
      <c r="DJ51" s="401"/>
      <c r="DK51" s="401">
        <v>0.73404733677607248</v>
      </c>
      <c r="DL51" s="401"/>
      <c r="DM51" s="401">
        <v>1.0201197988227275</v>
      </c>
      <c r="DN51" s="401"/>
      <c r="DO51" s="408">
        <v>0.7758367941513663</v>
      </c>
      <c r="DP51" s="401">
        <v>0.20601880633112926</v>
      </c>
      <c r="DQ51" s="401">
        <v>0.37188486580323676</v>
      </c>
      <c r="DR51" s="401">
        <v>1.1797887224994956</v>
      </c>
      <c r="DS51" s="401">
        <v>26.554400085713752</v>
      </c>
      <c r="DT51" s="401"/>
      <c r="DU51" s="401">
        <v>-0.2</v>
      </c>
      <c r="DV51" s="411"/>
      <c r="DW51" s="411" t="s">
        <v>463</v>
      </c>
      <c r="DX51" s="401"/>
      <c r="DY51" s="408">
        <v>1.3772911589463512</v>
      </c>
      <c r="DZ51" s="401">
        <v>0.37352486403343105</v>
      </c>
      <c r="EA51" s="401">
        <v>0.64490068881160223</v>
      </c>
      <c r="EB51" s="401">
        <v>2.1096816290811002</v>
      </c>
      <c r="EC51" s="401">
        <v>27.120254247415872</v>
      </c>
      <c r="ED51" s="401"/>
      <c r="EE51" s="401">
        <v>0.59999999999999987</v>
      </c>
      <c r="EF51" s="411"/>
      <c r="EG51" s="411" t="s">
        <v>463</v>
      </c>
      <c r="EH51" s="401"/>
      <c r="EI51" s="279">
        <v>3401.8626850000028</v>
      </c>
      <c r="EJ51" s="279">
        <v>4180</v>
      </c>
      <c r="EK51" s="58"/>
    </row>
    <row r="52" spans="1:141" s="69" customFormat="1" ht="13.5" customHeight="1" x14ac:dyDescent="0.25">
      <c r="A52" s="36" t="s">
        <v>68</v>
      </c>
      <c r="B52" s="34">
        <v>19.765561880626446</v>
      </c>
      <c r="C52" s="58">
        <v>0.61649070711288334</v>
      </c>
      <c r="D52" s="58">
        <v>18.556776553843726</v>
      </c>
      <c r="E52" s="58">
        <v>20.974347207409171</v>
      </c>
      <c r="F52" s="58">
        <v>3.119014328234945</v>
      </c>
      <c r="G52" s="58"/>
      <c r="H52" s="58"/>
      <c r="I52" s="58"/>
      <c r="J52" s="58"/>
      <c r="K52" s="291">
        <v>16138</v>
      </c>
      <c r="L52" s="58"/>
      <c r="M52" s="401">
        <v>22.515508727947704</v>
      </c>
      <c r="N52" s="401">
        <v>0.64183552408028244</v>
      </c>
      <c r="O52" s="401">
        <v>21.257027155772473</v>
      </c>
      <c r="P52" s="401">
        <v>23.773990300122932</v>
      </c>
      <c r="Q52" s="401">
        <v>2.8506374509921457</v>
      </c>
      <c r="R52" s="402">
        <v>15988</v>
      </c>
      <c r="S52" s="401"/>
      <c r="T52" s="401">
        <v>2.7</v>
      </c>
      <c r="U52" s="401"/>
      <c r="V52" s="401" t="s">
        <v>463</v>
      </c>
      <c r="W52" s="401">
        <f t="shared" si="0"/>
        <v>19.8</v>
      </c>
      <c r="X52" s="401">
        <f t="shared" si="1"/>
        <v>22.5</v>
      </c>
      <c r="Y52" s="401">
        <f t="shared" si="2"/>
        <v>2.7</v>
      </c>
      <c r="Z52" s="401">
        <f t="shared" si="3"/>
        <v>2.749946847321258</v>
      </c>
      <c r="AA52" s="401">
        <f t="shared" si="4"/>
        <v>3.0899963846341771</v>
      </c>
      <c r="AB52" s="401">
        <f>_xlfn.T.DIST.2T(ABS(CL52),R52+K52-2)</f>
        <v>1</v>
      </c>
      <c r="AC52" s="401" t="str">
        <f t="shared" si="5"/>
        <v/>
      </c>
      <c r="AD52" s="401"/>
      <c r="AE52" s="401">
        <v>23.709841926426421</v>
      </c>
      <c r="AF52" s="401">
        <v>0.68295039646412992</v>
      </c>
      <c r="AG52" s="401">
        <v>22.370745279627432</v>
      </c>
      <c r="AH52" s="401">
        <v>25.04893857322541</v>
      </c>
      <c r="AI52" s="401">
        <v>2.8804510742137412</v>
      </c>
      <c r="AJ52" s="401"/>
      <c r="AK52" s="401">
        <v>1.2</v>
      </c>
      <c r="AL52" s="401"/>
      <c r="AM52" s="401" t="s">
        <v>463</v>
      </c>
      <c r="AN52" s="401"/>
      <c r="AO52" s="401">
        <v>27.607165562525353</v>
      </c>
      <c r="AP52" s="401">
        <v>0.77136742580366524</v>
      </c>
      <c r="AQ52" s="401">
        <v>26.094704808736189</v>
      </c>
      <c r="AR52" s="401">
        <v>29.119626316314516</v>
      </c>
      <c r="AS52" s="401">
        <v>2.7940841085502028</v>
      </c>
      <c r="AT52" s="401"/>
      <c r="AU52" s="401">
        <v>3.9</v>
      </c>
      <c r="AV52" s="401"/>
      <c r="AW52" s="401" t="s">
        <v>463</v>
      </c>
      <c r="AX52" s="401"/>
      <c r="AY52" s="401">
        <v>27.600992512971416</v>
      </c>
      <c r="AZ52" s="401">
        <v>0.8188167096069674</v>
      </c>
      <c r="BA52" s="401">
        <v>25.995494157580644</v>
      </c>
      <c r="BB52" s="401">
        <v>29.206490868362188</v>
      </c>
      <c r="BC52" s="401">
        <v>2.9666205272225437</v>
      </c>
      <c r="BD52" s="401"/>
      <c r="BE52" s="401">
        <v>0</v>
      </c>
      <c r="BF52" s="401"/>
      <c r="BG52" s="401"/>
      <c r="BH52" s="401"/>
      <c r="BI52" s="406">
        <v>19.765561880626446</v>
      </c>
      <c r="BJ52" s="401"/>
      <c r="BK52" s="401">
        <v>14.461254151986852</v>
      </c>
      <c r="BL52" s="401"/>
      <c r="BM52" s="401">
        <v>15.381336500948221</v>
      </c>
      <c r="BN52" s="401"/>
      <c r="BO52" s="401">
        <v>17.475667740641015</v>
      </c>
      <c r="BP52" s="401">
        <v>0.61908835598219503</v>
      </c>
      <c r="BQ52" s="401">
        <v>16.261788582371697</v>
      </c>
      <c r="BR52" s="401">
        <v>18.689546898910333</v>
      </c>
      <c r="BS52" s="401">
        <v>3.5425733950208795</v>
      </c>
      <c r="BT52" s="401"/>
      <c r="BU52" s="401">
        <v>2.1</v>
      </c>
      <c r="BV52" s="401"/>
      <c r="BW52" s="401" t="s">
        <v>465</v>
      </c>
      <c r="BX52" s="401"/>
      <c r="BY52" s="401">
        <v>18.617940621330536</v>
      </c>
      <c r="BZ52" s="401">
        <v>0.69186434458716783</v>
      </c>
      <c r="CA52" s="401">
        <v>17.261364657069389</v>
      </c>
      <c r="CB52" s="401">
        <v>19.974516585591683</v>
      </c>
      <c r="CC52" s="401">
        <v>3.7161163990097825</v>
      </c>
      <c r="CD52" s="401"/>
      <c r="CE52" s="401">
        <v>1.1000000000000014</v>
      </c>
      <c r="CF52" s="401"/>
      <c r="CG52" s="401"/>
      <c r="CH52" s="401"/>
      <c r="CI52" s="406">
        <v>5.990719836086793</v>
      </c>
      <c r="CJ52" s="401"/>
      <c r="CK52" s="401">
        <v>7.3681177824254913</v>
      </c>
      <c r="CL52" s="401"/>
      <c r="CM52" s="401">
        <v>7.7200475075705102</v>
      </c>
      <c r="CN52" s="401"/>
      <c r="CO52" s="401">
        <v>9.5764723188298024</v>
      </c>
      <c r="CP52" s="401">
        <v>0.55191544093423228</v>
      </c>
      <c r="CQ52" s="401">
        <v>8.4943026343197729</v>
      </c>
      <c r="CR52" s="401">
        <v>10.658642003339832</v>
      </c>
      <c r="CS52" s="401">
        <v>5.7632437348461281</v>
      </c>
      <c r="CT52" s="401"/>
      <c r="CU52" s="401">
        <v>1.9</v>
      </c>
      <c r="CV52" s="401"/>
      <c r="CW52" s="401" t="s">
        <v>465</v>
      </c>
      <c r="CX52" s="401"/>
      <c r="CY52" s="401">
        <v>8.0434914613499711</v>
      </c>
      <c r="CZ52" s="401">
        <v>0.51633567917825451</v>
      </c>
      <c r="DA52" s="401">
        <v>7.0310840763710125</v>
      </c>
      <c r="DB52" s="401">
        <v>9.0558988463289296</v>
      </c>
      <c r="DC52" s="401">
        <v>6.4192979088660076</v>
      </c>
      <c r="DD52" s="401"/>
      <c r="DE52" s="401">
        <v>-1.5999999999999996</v>
      </c>
      <c r="DF52" s="401"/>
      <c r="DG52" s="401"/>
      <c r="DH52" s="401"/>
      <c r="DI52" s="406">
        <v>0.46425290933517999</v>
      </c>
      <c r="DJ52" s="401"/>
      <c r="DK52" s="401">
        <v>0.68613679353533175</v>
      </c>
      <c r="DL52" s="401"/>
      <c r="DM52" s="401">
        <v>0.60845791790768111</v>
      </c>
      <c r="DN52" s="401"/>
      <c r="DO52" s="408">
        <v>0.55502550305458909</v>
      </c>
      <c r="DP52" s="401">
        <v>0.13115459802369639</v>
      </c>
      <c r="DQ52" s="401">
        <v>0.29786377240053341</v>
      </c>
      <c r="DR52" s="401">
        <v>0.81218723370864476</v>
      </c>
      <c r="DS52" s="401">
        <v>23.63037325346053</v>
      </c>
      <c r="DT52" s="401"/>
      <c r="DU52" s="401">
        <v>0</v>
      </c>
      <c r="DV52" s="401"/>
      <c r="DW52" s="401" t="s">
        <v>463</v>
      </c>
      <c r="DX52" s="401"/>
      <c r="DY52" s="408">
        <v>0.93956043029090919</v>
      </c>
      <c r="DZ52" s="401">
        <v>0.21035130272126124</v>
      </c>
      <c r="EA52" s="401">
        <v>0.52711321638952646</v>
      </c>
      <c r="EB52" s="401">
        <v>1.3520076441922919</v>
      </c>
      <c r="EC52" s="401">
        <v>22.388267528053699</v>
      </c>
      <c r="ED52" s="401"/>
      <c r="EE52" s="401">
        <v>0.30000000000000004</v>
      </c>
      <c r="EF52" s="401"/>
      <c r="EG52" s="401"/>
      <c r="EH52" s="401"/>
      <c r="EI52" s="279">
        <v>13633.232400000043</v>
      </c>
      <c r="EJ52" s="279">
        <v>14684</v>
      </c>
      <c r="EK52" s="58"/>
    </row>
    <row r="53" spans="1:141" s="69" customFormat="1" ht="13.5" customHeight="1" x14ac:dyDescent="0.25">
      <c r="A53" s="36" t="s">
        <v>69</v>
      </c>
      <c r="B53" s="34">
        <v>19.243541242197335</v>
      </c>
      <c r="C53" s="58">
        <v>0.80819060953628585</v>
      </c>
      <c r="D53" s="58">
        <v>17.658879967048279</v>
      </c>
      <c r="E53" s="58">
        <v>20.828202517346391</v>
      </c>
      <c r="F53" s="58">
        <v>4.1998018938639072</v>
      </c>
      <c r="G53" s="58"/>
      <c r="H53" s="58"/>
      <c r="I53" s="58"/>
      <c r="J53" s="58"/>
      <c r="K53" s="291">
        <v>10410</v>
      </c>
      <c r="L53" s="58"/>
      <c r="M53" s="401">
        <v>20.658072348665392</v>
      </c>
      <c r="N53" s="401">
        <v>0.74442047007935208</v>
      </c>
      <c r="O53" s="401">
        <v>19.198446933124032</v>
      </c>
      <c r="P53" s="401">
        <v>22.117697764206749</v>
      </c>
      <c r="Q53" s="401">
        <v>3.6035330766350286</v>
      </c>
      <c r="R53" s="402">
        <v>10070</v>
      </c>
      <c r="S53" s="401"/>
      <c r="T53" s="401">
        <v>1.5</v>
      </c>
      <c r="U53" s="401"/>
      <c r="V53" s="401" t="s">
        <v>463</v>
      </c>
      <c r="W53" s="401">
        <f t="shared" si="0"/>
        <v>19.2</v>
      </c>
      <c r="X53" s="401">
        <f t="shared" si="1"/>
        <v>20.7</v>
      </c>
      <c r="Y53" s="401">
        <f t="shared" si="2"/>
        <v>1.5</v>
      </c>
      <c r="Z53" s="401">
        <f t="shared" si="3"/>
        <v>1.4145311064680577</v>
      </c>
      <c r="AA53" s="401">
        <f t="shared" si="4"/>
        <v>1.2873564260267036</v>
      </c>
      <c r="AB53" s="401">
        <f>_xlfn.T.DIST.2T(ABS(CL53),R53+K53-2)</f>
        <v>1</v>
      </c>
      <c r="AC53" s="401" t="str">
        <f t="shared" si="5"/>
        <v/>
      </c>
      <c r="AD53" s="401"/>
      <c r="AE53" s="401">
        <v>23.993145112497121</v>
      </c>
      <c r="AF53" s="401">
        <v>0.89721844394512928</v>
      </c>
      <c r="AG53" s="401">
        <v>22.2339218717559</v>
      </c>
      <c r="AH53" s="401">
        <v>25.752368353238346</v>
      </c>
      <c r="AI53" s="401">
        <v>3.739478254052663</v>
      </c>
      <c r="AJ53" s="401"/>
      <c r="AK53" s="401">
        <v>3.3</v>
      </c>
      <c r="AL53" s="401"/>
      <c r="AM53" s="401" t="s">
        <v>463</v>
      </c>
      <c r="AN53" s="401"/>
      <c r="AO53" s="401">
        <v>24.012871439864231</v>
      </c>
      <c r="AP53" s="401">
        <v>0.84563369405710687</v>
      </c>
      <c r="AQ53" s="401">
        <v>22.354792900949285</v>
      </c>
      <c r="AR53" s="401">
        <v>25.670949978779177</v>
      </c>
      <c r="AS53" s="401">
        <v>3.5215850639722079</v>
      </c>
      <c r="AT53" s="401"/>
      <c r="AU53" s="401">
        <v>0</v>
      </c>
      <c r="AV53" s="401"/>
      <c r="AW53" s="401" t="s">
        <v>463</v>
      </c>
      <c r="AX53" s="401"/>
      <c r="AY53" s="401">
        <v>25.129280654448266</v>
      </c>
      <c r="AZ53" s="401">
        <v>1.0282508873882656</v>
      </c>
      <c r="BA53" s="401">
        <v>23.113133341793429</v>
      </c>
      <c r="BB53" s="401">
        <v>27.145427967103103</v>
      </c>
      <c r="BC53" s="401">
        <v>4.0918437002941008</v>
      </c>
      <c r="BD53" s="401"/>
      <c r="BE53" s="401">
        <v>1.1000000000000014</v>
      </c>
      <c r="BF53" s="401"/>
      <c r="BG53" s="401" t="s">
        <v>463</v>
      </c>
      <c r="BH53" s="401"/>
      <c r="BI53" s="406">
        <v>19.243541242197335</v>
      </c>
      <c r="BJ53" s="401"/>
      <c r="BK53" s="401">
        <v>13.46061166353879</v>
      </c>
      <c r="BL53" s="401"/>
      <c r="BM53" s="401">
        <v>14.997686405879474</v>
      </c>
      <c r="BN53" s="401"/>
      <c r="BO53" s="401">
        <v>15.526175313061803</v>
      </c>
      <c r="BP53" s="401">
        <v>0.72506613564702416</v>
      </c>
      <c r="BQ53" s="401">
        <v>14.104499938417685</v>
      </c>
      <c r="BR53" s="401">
        <v>16.947850687705916</v>
      </c>
      <c r="BS53" s="401">
        <v>4.6699597359115437</v>
      </c>
      <c r="BT53" s="401"/>
      <c r="BU53" s="401">
        <v>0.5</v>
      </c>
      <c r="BV53" s="401"/>
      <c r="BW53" s="401" t="s">
        <v>463</v>
      </c>
      <c r="BX53" s="401"/>
      <c r="BY53" s="401">
        <v>15.515673534922897</v>
      </c>
      <c r="BZ53" s="401">
        <v>0.78020284829096043</v>
      </c>
      <c r="CA53" s="401">
        <v>13.985887472785025</v>
      </c>
      <c r="CB53" s="401">
        <v>17.04545959706077</v>
      </c>
      <c r="CC53" s="401">
        <v>5.028481983298172</v>
      </c>
      <c r="CD53" s="401"/>
      <c r="CE53" s="401">
        <v>0</v>
      </c>
      <c r="CF53" s="401"/>
      <c r="CG53" s="401" t="s">
        <v>463</v>
      </c>
      <c r="CH53" s="401"/>
      <c r="CI53" s="406">
        <v>6.0551953796249576</v>
      </c>
      <c r="CJ53" s="401"/>
      <c r="CK53" s="401">
        <v>6.4073448002746929</v>
      </c>
      <c r="CL53" s="401"/>
      <c r="CM53" s="401">
        <v>8.1923957993707255</v>
      </c>
      <c r="CN53" s="401"/>
      <c r="CO53" s="401">
        <v>7.6487981132990432</v>
      </c>
      <c r="CP53" s="401">
        <v>0.5218985535329258</v>
      </c>
      <c r="CQ53" s="401">
        <v>6.62548412145465</v>
      </c>
      <c r="CR53" s="401">
        <v>8.6721121051434373</v>
      </c>
      <c r="CS53" s="401">
        <v>6.8232753146601617</v>
      </c>
      <c r="CT53" s="401"/>
      <c r="CU53" s="401">
        <v>-0.6</v>
      </c>
      <c r="CV53" s="401"/>
      <c r="CW53" s="401" t="s">
        <v>463</v>
      </c>
      <c r="CX53" s="401"/>
      <c r="CY53" s="401">
        <v>9.0129856286903376</v>
      </c>
      <c r="CZ53" s="401">
        <v>0.68304588520589493</v>
      </c>
      <c r="DA53" s="401">
        <v>7.6737004962693343</v>
      </c>
      <c r="DB53" s="401">
        <v>10.352270761111344</v>
      </c>
      <c r="DC53" s="401">
        <v>7.5784641554470902</v>
      </c>
      <c r="DD53" s="401"/>
      <c r="DE53" s="401">
        <v>1.4000000000000004</v>
      </c>
      <c r="DF53" s="401"/>
      <c r="DG53" s="401" t="s">
        <v>463</v>
      </c>
      <c r="DH53" s="401"/>
      <c r="DI53" s="406">
        <v>0.45843508410192446</v>
      </c>
      <c r="DJ53" s="401"/>
      <c r="DK53" s="401">
        <v>0.7901158848518729</v>
      </c>
      <c r="DL53" s="401"/>
      <c r="DM53" s="401">
        <v>0.80306290724690443</v>
      </c>
      <c r="DN53" s="401"/>
      <c r="DO53" s="408">
        <v>0.83789801350333881</v>
      </c>
      <c r="DP53" s="401">
        <v>0.22081215339770202</v>
      </c>
      <c r="DQ53" s="401">
        <v>0.40493999012590198</v>
      </c>
      <c r="DR53" s="401">
        <v>1.2708560368807755</v>
      </c>
      <c r="DS53" s="401">
        <v>26.353106206143561</v>
      </c>
      <c r="DT53" s="401"/>
      <c r="DU53" s="401">
        <v>0</v>
      </c>
      <c r="DV53" s="401"/>
      <c r="DW53" s="401" t="s">
        <v>463</v>
      </c>
      <c r="DX53" s="401"/>
      <c r="DY53" s="408">
        <v>0.60062149083497218</v>
      </c>
      <c r="DZ53" s="401">
        <v>0.15708450646430297</v>
      </c>
      <c r="EA53" s="401">
        <v>0.29261737486271133</v>
      </c>
      <c r="EB53" s="401">
        <v>0.90862560680723303</v>
      </c>
      <c r="EC53" s="401">
        <v>26.153660643399085</v>
      </c>
      <c r="ED53" s="401"/>
      <c r="EE53" s="401">
        <v>-0.20000000000000007</v>
      </c>
      <c r="EF53" s="401"/>
      <c r="EG53" s="401" t="s">
        <v>463</v>
      </c>
      <c r="EH53" s="401"/>
      <c r="EI53" s="279">
        <v>11262.299306999977</v>
      </c>
      <c r="EJ53" s="279">
        <v>9598</v>
      </c>
      <c r="EK53" s="58"/>
    </row>
    <row r="54" spans="1:141" s="69" customFormat="1" ht="7.5" customHeight="1" x14ac:dyDescent="0.25">
      <c r="A54" s="36"/>
      <c r="B54" s="34"/>
      <c r="C54" s="58"/>
      <c r="D54" s="58"/>
      <c r="E54" s="58"/>
      <c r="F54" s="58"/>
      <c r="G54" s="58"/>
      <c r="H54" s="58"/>
      <c r="I54" s="58"/>
      <c r="J54" s="58"/>
      <c r="K54" s="291"/>
      <c r="L54" s="58"/>
      <c r="M54" s="401"/>
      <c r="N54" s="401"/>
      <c r="O54" s="401"/>
      <c r="P54" s="401"/>
      <c r="Q54" s="401"/>
      <c r="R54" s="402"/>
      <c r="S54" s="401"/>
      <c r="T54" s="401"/>
      <c r="U54" s="401"/>
      <c r="V54" s="401"/>
      <c r="W54" s="401"/>
      <c r="X54" s="401"/>
      <c r="Y54" s="401"/>
      <c r="Z54" s="401"/>
      <c r="AA54" s="401"/>
      <c r="AB54" s="401"/>
      <c r="AC54" s="401"/>
      <c r="AD54" s="401"/>
      <c r="AE54" s="401"/>
      <c r="AF54" s="401"/>
      <c r="AG54" s="401"/>
      <c r="AH54" s="401"/>
      <c r="AI54" s="401"/>
      <c r="AJ54" s="401"/>
      <c r="AK54" s="401"/>
      <c r="AL54" s="401"/>
      <c r="AM54" s="401"/>
      <c r="AN54" s="401"/>
      <c r="AO54" s="401"/>
      <c r="AP54" s="401"/>
      <c r="AQ54" s="401"/>
      <c r="AR54" s="401"/>
      <c r="AS54" s="401"/>
      <c r="AT54" s="401"/>
      <c r="AU54" s="401"/>
      <c r="AV54" s="401"/>
      <c r="AW54" s="401"/>
      <c r="AX54" s="401"/>
      <c r="AY54" s="401"/>
      <c r="AZ54" s="401"/>
      <c r="BA54" s="401"/>
      <c r="BB54" s="401"/>
      <c r="BC54" s="401"/>
      <c r="BD54" s="401"/>
      <c r="BE54" s="401"/>
      <c r="BF54" s="401"/>
      <c r="BG54" s="401"/>
      <c r="BH54" s="401"/>
      <c r="BI54" s="406"/>
      <c r="BJ54" s="401"/>
      <c r="BK54" s="401"/>
      <c r="BL54" s="401"/>
      <c r="BM54" s="401"/>
      <c r="BN54" s="401"/>
      <c r="BO54" s="401"/>
      <c r="BP54" s="401"/>
      <c r="BQ54" s="401"/>
      <c r="BR54" s="401"/>
      <c r="BS54" s="401"/>
      <c r="BT54" s="401"/>
      <c r="BU54" s="401"/>
      <c r="BV54" s="401"/>
      <c r="BW54" s="401"/>
      <c r="BX54" s="401"/>
      <c r="BY54" s="401"/>
      <c r="BZ54" s="401"/>
      <c r="CA54" s="401"/>
      <c r="CB54" s="401"/>
      <c r="CC54" s="401"/>
      <c r="CD54" s="401"/>
      <c r="CE54" s="401"/>
      <c r="CF54" s="401"/>
      <c r="CG54" s="401"/>
      <c r="CH54" s="401"/>
      <c r="CI54" s="406"/>
      <c r="CJ54" s="401"/>
      <c r="CK54" s="401"/>
      <c r="CL54" s="401"/>
      <c r="CM54" s="401"/>
      <c r="CN54" s="401"/>
      <c r="CO54" s="401"/>
      <c r="CP54" s="401"/>
      <c r="CQ54" s="401"/>
      <c r="CR54" s="401"/>
      <c r="CS54" s="401"/>
      <c r="CT54" s="401"/>
      <c r="CU54" s="401"/>
      <c r="CV54" s="401"/>
      <c r="CW54" s="401"/>
      <c r="CX54" s="401"/>
      <c r="CY54" s="401"/>
      <c r="CZ54" s="401"/>
      <c r="DA54" s="401"/>
      <c r="DB54" s="401"/>
      <c r="DC54" s="401"/>
      <c r="DD54" s="401"/>
      <c r="DE54" s="401"/>
      <c r="DF54" s="401"/>
      <c r="DG54" s="401"/>
      <c r="DH54" s="401"/>
      <c r="DI54" s="406"/>
      <c r="DJ54" s="401"/>
      <c r="DK54" s="401"/>
      <c r="DL54" s="401"/>
      <c r="DM54" s="401"/>
      <c r="DN54" s="401"/>
      <c r="DO54" s="401"/>
      <c r="DP54" s="401"/>
      <c r="DQ54" s="401"/>
      <c r="DR54" s="401"/>
      <c r="DS54" s="401"/>
      <c r="DT54" s="401"/>
      <c r="DU54" s="401"/>
      <c r="DV54" s="401"/>
      <c r="DW54" s="401"/>
      <c r="DX54" s="401"/>
      <c r="DY54" s="401"/>
      <c r="DZ54" s="401"/>
      <c r="EA54" s="401"/>
      <c r="EB54" s="401"/>
      <c r="EC54" s="401"/>
      <c r="ED54" s="401"/>
      <c r="EE54" s="401"/>
      <c r="EF54" s="401"/>
      <c r="EG54" s="401"/>
      <c r="EH54" s="401"/>
      <c r="EI54" s="279"/>
      <c r="EJ54" s="279"/>
      <c r="EK54" s="58"/>
    </row>
    <row r="55" spans="1:141" s="69" customFormat="1" ht="13.5" customHeight="1" x14ac:dyDescent="0.25">
      <c r="A55" s="35" t="s">
        <v>27</v>
      </c>
      <c r="B55" s="34"/>
      <c r="C55" s="58"/>
      <c r="D55" s="58"/>
      <c r="E55" s="58"/>
      <c r="F55" s="58"/>
      <c r="G55" s="58"/>
      <c r="H55" s="58"/>
      <c r="I55" s="58"/>
      <c r="J55" s="58"/>
      <c r="K55" s="291"/>
      <c r="L55" s="58"/>
      <c r="M55" s="401"/>
      <c r="N55" s="401"/>
      <c r="O55" s="401"/>
      <c r="P55" s="401"/>
      <c r="Q55" s="401"/>
      <c r="R55" s="402"/>
      <c r="S55" s="401"/>
      <c r="T55" s="401"/>
      <c r="U55" s="401"/>
      <c r="V55" s="401"/>
      <c r="W55" s="401"/>
      <c r="X55" s="401"/>
      <c r="Y55" s="401"/>
      <c r="Z55" s="401"/>
      <c r="AA55" s="401"/>
      <c r="AB55" s="401"/>
      <c r="AC55" s="401"/>
      <c r="AD55" s="401"/>
      <c r="AE55" s="401"/>
      <c r="AF55" s="401"/>
      <c r="AG55" s="401"/>
      <c r="AH55" s="401"/>
      <c r="AI55" s="401"/>
      <c r="AJ55" s="401"/>
      <c r="AK55" s="401"/>
      <c r="AL55" s="401"/>
      <c r="AM55" s="401"/>
      <c r="AN55" s="401"/>
      <c r="AO55" s="401"/>
      <c r="AP55" s="401"/>
      <c r="AQ55" s="401"/>
      <c r="AR55" s="401"/>
      <c r="AS55" s="401"/>
      <c r="AT55" s="401"/>
      <c r="AU55" s="401"/>
      <c r="AV55" s="401"/>
      <c r="AW55" s="401"/>
      <c r="AX55" s="401"/>
      <c r="AY55" s="401"/>
      <c r="AZ55" s="401"/>
      <c r="BA55" s="401"/>
      <c r="BB55" s="401"/>
      <c r="BC55" s="401"/>
      <c r="BD55" s="401"/>
      <c r="BE55" s="401"/>
      <c r="BF55" s="401"/>
      <c r="BG55" s="401"/>
      <c r="BH55" s="401"/>
      <c r="BI55" s="406"/>
      <c r="BJ55" s="401"/>
      <c r="BK55" s="401"/>
      <c r="BL55" s="401"/>
      <c r="BM55" s="401"/>
      <c r="BN55" s="401"/>
      <c r="BO55" s="401"/>
      <c r="BP55" s="401"/>
      <c r="BQ55" s="401"/>
      <c r="BR55" s="401"/>
      <c r="BS55" s="401"/>
      <c r="BT55" s="401"/>
      <c r="BU55" s="401"/>
      <c r="BV55" s="401"/>
      <c r="BW55" s="401"/>
      <c r="BX55" s="401"/>
      <c r="BY55" s="401"/>
      <c r="BZ55" s="401"/>
      <c r="CA55" s="401"/>
      <c r="CB55" s="401"/>
      <c r="CC55" s="401"/>
      <c r="CD55" s="401"/>
      <c r="CE55" s="401"/>
      <c r="CF55" s="401"/>
      <c r="CG55" s="401"/>
      <c r="CH55" s="401"/>
      <c r="CI55" s="406"/>
      <c r="CJ55" s="401"/>
      <c r="CK55" s="401"/>
      <c r="CL55" s="401"/>
      <c r="CM55" s="401"/>
      <c r="CN55" s="401"/>
      <c r="CO55" s="401"/>
      <c r="CP55" s="401"/>
      <c r="CQ55" s="401"/>
      <c r="CR55" s="401"/>
      <c r="CS55" s="401"/>
      <c r="CT55" s="401"/>
      <c r="CU55" s="401"/>
      <c r="CV55" s="401"/>
      <c r="CW55" s="401"/>
      <c r="CX55" s="401"/>
      <c r="CY55" s="401"/>
      <c r="CZ55" s="401"/>
      <c r="DA55" s="401"/>
      <c r="DB55" s="401"/>
      <c r="DC55" s="401"/>
      <c r="DD55" s="401"/>
      <c r="DE55" s="401"/>
      <c r="DF55" s="401"/>
      <c r="DG55" s="401"/>
      <c r="DH55" s="401"/>
      <c r="DI55" s="406"/>
      <c r="DJ55" s="401"/>
      <c r="DK55" s="401"/>
      <c r="DL55" s="401"/>
      <c r="DM55" s="401"/>
      <c r="DN55" s="401"/>
      <c r="DO55" s="401"/>
      <c r="DP55" s="401"/>
      <c r="DQ55" s="401"/>
      <c r="DR55" s="401"/>
      <c r="DS55" s="401"/>
      <c r="DT55" s="401"/>
      <c r="DU55" s="401"/>
      <c r="DV55" s="401"/>
      <c r="DW55" s="401"/>
      <c r="DX55" s="401"/>
      <c r="DY55" s="401"/>
      <c r="DZ55" s="401"/>
      <c r="EA55" s="401"/>
      <c r="EB55" s="401"/>
      <c r="EC55" s="401"/>
      <c r="ED55" s="401"/>
      <c r="EE55" s="401"/>
      <c r="EF55" s="401"/>
      <c r="EG55" s="401"/>
      <c r="EH55" s="401"/>
      <c r="EI55" s="279"/>
      <c r="EJ55" s="279"/>
      <c r="EK55" s="58"/>
    </row>
    <row r="56" spans="1:141" s="69" customFormat="1" ht="13.5" customHeight="1" x14ac:dyDescent="0.25">
      <c r="A56" s="36" t="s">
        <v>28</v>
      </c>
      <c r="B56" s="34">
        <v>21.304253919949616</v>
      </c>
      <c r="C56" s="58">
        <v>0.71970823949488583</v>
      </c>
      <c r="D56" s="58">
        <v>19.893084620187981</v>
      </c>
      <c r="E56" s="58">
        <v>22.715423219711248</v>
      </c>
      <c r="F56" s="58">
        <v>3.3782372393756561</v>
      </c>
      <c r="G56" s="58"/>
      <c r="H56" s="58"/>
      <c r="I56" s="58"/>
      <c r="J56" s="58"/>
      <c r="K56" s="291">
        <v>9319</v>
      </c>
      <c r="L56" s="58"/>
      <c r="M56" s="401">
        <v>23.030848661516185</v>
      </c>
      <c r="N56" s="401">
        <v>0.73334041586458953</v>
      </c>
      <c r="O56" s="401">
        <v>21.592948506613777</v>
      </c>
      <c r="P56" s="401">
        <v>24.468748816418593</v>
      </c>
      <c r="Q56" s="401">
        <v>3.1841658405318691</v>
      </c>
      <c r="R56" s="402">
        <v>9183</v>
      </c>
      <c r="S56" s="401"/>
      <c r="T56" s="401">
        <v>1.7</v>
      </c>
      <c r="U56" s="401"/>
      <c r="V56" s="401" t="s">
        <v>463</v>
      </c>
      <c r="W56" s="401">
        <f t="shared" si="0"/>
        <v>21.3</v>
      </c>
      <c r="X56" s="401">
        <f t="shared" si="1"/>
        <v>23</v>
      </c>
      <c r="Y56" s="401">
        <f t="shared" si="2"/>
        <v>1.7</v>
      </c>
      <c r="Z56" s="401">
        <f t="shared" si="3"/>
        <v>1.7265947415665686</v>
      </c>
      <c r="AA56" s="401">
        <f t="shared" si="4"/>
        <v>1.6803747339531614</v>
      </c>
      <c r="AB56" s="401">
        <f>_xlfn.T.DIST.2T(ABS(CL56),R56+K56-2)</f>
        <v>1</v>
      </c>
      <c r="AC56" s="401" t="str">
        <f t="shared" si="5"/>
        <v/>
      </c>
      <c r="AD56" s="401"/>
      <c r="AE56" s="401">
        <v>23.194564476370509</v>
      </c>
      <c r="AF56" s="401">
        <v>0.76182111882435377</v>
      </c>
      <c r="AG56" s="401">
        <v>21.700821869352449</v>
      </c>
      <c r="AH56" s="401">
        <v>24.688307083388565</v>
      </c>
      <c r="AI56" s="401">
        <v>3.2844812395613632</v>
      </c>
      <c r="AJ56" s="401"/>
      <c r="AK56" s="401">
        <v>0.2</v>
      </c>
      <c r="AL56" s="401"/>
      <c r="AM56" s="401" t="s">
        <v>463</v>
      </c>
      <c r="AN56" s="401"/>
      <c r="AO56" s="401">
        <v>27.453781979991774</v>
      </c>
      <c r="AP56" s="401">
        <v>0.78591698506121332</v>
      </c>
      <c r="AQ56" s="401">
        <v>25.912793138775221</v>
      </c>
      <c r="AR56" s="401">
        <v>28.994770821208331</v>
      </c>
      <c r="AS56" s="401">
        <v>2.8626911426410651</v>
      </c>
      <c r="AT56" s="401"/>
      <c r="AU56" s="401">
        <v>4.3</v>
      </c>
      <c r="AV56" s="401"/>
      <c r="AW56" s="401" t="s">
        <v>463</v>
      </c>
      <c r="AX56" s="401"/>
      <c r="AY56" s="401">
        <v>26.823773918354512</v>
      </c>
      <c r="AZ56" s="401">
        <v>0.79031770198054807</v>
      </c>
      <c r="BA56" s="401">
        <v>25.274155113707696</v>
      </c>
      <c r="BB56" s="401">
        <v>28.373392723001324</v>
      </c>
      <c r="BC56" s="401">
        <v>2.9463329969380747</v>
      </c>
      <c r="BD56" s="401"/>
      <c r="BE56" s="401">
        <v>-0.69999999999999929</v>
      </c>
      <c r="BF56" s="401"/>
      <c r="BG56" s="401" t="s">
        <v>463</v>
      </c>
      <c r="BH56" s="401"/>
      <c r="BI56" s="406">
        <v>21.304253919949616</v>
      </c>
      <c r="BJ56" s="401"/>
      <c r="BK56" s="401">
        <v>15.886323419072843</v>
      </c>
      <c r="BL56" s="401"/>
      <c r="BM56" s="401">
        <v>15.883545649286168</v>
      </c>
      <c r="BN56" s="401"/>
      <c r="BO56" s="401">
        <v>19.607531565024889</v>
      </c>
      <c r="BP56" s="401">
        <v>0.66328003648527512</v>
      </c>
      <c r="BQ56" s="401">
        <v>18.307003450409944</v>
      </c>
      <c r="BR56" s="401">
        <v>20.90805967963983</v>
      </c>
      <c r="BS56" s="401">
        <v>3.3827819391014362</v>
      </c>
      <c r="BT56" s="401"/>
      <c r="BU56" s="401">
        <v>3.7</v>
      </c>
      <c r="BV56" s="401"/>
      <c r="BW56" s="401" t="s">
        <v>465</v>
      </c>
      <c r="BX56" s="401"/>
      <c r="BY56" s="401">
        <v>18.758874743489198</v>
      </c>
      <c r="BZ56" s="401">
        <v>0.67814577137364418</v>
      </c>
      <c r="CA56" s="401">
        <v>17.429197530162423</v>
      </c>
      <c r="CB56" s="401">
        <v>20.088551956815973</v>
      </c>
      <c r="CC56" s="401">
        <v>3.6150663653693513</v>
      </c>
      <c r="CD56" s="401"/>
      <c r="CE56" s="401">
        <v>-0.80000000000000071</v>
      </c>
      <c r="CF56" s="401"/>
      <c r="CG56" s="401" t="s">
        <v>463</v>
      </c>
      <c r="CH56" s="401"/>
      <c r="CI56" s="406">
        <v>5.6772705803946906</v>
      </c>
      <c r="CJ56" s="401"/>
      <c r="CK56" s="401">
        <v>6.6921793650501202</v>
      </c>
      <c r="CL56" s="401"/>
      <c r="CM56" s="401">
        <v>6.5760782375450191</v>
      </c>
      <c r="CN56" s="401"/>
      <c r="CO56" s="401">
        <v>7.419024340656259</v>
      </c>
      <c r="CP56" s="401">
        <v>0.46261668699281616</v>
      </c>
      <c r="CQ56" s="401">
        <v>6.5119474279961036</v>
      </c>
      <c r="CR56" s="401">
        <v>8.3261012533164145</v>
      </c>
      <c r="CS56" s="401">
        <v>6.2355461547373068</v>
      </c>
      <c r="CT56" s="401"/>
      <c r="CU56" s="401">
        <v>0.8</v>
      </c>
      <c r="CV56" s="401"/>
      <c r="CW56" s="401" t="s">
        <v>463</v>
      </c>
      <c r="CX56" s="401"/>
      <c r="CY56" s="401">
        <v>7.4692287916883551</v>
      </c>
      <c r="CZ56" s="401">
        <v>0.47481114979061756</v>
      </c>
      <c r="DA56" s="401">
        <v>6.5382408047969465</v>
      </c>
      <c r="DB56" s="401">
        <v>8.4002167785797646</v>
      </c>
      <c r="DC56" s="401">
        <v>6.356896582401923</v>
      </c>
      <c r="DD56" s="401"/>
      <c r="DE56" s="401">
        <v>9.9999999999999645E-2</v>
      </c>
      <c r="DF56" s="401"/>
      <c r="DG56" s="401" t="s">
        <v>463</v>
      </c>
      <c r="DH56" s="401"/>
      <c r="DI56" s="406">
        <v>0.55870974255024264</v>
      </c>
      <c r="DJ56" s="401"/>
      <c r="DK56" s="401">
        <v>0.4523458773931282</v>
      </c>
      <c r="DL56" s="401"/>
      <c r="DM56" s="401">
        <v>0.73494058953929287</v>
      </c>
      <c r="DN56" s="401"/>
      <c r="DO56" s="408">
        <v>0.42722607431058163</v>
      </c>
      <c r="DP56" s="401">
        <v>8.6060006200040895E-2</v>
      </c>
      <c r="DQ56" s="401">
        <v>0.25848368580123871</v>
      </c>
      <c r="DR56" s="401">
        <v>0.59596846281992455</v>
      </c>
      <c r="DS56" s="401">
        <v>20.143903046862636</v>
      </c>
      <c r="DT56" s="401"/>
      <c r="DU56" s="401">
        <v>-0.3</v>
      </c>
      <c r="DV56" s="401"/>
      <c r="DW56" s="401" t="s">
        <v>466</v>
      </c>
      <c r="DX56" s="401"/>
      <c r="DY56" s="408">
        <v>0.5956703831769109</v>
      </c>
      <c r="DZ56" s="401">
        <v>0.13102502062734106</v>
      </c>
      <c r="EA56" s="401">
        <v>0.33876251519603989</v>
      </c>
      <c r="EB56" s="401">
        <v>0.85257825115778196</v>
      </c>
      <c r="EC56" s="401">
        <v>21.996228841954583</v>
      </c>
      <c r="ED56" s="401"/>
      <c r="EE56" s="401">
        <v>0.19999999999999996</v>
      </c>
      <c r="EF56" s="401"/>
      <c r="EG56" s="401" t="s">
        <v>463</v>
      </c>
      <c r="EH56" s="401"/>
      <c r="EI56" s="279">
        <v>5107.6722730000101</v>
      </c>
      <c r="EJ56" s="279">
        <v>8350</v>
      </c>
      <c r="EK56" s="58"/>
    </row>
    <row r="57" spans="1:141" s="69" customFormat="1" ht="13.5" customHeight="1" x14ac:dyDescent="0.25">
      <c r="A57" s="36" t="s">
        <v>29</v>
      </c>
      <c r="B57" s="34">
        <v>19.306587728526836</v>
      </c>
      <c r="C57" s="58">
        <v>0.74963225096641872</v>
      </c>
      <c r="D57" s="58">
        <v>17.836744866344993</v>
      </c>
      <c r="E57" s="58">
        <v>20.776430590708681</v>
      </c>
      <c r="F57" s="58">
        <v>3.8827796061485511</v>
      </c>
      <c r="G57" s="58"/>
      <c r="H57" s="58"/>
      <c r="I57" s="58"/>
      <c r="J57" s="58"/>
      <c r="K57" s="291">
        <v>8344</v>
      </c>
      <c r="L57" s="58"/>
      <c r="M57" s="401">
        <v>23.91588451398237</v>
      </c>
      <c r="N57" s="401">
        <v>0.84926858714259923</v>
      </c>
      <c r="O57" s="401">
        <v>22.250677733354614</v>
      </c>
      <c r="P57" s="401">
        <v>25.581091294610125</v>
      </c>
      <c r="Q57" s="401">
        <v>3.5510649277724862</v>
      </c>
      <c r="R57" s="402">
        <v>8278</v>
      </c>
      <c r="S57" s="401"/>
      <c r="T57" s="401">
        <v>4.5999999999999996</v>
      </c>
      <c r="U57" s="401"/>
      <c r="V57" s="401" t="s">
        <v>463</v>
      </c>
      <c r="W57" s="401">
        <f t="shared" si="0"/>
        <v>19.3</v>
      </c>
      <c r="X57" s="401">
        <f t="shared" si="1"/>
        <v>23.9</v>
      </c>
      <c r="Y57" s="401">
        <f t="shared" si="2"/>
        <v>4.5999999999999996</v>
      </c>
      <c r="Z57" s="401">
        <f t="shared" si="3"/>
        <v>4.609296785455534</v>
      </c>
      <c r="AA57" s="401">
        <f t="shared" si="4"/>
        <v>4.0689892443350315</v>
      </c>
      <c r="AB57" s="401">
        <f>_xlfn.T.DIST.2T(ABS(CL57),R57+K57-2)</f>
        <v>1</v>
      </c>
      <c r="AC57" s="401" t="str">
        <f t="shared" si="5"/>
        <v/>
      </c>
      <c r="AD57" s="401"/>
      <c r="AE57" s="401">
        <v>21.732280584219229</v>
      </c>
      <c r="AF57" s="401">
        <v>0.88254233925752312</v>
      </c>
      <c r="AG57" s="401">
        <v>20.001833551350487</v>
      </c>
      <c r="AH57" s="401">
        <v>23.462727617087971</v>
      </c>
      <c r="AI57" s="401">
        <v>4.0609743456854508</v>
      </c>
      <c r="AJ57" s="401"/>
      <c r="AK57" s="401">
        <v>-2.2000000000000002</v>
      </c>
      <c r="AL57" s="401"/>
      <c r="AM57" s="401" t="s">
        <v>463</v>
      </c>
      <c r="AN57" s="401"/>
      <c r="AO57" s="401">
        <v>27.083379635163475</v>
      </c>
      <c r="AP57" s="401">
        <v>1.1057267789929053</v>
      </c>
      <c r="AQ57" s="401">
        <v>24.91532288075998</v>
      </c>
      <c r="AR57" s="401">
        <v>29.251436389566965</v>
      </c>
      <c r="AS57" s="401">
        <v>4.0826765118977049</v>
      </c>
      <c r="AT57" s="401"/>
      <c r="AU57" s="401">
        <v>5.4</v>
      </c>
      <c r="AV57" s="401"/>
      <c r="AW57" s="401" t="s">
        <v>463</v>
      </c>
      <c r="AX57" s="401"/>
      <c r="AY57" s="401">
        <v>27.787852439073934</v>
      </c>
      <c r="AZ57" s="401">
        <v>1.0675822241413466</v>
      </c>
      <c r="BA57" s="401">
        <v>25.694586040143118</v>
      </c>
      <c r="BB57" s="401">
        <v>29.881118838004749</v>
      </c>
      <c r="BC57" s="401">
        <v>3.8419025956830124</v>
      </c>
      <c r="BD57" s="401"/>
      <c r="BE57" s="401">
        <v>0.69999999999999929</v>
      </c>
      <c r="BF57" s="401"/>
      <c r="BG57" s="401" t="s">
        <v>463</v>
      </c>
      <c r="BH57" s="401"/>
      <c r="BI57" s="406">
        <v>19.306587728526836</v>
      </c>
      <c r="BJ57" s="401"/>
      <c r="BK57" s="401">
        <v>16.083659868510956</v>
      </c>
      <c r="BL57" s="401"/>
      <c r="BM57" s="401">
        <v>13.994178445977145</v>
      </c>
      <c r="BN57" s="401"/>
      <c r="BO57" s="401">
        <v>18.113808886975036</v>
      </c>
      <c r="BP57" s="401">
        <v>0.94435189736863434</v>
      </c>
      <c r="BQ57" s="401">
        <v>16.262168365535736</v>
      </c>
      <c r="BR57" s="401">
        <v>19.965449408414337</v>
      </c>
      <c r="BS57" s="401">
        <v>5.213436352680537</v>
      </c>
      <c r="BT57" s="401"/>
      <c r="BU57" s="401">
        <v>4.0999999999999996</v>
      </c>
      <c r="BV57" s="401"/>
      <c r="BW57" s="401" t="s">
        <v>465</v>
      </c>
      <c r="BX57" s="401"/>
      <c r="BY57" s="401">
        <v>18.937686232299217</v>
      </c>
      <c r="BZ57" s="401">
        <v>0.95151560887574238</v>
      </c>
      <c r="CA57" s="401">
        <v>17.071997944242749</v>
      </c>
      <c r="CB57" s="401">
        <v>20.803374520355685</v>
      </c>
      <c r="CC57" s="401">
        <v>5.0244554546103029</v>
      </c>
      <c r="CD57" s="401"/>
      <c r="CE57" s="401">
        <v>0.79999999999999716</v>
      </c>
      <c r="CF57" s="401"/>
      <c r="CG57" s="401" t="s">
        <v>463</v>
      </c>
      <c r="CH57" s="401"/>
      <c r="CI57" s="406">
        <v>5.4462357112523261</v>
      </c>
      <c r="CJ57" s="401"/>
      <c r="CK57" s="401">
        <v>7.1699803797180053</v>
      </c>
      <c r="CL57" s="401"/>
      <c r="CM57" s="401">
        <v>6.9089307330436611</v>
      </c>
      <c r="CN57" s="401"/>
      <c r="CO57" s="401">
        <v>8.2963390478334098</v>
      </c>
      <c r="CP57" s="401">
        <v>0.6778801911936696</v>
      </c>
      <c r="CQ57" s="401">
        <v>6.9671836406248122</v>
      </c>
      <c r="CR57" s="401">
        <v>9.6254944550420092</v>
      </c>
      <c r="CS57" s="401">
        <v>8.1708351995413953</v>
      </c>
      <c r="CT57" s="401"/>
      <c r="CU57" s="401">
        <v>1.4</v>
      </c>
      <c r="CV57" s="401"/>
      <c r="CW57" s="401" t="s">
        <v>463</v>
      </c>
      <c r="CX57" s="401"/>
      <c r="CY57" s="401">
        <v>7.9512709787721416</v>
      </c>
      <c r="CZ57" s="401">
        <v>0.65407055294519523</v>
      </c>
      <c r="DA57" s="401">
        <v>6.6687993526531573</v>
      </c>
      <c r="DB57" s="401">
        <v>9.2337426048911269</v>
      </c>
      <c r="DC57" s="401">
        <v>8.225987451457712</v>
      </c>
      <c r="DD57" s="401"/>
      <c r="DE57" s="401">
        <v>-0.30000000000000071</v>
      </c>
      <c r="DF57" s="401"/>
      <c r="DG57" s="401" t="s">
        <v>463</v>
      </c>
      <c r="DH57" s="401"/>
      <c r="DI57" s="406">
        <v>0.70508392641832895</v>
      </c>
      <c r="DJ57" s="401"/>
      <c r="DK57" s="401">
        <v>0.66224426575334361</v>
      </c>
      <c r="DL57" s="401"/>
      <c r="DM57" s="401">
        <v>0.82917140519846877</v>
      </c>
      <c r="DN57" s="401"/>
      <c r="DO57" s="408">
        <v>0.6732317003549716</v>
      </c>
      <c r="DP57" s="401">
        <v>0.18396578233138258</v>
      </c>
      <c r="DQ57" s="401">
        <v>0.31252029809884868</v>
      </c>
      <c r="DR57" s="401">
        <v>1.0339431026110946</v>
      </c>
      <c r="DS57" s="401">
        <v>27.325775395660045</v>
      </c>
      <c r="DT57" s="401"/>
      <c r="DU57" s="401">
        <v>-0.1</v>
      </c>
      <c r="DV57" s="401"/>
      <c r="DW57" s="401" t="s">
        <v>463</v>
      </c>
      <c r="DX57" s="401"/>
      <c r="DY57" s="408">
        <v>0.89889522800255162</v>
      </c>
      <c r="DZ57" s="401">
        <v>0.30152622606656287</v>
      </c>
      <c r="EA57" s="401">
        <v>0.30767639431580263</v>
      </c>
      <c r="EB57" s="401">
        <v>1.4901140616893005</v>
      </c>
      <c r="EC57" s="401">
        <v>33.544090197985447</v>
      </c>
      <c r="ED57" s="401"/>
      <c r="EE57" s="401">
        <v>0.20000000000000007</v>
      </c>
      <c r="EF57" s="401"/>
      <c r="EG57" s="401" t="s">
        <v>463</v>
      </c>
      <c r="EH57" s="401"/>
      <c r="EI57" s="279">
        <v>6269.0555299999905</v>
      </c>
      <c r="EJ57" s="279">
        <v>7780</v>
      </c>
      <c r="EK57" s="58"/>
    </row>
    <row r="58" spans="1:141" s="69" customFormat="1" ht="13.5" customHeight="1" x14ac:dyDescent="0.25">
      <c r="A58" s="36" t="s">
        <v>30</v>
      </c>
      <c r="B58" s="34">
        <v>20.013914963841962</v>
      </c>
      <c r="C58" s="58">
        <v>0.95720851254187045</v>
      </c>
      <c r="D58" s="58">
        <v>18.137066551883237</v>
      </c>
      <c r="E58" s="58">
        <v>21.890763375800688</v>
      </c>
      <c r="F58" s="58">
        <v>4.7827149973965932</v>
      </c>
      <c r="G58" s="58"/>
      <c r="H58" s="58"/>
      <c r="I58" s="58"/>
      <c r="J58" s="58"/>
      <c r="K58" s="291">
        <v>6400</v>
      </c>
      <c r="L58" s="58"/>
      <c r="M58" s="401">
        <v>22.630989005696005</v>
      </c>
      <c r="N58" s="401">
        <v>1.020262111556071</v>
      </c>
      <c r="O58" s="401">
        <v>20.630505987835964</v>
      </c>
      <c r="P58" s="401">
        <v>24.631472023556046</v>
      </c>
      <c r="Q58" s="401">
        <v>4.5082524290002555</v>
      </c>
      <c r="R58" s="402">
        <v>6424</v>
      </c>
      <c r="S58" s="401"/>
      <c r="T58" s="401">
        <v>2.6</v>
      </c>
      <c r="U58" s="401"/>
      <c r="V58" s="401" t="s">
        <v>463</v>
      </c>
      <c r="W58" s="401">
        <f t="shared" si="0"/>
        <v>20</v>
      </c>
      <c r="X58" s="401">
        <f t="shared" si="1"/>
        <v>22.6</v>
      </c>
      <c r="Y58" s="401">
        <f t="shared" si="2"/>
        <v>2.6</v>
      </c>
      <c r="Z58" s="401">
        <f t="shared" si="3"/>
        <v>2.6170740418540426</v>
      </c>
      <c r="AA58" s="401">
        <f t="shared" si="4"/>
        <v>1.8706834414776867</v>
      </c>
      <c r="AB58" s="401">
        <f>_xlfn.T.DIST.2T(ABS(CL58),R58+K58-2)</f>
        <v>1</v>
      </c>
      <c r="AC58" s="401" t="str">
        <f t="shared" si="5"/>
        <v/>
      </c>
      <c r="AD58" s="401"/>
      <c r="AE58" s="401">
        <v>22.8188517398976</v>
      </c>
      <c r="AF58" s="401">
        <v>0.97401100445445243</v>
      </c>
      <c r="AG58" s="401">
        <v>20.909057299828369</v>
      </c>
      <c r="AH58" s="401">
        <v>24.72864617996683</v>
      </c>
      <c r="AI58" s="401">
        <v>4.2684488052106655</v>
      </c>
      <c r="AJ58" s="401"/>
      <c r="AK58" s="401">
        <v>0.2</v>
      </c>
      <c r="AL58" s="401"/>
      <c r="AM58" s="401" t="s">
        <v>463</v>
      </c>
      <c r="AN58" s="401"/>
      <c r="AO58" s="401">
        <v>25.491840040546137</v>
      </c>
      <c r="AP58" s="401">
        <v>1.1717423673265515</v>
      </c>
      <c r="AQ58" s="401">
        <v>23.19434304384966</v>
      </c>
      <c r="AR58" s="401">
        <v>27.789337037242618</v>
      </c>
      <c r="AS58" s="401">
        <v>4.5965389923317916</v>
      </c>
      <c r="AT58" s="401"/>
      <c r="AU58" s="401">
        <v>2.7</v>
      </c>
      <c r="AV58" s="401"/>
      <c r="AW58" s="401" t="s">
        <v>463</v>
      </c>
      <c r="AX58" s="401"/>
      <c r="AY58" s="401">
        <v>26.29500316406294</v>
      </c>
      <c r="AZ58" s="401">
        <v>1.3406627785149958</v>
      </c>
      <c r="BA58" s="401">
        <v>23.666292903530255</v>
      </c>
      <c r="BB58" s="401">
        <v>28.923713424595626</v>
      </c>
      <c r="BC58" s="401">
        <v>5.0985457965156789</v>
      </c>
      <c r="BD58" s="401"/>
      <c r="BE58" s="401">
        <v>0.80000000000000071</v>
      </c>
      <c r="BF58" s="401"/>
      <c r="BG58" s="401" t="s">
        <v>463</v>
      </c>
      <c r="BH58" s="401"/>
      <c r="BI58" s="406">
        <v>20.013914963841962</v>
      </c>
      <c r="BJ58" s="401"/>
      <c r="BK58" s="401">
        <v>14.40273196575726</v>
      </c>
      <c r="BL58" s="401"/>
      <c r="BM58" s="401">
        <v>14.016679441506744</v>
      </c>
      <c r="BN58" s="401"/>
      <c r="BO58" s="401">
        <v>15.143377975614841</v>
      </c>
      <c r="BP58" s="401">
        <v>0.90575579256546057</v>
      </c>
      <c r="BQ58" s="401">
        <v>13.367414870425149</v>
      </c>
      <c r="BR58" s="401">
        <v>16.919341080804536</v>
      </c>
      <c r="BS58" s="401">
        <v>5.9812004562257233</v>
      </c>
      <c r="BT58" s="401"/>
      <c r="BU58" s="401">
        <v>1.1000000000000001</v>
      </c>
      <c r="BV58" s="401"/>
      <c r="BW58" s="401" t="s">
        <v>463</v>
      </c>
      <c r="BX58" s="401"/>
      <c r="BY58" s="401">
        <v>17.60145304889323</v>
      </c>
      <c r="BZ58" s="401">
        <v>1.1334512129678458</v>
      </c>
      <c r="CA58" s="401">
        <v>15.379033749207672</v>
      </c>
      <c r="CB58" s="401">
        <v>19.823872348578792</v>
      </c>
      <c r="CC58" s="401">
        <v>6.439532064877544</v>
      </c>
      <c r="CD58" s="401"/>
      <c r="CE58" s="401">
        <v>2.5000000000000018</v>
      </c>
      <c r="CF58" s="401"/>
      <c r="CG58" s="401" t="s">
        <v>466</v>
      </c>
      <c r="CH58" s="401"/>
      <c r="CI58" s="406">
        <v>6.177916446227365</v>
      </c>
      <c r="CJ58" s="401"/>
      <c r="CK58" s="401">
        <v>7.1367459177096704</v>
      </c>
      <c r="CL58" s="401"/>
      <c r="CM58" s="401">
        <v>7.8831914320876439</v>
      </c>
      <c r="CN58" s="401"/>
      <c r="CO58" s="401">
        <v>9.3818862566931873</v>
      </c>
      <c r="CP58" s="401">
        <v>0.83830002950333982</v>
      </c>
      <c r="CQ58" s="401">
        <v>7.7381872202669149</v>
      </c>
      <c r="CR58" s="401">
        <v>11.025585293119461</v>
      </c>
      <c r="CS58" s="401">
        <v>8.9353036965810908</v>
      </c>
      <c r="CT58" s="401"/>
      <c r="CU58" s="401">
        <v>1.5</v>
      </c>
      <c r="CV58" s="401"/>
      <c r="CW58" s="401" t="s">
        <v>463</v>
      </c>
      <c r="CX58" s="401"/>
      <c r="CY58" s="401">
        <v>8.1839640846975961</v>
      </c>
      <c r="CZ58" s="401">
        <v>0.90757267206676306</v>
      </c>
      <c r="DA58" s="401">
        <v>6.4044370973939184</v>
      </c>
      <c r="DB58" s="401">
        <v>9.9634910720012719</v>
      </c>
      <c r="DC58" s="401">
        <v>11.089646321441531</v>
      </c>
      <c r="DD58" s="401"/>
      <c r="DE58" s="401">
        <v>-1.2000000000000011</v>
      </c>
      <c r="DF58" s="401"/>
      <c r="DG58" s="401" t="s">
        <v>463</v>
      </c>
      <c r="DH58" s="401"/>
      <c r="DI58" s="406">
        <v>0.60865677442319677</v>
      </c>
      <c r="DJ58" s="401"/>
      <c r="DK58" s="401">
        <v>1.0915111222291434</v>
      </c>
      <c r="DL58" s="401"/>
      <c r="DM58" s="401">
        <v>0.91898086630325027</v>
      </c>
      <c r="DN58" s="401"/>
      <c r="DO58" s="408">
        <v>0.96657580823809963</v>
      </c>
      <c r="DP58" s="401">
        <v>0.31730066188085743</v>
      </c>
      <c r="DQ58" s="401">
        <v>0.34442768246506344</v>
      </c>
      <c r="DR58" s="401">
        <v>1.5887239340111357</v>
      </c>
      <c r="DS58" s="401">
        <v>32.82729188714557</v>
      </c>
      <c r="DT58" s="401"/>
      <c r="DU58" s="401">
        <v>0.1</v>
      </c>
      <c r="DV58" s="401"/>
      <c r="DW58" s="401" t="s">
        <v>463</v>
      </c>
      <c r="DX58" s="401"/>
      <c r="DY58" s="408">
        <v>0.50958603047213413</v>
      </c>
      <c r="DZ58" s="401">
        <v>0.18130617631385282</v>
      </c>
      <c r="EA58" s="401">
        <v>0.15408917204358324</v>
      </c>
      <c r="EB58" s="401">
        <v>0.86508288890068497</v>
      </c>
      <c r="EC58" s="401">
        <v>35.579110390030053</v>
      </c>
      <c r="ED58" s="401"/>
      <c r="EE58" s="401">
        <v>-0.5</v>
      </c>
      <c r="EF58" s="401"/>
      <c r="EG58" s="401" t="s">
        <v>463</v>
      </c>
      <c r="EH58" s="401"/>
      <c r="EI58" s="279">
        <v>6211.0207319999809</v>
      </c>
      <c r="EJ58" s="279">
        <v>5771</v>
      </c>
      <c r="EK58" s="58"/>
    </row>
    <row r="59" spans="1:141" s="69" customFormat="1" ht="13.5" customHeight="1" x14ac:dyDescent="0.25">
      <c r="A59" s="36" t="s">
        <v>31</v>
      </c>
      <c r="B59" s="34">
        <v>19.281355471371313</v>
      </c>
      <c r="C59" s="58">
        <v>1.0990666905327398</v>
      </c>
      <c r="D59" s="58">
        <v>17.126358367046173</v>
      </c>
      <c r="E59" s="58">
        <v>21.43635257569645</v>
      </c>
      <c r="F59" s="58">
        <v>5.7001526275713275</v>
      </c>
      <c r="G59" s="58"/>
      <c r="H59" s="58"/>
      <c r="I59" s="58"/>
      <c r="J59" s="58"/>
      <c r="K59" s="291">
        <v>5076</v>
      </c>
      <c r="L59" s="58"/>
      <c r="M59" s="401">
        <v>20.608899964070819</v>
      </c>
      <c r="N59" s="401">
        <v>1.0894648116767263</v>
      </c>
      <c r="O59" s="401">
        <v>18.47272747503137</v>
      </c>
      <c r="P59" s="401">
        <v>22.745072453110271</v>
      </c>
      <c r="Q59" s="401">
        <v>5.2863802220209681</v>
      </c>
      <c r="R59" s="402">
        <v>4734</v>
      </c>
      <c r="S59" s="401"/>
      <c r="T59" s="401">
        <v>1.3</v>
      </c>
      <c r="U59" s="401"/>
      <c r="V59" s="401" t="s">
        <v>463</v>
      </c>
      <c r="W59" s="401">
        <f t="shared" si="0"/>
        <v>19.3</v>
      </c>
      <c r="X59" s="401">
        <f t="shared" si="1"/>
        <v>20.6</v>
      </c>
      <c r="Y59" s="401">
        <f t="shared" si="2"/>
        <v>1.3</v>
      </c>
      <c r="Z59" s="401">
        <f t="shared" si="3"/>
        <v>1.3275444926995057</v>
      </c>
      <c r="AA59" s="401">
        <f t="shared" si="4"/>
        <v>0.8578415962080127</v>
      </c>
      <c r="AB59" s="401">
        <f>_xlfn.T.DIST.2T(ABS(CL59),R59+K59-2)</f>
        <v>1</v>
      </c>
      <c r="AC59" s="401" t="str">
        <f t="shared" si="5"/>
        <v/>
      </c>
      <c r="AD59" s="401"/>
      <c r="AE59" s="401">
        <v>25.454107310586814</v>
      </c>
      <c r="AF59" s="401">
        <v>1.2243333277438007</v>
      </c>
      <c r="AG59" s="401">
        <v>23.053492767811477</v>
      </c>
      <c r="AH59" s="401">
        <v>27.85472185336215</v>
      </c>
      <c r="AI59" s="401">
        <v>4.8099637233578356</v>
      </c>
      <c r="AJ59" s="401"/>
      <c r="AK59" s="401">
        <v>4.9000000000000004</v>
      </c>
      <c r="AL59" s="401"/>
      <c r="AM59" s="401" t="s">
        <v>463</v>
      </c>
      <c r="AN59" s="401"/>
      <c r="AO59" s="401">
        <v>26.369976880155257</v>
      </c>
      <c r="AP59" s="401">
        <v>1.4869769795166754</v>
      </c>
      <c r="AQ59" s="401">
        <v>23.454382770170948</v>
      </c>
      <c r="AR59" s="401">
        <v>29.285570990139558</v>
      </c>
      <c r="AS59" s="401">
        <v>5.6389013394839225</v>
      </c>
      <c r="AT59" s="401"/>
      <c r="AU59" s="401">
        <v>0.9</v>
      </c>
      <c r="AV59" s="401"/>
      <c r="AW59" s="401" t="s">
        <v>463</v>
      </c>
      <c r="AX59" s="401"/>
      <c r="AY59" s="401">
        <v>24.460226140480206</v>
      </c>
      <c r="AZ59" s="401">
        <v>1.4422478111441241</v>
      </c>
      <c r="BA59" s="401">
        <v>21.632332593987623</v>
      </c>
      <c r="BB59" s="401">
        <v>27.288119686972784</v>
      </c>
      <c r="BC59" s="401">
        <v>5.8962979445120123</v>
      </c>
      <c r="BD59" s="401"/>
      <c r="BE59" s="401">
        <v>-1.8999999999999986</v>
      </c>
      <c r="BF59" s="401"/>
      <c r="BG59" s="401" t="s">
        <v>463</v>
      </c>
      <c r="BH59" s="401"/>
      <c r="BI59" s="406">
        <v>19.281355471371313</v>
      </c>
      <c r="BJ59" s="401"/>
      <c r="BK59" s="401">
        <v>12.61877620109146</v>
      </c>
      <c r="BL59" s="401"/>
      <c r="BM59" s="401">
        <v>16.212161331059999</v>
      </c>
      <c r="BN59" s="401"/>
      <c r="BO59" s="401">
        <v>16.078093986998514</v>
      </c>
      <c r="BP59" s="401">
        <v>1.256873423559034</v>
      </c>
      <c r="BQ59" s="401">
        <v>13.613676042938852</v>
      </c>
      <c r="BR59" s="401">
        <v>18.542511931058172</v>
      </c>
      <c r="BS59" s="401">
        <v>7.8173036217812868</v>
      </c>
      <c r="BT59" s="401"/>
      <c r="BU59" s="401">
        <v>-0.1</v>
      </c>
      <c r="BV59" s="401"/>
      <c r="BW59" s="401" t="s">
        <v>463</v>
      </c>
      <c r="BX59" s="401"/>
      <c r="BY59" s="401">
        <v>14.976218150716392</v>
      </c>
      <c r="BZ59" s="401">
        <v>1.0828200469333471</v>
      </c>
      <c r="CA59" s="401">
        <v>12.853074125761024</v>
      </c>
      <c r="CB59" s="401">
        <v>17.099362175671757</v>
      </c>
      <c r="CC59" s="401">
        <v>7.2302635821417311</v>
      </c>
      <c r="CD59" s="401"/>
      <c r="CE59" s="401">
        <v>-1.1000000000000014</v>
      </c>
      <c r="CF59" s="401"/>
      <c r="CG59" s="401" t="s">
        <v>463</v>
      </c>
      <c r="CH59" s="401"/>
      <c r="CI59" s="406">
        <v>7.1274817718119827</v>
      </c>
      <c r="CJ59" s="401"/>
      <c r="CK59" s="401">
        <v>7.2710871709531304</v>
      </c>
      <c r="CL59" s="401"/>
      <c r="CM59" s="401">
        <v>8.6828642290686684</v>
      </c>
      <c r="CN59" s="401"/>
      <c r="CO59" s="401">
        <v>9.3348338486497084</v>
      </c>
      <c r="CP59" s="401">
        <v>0.93181189443951939</v>
      </c>
      <c r="CQ59" s="401">
        <v>7.5077811716645932</v>
      </c>
      <c r="CR59" s="401">
        <v>11.161886525634824</v>
      </c>
      <c r="CS59" s="401">
        <v>9.982094052743177</v>
      </c>
      <c r="CT59" s="401"/>
      <c r="CU59" s="401">
        <v>0.6</v>
      </c>
      <c r="CV59" s="401"/>
      <c r="CW59" s="401" t="s">
        <v>463</v>
      </c>
      <c r="CX59" s="401"/>
      <c r="CY59" s="401">
        <v>8.2127069616094079</v>
      </c>
      <c r="CZ59" s="401">
        <v>0.93699955788750633</v>
      </c>
      <c r="DA59" s="401">
        <v>6.3754810824351029</v>
      </c>
      <c r="DB59" s="401">
        <v>10.049932840783713</v>
      </c>
      <c r="DC59" s="401">
        <v>11.409143931075883</v>
      </c>
      <c r="DD59" s="401"/>
      <c r="DE59" s="401">
        <v>-1.1000000000000014</v>
      </c>
      <c r="DF59" s="401"/>
      <c r="DG59" s="401" t="s">
        <v>463</v>
      </c>
      <c r="DH59" s="401"/>
      <c r="DI59" s="406">
        <v>0.69569194961623759</v>
      </c>
      <c r="DJ59" s="401"/>
      <c r="DK59" s="401">
        <v>0.71903659202626469</v>
      </c>
      <c r="DL59" s="401"/>
      <c r="DM59" s="401">
        <v>0.5590817504581872</v>
      </c>
      <c r="DN59" s="401"/>
      <c r="DO59" s="408">
        <v>0.95704904450711337</v>
      </c>
      <c r="DP59" s="401">
        <v>0.31956520265356747</v>
      </c>
      <c r="DQ59" s="401">
        <v>0.33046071432628699</v>
      </c>
      <c r="DR59" s="401">
        <v>1.58363737468794</v>
      </c>
      <c r="DS59" s="401">
        <v>33.390681960102228</v>
      </c>
      <c r="DT59" s="401"/>
      <c r="DU59" s="401">
        <v>0.4</v>
      </c>
      <c r="DV59" s="401"/>
      <c r="DW59" s="401" t="s">
        <v>463</v>
      </c>
      <c r="DX59" s="401"/>
      <c r="DY59" s="408">
        <v>1.2713010281544141</v>
      </c>
      <c r="DZ59" s="401">
        <v>0.37776546872443367</v>
      </c>
      <c r="EA59" s="401">
        <v>0.53059577428676474</v>
      </c>
      <c r="EB59" s="401">
        <v>2.0120062820220634</v>
      </c>
      <c r="EC59" s="401">
        <v>29.71487164396045</v>
      </c>
      <c r="ED59" s="401"/>
      <c r="EE59" s="401">
        <v>0.30000000000000004</v>
      </c>
      <c r="EF59" s="401"/>
      <c r="EG59" s="401" t="s">
        <v>463</v>
      </c>
      <c r="EH59" s="401"/>
      <c r="EI59" s="279">
        <v>5651.4221579999703</v>
      </c>
      <c r="EJ59" s="279">
        <v>4073</v>
      </c>
      <c r="EK59" s="58"/>
    </row>
    <row r="60" spans="1:141" s="69" customFormat="1" ht="13.5" customHeight="1" x14ac:dyDescent="0.25">
      <c r="A60" s="36" t="s">
        <v>32</v>
      </c>
      <c r="B60" s="34">
        <v>18.486801196429546</v>
      </c>
      <c r="C60" s="58">
        <v>1.2826910860390519</v>
      </c>
      <c r="D60" s="58">
        <v>15.971762209288586</v>
      </c>
      <c r="E60" s="58">
        <v>21.001840183570504</v>
      </c>
      <c r="F60" s="58">
        <v>6.9384155344667464</v>
      </c>
      <c r="G60" s="58"/>
      <c r="H60" s="58"/>
      <c r="I60" s="58"/>
      <c r="J60" s="58"/>
      <c r="K60" s="291">
        <v>3445</v>
      </c>
      <c r="L60" s="58"/>
      <c r="M60" s="401">
        <v>18.9739949484654</v>
      </c>
      <c r="N60" s="401">
        <v>1.1776984294655939</v>
      </c>
      <c r="O60" s="401">
        <v>16.664818040275485</v>
      </c>
      <c r="P60" s="401">
        <v>21.283171856655315</v>
      </c>
      <c r="Q60" s="401">
        <v>6.2069081006098035</v>
      </c>
      <c r="R60" s="402">
        <v>3241</v>
      </c>
      <c r="S60" s="401"/>
      <c r="T60" s="401">
        <v>0.5</v>
      </c>
      <c r="U60" s="401"/>
      <c r="V60" s="401" t="s">
        <v>463</v>
      </c>
      <c r="W60" s="401">
        <f t="shared" si="0"/>
        <v>18.5</v>
      </c>
      <c r="X60" s="401">
        <f t="shared" si="1"/>
        <v>19</v>
      </c>
      <c r="Y60" s="401">
        <f t="shared" si="2"/>
        <v>0.5</v>
      </c>
      <c r="Z60" s="401">
        <f t="shared" si="3"/>
        <v>0.48719375203585358</v>
      </c>
      <c r="AA60" s="401">
        <f t="shared" si="4"/>
        <v>0.27978071425808432</v>
      </c>
      <c r="AB60" s="401">
        <f>_xlfn.T.DIST.2T(ABS(CL60),R60+K60-2)</f>
        <v>1</v>
      </c>
      <c r="AC60" s="401" t="str">
        <f t="shared" si="5"/>
        <v/>
      </c>
      <c r="AD60" s="401"/>
      <c r="AE60" s="401">
        <v>25.69700403346382</v>
      </c>
      <c r="AF60" s="401">
        <v>1.6022484190099822</v>
      </c>
      <c r="AG60" s="401">
        <v>22.555391558614136</v>
      </c>
      <c r="AH60" s="401">
        <v>28.838616508313507</v>
      </c>
      <c r="AI60" s="401">
        <v>6.235156506663035</v>
      </c>
      <c r="AJ60" s="401"/>
      <c r="AK60" s="401">
        <v>6.7</v>
      </c>
      <c r="AL60" s="401"/>
      <c r="AM60" s="401" t="s">
        <v>463</v>
      </c>
      <c r="AN60" s="401"/>
      <c r="AO60" s="401">
        <v>23.382973504930149</v>
      </c>
      <c r="AP60" s="401">
        <v>1.5346328554589437</v>
      </c>
      <c r="AQ60" s="401">
        <v>20.373938008080135</v>
      </c>
      <c r="AR60" s="401">
        <v>26.392009001780163</v>
      </c>
      <c r="AS60" s="401">
        <v>6.563035514432654</v>
      </c>
      <c r="AT60" s="401"/>
      <c r="AU60" s="401">
        <v>-2.2999999999999998</v>
      </c>
      <c r="AV60" s="401"/>
      <c r="AW60" s="401" t="s">
        <v>463</v>
      </c>
      <c r="AX60" s="401"/>
      <c r="AY60" s="401">
        <v>27.192746338562479</v>
      </c>
      <c r="AZ60" s="401">
        <v>1.7347823475285813</v>
      </c>
      <c r="BA60" s="401">
        <v>23.791264452274433</v>
      </c>
      <c r="BB60" s="401">
        <v>30.594228224850529</v>
      </c>
      <c r="BC60" s="401">
        <v>6.3795775753199964</v>
      </c>
      <c r="BD60" s="401"/>
      <c r="BE60" s="401">
        <v>3.8000000000000007</v>
      </c>
      <c r="BF60" s="401"/>
      <c r="BG60" s="401" t="s">
        <v>466</v>
      </c>
      <c r="BH60" s="401"/>
      <c r="BI60" s="406">
        <v>18.486801196429546</v>
      </c>
      <c r="BJ60" s="401"/>
      <c r="BK60" s="401">
        <v>11.722458391374143</v>
      </c>
      <c r="BL60" s="401"/>
      <c r="BM60" s="401">
        <v>15.632335704551556</v>
      </c>
      <c r="BN60" s="401"/>
      <c r="BO60" s="401">
        <v>14.681933141013506</v>
      </c>
      <c r="BP60" s="401">
        <v>1.245806770956847</v>
      </c>
      <c r="BQ60" s="401">
        <v>12.239214165793744</v>
      </c>
      <c r="BR60" s="401">
        <v>17.124652116233268</v>
      </c>
      <c r="BS60" s="401">
        <v>8.4853047551124305</v>
      </c>
      <c r="BT60" s="401"/>
      <c r="BU60" s="401">
        <v>-0.9</v>
      </c>
      <c r="BV60" s="401"/>
      <c r="BW60" s="401" t="s">
        <v>463</v>
      </c>
      <c r="BX60" s="401"/>
      <c r="BY60" s="401">
        <v>16.409104864722078</v>
      </c>
      <c r="BZ60" s="401">
        <v>1.3484738410908426</v>
      </c>
      <c r="CA60" s="401">
        <v>13.765079029931757</v>
      </c>
      <c r="CB60" s="401">
        <v>19.053130699512398</v>
      </c>
      <c r="CC60" s="401">
        <v>8.2178391338696706</v>
      </c>
      <c r="CD60" s="401"/>
      <c r="CE60" s="401">
        <v>1.6999999999999993</v>
      </c>
      <c r="CF60" s="401"/>
      <c r="CG60" s="401" t="s">
        <v>463</v>
      </c>
      <c r="CH60" s="401"/>
      <c r="CI60" s="406">
        <v>5.8059266555847779</v>
      </c>
      <c r="CJ60" s="401"/>
      <c r="CK60" s="401">
        <v>6.5805498058257266</v>
      </c>
      <c r="CL60" s="401"/>
      <c r="CM60" s="401">
        <v>9.3633180314934084</v>
      </c>
      <c r="CN60" s="401"/>
      <c r="CO60" s="401">
        <v>8.3252981295817889</v>
      </c>
      <c r="CP60" s="401">
        <v>0.94370107650287205</v>
      </c>
      <c r="CQ60" s="401">
        <v>6.4749337069046131</v>
      </c>
      <c r="CR60" s="401">
        <v>10.175662552258965</v>
      </c>
      <c r="CS60" s="401">
        <v>11.335342732648515</v>
      </c>
      <c r="CT60" s="401"/>
      <c r="CU60" s="401">
        <v>-1.1000000000000001</v>
      </c>
      <c r="CV60" s="401"/>
      <c r="CW60" s="401" t="s">
        <v>463</v>
      </c>
      <c r="CX60" s="401"/>
      <c r="CY60" s="401">
        <v>9.8008066873881639</v>
      </c>
      <c r="CZ60" s="401">
        <v>1.13696723772157</v>
      </c>
      <c r="DA60" s="401">
        <v>7.5714933271718561</v>
      </c>
      <c r="DB60" s="401">
        <v>12.030120047604472</v>
      </c>
      <c r="DC60" s="401">
        <v>11.600751591036254</v>
      </c>
      <c r="DD60" s="401"/>
      <c r="DE60" s="401">
        <v>1.5</v>
      </c>
      <c r="DF60" s="401"/>
      <c r="DG60" s="401" t="s">
        <v>463</v>
      </c>
      <c r="DH60" s="401"/>
      <c r="DI60" s="406">
        <v>0.19238770928834154</v>
      </c>
      <c r="DJ60" s="401"/>
      <c r="DK60" s="401">
        <v>0.67098675126553464</v>
      </c>
      <c r="DL60" s="401"/>
      <c r="DM60" s="401">
        <v>0.70135029741888799</v>
      </c>
      <c r="DN60" s="401"/>
      <c r="DO60" s="408">
        <v>0.37574223433486764</v>
      </c>
      <c r="DP60" s="401">
        <v>0.20133084661604497</v>
      </c>
      <c r="DQ60" s="401">
        <v>-1.901776439940453E-2</v>
      </c>
      <c r="DR60" s="401">
        <v>0.7705022330691399</v>
      </c>
      <c r="DS60" s="401">
        <v>53.582171025420479</v>
      </c>
      <c r="DT60" s="401"/>
      <c r="DU60" s="401">
        <v>-0.3</v>
      </c>
      <c r="DV60" s="401"/>
      <c r="DW60" s="401" t="s">
        <v>463</v>
      </c>
      <c r="DX60" s="401"/>
      <c r="DY60" s="408">
        <v>0.98283478645221301</v>
      </c>
      <c r="DZ60" s="401">
        <v>0.33470283475855611</v>
      </c>
      <c r="EA60" s="401">
        <v>0.32656477578349269</v>
      </c>
      <c r="EB60" s="401">
        <v>1.6391047971209334</v>
      </c>
      <c r="EC60" s="401">
        <v>34.054842113062499</v>
      </c>
      <c r="ED60" s="401"/>
      <c r="EE60" s="401">
        <v>0.6</v>
      </c>
      <c r="EF60" s="401"/>
      <c r="EG60" s="401" t="s">
        <v>463</v>
      </c>
      <c r="EH60" s="401"/>
      <c r="EI60" s="279">
        <v>5322.9278939999813</v>
      </c>
      <c r="EJ60" s="279">
        <v>2806</v>
      </c>
      <c r="EK60" s="58"/>
    </row>
    <row r="61" spans="1:141" s="69" customFormat="1" ht="7.5" customHeight="1" x14ac:dyDescent="0.25">
      <c r="A61" s="36"/>
      <c r="B61" s="34"/>
      <c r="C61" s="58"/>
      <c r="D61" s="58"/>
      <c r="E61" s="58"/>
      <c r="F61" s="58"/>
      <c r="G61" s="58"/>
      <c r="H61" s="58"/>
      <c r="I61" s="58"/>
      <c r="J61" s="58"/>
      <c r="K61" s="291"/>
      <c r="L61" s="58"/>
      <c r="M61" s="401"/>
      <c r="N61" s="401"/>
      <c r="O61" s="401"/>
      <c r="P61" s="401"/>
      <c r="Q61" s="401"/>
      <c r="R61" s="402"/>
      <c r="S61" s="401"/>
      <c r="T61" s="401"/>
      <c r="U61" s="401"/>
      <c r="V61" s="401"/>
      <c r="W61" s="401"/>
      <c r="X61" s="401"/>
      <c r="Y61" s="401"/>
      <c r="Z61" s="401"/>
      <c r="AA61" s="401"/>
      <c r="AB61" s="401"/>
      <c r="AC61" s="401"/>
      <c r="AD61" s="401"/>
      <c r="AE61" s="401"/>
      <c r="AF61" s="401"/>
      <c r="AG61" s="401"/>
      <c r="AH61" s="401"/>
      <c r="AI61" s="401"/>
      <c r="AJ61" s="401"/>
      <c r="AK61" s="401"/>
      <c r="AL61" s="401"/>
      <c r="AM61" s="401"/>
      <c r="AN61" s="401"/>
      <c r="AO61" s="401"/>
      <c r="AP61" s="401"/>
      <c r="AQ61" s="401"/>
      <c r="AR61" s="401"/>
      <c r="AS61" s="401"/>
      <c r="AT61" s="401"/>
      <c r="AU61" s="401"/>
      <c r="AV61" s="401"/>
      <c r="AW61" s="401"/>
      <c r="AX61" s="401"/>
      <c r="AY61" s="401"/>
      <c r="AZ61" s="401"/>
      <c r="BA61" s="401"/>
      <c r="BB61" s="401"/>
      <c r="BC61" s="401"/>
      <c r="BD61" s="401"/>
      <c r="BE61" s="401"/>
      <c r="BF61" s="401"/>
      <c r="BG61" s="401"/>
      <c r="BH61" s="401"/>
      <c r="BI61" s="406"/>
      <c r="BJ61" s="401"/>
      <c r="BK61" s="401"/>
      <c r="BL61" s="401"/>
      <c r="BM61" s="401"/>
      <c r="BN61" s="401"/>
      <c r="BO61" s="401"/>
      <c r="BP61" s="401"/>
      <c r="BQ61" s="401"/>
      <c r="BR61" s="401"/>
      <c r="BS61" s="401"/>
      <c r="BT61" s="401"/>
      <c r="BU61" s="401"/>
      <c r="BV61" s="401"/>
      <c r="BW61" s="401"/>
      <c r="BX61" s="401"/>
      <c r="BY61" s="401"/>
      <c r="BZ61" s="401"/>
      <c r="CA61" s="401"/>
      <c r="CB61" s="401"/>
      <c r="CC61" s="401"/>
      <c r="CD61" s="401"/>
      <c r="CE61" s="401"/>
      <c r="CF61" s="401"/>
      <c r="CG61" s="401"/>
      <c r="CH61" s="401"/>
      <c r="CI61" s="406"/>
      <c r="CJ61" s="401"/>
      <c r="CK61" s="401"/>
      <c r="CL61" s="401"/>
      <c r="CM61" s="401"/>
      <c r="CN61" s="401"/>
      <c r="CO61" s="401"/>
      <c r="CP61" s="401"/>
      <c r="CQ61" s="401"/>
      <c r="CR61" s="401"/>
      <c r="CS61" s="401"/>
      <c r="CT61" s="401"/>
      <c r="CU61" s="401"/>
      <c r="CV61" s="401"/>
      <c r="CW61" s="401"/>
      <c r="CX61" s="401"/>
      <c r="CY61" s="401"/>
      <c r="CZ61" s="401"/>
      <c r="DA61" s="401"/>
      <c r="DB61" s="401"/>
      <c r="DC61" s="401"/>
      <c r="DD61" s="401"/>
      <c r="DE61" s="401"/>
      <c r="DF61" s="401"/>
      <c r="DG61" s="401"/>
      <c r="DH61" s="401"/>
      <c r="DI61" s="406"/>
      <c r="DJ61" s="401"/>
      <c r="DK61" s="401"/>
      <c r="DL61" s="401"/>
      <c r="DM61" s="401"/>
      <c r="DN61" s="401"/>
      <c r="DO61" s="401"/>
      <c r="DP61" s="401"/>
      <c r="DQ61" s="401"/>
      <c r="DR61" s="401"/>
      <c r="DS61" s="401"/>
      <c r="DT61" s="401"/>
      <c r="DU61" s="401"/>
      <c r="DV61" s="401"/>
      <c r="DW61" s="401"/>
      <c r="DX61" s="401"/>
      <c r="DY61" s="401"/>
      <c r="DZ61" s="401"/>
      <c r="EA61" s="401"/>
      <c r="EB61" s="401"/>
      <c r="EC61" s="401"/>
      <c r="ED61" s="401"/>
      <c r="EE61" s="401"/>
      <c r="EF61" s="401"/>
      <c r="EG61" s="401"/>
      <c r="EH61" s="401"/>
      <c r="EI61" s="279"/>
      <c r="EJ61" s="279"/>
      <c r="EK61" s="58"/>
    </row>
    <row r="62" spans="1:141" s="69" customFormat="1" ht="13.5" customHeight="1" x14ac:dyDescent="0.25">
      <c r="A62" s="286" t="s">
        <v>33</v>
      </c>
      <c r="B62" s="34"/>
      <c r="C62" s="58"/>
      <c r="D62" s="58"/>
      <c r="E62" s="58"/>
      <c r="F62" s="58"/>
      <c r="G62" s="58"/>
      <c r="H62" s="58"/>
      <c r="I62" s="58"/>
      <c r="J62" s="58"/>
      <c r="K62" s="291"/>
      <c r="L62" s="58"/>
      <c r="M62" s="401"/>
      <c r="N62" s="401"/>
      <c r="O62" s="401"/>
      <c r="P62" s="401"/>
      <c r="Q62" s="401"/>
      <c r="R62" s="402"/>
      <c r="S62" s="401"/>
      <c r="T62" s="401"/>
      <c r="U62" s="401"/>
      <c r="V62" s="401"/>
      <c r="W62" s="401"/>
      <c r="X62" s="401"/>
      <c r="Y62" s="401"/>
      <c r="Z62" s="401"/>
      <c r="AA62" s="401"/>
      <c r="AB62" s="401"/>
      <c r="AC62" s="401"/>
      <c r="AD62" s="401"/>
      <c r="AE62" s="401"/>
      <c r="AF62" s="401"/>
      <c r="AG62" s="401"/>
      <c r="AH62" s="401"/>
      <c r="AI62" s="401"/>
      <c r="AJ62" s="401"/>
      <c r="AK62" s="401"/>
      <c r="AL62" s="401"/>
      <c r="AM62" s="401"/>
      <c r="AN62" s="401"/>
      <c r="AO62" s="401"/>
      <c r="AP62" s="401"/>
      <c r="AQ62" s="401"/>
      <c r="AR62" s="401"/>
      <c r="AS62" s="401"/>
      <c r="AT62" s="401"/>
      <c r="AU62" s="401"/>
      <c r="AV62" s="401"/>
      <c r="AW62" s="401"/>
      <c r="AX62" s="401"/>
      <c r="AY62" s="401"/>
      <c r="AZ62" s="401"/>
      <c r="BA62" s="401"/>
      <c r="BB62" s="401"/>
      <c r="BC62" s="401"/>
      <c r="BD62" s="401"/>
      <c r="BE62" s="401"/>
      <c r="BF62" s="401"/>
      <c r="BG62" s="401"/>
      <c r="BH62" s="401"/>
      <c r="BI62" s="406"/>
      <c r="BJ62" s="401"/>
      <c r="BK62" s="401"/>
      <c r="BL62" s="401"/>
      <c r="BM62" s="401"/>
      <c r="BN62" s="401"/>
      <c r="BO62" s="401"/>
      <c r="BP62" s="401"/>
      <c r="BQ62" s="401"/>
      <c r="BR62" s="401"/>
      <c r="BS62" s="401"/>
      <c r="BT62" s="401"/>
      <c r="BU62" s="401"/>
      <c r="BV62" s="401"/>
      <c r="BW62" s="401"/>
      <c r="BX62" s="401"/>
      <c r="BY62" s="401"/>
      <c r="BZ62" s="401"/>
      <c r="CA62" s="401"/>
      <c r="CB62" s="401"/>
      <c r="CC62" s="401"/>
      <c r="CD62" s="401"/>
      <c r="CE62" s="401"/>
      <c r="CF62" s="401"/>
      <c r="CG62" s="401"/>
      <c r="CH62" s="401"/>
      <c r="CI62" s="406"/>
      <c r="CJ62" s="401"/>
      <c r="CK62" s="401"/>
      <c r="CL62" s="401"/>
      <c r="CM62" s="401"/>
      <c r="CN62" s="401"/>
      <c r="CO62" s="401"/>
      <c r="CP62" s="401"/>
      <c r="CQ62" s="401"/>
      <c r="CR62" s="401"/>
      <c r="CS62" s="401"/>
      <c r="CT62" s="401"/>
      <c r="CU62" s="401"/>
      <c r="CV62" s="401"/>
      <c r="CW62" s="401"/>
      <c r="CX62" s="401"/>
      <c r="CY62" s="401"/>
      <c r="CZ62" s="401"/>
      <c r="DA62" s="401"/>
      <c r="DB62" s="401"/>
      <c r="DC62" s="401"/>
      <c r="DD62" s="401"/>
      <c r="DE62" s="401"/>
      <c r="DF62" s="401"/>
      <c r="DG62" s="401"/>
      <c r="DH62" s="401"/>
      <c r="DI62" s="406"/>
      <c r="DJ62" s="401"/>
      <c r="DK62" s="401"/>
      <c r="DL62" s="401"/>
      <c r="DM62" s="401"/>
      <c r="DN62" s="401"/>
      <c r="DO62" s="401"/>
      <c r="DP62" s="401"/>
      <c r="DQ62" s="401"/>
      <c r="DR62" s="401"/>
      <c r="DS62" s="401"/>
      <c r="DT62" s="401"/>
      <c r="DU62" s="401"/>
      <c r="DV62" s="401"/>
      <c r="DW62" s="401"/>
      <c r="DX62" s="401"/>
      <c r="DY62" s="401"/>
      <c r="DZ62" s="401"/>
      <c r="EA62" s="401"/>
      <c r="EB62" s="401"/>
      <c r="EC62" s="401"/>
      <c r="ED62" s="401"/>
      <c r="EE62" s="401"/>
      <c r="EF62" s="401"/>
      <c r="EG62" s="401"/>
      <c r="EH62" s="401"/>
      <c r="EI62" s="279"/>
      <c r="EJ62" s="279"/>
      <c r="EK62" s="58"/>
    </row>
    <row r="63" spans="1:141" s="69" customFormat="1" ht="13.5" customHeight="1" x14ac:dyDescent="0.25">
      <c r="A63" s="267" t="s">
        <v>34</v>
      </c>
      <c r="B63" s="34">
        <v>18.420435197328118</v>
      </c>
      <c r="C63" s="58">
        <v>0.74718813091834879</v>
      </c>
      <c r="D63" s="58">
        <v>16.955384648180218</v>
      </c>
      <c r="E63" s="58">
        <v>19.885485746476022</v>
      </c>
      <c r="F63" s="58">
        <v>4.0563000977671164</v>
      </c>
      <c r="G63" s="58"/>
      <c r="H63" s="58"/>
      <c r="I63" s="58"/>
      <c r="J63" s="58"/>
      <c r="K63" s="291">
        <v>10787</v>
      </c>
      <c r="L63" s="58"/>
      <c r="M63" s="401">
        <v>22.637573318512541</v>
      </c>
      <c r="N63" s="401">
        <v>0.84719708073543232</v>
      </c>
      <c r="O63" s="401">
        <v>20.97642825236187</v>
      </c>
      <c r="P63" s="401">
        <v>24.298718384663211</v>
      </c>
      <c r="Q63" s="401">
        <v>3.7424377110359792</v>
      </c>
      <c r="R63" s="402">
        <v>10946</v>
      </c>
      <c r="S63" s="401"/>
      <c r="T63" s="401">
        <v>4.2</v>
      </c>
      <c r="U63" s="401"/>
      <c r="V63" s="401" t="s">
        <v>463</v>
      </c>
      <c r="W63" s="401">
        <f t="shared" si="0"/>
        <v>18.399999999999999</v>
      </c>
      <c r="X63" s="401">
        <f t="shared" si="1"/>
        <v>22.6</v>
      </c>
      <c r="Y63" s="401">
        <f t="shared" si="2"/>
        <v>4.2</v>
      </c>
      <c r="Z63" s="401">
        <f t="shared" si="3"/>
        <v>4.2171381211844228</v>
      </c>
      <c r="AA63" s="401">
        <f t="shared" si="4"/>
        <v>3.7332482741285182</v>
      </c>
      <c r="AB63" s="401">
        <f>_xlfn.T.DIST.2T(ABS(CL63),R63+K63-2)</f>
        <v>1</v>
      </c>
      <c r="AC63" s="401" t="str">
        <f t="shared" si="5"/>
        <v/>
      </c>
      <c r="AD63" s="401"/>
      <c r="AE63" s="401">
        <v>22.658171364899172</v>
      </c>
      <c r="AF63" s="401">
        <v>0.84666754205690187</v>
      </c>
      <c r="AG63" s="401">
        <v>20.998065927678756</v>
      </c>
      <c r="AH63" s="401">
        <v>24.318276802119588</v>
      </c>
      <c r="AI63" s="401">
        <v>3.7366984670639134</v>
      </c>
      <c r="AJ63" s="401"/>
      <c r="AK63" s="401">
        <v>0.1</v>
      </c>
      <c r="AL63" s="401"/>
      <c r="AM63" s="401" t="s">
        <v>463</v>
      </c>
      <c r="AN63" s="401"/>
      <c r="AO63" s="401">
        <v>26.91251810449662</v>
      </c>
      <c r="AP63" s="401">
        <v>0.97652474552874535</v>
      </c>
      <c r="AQ63" s="401">
        <v>24.997794584538045</v>
      </c>
      <c r="AR63" s="401">
        <v>28.827241624455191</v>
      </c>
      <c r="AS63" s="401">
        <v>3.6285149599791069</v>
      </c>
      <c r="AT63" s="401"/>
      <c r="AU63" s="401">
        <v>4.2</v>
      </c>
      <c r="AV63" s="401"/>
      <c r="AW63" s="401" t="s">
        <v>463</v>
      </c>
      <c r="AX63" s="401"/>
      <c r="AY63" s="401">
        <v>26.315967872305603</v>
      </c>
      <c r="AZ63" s="401">
        <v>1.1360258687413025</v>
      </c>
      <c r="BA63" s="401">
        <v>24.088500305332033</v>
      </c>
      <c r="BB63" s="401">
        <v>28.543435439279168</v>
      </c>
      <c r="BC63" s="401">
        <v>4.3168690365245261</v>
      </c>
      <c r="BD63" s="401"/>
      <c r="BE63" s="401">
        <v>-0.59999999999999787</v>
      </c>
      <c r="BF63" s="401"/>
      <c r="BG63" s="401" t="s">
        <v>463</v>
      </c>
      <c r="BH63" s="401"/>
      <c r="BI63" s="406">
        <v>18.420435197328118</v>
      </c>
      <c r="BJ63" s="401"/>
      <c r="BK63" s="401">
        <v>14.97074223773877</v>
      </c>
      <c r="BL63" s="401"/>
      <c r="BM63" s="401">
        <v>14.125256201660152</v>
      </c>
      <c r="BN63" s="401"/>
      <c r="BO63" s="401">
        <v>16.617069570546473</v>
      </c>
      <c r="BP63" s="401">
        <v>0.76194493520135076</v>
      </c>
      <c r="BQ63" s="401">
        <v>15.123083990536005</v>
      </c>
      <c r="BR63" s="401">
        <v>18.11105515055694</v>
      </c>
      <c r="BS63" s="401">
        <v>4.5853147088695332</v>
      </c>
      <c r="BT63" s="401"/>
      <c r="BU63" s="401">
        <v>2.5</v>
      </c>
      <c r="BV63" s="401"/>
      <c r="BW63" s="401" t="s">
        <v>465</v>
      </c>
      <c r="BX63" s="401"/>
      <c r="BY63" s="401">
        <v>17.914105832873261</v>
      </c>
      <c r="BZ63" s="401">
        <v>0.95465104645386123</v>
      </c>
      <c r="CA63" s="401">
        <v>16.042269722213714</v>
      </c>
      <c r="CB63" s="401">
        <v>19.785941943532809</v>
      </c>
      <c r="CC63" s="401">
        <v>5.3290465924457688</v>
      </c>
      <c r="CD63" s="401"/>
      <c r="CE63" s="401">
        <v>1.2999999999999972</v>
      </c>
      <c r="CF63" s="401"/>
      <c r="CG63" s="401" t="s">
        <v>463</v>
      </c>
      <c r="CH63" s="401"/>
      <c r="CI63" s="406">
        <v>5.890575340994995</v>
      </c>
      <c r="CJ63" s="401"/>
      <c r="CK63" s="401">
        <v>6.9082514715585592</v>
      </c>
      <c r="CL63" s="401"/>
      <c r="CM63" s="401">
        <v>7.604065175043738</v>
      </c>
      <c r="CN63" s="401"/>
      <c r="CO63" s="401">
        <v>9.1062500203024275</v>
      </c>
      <c r="CP63" s="401">
        <v>0.65824876535054933</v>
      </c>
      <c r="CQ63" s="401">
        <v>7.81558698409032</v>
      </c>
      <c r="CR63" s="401">
        <v>10.396913056514537</v>
      </c>
      <c r="CS63" s="401">
        <v>7.2285382444253186</v>
      </c>
      <c r="CT63" s="401"/>
      <c r="CU63" s="401">
        <v>1.5</v>
      </c>
      <c r="CV63" s="401"/>
      <c r="CW63" s="401" t="s">
        <v>466</v>
      </c>
      <c r="CX63" s="401"/>
      <c r="CY63" s="401">
        <v>7.613969564003412</v>
      </c>
      <c r="CZ63" s="401">
        <v>0.62153775760940555</v>
      </c>
      <c r="DA63" s="401">
        <v>6.3952867550825356</v>
      </c>
      <c r="DB63" s="401">
        <v>8.8326523729242883</v>
      </c>
      <c r="DC63" s="401">
        <v>8.1631237475370497</v>
      </c>
      <c r="DD63" s="401"/>
      <c r="DE63" s="401">
        <v>-1.5</v>
      </c>
      <c r="DF63" s="401"/>
      <c r="DG63" s="401" t="s">
        <v>466</v>
      </c>
      <c r="DH63" s="401"/>
      <c r="DI63" s="406">
        <v>0.65662703713545523</v>
      </c>
      <c r="DJ63" s="401"/>
      <c r="DK63" s="401">
        <v>0.75857960921514378</v>
      </c>
      <c r="DL63" s="401"/>
      <c r="DM63" s="401">
        <v>0.92884998819531028</v>
      </c>
      <c r="DN63" s="401"/>
      <c r="DO63" s="408">
        <v>1.1891985136476932</v>
      </c>
      <c r="DP63" s="401">
        <v>0.28943447982183279</v>
      </c>
      <c r="DQ63" s="401">
        <v>0.62168907925873684</v>
      </c>
      <c r="DR63" s="401">
        <v>1.7567079480366496</v>
      </c>
      <c r="DS63" s="401">
        <v>24.338617690837392</v>
      </c>
      <c r="DT63" s="401"/>
      <c r="DU63" s="401">
        <v>0.3</v>
      </c>
      <c r="DV63" s="401"/>
      <c r="DW63" s="401" t="s">
        <v>463</v>
      </c>
      <c r="DX63" s="401"/>
      <c r="DY63" s="408">
        <v>0.78789247542900387</v>
      </c>
      <c r="DZ63" s="401">
        <v>0.24678971097532024</v>
      </c>
      <c r="EA63" s="401">
        <v>0.30399849714364796</v>
      </c>
      <c r="EB63" s="401">
        <v>1.2717864537143599</v>
      </c>
      <c r="EC63" s="401">
        <v>31.322765310195955</v>
      </c>
      <c r="ED63" s="401"/>
      <c r="EE63" s="401">
        <v>-0.39999999999999991</v>
      </c>
      <c r="EF63" s="401"/>
      <c r="EG63" s="401" t="s">
        <v>463</v>
      </c>
      <c r="EH63" s="401"/>
      <c r="EI63" s="279">
        <v>6957.5413789999566</v>
      </c>
      <c r="EJ63" s="279">
        <v>9037</v>
      </c>
      <c r="EK63" s="58"/>
    </row>
    <row r="64" spans="1:141" s="69" customFormat="1" ht="13.5" customHeight="1" x14ac:dyDescent="0.25">
      <c r="A64" s="267" t="s">
        <v>35</v>
      </c>
      <c r="B64" s="34">
        <v>19.434148826822252</v>
      </c>
      <c r="C64" s="58">
        <v>1.1524331936648857</v>
      </c>
      <c r="D64" s="58">
        <v>17.174513249956387</v>
      </c>
      <c r="E64" s="58">
        <v>21.693784403688113</v>
      </c>
      <c r="F64" s="58">
        <v>5.9299391186834107</v>
      </c>
      <c r="G64" s="58"/>
      <c r="H64" s="58"/>
      <c r="I64" s="58"/>
      <c r="J64" s="58"/>
      <c r="K64" s="291">
        <v>3587</v>
      </c>
      <c r="L64" s="58"/>
      <c r="M64" s="401">
        <v>22.757773570177861</v>
      </c>
      <c r="N64" s="401">
        <v>1.363770219359971</v>
      </c>
      <c r="O64" s="401">
        <v>20.08375565537759</v>
      </c>
      <c r="P64" s="401">
        <v>25.431791484978127</v>
      </c>
      <c r="Q64" s="401">
        <v>5.9925467452012828</v>
      </c>
      <c r="R64" s="402">
        <v>3492</v>
      </c>
      <c r="S64" s="401"/>
      <c r="T64" s="401">
        <v>3.4</v>
      </c>
      <c r="U64" s="401"/>
      <c r="V64" s="401" t="s">
        <v>463</v>
      </c>
      <c r="W64" s="401">
        <f t="shared" si="0"/>
        <v>19.399999999999999</v>
      </c>
      <c r="X64" s="401">
        <f t="shared" si="1"/>
        <v>22.8</v>
      </c>
      <c r="Y64" s="401">
        <f t="shared" si="2"/>
        <v>3.4</v>
      </c>
      <c r="Z64" s="401">
        <f t="shared" si="3"/>
        <v>3.3236247433556088</v>
      </c>
      <c r="AA64" s="401">
        <f t="shared" si="4"/>
        <v>1.8614645503680518</v>
      </c>
      <c r="AB64" s="401">
        <f>_xlfn.T.DIST.2T(ABS(CL64),R64+K64-2)</f>
        <v>1</v>
      </c>
      <c r="AC64" s="401" t="str">
        <f t="shared" si="5"/>
        <v/>
      </c>
      <c r="AD64" s="401"/>
      <c r="AE64" s="401">
        <v>22.402549110593167</v>
      </c>
      <c r="AF64" s="401">
        <v>1.2717944330091613</v>
      </c>
      <c r="AG64" s="401">
        <v>19.90887509052158</v>
      </c>
      <c r="AH64" s="401">
        <v>24.896223130664755</v>
      </c>
      <c r="AI64" s="401">
        <v>5.6770076777012237</v>
      </c>
      <c r="AJ64" s="401"/>
      <c r="AK64" s="401">
        <v>-0.4</v>
      </c>
      <c r="AL64" s="401"/>
      <c r="AM64" s="401" t="s">
        <v>463</v>
      </c>
      <c r="AN64" s="401"/>
      <c r="AO64" s="401">
        <v>25.052577064928862</v>
      </c>
      <c r="AP64" s="401">
        <v>1.4181022859958146</v>
      </c>
      <c r="AQ64" s="401">
        <v>22.272029195419417</v>
      </c>
      <c r="AR64" s="401">
        <v>27.833124934438302</v>
      </c>
      <c r="AS64" s="401">
        <v>5.6605046351938704</v>
      </c>
      <c r="AT64" s="401"/>
      <c r="AU64" s="401">
        <v>2.7</v>
      </c>
      <c r="AV64" s="401"/>
      <c r="AW64" s="401" t="s">
        <v>463</v>
      </c>
      <c r="AX64" s="401"/>
      <c r="AY64" s="401">
        <v>26.318467065176332</v>
      </c>
      <c r="AZ64" s="401">
        <v>1.5770137429933599</v>
      </c>
      <c r="BA64" s="401">
        <v>23.22633064307059</v>
      </c>
      <c r="BB64" s="401">
        <v>29.410603487282071</v>
      </c>
      <c r="BC64" s="401">
        <v>5.9920425421737766</v>
      </c>
      <c r="BD64" s="401"/>
      <c r="BE64" s="401">
        <v>1.1999999999999993</v>
      </c>
      <c r="BF64" s="401"/>
      <c r="BG64" s="401" t="s">
        <v>463</v>
      </c>
      <c r="BH64" s="401"/>
      <c r="BI64" s="406">
        <v>19.434148826822252</v>
      </c>
      <c r="BJ64" s="401"/>
      <c r="BK64" s="401">
        <v>14.143321163398232</v>
      </c>
      <c r="BL64" s="401"/>
      <c r="BM64" s="401">
        <v>14.017102731354539</v>
      </c>
      <c r="BN64" s="401"/>
      <c r="BO64" s="401">
        <v>15.568262142444183</v>
      </c>
      <c r="BP64" s="401">
        <v>1.1275875779480544</v>
      </c>
      <c r="BQ64" s="401">
        <v>13.357341767721632</v>
      </c>
      <c r="BR64" s="401">
        <v>17.779182517166735</v>
      </c>
      <c r="BS64" s="401">
        <v>7.2428609412599831</v>
      </c>
      <c r="BT64" s="401"/>
      <c r="BU64" s="401">
        <v>1.6</v>
      </c>
      <c r="BV64" s="401"/>
      <c r="BW64" s="401" t="s">
        <v>463</v>
      </c>
      <c r="BX64" s="401"/>
      <c r="BY64" s="401">
        <v>18.729754671373396</v>
      </c>
      <c r="BZ64" s="401">
        <v>1.3541157766067942</v>
      </c>
      <c r="CA64" s="401">
        <v>16.074666387458862</v>
      </c>
      <c r="CB64" s="401">
        <v>21.384842955287926</v>
      </c>
      <c r="CC64" s="401">
        <v>7.2297571450651628</v>
      </c>
      <c r="CD64" s="401"/>
      <c r="CE64" s="401">
        <v>3.0999999999999996</v>
      </c>
      <c r="CF64" s="401"/>
      <c r="CG64" s="401" t="s">
        <v>466</v>
      </c>
      <c r="CH64" s="401"/>
      <c r="CI64" s="406">
        <v>5.4555068075355297</v>
      </c>
      <c r="CJ64" s="401"/>
      <c r="CK64" s="401">
        <v>7.9089463134027413</v>
      </c>
      <c r="CL64" s="401"/>
      <c r="CM64" s="401">
        <v>8.0566132046679932</v>
      </c>
      <c r="CN64" s="401"/>
      <c r="CO64" s="401">
        <v>9.2080344681841666</v>
      </c>
      <c r="CP64" s="401">
        <v>1.0646493985048462</v>
      </c>
      <c r="CQ64" s="401">
        <v>7.1205202979997617</v>
      </c>
      <c r="CR64" s="401">
        <v>11.295548638368571</v>
      </c>
      <c r="CS64" s="401">
        <v>11.562178684098649</v>
      </c>
      <c r="CT64" s="401"/>
      <c r="CU64" s="401">
        <v>1.1000000000000001</v>
      </c>
      <c r="CV64" s="401"/>
      <c r="CW64" s="401" t="s">
        <v>463</v>
      </c>
      <c r="CX64" s="401"/>
      <c r="CY64" s="401">
        <v>6.9841964880591911</v>
      </c>
      <c r="CZ64" s="401">
        <v>0.94242650870987665</v>
      </c>
      <c r="DA64" s="401">
        <v>5.1363296919154662</v>
      </c>
      <c r="DB64" s="401">
        <v>8.832063284202917</v>
      </c>
      <c r="DC64" s="401">
        <v>13.49369981673817</v>
      </c>
      <c r="DD64" s="401"/>
      <c r="DE64" s="401">
        <v>-2.1999999999999993</v>
      </c>
      <c r="DF64" s="401"/>
      <c r="DG64" s="401" t="s">
        <v>463</v>
      </c>
      <c r="DH64" s="401"/>
      <c r="DI64" s="406">
        <v>0.39576691921086515</v>
      </c>
      <c r="DJ64" s="401"/>
      <c r="DK64" s="401">
        <v>0.7055060933769326</v>
      </c>
      <c r="DL64" s="401"/>
      <c r="DM64" s="401">
        <v>0.32883317457062577</v>
      </c>
      <c r="DN64" s="401"/>
      <c r="DO64" s="408">
        <v>0.27628045430051135</v>
      </c>
      <c r="DP64" s="401">
        <v>9.8474684040218974E-2</v>
      </c>
      <c r="DQ64" s="401">
        <v>8.3195952842021664E-2</v>
      </c>
      <c r="DR64" s="401">
        <v>0.469364955759001</v>
      </c>
      <c r="DS64" s="401">
        <v>35.643015098385384</v>
      </c>
      <c r="DT64" s="401"/>
      <c r="DU64" s="401">
        <v>0</v>
      </c>
      <c r="DV64" s="401"/>
      <c r="DW64" s="401" t="s">
        <v>463</v>
      </c>
      <c r="DX64" s="401"/>
      <c r="DY64" s="408">
        <v>0.60451590574379077</v>
      </c>
      <c r="DZ64" s="401">
        <v>0.35856535469893203</v>
      </c>
      <c r="EA64" s="401">
        <v>0</v>
      </c>
      <c r="EB64" s="401">
        <v>1.3075744541527126</v>
      </c>
      <c r="EC64" s="401">
        <v>59.314461586871971</v>
      </c>
      <c r="ED64" s="401"/>
      <c r="EE64" s="401">
        <v>0.3</v>
      </c>
      <c r="EF64" s="401"/>
      <c r="EG64" s="401" t="s">
        <v>463</v>
      </c>
      <c r="EH64" s="401"/>
      <c r="EI64" s="279">
        <v>3045.0441130000122</v>
      </c>
      <c r="EJ64" s="279">
        <v>3083</v>
      </c>
      <c r="EK64" s="58"/>
    </row>
    <row r="65" spans="1:141" s="69" customFormat="1" ht="13.5" customHeight="1" x14ac:dyDescent="0.25">
      <c r="A65" s="267" t="s">
        <v>36</v>
      </c>
      <c r="B65" s="34">
        <v>19.761122184961106</v>
      </c>
      <c r="C65" s="58">
        <v>1.5994853475005097</v>
      </c>
      <c r="D65" s="58">
        <v>16.624928246990599</v>
      </c>
      <c r="E65" s="58">
        <v>22.897316122931617</v>
      </c>
      <c r="F65" s="58">
        <v>8.0941018051989619</v>
      </c>
      <c r="G65" s="58"/>
      <c r="H65" s="58"/>
      <c r="I65" s="58"/>
      <c r="J65" s="58"/>
      <c r="K65" s="291">
        <v>2181</v>
      </c>
      <c r="L65" s="58"/>
      <c r="M65" s="401">
        <v>22.185134017786961</v>
      </c>
      <c r="N65" s="401">
        <v>1.664434300853737</v>
      </c>
      <c r="O65" s="401">
        <v>18.921587802076431</v>
      </c>
      <c r="P65" s="401">
        <v>25.448680233497491</v>
      </c>
      <c r="Q65" s="401">
        <v>7.502475754797219</v>
      </c>
      <c r="R65" s="402">
        <v>2171</v>
      </c>
      <c r="S65" s="401"/>
      <c r="T65" s="401">
        <v>2.4</v>
      </c>
      <c r="U65" s="401"/>
      <c r="V65" s="401" t="s">
        <v>463</v>
      </c>
      <c r="W65" s="401">
        <f t="shared" si="0"/>
        <v>19.8</v>
      </c>
      <c r="X65" s="401">
        <f t="shared" si="1"/>
        <v>22.2</v>
      </c>
      <c r="Y65" s="401">
        <f t="shared" si="2"/>
        <v>2.4</v>
      </c>
      <c r="Z65" s="401">
        <f t="shared" si="3"/>
        <v>2.4240118328258546</v>
      </c>
      <c r="AA65" s="401">
        <f t="shared" si="4"/>
        <v>1.0500846432220863</v>
      </c>
      <c r="AB65" s="401">
        <f>_xlfn.T.DIST.2T(ABS(CL65),R65+K65-2)</f>
        <v>1</v>
      </c>
      <c r="AC65" s="401" t="str">
        <f t="shared" si="5"/>
        <v/>
      </c>
      <c r="AD65" s="401"/>
      <c r="AE65" s="401">
        <v>24.249097824200611</v>
      </c>
      <c r="AF65" s="401">
        <v>1.8832869534517824</v>
      </c>
      <c r="AG65" s="401">
        <v>20.556438361105879</v>
      </c>
      <c r="AH65" s="401">
        <v>27.941757287295342</v>
      </c>
      <c r="AI65" s="401">
        <v>7.7664207019374594</v>
      </c>
      <c r="AJ65" s="401"/>
      <c r="AK65" s="401">
        <v>2</v>
      </c>
      <c r="AL65" s="401"/>
      <c r="AM65" s="401" t="s">
        <v>463</v>
      </c>
      <c r="AN65" s="401"/>
      <c r="AO65" s="401">
        <v>24.335729296851991</v>
      </c>
      <c r="AP65" s="401">
        <v>1.7382003447081364</v>
      </c>
      <c r="AQ65" s="401">
        <v>20.927548298212056</v>
      </c>
      <c r="AR65" s="401">
        <v>27.743910295491926</v>
      </c>
      <c r="AS65" s="401">
        <v>7.1425857984580139</v>
      </c>
      <c r="AT65" s="401"/>
      <c r="AU65" s="401">
        <v>0.1</v>
      </c>
      <c r="AV65" s="401"/>
      <c r="AW65" s="401" t="s">
        <v>463</v>
      </c>
      <c r="AX65" s="401"/>
      <c r="AY65" s="401">
        <v>25.792357239405849</v>
      </c>
      <c r="AZ65" s="401">
        <v>1.9528634543768686</v>
      </c>
      <c r="BA65" s="401">
        <v>21.963271892808859</v>
      </c>
      <c r="BB65" s="401">
        <v>29.621442586002843</v>
      </c>
      <c r="BC65" s="401">
        <v>7.5714811029108349</v>
      </c>
      <c r="BD65" s="401"/>
      <c r="BE65" s="401">
        <v>1.5</v>
      </c>
      <c r="BF65" s="401"/>
      <c r="BG65" s="401" t="s">
        <v>463</v>
      </c>
      <c r="BH65" s="401"/>
      <c r="BI65" s="406">
        <v>19.761122184961106</v>
      </c>
      <c r="BJ65" s="401"/>
      <c r="BK65" s="401">
        <v>15.787606170008686</v>
      </c>
      <c r="BL65" s="401"/>
      <c r="BM65" s="401">
        <v>14.058957925395566</v>
      </c>
      <c r="BN65" s="401"/>
      <c r="BO65" s="401">
        <v>15.340691989779694</v>
      </c>
      <c r="BP65" s="401">
        <v>1.4698007353825564</v>
      </c>
      <c r="BQ65" s="401">
        <v>12.458776246655759</v>
      </c>
      <c r="BR65" s="401">
        <v>18.222607732903633</v>
      </c>
      <c r="BS65" s="401">
        <v>9.5810589011354246</v>
      </c>
      <c r="BT65" s="401"/>
      <c r="BU65" s="401">
        <v>1.2</v>
      </c>
      <c r="BV65" s="401"/>
      <c r="BW65" s="401" t="s">
        <v>463</v>
      </c>
      <c r="BX65" s="401"/>
      <c r="BY65" s="401">
        <v>18.787781876062287</v>
      </c>
      <c r="BZ65" s="401">
        <v>1.7579812390347758</v>
      </c>
      <c r="CA65" s="401">
        <v>15.340812664316555</v>
      </c>
      <c r="CB65" s="401">
        <v>22.234751087808018</v>
      </c>
      <c r="CC65" s="401">
        <v>9.3570451830433381</v>
      </c>
      <c r="CD65" s="401"/>
      <c r="CE65" s="401">
        <v>3.5</v>
      </c>
      <c r="CF65" s="401"/>
      <c r="CG65" s="401" t="s">
        <v>463</v>
      </c>
      <c r="CH65" s="401"/>
      <c r="CI65" s="406">
        <v>7.3285984801477984</v>
      </c>
      <c r="CJ65" s="401"/>
      <c r="CK65" s="401">
        <v>5.7329712173686032</v>
      </c>
      <c r="CL65" s="401"/>
      <c r="CM65" s="401">
        <v>9.5812037330325577</v>
      </c>
      <c r="CN65" s="401"/>
      <c r="CO65" s="401">
        <v>8.5900830700444164</v>
      </c>
      <c r="CP65" s="401">
        <v>1.217478999275907</v>
      </c>
      <c r="CQ65" s="401">
        <v>6.2029078493007814</v>
      </c>
      <c r="CR65" s="401">
        <v>10.97725829078805</v>
      </c>
      <c r="CS65" s="401">
        <v>14.17307596851461</v>
      </c>
      <c r="CT65" s="401"/>
      <c r="CU65" s="401">
        <v>-1</v>
      </c>
      <c r="CV65" s="401"/>
      <c r="CW65" s="401" t="s">
        <v>463</v>
      </c>
      <c r="CX65" s="401"/>
      <c r="CY65" s="401">
        <v>6.5030927952010265</v>
      </c>
      <c r="CZ65" s="401">
        <v>1.0699108596455578</v>
      </c>
      <c r="DA65" s="401">
        <v>4.4052605142743388</v>
      </c>
      <c r="DB65" s="401">
        <v>8.6009250761277141</v>
      </c>
      <c r="DC65" s="401">
        <v>16.452338807699334</v>
      </c>
      <c r="DD65" s="401"/>
      <c r="DE65" s="401">
        <v>-2.0999999999999996</v>
      </c>
      <c r="DF65" s="401"/>
      <c r="DG65" s="401" t="s">
        <v>463</v>
      </c>
      <c r="DH65" s="401"/>
      <c r="DI65" s="406">
        <v>0.61881954995231259</v>
      </c>
      <c r="DJ65" s="401"/>
      <c r="DK65" s="401">
        <v>0.66455663040965396</v>
      </c>
      <c r="DL65" s="401"/>
      <c r="DM65" s="401">
        <v>0.60893616577248377</v>
      </c>
      <c r="DN65" s="401"/>
      <c r="DO65" s="408">
        <v>0.40495423702787631</v>
      </c>
      <c r="DP65" s="401">
        <v>0.2111349697195585</v>
      </c>
      <c r="DQ65" s="401">
        <v>-9.0292224377491043E-3</v>
      </c>
      <c r="DR65" s="401">
        <v>0.81893769649350168</v>
      </c>
      <c r="DS65" s="401">
        <v>52.137982619755704</v>
      </c>
      <c r="DT65" s="401"/>
      <c r="DU65" s="401">
        <v>-0.2</v>
      </c>
      <c r="DV65" s="401"/>
      <c r="DW65" s="401" t="s">
        <v>463</v>
      </c>
      <c r="DX65" s="401"/>
      <c r="DY65" s="408">
        <v>0.5014825681425561</v>
      </c>
      <c r="DZ65" s="401">
        <v>0.17598316118141216</v>
      </c>
      <c r="EA65" s="401">
        <v>0.15642283433613924</v>
      </c>
      <c r="EB65" s="401">
        <v>0.84654230194897284</v>
      </c>
      <c r="EC65" s="401">
        <v>35.092577960035001</v>
      </c>
      <c r="ED65" s="401"/>
      <c r="EE65" s="401">
        <v>9.9999999999999978E-2</v>
      </c>
      <c r="EF65" s="401"/>
      <c r="EG65" s="401" t="s">
        <v>463</v>
      </c>
      <c r="EH65" s="401"/>
      <c r="EI65" s="279">
        <v>2111.5916430000011</v>
      </c>
      <c r="EJ65" s="279">
        <v>1907</v>
      </c>
      <c r="EK65" s="58"/>
    </row>
    <row r="66" spans="1:141" s="69" customFormat="1" ht="13.5" customHeight="1" x14ac:dyDescent="0.25">
      <c r="A66" s="267" t="s">
        <v>37</v>
      </c>
      <c r="B66" s="34">
        <v>20.189266820964903</v>
      </c>
      <c r="C66" s="58">
        <v>0.66007658362283994</v>
      </c>
      <c r="D66" s="58">
        <v>18.895020403897572</v>
      </c>
      <c r="E66" s="58">
        <v>21.483513238032238</v>
      </c>
      <c r="F66" s="58">
        <v>3.2694430633677314</v>
      </c>
      <c r="G66" s="58"/>
      <c r="H66" s="58"/>
      <c r="I66" s="58"/>
      <c r="J66" s="58"/>
      <c r="K66" s="291">
        <v>14361</v>
      </c>
      <c r="L66" s="58"/>
      <c r="M66" s="401">
        <v>21.349558432353778</v>
      </c>
      <c r="N66" s="401">
        <v>0.66173975784257988</v>
      </c>
      <c r="O66" s="401">
        <v>20.052049554181401</v>
      </c>
      <c r="P66" s="401">
        <v>22.647067310526154</v>
      </c>
      <c r="Q66" s="401">
        <v>3.0995477491457577</v>
      </c>
      <c r="R66" s="402">
        <v>13455</v>
      </c>
      <c r="S66" s="401"/>
      <c r="T66" s="401">
        <v>1.1000000000000001</v>
      </c>
      <c r="U66" s="401"/>
      <c r="V66" s="401" t="s">
        <v>463</v>
      </c>
      <c r="W66" s="401">
        <f t="shared" si="0"/>
        <v>20.2</v>
      </c>
      <c r="X66" s="401">
        <f t="shared" si="1"/>
        <v>21.3</v>
      </c>
      <c r="Y66" s="401">
        <f t="shared" si="2"/>
        <v>1.1000000000000001</v>
      </c>
      <c r="Z66" s="401">
        <f t="shared" si="3"/>
        <v>1.1602916113888746</v>
      </c>
      <c r="AA66" s="401">
        <f t="shared" si="4"/>
        <v>1.2413969949768227</v>
      </c>
      <c r="AB66" s="401">
        <f>_xlfn.T.DIST.2T(ABS(CL66),R66+K66-2)</f>
        <v>1</v>
      </c>
      <c r="AC66" s="401" t="str">
        <f t="shared" si="5"/>
        <v/>
      </c>
      <c r="AD66" s="401"/>
      <c r="AE66" s="401">
        <v>24.516258138339182</v>
      </c>
      <c r="AF66" s="401">
        <v>0.7991819563318211</v>
      </c>
      <c r="AG66" s="401">
        <v>22.949260178535809</v>
      </c>
      <c r="AH66" s="401">
        <v>26.083256098142559</v>
      </c>
      <c r="AI66" s="401">
        <v>3.2598039709903319</v>
      </c>
      <c r="AJ66" s="401"/>
      <c r="AK66" s="401">
        <v>3.2</v>
      </c>
      <c r="AL66" s="401"/>
      <c r="AM66" s="401" t="s">
        <v>463</v>
      </c>
      <c r="AN66" s="401"/>
      <c r="AO66" s="401">
        <v>25.398112315116478</v>
      </c>
      <c r="AP66" s="401">
        <v>0.81833299025578254</v>
      </c>
      <c r="AQ66" s="401">
        <v>23.793563704571667</v>
      </c>
      <c r="AR66" s="401">
        <v>27.002660925661292</v>
      </c>
      <c r="AS66" s="401">
        <v>3.2220228814750382</v>
      </c>
      <c r="AT66" s="401"/>
      <c r="AU66" s="401">
        <v>0.9</v>
      </c>
      <c r="AV66" s="401"/>
      <c r="AW66" s="401" t="s">
        <v>463</v>
      </c>
      <c r="AX66" s="401"/>
      <c r="AY66" s="401">
        <v>26.231545552099337</v>
      </c>
      <c r="AZ66" s="401">
        <v>0.87992318839702488</v>
      </c>
      <c r="BA66" s="401">
        <v>24.506232407818572</v>
      </c>
      <c r="BB66" s="401">
        <v>27.956858696380106</v>
      </c>
      <c r="BC66" s="401">
        <v>3.3544466018953418</v>
      </c>
      <c r="BD66" s="401"/>
      <c r="BE66" s="401">
        <v>0.80000000000000071</v>
      </c>
      <c r="BF66" s="401"/>
      <c r="BG66" s="401" t="s">
        <v>463</v>
      </c>
      <c r="BH66" s="401"/>
      <c r="BI66" s="406">
        <v>20.189266820964903</v>
      </c>
      <c r="BJ66" s="401"/>
      <c r="BK66" s="401">
        <v>13.543842693420387</v>
      </c>
      <c r="BL66" s="401"/>
      <c r="BM66" s="401">
        <v>15.7502298074218</v>
      </c>
      <c r="BN66" s="401"/>
      <c r="BO66" s="401">
        <v>16.784115491709368</v>
      </c>
      <c r="BP66" s="401">
        <v>0.68933373014111476</v>
      </c>
      <c r="BQ66" s="401">
        <v>15.432502527219352</v>
      </c>
      <c r="BR66" s="401">
        <v>18.135728456199388</v>
      </c>
      <c r="BS66" s="401">
        <v>4.1070602170344683</v>
      </c>
      <c r="BT66" s="401"/>
      <c r="BU66" s="401">
        <v>1</v>
      </c>
      <c r="BV66" s="401"/>
      <c r="BW66" s="401" t="s">
        <v>463</v>
      </c>
      <c r="BX66" s="401"/>
      <c r="BY66" s="401">
        <v>15.906793134139175</v>
      </c>
      <c r="BZ66" s="401">
        <v>0.67180678591226295</v>
      </c>
      <c r="CA66" s="401">
        <v>14.589545113589839</v>
      </c>
      <c r="CB66" s="401">
        <v>17.224041154688511</v>
      </c>
      <c r="CC66" s="401">
        <v>4.2233955030849719</v>
      </c>
      <c r="CD66" s="401"/>
      <c r="CE66" s="401">
        <v>-0.90000000000000036</v>
      </c>
      <c r="CF66" s="401"/>
      <c r="CG66" s="401" t="s">
        <v>463</v>
      </c>
      <c r="CH66" s="401"/>
      <c r="CI66" s="406">
        <v>6.1558078964546352</v>
      </c>
      <c r="CJ66" s="401"/>
      <c r="CK66" s="401">
        <v>7.0860769861972912</v>
      </c>
      <c r="CL66" s="401"/>
      <c r="CM66" s="401">
        <v>7.9922077585806921</v>
      </c>
      <c r="CN66" s="401"/>
      <c r="CO66" s="401">
        <v>8.129569947957215</v>
      </c>
      <c r="CP66" s="401">
        <v>0.48796718740788003</v>
      </c>
      <c r="CQ66" s="401">
        <v>7.1727869734592105</v>
      </c>
      <c r="CR66" s="401">
        <v>9.0863529224552213</v>
      </c>
      <c r="CS66" s="401">
        <v>6.0023739328363312</v>
      </c>
      <c r="CT66" s="401"/>
      <c r="CU66" s="401">
        <v>0.1</v>
      </c>
      <c r="CV66" s="401"/>
      <c r="CW66" s="401" t="s">
        <v>463</v>
      </c>
      <c r="CX66" s="401"/>
      <c r="CY66" s="401">
        <v>9.2852588566232868</v>
      </c>
      <c r="CZ66" s="401">
        <v>0.61115418507634678</v>
      </c>
      <c r="DA66" s="401">
        <v>8.0869356818296954</v>
      </c>
      <c r="DB66" s="401">
        <v>10.483582031416876</v>
      </c>
      <c r="DC66" s="401">
        <v>6.5819832760010053</v>
      </c>
      <c r="DD66" s="401"/>
      <c r="DE66" s="401">
        <v>1.2000000000000011</v>
      </c>
      <c r="DF66" s="401"/>
      <c r="DG66" s="401" t="s">
        <v>463</v>
      </c>
      <c r="DH66" s="401"/>
      <c r="DI66" s="406">
        <v>0.51838041916554412</v>
      </c>
      <c r="DJ66" s="401"/>
      <c r="DK66" s="401">
        <v>0.71963875273604216</v>
      </c>
      <c r="DL66" s="401"/>
      <c r="DM66" s="401">
        <v>0.77382057233671098</v>
      </c>
      <c r="DN66" s="401"/>
      <c r="DO66" s="408">
        <v>0.48442687544987878</v>
      </c>
      <c r="DP66" s="401">
        <v>0.12493579266137077</v>
      </c>
      <c r="DQ66" s="401">
        <v>0.23945868412783672</v>
      </c>
      <c r="DR66" s="401">
        <v>0.7293950667719209</v>
      </c>
      <c r="DS66" s="401">
        <v>25.790433808063412</v>
      </c>
      <c r="DT66" s="401"/>
      <c r="DU66" s="401">
        <v>-0.3</v>
      </c>
      <c r="DV66" s="401"/>
      <c r="DW66" s="401" t="s">
        <v>463</v>
      </c>
      <c r="DX66" s="401"/>
      <c r="DY66" s="408">
        <v>1.0394935613369212</v>
      </c>
      <c r="DZ66" s="401">
        <v>0.20367399353911622</v>
      </c>
      <c r="EA66" s="401">
        <v>0.64013890989132349</v>
      </c>
      <c r="EB66" s="401">
        <v>1.4388482127825188</v>
      </c>
      <c r="EC66" s="401">
        <v>19.593579134551394</v>
      </c>
      <c r="ED66" s="401"/>
      <c r="EE66" s="401">
        <v>0.5</v>
      </c>
      <c r="EF66" s="401"/>
      <c r="EG66" s="401" t="s">
        <v>464</v>
      </c>
      <c r="EH66" s="401"/>
      <c r="EI66" s="279">
        <v>14174.351768999903</v>
      </c>
      <c r="EJ66" s="279">
        <v>12891</v>
      </c>
      <c r="EK66" s="58"/>
    </row>
    <row r="67" spans="1:141" s="69" customFormat="1" ht="13.5" customHeight="1" x14ac:dyDescent="0.25">
      <c r="A67" s="267" t="s">
        <v>38</v>
      </c>
      <c r="B67" s="34">
        <v>20.438038604623067</v>
      </c>
      <c r="C67" s="58">
        <v>1.7378721655740046</v>
      </c>
      <c r="D67" s="58">
        <v>17.030502449848044</v>
      </c>
      <c r="E67" s="58">
        <v>23.845574759398087</v>
      </c>
      <c r="F67" s="58">
        <v>8.5031259564256789</v>
      </c>
      <c r="G67" s="58"/>
      <c r="H67" s="58"/>
      <c r="I67" s="58"/>
      <c r="J67" s="58"/>
      <c r="K67" s="291">
        <v>1668</v>
      </c>
      <c r="L67" s="58"/>
      <c r="M67" s="401">
        <v>20.259506860792566</v>
      </c>
      <c r="N67" s="401">
        <v>1.6440352239430405</v>
      </c>
      <c r="O67" s="401">
        <v>17.035958216762545</v>
      </c>
      <c r="P67" s="401">
        <v>23.483055504822588</v>
      </c>
      <c r="Q67" s="401">
        <v>8.1148827325342143</v>
      </c>
      <c r="R67" s="402">
        <v>1796</v>
      </c>
      <c r="S67" s="401"/>
      <c r="T67" s="401">
        <v>-0.1</v>
      </c>
      <c r="U67" s="401"/>
      <c r="V67" s="401" t="s">
        <v>463</v>
      </c>
      <c r="W67" s="401">
        <f t="shared" si="0"/>
        <v>20.399999999999999</v>
      </c>
      <c r="X67" s="401">
        <f t="shared" si="1"/>
        <v>20.3</v>
      </c>
      <c r="Y67" s="401">
        <f t="shared" si="2"/>
        <v>-0.1</v>
      </c>
      <c r="Z67" s="401">
        <f t="shared" si="3"/>
        <v>-0.17853174383050074</v>
      </c>
      <c r="AA67" s="401">
        <f t="shared" si="4"/>
        <v>-7.4627968702811978E-2</v>
      </c>
      <c r="AB67" s="401">
        <f>_xlfn.T.DIST.2T(ABS(CL67),R67+K67-2)</f>
        <v>1</v>
      </c>
      <c r="AC67" s="401" t="str">
        <f t="shared" si="5"/>
        <v/>
      </c>
      <c r="AD67" s="401"/>
      <c r="AE67" s="401">
        <v>24.213964884429238</v>
      </c>
      <c r="AF67" s="401">
        <v>1.983913260853025</v>
      </c>
      <c r="AG67" s="401">
        <v>20.324002144964208</v>
      </c>
      <c r="AH67" s="401">
        <v>28.103927623894272</v>
      </c>
      <c r="AI67" s="401">
        <v>8.1932606672308257</v>
      </c>
      <c r="AJ67" s="401"/>
      <c r="AK67" s="401">
        <v>3.9</v>
      </c>
      <c r="AL67" s="401"/>
      <c r="AM67" s="401" t="s">
        <v>463</v>
      </c>
      <c r="AN67" s="401"/>
      <c r="AO67" s="401">
        <v>28.915891918888981</v>
      </c>
      <c r="AP67" s="401">
        <v>2.1501745948772095</v>
      </c>
      <c r="AQ67" s="401">
        <v>24.699931301731638</v>
      </c>
      <c r="AR67" s="401">
        <v>33.131852536046324</v>
      </c>
      <c r="AS67" s="401">
        <v>7.435961515240801</v>
      </c>
      <c r="AT67" s="401"/>
      <c r="AU67" s="401">
        <v>4.7</v>
      </c>
      <c r="AV67" s="401"/>
      <c r="AW67" s="401" t="s">
        <v>463</v>
      </c>
      <c r="AX67" s="401"/>
      <c r="AY67" s="401">
        <v>29.90721151342871</v>
      </c>
      <c r="AZ67" s="401">
        <v>2.3072188812995624</v>
      </c>
      <c r="BA67" s="401">
        <v>25.383322252264247</v>
      </c>
      <c r="BB67" s="401">
        <v>34.431100774593176</v>
      </c>
      <c r="BC67" s="401">
        <v>7.7145904433905264</v>
      </c>
      <c r="BD67" s="401"/>
      <c r="BE67" s="401">
        <v>1</v>
      </c>
      <c r="BF67" s="401"/>
      <c r="BG67" s="401" t="s">
        <v>463</v>
      </c>
      <c r="BH67" s="401"/>
      <c r="BI67" s="406">
        <v>20.438038604623067</v>
      </c>
      <c r="BJ67" s="401"/>
      <c r="BK67" s="401">
        <v>13.152061554565847</v>
      </c>
      <c r="BL67" s="401"/>
      <c r="BM67" s="401">
        <v>17.32977642442874</v>
      </c>
      <c r="BN67" s="401"/>
      <c r="BO67" s="401">
        <v>19.001922804765041</v>
      </c>
      <c r="BP67" s="401">
        <v>1.7558265632325785</v>
      </c>
      <c r="BQ67" s="401">
        <v>15.559181150769257</v>
      </c>
      <c r="BR67" s="401">
        <v>22.444664458760826</v>
      </c>
      <c r="BS67" s="401">
        <v>9.2402573217078654</v>
      </c>
      <c r="BT67" s="401"/>
      <c r="BU67" s="401">
        <v>1.7</v>
      </c>
      <c r="BV67" s="401"/>
      <c r="BW67" s="401" t="s">
        <v>463</v>
      </c>
      <c r="BX67" s="401"/>
      <c r="BY67" s="401">
        <v>21.56447100196489</v>
      </c>
      <c r="BZ67" s="401">
        <v>2.1225223871160321</v>
      </c>
      <c r="CA67" s="401">
        <v>17.402726179450724</v>
      </c>
      <c r="CB67" s="401">
        <v>25.726215824479059</v>
      </c>
      <c r="CC67" s="401">
        <v>9.8426823775210348</v>
      </c>
      <c r="CD67" s="401"/>
      <c r="CE67" s="401">
        <v>2.6000000000000014</v>
      </c>
      <c r="CF67" s="401"/>
      <c r="CG67" s="401" t="s">
        <v>463</v>
      </c>
      <c r="CH67" s="401"/>
      <c r="CI67" s="406">
        <v>5.5441878283580373</v>
      </c>
      <c r="CJ67" s="401"/>
      <c r="CK67" s="401">
        <v>6.3230427134020788</v>
      </c>
      <c r="CL67" s="401"/>
      <c r="CM67" s="401">
        <v>6.0698156927332292</v>
      </c>
      <c r="CN67" s="401"/>
      <c r="CO67" s="408">
        <v>8.7329537880816499</v>
      </c>
      <c r="CP67" s="401">
        <v>1.4493443948917755</v>
      </c>
      <c r="CQ67" s="401">
        <v>5.8911478695671997</v>
      </c>
      <c r="CR67" s="401">
        <v>11.574759706596101</v>
      </c>
      <c r="CS67" s="401">
        <v>16.596267769901367</v>
      </c>
      <c r="CT67" s="401"/>
      <c r="CU67" s="401">
        <v>2.6</v>
      </c>
      <c r="CV67" s="401"/>
      <c r="CW67" s="401" t="s">
        <v>463</v>
      </c>
      <c r="CX67" s="401"/>
      <c r="CY67" s="408">
        <v>7.8398598614670316</v>
      </c>
      <c r="CZ67" s="401">
        <v>1.3894374184740315</v>
      </c>
      <c r="DA67" s="401">
        <v>5.1155145176241907</v>
      </c>
      <c r="DB67" s="401">
        <v>10.564205205309872</v>
      </c>
      <c r="DC67" s="401">
        <v>17.722732842497948</v>
      </c>
      <c r="DD67" s="401"/>
      <c r="DE67" s="401">
        <v>-0.89999999999999947</v>
      </c>
      <c r="DF67" s="401"/>
      <c r="DG67" s="401" t="s">
        <v>463</v>
      </c>
      <c r="DH67" s="401"/>
      <c r="DI67" s="406">
        <v>0.81492987529957273</v>
      </c>
      <c r="DJ67" s="401"/>
      <c r="DK67" s="401">
        <v>0.78440259282461999</v>
      </c>
      <c r="DL67" s="401"/>
      <c r="DM67" s="401">
        <v>0.81437276726728058</v>
      </c>
      <c r="DN67" s="401"/>
      <c r="DO67" s="408">
        <v>1.1810153260422587</v>
      </c>
      <c r="DP67" s="401">
        <v>0.63750860010053878</v>
      </c>
      <c r="DQ67" s="401">
        <v>0</v>
      </c>
      <c r="DR67" s="401">
        <v>2.4310120274852265</v>
      </c>
      <c r="DS67" s="401">
        <v>53.979705939711721</v>
      </c>
      <c r="DT67" s="401"/>
      <c r="DU67" s="401">
        <v>0.4</v>
      </c>
      <c r="DV67" s="401"/>
      <c r="DW67" s="401" t="s">
        <v>463</v>
      </c>
      <c r="DX67" s="401"/>
      <c r="DY67" s="408">
        <v>0.50288064999677484</v>
      </c>
      <c r="DZ67" s="401">
        <v>0.27430180804574766</v>
      </c>
      <c r="EA67" s="401">
        <v>-3.4957789950977328E-2</v>
      </c>
      <c r="EB67" s="401">
        <v>1.0407190899445271</v>
      </c>
      <c r="EC67" s="401">
        <v>54.546105133992896</v>
      </c>
      <c r="ED67" s="401"/>
      <c r="EE67" s="401">
        <v>-0.7</v>
      </c>
      <c r="EF67" s="401"/>
      <c r="EG67" s="401" t="s">
        <v>463</v>
      </c>
      <c r="EH67" s="401"/>
      <c r="EI67" s="279">
        <v>2273.5696829999974</v>
      </c>
      <c r="EJ67" s="279">
        <v>1862</v>
      </c>
      <c r="EK67" s="58"/>
    </row>
    <row r="68" spans="1:141" s="69" customFormat="1" ht="7.5" customHeight="1" x14ac:dyDescent="0.25">
      <c r="A68" s="267"/>
      <c r="B68" s="34"/>
      <c r="C68" s="58"/>
      <c r="D68" s="58"/>
      <c r="E68" s="58"/>
      <c r="F68" s="58"/>
      <c r="G68" s="58"/>
      <c r="H68" s="58"/>
      <c r="I68" s="58"/>
      <c r="J68" s="58"/>
      <c r="K68" s="291"/>
      <c r="L68" s="58"/>
      <c r="M68" s="401"/>
      <c r="N68" s="401"/>
      <c r="O68" s="401"/>
      <c r="P68" s="401"/>
      <c r="Q68" s="401"/>
      <c r="R68" s="402"/>
      <c r="S68" s="401"/>
      <c r="T68" s="401"/>
      <c r="U68" s="401"/>
      <c r="V68" s="401"/>
      <c r="W68" s="401"/>
      <c r="X68" s="401"/>
      <c r="Y68" s="401"/>
      <c r="Z68" s="401"/>
      <c r="AA68" s="401"/>
      <c r="AB68" s="401"/>
      <c r="AC68" s="401"/>
      <c r="AD68" s="401"/>
      <c r="AE68" s="401"/>
      <c r="AF68" s="401"/>
      <c r="AG68" s="401"/>
      <c r="AH68" s="401"/>
      <c r="AI68" s="401"/>
      <c r="AJ68" s="401"/>
      <c r="AK68" s="401"/>
      <c r="AL68" s="401"/>
      <c r="AM68" s="401"/>
      <c r="AN68" s="401"/>
      <c r="AO68" s="401"/>
      <c r="AP68" s="401"/>
      <c r="AQ68" s="401"/>
      <c r="AR68" s="401"/>
      <c r="AS68" s="401"/>
      <c r="AT68" s="401"/>
      <c r="AU68" s="401"/>
      <c r="AV68" s="401"/>
      <c r="AW68" s="401"/>
      <c r="AX68" s="401"/>
      <c r="AY68" s="401"/>
      <c r="AZ68" s="401"/>
      <c r="BA68" s="401"/>
      <c r="BB68" s="401"/>
      <c r="BC68" s="401"/>
      <c r="BD68" s="401"/>
      <c r="BE68" s="401"/>
      <c r="BF68" s="401"/>
      <c r="BG68" s="401"/>
      <c r="BH68" s="401"/>
      <c r="BI68" s="406"/>
      <c r="BJ68" s="401"/>
      <c r="BK68" s="401"/>
      <c r="BL68" s="401"/>
      <c r="BM68" s="401"/>
      <c r="BN68" s="401"/>
      <c r="BO68" s="401"/>
      <c r="BP68" s="401"/>
      <c r="BQ68" s="401"/>
      <c r="BR68" s="401"/>
      <c r="BS68" s="401"/>
      <c r="BT68" s="401"/>
      <c r="BU68" s="401"/>
      <c r="BV68" s="401"/>
      <c r="BW68" s="401"/>
      <c r="BX68" s="401"/>
      <c r="BY68" s="401"/>
      <c r="BZ68" s="401"/>
      <c r="CA68" s="401"/>
      <c r="CB68" s="401"/>
      <c r="CC68" s="401"/>
      <c r="CD68" s="401"/>
      <c r="CE68" s="401"/>
      <c r="CF68" s="401"/>
      <c r="CG68" s="401"/>
      <c r="CH68" s="401"/>
      <c r="CI68" s="406"/>
      <c r="CJ68" s="401"/>
      <c r="CK68" s="401"/>
      <c r="CL68" s="401"/>
      <c r="CM68" s="401"/>
      <c r="CN68" s="401"/>
      <c r="CO68" s="401"/>
      <c r="CP68" s="401"/>
      <c r="CQ68" s="401"/>
      <c r="CR68" s="401"/>
      <c r="CS68" s="401"/>
      <c r="CT68" s="401"/>
      <c r="CU68" s="401"/>
      <c r="CV68" s="401"/>
      <c r="CW68" s="401"/>
      <c r="CX68" s="401"/>
      <c r="CY68" s="401"/>
      <c r="CZ68" s="401"/>
      <c r="DA68" s="401"/>
      <c r="DB68" s="401"/>
      <c r="DC68" s="401"/>
      <c r="DD68" s="401"/>
      <c r="DE68" s="401"/>
      <c r="DF68" s="401"/>
      <c r="DG68" s="401"/>
      <c r="DH68" s="401"/>
      <c r="DI68" s="406"/>
      <c r="DJ68" s="401"/>
      <c r="DK68" s="401"/>
      <c r="DL68" s="401"/>
      <c r="DM68" s="401"/>
      <c r="DN68" s="401"/>
      <c r="DO68" s="401"/>
      <c r="DP68" s="401"/>
      <c r="DQ68" s="401"/>
      <c r="DR68" s="401"/>
      <c r="DS68" s="401"/>
      <c r="DT68" s="401"/>
      <c r="DU68" s="401"/>
      <c r="DV68" s="401"/>
      <c r="DW68" s="401"/>
      <c r="DX68" s="401"/>
      <c r="DY68" s="401"/>
      <c r="DZ68" s="401"/>
      <c r="EA68" s="401"/>
      <c r="EB68" s="401"/>
      <c r="EC68" s="401"/>
      <c r="ED68" s="401"/>
      <c r="EE68" s="401"/>
      <c r="EF68" s="401"/>
      <c r="EG68" s="401"/>
      <c r="EH68" s="401"/>
      <c r="EI68" s="279"/>
      <c r="EJ68" s="279"/>
      <c r="EK68" s="58"/>
    </row>
    <row r="69" spans="1:141" s="69" customFormat="1" ht="13.5" customHeight="1" x14ac:dyDescent="0.25">
      <c r="A69" s="286" t="s">
        <v>39</v>
      </c>
      <c r="B69" s="34"/>
      <c r="C69" s="58"/>
      <c r="D69" s="58"/>
      <c r="E69" s="58"/>
      <c r="F69" s="58"/>
      <c r="G69" s="58"/>
      <c r="H69" s="58"/>
      <c r="I69" s="58"/>
      <c r="J69" s="58"/>
      <c r="K69" s="291"/>
      <c r="L69" s="58"/>
      <c r="M69" s="401"/>
      <c r="N69" s="401"/>
      <c r="O69" s="401"/>
      <c r="P69" s="401"/>
      <c r="Q69" s="401"/>
      <c r="R69" s="402"/>
      <c r="S69" s="401"/>
      <c r="T69" s="401"/>
      <c r="U69" s="401"/>
      <c r="V69" s="401"/>
      <c r="W69" s="401"/>
      <c r="X69" s="401"/>
      <c r="Y69" s="401"/>
      <c r="Z69" s="401"/>
      <c r="AA69" s="401"/>
      <c r="AB69" s="401"/>
      <c r="AC69" s="401"/>
      <c r="AD69" s="401"/>
      <c r="AE69" s="401"/>
      <c r="AF69" s="401"/>
      <c r="AG69" s="401"/>
      <c r="AH69" s="401"/>
      <c r="AI69" s="401"/>
      <c r="AJ69" s="401"/>
      <c r="AK69" s="401"/>
      <c r="AL69" s="401"/>
      <c r="AM69" s="401"/>
      <c r="AN69" s="401"/>
      <c r="AO69" s="401"/>
      <c r="AP69" s="401"/>
      <c r="AQ69" s="401"/>
      <c r="AR69" s="401"/>
      <c r="AS69" s="401"/>
      <c r="AT69" s="401"/>
      <c r="AU69" s="401"/>
      <c r="AV69" s="401"/>
      <c r="AW69" s="401"/>
      <c r="AX69" s="401"/>
      <c r="AY69" s="401"/>
      <c r="AZ69" s="401"/>
      <c r="BA69" s="401"/>
      <c r="BB69" s="401"/>
      <c r="BC69" s="401"/>
      <c r="BD69" s="401"/>
      <c r="BE69" s="401"/>
      <c r="BF69" s="401"/>
      <c r="BG69" s="401"/>
      <c r="BH69" s="401"/>
      <c r="BI69" s="406"/>
      <c r="BJ69" s="401"/>
      <c r="BK69" s="401"/>
      <c r="BL69" s="401"/>
      <c r="BM69" s="401"/>
      <c r="BN69" s="401"/>
      <c r="BO69" s="401"/>
      <c r="BP69" s="401"/>
      <c r="BQ69" s="401"/>
      <c r="BR69" s="401"/>
      <c r="BS69" s="401"/>
      <c r="BT69" s="401"/>
      <c r="BU69" s="401"/>
      <c r="BV69" s="401"/>
      <c r="BW69" s="401"/>
      <c r="BX69" s="401"/>
      <c r="BY69" s="401"/>
      <c r="BZ69" s="401"/>
      <c r="CA69" s="401"/>
      <c r="CB69" s="401"/>
      <c r="CC69" s="401"/>
      <c r="CD69" s="401"/>
      <c r="CE69" s="401"/>
      <c r="CF69" s="401"/>
      <c r="CG69" s="401"/>
      <c r="CH69" s="401"/>
      <c r="CI69" s="406"/>
      <c r="CJ69" s="401"/>
      <c r="CK69" s="401"/>
      <c r="CL69" s="401"/>
      <c r="CM69" s="401"/>
      <c r="CN69" s="401"/>
      <c r="CO69" s="401"/>
      <c r="CP69" s="401"/>
      <c r="CQ69" s="401"/>
      <c r="CR69" s="401"/>
      <c r="CS69" s="401"/>
      <c r="CT69" s="401"/>
      <c r="CU69" s="401"/>
      <c r="CV69" s="401"/>
      <c r="CW69" s="401"/>
      <c r="CX69" s="401"/>
      <c r="CY69" s="401"/>
      <c r="CZ69" s="401"/>
      <c r="DA69" s="401"/>
      <c r="DB69" s="401"/>
      <c r="DC69" s="401"/>
      <c r="DD69" s="401"/>
      <c r="DE69" s="401"/>
      <c r="DF69" s="401"/>
      <c r="DG69" s="401"/>
      <c r="DH69" s="401"/>
      <c r="DI69" s="406"/>
      <c r="DJ69" s="401"/>
      <c r="DK69" s="401"/>
      <c r="DL69" s="401"/>
      <c r="DM69" s="401"/>
      <c r="DN69" s="401"/>
      <c r="DO69" s="401"/>
      <c r="DP69" s="401"/>
      <c r="DQ69" s="401"/>
      <c r="DR69" s="401"/>
      <c r="DS69" s="401"/>
      <c r="DT69" s="401"/>
      <c r="DU69" s="401"/>
      <c r="DV69" s="401"/>
      <c r="DW69" s="401"/>
      <c r="DX69" s="401"/>
      <c r="DY69" s="401"/>
      <c r="DZ69" s="401"/>
      <c r="EA69" s="401"/>
      <c r="EB69" s="401"/>
      <c r="EC69" s="401"/>
      <c r="ED69" s="401"/>
      <c r="EE69" s="401"/>
      <c r="EF69" s="401"/>
      <c r="EG69" s="401"/>
      <c r="EH69" s="401"/>
      <c r="EI69" s="279"/>
      <c r="EJ69" s="279"/>
      <c r="EK69" s="58"/>
    </row>
    <row r="70" spans="1:141" s="69" customFormat="1" ht="13.5" customHeight="1" x14ac:dyDescent="0.25">
      <c r="A70" s="267" t="s">
        <v>40</v>
      </c>
      <c r="B70" s="34">
        <v>19.634098656664552</v>
      </c>
      <c r="C70" s="58">
        <v>0.49813722737683158</v>
      </c>
      <c r="D70" s="58">
        <v>18.657375140429803</v>
      </c>
      <c r="E70" s="58">
        <v>20.610822172899297</v>
      </c>
      <c r="F70" s="58">
        <v>2.5371025993482266</v>
      </c>
      <c r="G70" s="58"/>
      <c r="H70" s="58"/>
      <c r="I70" s="58"/>
      <c r="J70" s="58"/>
      <c r="K70" s="291">
        <v>25978</v>
      </c>
      <c r="L70" s="58"/>
      <c r="M70" s="401">
        <v>21.796862600068877</v>
      </c>
      <c r="N70" s="401">
        <v>0.49431912773583053</v>
      </c>
      <c r="O70" s="401">
        <v>20.82762439231978</v>
      </c>
      <c r="P70" s="401">
        <v>22.766100807817978</v>
      </c>
      <c r="Q70" s="401">
        <v>2.2678453170332342</v>
      </c>
      <c r="R70" s="402">
        <v>25245</v>
      </c>
      <c r="S70" s="401"/>
      <c r="T70" s="401">
        <v>2.2000000000000002</v>
      </c>
      <c r="U70" s="401"/>
      <c r="V70" s="401" t="s">
        <v>463</v>
      </c>
      <c r="W70" s="401">
        <f t="shared" si="0"/>
        <v>19.600000000000001</v>
      </c>
      <c r="X70" s="401">
        <f t="shared" si="1"/>
        <v>21.8</v>
      </c>
      <c r="Y70" s="401">
        <f t="shared" si="2"/>
        <v>2.2000000000000002</v>
      </c>
      <c r="Z70" s="401">
        <f t="shared" si="3"/>
        <v>2.1627639434043253</v>
      </c>
      <c r="AA70" s="401">
        <f t="shared" si="4"/>
        <v>3.0818357414254076</v>
      </c>
      <c r="AB70" s="401">
        <f>_xlfn.T.DIST.2T(ABS(CL70),R70+K70-2)</f>
        <v>1</v>
      </c>
      <c r="AC70" s="401" t="str">
        <f t="shared" si="5"/>
        <v/>
      </c>
      <c r="AD70" s="401"/>
      <c r="AE70" s="401">
        <v>23.979419365272335</v>
      </c>
      <c r="AF70" s="401">
        <v>0.56191011582691397</v>
      </c>
      <c r="AG70" s="401">
        <v>22.877652742393199</v>
      </c>
      <c r="AH70" s="401">
        <v>25.081185988151471</v>
      </c>
      <c r="AI70" s="401">
        <v>2.3433015923675278</v>
      </c>
      <c r="AJ70" s="401"/>
      <c r="AK70" s="401">
        <v>2.2000000000000002</v>
      </c>
      <c r="AL70" s="401"/>
      <c r="AM70" s="401" t="s">
        <v>463</v>
      </c>
      <c r="AN70" s="401"/>
      <c r="AO70" s="401">
        <v>25.802639843739854</v>
      </c>
      <c r="AP70" s="401">
        <v>0.60300191799257175</v>
      </c>
      <c r="AQ70" s="401">
        <v>24.620302212003395</v>
      </c>
      <c r="AR70" s="401">
        <v>26.984977475476317</v>
      </c>
      <c r="AS70" s="401">
        <v>2.3369776179659771</v>
      </c>
      <c r="AT70" s="401"/>
      <c r="AU70" s="401">
        <v>1.8</v>
      </c>
      <c r="AV70" s="401"/>
      <c r="AW70" s="401" t="s">
        <v>463</v>
      </c>
      <c r="AX70" s="401"/>
      <c r="AY70" s="401">
        <v>26.775114093957814</v>
      </c>
      <c r="AZ70" s="401">
        <v>0.66102830077525976</v>
      </c>
      <c r="BA70" s="401">
        <v>25.47900003410814</v>
      </c>
      <c r="BB70" s="401">
        <v>28.071228153807485</v>
      </c>
      <c r="BC70" s="401">
        <v>2.4688160000200718</v>
      </c>
      <c r="BD70" s="401"/>
      <c r="BE70" s="401">
        <v>1</v>
      </c>
      <c r="BF70" s="401"/>
      <c r="BG70" s="401" t="s">
        <v>463</v>
      </c>
      <c r="BH70" s="401"/>
      <c r="BI70" s="406">
        <v>19.634098656664552</v>
      </c>
      <c r="BJ70" s="401"/>
      <c r="BK70" s="401">
        <v>14.006246890318094</v>
      </c>
      <c r="BL70" s="401"/>
      <c r="BM70" s="401">
        <v>15.278823684513283</v>
      </c>
      <c r="BN70" s="401"/>
      <c r="BO70" s="401">
        <v>16.476621913082482</v>
      </c>
      <c r="BP70" s="401">
        <v>0.50450010405624202</v>
      </c>
      <c r="BQ70" s="401">
        <v>15.487421977821242</v>
      </c>
      <c r="BR70" s="401">
        <v>17.465821848343722</v>
      </c>
      <c r="BS70" s="401">
        <v>3.0619146735148881</v>
      </c>
      <c r="BT70" s="401"/>
      <c r="BU70" s="401">
        <v>1.2</v>
      </c>
      <c r="BV70" s="401"/>
      <c r="BW70" s="401" t="s">
        <v>466</v>
      </c>
      <c r="BX70" s="401"/>
      <c r="BY70" s="401">
        <v>17.382442574234254</v>
      </c>
      <c r="BZ70" s="401">
        <v>0.53005662578461143</v>
      </c>
      <c r="CA70" s="401">
        <v>16.343131784680807</v>
      </c>
      <c r="CB70" s="401">
        <v>18.421753363787705</v>
      </c>
      <c r="CC70" s="401">
        <v>3.0493794155851646</v>
      </c>
      <c r="CD70" s="401"/>
      <c r="CE70" s="401">
        <v>0.89999999999999858</v>
      </c>
      <c r="CF70" s="401"/>
      <c r="CG70" s="401" t="s">
        <v>463</v>
      </c>
      <c r="CH70" s="401"/>
      <c r="CI70" s="406">
        <v>6.0198392639322185</v>
      </c>
      <c r="CJ70" s="401"/>
      <c r="CK70" s="401">
        <v>7.0876320372648181</v>
      </c>
      <c r="CL70" s="401"/>
      <c r="CM70" s="401">
        <v>8.0479766634784653</v>
      </c>
      <c r="CN70" s="401"/>
      <c r="CO70" s="401">
        <v>8.6992403419214437</v>
      </c>
      <c r="CP70" s="401">
        <v>0.39065849443058143</v>
      </c>
      <c r="CQ70" s="401">
        <v>7.9332556487708077</v>
      </c>
      <c r="CR70" s="401">
        <v>9.4652250350720788</v>
      </c>
      <c r="CS70" s="401">
        <v>4.4907196384494279</v>
      </c>
      <c r="CT70" s="401"/>
      <c r="CU70" s="401">
        <v>0.7</v>
      </c>
      <c r="CV70" s="401"/>
      <c r="CW70" s="401" t="s">
        <v>463</v>
      </c>
      <c r="CX70" s="401"/>
      <c r="CY70" s="401">
        <v>8.4891669229896092</v>
      </c>
      <c r="CZ70" s="401">
        <v>0.429641924168914</v>
      </c>
      <c r="DA70" s="401">
        <v>7.6467446878703269</v>
      </c>
      <c r="DB70" s="401">
        <v>9.3315891581088906</v>
      </c>
      <c r="DC70" s="401">
        <v>5.0610610919358399</v>
      </c>
      <c r="DD70" s="401"/>
      <c r="DE70" s="401">
        <v>-0.19999999999999929</v>
      </c>
      <c r="DF70" s="401"/>
      <c r="DG70" s="401" t="s">
        <v>463</v>
      </c>
      <c r="DH70" s="401"/>
      <c r="DI70" s="406">
        <v>0.56125270842756214</v>
      </c>
      <c r="DJ70" s="401"/>
      <c r="DK70" s="401">
        <v>0.70298367248594096</v>
      </c>
      <c r="DL70" s="401"/>
      <c r="DM70" s="401">
        <v>0.65261901728054694</v>
      </c>
      <c r="DN70" s="401"/>
      <c r="DO70" s="408">
        <v>0.62677758873587952</v>
      </c>
      <c r="DP70" s="401">
        <v>0.11320938050960716</v>
      </c>
      <c r="DQ70" s="401">
        <v>0.40480199156418073</v>
      </c>
      <c r="DR70" s="401">
        <v>0.8487531859075782</v>
      </c>
      <c r="DS70" s="401">
        <v>18.062129620482164</v>
      </c>
      <c r="DT70" s="401"/>
      <c r="DU70" s="401">
        <v>-0.1</v>
      </c>
      <c r="DV70" s="401"/>
      <c r="DW70" s="401" t="s">
        <v>463</v>
      </c>
      <c r="DX70" s="401"/>
      <c r="DY70" s="408">
        <v>0.90350459673404915</v>
      </c>
      <c r="DZ70" s="401">
        <v>0.14226579839611933</v>
      </c>
      <c r="EA70" s="401">
        <v>0.62455632580420883</v>
      </c>
      <c r="EB70" s="401">
        <v>1.1824528676638892</v>
      </c>
      <c r="EC70" s="401">
        <v>15.745996081301172</v>
      </c>
      <c r="ED70" s="401"/>
      <c r="EE70" s="401">
        <v>0.30000000000000004</v>
      </c>
      <c r="EF70" s="401"/>
      <c r="EG70" s="401" t="s">
        <v>463</v>
      </c>
      <c r="EH70" s="401"/>
      <c r="EI70" s="279">
        <v>24831.517605000037</v>
      </c>
      <c r="EJ70" s="279">
        <v>23127</v>
      </c>
      <c r="EK70" s="58"/>
    </row>
    <row r="71" spans="1:141" s="69" customFormat="1" ht="13.5" customHeight="1" x14ac:dyDescent="0.25">
      <c r="A71" s="267" t="s">
        <v>41</v>
      </c>
      <c r="B71" s="34">
        <v>19.813815331445458</v>
      </c>
      <c r="C71" s="58">
        <v>0.93313203261412225</v>
      </c>
      <c r="D71" s="58">
        <v>17.984174923308132</v>
      </c>
      <c r="E71" s="58">
        <v>21.643455739582787</v>
      </c>
      <c r="F71" s="58">
        <v>4.7095020166721637</v>
      </c>
      <c r="G71" s="58"/>
      <c r="H71" s="58"/>
      <c r="I71" s="58"/>
      <c r="J71" s="58"/>
      <c r="K71" s="291">
        <v>6569</v>
      </c>
      <c r="L71" s="58"/>
      <c r="M71" s="401">
        <v>22.161485740165048</v>
      </c>
      <c r="N71" s="401">
        <v>1.0685100543475701</v>
      </c>
      <c r="O71" s="401">
        <v>20.066400375410183</v>
      </c>
      <c r="P71" s="401">
        <v>24.256571104919917</v>
      </c>
      <c r="Q71" s="401">
        <v>4.8214730134768136</v>
      </c>
      <c r="R71" s="402">
        <v>6578</v>
      </c>
      <c r="S71" s="401"/>
      <c r="T71" s="401">
        <v>2.4</v>
      </c>
      <c r="U71" s="401"/>
      <c r="V71" s="401" t="s">
        <v>463</v>
      </c>
      <c r="W71" s="401">
        <f t="shared" si="0"/>
        <v>19.8</v>
      </c>
      <c r="X71" s="401">
        <f t="shared" si="1"/>
        <v>22.2</v>
      </c>
      <c r="Y71" s="401">
        <f t="shared" si="2"/>
        <v>2.4</v>
      </c>
      <c r="Z71" s="401">
        <f t="shared" si="3"/>
        <v>2.3476704087195905</v>
      </c>
      <c r="AA71" s="401">
        <f t="shared" si="4"/>
        <v>1.654911106686819</v>
      </c>
      <c r="AB71" s="401">
        <f>_xlfn.T.DIST.2T(ABS(CL71),R71+K71-2)</f>
        <v>1</v>
      </c>
      <c r="AC71" s="401" t="str">
        <f t="shared" si="5"/>
        <v/>
      </c>
      <c r="AD71" s="401"/>
      <c r="AE71" s="401">
        <v>22.330595358347434</v>
      </c>
      <c r="AF71" s="401">
        <v>1.0987239135166793</v>
      </c>
      <c r="AG71" s="401">
        <v>20.176269779263706</v>
      </c>
      <c r="AH71" s="401">
        <v>24.484920937431166</v>
      </c>
      <c r="AI71" s="401">
        <v>4.9202625182403095</v>
      </c>
      <c r="AJ71" s="401"/>
      <c r="AK71" s="401">
        <v>0.1</v>
      </c>
      <c r="AL71" s="401"/>
      <c r="AM71" s="401" t="s">
        <v>463</v>
      </c>
      <c r="AN71" s="401"/>
      <c r="AO71" s="401">
        <v>27.099752925616936</v>
      </c>
      <c r="AP71" s="401">
        <v>1.2872582043795848</v>
      </c>
      <c r="AQ71" s="401">
        <v>24.575757940880859</v>
      </c>
      <c r="AR71" s="401">
        <v>29.623747910353014</v>
      </c>
      <c r="AS71" s="401">
        <v>4.7500735815298203</v>
      </c>
      <c r="AT71" s="401"/>
      <c r="AU71" s="401">
        <v>4.8</v>
      </c>
      <c r="AV71" s="401"/>
      <c r="AW71" s="401" t="s">
        <v>463</v>
      </c>
      <c r="AX71" s="401"/>
      <c r="AY71" s="401">
        <v>25.088222430976053</v>
      </c>
      <c r="AZ71" s="401">
        <v>1.1729297887148684</v>
      </c>
      <c r="BA71" s="401">
        <v>22.78839534552921</v>
      </c>
      <c r="BB71" s="401">
        <v>27.388049516422896</v>
      </c>
      <c r="BC71" s="401">
        <v>4.6752207811529507</v>
      </c>
      <c r="BD71" s="401"/>
      <c r="BE71" s="401">
        <v>-2</v>
      </c>
      <c r="BF71" s="401"/>
      <c r="BG71" s="401" t="s">
        <v>463</v>
      </c>
      <c r="BH71" s="401"/>
      <c r="BI71" s="406">
        <v>19.813815331445458</v>
      </c>
      <c r="BJ71" s="401"/>
      <c r="BK71" s="401">
        <v>14.976196611936802</v>
      </c>
      <c r="BL71" s="401"/>
      <c r="BM71" s="401">
        <v>14.058988483916213</v>
      </c>
      <c r="BN71" s="401"/>
      <c r="BO71" s="401">
        <v>18.082638431637648</v>
      </c>
      <c r="BP71" s="401">
        <v>1.1561665497038405</v>
      </c>
      <c r="BQ71" s="401">
        <v>15.815681761216918</v>
      </c>
      <c r="BR71" s="401">
        <v>20.34959510205838</v>
      </c>
      <c r="BS71" s="401">
        <v>6.3937934393522715</v>
      </c>
      <c r="BT71" s="401"/>
      <c r="BU71" s="401">
        <v>4</v>
      </c>
      <c r="BV71" s="401"/>
      <c r="BW71" s="401" t="s">
        <v>465</v>
      </c>
      <c r="BX71" s="401"/>
      <c r="BY71" s="401">
        <v>17.38317677631461</v>
      </c>
      <c r="BZ71" s="401">
        <v>1.0056556497624765</v>
      </c>
      <c r="CA71" s="401">
        <v>15.41133317219704</v>
      </c>
      <c r="CB71" s="401">
        <v>19.35502038043218</v>
      </c>
      <c r="CC71" s="401">
        <v>5.7852236257110921</v>
      </c>
      <c r="CD71" s="401"/>
      <c r="CE71" s="401">
        <v>-0.70000000000000284</v>
      </c>
      <c r="CF71" s="401"/>
      <c r="CG71" s="401" t="s">
        <v>463</v>
      </c>
      <c r="CH71" s="401"/>
      <c r="CI71" s="406">
        <v>6.4080547293560635</v>
      </c>
      <c r="CJ71" s="401"/>
      <c r="CK71" s="401">
        <v>6.2969965374486696</v>
      </c>
      <c r="CL71" s="401"/>
      <c r="CM71" s="401">
        <v>6.8911638761391423</v>
      </c>
      <c r="CN71" s="401"/>
      <c r="CO71" s="401">
        <v>7.8778001495169834</v>
      </c>
      <c r="CP71" s="401">
        <v>0.71593261884015358</v>
      </c>
      <c r="CQ71" s="401">
        <v>6.4740333425053063</v>
      </c>
      <c r="CR71" s="401">
        <v>9.2815669565286605</v>
      </c>
      <c r="CS71" s="401">
        <v>9.0879764052411254</v>
      </c>
      <c r="CT71" s="401"/>
      <c r="CU71" s="401">
        <v>1</v>
      </c>
      <c r="CV71" s="401"/>
      <c r="CW71" s="401" t="s">
        <v>463</v>
      </c>
      <c r="CX71" s="401"/>
      <c r="CY71" s="401">
        <v>7.2108357011039663</v>
      </c>
      <c r="CZ71" s="401">
        <v>0.59228556454414172</v>
      </c>
      <c r="DA71" s="401">
        <v>6.0495092544883944</v>
      </c>
      <c r="DB71" s="401">
        <v>8.3721621477195391</v>
      </c>
      <c r="DC71" s="401">
        <v>8.2138269279032912</v>
      </c>
      <c r="DD71" s="401"/>
      <c r="DE71" s="401">
        <v>-0.70000000000000018</v>
      </c>
      <c r="DF71" s="401"/>
      <c r="DG71" s="401" t="s">
        <v>463</v>
      </c>
      <c r="DH71" s="401"/>
      <c r="DI71" s="406">
        <v>0.55497966112809904</v>
      </c>
      <c r="DJ71" s="401"/>
      <c r="DK71" s="401">
        <v>0.8882925907795779</v>
      </c>
      <c r="DL71" s="401"/>
      <c r="DM71" s="401">
        <v>1.3804429982920834</v>
      </c>
      <c r="DN71" s="401"/>
      <c r="DO71" s="408">
        <v>1.1393143444623057</v>
      </c>
      <c r="DP71" s="401">
        <v>0.38877286738775552</v>
      </c>
      <c r="DQ71" s="401">
        <v>0.37702689960496694</v>
      </c>
      <c r="DR71" s="401">
        <v>1.9016017893196444</v>
      </c>
      <c r="DS71" s="401">
        <v>34.123406703110994</v>
      </c>
      <c r="DT71" s="401"/>
      <c r="DU71" s="401">
        <v>-0.3</v>
      </c>
      <c r="DV71" s="401"/>
      <c r="DW71" s="401" t="s">
        <v>463</v>
      </c>
      <c r="DX71" s="401"/>
      <c r="DY71" s="408">
        <v>0.49420995355742048</v>
      </c>
      <c r="DZ71" s="401">
        <v>0.14260281789433771</v>
      </c>
      <c r="EA71" s="401">
        <v>0.21460087020915278</v>
      </c>
      <c r="EB71" s="401">
        <v>0.77381903690568821</v>
      </c>
      <c r="EC71" s="401">
        <v>28.854703728214005</v>
      </c>
      <c r="ED71" s="401"/>
      <c r="EE71" s="401">
        <v>-0.60000000000000009</v>
      </c>
      <c r="EF71" s="401"/>
      <c r="EG71" s="401" t="s">
        <v>463</v>
      </c>
      <c r="EH71" s="401"/>
      <c r="EI71" s="279">
        <v>3689.9090899999924</v>
      </c>
      <c r="EJ71" s="279">
        <v>5631</v>
      </c>
      <c r="EK71" s="58"/>
    </row>
    <row r="72" spans="1:141" s="69" customFormat="1" ht="13.5" customHeight="1" x14ac:dyDescent="0.25">
      <c r="A72" s="267" t="s">
        <v>42</v>
      </c>
      <c r="B72" s="34">
        <v>7.9382398932250968</v>
      </c>
      <c r="C72" s="58">
        <v>5.3334838575536221</v>
      </c>
      <c r="D72" s="58">
        <v>-2.5193987268860534</v>
      </c>
      <c r="E72" s="58">
        <v>18.395878513336246</v>
      </c>
      <c r="F72" s="58">
        <v>67.187234567016461</v>
      </c>
      <c r="G72" s="58"/>
      <c r="H72" s="58"/>
      <c r="I72" s="58"/>
      <c r="J72" s="58"/>
      <c r="K72" s="291">
        <v>37</v>
      </c>
      <c r="L72" s="58"/>
      <c r="M72" s="401">
        <v>19.826665117712192</v>
      </c>
      <c r="N72" s="401">
        <v>11.641895161892846</v>
      </c>
      <c r="O72" s="401">
        <v>-3.0002274065562413</v>
      </c>
      <c r="P72" s="401">
        <v>42.653557641980619</v>
      </c>
      <c r="Q72" s="401">
        <v>58.718372922395986</v>
      </c>
      <c r="R72" s="402">
        <v>37</v>
      </c>
      <c r="S72" s="401"/>
      <c r="T72" s="401">
        <v>11.9</v>
      </c>
      <c r="U72" s="401"/>
      <c r="V72" s="401" t="s">
        <v>463</v>
      </c>
      <c r="W72" s="401">
        <f t="shared" si="0"/>
        <v>7.9</v>
      </c>
      <c r="X72" s="401">
        <f t="shared" si="1"/>
        <v>19.8</v>
      </c>
      <c r="Y72" s="401">
        <f t="shared" si="2"/>
        <v>11.9</v>
      </c>
      <c r="Z72" s="401">
        <f t="shared" si="3"/>
        <v>11.888425224487095</v>
      </c>
      <c r="AA72" s="401">
        <f t="shared" si="4"/>
        <v>0.92838729832411138</v>
      </c>
      <c r="AB72" s="401">
        <f>_xlfn.T.DIST.2T(ABS(CL72),R72+K72-2)</f>
        <v>1</v>
      </c>
      <c r="AC72" s="401" t="str">
        <f t="shared" si="5"/>
        <v/>
      </c>
      <c r="AD72" s="401"/>
      <c r="AE72" s="475">
        <v>11.690531448916129</v>
      </c>
      <c r="AF72" s="475">
        <v>8.2983463286114194</v>
      </c>
      <c r="AG72" s="475">
        <v>-4.5804712478425422</v>
      </c>
      <c r="AH72" s="475">
        <v>27.961534145674801</v>
      </c>
      <c r="AI72" s="475">
        <v>70.983482358116305</v>
      </c>
      <c r="AJ72" s="475"/>
      <c r="AK72" s="475">
        <v>-8.1</v>
      </c>
      <c r="AL72" s="475"/>
      <c r="AM72" s="475" t="s">
        <v>463</v>
      </c>
      <c r="AN72" s="475"/>
      <c r="AO72" s="475">
        <v>1.6614274771085724</v>
      </c>
      <c r="AP72" s="475">
        <v>1.6084683790634737</v>
      </c>
      <c r="AQ72" s="475">
        <v>0</v>
      </c>
      <c r="AR72" s="475">
        <v>4.8152361753560617</v>
      </c>
      <c r="AS72" s="475">
        <v>96.812433959665526</v>
      </c>
      <c r="AT72" s="475"/>
      <c r="AU72" s="475">
        <v>-10</v>
      </c>
      <c r="AV72" s="401"/>
      <c r="AW72" s="401" t="s">
        <v>463</v>
      </c>
      <c r="AX72" s="475"/>
      <c r="AY72" s="475">
        <v>1.7102990930444051</v>
      </c>
      <c r="AZ72" s="475">
        <v>1.6312681017433033</v>
      </c>
      <c r="BA72" s="475">
        <v>0</v>
      </c>
      <c r="BB72" s="475">
        <v>4.9088149804490726</v>
      </c>
      <c r="BC72" s="475">
        <v>95.379112833392014</v>
      </c>
      <c r="BD72" s="475"/>
      <c r="BE72" s="475">
        <v>0</v>
      </c>
      <c r="BF72" s="401"/>
      <c r="BG72" s="401" t="s">
        <v>463</v>
      </c>
      <c r="BH72" s="401"/>
      <c r="BI72" s="406">
        <v>7.9382398932250968</v>
      </c>
      <c r="BJ72" s="401"/>
      <c r="BK72" s="401">
        <v>3.9697306409219371</v>
      </c>
      <c r="BL72" s="401"/>
      <c r="BM72" s="475">
        <v>0.27798084536129308</v>
      </c>
      <c r="BN72" s="475"/>
      <c r="BO72" s="475">
        <v>1.4191163357003984</v>
      </c>
      <c r="BP72" s="475">
        <v>1.5457599420163437</v>
      </c>
      <c r="BQ72" s="475">
        <v>0</v>
      </c>
      <c r="BR72" s="475">
        <v>4.4499692974304592</v>
      </c>
      <c r="BS72" s="475">
        <v>100</v>
      </c>
      <c r="BT72" s="475"/>
      <c r="BU72" s="475">
        <v>1.1000000000000001</v>
      </c>
      <c r="BV72" s="401"/>
      <c r="BW72" s="401" t="s">
        <v>463</v>
      </c>
      <c r="BX72" s="475"/>
      <c r="BY72" s="475">
        <v>1.6036406666304088</v>
      </c>
      <c r="BZ72" s="475">
        <v>1.6016059058575172</v>
      </c>
      <c r="CA72" s="475">
        <v>0</v>
      </c>
      <c r="CB72" s="475">
        <v>4.7439962769508837</v>
      </c>
      <c r="CC72" s="475">
        <v>99.873116165283633</v>
      </c>
      <c r="CD72" s="475"/>
      <c r="CE72" s="475">
        <v>0.20000000000000018</v>
      </c>
      <c r="CF72" s="401"/>
      <c r="CG72" s="401" t="s">
        <v>463</v>
      </c>
      <c r="CH72" s="401"/>
      <c r="CI72" s="406">
        <v>3.2330991281480497</v>
      </c>
      <c r="CJ72" s="401"/>
      <c r="CK72" s="401">
        <v>15.856934476790252</v>
      </c>
      <c r="CL72" s="401"/>
      <c r="CM72" s="475">
        <v>11.412550603554838</v>
      </c>
      <c r="CN72" s="475"/>
      <c r="CO72" s="475">
        <v>0.24231114140817436</v>
      </c>
      <c r="CP72" s="475">
        <v>0.26391017182939619</v>
      </c>
      <c r="CQ72" s="475">
        <v>-0.27515143746835685</v>
      </c>
      <c r="CR72" s="475">
        <v>0.75977372028470558</v>
      </c>
      <c r="CS72" s="475">
        <v>108.91375868880834</v>
      </c>
      <c r="CT72" s="475"/>
      <c r="CU72" s="475">
        <v>-11.2</v>
      </c>
      <c r="CV72" s="401"/>
      <c r="CW72" s="401" t="s">
        <v>463</v>
      </c>
      <c r="CX72" s="475"/>
      <c r="CY72" s="475">
        <v>0.10665842641399616</v>
      </c>
      <c r="CZ72" s="475">
        <v>0.11925176174353862</v>
      </c>
      <c r="DA72" s="475">
        <v>0</v>
      </c>
      <c r="DB72" s="475">
        <v>0.34048182682872824</v>
      </c>
      <c r="DC72" s="475">
        <v>111.80716400283393</v>
      </c>
      <c r="DD72" s="475"/>
      <c r="DE72" s="475">
        <v>0</v>
      </c>
      <c r="DF72" s="401"/>
      <c r="DG72" s="401" t="s">
        <v>463</v>
      </c>
      <c r="DH72" s="401"/>
      <c r="DI72" s="406">
        <v>0</v>
      </c>
      <c r="DJ72" s="401"/>
      <c r="DK72" s="401">
        <v>0</v>
      </c>
      <c r="DL72" s="401"/>
      <c r="DM72" s="408">
        <v>0</v>
      </c>
      <c r="DN72" s="401"/>
      <c r="DO72" s="401">
        <v>0</v>
      </c>
      <c r="DP72" s="401">
        <v>0</v>
      </c>
      <c r="DQ72" s="401">
        <v>0</v>
      </c>
      <c r="DR72" s="401">
        <v>0</v>
      </c>
      <c r="DS72" s="401">
        <v>0</v>
      </c>
      <c r="DT72" s="401"/>
      <c r="DU72" s="401">
        <v>0</v>
      </c>
      <c r="DV72" s="401"/>
      <c r="DW72" s="401"/>
      <c r="DX72" s="401"/>
      <c r="DY72" s="526">
        <v>0</v>
      </c>
      <c r="DZ72" s="526">
        <v>0</v>
      </c>
      <c r="EA72" s="526">
        <v>0</v>
      </c>
      <c r="EB72" s="526">
        <v>0</v>
      </c>
      <c r="EC72" s="526">
        <v>0</v>
      </c>
      <c r="ED72" s="526"/>
      <c r="EE72" s="526">
        <v>0</v>
      </c>
      <c r="EF72" s="401"/>
      <c r="EG72" s="401"/>
      <c r="EH72" s="401"/>
      <c r="EI72" s="279">
        <v>40.671892000000007</v>
      </c>
      <c r="EJ72" s="279">
        <v>22</v>
      </c>
      <c r="EK72" s="58"/>
    </row>
    <row r="73" spans="1:141" ht="7.5" customHeight="1" x14ac:dyDescent="0.25">
      <c r="A73" s="20"/>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c r="DA73" s="23"/>
      <c r="DB73" s="23"/>
      <c r="DC73" s="23"/>
      <c r="DD73" s="23"/>
      <c r="DE73" s="23"/>
      <c r="DF73" s="23"/>
      <c r="DG73" s="23"/>
      <c r="DH73" s="23"/>
      <c r="DI73" s="23"/>
      <c r="DJ73" s="23"/>
      <c r="DK73" s="23"/>
      <c r="DL73" s="23"/>
      <c r="DM73" s="23"/>
      <c r="DN73" s="23"/>
      <c r="DO73" s="23"/>
      <c r="DP73" s="23"/>
      <c r="DQ73" s="23"/>
      <c r="DR73" s="23"/>
      <c r="DS73" s="23"/>
      <c r="DT73" s="23"/>
      <c r="DU73" s="23"/>
      <c r="DV73" s="23"/>
      <c r="DW73" s="23"/>
      <c r="DX73" s="23"/>
      <c r="DY73" s="23"/>
      <c r="DZ73" s="23"/>
      <c r="EA73" s="23"/>
      <c r="EB73" s="23"/>
      <c r="EC73" s="23"/>
      <c r="ED73" s="23"/>
      <c r="EE73" s="23"/>
      <c r="EF73" s="23"/>
      <c r="EG73" s="23"/>
      <c r="EH73" s="23"/>
      <c r="EI73" s="23"/>
      <c r="EJ73" s="23"/>
      <c r="EK73" s="23"/>
    </row>
    <row r="74" spans="1:141" ht="5.15" customHeight="1" x14ac:dyDescent="0.25"/>
    <row r="75" spans="1:141" ht="11.25" customHeight="1" x14ac:dyDescent="0.25">
      <c r="A75" s="551" t="s">
        <v>15</v>
      </c>
      <c r="B75" s="551"/>
      <c r="C75" s="551"/>
      <c r="D75" s="551"/>
      <c r="E75" s="551"/>
      <c r="F75" s="551"/>
      <c r="G75" s="551"/>
      <c r="H75" s="551"/>
      <c r="I75" s="551"/>
      <c r="J75" s="551"/>
      <c r="K75" s="551"/>
      <c r="L75" s="551"/>
      <c r="M75" s="551"/>
      <c r="N75" s="551"/>
      <c r="O75" s="551"/>
      <c r="P75" s="551"/>
      <c r="Q75" s="551"/>
      <c r="R75" s="551"/>
      <c r="S75" s="551"/>
      <c r="T75" s="551"/>
      <c r="U75" s="551"/>
      <c r="V75" s="551"/>
      <c r="W75" s="551"/>
      <c r="X75" s="551"/>
      <c r="Y75" s="551"/>
      <c r="Z75" s="551"/>
      <c r="AA75" s="551"/>
      <c r="AB75" s="551"/>
      <c r="AC75" s="551"/>
      <c r="AD75" s="551"/>
      <c r="AE75" s="551"/>
      <c r="AF75" s="551"/>
      <c r="AG75" s="551"/>
      <c r="AH75" s="551"/>
      <c r="AI75" s="551"/>
      <c r="AJ75" s="551"/>
      <c r="AK75" s="551"/>
      <c r="AL75" s="551"/>
      <c r="AM75" s="551"/>
      <c r="AN75" s="551"/>
      <c r="AO75" s="551"/>
      <c r="AP75" s="551"/>
      <c r="AQ75" s="551"/>
      <c r="AR75" s="551"/>
      <c r="AS75" s="551"/>
      <c r="AT75" s="551"/>
      <c r="AU75" s="551"/>
      <c r="AV75" s="551"/>
      <c r="AW75" s="551"/>
      <c r="AX75" s="551"/>
      <c r="AY75" s="551"/>
      <c r="AZ75" s="551"/>
      <c r="BA75" s="551"/>
      <c r="BB75" s="551"/>
      <c r="BC75" s="551"/>
      <c r="BD75" s="551"/>
      <c r="BE75" s="551"/>
      <c r="BF75" s="551"/>
      <c r="BG75" s="551"/>
      <c r="BH75" s="551"/>
      <c r="BI75" s="551"/>
      <c r="BJ75" s="551"/>
      <c r="BK75" s="551"/>
      <c r="BL75" s="551"/>
      <c r="BM75" s="551"/>
      <c r="BN75" s="551"/>
      <c r="BO75" s="551"/>
      <c r="BP75" s="551"/>
      <c r="BQ75" s="551"/>
      <c r="BR75" s="551"/>
      <c r="BS75" s="551"/>
      <c r="BT75" s="551"/>
      <c r="BU75" s="551"/>
      <c r="BV75" s="551"/>
      <c r="BW75" s="551"/>
      <c r="BX75" s="551"/>
      <c r="BY75" s="551"/>
      <c r="BZ75" s="551"/>
      <c r="CA75" s="551"/>
      <c r="CB75" s="551"/>
      <c r="CC75" s="551"/>
      <c r="CD75" s="551"/>
      <c r="CE75" s="551"/>
      <c r="CF75" s="551"/>
      <c r="CG75" s="551"/>
      <c r="CH75" s="551"/>
      <c r="CI75" s="551"/>
      <c r="CJ75" s="551"/>
      <c r="CK75" s="551"/>
      <c r="CL75" s="551"/>
      <c r="CM75" s="551"/>
      <c r="CN75" s="551"/>
      <c r="CO75" s="551"/>
      <c r="CP75" s="551"/>
      <c r="CQ75" s="551"/>
      <c r="CR75" s="551"/>
      <c r="CS75" s="551"/>
      <c r="CT75" s="551"/>
      <c r="CU75" s="551"/>
      <c r="CV75" s="551"/>
      <c r="CW75" s="551"/>
      <c r="CX75" s="551"/>
      <c r="CY75" s="551"/>
      <c r="CZ75" s="551"/>
      <c r="DA75" s="551"/>
      <c r="DB75" s="551"/>
      <c r="DC75" s="551"/>
      <c r="DD75" s="551"/>
      <c r="DE75" s="551"/>
      <c r="DF75" s="551"/>
      <c r="DG75" s="551"/>
      <c r="DH75" s="551"/>
      <c r="DI75" s="551"/>
      <c r="DJ75" s="551"/>
      <c r="DK75" s="551"/>
      <c r="DL75" s="551"/>
      <c r="DM75" s="551"/>
      <c r="DN75" s="551"/>
      <c r="DO75" s="551"/>
      <c r="DP75" s="551"/>
      <c r="DQ75" s="551"/>
      <c r="DR75" s="551"/>
      <c r="DS75" s="551"/>
      <c r="DT75" s="551"/>
      <c r="DU75" s="551"/>
      <c r="DV75" s="551"/>
      <c r="DW75" s="551"/>
      <c r="DX75" s="551"/>
      <c r="DY75" s="551"/>
      <c r="DZ75" s="551"/>
      <c r="EA75" s="551"/>
      <c r="EB75" s="551"/>
      <c r="EC75" s="551"/>
      <c r="ED75" s="551"/>
      <c r="EE75" s="551"/>
      <c r="EF75" s="551"/>
      <c r="EG75" s="551"/>
      <c r="EH75" s="551"/>
      <c r="EI75" s="551"/>
      <c r="EJ75" s="551"/>
      <c r="EK75" s="551"/>
    </row>
    <row r="76" spans="1:141" x14ac:dyDescent="0.25">
      <c r="A76" s="603" t="s">
        <v>559</v>
      </c>
      <c r="B76" s="603"/>
      <c r="C76" s="603"/>
      <c r="D76" s="603"/>
      <c r="E76" s="603"/>
      <c r="F76" s="603"/>
      <c r="G76" s="603"/>
      <c r="H76" s="603"/>
      <c r="I76" s="603"/>
      <c r="J76" s="603"/>
      <c r="K76" s="603"/>
      <c r="L76" s="603"/>
      <c r="M76" s="603"/>
      <c r="N76" s="603"/>
      <c r="O76" s="603"/>
      <c r="P76" s="603"/>
      <c r="Q76" s="603"/>
      <c r="R76" s="603"/>
      <c r="S76" s="603"/>
      <c r="T76" s="603"/>
      <c r="U76" s="603"/>
      <c r="V76" s="603"/>
      <c r="W76" s="603"/>
      <c r="X76" s="603"/>
      <c r="Y76" s="603"/>
      <c r="Z76" s="603"/>
      <c r="AA76" s="603"/>
      <c r="AB76" s="603"/>
      <c r="AC76" s="603"/>
      <c r="AD76" s="603"/>
      <c r="AE76" s="603"/>
      <c r="AF76" s="603"/>
      <c r="AG76" s="603"/>
      <c r="AH76" s="603"/>
      <c r="AI76" s="603"/>
      <c r="AJ76" s="603"/>
      <c r="AK76" s="603"/>
      <c r="AL76" s="603"/>
      <c r="AM76" s="603"/>
      <c r="AN76" s="603"/>
      <c r="AO76" s="603"/>
      <c r="AP76" s="603"/>
      <c r="AQ76" s="603"/>
      <c r="AR76" s="603"/>
      <c r="AS76" s="603"/>
      <c r="AT76" s="603"/>
      <c r="AU76" s="603"/>
      <c r="AV76" s="603"/>
      <c r="AW76" s="603"/>
      <c r="AX76" s="603"/>
      <c r="AY76" s="603"/>
      <c r="AZ76" s="603"/>
      <c r="BA76" s="603"/>
      <c r="BB76" s="603"/>
      <c r="BC76" s="603"/>
      <c r="BD76" s="603"/>
      <c r="BE76" s="603"/>
      <c r="BF76" s="603"/>
      <c r="BG76" s="603"/>
      <c r="BH76" s="603"/>
      <c r="BI76" s="603"/>
      <c r="BJ76" s="603"/>
      <c r="BK76" s="603"/>
      <c r="BL76" s="603"/>
      <c r="BM76" s="603"/>
      <c r="BN76" s="603"/>
      <c r="BO76" s="603"/>
      <c r="BP76" s="603"/>
      <c r="BQ76" s="603"/>
      <c r="BR76" s="603"/>
      <c r="BS76" s="603"/>
      <c r="BT76" s="603"/>
      <c r="BU76" s="603"/>
      <c r="BV76" s="603"/>
      <c r="BW76" s="603"/>
      <c r="BX76" s="603"/>
      <c r="BY76" s="603"/>
      <c r="BZ76" s="603"/>
      <c r="CA76" s="603"/>
      <c r="CB76" s="603"/>
      <c r="CC76" s="603"/>
      <c r="CD76" s="603"/>
      <c r="CE76" s="603"/>
      <c r="CF76" s="603"/>
      <c r="CG76" s="603"/>
      <c r="CH76" s="603"/>
      <c r="CI76" s="603"/>
      <c r="CJ76" s="603"/>
      <c r="CK76" s="603"/>
      <c r="CL76" s="603"/>
      <c r="CM76" s="603"/>
      <c r="CN76" s="603"/>
      <c r="CO76" s="603"/>
      <c r="CP76" s="603"/>
      <c r="CQ76" s="603"/>
      <c r="CR76" s="603"/>
      <c r="CS76" s="603"/>
      <c r="CT76" s="603"/>
      <c r="CU76" s="603"/>
      <c r="CV76" s="603"/>
      <c r="CW76" s="603"/>
      <c r="CX76" s="603"/>
      <c r="CY76" s="603"/>
      <c r="CZ76" s="603"/>
      <c r="DA76" s="603"/>
      <c r="DB76" s="603"/>
      <c r="DC76" s="603"/>
      <c r="DD76" s="603"/>
      <c r="DE76" s="603"/>
      <c r="DF76" s="603"/>
      <c r="DG76" s="603"/>
      <c r="DH76" s="603"/>
      <c r="DI76" s="603"/>
      <c r="DJ76" s="603"/>
      <c r="DK76" s="603"/>
      <c r="DL76" s="603"/>
      <c r="DM76" s="603"/>
      <c r="DN76" s="603"/>
      <c r="DO76" s="603"/>
      <c r="DP76" s="603"/>
      <c r="DQ76" s="603"/>
      <c r="DR76" s="603"/>
      <c r="DS76" s="603"/>
      <c r="DT76" s="603"/>
      <c r="DU76" s="603"/>
      <c r="DV76" s="603"/>
      <c r="DW76" s="603"/>
      <c r="DX76" s="603"/>
      <c r="DY76" s="603"/>
      <c r="DZ76" s="603"/>
      <c r="EA76" s="603"/>
      <c r="EB76" s="603"/>
      <c r="EC76" s="603"/>
      <c r="ED76" s="603"/>
      <c r="EE76" s="603"/>
      <c r="EF76" s="603"/>
      <c r="EG76" s="603"/>
      <c r="EH76" s="603"/>
      <c r="EI76" s="603"/>
      <c r="EJ76" s="603"/>
      <c r="EK76" s="603"/>
    </row>
    <row r="77" spans="1:141" x14ac:dyDescent="0.25">
      <c r="A77" s="603" t="s">
        <v>252</v>
      </c>
      <c r="B77" s="603"/>
      <c r="C77" s="603"/>
      <c r="D77" s="603"/>
      <c r="E77" s="603"/>
      <c r="F77" s="603"/>
      <c r="G77" s="603"/>
      <c r="H77" s="603"/>
      <c r="I77" s="603"/>
      <c r="J77" s="603"/>
      <c r="K77" s="603"/>
      <c r="L77" s="603"/>
      <c r="M77" s="603"/>
      <c r="N77" s="603"/>
      <c r="O77" s="603"/>
      <c r="P77" s="603"/>
      <c r="Q77" s="603"/>
      <c r="R77" s="603"/>
      <c r="S77" s="603"/>
      <c r="T77" s="603"/>
      <c r="U77" s="603"/>
      <c r="V77" s="603"/>
      <c r="W77" s="603"/>
      <c r="X77" s="603"/>
      <c r="Y77" s="603"/>
      <c r="Z77" s="603"/>
      <c r="AA77" s="603"/>
      <c r="AB77" s="603"/>
      <c r="AC77" s="603"/>
      <c r="AD77" s="603"/>
      <c r="AE77" s="603"/>
      <c r="AF77" s="603"/>
      <c r="AG77" s="603"/>
      <c r="AH77" s="603"/>
      <c r="AI77" s="603"/>
      <c r="AJ77" s="603"/>
      <c r="AK77" s="603"/>
      <c r="AL77" s="603"/>
      <c r="AM77" s="603"/>
      <c r="AN77" s="603"/>
      <c r="AO77" s="603"/>
      <c r="AP77" s="603"/>
      <c r="AQ77" s="603"/>
      <c r="AR77" s="603"/>
      <c r="AS77" s="603"/>
      <c r="AT77" s="603"/>
      <c r="AU77" s="603"/>
      <c r="AV77" s="603"/>
      <c r="AW77" s="603"/>
      <c r="AX77" s="603"/>
      <c r="AY77" s="603"/>
      <c r="AZ77" s="603"/>
      <c r="BA77" s="603"/>
      <c r="BB77" s="603"/>
      <c r="BC77" s="603"/>
      <c r="BD77" s="603"/>
      <c r="BE77" s="603"/>
      <c r="BF77" s="603"/>
      <c r="BG77" s="603"/>
      <c r="BH77" s="603"/>
      <c r="BI77" s="603"/>
      <c r="BJ77" s="603"/>
      <c r="BK77" s="603"/>
      <c r="BL77" s="603"/>
      <c r="BM77" s="603"/>
      <c r="BN77" s="603"/>
      <c r="BO77" s="603"/>
      <c r="BP77" s="603"/>
      <c r="BQ77" s="603"/>
      <c r="BR77" s="603"/>
      <c r="BS77" s="603"/>
      <c r="BT77" s="603"/>
      <c r="BU77" s="603"/>
      <c r="BV77" s="603"/>
      <c r="BW77" s="603"/>
      <c r="BX77" s="603"/>
      <c r="BY77" s="603"/>
      <c r="BZ77" s="603"/>
      <c r="CA77" s="603"/>
      <c r="CB77" s="603"/>
      <c r="CC77" s="603"/>
      <c r="CD77" s="603"/>
      <c r="CE77" s="603"/>
      <c r="CF77" s="603"/>
      <c r="CG77" s="603"/>
      <c r="CH77" s="603"/>
      <c r="CI77" s="603"/>
      <c r="CJ77" s="603"/>
      <c r="CK77" s="603"/>
      <c r="CL77" s="603"/>
      <c r="CM77" s="603"/>
      <c r="CN77" s="603"/>
      <c r="CO77" s="603"/>
      <c r="CP77" s="603"/>
      <c r="CQ77" s="603"/>
      <c r="CR77" s="603"/>
      <c r="CS77" s="603"/>
      <c r="CT77" s="603"/>
      <c r="CU77" s="603"/>
      <c r="CV77" s="603"/>
      <c r="CW77" s="603"/>
      <c r="CX77" s="603"/>
      <c r="CY77" s="603"/>
      <c r="CZ77" s="603"/>
      <c r="DA77" s="603"/>
      <c r="DB77" s="603"/>
      <c r="DC77" s="603"/>
      <c r="DD77" s="603"/>
      <c r="DE77" s="603"/>
      <c r="DF77" s="603"/>
      <c r="DG77" s="603"/>
      <c r="DH77" s="603"/>
      <c r="DI77" s="603"/>
      <c r="DJ77" s="603"/>
      <c r="DK77" s="603"/>
      <c r="DL77" s="603"/>
      <c r="DM77" s="603"/>
      <c r="DN77" s="603"/>
      <c r="DO77" s="603"/>
      <c r="DP77" s="603"/>
      <c r="DQ77" s="603"/>
      <c r="DR77" s="603"/>
      <c r="DS77" s="603"/>
      <c r="DT77" s="603"/>
      <c r="DU77" s="603"/>
      <c r="DV77" s="603"/>
      <c r="DW77" s="603"/>
      <c r="DX77" s="603"/>
      <c r="DY77" s="603"/>
      <c r="DZ77" s="603"/>
      <c r="EA77" s="603"/>
      <c r="EB77" s="603"/>
      <c r="EC77" s="603"/>
      <c r="ED77" s="603"/>
      <c r="EE77" s="603"/>
      <c r="EF77" s="603"/>
      <c r="EG77" s="603"/>
      <c r="EH77" s="603"/>
      <c r="EI77" s="603"/>
      <c r="EJ77" s="603"/>
      <c r="EK77" s="603"/>
    </row>
    <row r="78" spans="1:141" ht="14.25" customHeight="1" x14ac:dyDescent="0.25">
      <c r="A78" s="558" t="s">
        <v>253</v>
      </c>
      <c r="B78" s="558"/>
      <c r="C78" s="558"/>
      <c r="D78" s="558"/>
      <c r="E78" s="558"/>
      <c r="F78" s="558"/>
      <c r="G78" s="558"/>
      <c r="H78" s="558"/>
      <c r="I78" s="558"/>
      <c r="J78" s="558"/>
      <c r="K78" s="558"/>
      <c r="L78" s="558"/>
      <c r="M78" s="558"/>
      <c r="N78" s="558"/>
      <c r="O78" s="558"/>
      <c r="P78" s="558"/>
      <c r="Q78" s="558"/>
      <c r="R78" s="558"/>
      <c r="S78" s="558"/>
      <c r="T78" s="558"/>
      <c r="U78" s="558"/>
      <c r="V78" s="558"/>
      <c r="W78" s="558"/>
      <c r="X78" s="558"/>
      <c r="Y78" s="558"/>
      <c r="Z78" s="558"/>
      <c r="AA78" s="558"/>
      <c r="AB78" s="558"/>
      <c r="AC78" s="558"/>
      <c r="AD78" s="558"/>
      <c r="AE78" s="558"/>
      <c r="AF78" s="558"/>
      <c r="AG78" s="558"/>
      <c r="AH78" s="558"/>
      <c r="AI78" s="558"/>
      <c r="AJ78" s="558"/>
      <c r="AK78" s="558"/>
      <c r="AL78" s="558"/>
      <c r="AM78" s="558"/>
      <c r="AN78" s="558"/>
      <c r="AO78" s="558"/>
      <c r="AP78" s="558"/>
      <c r="AQ78" s="558"/>
      <c r="AR78" s="558"/>
      <c r="AS78" s="558"/>
      <c r="AT78" s="558"/>
      <c r="AU78" s="558"/>
      <c r="AV78" s="558"/>
      <c r="AW78" s="558"/>
      <c r="AX78" s="558"/>
      <c r="AY78" s="558"/>
      <c r="AZ78" s="558"/>
      <c r="BA78" s="558"/>
      <c r="BB78" s="558"/>
      <c r="BC78" s="558"/>
      <c r="BD78" s="558"/>
      <c r="BE78" s="558"/>
      <c r="BF78" s="558"/>
      <c r="BG78" s="558"/>
      <c r="BH78" s="558"/>
      <c r="BI78" s="558"/>
      <c r="BJ78" s="558"/>
      <c r="BK78" s="558"/>
      <c r="BL78" s="558"/>
      <c r="BM78" s="558"/>
      <c r="BN78" s="558"/>
      <c r="BO78" s="558"/>
      <c r="BP78" s="558"/>
      <c r="BQ78" s="558"/>
      <c r="BR78" s="558"/>
      <c r="BS78" s="558"/>
      <c r="BT78" s="558"/>
      <c r="BU78" s="558"/>
      <c r="BV78" s="558"/>
      <c r="BW78" s="558"/>
      <c r="BX78" s="558"/>
      <c r="BY78" s="558"/>
      <c r="BZ78" s="558"/>
      <c r="CA78" s="558"/>
      <c r="CB78" s="558"/>
      <c r="CC78" s="558"/>
      <c r="CD78" s="558"/>
      <c r="CE78" s="558"/>
      <c r="CF78" s="558"/>
      <c r="CG78" s="558"/>
      <c r="CH78" s="558"/>
      <c r="CI78" s="558"/>
      <c r="CJ78" s="558"/>
      <c r="CK78" s="558"/>
      <c r="CL78" s="558"/>
      <c r="CM78" s="558"/>
      <c r="CN78" s="558"/>
      <c r="CO78" s="558"/>
      <c r="CP78" s="558"/>
      <c r="CQ78" s="558"/>
      <c r="CR78" s="558"/>
      <c r="CS78" s="558"/>
      <c r="CT78" s="558"/>
      <c r="CU78" s="558"/>
      <c r="CV78" s="558"/>
      <c r="CW78" s="558"/>
      <c r="CX78" s="558"/>
      <c r="CY78" s="558"/>
      <c r="CZ78" s="558"/>
      <c r="DA78" s="558"/>
      <c r="DB78" s="558"/>
      <c r="DC78" s="558"/>
      <c r="DD78" s="558"/>
      <c r="DE78" s="558"/>
      <c r="DF78" s="558"/>
      <c r="DG78" s="558"/>
      <c r="DH78" s="558"/>
      <c r="DI78" s="558"/>
      <c r="DJ78" s="558"/>
      <c r="DK78" s="558"/>
      <c r="DL78" s="558"/>
      <c r="DM78" s="558"/>
      <c r="DN78" s="558"/>
      <c r="DO78" s="558"/>
      <c r="DP78" s="558"/>
      <c r="DQ78" s="558"/>
      <c r="DR78" s="558"/>
      <c r="DS78" s="558"/>
      <c r="DT78" s="558"/>
      <c r="DU78" s="558"/>
      <c r="DV78" s="558"/>
      <c r="DW78" s="558"/>
      <c r="DX78" s="558"/>
      <c r="DY78" s="558"/>
      <c r="DZ78" s="558"/>
      <c r="EA78" s="558"/>
      <c r="EB78" s="558"/>
      <c r="EC78" s="558"/>
      <c r="ED78" s="558"/>
      <c r="EE78" s="558"/>
      <c r="EF78" s="558"/>
      <c r="EG78" s="558"/>
      <c r="EH78" s="558"/>
      <c r="EI78" s="558"/>
      <c r="EJ78" s="558"/>
      <c r="EK78" s="558"/>
    </row>
    <row r="79" spans="1:141" ht="14.25" customHeight="1" x14ac:dyDescent="0.25">
      <c r="A79" s="558" t="s">
        <v>16</v>
      </c>
      <c r="B79" s="558"/>
      <c r="C79" s="558"/>
      <c r="D79" s="558"/>
      <c r="E79" s="558"/>
      <c r="F79" s="558"/>
      <c r="G79" s="558"/>
      <c r="H79" s="558"/>
      <c r="I79" s="558"/>
      <c r="J79" s="558"/>
      <c r="K79" s="558"/>
      <c r="L79" s="558"/>
      <c r="M79" s="558"/>
      <c r="N79" s="558"/>
      <c r="O79" s="558"/>
      <c r="P79" s="558"/>
      <c r="Q79" s="558"/>
      <c r="R79" s="558"/>
      <c r="S79" s="558"/>
      <c r="T79" s="558"/>
      <c r="U79" s="558"/>
      <c r="V79" s="558"/>
      <c r="W79" s="558"/>
      <c r="X79" s="558"/>
      <c r="Y79" s="558"/>
      <c r="Z79" s="558"/>
      <c r="AA79" s="558"/>
      <c r="AB79" s="558"/>
      <c r="AC79" s="558"/>
      <c r="AD79" s="558"/>
      <c r="AE79" s="558"/>
      <c r="AF79" s="558"/>
      <c r="AG79" s="558"/>
      <c r="AH79" s="558"/>
      <c r="AI79" s="558"/>
      <c r="AJ79" s="558"/>
      <c r="AK79" s="558"/>
      <c r="AL79" s="558"/>
      <c r="AM79" s="558"/>
      <c r="AN79" s="558"/>
      <c r="AO79" s="558"/>
      <c r="AP79" s="558"/>
      <c r="AQ79" s="558"/>
      <c r="AR79" s="558"/>
      <c r="AS79" s="558"/>
      <c r="AT79" s="558"/>
      <c r="AU79" s="558"/>
      <c r="AV79" s="558"/>
      <c r="AW79" s="558"/>
      <c r="AX79" s="558"/>
      <c r="AY79" s="558"/>
      <c r="AZ79" s="558"/>
      <c r="BA79" s="558"/>
      <c r="BB79" s="558"/>
      <c r="BC79" s="558"/>
      <c r="BD79" s="558"/>
      <c r="BE79" s="558"/>
      <c r="BF79" s="558"/>
      <c r="BG79" s="558"/>
      <c r="BH79" s="558"/>
      <c r="BI79" s="558"/>
      <c r="BJ79" s="558"/>
      <c r="BK79" s="558"/>
      <c r="BL79" s="558"/>
      <c r="BM79" s="558"/>
      <c r="BN79" s="558"/>
      <c r="BO79" s="558"/>
      <c r="BP79" s="558"/>
      <c r="BQ79" s="558"/>
      <c r="BR79" s="558"/>
      <c r="BS79" s="558"/>
      <c r="BT79" s="558"/>
      <c r="BU79" s="558"/>
      <c r="BV79" s="558"/>
      <c r="BW79" s="558"/>
      <c r="BX79" s="558"/>
      <c r="BY79" s="558"/>
      <c r="BZ79" s="558"/>
      <c r="CA79" s="558"/>
      <c r="CB79" s="558"/>
      <c r="CC79" s="558"/>
      <c r="CD79" s="558"/>
      <c r="CE79" s="558"/>
      <c r="CF79" s="558"/>
      <c r="CG79" s="558"/>
      <c r="CH79" s="558"/>
      <c r="CI79" s="558"/>
      <c r="CJ79" s="558"/>
      <c r="CK79" s="558"/>
      <c r="CL79" s="558"/>
      <c r="CM79" s="558"/>
      <c r="CN79" s="558"/>
      <c r="CO79" s="558"/>
      <c r="CP79" s="558"/>
      <c r="CQ79" s="558"/>
      <c r="CR79" s="558"/>
      <c r="CS79" s="558"/>
      <c r="CT79" s="558"/>
      <c r="CU79" s="558"/>
      <c r="CV79" s="558"/>
      <c r="CW79" s="558"/>
      <c r="CX79" s="558"/>
      <c r="CY79" s="558"/>
      <c r="CZ79" s="558"/>
      <c r="DA79" s="558"/>
      <c r="DB79" s="558"/>
      <c r="DC79" s="558"/>
      <c r="DD79" s="558"/>
      <c r="DE79" s="558"/>
      <c r="DF79" s="558"/>
      <c r="DG79" s="558"/>
      <c r="DH79" s="558"/>
      <c r="DI79" s="558"/>
      <c r="DJ79" s="558"/>
      <c r="DK79" s="558"/>
      <c r="DL79" s="558"/>
      <c r="DM79" s="558"/>
      <c r="DN79" s="558"/>
      <c r="DO79" s="558"/>
      <c r="DP79" s="558"/>
      <c r="DQ79" s="558"/>
      <c r="DR79" s="558"/>
      <c r="DS79" s="558"/>
      <c r="DT79" s="558"/>
      <c r="DU79" s="558"/>
      <c r="DV79" s="558"/>
      <c r="DW79" s="558"/>
      <c r="DX79" s="558"/>
      <c r="DY79" s="558"/>
      <c r="DZ79" s="558"/>
      <c r="EA79" s="558"/>
      <c r="EB79" s="558"/>
      <c r="EC79" s="558"/>
      <c r="ED79" s="558"/>
      <c r="EE79" s="558"/>
      <c r="EF79" s="558"/>
      <c r="EG79" s="558"/>
      <c r="EH79" s="558"/>
      <c r="EI79" s="558"/>
      <c r="EJ79" s="558"/>
      <c r="EK79" s="558"/>
    </row>
    <row r="80" spans="1:141" ht="14.25" customHeight="1" x14ac:dyDescent="0.25">
      <c r="A80" s="558" t="s">
        <v>49</v>
      </c>
      <c r="B80" s="558"/>
      <c r="C80" s="558"/>
      <c r="D80" s="558"/>
      <c r="E80" s="558"/>
      <c r="F80" s="558"/>
      <c r="G80" s="558"/>
      <c r="H80" s="558"/>
      <c r="I80" s="558"/>
      <c r="J80" s="558"/>
      <c r="K80" s="558"/>
      <c r="L80" s="558"/>
      <c r="M80" s="558"/>
      <c r="N80" s="558"/>
      <c r="O80" s="558"/>
      <c r="P80" s="558"/>
      <c r="Q80" s="558"/>
      <c r="R80" s="558"/>
      <c r="S80" s="558"/>
      <c r="T80" s="558"/>
      <c r="U80" s="558"/>
      <c r="V80" s="558"/>
      <c r="W80" s="558"/>
      <c r="X80" s="558"/>
      <c r="Y80" s="558"/>
      <c r="Z80" s="558"/>
      <c r="AA80" s="558"/>
      <c r="AB80" s="558"/>
      <c r="AC80" s="558"/>
      <c r="AD80" s="558"/>
      <c r="AE80" s="558"/>
      <c r="AF80" s="558"/>
      <c r="AG80" s="558"/>
      <c r="AH80" s="558"/>
      <c r="AI80" s="558"/>
      <c r="AJ80" s="558"/>
      <c r="AK80" s="558"/>
      <c r="AL80" s="558"/>
      <c r="AM80" s="558"/>
      <c r="AN80" s="558"/>
      <c r="AO80" s="558"/>
      <c r="AP80" s="558"/>
      <c r="AQ80" s="558"/>
      <c r="AR80" s="558"/>
      <c r="AS80" s="558"/>
      <c r="AT80" s="558"/>
      <c r="AU80" s="558"/>
      <c r="AV80" s="558"/>
      <c r="AW80" s="558"/>
      <c r="AX80" s="558"/>
      <c r="AY80" s="558"/>
      <c r="AZ80" s="558"/>
      <c r="BA80" s="558"/>
      <c r="BB80" s="558"/>
      <c r="BC80" s="558"/>
      <c r="BD80" s="558"/>
      <c r="BE80" s="558"/>
      <c r="BF80" s="558"/>
      <c r="BG80" s="558"/>
      <c r="BH80" s="558"/>
      <c r="BI80" s="558"/>
      <c r="BJ80" s="558"/>
      <c r="BK80" s="558"/>
      <c r="BL80" s="558"/>
      <c r="BM80" s="558"/>
      <c r="BN80" s="558"/>
      <c r="BO80" s="558"/>
      <c r="BP80" s="558"/>
      <c r="BQ80" s="558"/>
      <c r="BR80" s="558"/>
      <c r="BS80" s="558"/>
      <c r="BT80" s="558"/>
      <c r="BU80" s="558"/>
      <c r="BV80" s="558"/>
      <c r="BW80" s="558"/>
      <c r="BX80" s="558"/>
      <c r="BY80" s="558"/>
      <c r="BZ80" s="558"/>
      <c r="CA80" s="558"/>
      <c r="CB80" s="558"/>
      <c r="CC80" s="558"/>
      <c r="CD80" s="558"/>
      <c r="CE80" s="558"/>
      <c r="CF80" s="558"/>
      <c r="CG80" s="558"/>
      <c r="CH80" s="558"/>
      <c r="CI80" s="558"/>
      <c r="CJ80" s="558"/>
      <c r="CK80" s="558"/>
      <c r="CL80" s="558"/>
      <c r="CM80" s="558"/>
      <c r="CN80" s="558"/>
      <c r="CO80" s="558"/>
      <c r="CP80" s="558"/>
      <c r="CQ80" s="558"/>
      <c r="CR80" s="558"/>
      <c r="CS80" s="558"/>
      <c r="CT80" s="558"/>
      <c r="CU80" s="558"/>
      <c r="CV80" s="558"/>
      <c r="CW80" s="558"/>
      <c r="CX80" s="558"/>
      <c r="CY80" s="558"/>
      <c r="CZ80" s="558"/>
      <c r="DA80" s="558"/>
      <c r="DB80" s="558"/>
      <c r="DC80" s="558"/>
      <c r="DD80" s="558"/>
      <c r="DE80" s="558"/>
      <c r="DF80" s="558"/>
      <c r="DG80" s="558"/>
      <c r="DH80" s="558"/>
      <c r="DI80" s="558"/>
      <c r="DJ80" s="558"/>
      <c r="DK80" s="558"/>
      <c r="DL80" s="558"/>
      <c r="DM80" s="558"/>
      <c r="DN80" s="558"/>
      <c r="DO80" s="558"/>
      <c r="DP80" s="558"/>
      <c r="DQ80" s="558"/>
      <c r="DR80" s="558"/>
      <c r="DS80" s="558"/>
      <c r="DT80" s="558"/>
      <c r="DU80" s="558"/>
      <c r="DV80" s="558"/>
      <c r="DW80" s="558"/>
      <c r="DX80" s="558"/>
      <c r="DY80" s="558"/>
      <c r="DZ80" s="558"/>
      <c r="EA80" s="558"/>
      <c r="EB80" s="558"/>
      <c r="EC80" s="558"/>
      <c r="ED80" s="558"/>
      <c r="EE80" s="558"/>
      <c r="EF80" s="558"/>
      <c r="EG80" s="558"/>
      <c r="EH80" s="558"/>
      <c r="EI80" s="558"/>
      <c r="EJ80" s="558"/>
      <c r="EK80" s="558"/>
    </row>
    <row r="81" spans="1:141" ht="14.25" customHeight="1" x14ac:dyDescent="0.25">
      <c r="A81" s="558" t="s">
        <v>50</v>
      </c>
      <c r="B81" s="558"/>
      <c r="C81" s="558"/>
      <c r="D81" s="558"/>
      <c r="E81" s="558"/>
      <c r="F81" s="558"/>
      <c r="G81" s="558"/>
      <c r="H81" s="558"/>
      <c r="I81" s="558"/>
      <c r="J81" s="558"/>
      <c r="K81" s="558"/>
      <c r="L81" s="558"/>
      <c r="M81" s="558"/>
      <c r="N81" s="558"/>
      <c r="O81" s="558"/>
      <c r="P81" s="558"/>
      <c r="Q81" s="558"/>
      <c r="R81" s="558"/>
      <c r="S81" s="558"/>
      <c r="T81" s="558"/>
      <c r="U81" s="558"/>
      <c r="V81" s="558"/>
      <c r="W81" s="558"/>
      <c r="X81" s="558"/>
      <c r="Y81" s="558"/>
      <c r="Z81" s="558"/>
      <c r="AA81" s="558"/>
      <c r="AB81" s="558"/>
      <c r="AC81" s="558"/>
      <c r="AD81" s="558"/>
      <c r="AE81" s="558"/>
      <c r="AF81" s="558"/>
      <c r="AG81" s="558"/>
      <c r="AH81" s="558"/>
      <c r="AI81" s="558"/>
      <c r="AJ81" s="558"/>
      <c r="AK81" s="558"/>
      <c r="AL81" s="558"/>
      <c r="AM81" s="558"/>
      <c r="AN81" s="558"/>
      <c r="AO81" s="558"/>
      <c r="AP81" s="558"/>
      <c r="AQ81" s="558"/>
      <c r="AR81" s="558"/>
      <c r="AS81" s="558"/>
      <c r="AT81" s="558"/>
      <c r="AU81" s="558"/>
      <c r="AV81" s="558"/>
      <c r="AW81" s="558"/>
      <c r="AX81" s="558"/>
      <c r="AY81" s="558"/>
      <c r="AZ81" s="558"/>
      <c r="BA81" s="558"/>
      <c r="BB81" s="558"/>
      <c r="BC81" s="558"/>
      <c r="BD81" s="558"/>
      <c r="BE81" s="558"/>
      <c r="BF81" s="558"/>
      <c r="BG81" s="558"/>
      <c r="BH81" s="558"/>
      <c r="BI81" s="558"/>
      <c r="BJ81" s="558"/>
      <c r="BK81" s="558"/>
      <c r="BL81" s="558"/>
      <c r="BM81" s="558"/>
      <c r="BN81" s="558"/>
      <c r="BO81" s="558"/>
      <c r="BP81" s="558"/>
      <c r="BQ81" s="558"/>
      <c r="BR81" s="558"/>
      <c r="BS81" s="558"/>
      <c r="BT81" s="558"/>
      <c r="BU81" s="558"/>
      <c r="BV81" s="558"/>
      <c r="BW81" s="558"/>
      <c r="BX81" s="558"/>
      <c r="BY81" s="558"/>
      <c r="BZ81" s="558"/>
      <c r="CA81" s="558"/>
      <c r="CB81" s="558"/>
      <c r="CC81" s="558"/>
      <c r="CD81" s="558"/>
      <c r="CE81" s="558"/>
      <c r="CF81" s="558"/>
      <c r="CG81" s="558"/>
      <c r="CH81" s="558"/>
      <c r="CI81" s="558"/>
      <c r="CJ81" s="558"/>
      <c r="CK81" s="558"/>
      <c r="CL81" s="558"/>
      <c r="CM81" s="558"/>
      <c r="CN81" s="558"/>
      <c r="CO81" s="558"/>
      <c r="CP81" s="558"/>
      <c r="CQ81" s="558"/>
      <c r="CR81" s="558"/>
      <c r="CS81" s="558"/>
      <c r="CT81" s="558"/>
      <c r="CU81" s="558"/>
      <c r="CV81" s="558"/>
      <c r="CW81" s="558"/>
      <c r="CX81" s="558"/>
      <c r="CY81" s="558"/>
      <c r="CZ81" s="558"/>
      <c r="DA81" s="558"/>
      <c r="DB81" s="558"/>
      <c r="DC81" s="558"/>
      <c r="DD81" s="558"/>
      <c r="DE81" s="558"/>
      <c r="DF81" s="558"/>
      <c r="DG81" s="558"/>
      <c r="DH81" s="558"/>
      <c r="DI81" s="558"/>
      <c r="DJ81" s="558"/>
      <c r="DK81" s="558"/>
      <c r="DL81" s="558"/>
      <c r="DM81" s="558"/>
      <c r="DN81" s="558"/>
      <c r="DO81" s="558"/>
      <c r="DP81" s="558"/>
      <c r="DQ81" s="558"/>
      <c r="DR81" s="558"/>
      <c r="DS81" s="558"/>
      <c r="DT81" s="558"/>
      <c r="DU81" s="558"/>
      <c r="DV81" s="558"/>
      <c r="DW81" s="558"/>
      <c r="DX81" s="558"/>
      <c r="DY81" s="558"/>
      <c r="DZ81" s="558"/>
      <c r="EA81" s="558"/>
      <c r="EB81" s="558"/>
      <c r="EC81" s="558"/>
      <c r="ED81" s="558"/>
      <c r="EE81" s="558"/>
      <c r="EF81" s="558"/>
      <c r="EG81" s="558"/>
      <c r="EH81" s="558"/>
      <c r="EI81" s="558"/>
      <c r="EJ81" s="558"/>
      <c r="EK81" s="558"/>
    </row>
    <row r="82" spans="1:141" ht="14.25" customHeight="1" x14ac:dyDescent="0.25">
      <c r="A82" s="558" t="s">
        <v>577</v>
      </c>
      <c r="B82" s="558"/>
      <c r="C82" s="558"/>
      <c r="D82" s="558"/>
      <c r="E82" s="558"/>
      <c r="F82" s="558"/>
      <c r="G82" s="558"/>
      <c r="H82" s="558"/>
      <c r="I82" s="558"/>
      <c r="J82" s="558"/>
      <c r="K82" s="558"/>
      <c r="L82" s="558"/>
      <c r="M82" s="558"/>
      <c r="N82" s="558"/>
      <c r="O82" s="558"/>
      <c r="P82" s="558"/>
      <c r="Q82" s="558"/>
      <c r="R82" s="558"/>
      <c r="S82" s="558"/>
      <c r="T82" s="558"/>
      <c r="U82" s="558"/>
      <c r="V82" s="558"/>
      <c r="W82" s="558"/>
      <c r="X82" s="558"/>
      <c r="Y82" s="558"/>
      <c r="Z82" s="558"/>
      <c r="AA82" s="558"/>
      <c r="AB82" s="558"/>
      <c r="AC82" s="558"/>
      <c r="AD82" s="558"/>
      <c r="AE82" s="558"/>
      <c r="AF82" s="558"/>
      <c r="AG82" s="558"/>
      <c r="AH82" s="558"/>
      <c r="AI82" s="558"/>
      <c r="AJ82" s="558"/>
      <c r="AK82" s="558"/>
      <c r="AL82" s="558"/>
      <c r="AM82" s="558"/>
      <c r="AN82" s="558"/>
      <c r="AO82" s="558"/>
      <c r="AP82" s="558"/>
      <c r="AQ82" s="558"/>
      <c r="AR82" s="558"/>
      <c r="AS82" s="558"/>
      <c r="AT82" s="558"/>
      <c r="AU82" s="558"/>
      <c r="AV82" s="558"/>
      <c r="AW82" s="558"/>
      <c r="AX82" s="558"/>
      <c r="AY82" s="558"/>
      <c r="AZ82" s="558"/>
      <c r="BA82" s="558"/>
      <c r="BB82" s="558"/>
      <c r="BC82" s="558"/>
      <c r="BD82" s="558"/>
      <c r="BE82" s="558"/>
      <c r="BF82" s="558"/>
      <c r="BG82" s="558"/>
      <c r="BH82" s="558"/>
      <c r="BI82" s="558"/>
      <c r="BJ82" s="558"/>
      <c r="BK82" s="558"/>
      <c r="BL82" s="558"/>
      <c r="BM82" s="558"/>
      <c r="BN82" s="558"/>
      <c r="BO82" s="558"/>
      <c r="BP82" s="558"/>
      <c r="BQ82" s="558"/>
      <c r="BR82" s="558"/>
      <c r="BS82" s="558"/>
      <c r="BT82" s="558"/>
      <c r="BU82" s="558"/>
      <c r="BV82" s="558"/>
      <c r="BW82" s="558"/>
      <c r="BX82" s="558"/>
      <c r="BY82" s="558"/>
      <c r="BZ82" s="558"/>
      <c r="CA82" s="558"/>
      <c r="CB82" s="558"/>
      <c r="CC82" s="558"/>
      <c r="CD82" s="558"/>
      <c r="CE82" s="558"/>
      <c r="CF82" s="558"/>
      <c r="CG82" s="558"/>
      <c r="CH82" s="558"/>
      <c r="CI82" s="558"/>
      <c r="CJ82" s="558"/>
      <c r="CK82" s="558"/>
      <c r="CL82" s="558"/>
      <c r="CM82" s="558"/>
      <c r="CN82" s="558"/>
      <c r="CO82" s="558"/>
      <c r="CP82" s="558"/>
      <c r="CQ82" s="558"/>
      <c r="CR82" s="558"/>
      <c r="CS82" s="558"/>
      <c r="CT82" s="558"/>
      <c r="CU82" s="558"/>
      <c r="CV82" s="558"/>
      <c r="CW82" s="558"/>
      <c r="CX82" s="558"/>
      <c r="CY82" s="558"/>
      <c r="CZ82" s="558"/>
      <c r="DA82" s="558"/>
      <c r="DB82" s="558"/>
      <c r="DC82" s="558"/>
      <c r="DD82" s="558"/>
      <c r="DE82" s="558"/>
      <c r="DF82" s="558"/>
      <c r="DG82" s="558"/>
      <c r="DH82" s="558"/>
      <c r="DI82" s="558"/>
      <c r="DJ82" s="558"/>
      <c r="DK82" s="558"/>
      <c r="DL82" s="558"/>
      <c r="DM82" s="558"/>
      <c r="DN82" s="558"/>
      <c r="DO82" s="558"/>
      <c r="DP82" s="558"/>
      <c r="DQ82" s="558"/>
      <c r="DR82" s="558"/>
      <c r="DS82" s="558"/>
      <c r="DT82" s="558"/>
      <c r="DU82" s="558"/>
      <c r="DV82" s="558"/>
      <c r="DW82" s="558"/>
      <c r="DX82" s="558"/>
      <c r="DY82" s="558"/>
      <c r="DZ82" s="558"/>
      <c r="EA82" s="558"/>
      <c r="EB82" s="558"/>
      <c r="EC82" s="558"/>
      <c r="ED82" s="558"/>
      <c r="EE82" s="558"/>
      <c r="EF82" s="558"/>
      <c r="EG82" s="558"/>
      <c r="EH82" s="558"/>
      <c r="EI82" s="558"/>
      <c r="EJ82" s="558"/>
      <c r="EK82" s="558"/>
    </row>
    <row r="83" spans="1:141" ht="14.25" customHeight="1" x14ac:dyDescent="0.25">
      <c r="A83" s="558" t="s">
        <v>254</v>
      </c>
      <c r="B83" s="558"/>
      <c r="C83" s="558"/>
      <c r="D83" s="558"/>
      <c r="E83" s="558"/>
      <c r="F83" s="558"/>
      <c r="G83" s="558"/>
      <c r="H83" s="558"/>
      <c r="I83" s="558"/>
      <c r="J83" s="558"/>
      <c r="K83" s="558"/>
      <c r="L83" s="558"/>
      <c r="M83" s="558"/>
      <c r="N83" s="558"/>
      <c r="O83" s="558"/>
      <c r="P83" s="558"/>
      <c r="Q83" s="558"/>
      <c r="R83" s="558"/>
      <c r="S83" s="558"/>
      <c r="T83" s="558"/>
      <c r="U83" s="558"/>
      <c r="V83" s="558"/>
      <c r="W83" s="558"/>
      <c r="X83" s="558"/>
      <c r="Y83" s="558"/>
      <c r="Z83" s="558"/>
      <c r="AA83" s="558"/>
      <c r="AB83" s="558"/>
      <c r="AC83" s="558"/>
      <c r="AD83" s="558"/>
      <c r="AE83" s="558"/>
      <c r="AF83" s="558"/>
      <c r="AG83" s="558"/>
      <c r="AH83" s="558"/>
      <c r="AI83" s="558"/>
      <c r="AJ83" s="558"/>
      <c r="AK83" s="558"/>
      <c r="AL83" s="558"/>
      <c r="AM83" s="558"/>
      <c r="AN83" s="558"/>
      <c r="AO83" s="558"/>
      <c r="AP83" s="558"/>
      <c r="AQ83" s="558"/>
      <c r="AR83" s="558"/>
      <c r="AS83" s="558"/>
      <c r="AT83" s="558"/>
      <c r="AU83" s="558"/>
      <c r="AV83" s="558"/>
      <c r="AW83" s="558"/>
      <c r="AX83" s="558"/>
      <c r="AY83" s="558"/>
      <c r="AZ83" s="558"/>
      <c r="BA83" s="558"/>
      <c r="BB83" s="558"/>
      <c r="BC83" s="558"/>
      <c r="BD83" s="558"/>
      <c r="BE83" s="558"/>
      <c r="BF83" s="558"/>
      <c r="BG83" s="558"/>
      <c r="BH83" s="558"/>
      <c r="BI83" s="558"/>
      <c r="BJ83" s="558"/>
      <c r="BK83" s="558"/>
      <c r="BL83" s="558"/>
      <c r="BM83" s="558"/>
      <c r="BN83" s="558"/>
      <c r="BO83" s="558"/>
      <c r="BP83" s="558"/>
      <c r="BQ83" s="558"/>
      <c r="BR83" s="558"/>
      <c r="BS83" s="558"/>
      <c r="BT83" s="558"/>
      <c r="BU83" s="558"/>
      <c r="BV83" s="558"/>
      <c r="BW83" s="558"/>
      <c r="BX83" s="558"/>
      <c r="BY83" s="558"/>
      <c r="BZ83" s="558"/>
      <c r="CA83" s="558"/>
      <c r="CB83" s="558"/>
      <c r="CC83" s="558"/>
      <c r="CD83" s="558"/>
      <c r="CE83" s="558"/>
      <c r="CF83" s="558"/>
      <c r="CG83" s="558"/>
      <c r="CH83" s="558"/>
      <c r="CI83" s="558"/>
      <c r="CJ83" s="558"/>
      <c r="CK83" s="558"/>
      <c r="CL83" s="558"/>
      <c r="CM83" s="558"/>
      <c r="CN83" s="558"/>
      <c r="CO83" s="558"/>
      <c r="CP83" s="558"/>
      <c r="CQ83" s="558"/>
      <c r="CR83" s="558"/>
      <c r="CS83" s="558"/>
      <c r="CT83" s="558"/>
      <c r="CU83" s="558"/>
      <c r="CV83" s="558"/>
      <c r="CW83" s="558"/>
      <c r="CX83" s="558"/>
      <c r="CY83" s="558"/>
      <c r="CZ83" s="558"/>
      <c r="DA83" s="558"/>
      <c r="DB83" s="558"/>
      <c r="DC83" s="558"/>
      <c r="DD83" s="558"/>
      <c r="DE83" s="558"/>
      <c r="DF83" s="558"/>
      <c r="DG83" s="558"/>
      <c r="DH83" s="558"/>
      <c r="DI83" s="558"/>
      <c r="DJ83" s="558"/>
      <c r="DK83" s="558"/>
      <c r="DL83" s="558"/>
      <c r="DM83" s="558"/>
      <c r="DN83" s="558"/>
      <c r="DO83" s="558"/>
      <c r="DP83" s="558"/>
      <c r="DQ83" s="558"/>
      <c r="DR83" s="558"/>
      <c r="DS83" s="558"/>
      <c r="DT83" s="558"/>
      <c r="DU83" s="558"/>
      <c r="DV83" s="558"/>
      <c r="DW83" s="558"/>
      <c r="DX83" s="558"/>
      <c r="DY83" s="558"/>
      <c r="DZ83" s="558"/>
      <c r="EA83" s="558"/>
      <c r="EB83" s="558"/>
      <c r="EC83" s="558"/>
      <c r="ED83" s="558"/>
      <c r="EE83" s="558"/>
      <c r="EF83" s="558"/>
      <c r="EG83" s="558"/>
      <c r="EH83" s="558"/>
      <c r="EI83" s="558"/>
      <c r="EJ83" s="558"/>
      <c r="EK83" s="558"/>
    </row>
    <row r="84" spans="1:141" ht="14.25" customHeight="1" x14ac:dyDescent="0.25">
      <c r="A84" s="558" t="s">
        <v>255</v>
      </c>
      <c r="B84" s="558"/>
      <c r="C84" s="558"/>
      <c r="D84" s="558"/>
      <c r="E84" s="558"/>
      <c r="F84" s="558"/>
      <c r="G84" s="558"/>
      <c r="H84" s="558"/>
      <c r="I84" s="558"/>
      <c r="J84" s="558"/>
      <c r="K84" s="558"/>
      <c r="L84" s="558"/>
      <c r="M84" s="558"/>
      <c r="N84" s="558"/>
      <c r="O84" s="558"/>
      <c r="P84" s="558"/>
      <c r="Q84" s="558"/>
      <c r="R84" s="558"/>
      <c r="S84" s="558"/>
      <c r="T84" s="558"/>
      <c r="U84" s="558"/>
      <c r="V84" s="558"/>
      <c r="W84" s="558"/>
      <c r="X84" s="558"/>
      <c r="Y84" s="558"/>
      <c r="Z84" s="558"/>
      <c r="AA84" s="558"/>
      <c r="AB84" s="558"/>
      <c r="AC84" s="558"/>
      <c r="AD84" s="558"/>
      <c r="AE84" s="558"/>
      <c r="AF84" s="558"/>
      <c r="AG84" s="558"/>
      <c r="AH84" s="558"/>
      <c r="AI84" s="558"/>
      <c r="AJ84" s="558"/>
      <c r="AK84" s="558"/>
      <c r="AL84" s="558"/>
      <c r="AM84" s="558"/>
      <c r="AN84" s="558"/>
      <c r="AO84" s="558"/>
      <c r="AP84" s="558"/>
      <c r="AQ84" s="558"/>
      <c r="AR84" s="558"/>
      <c r="AS84" s="558"/>
      <c r="AT84" s="558"/>
      <c r="AU84" s="558"/>
      <c r="AV84" s="558"/>
      <c r="AW84" s="558"/>
      <c r="AX84" s="558"/>
      <c r="AY84" s="558"/>
      <c r="AZ84" s="558"/>
      <c r="BA84" s="558"/>
      <c r="BB84" s="558"/>
      <c r="BC84" s="558"/>
      <c r="BD84" s="558"/>
      <c r="BE84" s="558"/>
      <c r="BF84" s="558"/>
      <c r="BG84" s="558"/>
      <c r="BH84" s="558"/>
      <c r="BI84" s="558"/>
      <c r="BJ84" s="558"/>
      <c r="BK84" s="558"/>
      <c r="BL84" s="558"/>
      <c r="BM84" s="558"/>
      <c r="BN84" s="558"/>
      <c r="BO84" s="558"/>
      <c r="BP84" s="558"/>
      <c r="BQ84" s="558"/>
      <c r="BR84" s="558"/>
      <c r="BS84" s="558"/>
      <c r="BT84" s="558"/>
      <c r="BU84" s="558"/>
      <c r="BV84" s="558"/>
      <c r="BW84" s="558"/>
      <c r="BX84" s="558"/>
      <c r="BY84" s="558"/>
      <c r="BZ84" s="558"/>
      <c r="CA84" s="558"/>
      <c r="CB84" s="558"/>
      <c r="CC84" s="558"/>
      <c r="CD84" s="558"/>
      <c r="CE84" s="558"/>
      <c r="CF84" s="558"/>
      <c r="CG84" s="558"/>
      <c r="CH84" s="558"/>
      <c r="CI84" s="558"/>
      <c r="CJ84" s="558"/>
      <c r="CK84" s="558"/>
      <c r="CL84" s="558"/>
      <c r="CM84" s="558"/>
      <c r="CN84" s="558"/>
      <c r="CO84" s="558"/>
      <c r="CP84" s="558"/>
      <c r="CQ84" s="558"/>
      <c r="CR84" s="558"/>
      <c r="CS84" s="558"/>
      <c r="CT84" s="558"/>
      <c r="CU84" s="558"/>
      <c r="CV84" s="558"/>
      <c r="CW84" s="558"/>
      <c r="CX84" s="558"/>
      <c r="CY84" s="558"/>
      <c r="CZ84" s="558"/>
      <c r="DA84" s="558"/>
      <c r="DB84" s="558"/>
      <c r="DC84" s="558"/>
      <c r="DD84" s="558"/>
      <c r="DE84" s="558"/>
      <c r="DF84" s="558"/>
      <c r="DG84" s="558"/>
      <c r="DH84" s="558"/>
      <c r="DI84" s="558"/>
      <c r="DJ84" s="558"/>
      <c r="DK84" s="558"/>
      <c r="DL84" s="558"/>
      <c r="DM84" s="558"/>
      <c r="DN84" s="558"/>
      <c r="DO84" s="558"/>
      <c r="DP84" s="558"/>
      <c r="DQ84" s="558"/>
      <c r="DR84" s="558"/>
      <c r="DS84" s="558"/>
      <c r="DT84" s="558"/>
      <c r="DU84" s="558"/>
      <c r="DV84" s="558"/>
      <c r="DW84" s="558"/>
      <c r="DX84" s="558"/>
      <c r="DY84" s="558"/>
      <c r="DZ84" s="558"/>
      <c r="EA84" s="558"/>
      <c r="EB84" s="558"/>
      <c r="EC84" s="558"/>
      <c r="ED84" s="558"/>
      <c r="EE84" s="558"/>
      <c r="EF84" s="558"/>
      <c r="EG84" s="558"/>
      <c r="EH84" s="558"/>
      <c r="EI84" s="558"/>
      <c r="EJ84" s="558"/>
      <c r="EK84" s="558"/>
    </row>
    <row r="85" spans="1:141" ht="14.25" customHeight="1" x14ac:dyDescent="0.25">
      <c r="A85" s="558" t="s">
        <v>51</v>
      </c>
      <c r="B85" s="558"/>
      <c r="C85" s="558"/>
      <c r="D85" s="558"/>
      <c r="E85" s="558"/>
      <c r="F85" s="558"/>
      <c r="G85" s="558"/>
      <c r="H85" s="558"/>
      <c r="I85" s="558"/>
      <c r="J85" s="558"/>
      <c r="K85" s="558"/>
      <c r="L85" s="558"/>
      <c r="M85" s="558"/>
      <c r="N85" s="558"/>
      <c r="O85" s="558"/>
      <c r="P85" s="558"/>
      <c r="Q85" s="558"/>
      <c r="R85" s="558"/>
      <c r="S85" s="558"/>
      <c r="T85" s="558"/>
      <c r="U85" s="558"/>
      <c r="V85" s="558"/>
      <c r="W85" s="558"/>
      <c r="X85" s="558"/>
      <c r="Y85" s="558"/>
      <c r="Z85" s="558"/>
      <c r="AA85" s="558"/>
      <c r="AB85" s="558"/>
      <c r="AC85" s="558"/>
      <c r="AD85" s="558"/>
      <c r="AE85" s="558"/>
      <c r="AF85" s="558"/>
      <c r="AG85" s="558"/>
      <c r="AH85" s="558"/>
      <c r="AI85" s="558"/>
      <c r="AJ85" s="558"/>
      <c r="AK85" s="558"/>
      <c r="AL85" s="558"/>
      <c r="AM85" s="558"/>
      <c r="AN85" s="558"/>
      <c r="AO85" s="558"/>
      <c r="AP85" s="558"/>
      <c r="AQ85" s="558"/>
      <c r="AR85" s="558"/>
      <c r="AS85" s="558"/>
      <c r="AT85" s="558"/>
      <c r="AU85" s="558"/>
      <c r="AV85" s="558"/>
      <c r="AW85" s="558"/>
      <c r="AX85" s="558"/>
      <c r="AY85" s="558"/>
      <c r="AZ85" s="558"/>
      <c r="BA85" s="558"/>
      <c r="BB85" s="558"/>
      <c r="BC85" s="558"/>
      <c r="BD85" s="558"/>
      <c r="BE85" s="558"/>
      <c r="BF85" s="558"/>
      <c r="BG85" s="558"/>
      <c r="BH85" s="558"/>
      <c r="BI85" s="558"/>
      <c r="BJ85" s="558"/>
      <c r="BK85" s="558"/>
      <c r="BL85" s="558"/>
      <c r="BM85" s="558"/>
      <c r="BN85" s="558"/>
      <c r="BO85" s="558"/>
      <c r="BP85" s="558"/>
      <c r="BQ85" s="558"/>
      <c r="BR85" s="558"/>
      <c r="BS85" s="558"/>
      <c r="BT85" s="558"/>
      <c r="BU85" s="558"/>
      <c r="BV85" s="558"/>
      <c r="BW85" s="558"/>
      <c r="BX85" s="558"/>
      <c r="BY85" s="558"/>
      <c r="BZ85" s="558"/>
      <c r="CA85" s="558"/>
      <c r="CB85" s="558"/>
      <c r="CC85" s="558"/>
      <c r="CD85" s="558"/>
      <c r="CE85" s="558"/>
      <c r="CF85" s="558"/>
      <c r="CG85" s="558"/>
      <c r="CH85" s="558"/>
      <c r="CI85" s="558"/>
      <c r="CJ85" s="558"/>
      <c r="CK85" s="558"/>
      <c r="CL85" s="558"/>
      <c r="CM85" s="558"/>
      <c r="CN85" s="558"/>
      <c r="CO85" s="558"/>
      <c r="CP85" s="558"/>
      <c r="CQ85" s="558"/>
      <c r="CR85" s="558"/>
      <c r="CS85" s="558"/>
      <c r="CT85" s="558"/>
      <c r="CU85" s="558"/>
      <c r="CV85" s="558"/>
      <c r="CW85" s="558"/>
      <c r="CX85" s="558"/>
      <c r="CY85" s="558"/>
      <c r="CZ85" s="558"/>
      <c r="DA85" s="558"/>
      <c r="DB85" s="558"/>
      <c r="DC85" s="558"/>
      <c r="DD85" s="558"/>
      <c r="DE85" s="558"/>
      <c r="DF85" s="558"/>
      <c r="DG85" s="558"/>
      <c r="DH85" s="558"/>
      <c r="DI85" s="558"/>
      <c r="DJ85" s="558"/>
      <c r="DK85" s="558"/>
      <c r="DL85" s="558"/>
      <c r="DM85" s="558"/>
      <c r="DN85" s="558"/>
      <c r="DO85" s="558"/>
      <c r="DP85" s="558"/>
      <c r="DQ85" s="558"/>
      <c r="DR85" s="558"/>
      <c r="DS85" s="558"/>
      <c r="DT85" s="558"/>
      <c r="DU85" s="558"/>
      <c r="DV85" s="558"/>
      <c r="DW85" s="558"/>
      <c r="DX85" s="558"/>
      <c r="DY85" s="558"/>
      <c r="DZ85" s="558"/>
      <c r="EA85" s="558"/>
      <c r="EB85" s="558"/>
      <c r="EC85" s="558"/>
      <c r="ED85" s="558"/>
      <c r="EE85" s="558"/>
      <c r="EF85" s="558"/>
      <c r="EG85" s="558"/>
      <c r="EH85" s="558"/>
      <c r="EI85" s="558"/>
      <c r="EJ85" s="558"/>
      <c r="EK85" s="558"/>
    </row>
    <row r="86" spans="1:141" ht="14.25" customHeight="1" x14ac:dyDescent="0.25">
      <c r="A86" s="558" t="s">
        <v>256</v>
      </c>
      <c r="B86" s="558"/>
      <c r="C86" s="558"/>
      <c r="D86" s="558"/>
      <c r="E86" s="558"/>
      <c r="F86" s="558"/>
      <c r="G86" s="558"/>
      <c r="H86" s="558"/>
      <c r="I86" s="558"/>
      <c r="J86" s="558"/>
      <c r="K86" s="558"/>
      <c r="L86" s="558"/>
      <c r="M86" s="558"/>
      <c r="N86" s="558"/>
      <c r="O86" s="558"/>
      <c r="P86" s="558"/>
      <c r="Q86" s="558"/>
      <c r="R86" s="558"/>
      <c r="S86" s="558"/>
      <c r="T86" s="558"/>
      <c r="U86" s="558"/>
      <c r="V86" s="558"/>
      <c r="W86" s="558"/>
      <c r="X86" s="558"/>
      <c r="Y86" s="558"/>
      <c r="Z86" s="558"/>
      <c r="AA86" s="558"/>
      <c r="AB86" s="558"/>
      <c r="AC86" s="558"/>
      <c r="AD86" s="558"/>
      <c r="AE86" s="558"/>
      <c r="AF86" s="558"/>
      <c r="AG86" s="558"/>
      <c r="AH86" s="558"/>
      <c r="AI86" s="558"/>
      <c r="AJ86" s="558"/>
      <c r="AK86" s="558"/>
      <c r="AL86" s="558"/>
      <c r="AM86" s="558"/>
      <c r="AN86" s="558"/>
      <c r="AO86" s="558"/>
      <c r="AP86" s="558"/>
      <c r="AQ86" s="558"/>
      <c r="AR86" s="558"/>
      <c r="AS86" s="558"/>
      <c r="AT86" s="558"/>
      <c r="AU86" s="558"/>
      <c r="AV86" s="558"/>
      <c r="AW86" s="558"/>
      <c r="AX86" s="558"/>
      <c r="AY86" s="558"/>
      <c r="AZ86" s="558"/>
      <c r="BA86" s="558"/>
      <c r="BB86" s="558"/>
      <c r="BC86" s="558"/>
      <c r="BD86" s="558"/>
      <c r="BE86" s="558"/>
      <c r="BF86" s="558"/>
      <c r="BG86" s="558"/>
      <c r="BH86" s="558"/>
      <c r="BI86" s="558"/>
      <c r="BJ86" s="558"/>
      <c r="BK86" s="558"/>
      <c r="BL86" s="558"/>
      <c r="BM86" s="558"/>
      <c r="BN86" s="558"/>
      <c r="BO86" s="558"/>
      <c r="BP86" s="558"/>
      <c r="BQ86" s="558"/>
      <c r="BR86" s="558"/>
      <c r="BS86" s="558"/>
      <c r="BT86" s="558"/>
      <c r="BU86" s="558"/>
      <c r="BV86" s="558"/>
      <c r="BW86" s="558"/>
      <c r="BX86" s="558"/>
      <c r="BY86" s="558"/>
      <c r="BZ86" s="558"/>
      <c r="CA86" s="558"/>
      <c r="CB86" s="558"/>
      <c r="CC86" s="558"/>
      <c r="CD86" s="558"/>
      <c r="CE86" s="558"/>
      <c r="CF86" s="558"/>
      <c r="CG86" s="558"/>
      <c r="CH86" s="558"/>
      <c r="CI86" s="558"/>
      <c r="CJ86" s="558"/>
      <c r="CK86" s="558"/>
      <c r="CL86" s="558"/>
      <c r="CM86" s="558"/>
      <c r="CN86" s="558"/>
      <c r="CO86" s="558"/>
      <c r="CP86" s="558"/>
      <c r="CQ86" s="558"/>
      <c r="CR86" s="558"/>
      <c r="CS86" s="558"/>
      <c r="CT86" s="558"/>
      <c r="CU86" s="558"/>
      <c r="CV86" s="558"/>
      <c r="CW86" s="558"/>
      <c r="CX86" s="558"/>
      <c r="CY86" s="558"/>
      <c r="CZ86" s="558"/>
      <c r="DA86" s="558"/>
      <c r="DB86" s="558"/>
      <c r="DC86" s="558"/>
      <c r="DD86" s="558"/>
      <c r="DE86" s="558"/>
      <c r="DF86" s="558"/>
      <c r="DG86" s="558"/>
      <c r="DH86" s="558"/>
      <c r="DI86" s="558"/>
      <c r="DJ86" s="558"/>
      <c r="DK86" s="558"/>
      <c r="DL86" s="558"/>
      <c r="DM86" s="558"/>
      <c r="DN86" s="558"/>
      <c r="DO86" s="558"/>
      <c r="DP86" s="558"/>
      <c r="DQ86" s="558"/>
      <c r="DR86" s="558"/>
      <c r="DS86" s="558"/>
      <c r="DT86" s="558"/>
      <c r="DU86" s="558"/>
      <c r="DV86" s="558"/>
      <c r="DW86" s="558"/>
      <c r="DX86" s="558"/>
      <c r="DY86" s="558"/>
      <c r="DZ86" s="558"/>
      <c r="EA86" s="558"/>
      <c r="EB86" s="558"/>
      <c r="EC86" s="558"/>
      <c r="ED86" s="558"/>
      <c r="EE86" s="558"/>
      <c r="EF86" s="558"/>
      <c r="EG86" s="558"/>
      <c r="EH86" s="558"/>
      <c r="EI86" s="558"/>
      <c r="EJ86" s="558"/>
      <c r="EK86" s="558"/>
    </row>
    <row r="87" spans="1:141" ht="15.75" customHeight="1" x14ac:dyDescent="0.25">
      <c r="A87" s="559" t="s">
        <v>19</v>
      </c>
      <c r="B87" s="559"/>
      <c r="C87" s="559"/>
      <c r="D87" s="559"/>
      <c r="E87" s="559"/>
      <c r="F87" s="559"/>
      <c r="G87" s="559"/>
      <c r="H87" s="559"/>
      <c r="I87" s="559"/>
      <c r="J87" s="559"/>
      <c r="K87" s="559"/>
      <c r="L87" s="559"/>
      <c r="M87" s="559"/>
      <c r="N87" s="559"/>
      <c r="O87" s="559"/>
      <c r="P87" s="559"/>
      <c r="Q87" s="559"/>
      <c r="R87" s="559"/>
      <c r="S87" s="559"/>
      <c r="T87" s="559"/>
      <c r="U87" s="559"/>
      <c r="V87" s="559"/>
      <c r="W87" s="559"/>
      <c r="X87" s="559"/>
      <c r="Y87" s="559"/>
      <c r="Z87" s="559"/>
      <c r="AA87" s="559"/>
      <c r="AB87" s="559"/>
      <c r="AC87" s="559"/>
      <c r="AD87" s="559"/>
      <c r="AE87" s="559"/>
      <c r="AF87" s="559"/>
      <c r="AG87" s="559"/>
      <c r="AH87" s="559"/>
      <c r="AI87" s="559"/>
      <c r="AJ87" s="559"/>
      <c r="AK87" s="559"/>
      <c r="AL87" s="559"/>
      <c r="AM87" s="559"/>
      <c r="AN87" s="559"/>
      <c r="AO87" s="559"/>
      <c r="AP87" s="559"/>
      <c r="AQ87" s="559"/>
      <c r="AR87" s="559"/>
      <c r="AS87" s="559"/>
      <c r="AT87" s="559"/>
      <c r="AU87" s="559"/>
      <c r="AV87" s="559"/>
      <c r="AW87" s="559"/>
      <c r="AX87" s="559"/>
      <c r="AY87" s="559"/>
      <c r="AZ87" s="559"/>
      <c r="BA87" s="559"/>
      <c r="BB87" s="559"/>
      <c r="BC87" s="559"/>
      <c r="BD87" s="559"/>
      <c r="BE87" s="559"/>
      <c r="BF87" s="559"/>
      <c r="BG87" s="559"/>
      <c r="BH87" s="559"/>
      <c r="BI87" s="559"/>
      <c r="BJ87" s="559"/>
      <c r="BK87" s="559"/>
      <c r="BL87" s="559"/>
      <c r="BM87" s="559"/>
      <c r="BN87" s="559"/>
      <c r="BO87" s="559"/>
      <c r="BP87" s="559"/>
      <c r="BQ87" s="559"/>
      <c r="BR87" s="559"/>
      <c r="BS87" s="559"/>
      <c r="BT87" s="559"/>
      <c r="BU87" s="559"/>
      <c r="BV87" s="559"/>
      <c r="BW87" s="559"/>
      <c r="BX87" s="559"/>
      <c r="BY87" s="559"/>
      <c r="BZ87" s="559"/>
      <c r="CA87" s="559"/>
      <c r="CB87" s="559"/>
      <c r="CC87" s="559"/>
      <c r="CD87" s="559"/>
      <c r="CE87" s="559"/>
      <c r="CF87" s="559"/>
      <c r="CG87" s="559"/>
      <c r="CH87" s="559"/>
      <c r="CI87" s="559"/>
      <c r="CJ87" s="559"/>
      <c r="CK87" s="559"/>
      <c r="CL87" s="559"/>
      <c r="CM87" s="559"/>
      <c r="CN87" s="559"/>
      <c r="CO87" s="559"/>
      <c r="CP87" s="559"/>
      <c r="CQ87" s="559"/>
      <c r="CR87" s="559"/>
      <c r="CS87" s="559"/>
      <c r="CT87" s="559"/>
      <c r="CU87" s="559"/>
      <c r="CV87" s="559"/>
      <c r="CW87" s="559"/>
      <c r="CX87" s="559"/>
      <c r="CY87" s="559"/>
      <c r="CZ87" s="559"/>
      <c r="DA87" s="559"/>
      <c r="DB87" s="559"/>
      <c r="DC87" s="559"/>
      <c r="DD87" s="559"/>
      <c r="DE87" s="559"/>
      <c r="DF87" s="559"/>
      <c r="DG87" s="559"/>
      <c r="DH87" s="559"/>
      <c r="DI87" s="559"/>
      <c r="DJ87" s="559"/>
      <c r="DK87" s="559"/>
      <c r="DL87" s="559"/>
      <c r="DM87" s="559"/>
      <c r="DN87" s="559"/>
      <c r="DO87" s="559"/>
      <c r="DP87" s="559"/>
      <c r="DQ87" s="559"/>
      <c r="DR87" s="559"/>
      <c r="DS87" s="559"/>
      <c r="DT87" s="559"/>
      <c r="DU87" s="559"/>
      <c r="DV87" s="559"/>
      <c r="DW87" s="559"/>
      <c r="DX87" s="559"/>
      <c r="DY87" s="559"/>
      <c r="DZ87" s="559"/>
      <c r="EA87" s="559"/>
      <c r="EB87" s="559"/>
      <c r="EC87" s="559"/>
      <c r="ED87" s="559"/>
      <c r="EE87" s="559"/>
      <c r="EF87" s="559"/>
      <c r="EG87" s="559"/>
      <c r="EH87" s="559"/>
      <c r="EI87" s="559"/>
      <c r="EJ87" s="559"/>
      <c r="EK87" s="559"/>
    </row>
    <row r="88" spans="1:141" ht="31.5" hidden="1" customHeight="1" x14ac:dyDescent="0.25"/>
    <row r="89" spans="1:141" ht="31.5" hidden="1" customHeight="1" x14ac:dyDescent="0.25"/>
    <row r="90" spans="1:141" x14ac:dyDescent="0.25"/>
  </sheetData>
  <mergeCells count="114">
    <mergeCell ref="Q9:Q10"/>
    <mergeCell ref="AE9:AE10"/>
    <mergeCell ref="AF9:AF10"/>
    <mergeCell ref="AG9:AH9"/>
    <mergeCell ref="AI9:AI10"/>
    <mergeCell ref="AD8:AD10"/>
    <mergeCell ref="AE8:AI8"/>
    <mergeCell ref="AK8:AK9"/>
    <mergeCell ref="AM8:AM9"/>
    <mergeCell ref="A1:EK1"/>
    <mergeCell ref="A2:EK2"/>
    <mergeCell ref="A3:EK3"/>
    <mergeCell ref="A4:EK4"/>
    <mergeCell ref="A6:A10"/>
    <mergeCell ref="B6:BG7"/>
    <mergeCell ref="BI6:EG6"/>
    <mergeCell ref="EI6:EI10"/>
    <mergeCell ref="EJ6:EJ10"/>
    <mergeCell ref="BI7:CG7"/>
    <mergeCell ref="CI7:DG7"/>
    <mergeCell ref="DI7:EG7"/>
    <mergeCell ref="EE8:EE9"/>
    <mergeCell ref="DA9:DB9"/>
    <mergeCell ref="DC9:DC10"/>
    <mergeCell ref="DI9:DI10"/>
    <mergeCell ref="L8:L10"/>
    <mergeCell ref="M8:Q8"/>
    <mergeCell ref="T8:T9"/>
    <mergeCell ref="V8:V9"/>
    <mergeCell ref="BY8:CC8"/>
    <mergeCell ref="BI9:BI10"/>
    <mergeCell ref="CA9:CB9"/>
    <mergeCell ref="BK9:BK10"/>
    <mergeCell ref="CK9:CK10"/>
    <mergeCell ref="CZ9:CZ10"/>
    <mergeCell ref="DM9:DM10"/>
    <mergeCell ref="DE8:DE9"/>
    <mergeCell ref="DG8:DG9"/>
    <mergeCell ref="DK9:DK10"/>
    <mergeCell ref="A86:EK86"/>
    <mergeCell ref="A87:EK87"/>
    <mergeCell ref="A77:EK77"/>
    <mergeCell ref="A78:EK78"/>
    <mergeCell ref="A79:EK79"/>
    <mergeCell ref="A80:EK80"/>
    <mergeCell ref="A81:EK81"/>
    <mergeCell ref="A82:EK82"/>
    <mergeCell ref="A84:EK84"/>
    <mergeCell ref="A85:EK85"/>
    <mergeCell ref="A83:EK83"/>
    <mergeCell ref="DY8:EC8"/>
    <mergeCell ref="DZ9:DZ10"/>
    <mergeCell ref="EA9:EB9"/>
    <mergeCell ref="EC9:EC10"/>
    <mergeCell ref="DY9:DY10"/>
    <mergeCell ref="N9:N10"/>
    <mergeCell ref="O9:P9"/>
    <mergeCell ref="BS9:BS10"/>
    <mergeCell ref="AO9:AO10"/>
    <mergeCell ref="AP9:AP10"/>
    <mergeCell ref="AQ9:AR9"/>
    <mergeCell ref="AS9:AS10"/>
    <mergeCell ref="BO8:BS8"/>
    <mergeCell ref="A75:EK75"/>
    <mergeCell ref="H8:H9"/>
    <mergeCell ref="J8:J9"/>
    <mergeCell ref="C9:C10"/>
    <mergeCell ref="D9:E9"/>
    <mergeCell ref="CC9:CC10"/>
    <mergeCell ref="CM9:CM10"/>
    <mergeCell ref="F9:F10"/>
    <mergeCell ref="BM9:BM10"/>
    <mergeCell ref="B8:F8"/>
    <mergeCell ref="BY9:BY10"/>
    <mergeCell ref="BZ9:BZ10"/>
    <mergeCell ref="CI9:CI10"/>
    <mergeCell ref="EG8:EG9"/>
    <mergeCell ref="B9:B10"/>
    <mergeCell ref="M9:M10"/>
    <mergeCell ref="CY8:DC8"/>
    <mergeCell ref="CY9:CY10"/>
    <mergeCell ref="AY8:BC8"/>
    <mergeCell ref="BE8:BE9"/>
    <mergeCell ref="BG8:BG9"/>
    <mergeCell ref="AO8:AS8"/>
    <mergeCell ref="AU8:AU9"/>
    <mergeCell ref="AW8:AW9"/>
    <mergeCell ref="BO9:BO10"/>
    <mergeCell ref="BP9:BP10"/>
    <mergeCell ref="BQ9:BR9"/>
    <mergeCell ref="A76:EK76"/>
    <mergeCell ref="DO8:DS8"/>
    <mergeCell ref="DU8:DU9"/>
    <mergeCell ref="DW8:DW9"/>
    <mergeCell ref="DO9:DO10"/>
    <mergeCell ref="DP9:DP10"/>
    <mergeCell ref="DQ9:DR9"/>
    <mergeCell ref="DS9:DS10"/>
    <mergeCell ref="BU8:BU9"/>
    <mergeCell ref="BW8:BW9"/>
    <mergeCell ref="CO8:CS8"/>
    <mergeCell ref="CU8:CU9"/>
    <mergeCell ref="CW8:CW9"/>
    <mergeCell ref="CO9:CO10"/>
    <mergeCell ref="CP9:CP10"/>
    <mergeCell ref="CQ9:CR9"/>
    <mergeCell ref="CS9:CS10"/>
    <mergeCell ref="CG8:CG9"/>
    <mergeCell ref="CE8:CE9"/>
    <mergeCell ref="AY9:AY10"/>
    <mergeCell ref="AZ9:AZ10"/>
    <mergeCell ref="BA9:BB9"/>
    <mergeCell ref="BC9:BC10"/>
    <mergeCell ref="AN8:AN10"/>
  </mergeCells>
  <conditionalFormatting sqref="CS12:CS14">
    <cfRule type="cellIs" dxfId="5" priority="2" operator="greaterThan">
      <formula>15</formula>
    </cfRule>
  </conditionalFormatting>
  <conditionalFormatting sqref="DC12:DC14">
    <cfRule type="cellIs" dxfId="4" priority="3" operator="greaterThan">
      <formula>15</formula>
    </cfRule>
  </conditionalFormatting>
  <conditionalFormatting sqref="DS72">
    <cfRule type="cellIs" dxfId="3" priority="1" operator="greaterThan">
      <formula>15</formula>
    </cfRule>
  </conditionalFormatting>
  <conditionalFormatting sqref="EC72">
    <cfRule type="cellIs" dxfId="2" priority="4" operator="greaterThan">
      <formula>15</formula>
    </cfRule>
  </conditionalFormatting>
  <printOptions horizontalCentered="1"/>
  <pageMargins left="0.15748031496062992" right="0.15748031496062992" top="0.19685039370078741" bottom="0.19685039370078741" header="0" footer="0"/>
  <pageSetup scale="51" fitToWidth="0" fitToHeight="0" orientation="landscape" r:id="rId1"/>
  <headerFooter alignWithMargins="0"/>
  <colBreaks count="1" manualBreakCount="1">
    <brk id="86" max="86" man="1"/>
  </col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EL65"/>
  <sheetViews>
    <sheetView showGridLines="0" zoomScaleNormal="100" zoomScaleSheetLayoutView="100" workbookViewId="0">
      <selection activeCell="A2" sqref="A2:EK2"/>
    </sheetView>
  </sheetViews>
  <sheetFormatPr baseColWidth="10" defaultColWidth="0" defaultRowHeight="10.5" zeroHeight="1" x14ac:dyDescent="0.25"/>
  <cols>
    <col min="1" max="1" width="25.453125" style="5" customWidth="1"/>
    <col min="2" max="2" width="7" style="5" hidden="1" customWidth="1"/>
    <col min="3" max="3" width="8.54296875" style="5" hidden="1" customWidth="1"/>
    <col min="4" max="4" width="5.81640625" style="5" hidden="1" customWidth="1"/>
    <col min="5" max="5" width="6.7265625" style="5" hidden="1" customWidth="1"/>
    <col min="6" max="6" width="9.26953125" style="5" hidden="1" customWidth="1"/>
    <col min="7" max="7" width="1.7265625" style="5" hidden="1" customWidth="1"/>
    <col min="8" max="8" width="8.26953125" style="5" hidden="1" customWidth="1"/>
    <col min="9" max="9" width="1.7265625" style="5" hidden="1" customWidth="1"/>
    <col min="10" max="11" width="7.81640625" style="5" hidden="1" customWidth="1"/>
    <col min="12" max="12" width="1.7265625" style="5" hidden="1" customWidth="1"/>
    <col min="13" max="13" width="8.1796875" style="5" customWidth="1"/>
    <col min="14" max="14" width="8.1796875" style="5" hidden="1" customWidth="1"/>
    <col min="15" max="15" width="5.81640625" style="5" hidden="1" customWidth="1"/>
    <col min="16" max="16" width="6.7265625" style="5" hidden="1" customWidth="1"/>
    <col min="17" max="17" width="9" style="5" hidden="1" customWidth="1"/>
    <col min="18" max="18" width="6.453125" style="5" hidden="1" customWidth="1"/>
    <col min="19" max="19" width="1.7265625" style="5" hidden="1" customWidth="1"/>
    <col min="20" max="20" width="8.26953125" style="5" hidden="1" customWidth="1"/>
    <col min="21" max="21" width="1.7265625" style="5" hidden="1" customWidth="1"/>
    <col min="22" max="22" width="7.81640625" style="5" hidden="1" customWidth="1"/>
    <col min="23" max="24" width="3.81640625" style="5" hidden="1" customWidth="1"/>
    <col min="25" max="25" width="3.7265625" style="5" hidden="1" customWidth="1"/>
    <col min="26" max="26" width="2.81640625" style="5" hidden="1" customWidth="1"/>
    <col min="27" max="28" width="5.7265625" style="5" hidden="1" customWidth="1"/>
    <col min="29" max="29" width="6.81640625" style="5" hidden="1" customWidth="1"/>
    <col min="30" max="30" width="1.7265625" style="5" customWidth="1"/>
    <col min="31" max="31" width="8.1796875" style="5" customWidth="1"/>
    <col min="32" max="32" width="8.54296875" style="5" hidden="1" customWidth="1"/>
    <col min="33" max="33" width="5.81640625" style="5" hidden="1" customWidth="1"/>
    <col min="34" max="34" width="6.7265625" style="5" hidden="1" customWidth="1"/>
    <col min="35" max="35" width="9.26953125" style="5" hidden="1" customWidth="1"/>
    <col min="36" max="36" width="1.7265625" style="5" hidden="1" customWidth="1"/>
    <col min="37" max="37" width="8.26953125" style="5" hidden="1" customWidth="1"/>
    <col min="38" max="38" width="1.7265625" style="5" hidden="1" customWidth="1"/>
    <col min="39" max="39" width="7.81640625" style="5" hidden="1" customWidth="1"/>
    <col min="40" max="40" width="1.7265625" style="5" customWidth="1"/>
    <col min="41" max="41" width="8.1796875" style="5" customWidth="1"/>
    <col min="42" max="49" width="8.54296875" style="5" hidden="1" customWidth="1"/>
    <col min="50" max="50" width="1.54296875" style="5" customWidth="1"/>
    <col min="51" max="51" width="8.1796875" style="5" customWidth="1"/>
    <col min="52" max="52" width="8.54296875" style="5" hidden="1" customWidth="1"/>
    <col min="53" max="53" width="4.7265625" style="5" bestFit="1" customWidth="1"/>
    <col min="54" max="54" width="5.54296875" style="5" bestFit="1" customWidth="1"/>
    <col min="55" max="55" width="9.26953125" style="5" customWidth="1"/>
    <col min="56" max="56" width="1.7265625" style="5" customWidth="1"/>
    <col min="57" max="57" width="8.26953125" style="5" customWidth="1"/>
    <col min="58" max="58" width="1.7265625" style="5" customWidth="1"/>
    <col min="59" max="59" width="7.81640625" style="5" customWidth="1"/>
    <col min="60" max="60" width="1.7265625" style="5" customWidth="1"/>
    <col min="61" max="61" width="7" style="5" hidden="1" customWidth="1"/>
    <col min="62" max="62" width="1.7265625" style="5" hidden="1" customWidth="1"/>
    <col min="63" max="63" width="8.1796875" style="5" customWidth="1"/>
    <col min="64" max="64" width="1.7265625" style="5" customWidth="1"/>
    <col min="65" max="65" width="8.1796875" style="5" customWidth="1"/>
    <col min="66" max="66" width="1.7265625" style="5" customWidth="1"/>
    <col min="67" max="67" width="8.1796875" style="5" customWidth="1"/>
    <col min="68" max="71" width="9.54296875" style="5" hidden="1" customWidth="1"/>
    <col min="72" max="72" width="2.1796875" style="5" hidden="1" customWidth="1"/>
    <col min="73" max="73" width="9.54296875" style="5" hidden="1" customWidth="1"/>
    <col min="74" max="74" width="2.26953125" style="5" hidden="1" customWidth="1"/>
    <col min="75" max="75" width="9.54296875" style="5" hidden="1" customWidth="1"/>
    <col min="76" max="76" width="1.54296875" style="5" customWidth="1"/>
    <col min="77" max="77" width="8.1796875" style="5" customWidth="1"/>
    <col min="78" max="78" width="8.54296875" style="5" hidden="1" customWidth="1"/>
    <col min="79" max="79" width="4.7265625" style="5" bestFit="1" customWidth="1"/>
    <col min="80" max="80" width="5.54296875" style="5" bestFit="1" customWidth="1"/>
    <col min="81" max="81" width="9.26953125" style="5" customWidth="1"/>
    <col min="82" max="82" width="1.7265625" style="5" customWidth="1"/>
    <col min="83" max="83" width="8.26953125" style="5" customWidth="1"/>
    <col min="84" max="84" width="1.7265625" style="5" customWidth="1"/>
    <col min="85" max="85" width="7.81640625" style="5" customWidth="1"/>
    <col min="86" max="86" width="1.7265625" style="5" customWidth="1"/>
    <col min="87" max="87" width="7" style="5" hidden="1" customWidth="1"/>
    <col min="88" max="88" width="1.7265625" style="5" hidden="1" customWidth="1"/>
    <col min="89" max="89" width="8.1796875" style="5" customWidth="1"/>
    <col min="90" max="90" width="1.7265625" style="5" customWidth="1"/>
    <col min="91" max="91" width="8.1796875" style="5" customWidth="1"/>
    <col min="92" max="92" width="1.7265625" style="5" customWidth="1"/>
    <col min="93" max="93" width="8.1796875" style="5" customWidth="1"/>
    <col min="94" max="97" width="9.81640625" style="5" hidden="1" customWidth="1"/>
    <col min="98" max="98" width="2" style="5" hidden="1" customWidth="1"/>
    <col min="99" max="99" width="9.81640625" style="5" hidden="1" customWidth="1"/>
    <col min="100" max="100" width="2" style="5" hidden="1" customWidth="1"/>
    <col min="101" max="101" width="9.81640625" style="5" hidden="1" customWidth="1"/>
    <col min="102" max="102" width="1.54296875" style="5" customWidth="1"/>
    <col min="103" max="103" width="8.1796875" style="5" customWidth="1"/>
    <col min="104" max="104" width="8.54296875" style="5" hidden="1" customWidth="1"/>
    <col min="105" max="105" width="4.7265625" style="5" bestFit="1" customWidth="1"/>
    <col min="106" max="106" width="5.54296875" style="5" bestFit="1" customWidth="1"/>
    <col min="107" max="107" width="9.26953125" style="5" customWidth="1"/>
    <col min="108" max="108" width="1.7265625" style="5" customWidth="1"/>
    <col min="109" max="109" width="8.26953125" style="5" customWidth="1"/>
    <col min="110" max="110" width="1.7265625" style="5" customWidth="1"/>
    <col min="111" max="111" width="7.81640625" style="5" customWidth="1"/>
    <col min="112" max="112" width="1.7265625" style="5" customWidth="1"/>
    <col min="113" max="113" width="7" style="5" hidden="1" customWidth="1"/>
    <col min="114" max="114" width="1.7265625" style="5" hidden="1" customWidth="1"/>
    <col min="115" max="115" width="8.1796875" style="5" customWidth="1"/>
    <col min="116" max="116" width="1.7265625" style="5" customWidth="1"/>
    <col min="117" max="117" width="8.1796875" style="5" customWidth="1"/>
    <col min="118" max="118" width="1.7265625" style="5" customWidth="1"/>
    <col min="119" max="119" width="8.1796875" style="5" customWidth="1"/>
    <col min="120" max="123" width="9.453125" style="5" hidden="1" customWidth="1"/>
    <col min="124" max="124" width="2.26953125" style="5" hidden="1" customWidth="1"/>
    <col min="125" max="125" width="9.453125" style="5" hidden="1" customWidth="1"/>
    <col min="126" max="126" width="1.81640625" style="5" hidden="1" customWidth="1"/>
    <col min="127" max="127" width="9.453125" style="5" hidden="1" customWidth="1"/>
    <col min="128" max="128" width="1.54296875" style="5" customWidth="1"/>
    <col min="129" max="129" width="8.1796875" style="5" customWidth="1"/>
    <col min="130" max="130" width="8.54296875" style="5" hidden="1" customWidth="1"/>
    <col min="131" max="131" width="4.7265625" style="5" bestFit="1" customWidth="1"/>
    <col min="132" max="132" width="5.54296875" style="5" bestFit="1" customWidth="1"/>
    <col min="133" max="133" width="9.26953125" style="5" customWidth="1"/>
    <col min="134" max="134" width="1.7265625" style="5" customWidth="1"/>
    <col min="135" max="135" width="8.26953125" style="5" customWidth="1"/>
    <col min="136" max="136" width="1.7265625" style="5" customWidth="1"/>
    <col min="137" max="137" width="7.81640625" style="5" customWidth="1"/>
    <col min="138" max="138" width="1.7265625" style="5" customWidth="1"/>
    <col min="139" max="140" width="10.54296875" style="5" customWidth="1"/>
    <col min="141" max="141" width="1.7265625" style="5" customWidth="1"/>
    <col min="142" max="142" width="2.54296875" style="5" customWidth="1"/>
    <col min="143" max="16384" width="4.1796875" style="5" hidden="1"/>
  </cols>
  <sheetData>
    <row r="1" spans="1:141" s="1" customFormat="1" ht="18" customHeight="1" x14ac:dyDescent="0.25">
      <c r="A1" s="553" t="s">
        <v>557</v>
      </c>
      <c r="B1" s="553"/>
      <c r="C1" s="553"/>
      <c r="D1" s="553"/>
      <c r="E1" s="553"/>
      <c r="F1" s="553"/>
      <c r="G1" s="553"/>
      <c r="H1" s="553"/>
      <c r="I1" s="553"/>
      <c r="J1" s="553"/>
      <c r="K1" s="553"/>
      <c r="L1" s="553"/>
      <c r="M1" s="553"/>
      <c r="N1" s="553"/>
      <c r="O1" s="553"/>
      <c r="P1" s="553"/>
      <c r="Q1" s="553"/>
      <c r="R1" s="553"/>
      <c r="S1" s="553"/>
      <c r="T1" s="553"/>
      <c r="U1" s="553"/>
      <c r="V1" s="553"/>
      <c r="W1" s="553"/>
      <c r="X1" s="553"/>
      <c r="Y1" s="553"/>
      <c r="Z1" s="553"/>
      <c r="AA1" s="553"/>
      <c r="AB1" s="553"/>
      <c r="AC1" s="553"/>
      <c r="AD1" s="553"/>
      <c r="AE1" s="553"/>
      <c r="AF1" s="553"/>
      <c r="AG1" s="553"/>
      <c r="AH1" s="553"/>
      <c r="AI1" s="553"/>
      <c r="AJ1" s="553"/>
      <c r="AK1" s="553"/>
      <c r="AL1" s="553"/>
      <c r="AM1" s="553"/>
      <c r="AN1" s="553"/>
      <c r="AO1" s="553"/>
      <c r="AP1" s="553"/>
      <c r="AQ1" s="553"/>
      <c r="AR1" s="553"/>
      <c r="AS1" s="553"/>
      <c r="AT1" s="553"/>
      <c r="AU1" s="553"/>
      <c r="AV1" s="553"/>
      <c r="AW1" s="553"/>
      <c r="AX1" s="553"/>
      <c r="AY1" s="553"/>
      <c r="AZ1" s="553"/>
      <c r="BA1" s="553"/>
      <c r="BB1" s="553"/>
      <c r="BC1" s="553"/>
      <c r="BD1" s="553"/>
      <c r="BE1" s="553"/>
      <c r="BF1" s="553"/>
      <c r="BG1" s="553"/>
      <c r="BH1" s="553"/>
      <c r="BI1" s="553"/>
      <c r="BJ1" s="553"/>
      <c r="BK1" s="553"/>
      <c r="BL1" s="553"/>
      <c r="BM1" s="553"/>
      <c r="BN1" s="553"/>
      <c r="BO1" s="553"/>
      <c r="BP1" s="553"/>
      <c r="BQ1" s="553"/>
      <c r="BR1" s="553"/>
      <c r="BS1" s="553"/>
      <c r="BT1" s="553"/>
      <c r="BU1" s="553"/>
      <c r="BV1" s="553"/>
      <c r="BW1" s="553"/>
      <c r="BX1" s="553"/>
      <c r="BY1" s="553"/>
      <c r="BZ1" s="553"/>
      <c r="CA1" s="553"/>
      <c r="CB1" s="553"/>
      <c r="CC1" s="553"/>
      <c r="CD1" s="553"/>
      <c r="CE1" s="553"/>
      <c r="CF1" s="553"/>
      <c r="CG1" s="553"/>
      <c r="CH1" s="553"/>
      <c r="CI1" s="553"/>
      <c r="CJ1" s="553"/>
      <c r="CK1" s="553"/>
      <c r="CL1" s="553"/>
      <c r="CM1" s="553"/>
      <c r="CN1" s="553"/>
      <c r="CO1" s="553"/>
      <c r="CP1" s="553"/>
      <c r="CQ1" s="553"/>
      <c r="CR1" s="553"/>
      <c r="CS1" s="553"/>
      <c r="CT1" s="553"/>
      <c r="CU1" s="553"/>
      <c r="CV1" s="553"/>
      <c r="CW1" s="553"/>
      <c r="CX1" s="553"/>
      <c r="CY1" s="553"/>
      <c r="CZ1" s="553"/>
      <c r="DA1" s="553"/>
      <c r="DB1" s="553"/>
      <c r="DC1" s="553"/>
      <c r="DD1" s="553"/>
      <c r="DE1" s="553"/>
      <c r="DF1" s="553"/>
      <c r="DG1" s="553"/>
      <c r="DH1" s="553"/>
      <c r="DI1" s="553"/>
      <c r="DJ1" s="553"/>
      <c r="DK1" s="553"/>
      <c r="DL1" s="553"/>
      <c r="DM1" s="553"/>
      <c r="DN1" s="553"/>
      <c r="DO1" s="553"/>
      <c r="DP1" s="553"/>
      <c r="DQ1" s="553"/>
      <c r="DR1" s="553"/>
      <c r="DS1" s="553"/>
      <c r="DT1" s="553"/>
      <c r="DU1" s="553"/>
      <c r="DV1" s="553"/>
      <c r="DW1" s="553"/>
      <c r="DX1" s="553"/>
      <c r="DY1" s="553"/>
      <c r="DZ1" s="553"/>
      <c r="EA1" s="553"/>
      <c r="EB1" s="553"/>
      <c r="EC1" s="553"/>
      <c r="ED1" s="553"/>
      <c r="EE1" s="553"/>
      <c r="EF1" s="553"/>
      <c r="EG1" s="553"/>
      <c r="EH1" s="553"/>
      <c r="EI1" s="553"/>
      <c r="EJ1" s="553"/>
      <c r="EK1" s="553"/>
    </row>
    <row r="2" spans="1:141" s="1" customFormat="1" ht="11.5" x14ac:dyDescent="0.25">
      <c r="A2" s="554" t="s">
        <v>614</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c r="CG2" s="554"/>
      <c r="CH2" s="554"/>
      <c r="CI2" s="554"/>
      <c r="CJ2" s="554"/>
      <c r="CK2" s="554"/>
      <c r="CL2" s="554"/>
      <c r="CM2" s="554"/>
      <c r="CN2" s="554"/>
      <c r="CO2" s="554"/>
      <c r="CP2" s="554"/>
      <c r="CQ2" s="554"/>
      <c r="CR2" s="554"/>
      <c r="CS2" s="554"/>
      <c r="CT2" s="554"/>
      <c r="CU2" s="554"/>
      <c r="CV2" s="554"/>
      <c r="CW2" s="554"/>
      <c r="CX2" s="554"/>
      <c r="CY2" s="554"/>
      <c r="CZ2" s="554"/>
      <c r="DA2" s="554"/>
      <c r="DB2" s="554"/>
      <c r="DC2" s="554"/>
      <c r="DD2" s="554"/>
      <c r="DE2" s="554"/>
      <c r="DF2" s="554"/>
      <c r="DG2" s="554"/>
      <c r="DH2" s="554"/>
      <c r="DI2" s="554"/>
      <c r="DJ2" s="554"/>
      <c r="DK2" s="554"/>
      <c r="DL2" s="554"/>
      <c r="DM2" s="554"/>
      <c r="DN2" s="554"/>
      <c r="DO2" s="554"/>
      <c r="DP2" s="554"/>
      <c r="DQ2" s="554"/>
      <c r="DR2" s="554"/>
      <c r="DS2" s="554"/>
      <c r="DT2" s="554"/>
      <c r="DU2" s="554"/>
      <c r="DV2" s="554"/>
      <c r="DW2" s="554"/>
      <c r="DX2" s="554"/>
      <c r="DY2" s="554"/>
      <c r="DZ2" s="554"/>
      <c r="EA2" s="554"/>
      <c r="EB2" s="554"/>
      <c r="EC2" s="554"/>
      <c r="ED2" s="554"/>
      <c r="EE2" s="554"/>
      <c r="EF2" s="554"/>
      <c r="EG2" s="554"/>
      <c r="EH2" s="554"/>
      <c r="EI2" s="554"/>
      <c r="EJ2" s="554"/>
      <c r="EK2" s="554"/>
    </row>
    <row r="3" spans="1:141" s="1" customFormat="1" ht="11.5" x14ac:dyDescent="0.25">
      <c r="A3" s="554" t="s">
        <v>546</v>
      </c>
      <c r="B3" s="554"/>
      <c r="C3" s="554"/>
      <c r="D3" s="554"/>
      <c r="E3" s="554"/>
      <c r="F3" s="554"/>
      <c r="G3" s="554"/>
      <c r="H3" s="554"/>
      <c r="I3" s="554"/>
      <c r="J3" s="554"/>
      <c r="K3" s="554"/>
      <c r="L3" s="554"/>
      <c r="M3" s="554"/>
      <c r="N3" s="554"/>
      <c r="O3" s="554"/>
      <c r="P3" s="554"/>
      <c r="Q3" s="554"/>
      <c r="R3" s="554"/>
      <c r="S3" s="554"/>
      <c r="T3" s="554"/>
      <c r="U3" s="554"/>
      <c r="V3" s="554"/>
      <c r="W3" s="554"/>
      <c r="X3" s="554"/>
      <c r="Y3" s="554"/>
      <c r="Z3" s="554"/>
      <c r="AA3" s="554"/>
      <c r="AB3" s="554"/>
      <c r="AC3" s="554"/>
      <c r="AD3" s="554"/>
      <c r="AE3" s="554"/>
      <c r="AF3" s="554"/>
      <c r="AG3" s="554"/>
      <c r="AH3" s="554"/>
      <c r="AI3" s="554"/>
      <c r="AJ3" s="554"/>
      <c r="AK3" s="554"/>
      <c r="AL3" s="554"/>
      <c r="AM3" s="554"/>
      <c r="AN3" s="554"/>
      <c r="AO3" s="554"/>
      <c r="AP3" s="554"/>
      <c r="AQ3" s="554"/>
      <c r="AR3" s="554"/>
      <c r="AS3" s="554"/>
      <c r="AT3" s="554"/>
      <c r="AU3" s="554"/>
      <c r="AV3" s="554"/>
      <c r="AW3" s="554"/>
      <c r="AX3" s="554"/>
      <c r="AY3" s="554"/>
      <c r="AZ3" s="554"/>
      <c r="BA3" s="554"/>
      <c r="BB3" s="554"/>
      <c r="BC3" s="554"/>
      <c r="BD3" s="554"/>
      <c r="BE3" s="554"/>
      <c r="BF3" s="554"/>
      <c r="BG3" s="554"/>
      <c r="BH3" s="554"/>
      <c r="BI3" s="554"/>
      <c r="BJ3" s="554"/>
      <c r="BK3" s="554"/>
      <c r="BL3" s="554"/>
      <c r="BM3" s="554"/>
      <c r="BN3" s="554"/>
      <c r="BO3" s="554"/>
      <c r="BP3" s="554"/>
      <c r="BQ3" s="554"/>
      <c r="BR3" s="554"/>
      <c r="BS3" s="554"/>
      <c r="BT3" s="554"/>
      <c r="BU3" s="554"/>
      <c r="BV3" s="554"/>
      <c r="BW3" s="554"/>
      <c r="BX3" s="554"/>
      <c r="BY3" s="554"/>
      <c r="BZ3" s="554"/>
      <c r="CA3" s="554"/>
      <c r="CB3" s="554"/>
      <c r="CC3" s="554"/>
      <c r="CD3" s="554"/>
      <c r="CE3" s="554"/>
      <c r="CF3" s="554"/>
      <c r="CG3" s="554"/>
      <c r="CH3" s="554"/>
      <c r="CI3" s="554"/>
      <c r="CJ3" s="554"/>
      <c r="CK3" s="554"/>
      <c r="CL3" s="554"/>
      <c r="CM3" s="554"/>
      <c r="CN3" s="554"/>
      <c r="CO3" s="554"/>
      <c r="CP3" s="554"/>
      <c r="CQ3" s="554"/>
      <c r="CR3" s="554"/>
      <c r="CS3" s="554"/>
      <c r="CT3" s="554"/>
      <c r="CU3" s="554"/>
      <c r="CV3" s="554"/>
      <c r="CW3" s="554"/>
      <c r="CX3" s="554"/>
      <c r="CY3" s="554"/>
      <c r="CZ3" s="554"/>
      <c r="DA3" s="554"/>
      <c r="DB3" s="554"/>
      <c r="DC3" s="554"/>
      <c r="DD3" s="554"/>
      <c r="DE3" s="554"/>
      <c r="DF3" s="554"/>
      <c r="DG3" s="554"/>
      <c r="DH3" s="554"/>
      <c r="DI3" s="554"/>
      <c r="DJ3" s="554"/>
      <c r="DK3" s="554"/>
      <c r="DL3" s="554"/>
      <c r="DM3" s="554"/>
      <c r="DN3" s="554"/>
      <c r="DO3" s="554"/>
      <c r="DP3" s="554"/>
      <c r="DQ3" s="554"/>
      <c r="DR3" s="554"/>
      <c r="DS3" s="554"/>
      <c r="DT3" s="554"/>
      <c r="DU3" s="554"/>
      <c r="DV3" s="554"/>
      <c r="DW3" s="554"/>
      <c r="DX3" s="554"/>
      <c r="DY3" s="554"/>
      <c r="DZ3" s="554"/>
      <c r="EA3" s="554"/>
      <c r="EB3" s="554"/>
      <c r="EC3" s="554"/>
      <c r="ED3" s="554"/>
      <c r="EE3" s="554"/>
      <c r="EF3" s="554"/>
      <c r="EG3" s="554"/>
      <c r="EH3" s="554"/>
      <c r="EI3" s="554"/>
      <c r="EJ3" s="554"/>
      <c r="EK3" s="554"/>
    </row>
    <row r="4" spans="1:141" s="1" customFormat="1" ht="18" customHeight="1" x14ac:dyDescent="0.25">
      <c r="A4" s="574" t="s">
        <v>0</v>
      </c>
      <c r="B4" s="574"/>
      <c r="C4" s="574"/>
      <c r="D4" s="574"/>
      <c r="E4" s="574"/>
      <c r="F4" s="574"/>
      <c r="G4" s="574"/>
      <c r="H4" s="574"/>
      <c r="I4" s="574"/>
      <c r="J4" s="574"/>
      <c r="K4" s="574"/>
      <c r="L4" s="574"/>
      <c r="M4" s="574"/>
      <c r="N4" s="574"/>
      <c r="O4" s="574"/>
      <c r="P4" s="574"/>
      <c r="Q4" s="574"/>
      <c r="R4" s="574"/>
      <c r="S4" s="574"/>
      <c r="T4" s="574"/>
      <c r="U4" s="574"/>
      <c r="V4" s="574"/>
      <c r="W4" s="574"/>
      <c r="X4" s="574"/>
      <c r="Y4" s="574"/>
      <c r="Z4" s="574"/>
      <c r="AA4" s="574"/>
      <c r="AB4" s="574"/>
      <c r="AC4" s="574"/>
      <c r="AD4" s="574"/>
      <c r="AE4" s="574"/>
      <c r="AF4" s="574"/>
      <c r="AG4" s="574"/>
      <c r="AH4" s="574"/>
      <c r="AI4" s="574"/>
      <c r="AJ4" s="574"/>
      <c r="AK4" s="574"/>
      <c r="AL4" s="574"/>
      <c r="AM4" s="574"/>
      <c r="AN4" s="574"/>
      <c r="AO4" s="574"/>
      <c r="AP4" s="574"/>
      <c r="AQ4" s="574"/>
      <c r="AR4" s="574"/>
      <c r="AS4" s="574"/>
      <c r="AT4" s="574"/>
      <c r="AU4" s="574"/>
      <c r="AV4" s="574"/>
      <c r="AW4" s="574"/>
      <c r="AX4" s="574"/>
      <c r="AY4" s="574"/>
      <c r="AZ4" s="574"/>
      <c r="BA4" s="574"/>
      <c r="BB4" s="574"/>
      <c r="BC4" s="574"/>
      <c r="BD4" s="574"/>
      <c r="BE4" s="574"/>
      <c r="BF4" s="574"/>
      <c r="BG4" s="574"/>
      <c r="BH4" s="574"/>
      <c r="BI4" s="574"/>
      <c r="BJ4" s="574"/>
      <c r="BK4" s="574"/>
      <c r="BL4" s="574"/>
      <c r="BM4" s="574"/>
      <c r="BN4" s="574"/>
      <c r="BO4" s="574"/>
      <c r="BP4" s="574"/>
      <c r="BQ4" s="574"/>
      <c r="BR4" s="574"/>
      <c r="BS4" s="574"/>
      <c r="BT4" s="574"/>
      <c r="BU4" s="574"/>
      <c r="BV4" s="574"/>
      <c r="BW4" s="574"/>
      <c r="BX4" s="574"/>
      <c r="BY4" s="574"/>
      <c r="BZ4" s="574"/>
      <c r="CA4" s="574"/>
      <c r="CB4" s="574"/>
      <c r="CC4" s="574"/>
      <c r="CD4" s="574"/>
      <c r="CE4" s="574"/>
      <c r="CF4" s="574"/>
      <c r="CG4" s="574"/>
      <c r="CH4" s="574"/>
      <c r="CI4" s="574"/>
      <c r="CJ4" s="574"/>
      <c r="CK4" s="574"/>
      <c r="CL4" s="574"/>
      <c r="CM4" s="574"/>
      <c r="CN4" s="574"/>
      <c r="CO4" s="574"/>
      <c r="CP4" s="574"/>
      <c r="CQ4" s="574"/>
      <c r="CR4" s="574"/>
      <c r="CS4" s="574"/>
      <c r="CT4" s="574"/>
      <c r="CU4" s="574"/>
      <c r="CV4" s="574"/>
      <c r="CW4" s="574"/>
      <c r="CX4" s="574"/>
      <c r="CY4" s="574"/>
      <c r="CZ4" s="574"/>
      <c r="DA4" s="574"/>
      <c r="DB4" s="574"/>
      <c r="DC4" s="574"/>
      <c r="DD4" s="574"/>
      <c r="DE4" s="574"/>
      <c r="DF4" s="574"/>
      <c r="DG4" s="574"/>
      <c r="DH4" s="574"/>
      <c r="DI4" s="574"/>
      <c r="DJ4" s="574"/>
      <c r="DK4" s="574"/>
      <c r="DL4" s="574"/>
      <c r="DM4" s="574"/>
      <c r="DN4" s="574"/>
      <c r="DO4" s="574"/>
      <c r="DP4" s="574"/>
      <c r="DQ4" s="574"/>
      <c r="DR4" s="574"/>
      <c r="DS4" s="574"/>
      <c r="DT4" s="574"/>
      <c r="DU4" s="574"/>
      <c r="DV4" s="574"/>
      <c r="DW4" s="574"/>
      <c r="DX4" s="574"/>
      <c r="DY4" s="574"/>
      <c r="DZ4" s="574"/>
      <c r="EA4" s="574"/>
      <c r="EB4" s="574"/>
      <c r="EC4" s="574"/>
      <c r="ED4" s="574"/>
      <c r="EE4" s="574"/>
      <c r="EF4" s="574"/>
      <c r="EG4" s="574"/>
      <c r="EH4" s="574"/>
      <c r="EI4" s="574"/>
      <c r="EJ4" s="574"/>
      <c r="EK4" s="574"/>
    </row>
    <row r="5" spans="1:141" ht="9" customHeight="1" x14ac:dyDescent="0.2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row>
    <row r="6" spans="1:141" ht="25.5" customHeight="1" x14ac:dyDescent="0.25">
      <c r="A6" s="546" t="s">
        <v>79</v>
      </c>
      <c r="B6" s="556" t="s">
        <v>200</v>
      </c>
      <c r="C6" s="556"/>
      <c r="D6" s="556"/>
      <c r="E6" s="556"/>
      <c r="F6" s="556"/>
      <c r="G6" s="556"/>
      <c r="H6" s="556"/>
      <c r="I6" s="556"/>
      <c r="J6" s="556"/>
      <c r="K6" s="556"/>
      <c r="L6" s="556"/>
      <c r="M6" s="556"/>
      <c r="N6" s="556"/>
      <c r="O6" s="556"/>
      <c r="P6" s="556"/>
      <c r="Q6" s="556"/>
      <c r="R6" s="556"/>
      <c r="S6" s="556"/>
      <c r="T6" s="556"/>
      <c r="U6" s="556"/>
      <c r="V6" s="556"/>
      <c r="W6" s="556"/>
      <c r="X6" s="556"/>
      <c r="Y6" s="556"/>
      <c r="Z6" s="556"/>
      <c r="AA6" s="556"/>
      <c r="AB6" s="556"/>
      <c r="AC6" s="556"/>
      <c r="AD6" s="556"/>
      <c r="AE6" s="556"/>
      <c r="AF6" s="556"/>
      <c r="AG6" s="556"/>
      <c r="AH6" s="556"/>
      <c r="AI6" s="556"/>
      <c r="AJ6" s="556"/>
      <c r="AK6" s="556"/>
      <c r="AL6" s="556"/>
      <c r="AM6" s="556"/>
      <c r="AN6" s="556"/>
      <c r="AO6" s="556"/>
      <c r="AP6" s="556"/>
      <c r="AQ6" s="556"/>
      <c r="AR6" s="556"/>
      <c r="AS6" s="556"/>
      <c r="AT6" s="556"/>
      <c r="AU6" s="556"/>
      <c r="AV6" s="556"/>
      <c r="AW6" s="556"/>
      <c r="AX6" s="556"/>
      <c r="AY6" s="556"/>
      <c r="AZ6" s="556"/>
      <c r="BA6" s="556"/>
      <c r="BB6" s="556"/>
      <c r="BC6" s="556"/>
      <c r="BD6" s="556"/>
      <c r="BE6" s="556"/>
      <c r="BF6" s="556"/>
      <c r="BG6" s="556"/>
      <c r="BH6" s="7"/>
      <c r="BI6" s="550" t="s">
        <v>201</v>
      </c>
      <c r="BJ6" s="550"/>
      <c r="BK6" s="550"/>
      <c r="BL6" s="550"/>
      <c r="BM6" s="550"/>
      <c r="BN6" s="550"/>
      <c r="BO6" s="550"/>
      <c r="BP6" s="550"/>
      <c r="BQ6" s="550"/>
      <c r="BR6" s="550"/>
      <c r="BS6" s="550"/>
      <c r="BT6" s="550"/>
      <c r="BU6" s="550"/>
      <c r="BV6" s="550"/>
      <c r="BW6" s="550"/>
      <c r="BX6" s="550"/>
      <c r="BY6" s="550"/>
      <c r="BZ6" s="550"/>
      <c r="CA6" s="550"/>
      <c r="CB6" s="550"/>
      <c r="CC6" s="550"/>
      <c r="CD6" s="550"/>
      <c r="CE6" s="550"/>
      <c r="CF6" s="550"/>
      <c r="CG6" s="550"/>
      <c r="CH6" s="550"/>
      <c r="CI6" s="550"/>
      <c r="CJ6" s="550"/>
      <c r="CK6" s="550"/>
      <c r="CL6" s="550"/>
      <c r="CM6" s="550"/>
      <c r="CN6" s="550"/>
      <c r="CO6" s="550"/>
      <c r="CP6" s="550"/>
      <c r="CQ6" s="550"/>
      <c r="CR6" s="550"/>
      <c r="CS6" s="550"/>
      <c r="CT6" s="550"/>
      <c r="CU6" s="550"/>
      <c r="CV6" s="550"/>
      <c r="CW6" s="550"/>
      <c r="CX6" s="550"/>
      <c r="CY6" s="550"/>
      <c r="CZ6" s="550"/>
      <c r="DA6" s="550"/>
      <c r="DB6" s="550"/>
      <c r="DC6" s="550"/>
      <c r="DD6" s="550"/>
      <c r="DE6" s="550"/>
      <c r="DF6" s="550"/>
      <c r="DG6" s="550"/>
      <c r="DH6" s="550"/>
      <c r="DI6" s="550"/>
      <c r="DJ6" s="550"/>
      <c r="DK6" s="550"/>
      <c r="DL6" s="550"/>
      <c r="DM6" s="550"/>
      <c r="DN6" s="550"/>
      <c r="DO6" s="550"/>
      <c r="DP6" s="550"/>
      <c r="DQ6" s="550"/>
      <c r="DR6" s="550"/>
      <c r="DS6" s="550"/>
      <c r="DT6" s="550"/>
      <c r="DU6" s="550"/>
      <c r="DV6" s="550"/>
      <c r="DW6" s="550"/>
      <c r="DX6" s="550"/>
      <c r="DY6" s="550"/>
      <c r="DZ6" s="550"/>
      <c r="EA6" s="550"/>
      <c r="EB6" s="550"/>
      <c r="EC6" s="550"/>
      <c r="ED6" s="550"/>
      <c r="EE6" s="550"/>
      <c r="EF6" s="550"/>
      <c r="EG6" s="550"/>
      <c r="EH6" s="7"/>
      <c r="EI6" s="556" t="s">
        <v>24</v>
      </c>
      <c r="EJ6" s="556" t="s">
        <v>469</v>
      </c>
      <c r="EK6" s="30"/>
    </row>
    <row r="7" spans="1:141" ht="25.5" customHeight="1" x14ac:dyDescent="0.25">
      <c r="A7" s="547"/>
      <c r="B7" s="552"/>
      <c r="C7" s="552"/>
      <c r="D7" s="552"/>
      <c r="E7" s="552"/>
      <c r="F7" s="552"/>
      <c r="G7" s="552"/>
      <c r="H7" s="552"/>
      <c r="I7" s="552"/>
      <c r="J7" s="552"/>
      <c r="K7" s="552"/>
      <c r="L7" s="552"/>
      <c r="M7" s="552"/>
      <c r="N7" s="552"/>
      <c r="O7" s="552"/>
      <c r="P7" s="552"/>
      <c r="Q7" s="552"/>
      <c r="R7" s="552"/>
      <c r="S7" s="552"/>
      <c r="T7" s="552"/>
      <c r="U7" s="552"/>
      <c r="V7" s="552"/>
      <c r="W7" s="552"/>
      <c r="X7" s="552"/>
      <c r="Y7" s="552"/>
      <c r="Z7" s="552"/>
      <c r="AA7" s="552"/>
      <c r="AB7" s="552"/>
      <c r="AC7" s="552"/>
      <c r="AD7" s="552"/>
      <c r="AE7" s="552"/>
      <c r="AF7" s="552"/>
      <c r="AG7" s="552"/>
      <c r="AH7" s="552"/>
      <c r="AI7" s="552"/>
      <c r="AJ7" s="552"/>
      <c r="AK7" s="552"/>
      <c r="AL7" s="552"/>
      <c r="AM7" s="552"/>
      <c r="AN7" s="552"/>
      <c r="AO7" s="552"/>
      <c r="AP7" s="552"/>
      <c r="AQ7" s="552"/>
      <c r="AR7" s="552"/>
      <c r="AS7" s="552"/>
      <c r="AT7" s="552"/>
      <c r="AU7" s="552"/>
      <c r="AV7" s="552"/>
      <c r="AW7" s="552"/>
      <c r="AX7" s="552"/>
      <c r="AY7" s="552"/>
      <c r="AZ7" s="552"/>
      <c r="BA7" s="552"/>
      <c r="BB7" s="552"/>
      <c r="BC7" s="552"/>
      <c r="BD7" s="552"/>
      <c r="BE7" s="552"/>
      <c r="BF7" s="552"/>
      <c r="BG7" s="552"/>
      <c r="BH7" s="33"/>
      <c r="BI7" s="552" t="s">
        <v>202</v>
      </c>
      <c r="BJ7" s="552"/>
      <c r="BK7" s="552"/>
      <c r="BL7" s="552"/>
      <c r="BM7" s="552"/>
      <c r="BN7" s="552"/>
      <c r="BO7" s="552"/>
      <c r="BP7" s="552"/>
      <c r="BQ7" s="552"/>
      <c r="BR7" s="552"/>
      <c r="BS7" s="552"/>
      <c r="BT7" s="552"/>
      <c r="BU7" s="552"/>
      <c r="BV7" s="552"/>
      <c r="BW7" s="552"/>
      <c r="BX7" s="552"/>
      <c r="BY7" s="552"/>
      <c r="BZ7" s="552"/>
      <c r="CA7" s="552"/>
      <c r="CB7" s="552"/>
      <c r="CC7" s="552"/>
      <c r="CD7" s="552"/>
      <c r="CE7" s="552"/>
      <c r="CF7" s="552"/>
      <c r="CG7" s="552"/>
      <c r="CH7" s="10"/>
      <c r="CI7" s="552" t="s">
        <v>203</v>
      </c>
      <c r="CJ7" s="552"/>
      <c r="CK7" s="552"/>
      <c r="CL7" s="552"/>
      <c r="CM7" s="552"/>
      <c r="CN7" s="552"/>
      <c r="CO7" s="552"/>
      <c r="CP7" s="552"/>
      <c r="CQ7" s="552"/>
      <c r="CR7" s="552"/>
      <c r="CS7" s="552"/>
      <c r="CT7" s="552"/>
      <c r="CU7" s="552"/>
      <c r="CV7" s="552"/>
      <c r="CW7" s="552"/>
      <c r="CX7" s="552"/>
      <c r="CY7" s="552"/>
      <c r="CZ7" s="552"/>
      <c r="DA7" s="552"/>
      <c r="DB7" s="552"/>
      <c r="DC7" s="552"/>
      <c r="DD7" s="552"/>
      <c r="DE7" s="552"/>
      <c r="DF7" s="552"/>
      <c r="DG7" s="552"/>
      <c r="DH7" s="10"/>
      <c r="DI7" s="550" t="s">
        <v>204</v>
      </c>
      <c r="DJ7" s="550"/>
      <c r="DK7" s="550"/>
      <c r="DL7" s="550"/>
      <c r="DM7" s="550"/>
      <c r="DN7" s="550"/>
      <c r="DO7" s="550"/>
      <c r="DP7" s="550"/>
      <c r="DQ7" s="550"/>
      <c r="DR7" s="550"/>
      <c r="DS7" s="550"/>
      <c r="DT7" s="550"/>
      <c r="DU7" s="550"/>
      <c r="DV7" s="550"/>
      <c r="DW7" s="550"/>
      <c r="DX7" s="550"/>
      <c r="DY7" s="550"/>
      <c r="DZ7" s="550"/>
      <c r="EA7" s="550"/>
      <c r="EB7" s="550"/>
      <c r="EC7" s="550"/>
      <c r="ED7" s="550"/>
      <c r="EE7" s="550"/>
      <c r="EF7" s="550"/>
      <c r="EG7" s="550"/>
      <c r="EH7" s="33"/>
      <c r="EI7" s="557"/>
      <c r="EJ7" s="557"/>
      <c r="EK7" s="10"/>
    </row>
    <row r="8" spans="1:141" ht="26.25" customHeight="1" x14ac:dyDescent="0.25">
      <c r="A8" s="547"/>
      <c r="B8" s="638">
        <v>2021</v>
      </c>
      <c r="C8" s="556"/>
      <c r="D8" s="556"/>
      <c r="E8" s="556"/>
      <c r="F8" s="556"/>
      <c r="G8" s="8"/>
      <c r="H8" s="538" t="s">
        <v>355</v>
      </c>
      <c r="I8" s="9"/>
      <c r="J8" s="538" t="s">
        <v>5</v>
      </c>
      <c r="K8" s="9"/>
      <c r="L8" s="542"/>
      <c r="M8" s="541">
        <v>2022</v>
      </c>
      <c r="N8" s="541"/>
      <c r="O8" s="541"/>
      <c r="P8" s="541"/>
      <c r="Q8" s="541"/>
      <c r="R8" s="9"/>
      <c r="S8" s="8"/>
      <c r="T8" s="538" t="s">
        <v>355</v>
      </c>
      <c r="U8" s="9"/>
      <c r="V8" s="538" t="s">
        <v>5</v>
      </c>
      <c r="W8" s="9"/>
      <c r="X8" s="9"/>
      <c r="Y8" s="9"/>
      <c r="Z8" s="9"/>
      <c r="AA8" s="9"/>
      <c r="AB8" s="9"/>
      <c r="AC8" s="9"/>
      <c r="AD8" s="542"/>
      <c r="AE8" s="541">
        <v>2023</v>
      </c>
      <c r="AF8" s="541"/>
      <c r="AG8" s="541"/>
      <c r="AH8" s="541"/>
      <c r="AI8" s="541"/>
      <c r="AJ8" s="8"/>
      <c r="AK8" s="538" t="s">
        <v>355</v>
      </c>
      <c r="AL8" s="9"/>
      <c r="AM8" s="538" t="s">
        <v>5</v>
      </c>
      <c r="AN8" s="542"/>
      <c r="AO8" s="541">
        <v>2024</v>
      </c>
      <c r="AP8" s="541"/>
      <c r="AQ8" s="541"/>
      <c r="AR8" s="541"/>
      <c r="AS8" s="541"/>
      <c r="AT8" s="8"/>
      <c r="AU8" s="538" t="s">
        <v>355</v>
      </c>
      <c r="AV8" s="9"/>
      <c r="AW8" s="538" t="s">
        <v>5</v>
      </c>
      <c r="AX8" s="31"/>
      <c r="AY8" s="541">
        <v>2025</v>
      </c>
      <c r="AZ8" s="541"/>
      <c r="BA8" s="541"/>
      <c r="BB8" s="541"/>
      <c r="BC8" s="541"/>
      <c r="BD8" s="8"/>
      <c r="BE8" s="538" t="s">
        <v>355</v>
      </c>
      <c r="BF8" s="9"/>
      <c r="BG8" s="538" t="s">
        <v>5</v>
      </c>
      <c r="BH8" s="12"/>
      <c r="BI8" s="7">
        <v>2021</v>
      </c>
      <c r="BJ8" s="542"/>
      <c r="BK8" s="7">
        <v>2022</v>
      </c>
      <c r="BL8" s="542"/>
      <c r="BM8" s="7">
        <v>2023</v>
      </c>
      <c r="BN8" s="542"/>
      <c r="BO8" s="541">
        <v>2024</v>
      </c>
      <c r="BP8" s="541"/>
      <c r="BQ8" s="541"/>
      <c r="BR8" s="541"/>
      <c r="BS8" s="541"/>
      <c r="BT8" s="8"/>
      <c r="BU8" s="538" t="s">
        <v>355</v>
      </c>
      <c r="BV8" s="9"/>
      <c r="BW8" s="538" t="s">
        <v>5</v>
      </c>
      <c r="BX8" s="31"/>
      <c r="BY8" s="541">
        <v>2025</v>
      </c>
      <c r="BZ8" s="541"/>
      <c r="CA8" s="541"/>
      <c r="CB8" s="541"/>
      <c r="CC8" s="541"/>
      <c r="CD8" s="8"/>
      <c r="CE8" s="538" t="s">
        <v>355</v>
      </c>
      <c r="CF8" s="9"/>
      <c r="CG8" s="538" t="s">
        <v>5</v>
      </c>
      <c r="CH8" s="10"/>
      <c r="CI8" s="7">
        <v>2021</v>
      </c>
      <c r="CJ8" s="542"/>
      <c r="CK8" s="7">
        <v>2022</v>
      </c>
      <c r="CL8" s="542"/>
      <c r="CM8" s="7">
        <v>2023</v>
      </c>
      <c r="CN8" s="542"/>
      <c r="CO8" s="541">
        <v>2024</v>
      </c>
      <c r="CP8" s="541"/>
      <c r="CQ8" s="541"/>
      <c r="CR8" s="541"/>
      <c r="CS8" s="541"/>
      <c r="CT8" s="8"/>
      <c r="CU8" s="538" t="s">
        <v>355</v>
      </c>
      <c r="CV8" s="9"/>
      <c r="CW8" s="538" t="s">
        <v>5</v>
      </c>
      <c r="CX8" s="31"/>
      <c r="CY8" s="541">
        <v>2025</v>
      </c>
      <c r="CZ8" s="541"/>
      <c r="DA8" s="541"/>
      <c r="DB8" s="541"/>
      <c r="DC8" s="541"/>
      <c r="DD8" s="8"/>
      <c r="DE8" s="538" t="s">
        <v>355</v>
      </c>
      <c r="DF8" s="9"/>
      <c r="DG8" s="538" t="s">
        <v>5</v>
      </c>
      <c r="DH8" s="10"/>
      <c r="DI8" s="7">
        <v>2021</v>
      </c>
      <c r="DJ8" s="542"/>
      <c r="DK8" s="7">
        <v>2022</v>
      </c>
      <c r="DL8" s="542"/>
      <c r="DM8" s="7">
        <v>2023</v>
      </c>
      <c r="DN8" s="542"/>
      <c r="DO8" s="541">
        <v>2024</v>
      </c>
      <c r="DP8" s="541"/>
      <c r="DQ8" s="541"/>
      <c r="DR8" s="541"/>
      <c r="DS8" s="541"/>
      <c r="DT8" s="8"/>
      <c r="DU8" s="538" t="s">
        <v>355</v>
      </c>
      <c r="DV8" s="9"/>
      <c r="DW8" s="538" t="s">
        <v>5</v>
      </c>
      <c r="DX8" s="31"/>
      <c r="DY8" s="541">
        <v>2025</v>
      </c>
      <c r="DZ8" s="541"/>
      <c r="EA8" s="541"/>
      <c r="EB8" s="541"/>
      <c r="EC8" s="541"/>
      <c r="ED8" s="8"/>
      <c r="EE8" s="538" t="s">
        <v>355</v>
      </c>
      <c r="EF8" s="9"/>
      <c r="EG8" s="538" t="s">
        <v>5</v>
      </c>
      <c r="EH8" s="12"/>
      <c r="EI8" s="557"/>
      <c r="EJ8" s="557"/>
      <c r="EK8" s="10"/>
    </row>
    <row r="9" spans="1:141" ht="32.25" customHeight="1" x14ac:dyDescent="0.25">
      <c r="A9" s="547"/>
      <c r="B9" s="538" t="s">
        <v>6</v>
      </c>
      <c r="C9" s="538" t="s">
        <v>356</v>
      </c>
      <c r="D9" s="539" t="s">
        <v>7</v>
      </c>
      <c r="E9" s="539"/>
      <c r="F9" s="540" t="s">
        <v>8</v>
      </c>
      <c r="G9" s="11"/>
      <c r="H9" s="539"/>
      <c r="I9" s="12"/>
      <c r="J9" s="539"/>
      <c r="K9" s="12"/>
      <c r="L9" s="543"/>
      <c r="M9" s="538" t="s">
        <v>6</v>
      </c>
      <c r="N9" s="538" t="s">
        <v>356</v>
      </c>
      <c r="O9" s="539" t="s">
        <v>7</v>
      </c>
      <c r="P9" s="539"/>
      <c r="Q9" s="540" t="s">
        <v>8</v>
      </c>
      <c r="R9" s="12"/>
      <c r="S9" s="11"/>
      <c r="T9" s="539"/>
      <c r="U9" s="12"/>
      <c r="V9" s="539"/>
      <c r="W9" s="12"/>
      <c r="X9" s="12"/>
      <c r="Y9" s="12"/>
      <c r="Z9" s="12"/>
      <c r="AA9" s="12"/>
      <c r="AB9" s="12"/>
      <c r="AC9" s="12"/>
      <c r="AD9" s="543"/>
      <c r="AE9" s="538" t="s">
        <v>6</v>
      </c>
      <c r="AF9" s="538" t="s">
        <v>356</v>
      </c>
      <c r="AG9" s="539" t="s">
        <v>7</v>
      </c>
      <c r="AH9" s="539"/>
      <c r="AI9" s="540" t="s">
        <v>8</v>
      </c>
      <c r="AJ9" s="11"/>
      <c r="AK9" s="539"/>
      <c r="AL9" s="12"/>
      <c r="AM9" s="539"/>
      <c r="AN9" s="543"/>
      <c r="AO9" s="538" t="s">
        <v>6</v>
      </c>
      <c r="AP9" s="538" t="s">
        <v>356</v>
      </c>
      <c r="AQ9" s="539" t="s">
        <v>7</v>
      </c>
      <c r="AR9" s="539"/>
      <c r="AS9" s="540" t="s">
        <v>8</v>
      </c>
      <c r="AT9" s="11"/>
      <c r="AU9" s="539"/>
      <c r="AV9" s="12"/>
      <c r="AW9" s="539"/>
      <c r="AX9" s="10"/>
      <c r="AY9" s="538" t="s">
        <v>6</v>
      </c>
      <c r="AZ9" s="538" t="s">
        <v>356</v>
      </c>
      <c r="BA9" s="539" t="s">
        <v>7</v>
      </c>
      <c r="BB9" s="539"/>
      <c r="BC9" s="540" t="s">
        <v>8</v>
      </c>
      <c r="BD9" s="11"/>
      <c r="BE9" s="539"/>
      <c r="BF9" s="12"/>
      <c r="BG9" s="539"/>
      <c r="BH9" s="12"/>
      <c r="BI9" s="538" t="s">
        <v>6</v>
      </c>
      <c r="BJ9" s="543"/>
      <c r="BK9" s="538" t="s">
        <v>6</v>
      </c>
      <c r="BL9" s="543"/>
      <c r="BM9" s="538" t="s">
        <v>6</v>
      </c>
      <c r="BN9" s="543"/>
      <c r="BO9" s="538" t="s">
        <v>6</v>
      </c>
      <c r="BP9" s="538" t="s">
        <v>356</v>
      </c>
      <c r="BQ9" s="539" t="s">
        <v>7</v>
      </c>
      <c r="BR9" s="539"/>
      <c r="BS9" s="540" t="s">
        <v>8</v>
      </c>
      <c r="BT9" s="11"/>
      <c r="BU9" s="539"/>
      <c r="BV9" s="12"/>
      <c r="BW9" s="539"/>
      <c r="BX9" s="10"/>
      <c r="BY9" s="538" t="s">
        <v>6</v>
      </c>
      <c r="BZ9" s="538" t="s">
        <v>356</v>
      </c>
      <c r="CA9" s="539" t="s">
        <v>7</v>
      </c>
      <c r="CB9" s="539"/>
      <c r="CC9" s="540" t="s">
        <v>8</v>
      </c>
      <c r="CD9" s="11"/>
      <c r="CE9" s="539"/>
      <c r="CF9" s="12"/>
      <c r="CG9" s="539"/>
      <c r="CH9" s="10"/>
      <c r="CI9" s="538" t="s">
        <v>6</v>
      </c>
      <c r="CJ9" s="543"/>
      <c r="CK9" s="538" t="s">
        <v>6</v>
      </c>
      <c r="CL9" s="543"/>
      <c r="CM9" s="538" t="s">
        <v>6</v>
      </c>
      <c r="CN9" s="543"/>
      <c r="CO9" s="538" t="s">
        <v>6</v>
      </c>
      <c r="CP9" s="538" t="s">
        <v>356</v>
      </c>
      <c r="CQ9" s="539" t="s">
        <v>7</v>
      </c>
      <c r="CR9" s="539"/>
      <c r="CS9" s="540" t="s">
        <v>8</v>
      </c>
      <c r="CT9" s="11"/>
      <c r="CU9" s="539"/>
      <c r="CV9" s="12"/>
      <c r="CW9" s="539"/>
      <c r="CX9" s="10"/>
      <c r="CY9" s="538" t="s">
        <v>6</v>
      </c>
      <c r="CZ9" s="538" t="s">
        <v>356</v>
      </c>
      <c r="DA9" s="539" t="s">
        <v>7</v>
      </c>
      <c r="DB9" s="539"/>
      <c r="DC9" s="540" t="s">
        <v>8</v>
      </c>
      <c r="DD9" s="11"/>
      <c r="DE9" s="539"/>
      <c r="DF9" s="12"/>
      <c r="DG9" s="539"/>
      <c r="DH9" s="10"/>
      <c r="DI9" s="538" t="s">
        <v>6</v>
      </c>
      <c r="DJ9" s="543"/>
      <c r="DK9" s="538" t="s">
        <v>6</v>
      </c>
      <c r="DL9" s="543"/>
      <c r="DM9" s="538" t="s">
        <v>6</v>
      </c>
      <c r="DN9" s="543"/>
      <c r="DO9" s="538" t="s">
        <v>6</v>
      </c>
      <c r="DP9" s="538" t="s">
        <v>356</v>
      </c>
      <c r="DQ9" s="539" t="s">
        <v>7</v>
      </c>
      <c r="DR9" s="539"/>
      <c r="DS9" s="540" t="s">
        <v>8</v>
      </c>
      <c r="DT9" s="11"/>
      <c r="DU9" s="539"/>
      <c r="DV9" s="12"/>
      <c r="DW9" s="539"/>
      <c r="DX9" s="10"/>
      <c r="DY9" s="538" t="s">
        <v>6</v>
      </c>
      <c r="DZ9" s="538" t="s">
        <v>356</v>
      </c>
      <c r="EA9" s="539" t="s">
        <v>7</v>
      </c>
      <c r="EB9" s="539"/>
      <c r="EC9" s="540" t="s">
        <v>8</v>
      </c>
      <c r="ED9" s="11"/>
      <c r="EE9" s="539"/>
      <c r="EF9" s="12"/>
      <c r="EG9" s="539"/>
      <c r="EH9" s="12"/>
      <c r="EI9" s="557"/>
      <c r="EJ9" s="557"/>
      <c r="EK9" s="10"/>
    </row>
    <row r="10" spans="1:141" ht="32.25" customHeight="1" x14ac:dyDescent="0.25">
      <c r="A10" s="548"/>
      <c r="B10" s="539"/>
      <c r="C10" s="539"/>
      <c r="D10" s="14" t="s">
        <v>9</v>
      </c>
      <c r="E10" s="14" t="s">
        <v>10</v>
      </c>
      <c r="F10" s="539"/>
      <c r="G10" s="15"/>
      <c r="H10" s="14" t="s">
        <v>545</v>
      </c>
      <c r="I10" s="14"/>
      <c r="J10" s="14" t="s">
        <v>545</v>
      </c>
      <c r="K10" s="323" t="s">
        <v>566</v>
      </c>
      <c r="L10" s="544"/>
      <c r="M10" s="539"/>
      <c r="N10" s="539"/>
      <c r="O10" s="14" t="s">
        <v>9</v>
      </c>
      <c r="P10" s="14" t="s">
        <v>10</v>
      </c>
      <c r="Q10" s="539"/>
      <c r="R10" s="323" t="s">
        <v>566</v>
      </c>
      <c r="S10" s="15"/>
      <c r="T10" s="14" t="s">
        <v>11</v>
      </c>
      <c r="U10" s="14"/>
      <c r="V10" s="14" t="s">
        <v>11</v>
      </c>
      <c r="W10" s="14">
        <v>2021</v>
      </c>
      <c r="X10" s="14">
        <v>2022</v>
      </c>
      <c r="Y10" s="323" t="s">
        <v>561</v>
      </c>
      <c r="Z10" s="14" t="s">
        <v>562</v>
      </c>
      <c r="AA10" s="14" t="s">
        <v>563</v>
      </c>
      <c r="AB10" s="14" t="s">
        <v>564</v>
      </c>
      <c r="AC10" s="323" t="s">
        <v>565</v>
      </c>
      <c r="AD10" s="544"/>
      <c r="AE10" s="539"/>
      <c r="AF10" s="539"/>
      <c r="AG10" s="14" t="s">
        <v>9</v>
      </c>
      <c r="AH10" s="14" t="s">
        <v>10</v>
      </c>
      <c r="AI10" s="539"/>
      <c r="AJ10" s="15"/>
      <c r="AK10" s="14" t="s">
        <v>467</v>
      </c>
      <c r="AL10" s="14"/>
      <c r="AM10" s="14" t="s">
        <v>467</v>
      </c>
      <c r="AN10" s="544"/>
      <c r="AO10" s="539"/>
      <c r="AP10" s="539"/>
      <c r="AQ10" s="14" t="s">
        <v>9</v>
      </c>
      <c r="AR10" s="14" t="s">
        <v>10</v>
      </c>
      <c r="AS10" s="539"/>
      <c r="AT10" s="15"/>
      <c r="AU10" s="14" t="s">
        <v>504</v>
      </c>
      <c r="AV10" s="14"/>
      <c r="AW10" s="14" t="s">
        <v>504</v>
      </c>
      <c r="AX10" s="13"/>
      <c r="AY10" s="539"/>
      <c r="AZ10" s="539"/>
      <c r="BA10" s="14" t="s">
        <v>9</v>
      </c>
      <c r="BB10" s="14" t="s">
        <v>10</v>
      </c>
      <c r="BC10" s="539"/>
      <c r="BD10" s="15"/>
      <c r="BE10" s="14" t="s">
        <v>594</v>
      </c>
      <c r="BF10" s="14"/>
      <c r="BG10" s="14" t="s">
        <v>594</v>
      </c>
      <c r="BH10" s="14"/>
      <c r="BI10" s="539"/>
      <c r="BJ10" s="544"/>
      <c r="BK10" s="539"/>
      <c r="BL10" s="544"/>
      <c r="BM10" s="539"/>
      <c r="BN10" s="544"/>
      <c r="BO10" s="539"/>
      <c r="BP10" s="539"/>
      <c r="BQ10" s="14" t="s">
        <v>9</v>
      </c>
      <c r="BR10" s="14" t="s">
        <v>10</v>
      </c>
      <c r="BS10" s="539"/>
      <c r="BT10" s="15"/>
      <c r="BU10" s="14" t="s">
        <v>504</v>
      </c>
      <c r="BV10" s="14"/>
      <c r="BW10" s="14" t="s">
        <v>504</v>
      </c>
      <c r="BX10" s="13"/>
      <c r="BY10" s="539"/>
      <c r="BZ10" s="539"/>
      <c r="CA10" s="14" t="s">
        <v>9</v>
      </c>
      <c r="CB10" s="14" t="s">
        <v>10</v>
      </c>
      <c r="CC10" s="539"/>
      <c r="CD10" s="15"/>
      <c r="CE10" s="14" t="s">
        <v>578</v>
      </c>
      <c r="CF10" s="14"/>
      <c r="CG10" s="14" t="s">
        <v>578</v>
      </c>
      <c r="CH10" s="13"/>
      <c r="CI10" s="539"/>
      <c r="CJ10" s="544"/>
      <c r="CK10" s="539"/>
      <c r="CL10" s="544"/>
      <c r="CM10" s="539"/>
      <c r="CN10" s="544"/>
      <c r="CO10" s="539"/>
      <c r="CP10" s="539"/>
      <c r="CQ10" s="14" t="s">
        <v>9</v>
      </c>
      <c r="CR10" s="14" t="s">
        <v>10</v>
      </c>
      <c r="CS10" s="539"/>
      <c r="CT10" s="15"/>
      <c r="CU10" s="14" t="s">
        <v>504</v>
      </c>
      <c r="CV10" s="14"/>
      <c r="CW10" s="14" t="s">
        <v>504</v>
      </c>
      <c r="CX10" s="13"/>
      <c r="CY10" s="539"/>
      <c r="CZ10" s="539"/>
      <c r="DA10" s="14" t="s">
        <v>9</v>
      </c>
      <c r="DB10" s="14" t="s">
        <v>10</v>
      </c>
      <c r="DC10" s="539"/>
      <c r="DD10" s="15"/>
      <c r="DE10" s="14" t="s">
        <v>578</v>
      </c>
      <c r="DF10" s="14"/>
      <c r="DG10" s="14" t="s">
        <v>578</v>
      </c>
      <c r="DH10" s="13"/>
      <c r="DI10" s="539"/>
      <c r="DJ10" s="544"/>
      <c r="DK10" s="539"/>
      <c r="DL10" s="544"/>
      <c r="DM10" s="539"/>
      <c r="DN10" s="544"/>
      <c r="DO10" s="539"/>
      <c r="DP10" s="539"/>
      <c r="DQ10" s="14" t="s">
        <v>9</v>
      </c>
      <c r="DR10" s="14" t="s">
        <v>10</v>
      </c>
      <c r="DS10" s="539"/>
      <c r="DT10" s="15"/>
      <c r="DU10" s="14" t="s">
        <v>504</v>
      </c>
      <c r="DV10" s="14"/>
      <c r="DW10" s="14" t="s">
        <v>504</v>
      </c>
      <c r="DX10" s="13"/>
      <c r="DY10" s="539"/>
      <c r="DZ10" s="539"/>
      <c r="EA10" s="14" t="s">
        <v>9</v>
      </c>
      <c r="EB10" s="14" t="s">
        <v>10</v>
      </c>
      <c r="EC10" s="539"/>
      <c r="ED10" s="15"/>
      <c r="EE10" s="14" t="s">
        <v>578</v>
      </c>
      <c r="EF10" s="14"/>
      <c r="EG10" s="14" t="s">
        <v>578</v>
      </c>
      <c r="EH10" s="14"/>
      <c r="EI10" s="552"/>
      <c r="EJ10" s="552"/>
      <c r="EK10" s="13"/>
    </row>
    <row r="11" spans="1:141" ht="7.5" customHeight="1" x14ac:dyDescent="0.25">
      <c r="A11" s="16"/>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c r="EC11" s="32"/>
      <c r="ED11" s="32"/>
      <c r="EE11" s="32"/>
      <c r="EF11" s="32"/>
      <c r="EG11" s="32"/>
      <c r="EH11" s="32"/>
      <c r="EI11" s="32"/>
      <c r="EJ11" s="32"/>
      <c r="EK11" s="32"/>
    </row>
    <row r="12" spans="1:141" s="24" customFormat="1" ht="13.5" customHeight="1" x14ac:dyDescent="0.25">
      <c r="A12" s="282" t="s">
        <v>14</v>
      </c>
      <c r="B12" s="284">
        <v>19.645889505477268</v>
      </c>
      <c r="C12" s="57">
        <v>0.45743181877318684</v>
      </c>
      <c r="D12" s="57">
        <v>18.748979196600036</v>
      </c>
      <c r="E12" s="57">
        <v>20.542799814354503</v>
      </c>
      <c r="F12" s="57">
        <v>2.3283843607369112</v>
      </c>
      <c r="G12" s="57"/>
      <c r="H12" s="57"/>
      <c r="I12" s="57"/>
      <c r="J12" s="57"/>
      <c r="K12" s="57">
        <v>32584</v>
      </c>
      <c r="L12" s="57"/>
      <c r="M12" s="397">
        <v>21.845508801438939</v>
      </c>
      <c r="N12" s="397">
        <v>0.45130734046324161</v>
      </c>
      <c r="O12" s="397">
        <v>20.960606127698245</v>
      </c>
      <c r="P12" s="397">
        <v>22.730411475179636</v>
      </c>
      <c r="Q12" s="397">
        <v>2.0659044591971898</v>
      </c>
      <c r="R12" s="397">
        <v>31860</v>
      </c>
      <c r="S12" s="397"/>
      <c r="T12" s="397">
        <v>2.2000000000000002</v>
      </c>
      <c r="U12" s="397"/>
      <c r="V12" s="397" t="s">
        <v>463</v>
      </c>
      <c r="W12" s="397">
        <f>ABS(ROUND(B12,1))</f>
        <v>19.600000000000001</v>
      </c>
      <c r="X12" s="397">
        <f>ABS(ROUND(M12,1))</f>
        <v>21.8</v>
      </c>
      <c r="Y12" s="397">
        <f>ROUND(X12-W12,1)</f>
        <v>2.2000000000000002</v>
      </c>
      <c r="Z12" s="397">
        <f>ABS(M12)-ABS(B12)</f>
        <v>2.1996192959616714</v>
      </c>
      <c r="AA12" s="397">
        <f>Z12/SQRT(N12^2+C12^2)</f>
        <v>3.4230513392517614</v>
      </c>
      <c r="AB12" s="397">
        <f>_xlfn.T.DIST.2T(ABS(CM12),R12+K12-2)</f>
        <v>3.0271732096067734E-15</v>
      </c>
      <c r="AC12" s="397" t="str">
        <f>IF(AB12&lt;0.015,"***",IF(AB12&lt;0.055,"**",IF(AB12&lt;0.105,"*","")))</f>
        <v>***</v>
      </c>
      <c r="AD12" s="397"/>
      <c r="AE12" s="397">
        <v>23.749454556312358</v>
      </c>
      <c r="AF12" s="397">
        <v>0.51371608140720637</v>
      </c>
      <c r="AG12" s="397">
        <v>22.742184503347044</v>
      </c>
      <c r="AH12" s="397">
        <v>24.756724609277672</v>
      </c>
      <c r="AI12" s="397">
        <v>2.1630647566626577</v>
      </c>
      <c r="AJ12" s="397"/>
      <c r="AK12" s="397">
        <v>1.9</v>
      </c>
      <c r="AL12" s="397"/>
      <c r="AM12" s="397" t="s">
        <v>463</v>
      </c>
      <c r="AN12" s="397"/>
      <c r="AO12" s="397">
        <v>25.957394758180264</v>
      </c>
      <c r="AP12" s="397">
        <v>0.56030385966602292</v>
      </c>
      <c r="AQ12" s="397">
        <v>24.858777459091534</v>
      </c>
      <c r="AR12" s="397">
        <v>27.056012057268997</v>
      </c>
      <c r="AS12" s="397">
        <v>2.1585519844569445</v>
      </c>
      <c r="AT12" s="397"/>
      <c r="AU12" s="397">
        <v>2.2999999999999998</v>
      </c>
      <c r="AV12" s="397"/>
      <c r="AW12" s="397" t="s">
        <v>465</v>
      </c>
      <c r="AX12" s="397"/>
      <c r="AY12" s="397">
        <v>26.521494413046458</v>
      </c>
      <c r="AZ12" s="397">
        <v>0.59763950957684475</v>
      </c>
      <c r="BA12" s="397">
        <v>25.349670195874907</v>
      </c>
      <c r="BB12" s="397">
        <v>27.693318630218013</v>
      </c>
      <c r="BC12" s="397">
        <v>2.2534156645518957</v>
      </c>
      <c r="BD12" s="397"/>
      <c r="BE12" s="397">
        <v>0.5</v>
      </c>
      <c r="BF12" s="397"/>
      <c r="BG12" s="397" t="s">
        <v>463</v>
      </c>
      <c r="BH12" s="397"/>
      <c r="BI12" s="404">
        <v>19.645889505477268</v>
      </c>
      <c r="BJ12" s="397"/>
      <c r="BK12" s="397">
        <v>14.131407986096804</v>
      </c>
      <c r="BL12" s="397"/>
      <c r="BM12" s="397">
        <v>15.106184590481901</v>
      </c>
      <c r="BN12" s="397"/>
      <c r="BO12" s="397">
        <v>16.676445353114431</v>
      </c>
      <c r="BP12" s="397">
        <v>0.45803942675954107</v>
      </c>
      <c r="BQ12" s="397">
        <v>15.778343315761587</v>
      </c>
      <c r="BR12" s="397">
        <v>17.574547390467281</v>
      </c>
      <c r="BS12" s="397">
        <v>2.7466250574436675</v>
      </c>
      <c r="BT12" s="398"/>
      <c r="BU12" s="397">
        <v>1.5999999999999996</v>
      </c>
      <c r="BV12" s="397"/>
      <c r="BW12" s="397" t="s">
        <v>465</v>
      </c>
      <c r="BX12" s="397"/>
      <c r="BY12" s="397">
        <v>17.360068707475236</v>
      </c>
      <c r="BZ12" s="397">
        <v>0.4737149193889163</v>
      </c>
      <c r="CA12" s="397">
        <v>16.431230159019087</v>
      </c>
      <c r="CB12" s="397">
        <v>18.288907255931388</v>
      </c>
      <c r="CC12" s="397">
        <v>2.728761777221163</v>
      </c>
      <c r="CD12" s="398"/>
      <c r="CE12" s="397">
        <v>0.68362335436080457</v>
      </c>
      <c r="CF12" s="397"/>
      <c r="CG12" s="397" t="s">
        <v>463</v>
      </c>
      <c r="CH12" s="397"/>
      <c r="CI12" s="404">
        <v>6.067236801302557</v>
      </c>
      <c r="CJ12" s="397"/>
      <c r="CK12" s="397">
        <v>6.9861301000941802</v>
      </c>
      <c r="CL12" s="397"/>
      <c r="CM12" s="397">
        <v>7.8917173067135078</v>
      </c>
      <c r="CN12" s="397"/>
      <c r="CO12" s="397">
        <v>8.5880870553350146</v>
      </c>
      <c r="CP12" s="397">
        <v>0.35644694930046406</v>
      </c>
      <c r="CQ12" s="397">
        <v>7.8891827412681579</v>
      </c>
      <c r="CR12" s="397">
        <v>9.2869913694018695</v>
      </c>
      <c r="CS12" s="397">
        <v>4.1504813237662201</v>
      </c>
      <c r="CT12" s="398"/>
      <c r="CU12" s="397">
        <v>0.7</v>
      </c>
      <c r="CV12" s="397"/>
      <c r="CW12" s="397" t="s">
        <v>463</v>
      </c>
      <c r="CX12" s="397"/>
      <c r="CY12" s="397">
        <v>8.3120840500164874</v>
      </c>
      <c r="CZ12" s="397">
        <v>0.38149594904732259</v>
      </c>
      <c r="DA12" s="397">
        <v>7.5640642409462586</v>
      </c>
      <c r="DB12" s="397">
        <v>9.060103859086718</v>
      </c>
      <c r="DC12" s="397">
        <v>4.5896546131119287</v>
      </c>
      <c r="DD12" s="398"/>
      <c r="DE12" s="397">
        <v>-0.27600300531852717</v>
      </c>
      <c r="DF12" s="397"/>
      <c r="DG12" s="397" t="s">
        <v>463</v>
      </c>
      <c r="DH12" s="397"/>
      <c r="DI12" s="404">
        <v>0.55989539513043973</v>
      </c>
      <c r="DJ12" s="397"/>
      <c r="DK12" s="397">
        <v>0.72797071524795831</v>
      </c>
      <c r="DL12" s="397"/>
      <c r="DM12" s="397">
        <v>0.7515526591169216</v>
      </c>
      <c r="DN12" s="397"/>
      <c r="DO12" s="469">
        <v>0.69286234973078742</v>
      </c>
      <c r="DP12" s="397">
        <v>0.10914298942276791</v>
      </c>
      <c r="DQ12" s="397">
        <v>0.47885993981416974</v>
      </c>
      <c r="DR12" s="397">
        <v>0.90686475964740521</v>
      </c>
      <c r="DS12" s="397">
        <v>15.752478030473958</v>
      </c>
      <c r="DT12" s="398"/>
      <c r="DU12" s="397">
        <v>-0.10000000000000009</v>
      </c>
      <c r="DV12" s="397"/>
      <c r="DW12" s="397" t="s">
        <v>463</v>
      </c>
      <c r="DX12" s="397"/>
      <c r="DY12" s="418">
        <v>0.84934165555473307</v>
      </c>
      <c r="DZ12" s="397">
        <v>0.12504410667100388</v>
      </c>
      <c r="EA12" s="397">
        <v>0.60416089012070939</v>
      </c>
      <c r="EB12" s="397">
        <v>1.0945224209887567</v>
      </c>
      <c r="EC12" s="397">
        <v>14.72247426618131</v>
      </c>
      <c r="ED12" s="398"/>
      <c r="EE12" s="397">
        <v>0.10000000000000009</v>
      </c>
      <c r="EF12" s="397"/>
      <c r="EG12" s="397" t="s">
        <v>463</v>
      </c>
      <c r="EH12" s="397"/>
      <c r="EI12" s="307">
        <v>28562.098586999909</v>
      </c>
      <c r="EJ12" s="307">
        <v>28780</v>
      </c>
      <c r="EK12" s="26"/>
    </row>
    <row r="13" spans="1:141" ht="7.5" customHeight="1" x14ac:dyDescent="0.25">
      <c r="A13" s="16"/>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row>
    <row r="14" spans="1:141" s="69" customFormat="1" ht="13.5" customHeight="1" x14ac:dyDescent="0.25">
      <c r="A14" s="35" t="s">
        <v>1</v>
      </c>
      <c r="B14" s="59"/>
      <c r="C14" s="59"/>
      <c r="D14" s="59"/>
      <c r="E14" s="59"/>
      <c r="F14" s="59"/>
      <c r="G14" s="59"/>
      <c r="H14" s="59"/>
      <c r="I14" s="59"/>
      <c r="J14" s="59"/>
      <c r="K14" s="59"/>
      <c r="L14" s="59"/>
      <c r="M14" s="463"/>
      <c r="N14" s="463"/>
      <c r="O14" s="463"/>
      <c r="P14" s="463"/>
      <c r="Q14" s="463"/>
      <c r="R14" s="463"/>
      <c r="S14" s="463"/>
      <c r="T14" s="463"/>
      <c r="U14" s="463"/>
      <c r="V14" s="463"/>
      <c r="W14" s="463"/>
      <c r="X14" s="463"/>
      <c r="Y14" s="463"/>
      <c r="Z14" s="463"/>
      <c r="AA14" s="463"/>
      <c r="AB14" s="463"/>
      <c r="AC14" s="463"/>
      <c r="AD14" s="463"/>
      <c r="AE14" s="463"/>
      <c r="AF14" s="463"/>
      <c r="AG14" s="463"/>
      <c r="AH14" s="463"/>
      <c r="AI14" s="463"/>
      <c r="AJ14" s="463"/>
      <c r="AK14" s="463"/>
      <c r="AL14" s="463"/>
      <c r="AM14" s="463"/>
      <c r="AN14" s="463"/>
      <c r="AO14" s="410"/>
      <c r="AP14" s="410"/>
      <c r="AQ14" s="410"/>
      <c r="AR14" s="410"/>
      <c r="AS14" s="410"/>
      <c r="AT14" s="428"/>
      <c r="AU14" s="410"/>
      <c r="AV14" s="463"/>
      <c r="AW14" s="463"/>
      <c r="AX14" s="463"/>
      <c r="AY14" s="410"/>
      <c r="AZ14" s="410"/>
      <c r="BA14" s="410"/>
      <c r="BB14" s="410"/>
      <c r="BC14" s="410"/>
      <c r="BD14" s="428"/>
      <c r="BE14" s="410"/>
      <c r="BF14" s="463"/>
      <c r="BG14" s="463"/>
      <c r="BH14" s="463"/>
      <c r="BI14" s="463"/>
      <c r="BJ14" s="463"/>
      <c r="BK14" s="463"/>
      <c r="BL14" s="463"/>
      <c r="BM14" s="463"/>
      <c r="BN14" s="463"/>
      <c r="BO14" s="410"/>
      <c r="BP14" s="410"/>
      <c r="BQ14" s="410"/>
      <c r="BR14" s="410"/>
      <c r="BS14" s="410"/>
      <c r="BT14" s="428"/>
      <c r="BU14" s="410"/>
      <c r="BV14" s="410"/>
      <c r="BW14" s="410"/>
      <c r="BX14" s="463"/>
      <c r="BY14" s="410"/>
      <c r="BZ14" s="410"/>
      <c r="CA14" s="410"/>
      <c r="CB14" s="410"/>
      <c r="CC14" s="410"/>
      <c r="CD14" s="428"/>
      <c r="CE14" s="410"/>
      <c r="CF14" s="410"/>
      <c r="CG14" s="410"/>
      <c r="CH14" s="463"/>
      <c r="CI14" s="463"/>
      <c r="CJ14" s="463"/>
      <c r="CK14" s="463"/>
      <c r="CL14" s="463"/>
      <c r="CM14" s="463"/>
      <c r="CN14" s="463"/>
      <c r="CO14" s="410"/>
      <c r="CP14" s="410"/>
      <c r="CQ14" s="410"/>
      <c r="CR14" s="410"/>
      <c r="CS14" s="410"/>
      <c r="CT14" s="428"/>
      <c r="CU14" s="410"/>
      <c r="CV14" s="410"/>
      <c r="CW14" s="410"/>
      <c r="CX14" s="463"/>
      <c r="CY14" s="410"/>
      <c r="CZ14" s="410"/>
      <c r="DA14" s="410"/>
      <c r="DB14" s="410"/>
      <c r="DC14" s="410"/>
      <c r="DD14" s="428"/>
      <c r="DE14" s="410"/>
      <c r="DF14" s="410"/>
      <c r="DG14" s="410"/>
      <c r="DH14" s="463"/>
      <c r="DI14" s="463"/>
      <c r="DJ14" s="463"/>
      <c r="DK14" s="463"/>
      <c r="DL14" s="463"/>
      <c r="DM14" s="463"/>
      <c r="DN14" s="463"/>
      <c r="DO14" s="523"/>
      <c r="DP14" s="410"/>
      <c r="DQ14" s="410"/>
      <c r="DR14" s="410"/>
      <c r="DS14" s="410"/>
      <c r="DT14" s="428"/>
      <c r="DU14" s="410"/>
      <c r="DV14" s="410"/>
      <c r="DW14" s="410"/>
      <c r="DX14" s="463"/>
      <c r="DY14" s="523"/>
      <c r="DZ14" s="410"/>
      <c r="EA14" s="410"/>
      <c r="EB14" s="410"/>
      <c r="EC14" s="410"/>
      <c r="ED14" s="428"/>
      <c r="EE14" s="410"/>
      <c r="EF14" s="410"/>
      <c r="EG14" s="410"/>
      <c r="EH14" s="463"/>
      <c r="EI14" s="463"/>
      <c r="EJ14" s="463"/>
      <c r="EK14" s="59"/>
    </row>
    <row r="15" spans="1:141" s="69" customFormat="1" ht="13.5" customHeight="1" x14ac:dyDescent="0.25">
      <c r="A15" s="363" t="s">
        <v>43</v>
      </c>
      <c r="B15" s="34">
        <v>19.485390347620569</v>
      </c>
      <c r="C15" s="58">
        <v>0.54351360315141739</v>
      </c>
      <c r="D15" s="58">
        <v>18.419695016261841</v>
      </c>
      <c r="E15" s="58">
        <v>20.551085678979295</v>
      </c>
      <c r="F15" s="58">
        <v>2.7893390558521083</v>
      </c>
      <c r="G15" s="58"/>
      <c r="H15" s="58"/>
      <c r="I15" s="58"/>
      <c r="J15" s="58"/>
      <c r="K15" s="58">
        <v>22341</v>
      </c>
      <c r="L15" s="58"/>
      <c r="M15" s="428">
        <v>21.535100688412555</v>
      </c>
      <c r="N15" s="428">
        <v>0.53109883935898106</v>
      </c>
      <c r="O15" s="428">
        <v>20.49374651392263</v>
      </c>
      <c r="P15" s="428">
        <v>22.57645486290248</v>
      </c>
      <c r="Q15" s="428">
        <v>2.4662008645483171</v>
      </c>
      <c r="R15" s="428">
        <v>21906</v>
      </c>
      <c r="S15" s="428"/>
      <c r="T15" s="428">
        <v>2</v>
      </c>
      <c r="U15" s="428"/>
      <c r="V15" s="428" t="s">
        <v>463</v>
      </c>
      <c r="W15" s="428">
        <f>ABS(ROUND(B15,1))</f>
        <v>19.5</v>
      </c>
      <c r="X15" s="428">
        <f>ABS(ROUND(M15,1))</f>
        <v>21.5</v>
      </c>
      <c r="Y15" s="428">
        <f>ROUND(X15-W15,1)</f>
        <v>2</v>
      </c>
      <c r="Z15" s="428">
        <f>ABS(M15)-ABS(B15)</f>
        <v>2.0497103407919859</v>
      </c>
      <c r="AA15" s="428">
        <f>Z15/SQRT(N15^2+C15^2)</f>
        <v>2.6972838072797249</v>
      </c>
      <c r="AB15" s="428">
        <f>_xlfn.T.DIST.2T(ABS(CM15),R15+K15-2)</f>
        <v>6.865351000553524E-16</v>
      </c>
      <c r="AC15" s="428" t="str">
        <f>IF(AB15&lt;0.015,"***",IF(AB15&lt;0.055,"**",IF(AB15&lt;0.105,"*","")))</f>
        <v>***</v>
      </c>
      <c r="AD15" s="428"/>
      <c r="AE15" s="428">
        <v>23.877598283534159</v>
      </c>
      <c r="AF15" s="428">
        <v>0.60804522839097919</v>
      </c>
      <c r="AG15" s="428">
        <v>22.685372126764879</v>
      </c>
      <c r="AH15" s="428">
        <v>25.069824440303439</v>
      </c>
      <c r="AI15" s="428">
        <v>2.5465091638227424</v>
      </c>
      <c r="AJ15" s="428"/>
      <c r="AK15" s="428">
        <v>2.4</v>
      </c>
      <c r="AL15" s="428"/>
      <c r="AM15" s="428" t="s">
        <v>463</v>
      </c>
      <c r="AN15" s="428"/>
      <c r="AO15" s="428">
        <v>25.88059452954549</v>
      </c>
      <c r="AP15" s="428">
        <v>0.66357552984180257</v>
      </c>
      <c r="AQ15" s="428">
        <v>24.579487025537372</v>
      </c>
      <c r="AR15" s="428">
        <v>27.181702033553613</v>
      </c>
      <c r="AS15" s="428">
        <v>2.5639887410015234</v>
      </c>
      <c r="AT15" s="428"/>
      <c r="AU15" s="428">
        <v>2</v>
      </c>
      <c r="AV15" s="428"/>
      <c r="AW15" s="428" t="s">
        <v>464</v>
      </c>
      <c r="AX15" s="428"/>
      <c r="AY15" s="428">
        <v>26.371779841843541</v>
      </c>
      <c r="AZ15" s="428">
        <v>0.71142043233982899</v>
      </c>
      <c r="BA15" s="428">
        <v>24.976859195120007</v>
      </c>
      <c r="BB15" s="428">
        <v>27.766700488567075</v>
      </c>
      <c r="BC15" s="428">
        <v>2.6976580140072053</v>
      </c>
      <c r="BD15" s="428"/>
      <c r="BE15" s="428">
        <v>0.5</v>
      </c>
      <c r="BF15" s="428"/>
      <c r="BG15" s="428" t="s">
        <v>463</v>
      </c>
      <c r="BH15" s="428"/>
      <c r="BI15" s="406">
        <v>19.485390347620569</v>
      </c>
      <c r="BJ15" s="428"/>
      <c r="BK15" s="428">
        <v>13.665929100147952</v>
      </c>
      <c r="BL15" s="428"/>
      <c r="BM15" s="428">
        <v>15.038720091406049</v>
      </c>
      <c r="BN15" s="428"/>
      <c r="BO15" s="428">
        <v>16.29055440320802</v>
      </c>
      <c r="BP15" s="428">
        <v>0.5414454620007072</v>
      </c>
      <c r="BQ15" s="428">
        <v>15.22891375803804</v>
      </c>
      <c r="BR15" s="428">
        <v>17.352195048378004</v>
      </c>
      <c r="BS15" s="428">
        <v>3.3236773199939895</v>
      </c>
      <c r="BT15" s="428"/>
      <c r="BU15" s="465">
        <v>1.3000000000000007</v>
      </c>
      <c r="BV15" s="428"/>
      <c r="BW15" s="428" t="s">
        <v>466</v>
      </c>
      <c r="BX15" s="428"/>
      <c r="BY15" s="428">
        <v>17.091249191684994</v>
      </c>
      <c r="BZ15" s="428">
        <v>0.56353465062761432</v>
      </c>
      <c r="CA15" s="428">
        <v>15.986296222146024</v>
      </c>
      <c r="CB15" s="428">
        <v>18.196202161223969</v>
      </c>
      <c r="CC15" s="428">
        <v>3.2972115982123622</v>
      </c>
      <c r="CD15" s="428"/>
      <c r="CE15" s="465">
        <v>0.80000000000000071</v>
      </c>
      <c r="CF15" s="428"/>
      <c r="CG15" s="428" t="s">
        <v>463</v>
      </c>
      <c r="CH15" s="428"/>
      <c r="CI15" s="406">
        <v>6.1602166405544878</v>
      </c>
      <c r="CJ15" s="428"/>
      <c r="CK15" s="428">
        <v>7.1192351875884272</v>
      </c>
      <c r="CL15" s="428"/>
      <c r="CM15" s="428">
        <v>8.0759092536712451</v>
      </c>
      <c r="CN15" s="428"/>
      <c r="CO15" s="428">
        <v>8.85511542260579</v>
      </c>
      <c r="CP15" s="428">
        <v>0.42417588548250285</v>
      </c>
      <c r="CQ15" s="428">
        <v>8.0234114148462705</v>
      </c>
      <c r="CR15" s="428">
        <v>9.6868194303653095</v>
      </c>
      <c r="CS15" s="428">
        <v>4.7901790686956494</v>
      </c>
      <c r="CT15" s="428"/>
      <c r="CU15" s="428">
        <v>0.8</v>
      </c>
      <c r="CV15" s="428"/>
      <c r="CW15" s="428" t="s">
        <v>463</v>
      </c>
      <c r="CX15" s="428"/>
      <c r="CY15" s="428">
        <v>8.4153087404508149</v>
      </c>
      <c r="CZ15" s="428">
        <v>0.45593215102100104</v>
      </c>
      <c r="DA15" s="428">
        <v>7.5213378309106886</v>
      </c>
      <c r="DB15" s="428">
        <v>9.3092796499909412</v>
      </c>
      <c r="DC15" s="428">
        <v>5.4178897659383596</v>
      </c>
      <c r="DD15" s="428"/>
      <c r="DE15" s="428">
        <v>-0.45511542260578963</v>
      </c>
      <c r="DF15" s="428"/>
      <c r="DG15" s="428" t="s">
        <v>463</v>
      </c>
      <c r="DH15" s="428"/>
      <c r="DI15" s="406">
        <v>0.54247215193510467</v>
      </c>
      <c r="DJ15" s="428"/>
      <c r="DK15" s="428">
        <v>0.74993640067614453</v>
      </c>
      <c r="DL15" s="428"/>
      <c r="DM15" s="428">
        <v>0.76296893845687275</v>
      </c>
      <c r="DN15" s="428"/>
      <c r="DO15" s="476">
        <v>0.73492470373161989</v>
      </c>
      <c r="DP15" s="428">
        <v>0.13083051986141361</v>
      </c>
      <c r="DQ15" s="428">
        <v>0.47839841020547014</v>
      </c>
      <c r="DR15" s="428">
        <v>0.99145099725776975</v>
      </c>
      <c r="DS15" s="428">
        <v>17.801894424981846</v>
      </c>
      <c r="DT15" s="428"/>
      <c r="DU15" s="428">
        <v>-0.10000000000000009</v>
      </c>
      <c r="DV15" s="428"/>
      <c r="DW15" s="428" t="s">
        <v>463</v>
      </c>
      <c r="DX15" s="428"/>
      <c r="DY15" s="476">
        <v>0.86522190970782764</v>
      </c>
      <c r="DZ15" s="428">
        <v>0.14966189008706463</v>
      </c>
      <c r="EA15" s="428">
        <v>0.57177172045266189</v>
      </c>
      <c r="EB15" s="428">
        <v>1.1586720989629935</v>
      </c>
      <c r="EC15" s="428">
        <v>17.297515054560183</v>
      </c>
      <c r="ED15" s="428"/>
      <c r="EE15" s="428">
        <v>0.20000000000000007</v>
      </c>
      <c r="EF15" s="428"/>
      <c r="EG15" s="428" t="s">
        <v>463</v>
      </c>
      <c r="EH15" s="428"/>
      <c r="EI15" s="279">
        <v>23450.044055000235</v>
      </c>
      <c r="EJ15" s="279">
        <v>20011</v>
      </c>
      <c r="EK15" s="58"/>
    </row>
    <row r="16" spans="1:141" s="69" customFormat="1" ht="13.5" customHeight="1" x14ac:dyDescent="0.25">
      <c r="A16" s="36" t="s">
        <v>44</v>
      </c>
      <c r="B16" s="34">
        <v>20.34206890602557</v>
      </c>
      <c r="C16" s="58">
        <v>0.63407279421848872</v>
      </c>
      <c r="D16" s="58">
        <v>19.098809468502395</v>
      </c>
      <c r="E16" s="58">
        <v>21.585328343548746</v>
      </c>
      <c r="F16" s="58">
        <v>3.1170516487173465</v>
      </c>
      <c r="G16" s="58"/>
      <c r="H16" s="58"/>
      <c r="I16" s="58"/>
      <c r="J16" s="58"/>
      <c r="K16" s="58">
        <v>10243</v>
      </c>
      <c r="L16" s="58"/>
      <c r="M16" s="428">
        <v>23.218186638378608</v>
      </c>
      <c r="N16" s="428">
        <v>0.69110725313196442</v>
      </c>
      <c r="O16" s="428">
        <v>21.863095326302169</v>
      </c>
      <c r="P16" s="428">
        <v>24.573277950455047</v>
      </c>
      <c r="Q16" s="428">
        <v>2.9765772146460203</v>
      </c>
      <c r="R16" s="428">
        <v>9954</v>
      </c>
      <c r="S16" s="428"/>
      <c r="T16" s="428">
        <v>2.9</v>
      </c>
      <c r="U16" s="428"/>
      <c r="V16" s="428" t="s">
        <v>463</v>
      </c>
      <c r="W16" s="428">
        <f t="shared" ref="W16:W49" si="0">ABS(ROUND(B16,1))</f>
        <v>20.3</v>
      </c>
      <c r="X16" s="428">
        <f t="shared" ref="X16:X49" si="1">ABS(ROUND(M16,1))</f>
        <v>23.2</v>
      </c>
      <c r="Y16" s="428">
        <f t="shared" ref="Y16:Y49" si="2">ROUND(X16-W16,1)</f>
        <v>2.9</v>
      </c>
      <c r="Z16" s="428">
        <f t="shared" ref="Z16:Z49" si="3">ABS(M16)-ABS(B16)</f>
        <v>2.8761177323530376</v>
      </c>
      <c r="AA16" s="428">
        <f t="shared" ref="AA16:AA49" si="4">Z16/SQRT(N16^2+C16^2)</f>
        <v>3.0665136834266384</v>
      </c>
      <c r="AB16" s="428">
        <f>_xlfn.T.DIST.2T(ABS(CM16),R16+K16-2)</f>
        <v>1.5134174264489724E-12</v>
      </c>
      <c r="AC16" s="428" t="str">
        <f t="shared" ref="AC16:AC49" si="5">IF(AB16&lt;0.015,"***",IF(AB16&lt;0.055,"**",IF(AB16&lt;0.105,"*","")))</f>
        <v>***</v>
      </c>
      <c r="AD16" s="428"/>
      <c r="AE16" s="428">
        <v>23.183154037917067</v>
      </c>
      <c r="AF16" s="428">
        <v>0.72836478749596745</v>
      </c>
      <c r="AG16" s="428">
        <v>21.755011013720818</v>
      </c>
      <c r="AH16" s="428">
        <v>24.611297062113316</v>
      </c>
      <c r="AI16" s="428">
        <v>3.1417847041204787</v>
      </c>
      <c r="AJ16" s="428"/>
      <c r="AK16" s="428">
        <v>0</v>
      </c>
      <c r="AL16" s="428"/>
      <c r="AM16" s="428" t="s">
        <v>463</v>
      </c>
      <c r="AN16" s="428"/>
      <c r="AO16" s="428">
        <v>26.316018046757684</v>
      </c>
      <c r="AP16" s="428">
        <v>0.70040749438950567</v>
      </c>
      <c r="AQ16" s="428">
        <v>24.942692169248353</v>
      </c>
      <c r="AR16" s="428">
        <v>27.689343924267014</v>
      </c>
      <c r="AS16" s="428">
        <v>2.6615253612649075</v>
      </c>
      <c r="AT16" s="428"/>
      <c r="AU16" s="428">
        <v>3.1</v>
      </c>
      <c r="AV16" s="428"/>
      <c r="AW16" s="428" t="s">
        <v>465</v>
      </c>
      <c r="AX16" s="428"/>
      <c r="AY16" s="428">
        <v>27.208265899617356</v>
      </c>
      <c r="AZ16" s="428">
        <v>0.70727413042507936</v>
      </c>
      <c r="BA16" s="428">
        <v>25.821475132056008</v>
      </c>
      <c r="BB16" s="428">
        <v>28.595056667178703</v>
      </c>
      <c r="BC16" s="428">
        <v>2.5994825728126467</v>
      </c>
      <c r="BD16" s="428"/>
      <c r="BE16" s="428">
        <v>0.89999999999999858</v>
      </c>
      <c r="BF16" s="428"/>
      <c r="BG16" s="428" t="s">
        <v>463</v>
      </c>
      <c r="BH16" s="428"/>
      <c r="BI16" s="406">
        <v>20.34206890602557</v>
      </c>
      <c r="BJ16" s="428"/>
      <c r="BK16" s="428">
        <v>16.189835338641082</v>
      </c>
      <c r="BL16" s="428"/>
      <c r="BM16" s="428">
        <v>15.404327789748473</v>
      </c>
      <c r="BN16" s="428"/>
      <c r="BO16" s="428">
        <v>18.478386362248276</v>
      </c>
      <c r="BP16" s="428">
        <v>0.5828164371924891</v>
      </c>
      <c r="BQ16" s="428">
        <v>17.335627466254618</v>
      </c>
      <c r="BR16" s="428">
        <v>19.621145258241935</v>
      </c>
      <c r="BS16" s="428">
        <v>3.1540440045305851</v>
      </c>
      <c r="BT16" s="428"/>
      <c r="BU16" s="465">
        <v>3.0999999999999996</v>
      </c>
      <c r="BV16" s="428"/>
      <c r="BW16" s="428" t="s">
        <v>465</v>
      </c>
      <c r="BX16" s="428"/>
      <c r="BY16" s="428">
        <v>18.593199036711635</v>
      </c>
      <c r="BZ16" s="428">
        <v>0.56752243836362037</v>
      </c>
      <c r="CA16" s="428">
        <v>17.480426995362468</v>
      </c>
      <c r="CB16" s="428">
        <v>19.705971078060802</v>
      </c>
      <c r="CC16" s="428">
        <v>3.0523119622560202</v>
      </c>
      <c r="CD16" s="428"/>
      <c r="CE16" s="465">
        <v>0.10000000000000142</v>
      </c>
      <c r="CF16" s="428"/>
      <c r="CG16" s="428" t="s">
        <v>463</v>
      </c>
      <c r="CH16" s="428"/>
      <c r="CI16" s="406">
        <v>5.6639284623823327</v>
      </c>
      <c r="CJ16" s="428"/>
      <c r="CK16" s="428">
        <v>6.3975166073417338</v>
      </c>
      <c r="CL16" s="428"/>
      <c r="CM16" s="428">
        <v>7.0777251019623799</v>
      </c>
      <c r="CN16" s="428"/>
      <c r="CO16" s="428">
        <v>7.3411820276214677</v>
      </c>
      <c r="CP16" s="428">
        <v>0.38874004326698181</v>
      </c>
      <c r="CQ16" s="428">
        <v>6.5789589427471764</v>
      </c>
      <c r="CR16" s="428">
        <v>8.1034051124957589</v>
      </c>
      <c r="CS16" s="428">
        <v>5.295333119439527</v>
      </c>
      <c r="CT16" s="428"/>
      <c r="CU16" s="428">
        <v>0.2</v>
      </c>
      <c r="CV16" s="428"/>
      <c r="CW16" s="428" t="s">
        <v>463</v>
      </c>
      <c r="CX16" s="428"/>
      <c r="CY16" s="428">
        <v>7.8385711946470069</v>
      </c>
      <c r="CZ16" s="428">
        <v>0.41123249805317136</v>
      </c>
      <c r="DA16" s="428">
        <v>7.0322453202953241</v>
      </c>
      <c r="DB16" s="428">
        <v>8.6448970689986879</v>
      </c>
      <c r="DC16" s="428">
        <v>5.2462685844328849</v>
      </c>
      <c r="DD16" s="428"/>
      <c r="DE16" s="428">
        <v>0.4588179723785295</v>
      </c>
      <c r="DF16" s="428"/>
      <c r="DG16" s="428" t="s">
        <v>463</v>
      </c>
      <c r="DH16" s="428"/>
      <c r="DI16" s="406">
        <v>0.63547026521262095</v>
      </c>
      <c r="DJ16" s="428"/>
      <c r="DK16" s="428">
        <v>0.63083469239574641</v>
      </c>
      <c r="DL16" s="428"/>
      <c r="DM16" s="428">
        <v>0.70110114620623532</v>
      </c>
      <c r="DN16" s="428"/>
      <c r="DO16" s="476">
        <v>0.49644965688788456</v>
      </c>
      <c r="DP16" s="428">
        <v>9.7792401492450914E-2</v>
      </c>
      <c r="DQ16" s="428">
        <v>0.30470294276909143</v>
      </c>
      <c r="DR16" s="428">
        <v>0.68819637100667763</v>
      </c>
      <c r="DS16" s="428">
        <v>19.698352116000315</v>
      </c>
      <c r="DT16" s="428"/>
      <c r="DU16" s="428">
        <v>-0.19999999999999996</v>
      </c>
      <c r="DV16" s="428"/>
      <c r="DW16" s="428" t="s">
        <v>463</v>
      </c>
      <c r="DX16" s="428"/>
      <c r="DY16" s="476">
        <v>0.77649566825864758</v>
      </c>
      <c r="DZ16" s="428">
        <v>0.12922352883819474</v>
      </c>
      <c r="EA16" s="428">
        <v>0.52312008298621404</v>
      </c>
      <c r="EB16" s="428">
        <v>1.029871253531081</v>
      </c>
      <c r="EC16" s="428">
        <v>16.641886635116542</v>
      </c>
      <c r="ED16" s="428"/>
      <c r="EE16" s="428">
        <v>0.30000000000000004</v>
      </c>
      <c r="EF16" s="428"/>
      <c r="EG16" s="428" t="s">
        <v>466</v>
      </c>
      <c r="EH16" s="428"/>
      <c r="EI16" s="279">
        <v>5112.0545320000147</v>
      </c>
      <c r="EJ16" s="279">
        <v>8769</v>
      </c>
      <c r="EK16" s="58"/>
    </row>
    <row r="17" spans="1:141" s="69" customFormat="1" ht="7.5" customHeight="1" x14ac:dyDescent="0.25">
      <c r="A17" s="36"/>
      <c r="B17" s="34"/>
      <c r="C17" s="58"/>
      <c r="D17" s="58"/>
      <c r="E17" s="58"/>
      <c r="F17" s="58"/>
      <c r="G17" s="58"/>
      <c r="H17" s="58"/>
      <c r="I17" s="58"/>
      <c r="J17" s="58"/>
      <c r="K17" s="58"/>
      <c r="L17" s="58"/>
      <c r="M17" s="428"/>
      <c r="N17" s="428"/>
      <c r="O17" s="428"/>
      <c r="P17" s="428"/>
      <c r="Q17" s="428"/>
      <c r="R17" s="428"/>
      <c r="S17" s="428"/>
      <c r="T17" s="428"/>
      <c r="U17" s="428"/>
      <c r="V17" s="428"/>
      <c r="W17" s="428"/>
      <c r="X17" s="428"/>
      <c r="Y17" s="428"/>
      <c r="Z17" s="428"/>
      <c r="AA17" s="428"/>
      <c r="AB17" s="428"/>
      <c r="AC17" s="428"/>
      <c r="AD17" s="428"/>
      <c r="AE17" s="428"/>
      <c r="AF17" s="428"/>
      <c r="AG17" s="428"/>
      <c r="AH17" s="428"/>
      <c r="AI17" s="428"/>
      <c r="AJ17" s="428"/>
      <c r="AK17" s="428"/>
      <c r="AL17" s="428"/>
      <c r="AM17" s="428"/>
      <c r="AN17" s="428"/>
      <c r="AO17" s="428"/>
      <c r="AP17" s="428"/>
      <c r="AQ17" s="428"/>
      <c r="AR17" s="428"/>
      <c r="AS17" s="428"/>
      <c r="AT17" s="428"/>
      <c r="AU17" s="428"/>
      <c r="AV17" s="428"/>
      <c r="AW17" s="428"/>
      <c r="AX17" s="428"/>
      <c r="AY17" s="428"/>
      <c r="AZ17" s="428"/>
      <c r="BA17" s="428"/>
      <c r="BB17" s="428"/>
      <c r="BC17" s="428"/>
      <c r="BD17" s="428"/>
      <c r="BE17" s="428"/>
      <c r="BF17" s="428"/>
      <c r="BG17" s="428"/>
      <c r="BH17" s="428"/>
      <c r="BI17" s="406"/>
      <c r="BJ17" s="428"/>
      <c r="BK17" s="428"/>
      <c r="BL17" s="428"/>
      <c r="BM17" s="428"/>
      <c r="BN17" s="428"/>
      <c r="BO17" s="428"/>
      <c r="BP17" s="428"/>
      <c r="BQ17" s="428"/>
      <c r="BR17" s="428"/>
      <c r="BS17" s="428"/>
      <c r="BT17" s="428"/>
      <c r="BU17" s="465"/>
      <c r="BV17" s="428"/>
      <c r="BW17" s="428"/>
      <c r="BX17" s="428"/>
      <c r="BY17" s="428"/>
      <c r="BZ17" s="428"/>
      <c r="CA17" s="428"/>
      <c r="CB17" s="428"/>
      <c r="CC17" s="428"/>
      <c r="CD17" s="428"/>
      <c r="CE17" s="465"/>
      <c r="CF17" s="428"/>
      <c r="CG17" s="428"/>
      <c r="CH17" s="428"/>
      <c r="CI17" s="406"/>
      <c r="CJ17" s="428"/>
      <c r="CK17" s="428"/>
      <c r="CL17" s="428"/>
      <c r="CM17" s="428"/>
      <c r="CN17" s="428"/>
      <c r="CO17" s="428"/>
      <c r="CP17" s="428"/>
      <c r="CQ17" s="428"/>
      <c r="CR17" s="428"/>
      <c r="CS17" s="428"/>
      <c r="CT17" s="428"/>
      <c r="CU17" s="428"/>
      <c r="CV17" s="428"/>
      <c r="CW17" s="428"/>
      <c r="CX17" s="428"/>
      <c r="CY17" s="428"/>
      <c r="CZ17" s="428"/>
      <c r="DA17" s="428"/>
      <c r="DB17" s="428"/>
      <c r="DC17" s="428"/>
      <c r="DD17" s="428"/>
      <c r="DE17" s="428"/>
      <c r="DF17" s="428"/>
      <c r="DG17" s="428"/>
      <c r="DH17" s="428"/>
      <c r="DI17" s="406"/>
      <c r="DJ17" s="428"/>
      <c r="DK17" s="428"/>
      <c r="DL17" s="428"/>
      <c r="DM17" s="428"/>
      <c r="DN17" s="428"/>
      <c r="DO17" s="428"/>
      <c r="DP17" s="428"/>
      <c r="DQ17" s="428"/>
      <c r="DR17" s="428"/>
      <c r="DS17" s="428"/>
      <c r="DT17" s="428"/>
      <c r="DU17" s="428"/>
      <c r="DV17" s="428"/>
      <c r="DW17" s="428"/>
      <c r="DX17" s="428"/>
      <c r="DY17" s="428"/>
      <c r="DZ17" s="428"/>
      <c r="EA17" s="428"/>
      <c r="EB17" s="428"/>
      <c r="EC17" s="428"/>
      <c r="ED17" s="428"/>
      <c r="EE17" s="428"/>
      <c r="EF17" s="428"/>
      <c r="EG17" s="428"/>
      <c r="EH17" s="428"/>
      <c r="EI17" s="279"/>
      <c r="EJ17" s="279"/>
      <c r="EK17" s="58"/>
    </row>
    <row r="18" spans="1:141" s="69" customFormat="1" ht="13.5" customHeight="1" x14ac:dyDescent="0.25">
      <c r="A18" s="35" t="s">
        <v>45</v>
      </c>
      <c r="B18" s="34"/>
      <c r="C18" s="58"/>
      <c r="D18" s="58"/>
      <c r="E18" s="58"/>
      <c r="F18" s="58"/>
      <c r="G18" s="58"/>
      <c r="H18" s="58"/>
      <c r="I18" s="58"/>
      <c r="J18" s="58"/>
      <c r="K18" s="58"/>
      <c r="L18" s="58"/>
      <c r="M18" s="428"/>
      <c r="N18" s="428"/>
      <c r="O18" s="428"/>
      <c r="P18" s="428"/>
      <c r="Q18" s="428"/>
      <c r="R18" s="428"/>
      <c r="S18" s="428"/>
      <c r="T18" s="428"/>
      <c r="U18" s="428"/>
      <c r="V18" s="428"/>
      <c r="W18" s="428"/>
      <c r="X18" s="428"/>
      <c r="Y18" s="428"/>
      <c r="Z18" s="428"/>
      <c r="AA18" s="428"/>
      <c r="AB18" s="428"/>
      <c r="AC18" s="428"/>
      <c r="AD18" s="428"/>
      <c r="AE18" s="428"/>
      <c r="AF18" s="428"/>
      <c r="AG18" s="428"/>
      <c r="AH18" s="428"/>
      <c r="AI18" s="428"/>
      <c r="AJ18" s="428"/>
      <c r="AK18" s="428"/>
      <c r="AL18" s="428"/>
      <c r="AM18" s="428"/>
      <c r="AN18" s="428"/>
      <c r="AO18" s="428"/>
      <c r="AP18" s="428"/>
      <c r="AQ18" s="428"/>
      <c r="AR18" s="428"/>
      <c r="AS18" s="428"/>
      <c r="AT18" s="428"/>
      <c r="AU18" s="428"/>
      <c r="AV18" s="428"/>
      <c r="AW18" s="428"/>
      <c r="AX18" s="428"/>
      <c r="AY18" s="428"/>
      <c r="AZ18" s="428"/>
      <c r="BA18" s="428"/>
      <c r="BB18" s="428"/>
      <c r="BC18" s="428"/>
      <c r="BD18" s="428"/>
      <c r="BE18" s="428"/>
      <c r="BF18" s="428"/>
      <c r="BG18" s="428"/>
      <c r="BH18" s="428"/>
      <c r="BI18" s="406"/>
      <c r="BJ18" s="428"/>
      <c r="BK18" s="428"/>
      <c r="BL18" s="428"/>
      <c r="BM18" s="428"/>
      <c r="BN18" s="428"/>
      <c r="BO18" s="428"/>
      <c r="BP18" s="428"/>
      <c r="BQ18" s="428"/>
      <c r="BR18" s="428"/>
      <c r="BS18" s="428"/>
      <c r="BT18" s="428"/>
      <c r="BU18" s="465"/>
      <c r="BV18" s="428"/>
      <c r="BW18" s="428"/>
      <c r="BX18" s="428"/>
      <c r="BY18" s="428"/>
      <c r="BZ18" s="428"/>
      <c r="CA18" s="428"/>
      <c r="CB18" s="428"/>
      <c r="CC18" s="428"/>
      <c r="CD18" s="428"/>
      <c r="CE18" s="465"/>
      <c r="CF18" s="428"/>
      <c r="CG18" s="428"/>
      <c r="CH18" s="428"/>
      <c r="CI18" s="406"/>
      <c r="CJ18" s="428"/>
      <c r="CK18" s="428"/>
      <c r="CL18" s="428"/>
      <c r="CM18" s="428"/>
      <c r="CN18" s="428"/>
      <c r="CO18" s="428"/>
      <c r="CP18" s="428"/>
      <c r="CQ18" s="428"/>
      <c r="CR18" s="428"/>
      <c r="CS18" s="428"/>
      <c r="CT18" s="428"/>
      <c r="CU18" s="428"/>
      <c r="CV18" s="428"/>
      <c r="CW18" s="428"/>
      <c r="CX18" s="428"/>
      <c r="CY18" s="428"/>
      <c r="CZ18" s="428"/>
      <c r="DA18" s="428"/>
      <c r="DB18" s="428"/>
      <c r="DC18" s="428"/>
      <c r="DD18" s="428"/>
      <c r="DE18" s="428"/>
      <c r="DF18" s="428"/>
      <c r="DG18" s="428"/>
      <c r="DH18" s="428"/>
      <c r="DI18" s="406"/>
      <c r="DJ18" s="428"/>
      <c r="DK18" s="428"/>
      <c r="DL18" s="428"/>
      <c r="DM18" s="428"/>
      <c r="DN18" s="428"/>
      <c r="DO18" s="428"/>
      <c r="DP18" s="428"/>
      <c r="DQ18" s="428"/>
      <c r="DR18" s="428"/>
      <c r="DS18" s="428"/>
      <c r="DT18" s="428"/>
      <c r="DU18" s="428"/>
      <c r="DV18" s="428"/>
      <c r="DW18" s="428"/>
      <c r="DX18" s="428"/>
      <c r="DY18" s="428"/>
      <c r="DZ18" s="428"/>
      <c r="EA18" s="428"/>
      <c r="EB18" s="428"/>
      <c r="EC18" s="428"/>
      <c r="ED18" s="428"/>
      <c r="EE18" s="428"/>
      <c r="EF18" s="428"/>
      <c r="EG18" s="428"/>
      <c r="EH18" s="428"/>
      <c r="EI18" s="279"/>
      <c r="EJ18" s="279"/>
      <c r="EK18" s="58"/>
    </row>
    <row r="19" spans="1:141" s="69" customFormat="1" ht="13.5" customHeight="1" x14ac:dyDescent="0.25">
      <c r="A19" s="362" t="s">
        <v>46</v>
      </c>
      <c r="B19" s="34">
        <v>18.745549796591909</v>
      </c>
      <c r="C19" s="58">
        <v>0.66078889952725028</v>
      </c>
      <c r="D19" s="58">
        <v>17.449906704759893</v>
      </c>
      <c r="E19" s="58">
        <v>20.041192888423925</v>
      </c>
      <c r="F19" s="58">
        <v>3.5250441128559857</v>
      </c>
      <c r="G19" s="58"/>
      <c r="H19" s="58"/>
      <c r="I19" s="58"/>
      <c r="J19" s="58"/>
      <c r="K19" s="58">
        <v>13973</v>
      </c>
      <c r="L19" s="58"/>
      <c r="M19" s="428">
        <v>20.767377308865612</v>
      </c>
      <c r="N19" s="428">
        <v>0.65837974490200613</v>
      </c>
      <c r="O19" s="428">
        <v>19.476456589511713</v>
      </c>
      <c r="P19" s="428">
        <v>22.058298028219507</v>
      </c>
      <c r="Q19" s="428">
        <v>3.1702594656521375</v>
      </c>
      <c r="R19" s="428">
        <v>13389</v>
      </c>
      <c r="S19" s="428"/>
      <c r="T19" s="428">
        <v>2.1</v>
      </c>
      <c r="U19" s="428"/>
      <c r="V19" s="428" t="s">
        <v>463</v>
      </c>
      <c r="W19" s="428">
        <f t="shared" si="0"/>
        <v>18.7</v>
      </c>
      <c r="X19" s="428">
        <f t="shared" si="1"/>
        <v>20.8</v>
      </c>
      <c r="Y19" s="428">
        <f t="shared" si="2"/>
        <v>2.1</v>
      </c>
      <c r="Z19" s="428">
        <f t="shared" si="3"/>
        <v>2.0218275122737026</v>
      </c>
      <c r="AA19" s="428">
        <f t="shared" si="4"/>
        <v>2.1674947570094405</v>
      </c>
      <c r="AB19" s="428">
        <f>_xlfn.T.DIST.2T(ABS(CM19),R19+K19-2)</f>
        <v>2.7153054080044229E-17</v>
      </c>
      <c r="AC19" s="428" t="str">
        <f t="shared" si="5"/>
        <v>***</v>
      </c>
      <c r="AD19" s="428"/>
      <c r="AE19" s="428">
        <v>24.555467630041186</v>
      </c>
      <c r="AF19" s="428">
        <v>0.76495376814502714</v>
      </c>
      <c r="AG19" s="428">
        <v>23.055582673267377</v>
      </c>
      <c r="AH19" s="428">
        <v>26.055352586814994</v>
      </c>
      <c r="AI19" s="428">
        <v>3.1152074954141042</v>
      </c>
      <c r="AJ19" s="428"/>
      <c r="AK19" s="428">
        <v>3.8</v>
      </c>
      <c r="AL19" s="428"/>
      <c r="AM19" s="428" t="s">
        <v>463</v>
      </c>
      <c r="AN19" s="428"/>
      <c r="AO19" s="428">
        <v>25.448947472905566</v>
      </c>
      <c r="AP19" s="428">
        <v>0.82505897373987058</v>
      </c>
      <c r="AQ19" s="428">
        <v>23.831210872163062</v>
      </c>
      <c r="AR19" s="428">
        <v>27.066684073648066</v>
      </c>
      <c r="AS19" s="428">
        <v>3.2420160975941208</v>
      </c>
      <c r="AT19" s="428"/>
      <c r="AU19" s="428">
        <v>0.8</v>
      </c>
      <c r="AV19" s="428"/>
      <c r="AW19" s="428" t="s">
        <v>463</v>
      </c>
      <c r="AX19" s="428"/>
      <c r="AY19" s="428">
        <v>26.266267844809192</v>
      </c>
      <c r="AZ19" s="428">
        <v>0.87601192199530165</v>
      </c>
      <c r="BA19" s="428">
        <v>24.548623732806085</v>
      </c>
      <c r="BB19" s="428">
        <v>27.983911956812303</v>
      </c>
      <c r="BC19" s="428">
        <v>3.335121408077856</v>
      </c>
      <c r="BD19" s="428"/>
      <c r="BE19" s="428">
        <v>0.90000000000000213</v>
      </c>
      <c r="BF19" s="428"/>
      <c r="BG19" s="428" t="s">
        <v>463</v>
      </c>
      <c r="BH19" s="428"/>
      <c r="BI19" s="406">
        <v>18.745549796591909</v>
      </c>
      <c r="BJ19" s="428"/>
      <c r="BK19" s="428">
        <v>13.092886287632741</v>
      </c>
      <c r="BL19" s="428"/>
      <c r="BM19" s="428">
        <v>15.381644743388803</v>
      </c>
      <c r="BN19" s="428"/>
      <c r="BO19" s="428">
        <v>15.94716270595716</v>
      </c>
      <c r="BP19" s="428">
        <v>0.67337954244503162</v>
      </c>
      <c r="BQ19" s="428">
        <v>14.626831957881418</v>
      </c>
      <c r="BR19" s="428">
        <v>17.267493454032902</v>
      </c>
      <c r="BS19" s="428">
        <v>4.2225664518584649</v>
      </c>
      <c r="BT19" s="428"/>
      <c r="BU19" s="465">
        <v>0.5</v>
      </c>
      <c r="BV19" s="428"/>
      <c r="BW19" s="428" t="s">
        <v>463</v>
      </c>
      <c r="BX19" s="428"/>
      <c r="BY19" s="428">
        <v>16.945334520201765</v>
      </c>
      <c r="BZ19" s="428">
        <v>0.69039549844525749</v>
      </c>
      <c r="CA19" s="428">
        <v>15.591638602277595</v>
      </c>
      <c r="CB19" s="428">
        <v>18.299030438125939</v>
      </c>
      <c r="CC19" s="428">
        <v>4.0742512201348804</v>
      </c>
      <c r="CD19" s="428"/>
      <c r="CE19" s="465">
        <v>0.99999999999999822</v>
      </c>
      <c r="CF19" s="428"/>
      <c r="CG19" s="428" t="s">
        <v>463</v>
      </c>
      <c r="CH19" s="428"/>
      <c r="CI19" s="406">
        <v>5.9791433615051988</v>
      </c>
      <c r="CJ19" s="428"/>
      <c r="CK19" s="428">
        <v>7.0481334395668647</v>
      </c>
      <c r="CL19" s="428"/>
      <c r="CM19" s="428">
        <v>8.4638119825837723</v>
      </c>
      <c r="CN19" s="428"/>
      <c r="CO19" s="428">
        <v>8.8463915321376998</v>
      </c>
      <c r="CP19" s="428">
        <v>0.52812764579720317</v>
      </c>
      <c r="CQ19" s="428">
        <v>7.8108638308906366</v>
      </c>
      <c r="CR19" s="428">
        <v>9.8819192333847639</v>
      </c>
      <c r="CS19" s="428">
        <v>5.9699781982132434</v>
      </c>
      <c r="CT19" s="428"/>
      <c r="CU19" s="428">
        <v>0.3</v>
      </c>
      <c r="CV19" s="428"/>
      <c r="CW19" s="428" t="s">
        <v>463</v>
      </c>
      <c r="CX19" s="428"/>
      <c r="CY19" s="428">
        <v>8.3371028386668833</v>
      </c>
      <c r="CZ19" s="428">
        <v>0.56287468599881685</v>
      </c>
      <c r="DA19" s="428">
        <v>7.2334438975883959</v>
      </c>
      <c r="DB19" s="428">
        <v>9.4407617797453707</v>
      </c>
      <c r="DC19" s="428">
        <v>6.7514422802636487</v>
      </c>
      <c r="DD19" s="428"/>
      <c r="DE19" s="428">
        <v>-0.54639153213769909</v>
      </c>
      <c r="DF19" s="428"/>
      <c r="DG19" s="428" t="s">
        <v>463</v>
      </c>
      <c r="DH19" s="428"/>
      <c r="DI19" s="406">
        <v>0.46279317308636475</v>
      </c>
      <c r="DJ19" s="428"/>
      <c r="DK19" s="428">
        <v>0.62635758166600963</v>
      </c>
      <c r="DL19" s="428"/>
      <c r="DM19" s="428">
        <v>0.71001090406856382</v>
      </c>
      <c r="DN19" s="428"/>
      <c r="DO19" s="476">
        <v>0.65539323481064204</v>
      </c>
      <c r="DP19" s="428">
        <v>0.15806007335878944</v>
      </c>
      <c r="DQ19" s="428">
        <v>0.34547652106409549</v>
      </c>
      <c r="DR19" s="428">
        <v>0.96530994855718866</v>
      </c>
      <c r="DS19" s="428">
        <v>24.116830166008132</v>
      </c>
      <c r="DT19" s="428"/>
      <c r="DU19" s="428">
        <v>0</v>
      </c>
      <c r="DV19" s="428"/>
      <c r="DW19" s="428" t="s">
        <v>463</v>
      </c>
      <c r="DX19" s="428"/>
      <c r="DY19" s="476">
        <v>0.98383048594072853</v>
      </c>
      <c r="DZ19" s="428">
        <v>0.18981249471975448</v>
      </c>
      <c r="EA19" s="428">
        <v>0.61165482742068877</v>
      </c>
      <c r="EB19" s="428">
        <v>1.3560061444607685</v>
      </c>
      <c r="EC19" s="428">
        <v>19.293211323722879</v>
      </c>
      <c r="ED19" s="428"/>
      <c r="EE19" s="428">
        <v>0.30000000000000004</v>
      </c>
      <c r="EF19" s="428"/>
      <c r="EG19" s="428" t="s">
        <v>463</v>
      </c>
      <c r="EH19" s="428"/>
      <c r="EI19" s="279">
        <v>17934.163509000053</v>
      </c>
      <c r="EJ19" s="279">
        <v>12127</v>
      </c>
      <c r="EK19" s="58"/>
    </row>
    <row r="20" spans="1:141" s="69" customFormat="1" ht="13.5" customHeight="1" x14ac:dyDescent="0.25">
      <c r="A20" s="362" t="s">
        <v>47</v>
      </c>
      <c r="B20" s="34">
        <v>18.747756093701813</v>
      </c>
      <c r="C20" s="58">
        <v>0.68172297327259335</v>
      </c>
      <c r="D20" s="58">
        <v>17.411066476948665</v>
      </c>
      <c r="E20" s="58">
        <v>20.084445710454965</v>
      </c>
      <c r="F20" s="58">
        <v>3.636291030592262</v>
      </c>
      <c r="G20" s="58"/>
      <c r="H20" s="58"/>
      <c r="I20" s="58"/>
      <c r="J20" s="58"/>
      <c r="K20" s="58">
        <v>10600</v>
      </c>
      <c r="L20" s="58"/>
      <c r="M20" s="428">
        <v>20.644241455408959</v>
      </c>
      <c r="N20" s="428">
        <v>0.67195377845502324</v>
      </c>
      <c r="O20" s="428">
        <v>19.326705395448858</v>
      </c>
      <c r="P20" s="428">
        <v>21.961777515369064</v>
      </c>
      <c r="Q20" s="428">
        <v>3.2549211357870735</v>
      </c>
      <c r="R20" s="428">
        <v>10470</v>
      </c>
      <c r="S20" s="428"/>
      <c r="T20" s="428">
        <v>1.9</v>
      </c>
      <c r="U20" s="428"/>
      <c r="V20" s="428" t="s">
        <v>463</v>
      </c>
      <c r="W20" s="428">
        <f t="shared" si="0"/>
        <v>18.7</v>
      </c>
      <c r="X20" s="428">
        <f t="shared" si="1"/>
        <v>20.6</v>
      </c>
      <c r="Y20" s="428">
        <f t="shared" si="2"/>
        <v>1.9</v>
      </c>
      <c r="Z20" s="428">
        <f t="shared" si="3"/>
        <v>1.8964853617071462</v>
      </c>
      <c r="AA20" s="428">
        <f t="shared" si="4"/>
        <v>1.9812451353694971</v>
      </c>
      <c r="AB20" s="428">
        <f>_xlfn.T.DIST.2T(ABS(CM20),R20+K20-2)</f>
        <v>2.2262341914144353E-11</v>
      </c>
      <c r="AC20" s="428" t="str">
        <f t="shared" si="5"/>
        <v>***</v>
      </c>
      <c r="AD20" s="428"/>
      <c r="AE20" s="428">
        <v>20.180969228730142</v>
      </c>
      <c r="AF20" s="428">
        <v>0.69974161811073565</v>
      </c>
      <c r="AG20" s="428">
        <v>18.808949153349747</v>
      </c>
      <c r="AH20" s="428">
        <v>21.552989304110536</v>
      </c>
      <c r="AI20" s="428">
        <v>3.4673340520958016</v>
      </c>
      <c r="AJ20" s="428"/>
      <c r="AK20" s="428">
        <v>-0.4</v>
      </c>
      <c r="AL20" s="428"/>
      <c r="AM20" s="428" t="s">
        <v>463</v>
      </c>
      <c r="AN20" s="428"/>
      <c r="AO20" s="428">
        <v>24.782512739973921</v>
      </c>
      <c r="AP20" s="428">
        <v>0.77686709154542388</v>
      </c>
      <c r="AQ20" s="428">
        <v>23.259268501797013</v>
      </c>
      <c r="AR20" s="428">
        <v>26.305756978150828</v>
      </c>
      <c r="AS20" s="428">
        <v>3.1347389980046123</v>
      </c>
      <c r="AT20" s="428"/>
      <c r="AU20" s="428">
        <v>4.5999999999999996</v>
      </c>
      <c r="AV20" s="428"/>
      <c r="AW20" s="428" t="s">
        <v>465</v>
      </c>
      <c r="AX20" s="428"/>
      <c r="AY20" s="428">
        <v>24.617263316000141</v>
      </c>
      <c r="AZ20" s="428">
        <v>0.8453113350561795</v>
      </c>
      <c r="BA20" s="428">
        <v>22.959815510767509</v>
      </c>
      <c r="BB20" s="428">
        <v>26.274711121232773</v>
      </c>
      <c r="BC20" s="428">
        <v>3.4338152222906282</v>
      </c>
      <c r="BD20" s="428"/>
      <c r="BE20" s="428">
        <v>-0.19999999999999929</v>
      </c>
      <c r="BF20" s="428"/>
      <c r="BG20" s="428" t="s">
        <v>463</v>
      </c>
      <c r="BH20" s="428"/>
      <c r="BI20" s="406">
        <v>18.747756093701813</v>
      </c>
      <c r="BJ20" s="428"/>
      <c r="BK20" s="428">
        <v>13.088563717041128</v>
      </c>
      <c r="BL20" s="428"/>
      <c r="BM20" s="428">
        <v>12.544722517397211</v>
      </c>
      <c r="BN20" s="428"/>
      <c r="BO20" s="428">
        <v>16.004003685163621</v>
      </c>
      <c r="BP20" s="428">
        <v>0.64335450979586273</v>
      </c>
      <c r="BQ20" s="428">
        <v>14.742544600570156</v>
      </c>
      <c r="BR20" s="428">
        <v>17.265462769757082</v>
      </c>
      <c r="BS20" s="428">
        <v>4.0199597703934495</v>
      </c>
      <c r="BT20" s="428"/>
      <c r="BU20" s="465">
        <v>3.5</v>
      </c>
      <c r="BV20" s="428"/>
      <c r="BW20" s="428" t="s">
        <v>465</v>
      </c>
      <c r="BX20" s="428"/>
      <c r="BY20" s="428">
        <v>15.882240555605097</v>
      </c>
      <c r="BZ20" s="428">
        <v>0.68702474435243011</v>
      </c>
      <c r="CA20" s="428">
        <v>14.535153858143781</v>
      </c>
      <c r="CB20" s="428">
        <v>17.229327253066415</v>
      </c>
      <c r="CC20" s="428">
        <v>4.3257419628363953</v>
      </c>
      <c r="CD20" s="428"/>
      <c r="CE20" s="465">
        <v>-9.9999999999999645E-2</v>
      </c>
      <c r="CF20" s="428"/>
      <c r="CG20" s="428" t="s">
        <v>463</v>
      </c>
      <c r="CH20" s="428"/>
      <c r="CI20" s="406">
        <v>6.0253071060513905</v>
      </c>
      <c r="CJ20" s="428"/>
      <c r="CK20" s="428">
        <v>6.551325827710226</v>
      </c>
      <c r="CL20" s="428"/>
      <c r="CM20" s="428">
        <v>6.6939938786070172</v>
      </c>
      <c r="CN20" s="428"/>
      <c r="CO20" s="428">
        <v>7.7868088521535181</v>
      </c>
      <c r="CP20" s="428">
        <v>0.48497673572338756</v>
      </c>
      <c r="CQ20" s="428">
        <v>6.8358894138350266</v>
      </c>
      <c r="CR20" s="428">
        <v>8.7377282904720097</v>
      </c>
      <c r="CS20" s="428">
        <v>6.2281833923438681</v>
      </c>
      <c r="CT20" s="428"/>
      <c r="CU20" s="428">
        <v>1.1000000000000001</v>
      </c>
      <c r="CV20" s="428"/>
      <c r="CW20" s="428" t="s">
        <v>466</v>
      </c>
      <c r="CX20" s="428"/>
      <c r="CY20" s="428">
        <v>7.9534132565046267</v>
      </c>
      <c r="CZ20" s="428">
        <v>0.52912808563553071</v>
      </c>
      <c r="DA20" s="428">
        <v>6.9159231060084565</v>
      </c>
      <c r="DB20" s="428">
        <v>8.9909034070007969</v>
      </c>
      <c r="DC20" s="428">
        <v>6.6528428558994852</v>
      </c>
      <c r="DD20" s="428"/>
      <c r="DE20" s="428">
        <v>0.21319114784648008</v>
      </c>
      <c r="DF20" s="428"/>
      <c r="DG20" s="428" t="s">
        <v>463</v>
      </c>
      <c r="DH20" s="428"/>
      <c r="DI20" s="406">
        <v>0.77647380105580643</v>
      </c>
      <c r="DJ20" s="428"/>
      <c r="DK20" s="428">
        <v>1.0043519106576726</v>
      </c>
      <c r="DL20" s="428"/>
      <c r="DM20" s="428">
        <v>0.94225283272588856</v>
      </c>
      <c r="DN20" s="428"/>
      <c r="DO20" s="476">
        <v>0.99170020265671199</v>
      </c>
      <c r="DP20" s="428">
        <v>0.1896719997776837</v>
      </c>
      <c r="DQ20" s="428">
        <v>0.6198003192028958</v>
      </c>
      <c r="DR20" s="428">
        <v>1.3636000861105282</v>
      </c>
      <c r="DS20" s="428">
        <v>19.12594141551676</v>
      </c>
      <c r="DT20" s="428"/>
      <c r="DU20" s="428">
        <v>9.9999999999999978E-2</v>
      </c>
      <c r="DV20" s="428"/>
      <c r="DW20" s="428" t="s">
        <v>463</v>
      </c>
      <c r="DX20" s="428"/>
      <c r="DY20" s="476">
        <v>0.78160950389045947</v>
      </c>
      <c r="DZ20" s="428">
        <v>0.15017374098974617</v>
      </c>
      <c r="EA20" s="428">
        <v>0.48715570079495701</v>
      </c>
      <c r="EB20" s="428">
        <v>1.076063306985962</v>
      </c>
      <c r="EC20" s="428">
        <v>19.213397514008815</v>
      </c>
      <c r="ED20" s="428"/>
      <c r="EE20" s="428">
        <v>-0.19999999999999996</v>
      </c>
      <c r="EF20" s="428"/>
      <c r="EG20" s="428" t="s">
        <v>463</v>
      </c>
      <c r="EH20" s="428"/>
      <c r="EI20" s="279">
        <v>6558.9432759999663</v>
      </c>
      <c r="EJ20" s="279">
        <v>8893</v>
      </c>
      <c r="EK20" s="58"/>
    </row>
    <row r="21" spans="1:141" s="69" customFormat="1" ht="13.5" customHeight="1" x14ac:dyDescent="0.25">
      <c r="A21" s="362" t="s">
        <v>48</v>
      </c>
      <c r="B21" s="34">
        <v>25.332810559939055</v>
      </c>
      <c r="C21" s="58">
        <v>0.79091952944738475</v>
      </c>
      <c r="D21" s="58">
        <v>23.782013587930791</v>
      </c>
      <c r="E21" s="58">
        <v>26.88360753194732</v>
      </c>
      <c r="F21" s="58">
        <v>3.122115201453934</v>
      </c>
      <c r="G21" s="58"/>
      <c r="H21" s="58"/>
      <c r="I21" s="58"/>
      <c r="J21" s="58"/>
      <c r="K21" s="58">
        <v>8011</v>
      </c>
      <c r="L21" s="58"/>
      <c r="M21" s="428">
        <v>28.733128878709081</v>
      </c>
      <c r="N21" s="428">
        <v>0.8578730824579569</v>
      </c>
      <c r="O21" s="428">
        <v>27.051050799460448</v>
      </c>
      <c r="P21" s="428">
        <v>30.415206957957714</v>
      </c>
      <c r="Q21" s="428">
        <v>2.9856584226496512</v>
      </c>
      <c r="R21" s="428">
        <v>8001</v>
      </c>
      <c r="S21" s="428"/>
      <c r="T21" s="428">
        <v>3.4</v>
      </c>
      <c r="U21" s="428"/>
      <c r="V21" s="428" t="s">
        <v>463</v>
      </c>
      <c r="W21" s="428">
        <f t="shared" si="0"/>
        <v>25.3</v>
      </c>
      <c r="X21" s="428">
        <f t="shared" si="1"/>
        <v>28.7</v>
      </c>
      <c r="Y21" s="428">
        <f t="shared" si="2"/>
        <v>3.4</v>
      </c>
      <c r="Z21" s="428">
        <f t="shared" si="3"/>
        <v>3.4003183187700259</v>
      </c>
      <c r="AA21" s="428">
        <f t="shared" si="4"/>
        <v>2.9141423600475087</v>
      </c>
      <c r="AB21" s="428">
        <f>_xlfn.T.DIST.2T(ABS(CM21),R21+K21-2)</f>
        <v>9.5883483687763851E-14</v>
      </c>
      <c r="AC21" s="428" t="str">
        <f t="shared" si="5"/>
        <v>***</v>
      </c>
      <c r="AD21" s="428"/>
      <c r="AE21" s="428">
        <v>26.505444390081401</v>
      </c>
      <c r="AF21" s="428">
        <v>0.76026078095558947</v>
      </c>
      <c r="AG21" s="428">
        <v>25.014761219325116</v>
      </c>
      <c r="AH21" s="428">
        <v>27.996127560837685</v>
      </c>
      <c r="AI21" s="428">
        <v>2.8683193149558606</v>
      </c>
      <c r="AJ21" s="428"/>
      <c r="AK21" s="428">
        <v>-2.2000000000000002</v>
      </c>
      <c r="AL21" s="428"/>
      <c r="AM21" s="428" t="s">
        <v>463</v>
      </c>
      <c r="AN21" s="428"/>
      <c r="AO21" s="428">
        <v>30.249831548513601</v>
      </c>
      <c r="AP21" s="428">
        <v>0.90325510905028272</v>
      </c>
      <c r="AQ21" s="428">
        <v>28.478771665248807</v>
      </c>
      <c r="AR21" s="428">
        <v>32.020891431778395</v>
      </c>
      <c r="AS21" s="428">
        <v>2.9859839305275946</v>
      </c>
      <c r="AT21" s="428"/>
      <c r="AU21" s="428">
        <v>3.7</v>
      </c>
      <c r="AV21" s="428"/>
      <c r="AW21" s="428" t="s">
        <v>465</v>
      </c>
      <c r="AX21" s="428"/>
      <c r="AY21" s="428">
        <v>30.715904130986132</v>
      </c>
      <c r="AZ21" s="428">
        <v>0.89955248028892576</v>
      </c>
      <c r="BA21" s="428">
        <v>28.952102768914774</v>
      </c>
      <c r="BB21" s="428">
        <v>32.479705493057494</v>
      </c>
      <c r="BC21" s="428">
        <v>2.9286212004466421</v>
      </c>
      <c r="BD21" s="428"/>
      <c r="BE21" s="428">
        <v>0.5</v>
      </c>
      <c r="BF21" s="428"/>
      <c r="BG21" s="428" t="s">
        <v>463</v>
      </c>
      <c r="BH21" s="428"/>
      <c r="BI21" s="406">
        <v>25.332810559939055</v>
      </c>
      <c r="BJ21" s="428"/>
      <c r="BK21" s="428">
        <v>20.56134055289202</v>
      </c>
      <c r="BL21" s="428"/>
      <c r="BM21" s="428">
        <v>18.455077045937703</v>
      </c>
      <c r="BN21" s="428"/>
      <c r="BO21" s="428">
        <v>21.095112128105107</v>
      </c>
      <c r="BP21" s="428">
        <v>0.72371201615607517</v>
      </c>
      <c r="BQ21" s="428">
        <v>19.676091846893108</v>
      </c>
      <c r="BR21" s="428">
        <v>22.514132409317103</v>
      </c>
      <c r="BS21" s="428">
        <v>3.4307095016189586</v>
      </c>
      <c r="BT21" s="428"/>
      <c r="BU21" s="465">
        <v>2.6000000000000014</v>
      </c>
      <c r="BV21" s="428"/>
      <c r="BW21" s="428" t="s">
        <v>465</v>
      </c>
      <c r="BX21" s="428"/>
      <c r="BY21" s="428">
        <v>21.570178381008279</v>
      </c>
      <c r="BZ21" s="428">
        <v>0.74873734308573947</v>
      </c>
      <c r="CA21" s="428">
        <v>20.102088442393303</v>
      </c>
      <c r="CB21" s="428">
        <v>23.038268319623256</v>
      </c>
      <c r="CC21" s="428">
        <v>3.4711689901691969</v>
      </c>
      <c r="CD21" s="428"/>
      <c r="CE21" s="465">
        <v>0.5</v>
      </c>
      <c r="CF21" s="428"/>
      <c r="CG21" s="428" t="s">
        <v>463</v>
      </c>
      <c r="CH21" s="428"/>
      <c r="CI21" s="406">
        <v>6.5423539387515373</v>
      </c>
      <c r="CJ21" s="428"/>
      <c r="CK21" s="428">
        <v>7.4922634626413371</v>
      </c>
      <c r="CL21" s="428"/>
      <c r="CM21" s="428">
        <v>7.453021358513741</v>
      </c>
      <c r="CN21" s="428"/>
      <c r="CO21" s="428">
        <v>8.8070153201579515</v>
      </c>
      <c r="CP21" s="428">
        <v>0.52467991582459106</v>
      </c>
      <c r="CQ21" s="428">
        <v>7.7782477647231199</v>
      </c>
      <c r="CR21" s="428">
        <v>9.8357828755927823</v>
      </c>
      <c r="CS21" s="428">
        <v>5.9575224608009547</v>
      </c>
      <c r="CT21" s="428"/>
      <c r="CU21" s="428">
        <v>1.3</v>
      </c>
      <c r="CV21" s="428"/>
      <c r="CW21" s="428" t="s">
        <v>464</v>
      </c>
      <c r="CX21" s="428"/>
      <c r="CY21" s="428">
        <v>8.779966620340705</v>
      </c>
      <c r="CZ21" s="428">
        <v>0.53678204181680278</v>
      </c>
      <c r="DA21" s="428">
        <v>7.7274689426200789</v>
      </c>
      <c r="DB21" s="428">
        <v>9.8324642980613319</v>
      </c>
      <c r="DC21" s="428">
        <v>6.1137139243016048</v>
      </c>
      <c r="DD21" s="428"/>
      <c r="DE21" s="428">
        <v>-7.0153201579490343E-3</v>
      </c>
      <c r="DF21" s="428"/>
      <c r="DG21" s="428" t="s">
        <v>463</v>
      </c>
      <c r="DH21" s="428"/>
      <c r="DI21" s="406">
        <v>0.6185079667829777</v>
      </c>
      <c r="DJ21" s="428"/>
      <c r="DK21" s="428">
        <v>0.67952486317569538</v>
      </c>
      <c r="DL21" s="428"/>
      <c r="DM21" s="428">
        <v>0.59734598562995078</v>
      </c>
      <c r="DN21" s="428"/>
      <c r="DO21" s="476">
        <v>0.34770410025067672</v>
      </c>
      <c r="DP21" s="428">
        <v>9.6555344170909385E-2</v>
      </c>
      <c r="DQ21" s="428">
        <v>0.15838294960064139</v>
      </c>
      <c r="DR21" s="428">
        <v>0.53702525090071207</v>
      </c>
      <c r="DS21" s="428">
        <v>27.769400504997776</v>
      </c>
      <c r="DT21" s="428"/>
      <c r="DU21" s="428">
        <v>-0.3</v>
      </c>
      <c r="DV21" s="428"/>
      <c r="DW21" s="428" t="s">
        <v>463</v>
      </c>
      <c r="DX21" s="428"/>
      <c r="DY21" s="476">
        <v>0.36575912963709667</v>
      </c>
      <c r="DZ21" s="428">
        <v>0.10165934108002476</v>
      </c>
      <c r="EA21" s="428">
        <v>0.16643014306520315</v>
      </c>
      <c r="EB21" s="428">
        <v>0.56508811620899024</v>
      </c>
      <c r="EC21" s="428">
        <v>27.794067965136058</v>
      </c>
      <c r="ED21" s="428"/>
      <c r="EE21" s="428">
        <v>0.10000000000000003</v>
      </c>
      <c r="EF21" s="428"/>
      <c r="EG21" s="428" t="s">
        <v>463</v>
      </c>
      <c r="EH21" s="428"/>
      <c r="EI21" s="279">
        <v>4068.9918019999959</v>
      </c>
      <c r="EJ21" s="279">
        <v>7760</v>
      </c>
      <c r="EK21" s="58"/>
    </row>
    <row r="22" spans="1:141" s="69" customFormat="1" ht="7.5" customHeight="1" x14ac:dyDescent="0.25">
      <c r="A22" s="362"/>
      <c r="B22" s="34"/>
      <c r="C22" s="58"/>
      <c r="D22" s="58"/>
      <c r="E22" s="58"/>
      <c r="F22" s="58"/>
      <c r="G22" s="58"/>
      <c r="H22" s="58"/>
      <c r="I22" s="58"/>
      <c r="J22" s="58"/>
      <c r="K22" s="58"/>
      <c r="L22" s="58"/>
      <c r="M22" s="428"/>
      <c r="N22" s="428"/>
      <c r="O22" s="428"/>
      <c r="P22" s="428"/>
      <c r="Q22" s="428"/>
      <c r="R22" s="428"/>
      <c r="S22" s="428"/>
      <c r="T22" s="428"/>
      <c r="U22" s="428"/>
      <c r="V22" s="428"/>
      <c r="W22" s="428"/>
      <c r="X22" s="428"/>
      <c r="Y22" s="428"/>
      <c r="Z22" s="428"/>
      <c r="AA22" s="428"/>
      <c r="AB22" s="428"/>
      <c r="AC22" s="428"/>
      <c r="AD22" s="428"/>
      <c r="AE22" s="428"/>
      <c r="AF22" s="428"/>
      <c r="AG22" s="428"/>
      <c r="AH22" s="428"/>
      <c r="AI22" s="428"/>
      <c r="AJ22" s="428"/>
      <c r="AK22" s="428"/>
      <c r="AL22" s="428"/>
      <c r="AM22" s="428"/>
      <c r="AN22" s="428"/>
      <c r="AO22" s="428"/>
      <c r="AP22" s="428"/>
      <c r="AQ22" s="428"/>
      <c r="AR22" s="428"/>
      <c r="AS22" s="428"/>
      <c r="AT22" s="428"/>
      <c r="AU22" s="428"/>
      <c r="AV22" s="428"/>
      <c r="AW22" s="428"/>
      <c r="AX22" s="428"/>
      <c r="AY22" s="428"/>
      <c r="AZ22" s="428"/>
      <c r="BA22" s="428"/>
      <c r="BB22" s="428"/>
      <c r="BC22" s="428"/>
      <c r="BD22" s="428"/>
      <c r="BE22" s="428"/>
      <c r="BF22" s="428"/>
      <c r="BG22" s="428"/>
      <c r="BH22" s="428"/>
      <c r="BI22" s="406"/>
      <c r="BJ22" s="428"/>
      <c r="BK22" s="428"/>
      <c r="BL22" s="428"/>
      <c r="BM22" s="428"/>
      <c r="BN22" s="428"/>
      <c r="BO22" s="428"/>
      <c r="BP22" s="428"/>
      <c r="BQ22" s="428"/>
      <c r="BR22" s="428"/>
      <c r="BS22" s="428"/>
      <c r="BT22" s="428"/>
      <c r="BU22" s="465"/>
      <c r="BV22" s="428"/>
      <c r="BW22" s="428"/>
      <c r="BX22" s="428"/>
      <c r="BY22" s="428"/>
      <c r="BZ22" s="428"/>
      <c r="CA22" s="428"/>
      <c r="CB22" s="428"/>
      <c r="CC22" s="428"/>
      <c r="CD22" s="428"/>
      <c r="CE22" s="465"/>
      <c r="CF22" s="428"/>
      <c r="CG22" s="428"/>
      <c r="CH22" s="428"/>
      <c r="CI22" s="406"/>
      <c r="CJ22" s="428"/>
      <c r="CK22" s="428"/>
      <c r="CL22" s="428"/>
      <c r="CM22" s="428"/>
      <c r="CN22" s="428"/>
      <c r="CO22" s="428"/>
      <c r="CP22" s="428"/>
      <c r="CQ22" s="428"/>
      <c r="CR22" s="428"/>
      <c r="CS22" s="428"/>
      <c r="CT22" s="428"/>
      <c r="CU22" s="428"/>
      <c r="CV22" s="428"/>
      <c r="CW22" s="428"/>
      <c r="CX22" s="428"/>
      <c r="CY22" s="428"/>
      <c r="CZ22" s="428"/>
      <c r="DA22" s="428"/>
      <c r="DB22" s="428"/>
      <c r="DC22" s="428"/>
      <c r="DD22" s="428"/>
      <c r="DE22" s="428"/>
      <c r="DF22" s="428"/>
      <c r="DG22" s="428"/>
      <c r="DH22" s="428"/>
      <c r="DI22" s="406"/>
      <c r="DJ22" s="428"/>
      <c r="DK22" s="428"/>
      <c r="DL22" s="428"/>
      <c r="DM22" s="428"/>
      <c r="DN22" s="428"/>
      <c r="DO22" s="428"/>
      <c r="DP22" s="428"/>
      <c r="DQ22" s="428"/>
      <c r="DR22" s="428"/>
      <c r="DS22" s="428"/>
      <c r="DT22" s="428"/>
      <c r="DU22" s="428"/>
      <c r="DV22" s="428"/>
      <c r="DW22" s="428"/>
      <c r="DX22" s="428"/>
      <c r="DY22" s="428"/>
      <c r="DZ22" s="428"/>
      <c r="EA22" s="428"/>
      <c r="EB22" s="428"/>
      <c r="EC22" s="428"/>
      <c r="ED22" s="428"/>
      <c r="EE22" s="428"/>
      <c r="EF22" s="428"/>
      <c r="EG22" s="428"/>
      <c r="EH22" s="428"/>
      <c r="EI22" s="279"/>
      <c r="EJ22" s="279"/>
      <c r="EK22" s="58"/>
    </row>
    <row r="23" spans="1:141" s="69" customFormat="1" ht="13.5" customHeight="1" x14ac:dyDescent="0.25">
      <c r="A23" s="364" t="s">
        <v>80</v>
      </c>
      <c r="B23" s="34"/>
      <c r="C23" s="58"/>
      <c r="D23" s="58"/>
      <c r="E23" s="58"/>
      <c r="F23" s="58"/>
      <c r="G23" s="58"/>
      <c r="H23" s="58"/>
      <c r="I23" s="58"/>
      <c r="J23" s="58"/>
      <c r="K23" s="58"/>
      <c r="L23" s="58"/>
      <c r="M23" s="428"/>
      <c r="N23" s="428"/>
      <c r="O23" s="428"/>
      <c r="P23" s="428"/>
      <c r="Q23" s="428"/>
      <c r="R23" s="428"/>
      <c r="S23" s="428"/>
      <c r="T23" s="428"/>
      <c r="U23" s="428"/>
      <c r="V23" s="428"/>
      <c r="W23" s="428"/>
      <c r="X23" s="428"/>
      <c r="Y23" s="428"/>
      <c r="Z23" s="428"/>
      <c r="AA23" s="428"/>
      <c r="AB23" s="428"/>
      <c r="AC23" s="428"/>
      <c r="AD23" s="428"/>
      <c r="AE23" s="428"/>
      <c r="AF23" s="428"/>
      <c r="AG23" s="428"/>
      <c r="AH23" s="428"/>
      <c r="AI23" s="428"/>
      <c r="AJ23" s="428"/>
      <c r="AK23" s="428"/>
      <c r="AL23" s="428"/>
      <c r="AM23" s="428"/>
      <c r="AN23" s="428"/>
      <c r="AO23" s="428"/>
      <c r="AP23" s="428"/>
      <c r="AQ23" s="428"/>
      <c r="AR23" s="428"/>
      <c r="AS23" s="428"/>
      <c r="AT23" s="428"/>
      <c r="AU23" s="428"/>
      <c r="AV23" s="428"/>
      <c r="AW23" s="428"/>
      <c r="AX23" s="428"/>
      <c r="AY23" s="428"/>
      <c r="AZ23" s="428"/>
      <c r="BA23" s="428"/>
      <c r="BB23" s="428"/>
      <c r="BC23" s="428"/>
      <c r="BD23" s="428"/>
      <c r="BE23" s="428"/>
      <c r="BF23" s="428"/>
      <c r="BG23" s="428"/>
      <c r="BH23" s="428"/>
      <c r="BI23" s="406"/>
      <c r="BJ23" s="428"/>
      <c r="BK23" s="428"/>
      <c r="BL23" s="428"/>
      <c r="BM23" s="428"/>
      <c r="BN23" s="428"/>
      <c r="BO23" s="428"/>
      <c r="BP23" s="428"/>
      <c r="BQ23" s="428"/>
      <c r="BR23" s="428"/>
      <c r="BS23" s="428"/>
      <c r="BT23" s="428"/>
      <c r="BU23" s="465"/>
      <c r="BV23" s="428"/>
      <c r="BW23" s="428"/>
      <c r="BX23" s="428"/>
      <c r="BY23" s="428"/>
      <c r="BZ23" s="428"/>
      <c r="CA23" s="428"/>
      <c r="CB23" s="428"/>
      <c r="CC23" s="428"/>
      <c r="CD23" s="428"/>
      <c r="CE23" s="465"/>
      <c r="CF23" s="428"/>
      <c r="CG23" s="428"/>
      <c r="CH23" s="428"/>
      <c r="CI23" s="406"/>
      <c r="CJ23" s="428"/>
      <c r="CK23" s="428"/>
      <c r="CL23" s="428"/>
      <c r="CM23" s="428"/>
      <c r="CN23" s="428"/>
      <c r="CO23" s="428"/>
      <c r="CP23" s="428"/>
      <c r="CQ23" s="428"/>
      <c r="CR23" s="428"/>
      <c r="CS23" s="428"/>
      <c r="CT23" s="428"/>
      <c r="CU23" s="428"/>
      <c r="CV23" s="428"/>
      <c r="CW23" s="428"/>
      <c r="CX23" s="428"/>
      <c r="CY23" s="428"/>
      <c r="CZ23" s="428"/>
      <c r="DA23" s="428"/>
      <c r="DB23" s="428"/>
      <c r="DC23" s="428"/>
      <c r="DD23" s="428"/>
      <c r="DE23" s="428"/>
      <c r="DF23" s="428"/>
      <c r="DG23" s="428"/>
      <c r="DH23" s="428"/>
      <c r="DI23" s="406"/>
      <c r="DJ23" s="428"/>
      <c r="DK23" s="428"/>
      <c r="DL23" s="428"/>
      <c r="DM23" s="428"/>
      <c r="DN23" s="428"/>
      <c r="DO23" s="428"/>
      <c r="DP23" s="428"/>
      <c r="DQ23" s="428"/>
      <c r="DR23" s="428"/>
      <c r="DS23" s="428"/>
      <c r="DT23" s="428"/>
      <c r="DU23" s="428"/>
      <c r="DV23" s="428"/>
      <c r="DW23" s="428"/>
      <c r="DX23" s="428"/>
      <c r="DY23" s="428"/>
      <c r="DZ23" s="428"/>
      <c r="EA23" s="428"/>
      <c r="EB23" s="428"/>
      <c r="EC23" s="428"/>
      <c r="ED23" s="428"/>
      <c r="EE23" s="428"/>
      <c r="EF23" s="428"/>
      <c r="EG23" s="428"/>
      <c r="EH23" s="428"/>
      <c r="EI23" s="279"/>
      <c r="EJ23" s="279"/>
      <c r="EK23" s="58"/>
    </row>
    <row r="24" spans="1:141" s="69" customFormat="1" ht="13.5" customHeight="1" x14ac:dyDescent="0.25">
      <c r="A24" s="365" t="s">
        <v>81</v>
      </c>
      <c r="B24" s="34">
        <v>20.098140807832763</v>
      </c>
      <c r="C24" s="58">
        <v>1.4452188138670345</v>
      </c>
      <c r="D24" s="58">
        <v>17.264425269160547</v>
      </c>
      <c r="E24" s="58">
        <v>22.931856346504979</v>
      </c>
      <c r="F24" s="58">
        <v>7.1908084816670979</v>
      </c>
      <c r="G24" s="58"/>
      <c r="H24" s="58"/>
      <c r="I24" s="58"/>
      <c r="J24" s="58"/>
      <c r="K24" s="58">
        <v>1286</v>
      </c>
      <c r="L24" s="58"/>
      <c r="M24" s="428">
        <v>22.886544856519055</v>
      </c>
      <c r="N24" s="428">
        <v>1.8125145010691286</v>
      </c>
      <c r="O24" s="428">
        <v>19.332649795686365</v>
      </c>
      <c r="P24" s="428">
        <v>26.44043991735175</v>
      </c>
      <c r="Q24" s="428">
        <v>7.9195637106089771</v>
      </c>
      <c r="R24" s="428">
        <v>1264</v>
      </c>
      <c r="S24" s="428"/>
      <c r="T24" s="428">
        <v>2.8</v>
      </c>
      <c r="U24" s="428"/>
      <c r="V24" s="428" t="s">
        <v>463</v>
      </c>
      <c r="W24" s="428">
        <f t="shared" si="0"/>
        <v>20.100000000000001</v>
      </c>
      <c r="X24" s="428">
        <f t="shared" si="1"/>
        <v>22.9</v>
      </c>
      <c r="Y24" s="428">
        <f t="shared" si="2"/>
        <v>2.8</v>
      </c>
      <c r="Z24" s="428">
        <f t="shared" si="3"/>
        <v>2.7884040486862922</v>
      </c>
      <c r="AA24" s="428">
        <f t="shared" si="4"/>
        <v>1.2028522326731592</v>
      </c>
      <c r="AB24" s="428">
        <f t="shared" ref="AB24:AB49" si="6">_xlfn.T.DIST.2T(ABS(CM24),R24+K24-2)</f>
        <v>8.392506207160847E-7</v>
      </c>
      <c r="AC24" s="428" t="str">
        <f t="shared" si="5"/>
        <v>***</v>
      </c>
      <c r="AD24" s="428"/>
      <c r="AE24" s="428">
        <v>21.753738249684034</v>
      </c>
      <c r="AF24" s="428">
        <v>1.8531745972640838</v>
      </c>
      <c r="AG24" s="428">
        <v>18.120121662041065</v>
      </c>
      <c r="AH24" s="428">
        <v>25.387354837326999</v>
      </c>
      <c r="AI24" s="428">
        <v>8.5188788059955662</v>
      </c>
      <c r="AJ24" s="428"/>
      <c r="AK24" s="428">
        <v>-1.1000000000000001</v>
      </c>
      <c r="AL24" s="428"/>
      <c r="AM24" s="428" t="s">
        <v>463</v>
      </c>
      <c r="AN24" s="428"/>
      <c r="AO24" s="428">
        <v>26.864836891166682</v>
      </c>
      <c r="AP24" s="428">
        <v>1.7518018642959381</v>
      </c>
      <c r="AQ24" s="428">
        <v>23.429986676430399</v>
      </c>
      <c r="AR24" s="428">
        <v>30.299687105902969</v>
      </c>
      <c r="AS24" s="428">
        <v>6.5207984377226609</v>
      </c>
      <c r="AT24" s="428"/>
      <c r="AU24" s="428">
        <v>5.0999999999999996</v>
      </c>
      <c r="AV24" s="428"/>
      <c r="AW24" s="428" t="s">
        <v>464</v>
      </c>
      <c r="AX24" s="428"/>
      <c r="AY24" s="428">
        <v>28.017372915003719</v>
      </c>
      <c r="AZ24" s="428">
        <v>1.9621549331085884</v>
      </c>
      <c r="BA24" s="428">
        <v>24.170069261857897</v>
      </c>
      <c r="BB24" s="428">
        <v>31.864676568149541</v>
      </c>
      <c r="BC24" s="428">
        <v>7.0033508818302712</v>
      </c>
      <c r="BD24" s="428"/>
      <c r="BE24" s="428">
        <v>1.1000000000000014</v>
      </c>
      <c r="BF24" s="428"/>
      <c r="BG24" s="428" t="s">
        <v>463</v>
      </c>
      <c r="BH24" s="428"/>
      <c r="BI24" s="406">
        <v>20.098140807832763</v>
      </c>
      <c r="BJ24" s="428"/>
      <c r="BK24" s="428">
        <v>16.45914377405116</v>
      </c>
      <c r="BL24" s="428"/>
      <c r="BM24" s="428">
        <v>16.555802327351625</v>
      </c>
      <c r="BN24" s="428"/>
      <c r="BO24" s="428">
        <v>19.274197479488411</v>
      </c>
      <c r="BP24" s="428">
        <v>1.335428081199751</v>
      </c>
      <c r="BQ24" s="428">
        <v>16.655753279283513</v>
      </c>
      <c r="BR24" s="428">
        <v>21.892641679693313</v>
      </c>
      <c r="BS24" s="428">
        <v>6.9285794265671123</v>
      </c>
      <c r="BT24" s="428"/>
      <c r="BU24" s="465">
        <v>2.6999999999999993</v>
      </c>
      <c r="BV24" s="428"/>
      <c r="BW24" s="428" t="s">
        <v>463</v>
      </c>
      <c r="BX24" s="428"/>
      <c r="BY24" s="428">
        <v>20.408763924580533</v>
      </c>
      <c r="BZ24" s="428">
        <v>1.7986795863359506</v>
      </c>
      <c r="CA24" s="428">
        <v>16.88199525479672</v>
      </c>
      <c r="CB24" s="428">
        <v>23.935532594364346</v>
      </c>
      <c r="CC24" s="428">
        <v>8.8132705781833334</v>
      </c>
      <c r="CD24" s="428"/>
      <c r="CE24" s="465">
        <v>1.0999999999999979</v>
      </c>
      <c r="CF24" s="428"/>
      <c r="CG24" s="428" t="s">
        <v>463</v>
      </c>
      <c r="CH24" s="428"/>
      <c r="CI24" s="406">
        <v>6.0020976406188788</v>
      </c>
      <c r="CJ24" s="428"/>
      <c r="CK24" s="428">
        <v>5.5225371396877954</v>
      </c>
      <c r="CL24" s="428"/>
      <c r="CM24" s="428">
        <v>4.9382492990503462</v>
      </c>
      <c r="CN24" s="428"/>
      <c r="CO24" s="476">
        <v>7.1140554249236043</v>
      </c>
      <c r="CP24" s="428">
        <v>1.2054314305393232</v>
      </c>
      <c r="CQ24" s="428">
        <v>4.7505025069673552</v>
      </c>
      <c r="CR24" s="428">
        <v>9.4776083428798543</v>
      </c>
      <c r="CS24" s="428">
        <v>16.944363777602533</v>
      </c>
      <c r="CT24" s="428"/>
      <c r="CU24" s="428">
        <v>2.2000000000000002</v>
      </c>
      <c r="CV24" s="428"/>
      <c r="CW24" s="428" t="s">
        <v>463</v>
      </c>
      <c r="CX24" s="428"/>
      <c r="CY24" s="428">
        <v>7.4041668991607761</v>
      </c>
      <c r="CZ24" s="428">
        <v>1.0307163311530536</v>
      </c>
      <c r="DA24" s="428">
        <v>5.3831854571296915</v>
      </c>
      <c r="DB24" s="428">
        <v>9.4251483411918606</v>
      </c>
      <c r="DC24" s="428">
        <v>13.920760366299683</v>
      </c>
      <c r="DD24" s="428"/>
      <c r="DE24" s="428">
        <v>0.28594457507640048</v>
      </c>
      <c r="DF24" s="428"/>
      <c r="DG24" s="428" t="s">
        <v>463</v>
      </c>
      <c r="DH24" s="428"/>
      <c r="DI24" s="406">
        <v>0.35637418037422869</v>
      </c>
      <c r="DJ24" s="428"/>
      <c r="DK24" s="428">
        <v>0.90486394278010696</v>
      </c>
      <c r="DL24" s="428"/>
      <c r="DM24" s="466">
        <v>0.25968662328205822</v>
      </c>
      <c r="DN24" s="466"/>
      <c r="DO24" s="466">
        <v>0.47658398675469849</v>
      </c>
      <c r="DP24" s="466">
        <v>0.24608869376678963</v>
      </c>
      <c r="DQ24" s="466">
        <v>-5.9350811016155823E-3</v>
      </c>
      <c r="DR24" s="466">
        <v>0.95910305461101264</v>
      </c>
      <c r="DS24" s="466">
        <v>51.635955173931059</v>
      </c>
      <c r="DT24" s="466"/>
      <c r="DU24" s="466">
        <v>0.2</v>
      </c>
      <c r="DV24" s="428"/>
      <c r="DW24" s="428" t="s">
        <v>463</v>
      </c>
      <c r="DX24" s="466"/>
      <c r="DY24" s="466">
        <v>0.2044420912624855</v>
      </c>
      <c r="DZ24" s="466">
        <v>0.1545819949980308</v>
      </c>
      <c r="EA24" s="466">
        <v>0</v>
      </c>
      <c r="EB24" s="466">
        <v>0.50753939720472752</v>
      </c>
      <c r="EC24" s="466">
        <v>75.611628722561463</v>
      </c>
      <c r="ED24" s="466"/>
      <c r="EE24" s="466">
        <v>-0.3</v>
      </c>
      <c r="EF24" s="428"/>
      <c r="EG24" s="428" t="s">
        <v>463</v>
      </c>
      <c r="EH24" s="428"/>
      <c r="EI24" s="279">
        <v>362.55400999999955</v>
      </c>
      <c r="EJ24" s="279">
        <v>1119</v>
      </c>
      <c r="EK24" s="58"/>
    </row>
    <row r="25" spans="1:141" s="69" customFormat="1" ht="13.5" customHeight="1" x14ac:dyDescent="0.25">
      <c r="A25" s="365" t="s">
        <v>82</v>
      </c>
      <c r="B25" s="34">
        <v>17.672657412775798</v>
      </c>
      <c r="C25" s="58">
        <v>1.8396868958607777</v>
      </c>
      <c r="D25" s="58">
        <v>14.065487831898773</v>
      </c>
      <c r="E25" s="58">
        <v>21.279826993652819</v>
      </c>
      <c r="F25" s="58">
        <v>10.409792103652979</v>
      </c>
      <c r="G25" s="58"/>
      <c r="H25" s="58"/>
      <c r="I25" s="58"/>
      <c r="J25" s="58"/>
      <c r="K25" s="58">
        <v>1176</v>
      </c>
      <c r="L25" s="58"/>
      <c r="M25" s="428">
        <v>19.921236174584031</v>
      </c>
      <c r="N25" s="428">
        <v>1.552692234292075</v>
      </c>
      <c r="O25" s="428">
        <v>16.876788663025376</v>
      </c>
      <c r="P25" s="428">
        <v>22.965683686142686</v>
      </c>
      <c r="Q25" s="428">
        <v>7.7941560487749015</v>
      </c>
      <c r="R25" s="428">
        <v>1122</v>
      </c>
      <c r="S25" s="428"/>
      <c r="T25" s="428">
        <v>2.2000000000000002</v>
      </c>
      <c r="U25" s="428"/>
      <c r="V25" s="428" t="s">
        <v>463</v>
      </c>
      <c r="W25" s="428">
        <f t="shared" si="0"/>
        <v>17.7</v>
      </c>
      <c r="X25" s="428">
        <f t="shared" si="1"/>
        <v>19.899999999999999</v>
      </c>
      <c r="Y25" s="428">
        <f t="shared" si="2"/>
        <v>2.2000000000000002</v>
      </c>
      <c r="Z25" s="428">
        <f t="shared" si="3"/>
        <v>2.2485787618082327</v>
      </c>
      <c r="AA25" s="428">
        <f t="shared" si="4"/>
        <v>0.93404995477123609</v>
      </c>
      <c r="AB25" s="428">
        <f t="shared" si="6"/>
        <v>7.2146457475198023E-8</v>
      </c>
      <c r="AC25" s="428" t="str">
        <f t="shared" si="5"/>
        <v>***</v>
      </c>
      <c r="AD25" s="428"/>
      <c r="AE25" s="428">
        <v>20.933737575839125</v>
      </c>
      <c r="AF25" s="428">
        <v>1.8568252128948421</v>
      </c>
      <c r="AG25" s="428">
        <v>17.292963034741248</v>
      </c>
      <c r="AH25" s="428">
        <v>24.574512116936997</v>
      </c>
      <c r="AI25" s="428">
        <v>8.8700128496781918</v>
      </c>
      <c r="AJ25" s="428"/>
      <c r="AK25" s="428">
        <v>1</v>
      </c>
      <c r="AL25" s="428"/>
      <c r="AM25" s="428" t="s">
        <v>463</v>
      </c>
      <c r="AN25" s="428"/>
      <c r="AO25" s="428">
        <v>21.344505651703955</v>
      </c>
      <c r="AP25" s="428">
        <v>1.9377571807239029</v>
      </c>
      <c r="AQ25" s="428">
        <v>17.545043050383267</v>
      </c>
      <c r="AR25" s="428">
        <v>25.143968253024639</v>
      </c>
      <c r="AS25" s="428">
        <v>9.0784823614277972</v>
      </c>
      <c r="AT25" s="428"/>
      <c r="AU25" s="428">
        <v>0.4</v>
      </c>
      <c r="AV25" s="428"/>
      <c r="AW25" s="428" t="s">
        <v>463</v>
      </c>
      <c r="AX25" s="428"/>
      <c r="AY25" s="428">
        <v>20.331576035150746</v>
      </c>
      <c r="AZ25" s="428">
        <v>2.0423014405700339</v>
      </c>
      <c r="BA25" s="428">
        <v>16.327124775697001</v>
      </c>
      <c r="BB25" s="428">
        <v>24.336027294604492</v>
      </c>
      <c r="BC25" s="428">
        <v>10.044973577253188</v>
      </c>
      <c r="BD25" s="428"/>
      <c r="BE25" s="428">
        <v>-1</v>
      </c>
      <c r="BF25" s="428"/>
      <c r="BG25" s="428" t="s">
        <v>463</v>
      </c>
      <c r="BH25" s="428"/>
      <c r="BI25" s="406">
        <v>17.672657412775798</v>
      </c>
      <c r="BJ25" s="428"/>
      <c r="BK25" s="428">
        <v>13.618973099798554</v>
      </c>
      <c r="BL25" s="428"/>
      <c r="BM25" s="428">
        <v>14.374826488688274</v>
      </c>
      <c r="BN25" s="428"/>
      <c r="BO25" s="428">
        <v>14.522402638464966</v>
      </c>
      <c r="BP25" s="428">
        <v>1.5240517154106947</v>
      </c>
      <c r="BQ25" s="428">
        <v>11.534114140409525</v>
      </c>
      <c r="BR25" s="428">
        <v>17.510691136520407</v>
      </c>
      <c r="BS25" s="428">
        <v>10.494487402339292</v>
      </c>
      <c r="BT25" s="428"/>
      <c r="BU25" s="465">
        <v>9.9999999999999645E-2</v>
      </c>
      <c r="BV25" s="428"/>
      <c r="BW25" s="428" t="s">
        <v>463</v>
      </c>
      <c r="BX25" s="428"/>
      <c r="BY25" s="428">
        <v>13.0675125120217</v>
      </c>
      <c r="BZ25" s="428">
        <v>1.4208195311528016</v>
      </c>
      <c r="CA25" s="428">
        <v>10.28163455690785</v>
      </c>
      <c r="CB25" s="428">
        <v>15.853390467135553</v>
      </c>
      <c r="CC25" s="428">
        <v>10.872915023771299</v>
      </c>
      <c r="CD25" s="428"/>
      <c r="CE25" s="465">
        <v>-1.4000000000000004</v>
      </c>
      <c r="CF25" s="428"/>
      <c r="CG25" s="428" t="s">
        <v>463</v>
      </c>
      <c r="CH25" s="428"/>
      <c r="CI25" s="406">
        <v>4.7806759248447745</v>
      </c>
      <c r="CJ25" s="428"/>
      <c r="CK25" s="428">
        <v>5.854463301302185</v>
      </c>
      <c r="CL25" s="428"/>
      <c r="CM25" s="428">
        <v>5.4033881200003115</v>
      </c>
      <c r="CN25" s="428"/>
      <c r="CO25" s="476">
        <v>6.3677196650153478</v>
      </c>
      <c r="CP25" s="428">
        <v>1.2109662413815374</v>
      </c>
      <c r="CQ25" s="428">
        <v>3.993314351821156</v>
      </c>
      <c r="CR25" s="428">
        <v>8.7421249782095387</v>
      </c>
      <c r="CS25" s="428">
        <v>19.01726685668438</v>
      </c>
      <c r="CT25" s="428"/>
      <c r="CU25" s="428">
        <v>1</v>
      </c>
      <c r="CV25" s="428"/>
      <c r="CW25" s="428" t="s">
        <v>463</v>
      </c>
      <c r="CX25" s="428"/>
      <c r="CY25" s="476">
        <v>6.7095309080279293</v>
      </c>
      <c r="CZ25" s="428">
        <v>1.336943160247936</v>
      </c>
      <c r="DA25" s="428">
        <v>4.0881139048755326</v>
      </c>
      <c r="DB25" s="428">
        <v>9.3309479111803242</v>
      </c>
      <c r="DC25" s="428">
        <v>19.926030278037597</v>
      </c>
      <c r="DD25" s="428"/>
      <c r="DE25" s="428">
        <v>0.33228033498465059</v>
      </c>
      <c r="DF25" s="428"/>
      <c r="DG25" s="428" t="s">
        <v>463</v>
      </c>
      <c r="DH25" s="428"/>
      <c r="DI25" s="406">
        <v>0.42754633993426705</v>
      </c>
      <c r="DJ25" s="428"/>
      <c r="DK25" s="428">
        <v>0.44779977348327327</v>
      </c>
      <c r="DL25" s="428"/>
      <c r="DM25" s="466">
        <v>1.1555229671505243</v>
      </c>
      <c r="DN25" s="466"/>
      <c r="DO25" s="466">
        <v>0.4543833482236469</v>
      </c>
      <c r="DP25" s="466">
        <v>0.29800292760855102</v>
      </c>
      <c r="DQ25" s="466">
        <v>0</v>
      </c>
      <c r="DR25" s="466">
        <v>1.0386933896447201</v>
      </c>
      <c r="DS25" s="466">
        <v>65.584033564072058</v>
      </c>
      <c r="DT25" s="466"/>
      <c r="DU25" s="466">
        <v>-0.7</v>
      </c>
      <c r="DV25" s="428"/>
      <c r="DW25" s="428" t="s">
        <v>463</v>
      </c>
      <c r="DX25" s="466"/>
      <c r="DY25" s="476">
        <v>0.55453261510109253</v>
      </c>
      <c r="DZ25" s="428">
        <v>0.24427740804818793</v>
      </c>
      <c r="EA25" s="428">
        <v>7.5564645494394928E-2</v>
      </c>
      <c r="EB25" s="428">
        <v>1.0335005847077903</v>
      </c>
      <c r="EC25" s="428">
        <v>44.051044320207495</v>
      </c>
      <c r="ED25" s="466"/>
      <c r="EE25" s="466">
        <v>9.9999999999999978E-2</v>
      </c>
      <c r="EF25" s="428"/>
      <c r="EG25" s="428" t="s">
        <v>463</v>
      </c>
      <c r="EH25" s="428"/>
      <c r="EI25" s="279">
        <v>951.66395199999874</v>
      </c>
      <c r="EJ25" s="279">
        <v>865</v>
      </c>
      <c r="EK25" s="58"/>
    </row>
    <row r="26" spans="1:141" s="69" customFormat="1" ht="13.5" customHeight="1" x14ac:dyDescent="0.25">
      <c r="A26" s="365" t="s">
        <v>83</v>
      </c>
      <c r="B26" s="34">
        <v>15.092440603335028</v>
      </c>
      <c r="C26" s="58">
        <v>1.6765423265792778</v>
      </c>
      <c r="D26" s="58">
        <v>11.805157047042727</v>
      </c>
      <c r="E26" s="58">
        <v>18.37972415962733</v>
      </c>
      <c r="F26" s="58">
        <v>11.108490473096886</v>
      </c>
      <c r="G26" s="58"/>
      <c r="H26" s="58"/>
      <c r="I26" s="58"/>
      <c r="J26" s="58"/>
      <c r="K26" s="58">
        <v>1101</v>
      </c>
      <c r="L26" s="58"/>
      <c r="M26" s="428">
        <v>17.070651145617123</v>
      </c>
      <c r="N26" s="428">
        <v>1.6210947230034605</v>
      </c>
      <c r="O26" s="428">
        <v>13.892083180601869</v>
      </c>
      <c r="P26" s="428">
        <v>20.249219110632382</v>
      </c>
      <c r="Q26" s="428">
        <v>9.4963848137666105</v>
      </c>
      <c r="R26" s="428">
        <v>1040</v>
      </c>
      <c r="S26" s="428"/>
      <c r="T26" s="428">
        <v>2</v>
      </c>
      <c r="U26" s="428"/>
      <c r="V26" s="428" t="s">
        <v>463</v>
      </c>
      <c r="W26" s="428">
        <f t="shared" si="0"/>
        <v>15.1</v>
      </c>
      <c r="X26" s="428">
        <f t="shared" si="1"/>
        <v>17.100000000000001</v>
      </c>
      <c r="Y26" s="428">
        <f t="shared" si="2"/>
        <v>2</v>
      </c>
      <c r="Z26" s="428">
        <f t="shared" si="3"/>
        <v>1.9782105422820955</v>
      </c>
      <c r="AA26" s="428">
        <f t="shared" si="4"/>
        <v>0.84824883588489586</v>
      </c>
      <c r="AB26" s="428">
        <f t="shared" si="6"/>
        <v>2.8304780603357959E-6</v>
      </c>
      <c r="AC26" s="428" t="str">
        <f t="shared" si="5"/>
        <v>***</v>
      </c>
      <c r="AD26" s="428"/>
      <c r="AE26" s="428">
        <v>17.994276375208813</v>
      </c>
      <c r="AF26" s="428">
        <v>2.8409686269825696</v>
      </c>
      <c r="AG26" s="428">
        <v>12.423840247270638</v>
      </c>
      <c r="AH26" s="428">
        <v>23.564712503146986</v>
      </c>
      <c r="AI26" s="428">
        <v>15.788179350722025</v>
      </c>
      <c r="AJ26" s="428"/>
      <c r="AK26" s="428">
        <v>0.9</v>
      </c>
      <c r="AL26" s="428"/>
      <c r="AM26" s="428" t="s">
        <v>463</v>
      </c>
      <c r="AN26" s="428"/>
      <c r="AO26" s="428">
        <v>23.717581013619341</v>
      </c>
      <c r="AP26" s="428">
        <v>1.9944048762684172</v>
      </c>
      <c r="AQ26" s="428">
        <v>19.807046290975393</v>
      </c>
      <c r="AR26" s="428">
        <v>27.628115736263286</v>
      </c>
      <c r="AS26" s="428">
        <v>8.4089725470872025</v>
      </c>
      <c r="AT26" s="428"/>
      <c r="AU26" s="428">
        <v>5.7</v>
      </c>
      <c r="AV26" s="428"/>
      <c r="AW26" s="428" t="s">
        <v>466</v>
      </c>
      <c r="AX26" s="428"/>
      <c r="AY26" s="428">
        <v>18.276513364441588</v>
      </c>
      <c r="AZ26" s="428">
        <v>1.9550747495681167</v>
      </c>
      <c r="BA26" s="428">
        <v>14.443092211367786</v>
      </c>
      <c r="BB26" s="428">
        <v>22.109934517515388</v>
      </c>
      <c r="BC26" s="428">
        <v>10.697197603192031</v>
      </c>
      <c r="BD26" s="428"/>
      <c r="BE26" s="428">
        <v>-5.3999999999999986</v>
      </c>
      <c r="BF26" s="428"/>
      <c r="BG26" s="428" t="s">
        <v>464</v>
      </c>
      <c r="BH26" s="428"/>
      <c r="BI26" s="406">
        <v>15.092440603335028</v>
      </c>
      <c r="BJ26" s="428"/>
      <c r="BK26" s="428">
        <v>13.314196887664801</v>
      </c>
      <c r="BL26" s="428"/>
      <c r="BM26" s="428">
        <v>12.781482654322401</v>
      </c>
      <c r="BN26" s="428"/>
      <c r="BO26" s="428">
        <v>17.952434650971817</v>
      </c>
      <c r="BP26" s="428">
        <v>1.9099771461288464</v>
      </c>
      <c r="BQ26" s="428">
        <v>14.207441827163647</v>
      </c>
      <c r="BR26" s="428">
        <v>21.697427474779989</v>
      </c>
      <c r="BS26" s="428">
        <v>10.639098168367116</v>
      </c>
      <c r="BT26" s="428"/>
      <c r="BU26" s="465">
        <v>5.1999999999999993</v>
      </c>
      <c r="BV26" s="428"/>
      <c r="BW26" s="428" t="s">
        <v>466</v>
      </c>
      <c r="BX26" s="428"/>
      <c r="BY26" s="428">
        <v>13.168875118357985</v>
      </c>
      <c r="BZ26" s="428">
        <v>1.7403610027187482</v>
      </c>
      <c r="CA26" s="428">
        <v>9.7564548601143812</v>
      </c>
      <c r="CB26" s="428">
        <v>16.581295376601584</v>
      </c>
      <c r="CC26" s="428">
        <v>13.215714987627223</v>
      </c>
      <c r="CD26" s="428"/>
      <c r="CE26" s="465">
        <v>-4.8000000000000007</v>
      </c>
      <c r="CF26" s="428"/>
      <c r="CG26" s="428" t="s">
        <v>466</v>
      </c>
      <c r="CH26" s="428"/>
      <c r="CI26" s="406">
        <v>3.921946572797093</v>
      </c>
      <c r="CJ26" s="428"/>
      <c r="CK26" s="428">
        <v>3.2604912905808479</v>
      </c>
      <c r="CL26" s="428"/>
      <c r="CM26" s="428">
        <v>4.6953309715894767</v>
      </c>
      <c r="CN26" s="428"/>
      <c r="CO26" s="476">
        <v>5.5296984803157612</v>
      </c>
      <c r="CP26" s="428">
        <v>0.96163862074914874</v>
      </c>
      <c r="CQ26" s="428">
        <v>3.6441629695367199</v>
      </c>
      <c r="CR26" s="428">
        <v>7.4152339910948024</v>
      </c>
      <c r="CS26" s="428">
        <v>17.390435015079454</v>
      </c>
      <c r="CT26" s="428"/>
      <c r="CU26" s="428">
        <v>0.8</v>
      </c>
      <c r="CV26" s="428"/>
      <c r="CW26" s="428" t="s">
        <v>463</v>
      </c>
      <c r="CX26" s="428"/>
      <c r="CY26" s="476">
        <v>4.7098846931246987</v>
      </c>
      <c r="CZ26" s="428">
        <v>1.0700744314537809</v>
      </c>
      <c r="DA26" s="428">
        <v>2.611731688077449</v>
      </c>
      <c r="DB26" s="428">
        <v>6.8080376981719484</v>
      </c>
      <c r="DC26" s="428">
        <v>22.719758575317837</v>
      </c>
      <c r="DD26" s="428"/>
      <c r="DE26" s="428">
        <v>-0.8296984803157601</v>
      </c>
      <c r="DF26" s="428"/>
      <c r="DG26" s="428" t="s">
        <v>463</v>
      </c>
      <c r="DH26" s="428"/>
      <c r="DI26" s="406">
        <v>0.20416914514253198</v>
      </c>
      <c r="DJ26" s="428"/>
      <c r="DK26" s="428">
        <v>0.49596296737147544</v>
      </c>
      <c r="DL26" s="428"/>
      <c r="DM26" s="466">
        <v>0.51746274929693536</v>
      </c>
      <c r="DN26" s="466"/>
      <c r="DO26" s="466">
        <v>0.23544788233174843</v>
      </c>
      <c r="DP26" s="466">
        <v>0.18632203987967247</v>
      </c>
      <c r="DQ26" s="466">
        <v>0</v>
      </c>
      <c r="DR26" s="466">
        <v>0.6007793229099393</v>
      </c>
      <c r="DS26" s="466">
        <v>79.135152134068818</v>
      </c>
      <c r="DT26" s="466"/>
      <c r="DU26" s="466">
        <v>-0.3</v>
      </c>
      <c r="DV26" s="428"/>
      <c r="DW26" s="428" t="s">
        <v>463</v>
      </c>
      <c r="DX26" s="466"/>
      <c r="DY26" s="466">
        <v>0.39775355295889758</v>
      </c>
      <c r="DZ26" s="466">
        <v>0.24995551785243295</v>
      </c>
      <c r="EA26" s="466">
        <v>0</v>
      </c>
      <c r="EB26" s="466">
        <v>0.88785490057985117</v>
      </c>
      <c r="EC26" s="466">
        <v>62.841806438436123</v>
      </c>
      <c r="ED26" s="466"/>
      <c r="EE26" s="466">
        <v>0.2</v>
      </c>
      <c r="EF26" s="428"/>
      <c r="EG26" s="428" t="s">
        <v>463</v>
      </c>
      <c r="EH26" s="428"/>
      <c r="EI26" s="279">
        <v>335.37349699999947</v>
      </c>
      <c r="EJ26" s="279">
        <v>899</v>
      </c>
      <c r="EK26" s="58"/>
    </row>
    <row r="27" spans="1:141" s="69" customFormat="1" ht="13.5" customHeight="1" x14ac:dyDescent="0.25">
      <c r="A27" s="365" t="s">
        <v>84</v>
      </c>
      <c r="B27" s="34">
        <v>24.083067373019958</v>
      </c>
      <c r="C27" s="58">
        <v>2.1423983171653491</v>
      </c>
      <c r="D27" s="58">
        <v>19.882355796942175</v>
      </c>
      <c r="E27" s="58">
        <v>28.283778949097744</v>
      </c>
      <c r="F27" s="58">
        <v>8.8958697992327114</v>
      </c>
      <c r="G27" s="58"/>
      <c r="H27" s="58"/>
      <c r="I27" s="58"/>
      <c r="J27" s="58"/>
      <c r="K27" s="58">
        <v>1072</v>
      </c>
      <c r="L27" s="58"/>
      <c r="M27" s="428">
        <v>28.683534496841073</v>
      </c>
      <c r="N27" s="428">
        <v>2.0767501255345397</v>
      </c>
      <c r="O27" s="428">
        <v>24.611538377986637</v>
      </c>
      <c r="P27" s="428">
        <v>32.755530615695513</v>
      </c>
      <c r="Q27" s="428">
        <v>7.2402169466362425</v>
      </c>
      <c r="R27" s="428">
        <v>1148</v>
      </c>
      <c r="S27" s="428"/>
      <c r="T27" s="428">
        <v>4.5999999999999996</v>
      </c>
      <c r="U27" s="428"/>
      <c r="V27" s="428" t="s">
        <v>463</v>
      </c>
      <c r="W27" s="428">
        <f t="shared" si="0"/>
        <v>24.1</v>
      </c>
      <c r="X27" s="428">
        <f t="shared" si="1"/>
        <v>28.7</v>
      </c>
      <c r="Y27" s="428">
        <f t="shared" si="2"/>
        <v>4.5999999999999996</v>
      </c>
      <c r="Z27" s="428">
        <f t="shared" si="3"/>
        <v>4.6004671238211152</v>
      </c>
      <c r="AA27" s="428">
        <f t="shared" si="4"/>
        <v>1.5418408886336614</v>
      </c>
      <c r="AB27" s="428">
        <f t="shared" si="6"/>
        <v>1.1780072861284926E-18</v>
      </c>
      <c r="AC27" s="428" t="str">
        <f t="shared" si="5"/>
        <v>***</v>
      </c>
      <c r="AD27" s="428"/>
      <c r="AE27" s="428">
        <v>23.7319096273255</v>
      </c>
      <c r="AF27" s="428">
        <v>1.8681635951040716</v>
      </c>
      <c r="AG27" s="428">
        <v>20.068903325802395</v>
      </c>
      <c r="AH27" s="428">
        <v>27.394915928848601</v>
      </c>
      <c r="AI27" s="428">
        <v>7.8719480414379417</v>
      </c>
      <c r="AJ27" s="428"/>
      <c r="AK27" s="428">
        <v>-5</v>
      </c>
      <c r="AL27" s="428"/>
      <c r="AM27" s="428" t="s">
        <v>463</v>
      </c>
      <c r="AN27" s="428"/>
      <c r="AO27" s="428">
        <v>30.821341159870606</v>
      </c>
      <c r="AP27" s="428">
        <v>2.5309415403042523</v>
      </c>
      <c r="AQ27" s="428">
        <v>25.858790730862481</v>
      </c>
      <c r="AR27" s="428">
        <v>35.783891588878738</v>
      </c>
      <c r="AS27" s="428">
        <v>8.2116528517569449</v>
      </c>
      <c r="AT27" s="428"/>
      <c r="AU27" s="428">
        <v>7.1</v>
      </c>
      <c r="AV27" s="428"/>
      <c r="AW27" s="428" t="s">
        <v>464</v>
      </c>
      <c r="AX27" s="428"/>
      <c r="AY27" s="428">
        <v>38.952435295764268</v>
      </c>
      <c r="AZ27" s="428">
        <v>2.999717071940772</v>
      </c>
      <c r="BA27" s="428">
        <v>33.070727253985019</v>
      </c>
      <c r="BB27" s="428">
        <v>44.834143337543523</v>
      </c>
      <c r="BC27" s="428">
        <v>7.7009744042035919</v>
      </c>
      <c r="BD27" s="428"/>
      <c r="BE27" s="428">
        <v>8.1999999999999993</v>
      </c>
      <c r="BF27" s="428"/>
      <c r="BG27" s="428" t="s">
        <v>464</v>
      </c>
      <c r="BH27" s="428"/>
      <c r="BI27" s="406">
        <v>24.083067373019958</v>
      </c>
      <c r="BJ27" s="428"/>
      <c r="BK27" s="428">
        <v>16.213350139866211</v>
      </c>
      <c r="BL27" s="428"/>
      <c r="BM27" s="428">
        <v>13.892118777658775</v>
      </c>
      <c r="BN27" s="428"/>
      <c r="BO27" s="428">
        <v>19.167312335451289</v>
      </c>
      <c r="BP27" s="428">
        <v>2.0387952027351894</v>
      </c>
      <c r="BQ27" s="428">
        <v>15.169739160854395</v>
      </c>
      <c r="BR27" s="428">
        <v>23.164885510048183</v>
      </c>
      <c r="BS27" s="428">
        <v>10.63683403835547</v>
      </c>
      <c r="BT27" s="428"/>
      <c r="BU27" s="465">
        <v>5.2999999999999989</v>
      </c>
      <c r="BV27" s="428"/>
      <c r="BW27" s="428" t="s">
        <v>464</v>
      </c>
      <c r="BX27" s="428"/>
      <c r="BY27" s="428">
        <v>23.026038136569241</v>
      </c>
      <c r="BZ27" s="428">
        <v>2.4817379394170205</v>
      </c>
      <c r="CA27" s="428">
        <v>18.159959887925005</v>
      </c>
      <c r="CB27" s="428">
        <v>27.892116385213477</v>
      </c>
      <c r="CC27" s="428">
        <v>10.777963298321829</v>
      </c>
      <c r="CD27" s="428"/>
      <c r="CE27" s="465">
        <v>3.8000000000000007</v>
      </c>
      <c r="CF27" s="428"/>
      <c r="CG27" s="428" t="s">
        <v>463</v>
      </c>
      <c r="CH27" s="428"/>
      <c r="CI27" s="406">
        <v>7.7931596697999534</v>
      </c>
      <c r="CJ27" s="428"/>
      <c r="CK27" s="428">
        <v>10.990001859758927</v>
      </c>
      <c r="CL27" s="428"/>
      <c r="CM27" s="428">
        <v>8.8956138173932988</v>
      </c>
      <c r="CN27" s="428"/>
      <c r="CO27" s="428">
        <v>10.753999112412513</v>
      </c>
      <c r="CP27" s="428">
        <v>1.3929646051689675</v>
      </c>
      <c r="CQ27" s="428">
        <v>8.0227400181612083</v>
      </c>
      <c r="CR27" s="428">
        <v>13.485258206663818</v>
      </c>
      <c r="CS27" s="428">
        <v>12.952991632305192</v>
      </c>
      <c r="CT27" s="428"/>
      <c r="CU27" s="428">
        <v>1.9</v>
      </c>
      <c r="CV27" s="428"/>
      <c r="CW27" s="428" t="s">
        <v>463</v>
      </c>
      <c r="CX27" s="428"/>
      <c r="CY27" s="428">
        <v>14.573056434393546</v>
      </c>
      <c r="CZ27" s="428">
        <v>2.0797084938577548</v>
      </c>
      <c r="DA27" s="428">
        <v>10.49525913567507</v>
      </c>
      <c r="DB27" s="428">
        <v>18.650853733112026</v>
      </c>
      <c r="DC27" s="428">
        <v>14.270914980809934</v>
      </c>
      <c r="DD27" s="428"/>
      <c r="DE27" s="428">
        <v>3.8460008875875005</v>
      </c>
      <c r="DF27" s="428"/>
      <c r="DG27" s="428" t="s">
        <v>463</v>
      </c>
      <c r="DH27" s="428"/>
      <c r="DI27" s="406">
        <v>1.0212207399541289</v>
      </c>
      <c r="DJ27" s="428"/>
      <c r="DK27" s="428">
        <v>1.4801824972159308</v>
      </c>
      <c r="DL27" s="428"/>
      <c r="DM27" s="466">
        <v>0.9441770322734202</v>
      </c>
      <c r="DN27" s="466"/>
      <c r="DO27" s="466">
        <v>0.90002971200681658</v>
      </c>
      <c r="DP27" s="466">
        <v>0.46370112559633564</v>
      </c>
      <c r="DQ27" s="466">
        <v>-9.1735165604539537E-3</v>
      </c>
      <c r="DR27" s="466">
        <v>1.8092329405740872</v>
      </c>
      <c r="DS27" s="466">
        <v>51.520646419817709</v>
      </c>
      <c r="DT27" s="466"/>
      <c r="DU27" s="466">
        <v>0</v>
      </c>
      <c r="DV27" s="428"/>
      <c r="DW27" s="428" t="s">
        <v>463</v>
      </c>
      <c r="DX27" s="466"/>
      <c r="DY27" s="476">
        <v>1.3533407248014784</v>
      </c>
      <c r="DZ27" s="428">
        <v>0.64962225667038564</v>
      </c>
      <c r="EA27" s="428">
        <v>7.9591114574091737E-2</v>
      </c>
      <c r="EB27" s="428">
        <v>2.627090335028865</v>
      </c>
      <c r="EC27" s="428">
        <v>48.001382413558773</v>
      </c>
      <c r="ED27" s="466"/>
      <c r="EE27" s="466">
        <v>0.49999999999999989</v>
      </c>
      <c r="EF27" s="428"/>
      <c r="EG27" s="428" t="s">
        <v>463</v>
      </c>
      <c r="EH27" s="428"/>
      <c r="EI27" s="279">
        <v>1159.7118680000028</v>
      </c>
      <c r="EJ27" s="279">
        <v>899</v>
      </c>
      <c r="EK27" s="58"/>
    </row>
    <row r="28" spans="1:141" s="69" customFormat="1" ht="13.5" customHeight="1" x14ac:dyDescent="0.25">
      <c r="A28" s="365" t="s">
        <v>85</v>
      </c>
      <c r="B28" s="34">
        <v>22.082076964667319</v>
      </c>
      <c r="C28" s="58">
        <v>1.5733282739583039</v>
      </c>
      <c r="D28" s="58">
        <v>18.997170558405873</v>
      </c>
      <c r="E28" s="58">
        <v>25.166983370928765</v>
      </c>
      <c r="F28" s="58">
        <v>7.124910743114091</v>
      </c>
      <c r="G28" s="58"/>
      <c r="H28" s="58"/>
      <c r="I28" s="58"/>
      <c r="J28" s="58"/>
      <c r="K28" s="58">
        <v>1315</v>
      </c>
      <c r="L28" s="58"/>
      <c r="M28" s="428">
        <v>24.969691273892494</v>
      </c>
      <c r="N28" s="428">
        <v>1.5458206965831147</v>
      </c>
      <c r="O28" s="428">
        <v>21.938717157393462</v>
      </c>
      <c r="P28" s="428">
        <v>28.000665390391529</v>
      </c>
      <c r="Q28" s="428">
        <v>6.1907881824689408</v>
      </c>
      <c r="R28" s="428">
        <v>1349</v>
      </c>
      <c r="S28" s="428"/>
      <c r="T28" s="428">
        <v>2.9</v>
      </c>
      <c r="U28" s="428"/>
      <c r="V28" s="428" t="s">
        <v>463</v>
      </c>
      <c r="W28" s="428">
        <f t="shared" si="0"/>
        <v>22.1</v>
      </c>
      <c r="X28" s="428">
        <f t="shared" si="1"/>
        <v>25</v>
      </c>
      <c r="Y28" s="428">
        <f t="shared" si="2"/>
        <v>2.9</v>
      </c>
      <c r="Z28" s="428">
        <f t="shared" si="3"/>
        <v>2.8876143092251745</v>
      </c>
      <c r="AA28" s="428">
        <f t="shared" si="4"/>
        <v>1.3091854748177525</v>
      </c>
      <c r="AB28" s="428">
        <f t="shared" si="6"/>
        <v>6.6451896840730511E-9</v>
      </c>
      <c r="AC28" s="428" t="str">
        <f t="shared" si="5"/>
        <v>***</v>
      </c>
      <c r="AD28" s="428"/>
      <c r="AE28" s="428">
        <v>22.110578057537261</v>
      </c>
      <c r="AF28" s="428">
        <v>2.0497582814168882</v>
      </c>
      <c r="AG28" s="428">
        <v>18.091509534252527</v>
      </c>
      <c r="AH28" s="428">
        <v>26.129646580821998</v>
      </c>
      <c r="AI28" s="428">
        <v>9.2704870767417464</v>
      </c>
      <c r="AJ28" s="428"/>
      <c r="AK28" s="428">
        <v>-2.9</v>
      </c>
      <c r="AL28" s="428"/>
      <c r="AM28" s="428" t="s">
        <v>463</v>
      </c>
      <c r="AN28" s="428"/>
      <c r="AO28" s="428">
        <v>20.645496171184309</v>
      </c>
      <c r="AP28" s="428">
        <v>1.4801091387001959</v>
      </c>
      <c r="AQ28" s="428">
        <v>17.743368198543529</v>
      </c>
      <c r="AR28" s="428">
        <v>23.547624143825086</v>
      </c>
      <c r="AS28" s="428">
        <v>7.1691623510896267</v>
      </c>
      <c r="AT28" s="428"/>
      <c r="AU28" s="428">
        <v>-1.5</v>
      </c>
      <c r="AV28" s="428"/>
      <c r="AW28" s="428" t="s">
        <v>463</v>
      </c>
      <c r="AX28" s="428"/>
      <c r="AY28" s="428">
        <v>23.559971699680059</v>
      </c>
      <c r="AZ28" s="428">
        <v>1.9021541891062876</v>
      </c>
      <c r="BA28" s="428">
        <v>19.830314761223484</v>
      </c>
      <c r="BB28" s="428">
        <v>27.289628638136637</v>
      </c>
      <c r="BC28" s="428">
        <v>8.0736692443994666</v>
      </c>
      <c r="BD28" s="428"/>
      <c r="BE28" s="428">
        <v>3</v>
      </c>
      <c r="BF28" s="428"/>
      <c r="BG28" s="428" t="s">
        <v>463</v>
      </c>
      <c r="BH28" s="428"/>
      <c r="BI28" s="406">
        <v>22.082076964667319</v>
      </c>
      <c r="BJ28" s="428"/>
      <c r="BK28" s="428">
        <v>17.584013242770592</v>
      </c>
      <c r="BL28" s="428"/>
      <c r="BM28" s="428">
        <v>15.497784121956418</v>
      </c>
      <c r="BN28" s="428"/>
      <c r="BO28" s="428">
        <v>13.428989610854341</v>
      </c>
      <c r="BP28" s="428">
        <v>1.1888466838828988</v>
      </c>
      <c r="BQ28" s="428">
        <v>11.09795527948897</v>
      </c>
      <c r="BR28" s="428">
        <v>15.760023942219714</v>
      </c>
      <c r="BS28" s="428">
        <v>8.8528379150876795</v>
      </c>
      <c r="BT28" s="428"/>
      <c r="BU28" s="465">
        <v>-2.0999999999999996</v>
      </c>
      <c r="BV28" s="428"/>
      <c r="BW28" s="428" t="s">
        <v>463</v>
      </c>
      <c r="BX28" s="428"/>
      <c r="BY28" s="428">
        <v>15.289231525450198</v>
      </c>
      <c r="BZ28" s="428">
        <v>1.3879537057299454</v>
      </c>
      <c r="CA28" s="428">
        <v>12.567795377697951</v>
      </c>
      <c r="CB28" s="428">
        <v>18.010667673202445</v>
      </c>
      <c r="CC28" s="428">
        <v>9.0779821302305557</v>
      </c>
      <c r="CD28" s="428"/>
      <c r="CE28" s="465">
        <v>1.9000000000000004</v>
      </c>
      <c r="CF28" s="428"/>
      <c r="CG28" s="428" t="s">
        <v>463</v>
      </c>
      <c r="CH28" s="428"/>
      <c r="CI28" s="406">
        <v>6.0081001250409578</v>
      </c>
      <c r="CJ28" s="428"/>
      <c r="CK28" s="428">
        <v>6.8020769128290803</v>
      </c>
      <c r="CL28" s="428"/>
      <c r="CM28" s="428">
        <v>5.8185721346917827</v>
      </c>
      <c r="CN28" s="428"/>
      <c r="CO28" s="428">
        <v>6.473555189131849</v>
      </c>
      <c r="CP28" s="428">
        <v>0.84822906635976592</v>
      </c>
      <c r="CQ28" s="428">
        <v>4.8103877669973985</v>
      </c>
      <c r="CR28" s="428">
        <v>8.1367226112663005</v>
      </c>
      <c r="CS28" s="428">
        <v>13.102986559592761</v>
      </c>
      <c r="CT28" s="428"/>
      <c r="CU28" s="428">
        <v>0.7</v>
      </c>
      <c r="CV28" s="428"/>
      <c r="CW28" s="428" t="s">
        <v>463</v>
      </c>
      <c r="CX28" s="428"/>
      <c r="CY28" s="428">
        <v>7.5734437812846069</v>
      </c>
      <c r="CZ28" s="428">
        <v>1.0855336862702401</v>
      </c>
      <c r="DA28" s="428">
        <v>5.4449789764264986</v>
      </c>
      <c r="DB28" s="428">
        <v>9.7019085861427161</v>
      </c>
      <c r="DC28" s="428">
        <v>14.333422385108296</v>
      </c>
      <c r="DD28" s="428"/>
      <c r="DE28" s="428">
        <v>1.1264448108681497</v>
      </c>
      <c r="DF28" s="428"/>
      <c r="DG28" s="428" t="s">
        <v>463</v>
      </c>
      <c r="DH28" s="428"/>
      <c r="DI28" s="406">
        <v>0.72794325391617376</v>
      </c>
      <c r="DJ28" s="428"/>
      <c r="DK28" s="428">
        <v>0.58360111829282801</v>
      </c>
      <c r="DL28" s="428"/>
      <c r="DM28" s="466">
        <v>0.79422180088905525</v>
      </c>
      <c r="DN28" s="466"/>
      <c r="DO28" s="466">
        <v>0.7429513711981246</v>
      </c>
      <c r="DP28" s="466">
        <v>0.42392619436574153</v>
      </c>
      <c r="DQ28" s="466">
        <v>0</v>
      </c>
      <c r="DR28" s="466">
        <v>1.5741657964292166</v>
      </c>
      <c r="DS28" s="466">
        <v>57.059749910965863</v>
      </c>
      <c r="DT28" s="466"/>
      <c r="DU28" s="466">
        <v>-0.10000000000000009</v>
      </c>
      <c r="DV28" s="428"/>
      <c r="DW28" s="428" t="s">
        <v>463</v>
      </c>
      <c r="DX28" s="466"/>
      <c r="DY28" s="476">
        <v>0.69729639294525536</v>
      </c>
      <c r="DZ28" s="428">
        <v>0.33521888175377573</v>
      </c>
      <c r="EA28" s="428">
        <v>4.0014540929859087E-2</v>
      </c>
      <c r="EB28" s="428">
        <v>1.3545782449606516</v>
      </c>
      <c r="EC28" s="428">
        <v>48.07408802702551</v>
      </c>
      <c r="ED28" s="466"/>
      <c r="EE28" s="466">
        <v>0</v>
      </c>
      <c r="EF28" s="428"/>
      <c r="EG28" s="428" t="s">
        <v>463</v>
      </c>
      <c r="EH28" s="428"/>
      <c r="EI28" s="279">
        <v>414.5479640000006</v>
      </c>
      <c r="EJ28" s="279">
        <v>1175</v>
      </c>
      <c r="EK28" s="58"/>
    </row>
    <row r="29" spans="1:141" s="69" customFormat="1" ht="13.5" customHeight="1" x14ac:dyDescent="0.25">
      <c r="A29" s="365" t="s">
        <v>86</v>
      </c>
      <c r="B29" s="34">
        <v>18.74874323804449</v>
      </c>
      <c r="C29" s="58">
        <v>1.5110661661392155</v>
      </c>
      <c r="D29" s="58">
        <v>15.785917378136677</v>
      </c>
      <c r="E29" s="58">
        <v>21.711569097952303</v>
      </c>
      <c r="F29" s="58">
        <v>8.0595597633072131</v>
      </c>
      <c r="G29" s="58"/>
      <c r="H29" s="58"/>
      <c r="I29" s="58"/>
      <c r="J29" s="58"/>
      <c r="K29" s="58">
        <v>1137</v>
      </c>
      <c r="L29" s="58"/>
      <c r="M29" s="428">
        <v>17.547366372048948</v>
      </c>
      <c r="N29" s="428">
        <v>1.5536800046007155</v>
      </c>
      <c r="O29" s="428">
        <v>14.500982085905017</v>
      </c>
      <c r="P29" s="428">
        <v>20.593750658192878</v>
      </c>
      <c r="Q29" s="428">
        <v>8.8542062190914272</v>
      </c>
      <c r="R29" s="428">
        <v>1185</v>
      </c>
      <c r="S29" s="428"/>
      <c r="T29" s="428">
        <v>-1.2</v>
      </c>
      <c r="U29" s="428"/>
      <c r="V29" s="428" t="s">
        <v>463</v>
      </c>
      <c r="W29" s="428">
        <f t="shared" si="0"/>
        <v>18.7</v>
      </c>
      <c r="X29" s="428">
        <f t="shared" si="1"/>
        <v>17.5</v>
      </c>
      <c r="Y29" s="428">
        <f t="shared" si="2"/>
        <v>-1.2</v>
      </c>
      <c r="Z29" s="428">
        <f t="shared" si="3"/>
        <v>-1.2013768659955417</v>
      </c>
      <c r="AA29" s="428">
        <f t="shared" si="4"/>
        <v>-0.55431645802941765</v>
      </c>
      <c r="AB29" s="428">
        <f t="shared" si="6"/>
        <v>5.7682901508501186E-7</v>
      </c>
      <c r="AC29" s="428" t="str">
        <f t="shared" si="5"/>
        <v>***</v>
      </c>
      <c r="AD29" s="428"/>
      <c r="AE29" s="428">
        <v>17.952597362748037</v>
      </c>
      <c r="AF29" s="428">
        <v>1.4272134696414025</v>
      </c>
      <c r="AG29" s="428">
        <v>15.154185089531747</v>
      </c>
      <c r="AH29" s="428">
        <v>20.75100963596433</v>
      </c>
      <c r="AI29" s="428">
        <v>7.9498996206693544</v>
      </c>
      <c r="AJ29" s="428"/>
      <c r="AK29" s="428">
        <v>0.5</v>
      </c>
      <c r="AL29" s="428"/>
      <c r="AM29" s="428" t="s">
        <v>463</v>
      </c>
      <c r="AN29" s="428"/>
      <c r="AO29" s="428">
        <v>24.417040347718626</v>
      </c>
      <c r="AP29" s="428">
        <v>2.0626041076242321</v>
      </c>
      <c r="AQ29" s="428">
        <v>20.372783798855753</v>
      </c>
      <c r="AR29" s="428">
        <v>28.461296896581501</v>
      </c>
      <c r="AS29" s="428">
        <v>8.4473960736070488</v>
      </c>
      <c r="AT29" s="428"/>
      <c r="AU29" s="428">
        <v>6.4</v>
      </c>
      <c r="AV29" s="428"/>
      <c r="AW29" s="428" t="s">
        <v>465</v>
      </c>
      <c r="AX29" s="428"/>
      <c r="AY29" s="428">
        <v>25.854574516707569</v>
      </c>
      <c r="AZ29" s="428">
        <v>1.8851004198258006</v>
      </c>
      <c r="BA29" s="428">
        <v>22.15835582909736</v>
      </c>
      <c r="BB29" s="428">
        <v>29.550793204317777</v>
      </c>
      <c r="BC29" s="428">
        <v>7.2911678303103518</v>
      </c>
      <c r="BD29" s="428"/>
      <c r="BE29" s="428">
        <v>1.5</v>
      </c>
      <c r="BF29" s="428"/>
      <c r="BG29" s="428" t="s">
        <v>463</v>
      </c>
      <c r="BH29" s="428"/>
      <c r="BI29" s="406">
        <v>18.74874323804449</v>
      </c>
      <c r="BJ29" s="428"/>
      <c r="BK29" s="428">
        <v>11.25631579330995</v>
      </c>
      <c r="BL29" s="428"/>
      <c r="BM29" s="428">
        <v>12.571569503200845</v>
      </c>
      <c r="BN29" s="428"/>
      <c r="BO29" s="428">
        <v>16.449013784124077</v>
      </c>
      <c r="BP29" s="428">
        <v>1.5811266618885687</v>
      </c>
      <c r="BQ29" s="428">
        <v>13.348815431329228</v>
      </c>
      <c r="BR29" s="428">
        <v>19.549212136918928</v>
      </c>
      <c r="BS29" s="428">
        <v>9.6122885094461292</v>
      </c>
      <c r="BT29" s="428"/>
      <c r="BU29" s="465">
        <v>3.7999999999999989</v>
      </c>
      <c r="BV29" s="428"/>
      <c r="BW29" s="428" t="s">
        <v>464</v>
      </c>
      <c r="BX29" s="428"/>
      <c r="BY29" s="428">
        <v>18.203682248707949</v>
      </c>
      <c r="BZ29" s="428">
        <v>1.4625489417845197</v>
      </c>
      <c r="CA29" s="428">
        <v>15.335983173733453</v>
      </c>
      <c r="CB29" s="428">
        <v>21.071381323682441</v>
      </c>
      <c r="CC29" s="428">
        <v>8.0343576744662624</v>
      </c>
      <c r="CD29" s="428"/>
      <c r="CE29" s="465">
        <v>1.8000000000000007</v>
      </c>
      <c r="CF29" s="428"/>
      <c r="CG29" s="428" t="s">
        <v>463</v>
      </c>
      <c r="CH29" s="428"/>
      <c r="CI29" s="406">
        <v>5.5212850639065412</v>
      </c>
      <c r="CJ29" s="428"/>
      <c r="CK29" s="428">
        <v>5.2757966567894252</v>
      </c>
      <c r="CL29" s="428"/>
      <c r="CM29" s="428">
        <v>5.0128508147722828</v>
      </c>
      <c r="CN29" s="428"/>
      <c r="CO29" s="476">
        <v>7.8229801016132274</v>
      </c>
      <c r="CP29" s="428">
        <v>1.4518107444604771</v>
      </c>
      <c r="CQ29" s="428">
        <v>4.9763382815517296</v>
      </c>
      <c r="CR29" s="428">
        <v>10.669621921674727</v>
      </c>
      <c r="CS29" s="428">
        <v>18.5582824652857</v>
      </c>
      <c r="CT29" s="428"/>
      <c r="CU29" s="428">
        <v>2.8</v>
      </c>
      <c r="CV29" s="428"/>
      <c r="CW29" s="428" t="s">
        <v>466</v>
      </c>
      <c r="CX29" s="428"/>
      <c r="CY29" s="476">
        <v>7.5162429750769668</v>
      </c>
      <c r="CZ29" s="428">
        <v>1.3265797871458735</v>
      </c>
      <c r="DA29" s="428">
        <v>4.9151459999313873</v>
      </c>
      <c r="DB29" s="428">
        <v>10.117339950222547</v>
      </c>
      <c r="DC29" s="428">
        <v>17.649506429537546</v>
      </c>
      <c r="DD29" s="428"/>
      <c r="DE29" s="428">
        <v>-0.3229801016132301</v>
      </c>
      <c r="DF29" s="428"/>
      <c r="DG29" s="428" t="s">
        <v>463</v>
      </c>
      <c r="DH29" s="428"/>
      <c r="DI29" s="406">
        <v>0.46955259975667679</v>
      </c>
      <c r="DJ29" s="428"/>
      <c r="DK29" s="428">
        <v>1.015253921949574</v>
      </c>
      <c r="DL29" s="428"/>
      <c r="DM29" s="466">
        <v>0.36817704477490942</v>
      </c>
      <c r="DN29" s="466"/>
      <c r="DO29" s="466">
        <v>0.1450464619813169</v>
      </c>
      <c r="DP29" s="466">
        <v>8.3043395465630693E-2</v>
      </c>
      <c r="DQ29" s="466">
        <v>-1.7781098921064289E-2</v>
      </c>
      <c r="DR29" s="466">
        <v>0.30787402288369814</v>
      </c>
      <c r="DS29" s="466">
        <v>57.252961796701605</v>
      </c>
      <c r="DT29" s="466"/>
      <c r="DU29" s="466">
        <v>-0.30000000000000004</v>
      </c>
      <c r="DV29" s="428"/>
      <c r="DW29" s="428" t="s">
        <v>463</v>
      </c>
      <c r="DX29" s="466"/>
      <c r="DY29" s="466">
        <v>0.13464929292265013</v>
      </c>
      <c r="DZ29" s="466">
        <v>9.3614371195575363E-2</v>
      </c>
      <c r="EA29" s="466">
        <v>0</v>
      </c>
      <c r="EB29" s="466">
        <v>0.31820407048401728</v>
      </c>
      <c r="EC29" s="466">
        <v>69.524591747654071</v>
      </c>
      <c r="ED29" s="466"/>
      <c r="EE29" s="466">
        <v>0</v>
      </c>
      <c r="EF29" s="428"/>
      <c r="EG29" s="428" t="s">
        <v>463</v>
      </c>
      <c r="EH29" s="428"/>
      <c r="EI29" s="279">
        <v>1064.2967140000001</v>
      </c>
      <c r="EJ29" s="279">
        <v>913</v>
      </c>
      <c r="EK29" s="58"/>
    </row>
    <row r="30" spans="1:141" s="69" customFormat="1" ht="13.5" customHeight="1" x14ac:dyDescent="0.25">
      <c r="A30" s="363" t="s">
        <v>87</v>
      </c>
      <c r="B30" s="34">
        <v>16.160561439880201</v>
      </c>
      <c r="C30" s="58">
        <v>1.5234965703078147</v>
      </c>
      <c r="D30" s="58">
        <v>13.173362641351222</v>
      </c>
      <c r="E30" s="58">
        <v>19.147760238409177</v>
      </c>
      <c r="F30" s="58">
        <v>9.4272502596859571</v>
      </c>
      <c r="G30" s="58"/>
      <c r="H30" s="58"/>
      <c r="I30" s="58"/>
      <c r="J30" s="58"/>
      <c r="K30" s="58">
        <v>1293</v>
      </c>
      <c r="L30" s="58"/>
      <c r="M30" s="428">
        <v>19.006908745143129</v>
      </c>
      <c r="N30" s="428">
        <v>1.6926570955587281</v>
      </c>
      <c r="O30" s="428">
        <v>15.688024571779957</v>
      </c>
      <c r="P30" s="428">
        <v>22.325792918506298</v>
      </c>
      <c r="Q30" s="428">
        <v>8.9054833600506242</v>
      </c>
      <c r="R30" s="428">
        <v>1204</v>
      </c>
      <c r="S30" s="428"/>
      <c r="T30" s="428">
        <v>2.8</v>
      </c>
      <c r="U30" s="428"/>
      <c r="V30" s="428" t="s">
        <v>463</v>
      </c>
      <c r="W30" s="428">
        <f t="shared" si="0"/>
        <v>16.2</v>
      </c>
      <c r="X30" s="428">
        <f t="shared" si="1"/>
        <v>19</v>
      </c>
      <c r="Y30" s="428">
        <f t="shared" si="2"/>
        <v>2.8</v>
      </c>
      <c r="Z30" s="428">
        <f t="shared" si="3"/>
        <v>2.8463473052629276</v>
      </c>
      <c r="AA30" s="428">
        <f t="shared" si="4"/>
        <v>1.2498738959608948</v>
      </c>
      <c r="AB30" s="428">
        <f t="shared" si="6"/>
        <v>1.8014695703601406E-11</v>
      </c>
      <c r="AC30" s="428" t="str">
        <f t="shared" si="5"/>
        <v>***</v>
      </c>
      <c r="AD30" s="428"/>
      <c r="AE30" s="428">
        <v>23.301437850940264</v>
      </c>
      <c r="AF30" s="428">
        <v>1.9104423577772911</v>
      </c>
      <c r="AG30" s="428">
        <v>19.555533362931531</v>
      </c>
      <c r="AH30" s="428">
        <v>27.047342338948997</v>
      </c>
      <c r="AI30" s="428">
        <v>8.1988174721166427</v>
      </c>
      <c r="AJ30" s="428"/>
      <c r="AK30" s="428">
        <v>4.3</v>
      </c>
      <c r="AL30" s="428"/>
      <c r="AM30" s="428" t="s">
        <v>463</v>
      </c>
      <c r="AN30" s="428"/>
      <c r="AO30" s="428">
        <v>26.811441019783871</v>
      </c>
      <c r="AP30" s="428">
        <v>2.088374033218964</v>
      </c>
      <c r="AQ30" s="428">
        <v>22.716656020034588</v>
      </c>
      <c r="AR30" s="428">
        <v>30.906226019533158</v>
      </c>
      <c r="AS30" s="428">
        <v>7.7891152201702827</v>
      </c>
      <c r="AT30" s="428"/>
      <c r="AU30" s="428">
        <v>3.5</v>
      </c>
      <c r="AV30" s="428"/>
      <c r="AW30" s="428" t="s">
        <v>463</v>
      </c>
      <c r="AX30" s="428"/>
      <c r="AY30" s="428">
        <v>26.58585680048197</v>
      </c>
      <c r="AZ30" s="428">
        <v>2.605158768696624</v>
      </c>
      <c r="BA30" s="428">
        <v>21.477780634471731</v>
      </c>
      <c r="BB30" s="428">
        <v>31.693932966492213</v>
      </c>
      <c r="BC30" s="428">
        <v>9.7990400995818021</v>
      </c>
      <c r="BD30" s="428"/>
      <c r="BE30" s="428">
        <v>-0.19999999999999929</v>
      </c>
      <c r="BF30" s="428"/>
      <c r="BG30" s="428" t="s">
        <v>463</v>
      </c>
      <c r="BH30" s="428"/>
      <c r="BI30" s="406">
        <v>16.160561439880201</v>
      </c>
      <c r="BJ30" s="428"/>
      <c r="BK30" s="428">
        <v>12.092305177494191</v>
      </c>
      <c r="BL30" s="428"/>
      <c r="BM30" s="428">
        <v>15.17492991244754</v>
      </c>
      <c r="BN30" s="428"/>
      <c r="BO30" s="428">
        <v>17.084402291574623</v>
      </c>
      <c r="BP30" s="428">
        <v>1.6786042300434896</v>
      </c>
      <c r="BQ30" s="428">
        <v>13.793074534973899</v>
      </c>
      <c r="BR30" s="428">
        <v>20.375730048175349</v>
      </c>
      <c r="BS30" s="428">
        <v>9.8253611767928994</v>
      </c>
      <c r="BT30" s="428"/>
      <c r="BU30" s="465">
        <v>1.9000000000000021</v>
      </c>
      <c r="BV30" s="428"/>
      <c r="BW30" s="428" t="s">
        <v>463</v>
      </c>
      <c r="BX30" s="428"/>
      <c r="BY30" s="428">
        <v>18.053091231152056</v>
      </c>
      <c r="BZ30" s="428">
        <v>2.0078144621768779</v>
      </c>
      <c r="CA30" s="428">
        <v>14.116260461660204</v>
      </c>
      <c r="CB30" s="428">
        <v>21.989922000643912</v>
      </c>
      <c r="CC30" s="428">
        <v>11.121721130574208</v>
      </c>
      <c r="CD30" s="428"/>
      <c r="CE30" s="465">
        <v>1</v>
      </c>
      <c r="CF30" s="428"/>
      <c r="CG30" s="428" t="s">
        <v>463</v>
      </c>
      <c r="CH30" s="428"/>
      <c r="CI30" s="406">
        <v>4.9955975640208887</v>
      </c>
      <c r="CJ30" s="428"/>
      <c r="CK30" s="428">
        <v>5.8889740116577665</v>
      </c>
      <c r="CL30" s="428"/>
      <c r="CM30" s="428">
        <v>6.7524916450803021</v>
      </c>
      <c r="CN30" s="428"/>
      <c r="CO30" s="428">
        <v>9.3562169551245056</v>
      </c>
      <c r="CP30" s="428">
        <v>1.3649969707414757</v>
      </c>
      <c r="CQ30" s="428">
        <v>6.6797954752614839</v>
      </c>
      <c r="CR30" s="428">
        <v>12.032638434987529</v>
      </c>
      <c r="CS30" s="428">
        <v>14.589197506732155</v>
      </c>
      <c r="CT30" s="428"/>
      <c r="CU30" s="428">
        <v>2.6</v>
      </c>
      <c r="CV30" s="428"/>
      <c r="CW30" s="428" t="s">
        <v>463</v>
      </c>
      <c r="CX30" s="428"/>
      <c r="CY30" s="476">
        <v>7.8063313896932343</v>
      </c>
      <c r="CZ30" s="428">
        <v>1.4340032234603655</v>
      </c>
      <c r="DA30" s="428">
        <v>4.9946034536624921</v>
      </c>
      <c r="DB30" s="428">
        <v>10.618059325723976</v>
      </c>
      <c r="DC30" s="428">
        <v>18.369745683019453</v>
      </c>
      <c r="DD30" s="428"/>
      <c r="DE30" s="428">
        <v>-1.5562169551245093</v>
      </c>
      <c r="DF30" s="428"/>
      <c r="DG30" s="428" t="s">
        <v>463</v>
      </c>
      <c r="DH30" s="428"/>
      <c r="DI30" s="406">
        <v>0.17552637701877077</v>
      </c>
      <c r="DJ30" s="428"/>
      <c r="DK30" s="428">
        <v>1.025629555991163</v>
      </c>
      <c r="DL30" s="428"/>
      <c r="DM30" s="466">
        <v>1.374016293412412</v>
      </c>
      <c r="DN30" s="466"/>
      <c r="DO30" s="466">
        <v>0.37082177308474429</v>
      </c>
      <c r="DP30" s="466">
        <v>0.21843938911599359</v>
      </c>
      <c r="DQ30" s="466">
        <v>0</v>
      </c>
      <c r="DR30" s="466">
        <v>0.79912739251818832</v>
      </c>
      <c r="DS30" s="466">
        <v>58.906840150962061</v>
      </c>
      <c r="DT30" s="466"/>
      <c r="DU30" s="466">
        <v>-0.99999999999999989</v>
      </c>
      <c r="DV30" s="428"/>
      <c r="DW30" s="428" t="s">
        <v>466</v>
      </c>
      <c r="DX30" s="466"/>
      <c r="DY30" s="466">
        <v>0.72643417963666246</v>
      </c>
      <c r="DZ30" s="466">
        <v>0.50345301597798575</v>
      </c>
      <c r="EA30" s="466">
        <v>0</v>
      </c>
      <c r="EB30" s="466">
        <v>1.7135818278046648</v>
      </c>
      <c r="EC30" s="466">
        <v>69.304698221908509</v>
      </c>
      <c r="ED30" s="466"/>
      <c r="EE30" s="466">
        <v>0.29999999999999993</v>
      </c>
      <c r="EF30" s="428"/>
      <c r="EG30" s="428" t="s">
        <v>463</v>
      </c>
      <c r="EH30" s="428"/>
      <c r="EI30" s="279">
        <v>966.18829299999686</v>
      </c>
      <c r="EJ30" s="279">
        <v>976</v>
      </c>
      <c r="EK30" s="58"/>
    </row>
    <row r="31" spans="1:141" s="69" customFormat="1" ht="13.5" customHeight="1" x14ac:dyDescent="0.25">
      <c r="A31" s="365" t="s">
        <v>88</v>
      </c>
      <c r="B31" s="34">
        <v>17.735107545219268</v>
      </c>
      <c r="C31" s="58">
        <v>2.0521085227669591</v>
      </c>
      <c r="D31" s="58">
        <v>13.711431855275318</v>
      </c>
      <c r="E31" s="58">
        <v>21.758783235163222</v>
      </c>
      <c r="F31" s="58">
        <v>11.570882880381134</v>
      </c>
      <c r="G31" s="58"/>
      <c r="H31" s="58"/>
      <c r="I31" s="58"/>
      <c r="J31" s="58"/>
      <c r="K31" s="58">
        <v>1072</v>
      </c>
      <c r="L31" s="58"/>
      <c r="M31" s="428">
        <v>15.59467127224052</v>
      </c>
      <c r="N31" s="428">
        <v>1.7787212540994346</v>
      </c>
      <c r="O31" s="428">
        <v>12.10703645562891</v>
      </c>
      <c r="P31" s="428">
        <v>19.082306088852128</v>
      </c>
      <c r="Q31" s="428">
        <v>11.405955425720762</v>
      </c>
      <c r="R31" s="428">
        <v>963</v>
      </c>
      <c r="S31" s="428"/>
      <c r="T31" s="428">
        <v>-2.1</v>
      </c>
      <c r="U31" s="428"/>
      <c r="V31" s="428" t="s">
        <v>463</v>
      </c>
      <c r="W31" s="428">
        <f t="shared" si="0"/>
        <v>17.7</v>
      </c>
      <c r="X31" s="428">
        <f t="shared" si="1"/>
        <v>15.6</v>
      </c>
      <c r="Y31" s="428">
        <f t="shared" si="2"/>
        <v>-2.1</v>
      </c>
      <c r="Z31" s="428">
        <f t="shared" si="3"/>
        <v>-2.1404362729787483</v>
      </c>
      <c r="AA31" s="428">
        <f t="shared" si="4"/>
        <v>-0.78817259170721532</v>
      </c>
      <c r="AB31" s="428">
        <f t="shared" si="6"/>
        <v>1.0748888714406691E-12</v>
      </c>
      <c r="AC31" s="428" t="str">
        <f t="shared" si="5"/>
        <v>***</v>
      </c>
      <c r="AD31" s="428"/>
      <c r="AE31" s="428">
        <v>21.753970376079089</v>
      </c>
      <c r="AF31" s="428">
        <v>2.2896973979770787</v>
      </c>
      <c r="AG31" s="428">
        <v>17.264440647873535</v>
      </c>
      <c r="AH31" s="428">
        <v>26.243500104284639</v>
      </c>
      <c r="AI31" s="428">
        <v>10.525422984370962</v>
      </c>
      <c r="AJ31" s="428"/>
      <c r="AK31" s="428">
        <v>6.2</v>
      </c>
      <c r="AL31" s="428"/>
      <c r="AM31" s="428" t="s">
        <v>463</v>
      </c>
      <c r="AN31" s="428"/>
      <c r="AO31" s="428">
        <v>22.256721462958208</v>
      </c>
      <c r="AP31" s="428">
        <v>1.7718199815041211</v>
      </c>
      <c r="AQ31" s="428">
        <v>18.782620671091856</v>
      </c>
      <c r="AR31" s="428">
        <v>25.73082225482456</v>
      </c>
      <c r="AS31" s="428">
        <v>7.9608309986399197</v>
      </c>
      <c r="AT31" s="428"/>
      <c r="AU31" s="428">
        <v>0.5</v>
      </c>
      <c r="AV31" s="428"/>
      <c r="AW31" s="428" t="s">
        <v>463</v>
      </c>
      <c r="AX31" s="428"/>
      <c r="AY31" s="428">
        <v>25.168859301015079</v>
      </c>
      <c r="AZ31" s="428">
        <v>2.4565757789065992</v>
      </c>
      <c r="BA31" s="428">
        <v>20.35211786590137</v>
      </c>
      <c r="BB31" s="428">
        <v>29.985600736128788</v>
      </c>
      <c r="BC31" s="428">
        <v>9.7603778920863657</v>
      </c>
      <c r="BD31" s="428"/>
      <c r="BE31" s="428">
        <v>2.8999999999999986</v>
      </c>
      <c r="BF31" s="428"/>
      <c r="BG31" s="428" t="s">
        <v>463</v>
      </c>
      <c r="BH31" s="428"/>
      <c r="BI31" s="406">
        <v>17.735107545219268</v>
      </c>
      <c r="BJ31" s="428"/>
      <c r="BK31" s="428">
        <v>10.025760357476585</v>
      </c>
      <c r="BL31" s="428"/>
      <c r="BM31" s="428">
        <v>14.194880549703187</v>
      </c>
      <c r="BN31" s="428"/>
      <c r="BO31" s="428">
        <v>13.881348219542888</v>
      </c>
      <c r="BP31" s="428">
        <v>1.3853412947201913</v>
      </c>
      <c r="BQ31" s="428">
        <v>11.165036551747546</v>
      </c>
      <c r="BR31" s="428">
        <v>16.597659887338231</v>
      </c>
      <c r="BS31" s="428">
        <v>9.9798756778526414</v>
      </c>
      <c r="BT31" s="428"/>
      <c r="BU31" s="465">
        <v>-0.29999999999999893</v>
      </c>
      <c r="BV31" s="428"/>
      <c r="BW31" s="428" t="s">
        <v>463</v>
      </c>
      <c r="BX31" s="428"/>
      <c r="BY31" s="428">
        <v>16.622521319417107</v>
      </c>
      <c r="BZ31" s="428">
        <v>2.0828431806028824</v>
      </c>
      <c r="CA31" s="428">
        <v>12.53857767029454</v>
      </c>
      <c r="CB31" s="428">
        <v>20.706464968539677</v>
      </c>
      <c r="CC31" s="428">
        <v>12.530248213126793</v>
      </c>
      <c r="CD31" s="428"/>
      <c r="CE31" s="465">
        <v>2.7000000000000011</v>
      </c>
      <c r="CF31" s="428"/>
      <c r="CG31" s="428" t="s">
        <v>463</v>
      </c>
      <c r="CH31" s="428"/>
      <c r="CI31" s="406">
        <v>4.5495511247092457</v>
      </c>
      <c r="CJ31" s="428"/>
      <c r="CK31" s="428">
        <v>5.3396734265959562</v>
      </c>
      <c r="CL31" s="428"/>
      <c r="CM31" s="428">
        <v>7.1660787138736692</v>
      </c>
      <c r="CN31" s="428"/>
      <c r="CO31" s="476">
        <v>8.1853849226950999</v>
      </c>
      <c r="CP31" s="428">
        <v>1.4595829759720047</v>
      </c>
      <c r="CQ31" s="428">
        <v>5.3235036788035099</v>
      </c>
      <c r="CR31" s="428">
        <v>11.047266166586688</v>
      </c>
      <c r="CS31" s="428">
        <v>17.831574076927172</v>
      </c>
      <c r="CT31" s="428"/>
      <c r="CU31" s="428">
        <v>1</v>
      </c>
      <c r="CV31" s="428"/>
      <c r="CW31" s="428" t="s">
        <v>463</v>
      </c>
      <c r="CX31" s="428"/>
      <c r="CY31" s="476">
        <v>7.7644266786817644</v>
      </c>
      <c r="CZ31" s="428">
        <v>1.5022561960128213</v>
      </c>
      <c r="DA31" s="428">
        <v>4.8188714356385676</v>
      </c>
      <c r="DB31" s="428">
        <v>10.70998192172496</v>
      </c>
      <c r="DC31" s="428">
        <v>19.347934602015879</v>
      </c>
      <c r="DD31" s="428"/>
      <c r="DE31" s="428">
        <v>-0.38538492269510005</v>
      </c>
      <c r="DF31" s="428"/>
      <c r="DG31" s="428" t="s">
        <v>463</v>
      </c>
      <c r="DH31" s="428"/>
      <c r="DI31" s="406">
        <v>0.58131979974661308</v>
      </c>
      <c r="DJ31" s="428"/>
      <c r="DK31" s="428">
        <v>0.22923748816797346</v>
      </c>
      <c r="DL31" s="428"/>
      <c r="DM31" s="466">
        <v>0.39301111250223486</v>
      </c>
      <c r="DN31" s="466"/>
      <c r="DO31" s="466">
        <v>0.18998832072023725</v>
      </c>
      <c r="DP31" s="466">
        <v>0.14562156499066448</v>
      </c>
      <c r="DQ31" s="466">
        <v>0</v>
      </c>
      <c r="DR31" s="466">
        <v>0.47551619574590237</v>
      </c>
      <c r="DS31" s="466">
        <v>76.647640464750467</v>
      </c>
      <c r="DT31" s="466"/>
      <c r="DU31" s="466">
        <v>-0.2</v>
      </c>
      <c r="DV31" s="428"/>
      <c r="DW31" s="428" t="s">
        <v>463</v>
      </c>
      <c r="DX31" s="466"/>
      <c r="DY31" s="466">
        <v>0.78191130291619926</v>
      </c>
      <c r="DZ31" s="466">
        <v>0.47824269616446313</v>
      </c>
      <c r="EA31" s="466">
        <v>0</v>
      </c>
      <c r="EB31" s="466">
        <v>1.7196277089947309</v>
      </c>
      <c r="EC31" s="466">
        <v>61.16329235564438</v>
      </c>
      <c r="ED31" s="466"/>
      <c r="EE31" s="466">
        <v>0.60000000000000009</v>
      </c>
      <c r="EF31" s="428"/>
      <c r="EG31" s="428" t="s">
        <v>463</v>
      </c>
      <c r="EH31" s="428"/>
      <c r="EI31" s="279">
        <v>853.54936999999848</v>
      </c>
      <c r="EJ31" s="279">
        <v>840</v>
      </c>
      <c r="EK31" s="58"/>
    </row>
    <row r="32" spans="1:141" s="69" customFormat="1" ht="13.5" customHeight="1" x14ac:dyDescent="0.25">
      <c r="A32" s="365" t="s">
        <v>89</v>
      </c>
      <c r="B32" s="34">
        <v>18.766468660078477</v>
      </c>
      <c r="C32" s="58">
        <v>1.7568119195283161</v>
      </c>
      <c r="D32" s="58">
        <v>15.321796346706579</v>
      </c>
      <c r="E32" s="58">
        <v>22.211140973450377</v>
      </c>
      <c r="F32" s="58">
        <v>9.3614411499034222</v>
      </c>
      <c r="G32" s="58"/>
      <c r="H32" s="58"/>
      <c r="I32" s="58"/>
      <c r="J32" s="58"/>
      <c r="K32" s="58">
        <v>1064</v>
      </c>
      <c r="L32" s="58"/>
      <c r="M32" s="428">
        <v>23.776078662930452</v>
      </c>
      <c r="N32" s="428">
        <v>1.9532640199863112</v>
      </c>
      <c r="O32" s="428">
        <v>19.946208419665119</v>
      </c>
      <c r="P32" s="428">
        <v>27.605948906195781</v>
      </c>
      <c r="Q32" s="428">
        <v>8.2152488123774035</v>
      </c>
      <c r="R32" s="428">
        <v>1019</v>
      </c>
      <c r="S32" s="428"/>
      <c r="T32" s="428">
        <v>5</v>
      </c>
      <c r="U32" s="428"/>
      <c r="V32" s="428" t="s">
        <v>463</v>
      </c>
      <c r="W32" s="428">
        <f t="shared" si="0"/>
        <v>18.8</v>
      </c>
      <c r="X32" s="428">
        <f t="shared" si="1"/>
        <v>23.8</v>
      </c>
      <c r="Y32" s="428">
        <f t="shared" si="2"/>
        <v>5</v>
      </c>
      <c r="Z32" s="428">
        <f t="shared" si="3"/>
        <v>5.009610002851975</v>
      </c>
      <c r="AA32" s="428">
        <f t="shared" si="4"/>
        <v>1.9069009263577692</v>
      </c>
      <c r="AB32" s="428">
        <f t="shared" si="6"/>
        <v>6.1518463444206767E-7</v>
      </c>
      <c r="AC32" s="428" t="str">
        <f t="shared" si="5"/>
        <v>***</v>
      </c>
      <c r="AD32" s="428"/>
      <c r="AE32" s="428">
        <v>15.750284612529525</v>
      </c>
      <c r="AF32" s="428">
        <v>1.5688526660167421</v>
      </c>
      <c r="AG32" s="428">
        <v>12.67415294138404</v>
      </c>
      <c r="AH32" s="428">
        <v>18.826416283675009</v>
      </c>
      <c r="AI32" s="428">
        <v>9.9607893102369882</v>
      </c>
      <c r="AJ32" s="428"/>
      <c r="AK32" s="428">
        <v>-8</v>
      </c>
      <c r="AL32" s="428"/>
      <c r="AM32" s="428" t="s">
        <v>463</v>
      </c>
      <c r="AN32" s="428"/>
      <c r="AO32" s="428">
        <v>19.920285574968517</v>
      </c>
      <c r="AP32" s="428">
        <v>1.9079251257213068</v>
      </c>
      <c r="AQ32" s="428">
        <v>16.179316255690818</v>
      </c>
      <c r="AR32" s="428">
        <v>23.66125489424622</v>
      </c>
      <c r="AS32" s="428">
        <v>9.5778000698884167</v>
      </c>
      <c r="AT32" s="428"/>
      <c r="AU32" s="428">
        <v>4.0999999999999996</v>
      </c>
      <c r="AV32" s="428"/>
      <c r="AW32" s="428" t="s">
        <v>466</v>
      </c>
      <c r="AX32" s="428"/>
      <c r="AY32" s="428">
        <v>15.924525589015836</v>
      </c>
      <c r="AZ32" s="428">
        <v>1.5928887630032</v>
      </c>
      <c r="BA32" s="428">
        <v>12.801262153723188</v>
      </c>
      <c r="BB32" s="428">
        <v>19.047789024308486</v>
      </c>
      <c r="BC32" s="428">
        <v>10.002739196839354</v>
      </c>
      <c r="BD32" s="428"/>
      <c r="BE32" s="428">
        <v>-3.9999999999999982</v>
      </c>
      <c r="BF32" s="428"/>
      <c r="BG32" s="428" t="s">
        <v>463</v>
      </c>
      <c r="BH32" s="428"/>
      <c r="BI32" s="406">
        <v>18.766468660078477</v>
      </c>
      <c r="BJ32" s="428"/>
      <c r="BK32" s="428">
        <v>13.333234972774513</v>
      </c>
      <c r="BL32" s="428"/>
      <c r="BM32" s="428">
        <v>10.138796190567282</v>
      </c>
      <c r="BN32" s="428"/>
      <c r="BO32" s="428">
        <v>13.053530125365013</v>
      </c>
      <c r="BP32" s="428">
        <v>1.6597567265713473</v>
      </c>
      <c r="BQ32" s="428">
        <v>9.799157661864486</v>
      </c>
      <c r="BR32" s="428">
        <v>16.307902588865534</v>
      </c>
      <c r="BS32" s="428">
        <v>12.71500284314804</v>
      </c>
      <c r="BT32" s="428"/>
      <c r="BU32" s="465">
        <v>3</v>
      </c>
      <c r="BV32" s="428"/>
      <c r="BW32" s="428" t="s">
        <v>463</v>
      </c>
      <c r="BX32" s="428"/>
      <c r="BY32" s="428">
        <v>9.3155370057329989</v>
      </c>
      <c r="BZ32" s="428">
        <v>1.294800986704679</v>
      </c>
      <c r="CA32" s="428">
        <v>6.7767504490803683</v>
      </c>
      <c r="CB32" s="428">
        <v>11.85432356238563</v>
      </c>
      <c r="CC32" s="428">
        <v>13.899370330533047</v>
      </c>
      <c r="CD32" s="428"/>
      <c r="CE32" s="465">
        <v>-3.7999999999999989</v>
      </c>
      <c r="CF32" s="428"/>
      <c r="CG32" s="428" t="s">
        <v>466</v>
      </c>
      <c r="CH32" s="428"/>
      <c r="CI32" s="406">
        <v>6.7568690479552291</v>
      </c>
      <c r="CJ32" s="428"/>
      <c r="CK32" s="428">
        <v>8.9365835735037518</v>
      </c>
      <c r="CL32" s="428"/>
      <c r="CM32" s="428">
        <v>5.0019237581863703</v>
      </c>
      <c r="CN32" s="428"/>
      <c r="CO32" s="476">
        <v>6.5701112373676445</v>
      </c>
      <c r="CP32" s="428">
        <v>0.99609540974884814</v>
      </c>
      <c r="CQ32" s="428">
        <v>4.6170144849282586</v>
      </c>
      <c r="CR32" s="428">
        <v>8.5232079898070303</v>
      </c>
      <c r="CS32" s="428">
        <v>15.161012862058328</v>
      </c>
      <c r="CT32" s="428"/>
      <c r="CU32" s="428">
        <v>1.6</v>
      </c>
      <c r="CV32" s="428"/>
      <c r="CW32" s="428" t="s">
        <v>463</v>
      </c>
      <c r="CX32" s="428"/>
      <c r="CY32" s="428">
        <v>5.3747698659152352</v>
      </c>
      <c r="CZ32" s="428">
        <v>0.79227308924515327</v>
      </c>
      <c r="DA32" s="428">
        <v>3.8213170273501587</v>
      </c>
      <c r="DB32" s="428">
        <v>6.9282227044803122</v>
      </c>
      <c r="DC32" s="428">
        <v>14.740595579160523</v>
      </c>
      <c r="DD32" s="428"/>
      <c r="DE32" s="428">
        <v>-1.1701112373676397</v>
      </c>
      <c r="DF32" s="428"/>
      <c r="DG32" s="428" t="s">
        <v>463</v>
      </c>
      <c r="DH32" s="428"/>
      <c r="DI32" s="406">
        <v>0.58753609989485633</v>
      </c>
      <c r="DJ32" s="428"/>
      <c r="DK32" s="428">
        <v>1.5062601166522052</v>
      </c>
      <c r="DL32" s="428"/>
      <c r="DM32" s="466">
        <v>0.6095646637758676</v>
      </c>
      <c r="DN32" s="466"/>
      <c r="DO32" s="466">
        <v>0.29664421223585813</v>
      </c>
      <c r="DP32" s="466">
        <v>0.19232042099167429</v>
      </c>
      <c r="DQ32" s="466">
        <v>0</v>
      </c>
      <c r="DR32" s="466">
        <v>0.67373699470468018</v>
      </c>
      <c r="DS32" s="466">
        <v>64.832015275849272</v>
      </c>
      <c r="DT32" s="466"/>
      <c r="DU32" s="466">
        <v>-0.3</v>
      </c>
      <c r="DV32" s="428"/>
      <c r="DW32" s="428" t="s">
        <v>463</v>
      </c>
      <c r="DX32" s="466"/>
      <c r="DY32" s="476">
        <v>1.2342187173676047</v>
      </c>
      <c r="DZ32" s="428">
        <v>0.4903385847443632</v>
      </c>
      <c r="EA32" s="428">
        <v>0</v>
      </c>
      <c r="EB32" s="428">
        <v>2.1956521885648255</v>
      </c>
      <c r="EC32" s="428">
        <v>39.728662176682803</v>
      </c>
      <c r="ED32" s="466"/>
      <c r="EE32" s="466">
        <v>0.89999999999999991</v>
      </c>
      <c r="EF32" s="428"/>
      <c r="EG32" s="428" t="s">
        <v>466</v>
      </c>
      <c r="EH32" s="428"/>
      <c r="EI32" s="279">
        <v>288.01904800000119</v>
      </c>
      <c r="EJ32" s="279">
        <v>926</v>
      </c>
      <c r="EK32" s="58"/>
    </row>
    <row r="33" spans="1:141" s="69" customFormat="1" ht="13.5" customHeight="1" x14ac:dyDescent="0.25">
      <c r="A33" s="365" t="s">
        <v>90</v>
      </c>
      <c r="B33" s="34">
        <v>20.170887922218739</v>
      </c>
      <c r="C33" s="58">
        <v>1.7408582578931253</v>
      </c>
      <c r="D33" s="58">
        <v>16.757496781248264</v>
      </c>
      <c r="E33" s="58">
        <v>23.584279063189211</v>
      </c>
      <c r="F33" s="58">
        <v>8.6305484647283492</v>
      </c>
      <c r="G33" s="58"/>
      <c r="H33" s="58"/>
      <c r="I33" s="58"/>
      <c r="J33" s="58"/>
      <c r="K33" s="58">
        <v>1230</v>
      </c>
      <c r="L33" s="58"/>
      <c r="M33" s="428">
        <v>24.241825987941933</v>
      </c>
      <c r="N33" s="428">
        <v>2.1486198337366984</v>
      </c>
      <c r="O33" s="428">
        <v>20.02891105114012</v>
      </c>
      <c r="P33" s="428">
        <v>28.454740924743749</v>
      </c>
      <c r="Q33" s="428">
        <v>8.8632755420546196</v>
      </c>
      <c r="R33" s="428">
        <v>1247</v>
      </c>
      <c r="S33" s="428"/>
      <c r="T33" s="428">
        <v>4</v>
      </c>
      <c r="U33" s="428"/>
      <c r="V33" s="428" t="s">
        <v>463</v>
      </c>
      <c r="W33" s="428">
        <f t="shared" si="0"/>
        <v>20.2</v>
      </c>
      <c r="X33" s="428">
        <f t="shared" si="1"/>
        <v>24.2</v>
      </c>
      <c r="Y33" s="428">
        <f t="shared" si="2"/>
        <v>4</v>
      </c>
      <c r="Z33" s="428">
        <f t="shared" si="3"/>
        <v>4.0709380657231939</v>
      </c>
      <c r="AA33" s="428">
        <f t="shared" si="4"/>
        <v>1.4721245598989705</v>
      </c>
      <c r="AB33" s="428">
        <f t="shared" si="6"/>
        <v>3.8801328648621976E-12</v>
      </c>
      <c r="AC33" s="428" t="str">
        <f t="shared" si="5"/>
        <v>***</v>
      </c>
      <c r="AD33" s="428"/>
      <c r="AE33" s="428">
        <v>20.808094019464114</v>
      </c>
      <c r="AF33" s="428">
        <v>1.691369868592963</v>
      </c>
      <c r="AG33" s="428">
        <v>17.491736446123657</v>
      </c>
      <c r="AH33" s="428">
        <v>24.124451592804576</v>
      </c>
      <c r="AI33" s="428">
        <v>8.1284228483917733</v>
      </c>
      <c r="AJ33" s="428"/>
      <c r="AK33" s="428">
        <v>-3.4</v>
      </c>
      <c r="AL33" s="428"/>
      <c r="AM33" s="428" t="s">
        <v>463</v>
      </c>
      <c r="AN33" s="428"/>
      <c r="AO33" s="428">
        <v>24.496633133349018</v>
      </c>
      <c r="AP33" s="428">
        <v>1.8812016013691579</v>
      </c>
      <c r="AQ33" s="428">
        <v>20.808062036284866</v>
      </c>
      <c r="AR33" s="428">
        <v>28.18520423041317</v>
      </c>
      <c r="AS33" s="428">
        <v>7.6794292143280041</v>
      </c>
      <c r="AT33" s="428"/>
      <c r="AU33" s="428">
        <v>3.7</v>
      </c>
      <c r="AV33" s="428"/>
      <c r="AW33" s="428" t="s">
        <v>463</v>
      </c>
      <c r="AX33" s="428"/>
      <c r="AY33" s="428">
        <v>26.435773139593344</v>
      </c>
      <c r="AZ33" s="428">
        <v>2.0244372686367291</v>
      </c>
      <c r="BA33" s="428">
        <v>22.466349131443621</v>
      </c>
      <c r="BB33" s="428">
        <v>30.405197147743063</v>
      </c>
      <c r="BC33" s="428">
        <v>7.6579461396750013</v>
      </c>
      <c r="BD33" s="428"/>
      <c r="BE33" s="428">
        <v>1.8999999999999986</v>
      </c>
      <c r="BF33" s="428"/>
      <c r="BG33" s="428" t="s">
        <v>463</v>
      </c>
      <c r="BH33" s="428"/>
      <c r="BI33" s="406">
        <v>20.170887922218739</v>
      </c>
      <c r="BJ33" s="428"/>
      <c r="BK33" s="428">
        <v>16.721817782891133</v>
      </c>
      <c r="BL33" s="428"/>
      <c r="BM33" s="428">
        <v>13.500063753706156</v>
      </c>
      <c r="BN33" s="428"/>
      <c r="BO33" s="428">
        <v>17.573308524154889</v>
      </c>
      <c r="BP33" s="428">
        <v>1.4777576024255172</v>
      </c>
      <c r="BQ33" s="428">
        <v>14.675791332586256</v>
      </c>
      <c r="BR33" s="428">
        <v>20.470825715723524</v>
      </c>
      <c r="BS33" s="428">
        <v>8.4091029324063111</v>
      </c>
      <c r="BT33" s="428"/>
      <c r="BU33" s="465">
        <v>4.1000000000000014</v>
      </c>
      <c r="BV33" s="428"/>
      <c r="BW33" s="428" t="s">
        <v>464</v>
      </c>
      <c r="BX33" s="428"/>
      <c r="BY33" s="428">
        <v>16.677484499777627</v>
      </c>
      <c r="BZ33" s="428">
        <v>1.6204373766349285</v>
      </c>
      <c r="CA33" s="428">
        <v>13.50020500281928</v>
      </c>
      <c r="CB33" s="428">
        <v>19.854763996735972</v>
      </c>
      <c r="CC33" s="428">
        <v>9.7163176896164103</v>
      </c>
      <c r="CD33" s="428"/>
      <c r="CE33" s="465">
        <v>-0.90000000000000213</v>
      </c>
      <c r="CF33" s="428"/>
      <c r="CG33" s="428" t="s">
        <v>463</v>
      </c>
      <c r="CH33" s="428"/>
      <c r="CI33" s="406">
        <v>5.9852037604389388</v>
      </c>
      <c r="CJ33" s="428"/>
      <c r="CK33" s="428">
        <v>6.1488470495178031</v>
      </c>
      <c r="CL33" s="428"/>
      <c r="CM33" s="428">
        <v>6.9761125105552697</v>
      </c>
      <c r="CN33" s="428"/>
      <c r="CO33" s="476">
        <v>6.7657490282040769</v>
      </c>
      <c r="CP33" s="428">
        <v>1.1010749647798286</v>
      </c>
      <c r="CQ33" s="428">
        <v>4.6068133310242096</v>
      </c>
      <c r="CR33" s="428">
        <v>8.9246847253839441</v>
      </c>
      <c r="CS33" s="428">
        <v>16.274250791594934</v>
      </c>
      <c r="CT33" s="428"/>
      <c r="CU33" s="428">
        <v>-0.2</v>
      </c>
      <c r="CV33" s="428"/>
      <c r="CW33" s="428" t="s">
        <v>463</v>
      </c>
      <c r="CX33" s="428"/>
      <c r="CY33" s="428">
        <v>8.9884884053927259</v>
      </c>
      <c r="CZ33" s="428">
        <v>1.2250606761809768</v>
      </c>
      <c r="DA33" s="428">
        <v>6.586445460022758</v>
      </c>
      <c r="DB33" s="428">
        <v>11.390531350762693</v>
      </c>
      <c r="DC33" s="428">
        <v>13.629217961120032</v>
      </c>
      <c r="DD33" s="428"/>
      <c r="DE33" s="428">
        <v>2.2342509717959196</v>
      </c>
      <c r="DF33" s="428"/>
      <c r="DG33" s="428" t="s">
        <v>463</v>
      </c>
      <c r="DH33" s="428"/>
      <c r="DI33" s="406">
        <v>1.6787084358367153</v>
      </c>
      <c r="DJ33" s="428"/>
      <c r="DK33" s="428">
        <v>1.3711611555330088</v>
      </c>
      <c r="DL33" s="428"/>
      <c r="DM33" s="466">
        <v>0.33191775520271644</v>
      </c>
      <c r="DN33" s="466"/>
      <c r="DO33" s="466">
        <v>0.15757558099006799</v>
      </c>
      <c r="DP33" s="466">
        <v>0.12456560626752727</v>
      </c>
      <c r="DQ33" s="466">
        <v>0</v>
      </c>
      <c r="DR33" s="466">
        <v>0.40181792834522012</v>
      </c>
      <c r="DS33" s="466">
        <v>79.051338719403901</v>
      </c>
      <c r="DT33" s="466"/>
      <c r="DU33" s="466">
        <v>-9.9999999999999978E-2</v>
      </c>
      <c r="DV33" s="428"/>
      <c r="DW33" s="428" t="s">
        <v>463</v>
      </c>
      <c r="DX33" s="466"/>
      <c r="DY33" s="476">
        <v>0.76980023442299594</v>
      </c>
      <c r="DZ33" s="428">
        <v>0.32915064270441763</v>
      </c>
      <c r="EA33" s="428">
        <v>0.12441670800300537</v>
      </c>
      <c r="EB33" s="428">
        <v>1.4151837608429867</v>
      </c>
      <c r="EC33" s="428">
        <v>42.757929653156403</v>
      </c>
      <c r="ED33" s="466"/>
      <c r="EE33" s="466">
        <v>0.60000000000000009</v>
      </c>
      <c r="EF33" s="428"/>
      <c r="EG33" s="428" t="s">
        <v>466</v>
      </c>
      <c r="EH33" s="428"/>
      <c r="EI33" s="279">
        <v>614.1957080000027</v>
      </c>
      <c r="EJ33" s="279">
        <v>1219</v>
      </c>
      <c r="EK33" s="58"/>
    </row>
    <row r="34" spans="1:141" s="69" customFormat="1" ht="13.5" customHeight="1" x14ac:dyDescent="0.25">
      <c r="A34" s="365" t="s">
        <v>91</v>
      </c>
      <c r="B34" s="34">
        <v>21.393234512593644</v>
      </c>
      <c r="C34" s="58">
        <v>1.7009285702555395</v>
      </c>
      <c r="D34" s="58">
        <v>18.058135582620753</v>
      </c>
      <c r="E34" s="58">
        <v>24.728333442566534</v>
      </c>
      <c r="F34" s="58">
        <v>7.9507779398867759</v>
      </c>
      <c r="G34" s="58"/>
      <c r="H34" s="58"/>
      <c r="I34" s="58"/>
      <c r="J34" s="58"/>
      <c r="K34" s="58">
        <v>1189</v>
      </c>
      <c r="L34" s="58"/>
      <c r="M34" s="428">
        <v>21.218289366517343</v>
      </c>
      <c r="N34" s="428">
        <v>1.8478049659455889</v>
      </c>
      <c r="O34" s="428">
        <v>17.595198385461686</v>
      </c>
      <c r="P34" s="428">
        <v>24.841380347573001</v>
      </c>
      <c r="Q34" s="428">
        <v>8.7085482435800987</v>
      </c>
      <c r="R34" s="428">
        <v>1133</v>
      </c>
      <c r="S34" s="428"/>
      <c r="T34" s="428">
        <v>-0.2</v>
      </c>
      <c r="U34" s="428"/>
      <c r="V34" s="428" t="s">
        <v>463</v>
      </c>
      <c r="W34" s="428">
        <f t="shared" si="0"/>
        <v>21.4</v>
      </c>
      <c r="X34" s="428">
        <f t="shared" si="1"/>
        <v>21.2</v>
      </c>
      <c r="Y34" s="428">
        <f t="shared" si="2"/>
        <v>-0.2</v>
      </c>
      <c r="Z34" s="428">
        <f t="shared" si="3"/>
        <v>-0.17494514607630052</v>
      </c>
      <c r="AA34" s="428">
        <f t="shared" si="4"/>
        <v>-6.9658136110044677E-2</v>
      </c>
      <c r="AB34" s="428">
        <f t="shared" si="6"/>
        <v>6.1327412533721931E-12</v>
      </c>
      <c r="AC34" s="428" t="str">
        <f t="shared" si="5"/>
        <v>***</v>
      </c>
      <c r="AD34" s="428"/>
      <c r="AE34" s="428">
        <v>18.875656610260279</v>
      </c>
      <c r="AF34" s="428">
        <v>1.488491494190149</v>
      </c>
      <c r="AG34" s="428">
        <v>15.957093301741082</v>
      </c>
      <c r="AH34" s="428">
        <v>21.794219918779472</v>
      </c>
      <c r="AI34" s="428">
        <v>7.8857733265874668</v>
      </c>
      <c r="AJ34" s="428"/>
      <c r="AK34" s="428">
        <v>-2.2999999999999998</v>
      </c>
      <c r="AL34" s="428"/>
      <c r="AM34" s="428" t="s">
        <v>463</v>
      </c>
      <c r="AN34" s="428"/>
      <c r="AO34" s="428">
        <v>21.485638551231457</v>
      </c>
      <c r="AP34" s="428">
        <v>1.4397198635499149</v>
      </c>
      <c r="AQ34" s="428">
        <v>18.662703958418906</v>
      </c>
      <c r="AR34" s="428">
        <v>24.308573144044008</v>
      </c>
      <c r="AS34" s="428">
        <v>6.7008474526692483</v>
      </c>
      <c r="AT34" s="428"/>
      <c r="AU34" s="428">
        <v>2.6</v>
      </c>
      <c r="AV34" s="428"/>
      <c r="AW34" s="428" t="s">
        <v>463</v>
      </c>
      <c r="AX34" s="428"/>
      <c r="AY34" s="428">
        <v>26.524268510216675</v>
      </c>
      <c r="AZ34" s="428">
        <v>1.8642701032478239</v>
      </c>
      <c r="BA34" s="428">
        <v>22.868892954672326</v>
      </c>
      <c r="BB34" s="428">
        <v>30.179644065761025</v>
      </c>
      <c r="BC34" s="428">
        <v>7.0285448306698459</v>
      </c>
      <c r="BD34" s="428"/>
      <c r="BE34" s="428">
        <v>5</v>
      </c>
      <c r="BF34" s="428"/>
      <c r="BG34" s="428" t="s">
        <v>464</v>
      </c>
      <c r="BH34" s="428"/>
      <c r="BI34" s="406">
        <v>21.393234512593644</v>
      </c>
      <c r="BJ34" s="428"/>
      <c r="BK34" s="428">
        <v>13.028724362327154</v>
      </c>
      <c r="BL34" s="428"/>
      <c r="BM34" s="428">
        <v>10.830710231845856</v>
      </c>
      <c r="BN34" s="428"/>
      <c r="BO34" s="428">
        <v>12.256371950722313</v>
      </c>
      <c r="BP34" s="428">
        <v>1.2406269758563686</v>
      </c>
      <c r="BQ34" s="428">
        <v>9.8238092726705055</v>
      </c>
      <c r="BR34" s="428">
        <v>14.68893462877412</v>
      </c>
      <c r="BS34" s="428">
        <v>10.122301940936557</v>
      </c>
      <c r="BT34" s="428"/>
      <c r="BU34" s="465">
        <v>1.5</v>
      </c>
      <c r="BV34" s="428"/>
      <c r="BW34" s="428" t="s">
        <v>463</v>
      </c>
      <c r="BX34" s="428"/>
      <c r="BY34" s="428">
        <v>18.745845085914237</v>
      </c>
      <c r="BZ34" s="428">
        <v>1.6457925235176183</v>
      </c>
      <c r="CA34" s="428">
        <v>15.518850376572901</v>
      </c>
      <c r="CB34" s="428">
        <v>21.972839795255574</v>
      </c>
      <c r="CC34" s="428">
        <v>8.7795056236449884</v>
      </c>
      <c r="CD34" s="428"/>
      <c r="CE34" s="465">
        <v>6.3999999999999986</v>
      </c>
      <c r="CF34" s="428"/>
      <c r="CG34" s="428" t="s">
        <v>465</v>
      </c>
      <c r="CH34" s="428"/>
      <c r="CI34" s="406">
        <v>8.069505187702056</v>
      </c>
      <c r="CJ34" s="428"/>
      <c r="CK34" s="428">
        <v>7.21507761743639</v>
      </c>
      <c r="CL34" s="428"/>
      <c r="CM34" s="428">
        <v>6.9124715395978891</v>
      </c>
      <c r="CN34" s="428"/>
      <c r="CO34" s="428">
        <v>8.9684818415767911</v>
      </c>
      <c r="CP34" s="428">
        <v>1.06855162984409</v>
      </c>
      <c r="CQ34" s="428">
        <v>6.8733163608037078</v>
      </c>
      <c r="CR34" s="428">
        <v>11.063647322349873</v>
      </c>
      <c r="CS34" s="428">
        <v>11.91452074854425</v>
      </c>
      <c r="CT34" s="428"/>
      <c r="CU34" s="428">
        <v>2.1</v>
      </c>
      <c r="CV34" s="428"/>
      <c r="CW34" s="428" t="s">
        <v>463</v>
      </c>
      <c r="CX34" s="428"/>
      <c r="CY34" s="428">
        <v>7.1599447261445901</v>
      </c>
      <c r="CZ34" s="428">
        <v>1.0608118224744381</v>
      </c>
      <c r="DA34" s="428">
        <v>5.079953421156076</v>
      </c>
      <c r="DB34" s="428">
        <v>9.2399360311331051</v>
      </c>
      <c r="DC34" s="428">
        <v>14.815921952593797</v>
      </c>
      <c r="DD34" s="428"/>
      <c r="DE34" s="428">
        <v>-1.7684818415767891</v>
      </c>
      <c r="DF34" s="428"/>
      <c r="DG34" s="428" t="s">
        <v>463</v>
      </c>
      <c r="DH34" s="428"/>
      <c r="DI34" s="406">
        <v>0.1737324915665136</v>
      </c>
      <c r="DJ34" s="428"/>
      <c r="DK34" s="428">
        <v>0.97448738675381619</v>
      </c>
      <c r="DL34" s="428"/>
      <c r="DM34" s="466">
        <v>1.1324748388165491</v>
      </c>
      <c r="DN34" s="466"/>
      <c r="DO34" s="466">
        <v>0.26078475893234448</v>
      </c>
      <c r="DP34" s="466">
        <v>0.22141727509382039</v>
      </c>
      <c r="DQ34" s="466">
        <v>0</v>
      </c>
      <c r="DR34" s="466">
        <v>0.69492927630217649</v>
      </c>
      <c r="DS34" s="466">
        <v>84.90422369785145</v>
      </c>
      <c r="DT34" s="466"/>
      <c r="DU34" s="466">
        <v>-0.8</v>
      </c>
      <c r="DV34" s="428"/>
      <c r="DW34" s="428" t="s">
        <v>466</v>
      </c>
      <c r="DX34" s="466"/>
      <c r="DY34" s="476">
        <v>0.61847869815786161</v>
      </c>
      <c r="DZ34" s="428">
        <v>0.30690700606705917</v>
      </c>
      <c r="EA34" s="428">
        <v>1.6709477137587074E-2</v>
      </c>
      <c r="EB34" s="428">
        <v>1.2202479191781361</v>
      </c>
      <c r="EC34" s="428">
        <v>49.622890324465743</v>
      </c>
      <c r="ED34" s="466"/>
      <c r="EE34" s="466">
        <v>0.3</v>
      </c>
      <c r="EF34" s="428"/>
      <c r="EG34" s="428" t="s">
        <v>463</v>
      </c>
      <c r="EH34" s="428"/>
      <c r="EI34" s="279">
        <v>882.48665899999889</v>
      </c>
      <c r="EJ34" s="279">
        <v>1270</v>
      </c>
      <c r="EK34" s="58"/>
    </row>
    <row r="35" spans="1:141" s="69" customFormat="1" ht="13.5" customHeight="1" x14ac:dyDescent="0.25">
      <c r="A35" s="365" t="s">
        <v>92</v>
      </c>
      <c r="B35" s="34">
        <v>23.912337575727946</v>
      </c>
      <c r="C35" s="58">
        <v>2.0129905474433651</v>
      </c>
      <c r="D35" s="58">
        <v>19.965362530317719</v>
      </c>
      <c r="E35" s="58">
        <v>27.859312621138173</v>
      </c>
      <c r="F35" s="58">
        <v>8.4182089729556075</v>
      </c>
      <c r="G35" s="58"/>
      <c r="H35" s="58"/>
      <c r="I35" s="58"/>
      <c r="J35" s="58"/>
      <c r="K35" s="58">
        <v>1159</v>
      </c>
      <c r="L35" s="58"/>
      <c r="M35" s="428">
        <v>23.961793311934212</v>
      </c>
      <c r="N35" s="428">
        <v>1.8193153617637563</v>
      </c>
      <c r="O35" s="428">
        <v>20.394563436280567</v>
      </c>
      <c r="P35" s="428">
        <v>27.52902318758786</v>
      </c>
      <c r="Q35" s="428">
        <v>7.5925676266377069</v>
      </c>
      <c r="R35" s="428">
        <v>1082</v>
      </c>
      <c r="S35" s="428"/>
      <c r="T35" s="428">
        <v>0.1</v>
      </c>
      <c r="U35" s="428"/>
      <c r="V35" s="428" t="s">
        <v>463</v>
      </c>
      <c r="W35" s="428">
        <f t="shared" si="0"/>
        <v>23.9</v>
      </c>
      <c r="X35" s="428">
        <f t="shared" si="1"/>
        <v>24</v>
      </c>
      <c r="Y35" s="428">
        <f t="shared" si="2"/>
        <v>0.1</v>
      </c>
      <c r="Z35" s="428">
        <f t="shared" si="3"/>
        <v>4.9455736206265755E-2</v>
      </c>
      <c r="AA35" s="428">
        <f t="shared" si="4"/>
        <v>1.8227101189818337E-2</v>
      </c>
      <c r="AB35" s="428">
        <f t="shared" si="6"/>
        <v>7.6663169603973538E-23</v>
      </c>
      <c r="AC35" s="428" t="str">
        <f t="shared" si="5"/>
        <v>***</v>
      </c>
      <c r="AD35" s="428"/>
      <c r="AE35" s="428">
        <v>26.782951741491889</v>
      </c>
      <c r="AF35" s="428">
        <v>2.05425479718371</v>
      </c>
      <c r="AG35" s="428">
        <v>22.75506666400819</v>
      </c>
      <c r="AH35" s="428">
        <v>30.810836818975591</v>
      </c>
      <c r="AI35" s="428">
        <v>7.6700089557391031</v>
      </c>
      <c r="AJ35" s="428"/>
      <c r="AK35" s="428">
        <v>2.8</v>
      </c>
      <c r="AL35" s="428"/>
      <c r="AM35" s="428" t="s">
        <v>463</v>
      </c>
      <c r="AN35" s="428"/>
      <c r="AO35" s="428">
        <v>28.107544083762619</v>
      </c>
      <c r="AP35" s="428">
        <v>2.0824388188668492</v>
      </c>
      <c r="AQ35" s="428">
        <v>24.024396571509708</v>
      </c>
      <c r="AR35" s="428">
        <v>32.190691596015533</v>
      </c>
      <c r="AS35" s="428">
        <v>7.4088252344673835</v>
      </c>
      <c r="AT35" s="428"/>
      <c r="AU35" s="428">
        <v>1.3</v>
      </c>
      <c r="AV35" s="428"/>
      <c r="AW35" s="428" t="s">
        <v>463</v>
      </c>
      <c r="AX35" s="428"/>
      <c r="AY35" s="428">
        <v>25.231581327224937</v>
      </c>
      <c r="AZ35" s="428">
        <v>2.1242158828737709</v>
      </c>
      <c r="BA35" s="428">
        <v>21.066515975681487</v>
      </c>
      <c r="BB35" s="428">
        <v>29.396646678768391</v>
      </c>
      <c r="BC35" s="428">
        <v>8.4188773399697165</v>
      </c>
      <c r="BD35" s="428"/>
      <c r="BE35" s="428">
        <v>-2.9000000000000021</v>
      </c>
      <c r="BF35" s="428"/>
      <c r="BG35" s="428" t="s">
        <v>463</v>
      </c>
      <c r="BH35" s="428"/>
      <c r="BI35" s="406">
        <v>23.912337575727946</v>
      </c>
      <c r="BJ35" s="428"/>
      <c r="BK35" s="428">
        <v>16.055891372555507</v>
      </c>
      <c r="BL35" s="428"/>
      <c r="BM35" s="428">
        <v>15.575695017483012</v>
      </c>
      <c r="BN35" s="428"/>
      <c r="BO35" s="428">
        <v>18.13495444758221</v>
      </c>
      <c r="BP35" s="428">
        <v>1.6780420083325025</v>
      </c>
      <c r="BQ35" s="428">
        <v>14.844729068712709</v>
      </c>
      <c r="BR35" s="428">
        <v>21.425179826451711</v>
      </c>
      <c r="BS35" s="428">
        <v>9.253080911687773</v>
      </c>
      <c r="BT35" s="428"/>
      <c r="BU35" s="465">
        <v>2.5000000000000018</v>
      </c>
      <c r="BV35" s="428"/>
      <c r="BW35" s="428" t="s">
        <v>463</v>
      </c>
      <c r="BX35" s="428"/>
      <c r="BY35" s="428">
        <v>14.903212308982866</v>
      </c>
      <c r="BZ35" s="428">
        <v>1.5680862747917252</v>
      </c>
      <c r="CA35" s="428">
        <v>11.828580458226686</v>
      </c>
      <c r="CB35" s="428">
        <v>17.97784415973905</v>
      </c>
      <c r="CC35" s="428">
        <v>10.521800550654211</v>
      </c>
      <c r="CD35" s="428"/>
      <c r="CE35" s="465">
        <v>-3.2000000000000011</v>
      </c>
      <c r="CF35" s="428"/>
      <c r="CG35" s="428" t="s">
        <v>463</v>
      </c>
      <c r="CH35" s="428"/>
      <c r="CI35" s="406">
        <v>9.3872009913658836</v>
      </c>
      <c r="CJ35" s="428"/>
      <c r="CK35" s="428">
        <v>6.5640849956032215</v>
      </c>
      <c r="CL35" s="428"/>
      <c r="CM35" s="428">
        <v>9.9471790567030087</v>
      </c>
      <c r="CN35" s="428"/>
      <c r="CO35" s="428">
        <v>8.6757624949837986</v>
      </c>
      <c r="CP35" s="428">
        <v>1.1841334913702364</v>
      </c>
      <c r="CQ35" s="428">
        <v>6.3539695685079671</v>
      </c>
      <c r="CR35" s="428">
        <v>10.997555421459628</v>
      </c>
      <c r="CS35" s="428">
        <v>13.648754124549692</v>
      </c>
      <c r="CT35" s="428"/>
      <c r="CU35" s="428">
        <v>-1.2</v>
      </c>
      <c r="CV35" s="428"/>
      <c r="CW35" s="428" t="s">
        <v>463</v>
      </c>
      <c r="CX35" s="428"/>
      <c r="CY35" s="428">
        <v>9.7576256955674925</v>
      </c>
      <c r="CZ35" s="428">
        <v>1.4520586934242576</v>
      </c>
      <c r="DA35" s="428">
        <v>6.910495419803417</v>
      </c>
      <c r="DB35" s="428">
        <v>12.604755971331569</v>
      </c>
      <c r="DC35" s="428">
        <v>14.881270697684897</v>
      </c>
      <c r="DD35" s="428"/>
      <c r="DE35" s="428">
        <v>1.1242375050162003</v>
      </c>
      <c r="DF35" s="428"/>
      <c r="DG35" s="428" t="s">
        <v>463</v>
      </c>
      <c r="DH35" s="428"/>
      <c r="DI35" s="406">
        <v>0.94964333072610241</v>
      </c>
      <c r="DJ35" s="428"/>
      <c r="DK35" s="428">
        <v>1.3418169437754437</v>
      </c>
      <c r="DL35" s="428"/>
      <c r="DM35" s="428">
        <v>1.2600776673058229</v>
      </c>
      <c r="DN35" s="428"/>
      <c r="DO35" s="476">
        <v>1.2968271411966004</v>
      </c>
      <c r="DP35" s="428">
        <v>0.48229167014709917</v>
      </c>
      <c r="DQ35" s="428">
        <v>0.35117245242499967</v>
      </c>
      <c r="DR35" s="428">
        <v>2.2424818299682006</v>
      </c>
      <c r="DS35" s="428">
        <v>37.190127722194497</v>
      </c>
      <c r="DT35" s="428"/>
      <c r="DU35" s="428">
        <v>0</v>
      </c>
      <c r="DV35" s="428"/>
      <c r="DW35" s="428" t="s">
        <v>463</v>
      </c>
      <c r="DX35" s="428"/>
      <c r="DY35" s="476">
        <v>0.57074332267461003</v>
      </c>
      <c r="DZ35" s="428">
        <v>0.34054621106681165</v>
      </c>
      <c r="EA35" s="428">
        <v>-9.6984113010921247E-2</v>
      </c>
      <c r="EB35" s="428">
        <v>1.2384707583601413</v>
      </c>
      <c r="EC35" s="428">
        <v>59.667138893705904</v>
      </c>
      <c r="ED35" s="428"/>
      <c r="EE35" s="428">
        <v>-0.70000000000000007</v>
      </c>
      <c r="EF35" s="428"/>
      <c r="EG35" s="428" t="s">
        <v>463</v>
      </c>
      <c r="EH35" s="428"/>
      <c r="EI35" s="279">
        <v>1176.7272140000055</v>
      </c>
      <c r="EJ35" s="279">
        <v>1037</v>
      </c>
      <c r="EK35" s="58"/>
    </row>
    <row r="36" spans="1:141" s="69" customFormat="1" ht="13.5" customHeight="1" x14ac:dyDescent="0.25">
      <c r="A36" s="365" t="s">
        <v>93</v>
      </c>
      <c r="B36" s="34">
        <v>16.717950863951128</v>
      </c>
      <c r="C36" s="58">
        <v>1.5320765765267887</v>
      </c>
      <c r="D36" s="58">
        <v>13.713928801905704</v>
      </c>
      <c r="E36" s="58">
        <v>19.721972925996553</v>
      </c>
      <c r="F36" s="58">
        <v>9.1642605543864892</v>
      </c>
      <c r="G36" s="58"/>
      <c r="H36" s="58"/>
      <c r="I36" s="58"/>
      <c r="J36" s="58"/>
      <c r="K36" s="58">
        <v>1175</v>
      </c>
      <c r="L36" s="58"/>
      <c r="M36" s="428">
        <v>21.160668399268211</v>
      </c>
      <c r="N36" s="428">
        <v>2.0463616870425092</v>
      </c>
      <c r="O36" s="428">
        <v>17.148256532787777</v>
      </c>
      <c r="P36" s="428">
        <v>25.173080265748641</v>
      </c>
      <c r="Q36" s="428">
        <v>9.6705909682573044</v>
      </c>
      <c r="R36" s="428">
        <v>1134</v>
      </c>
      <c r="S36" s="428"/>
      <c r="T36" s="428">
        <v>4.5</v>
      </c>
      <c r="U36" s="428"/>
      <c r="V36" s="428" t="s">
        <v>463</v>
      </c>
      <c r="W36" s="428">
        <f t="shared" si="0"/>
        <v>16.7</v>
      </c>
      <c r="X36" s="428">
        <f t="shared" si="1"/>
        <v>21.2</v>
      </c>
      <c r="Y36" s="428">
        <f t="shared" si="2"/>
        <v>4.5</v>
      </c>
      <c r="Z36" s="428">
        <f t="shared" si="3"/>
        <v>4.4427175353170831</v>
      </c>
      <c r="AA36" s="428">
        <f t="shared" si="4"/>
        <v>1.737923801831081</v>
      </c>
      <c r="AB36" s="428">
        <f t="shared" si="6"/>
        <v>1.1835179068162042E-17</v>
      </c>
      <c r="AC36" s="428" t="str">
        <f t="shared" si="5"/>
        <v>***</v>
      </c>
      <c r="AD36" s="428"/>
      <c r="AE36" s="428">
        <v>22.871593630309345</v>
      </c>
      <c r="AF36" s="428">
        <v>1.7091790315039213</v>
      </c>
      <c r="AG36" s="428">
        <v>19.520316697583738</v>
      </c>
      <c r="AH36" s="428">
        <v>26.222870563034949</v>
      </c>
      <c r="AI36" s="428">
        <v>7.4729337147671426</v>
      </c>
      <c r="AJ36" s="428"/>
      <c r="AK36" s="428">
        <v>1.7</v>
      </c>
      <c r="AL36" s="428"/>
      <c r="AM36" s="428" t="s">
        <v>463</v>
      </c>
      <c r="AN36" s="428"/>
      <c r="AO36" s="428">
        <v>27.243176342397739</v>
      </c>
      <c r="AP36" s="428">
        <v>2.0603886261364877</v>
      </c>
      <c r="AQ36" s="428">
        <v>23.203263804817777</v>
      </c>
      <c r="AR36" s="428">
        <v>31.283088879977704</v>
      </c>
      <c r="AS36" s="428">
        <v>7.5629530134118994</v>
      </c>
      <c r="AT36" s="428"/>
      <c r="AU36" s="428">
        <v>4.3</v>
      </c>
      <c r="AV36" s="428"/>
      <c r="AW36" s="428" t="s">
        <v>466</v>
      </c>
      <c r="AX36" s="428"/>
      <c r="AY36" s="428">
        <v>23.460039028416809</v>
      </c>
      <c r="AZ36" s="428">
        <v>1.9149329856017341</v>
      </c>
      <c r="BA36" s="428">
        <v>19.705326010233719</v>
      </c>
      <c r="BB36" s="428">
        <v>27.214752046599898</v>
      </c>
      <c r="BC36" s="428">
        <v>8.162531116347262</v>
      </c>
      <c r="BD36" s="428"/>
      <c r="BE36" s="428">
        <v>-3.6999999999999993</v>
      </c>
      <c r="BF36" s="428"/>
      <c r="BG36" s="428" t="s">
        <v>463</v>
      </c>
      <c r="BH36" s="428"/>
      <c r="BI36" s="406">
        <v>16.717950863951128</v>
      </c>
      <c r="BJ36" s="428"/>
      <c r="BK36" s="428">
        <v>13.691951671200714</v>
      </c>
      <c r="BL36" s="428"/>
      <c r="BM36" s="428">
        <v>13.369468092623485</v>
      </c>
      <c r="BN36" s="428"/>
      <c r="BO36" s="428">
        <v>18.339038803947897</v>
      </c>
      <c r="BP36" s="428">
        <v>1.7701994818185802</v>
      </c>
      <c r="BQ36" s="428">
        <v>14.868115411196309</v>
      </c>
      <c r="BR36" s="428">
        <v>21.809962196699484</v>
      </c>
      <c r="BS36" s="428">
        <v>9.6526295665915942</v>
      </c>
      <c r="BT36" s="428"/>
      <c r="BU36" s="465">
        <v>4.9000000000000004</v>
      </c>
      <c r="BV36" s="428"/>
      <c r="BW36" s="428" t="s">
        <v>464</v>
      </c>
      <c r="BX36" s="428"/>
      <c r="BY36" s="428">
        <v>17.500906546025142</v>
      </c>
      <c r="BZ36" s="428">
        <v>1.6735945142818718</v>
      </c>
      <c r="CA36" s="428">
        <v>14.219398964724922</v>
      </c>
      <c r="CB36" s="428">
        <v>20.78241412732536</v>
      </c>
      <c r="CC36" s="428">
        <v>9.5629018410019651</v>
      </c>
      <c r="CD36" s="428"/>
      <c r="CE36" s="465">
        <v>-0.80000000000000071</v>
      </c>
      <c r="CF36" s="428"/>
      <c r="CG36" s="428" t="s">
        <v>463</v>
      </c>
      <c r="CH36" s="428"/>
      <c r="CI36" s="406">
        <v>3.9806119666085991</v>
      </c>
      <c r="CJ36" s="428"/>
      <c r="CK36" s="428">
        <v>7.1551014633311354</v>
      </c>
      <c r="CL36" s="428"/>
      <c r="CM36" s="428">
        <v>8.6237646962109906</v>
      </c>
      <c r="CN36" s="428"/>
      <c r="CO36" s="428">
        <v>8.8602129417837823</v>
      </c>
      <c r="CP36" s="428">
        <v>1.0908024202595261</v>
      </c>
      <c r="CQ36" s="428">
        <v>6.7214191638874823</v>
      </c>
      <c r="CR36" s="428">
        <v>10.999006719680082</v>
      </c>
      <c r="CS36" s="428">
        <v>12.311243842858707</v>
      </c>
      <c r="CT36" s="428"/>
      <c r="CU36" s="428">
        <v>0.3</v>
      </c>
      <c r="CV36" s="428"/>
      <c r="CW36" s="428" t="s">
        <v>463</v>
      </c>
      <c r="CX36" s="428"/>
      <c r="CY36" s="476">
        <v>5.2694804602287206</v>
      </c>
      <c r="CZ36" s="428">
        <v>0.95009694409787371</v>
      </c>
      <c r="DA36" s="428">
        <v>3.4065738251856748</v>
      </c>
      <c r="DB36" s="428">
        <v>7.132387095271767</v>
      </c>
      <c r="DC36" s="428">
        <v>18.030182506011894</v>
      </c>
      <c r="DD36" s="428"/>
      <c r="DE36" s="428">
        <v>-3.5602129417837807</v>
      </c>
      <c r="DF36" s="428"/>
      <c r="DG36" s="428" t="s">
        <v>465</v>
      </c>
      <c r="DH36" s="428"/>
      <c r="DI36" s="406">
        <v>0.76597649642548693</v>
      </c>
      <c r="DJ36" s="428"/>
      <c r="DK36" s="428">
        <v>0.31361526473637447</v>
      </c>
      <c r="DL36" s="428"/>
      <c r="DM36" s="466">
        <v>0.87836084147486482</v>
      </c>
      <c r="DN36" s="466"/>
      <c r="DO36" s="466">
        <v>4.3924596666043057E-2</v>
      </c>
      <c r="DP36" s="466">
        <v>4.3550482606454666E-2</v>
      </c>
      <c r="DQ36" s="466">
        <v>-4.1467129180059244E-2</v>
      </c>
      <c r="DR36" s="466">
        <v>0.12931632251214537</v>
      </c>
      <c r="DS36" s="466">
        <v>99.148281172772585</v>
      </c>
      <c r="DT36" s="466"/>
      <c r="DU36" s="466">
        <v>-0.9</v>
      </c>
      <c r="DV36" s="428"/>
      <c r="DW36" s="428" t="s">
        <v>466</v>
      </c>
      <c r="DX36" s="466"/>
      <c r="DY36" s="466">
        <v>0.68965202216296007</v>
      </c>
      <c r="DZ36" s="466">
        <v>0.39711821480818527</v>
      </c>
      <c r="EA36" s="466">
        <v>0</v>
      </c>
      <c r="EB36" s="466">
        <v>1.4683032554484849</v>
      </c>
      <c r="EC36" s="466">
        <v>57.582404175761113</v>
      </c>
      <c r="ED36" s="466"/>
      <c r="EE36" s="466">
        <v>0.7</v>
      </c>
      <c r="EF36" s="428"/>
      <c r="EG36" s="428" t="s">
        <v>463</v>
      </c>
      <c r="EH36" s="428"/>
      <c r="EI36" s="279">
        <v>2009.4732639999947</v>
      </c>
      <c r="EJ36" s="279">
        <v>1173</v>
      </c>
      <c r="EK36" s="58"/>
    </row>
    <row r="37" spans="1:141" s="69" customFormat="1" ht="13.5" customHeight="1" x14ac:dyDescent="0.25">
      <c r="A37" s="365" t="s">
        <v>94</v>
      </c>
      <c r="B37" s="34">
        <v>17.846205720239425</v>
      </c>
      <c r="C37" s="58">
        <v>1.5384101680634246</v>
      </c>
      <c r="D37" s="58">
        <v>14.829765056539523</v>
      </c>
      <c r="E37" s="58">
        <v>20.862646383939325</v>
      </c>
      <c r="F37" s="58">
        <v>8.6203767466308534</v>
      </c>
      <c r="G37" s="58"/>
      <c r="H37" s="58"/>
      <c r="I37" s="58"/>
      <c r="J37" s="58"/>
      <c r="K37" s="58">
        <v>1300</v>
      </c>
      <c r="L37" s="58"/>
      <c r="M37" s="428">
        <v>18.864434529755371</v>
      </c>
      <c r="N37" s="428">
        <v>1.6843342833138635</v>
      </c>
      <c r="O37" s="428">
        <v>15.561869343805441</v>
      </c>
      <c r="P37" s="428">
        <v>22.166999715705305</v>
      </c>
      <c r="Q37" s="428">
        <v>8.9286232283142049</v>
      </c>
      <c r="R37" s="428">
        <v>1230</v>
      </c>
      <c r="S37" s="428"/>
      <c r="T37" s="428">
        <v>1.1000000000000001</v>
      </c>
      <c r="U37" s="428"/>
      <c r="V37" s="428" t="s">
        <v>463</v>
      </c>
      <c r="W37" s="428">
        <f t="shared" si="0"/>
        <v>17.8</v>
      </c>
      <c r="X37" s="428">
        <f t="shared" si="1"/>
        <v>18.899999999999999</v>
      </c>
      <c r="Y37" s="428">
        <f t="shared" si="2"/>
        <v>1.1000000000000001</v>
      </c>
      <c r="Z37" s="428">
        <f t="shared" si="3"/>
        <v>1.0182288095159464</v>
      </c>
      <c r="AA37" s="428">
        <f t="shared" si="4"/>
        <v>0.44636461932000349</v>
      </c>
      <c r="AB37" s="428">
        <f t="shared" si="6"/>
        <v>4.9021609481351713E-14</v>
      </c>
      <c r="AC37" s="428" t="str">
        <f t="shared" si="5"/>
        <v>***</v>
      </c>
      <c r="AD37" s="428"/>
      <c r="AE37" s="428">
        <v>23.694209040527031</v>
      </c>
      <c r="AF37" s="428">
        <v>1.6766886056677617</v>
      </c>
      <c r="AG37" s="428">
        <v>20.406637789085931</v>
      </c>
      <c r="AH37" s="428">
        <v>26.981780291968128</v>
      </c>
      <c r="AI37" s="428">
        <v>7.0763645361612237</v>
      </c>
      <c r="AJ37" s="428"/>
      <c r="AK37" s="428">
        <v>4.8</v>
      </c>
      <c r="AL37" s="428"/>
      <c r="AM37" s="428" t="s">
        <v>463</v>
      </c>
      <c r="AN37" s="428"/>
      <c r="AO37" s="428">
        <v>21.34810342762777</v>
      </c>
      <c r="AP37" s="428">
        <v>1.8280379751200757</v>
      </c>
      <c r="AQ37" s="428">
        <v>17.763773053649736</v>
      </c>
      <c r="AR37" s="428">
        <v>24.932433801605804</v>
      </c>
      <c r="AS37" s="428">
        <v>8.5629994313888798</v>
      </c>
      <c r="AT37" s="428"/>
      <c r="AU37" s="428">
        <v>-2.4</v>
      </c>
      <c r="AV37" s="428"/>
      <c r="AW37" s="428" t="s">
        <v>463</v>
      </c>
      <c r="AX37" s="428"/>
      <c r="AY37" s="428">
        <v>25.359184572889014</v>
      </c>
      <c r="AZ37" s="428">
        <v>2.0066328416141763</v>
      </c>
      <c r="BA37" s="428">
        <v>21.424670670954768</v>
      </c>
      <c r="BB37" s="428">
        <v>29.293698474823259</v>
      </c>
      <c r="BC37" s="428">
        <v>7.9128444995799523</v>
      </c>
      <c r="BD37" s="428"/>
      <c r="BE37" s="428">
        <v>4.0999999999999979</v>
      </c>
      <c r="BF37" s="428"/>
      <c r="BG37" s="428" t="s">
        <v>463</v>
      </c>
      <c r="BH37" s="428"/>
      <c r="BI37" s="406">
        <v>17.846205720239425</v>
      </c>
      <c r="BJ37" s="428"/>
      <c r="BK37" s="428">
        <v>12.445504484199597</v>
      </c>
      <c r="BL37" s="428"/>
      <c r="BM37" s="428">
        <v>15.501750828273552</v>
      </c>
      <c r="BN37" s="428"/>
      <c r="BO37" s="428">
        <v>13.859378295627495</v>
      </c>
      <c r="BP37" s="428">
        <v>1.5817454291831747</v>
      </c>
      <c r="BQ37" s="428">
        <v>10.75796669319633</v>
      </c>
      <c r="BR37" s="428">
        <v>16.96078989805866</v>
      </c>
      <c r="BS37" s="428">
        <v>11.412816617338461</v>
      </c>
      <c r="BT37" s="428"/>
      <c r="BU37" s="465">
        <v>-1.5999999999999996</v>
      </c>
      <c r="BV37" s="428"/>
      <c r="BW37" s="428" t="s">
        <v>463</v>
      </c>
      <c r="BX37" s="428"/>
      <c r="BY37" s="428">
        <v>17.986900188498524</v>
      </c>
      <c r="BZ37" s="428">
        <v>1.6522560295203277</v>
      </c>
      <c r="CA37" s="428">
        <v>14.747232132197293</v>
      </c>
      <c r="CB37" s="428">
        <v>21.226568244799751</v>
      </c>
      <c r="CC37" s="428">
        <v>9.1858853510336385</v>
      </c>
      <c r="CD37" s="428"/>
      <c r="CE37" s="465">
        <v>4.0999999999999996</v>
      </c>
      <c r="CF37" s="428"/>
      <c r="CG37" s="428" t="s">
        <v>466</v>
      </c>
      <c r="CH37" s="428"/>
      <c r="CI37" s="406">
        <v>5.8636200214795684</v>
      </c>
      <c r="CJ37" s="428"/>
      <c r="CK37" s="428">
        <v>6.2008564988388253</v>
      </c>
      <c r="CL37" s="428"/>
      <c r="CM37" s="428">
        <v>7.57775176878918</v>
      </c>
      <c r="CN37" s="428"/>
      <c r="CO37" s="476">
        <v>6.8190749401952315</v>
      </c>
      <c r="CP37" s="428">
        <v>1.2573900980360351</v>
      </c>
      <c r="CQ37" s="428">
        <v>4.3536439252658292</v>
      </c>
      <c r="CR37" s="428">
        <v>9.2845059551246329</v>
      </c>
      <c r="CS37" s="428">
        <v>18.439306050507135</v>
      </c>
      <c r="CT37" s="428"/>
      <c r="CU37" s="428">
        <v>-0.8</v>
      </c>
      <c r="CV37" s="428"/>
      <c r="CW37" s="428" t="s">
        <v>463</v>
      </c>
      <c r="CX37" s="428"/>
      <c r="CY37" s="476">
        <v>6.103013429801412</v>
      </c>
      <c r="CZ37" s="428">
        <v>1.0221052682906886</v>
      </c>
      <c r="DA37" s="428">
        <v>4.0989161660015325</v>
      </c>
      <c r="DB37" s="428">
        <v>8.1071106936012907</v>
      </c>
      <c r="DC37" s="428">
        <v>16.747550698474331</v>
      </c>
      <c r="DD37" s="428"/>
      <c r="DE37" s="428">
        <v>-0.71907494019523011</v>
      </c>
      <c r="DF37" s="428"/>
      <c r="DG37" s="428" t="s">
        <v>463</v>
      </c>
      <c r="DH37" s="428"/>
      <c r="DI37" s="406">
        <v>1.064772956528881</v>
      </c>
      <c r="DJ37" s="428"/>
      <c r="DK37" s="428">
        <v>0.21807354671694784</v>
      </c>
      <c r="DL37" s="428"/>
      <c r="DM37" s="466">
        <v>0.61470644346431746</v>
      </c>
      <c r="DN37" s="466"/>
      <c r="DO37" s="466">
        <v>0.66965019180505003</v>
      </c>
      <c r="DP37" s="466">
        <v>0.33647750198754561</v>
      </c>
      <c r="DQ37" s="466">
        <v>9.9010252402832212E-3</v>
      </c>
      <c r="DR37" s="466">
        <v>1.3293993583698167</v>
      </c>
      <c r="DS37" s="466">
        <v>50.246756605947738</v>
      </c>
      <c r="DT37" s="466"/>
      <c r="DU37" s="466">
        <v>9.9999999999999978E-2</v>
      </c>
      <c r="DV37" s="428"/>
      <c r="DW37" s="428" t="s">
        <v>463</v>
      </c>
      <c r="DX37" s="466"/>
      <c r="DY37" s="476">
        <v>1.2692709545890941</v>
      </c>
      <c r="DZ37" s="428">
        <v>0.43271458498216248</v>
      </c>
      <c r="EA37" s="428">
        <v>0</v>
      </c>
      <c r="EB37" s="428">
        <v>2.1177179225020102</v>
      </c>
      <c r="EC37" s="428">
        <v>34.091584891127269</v>
      </c>
      <c r="ED37" s="466"/>
      <c r="EE37" s="466">
        <v>0.60000000000000009</v>
      </c>
      <c r="EF37" s="428"/>
      <c r="EG37" s="428" t="s">
        <v>463</v>
      </c>
      <c r="EH37" s="428"/>
      <c r="EI37" s="279">
        <v>1193.2637350000016</v>
      </c>
      <c r="EJ37" s="279">
        <v>1143</v>
      </c>
      <c r="EK37" s="58"/>
    </row>
    <row r="38" spans="1:141" s="69" customFormat="1" ht="13.5" customHeight="1" x14ac:dyDescent="0.25">
      <c r="A38" s="363" t="s">
        <v>195</v>
      </c>
      <c r="B38" s="34">
        <v>18.8179458172627</v>
      </c>
      <c r="C38" s="58">
        <v>1.1509920993395852</v>
      </c>
      <c r="D38" s="58">
        <v>16.557242450918007</v>
      </c>
      <c r="E38" s="58">
        <v>21.078649183607396</v>
      </c>
      <c r="F38" s="58">
        <v>6.1164598437929349</v>
      </c>
      <c r="G38" s="58"/>
      <c r="H38" s="58"/>
      <c r="I38" s="58"/>
      <c r="J38" s="58"/>
      <c r="K38" s="58">
        <v>2913</v>
      </c>
      <c r="L38" s="58"/>
      <c r="M38" s="428">
        <v>20.152463658136956</v>
      </c>
      <c r="N38" s="428">
        <v>1.1082356910679159</v>
      </c>
      <c r="O38" s="428">
        <v>17.975747742585106</v>
      </c>
      <c r="P38" s="428">
        <v>22.329179573688801</v>
      </c>
      <c r="Q38" s="428">
        <v>5.4992566163018184</v>
      </c>
      <c r="R38" s="428">
        <v>2776</v>
      </c>
      <c r="S38" s="428"/>
      <c r="T38" s="428">
        <v>1.4</v>
      </c>
      <c r="U38" s="428"/>
      <c r="V38" s="428" t="s">
        <v>463</v>
      </c>
      <c r="W38" s="428">
        <f t="shared" si="0"/>
        <v>18.8</v>
      </c>
      <c r="X38" s="428">
        <f t="shared" si="1"/>
        <v>20.2</v>
      </c>
      <c r="Y38" s="428">
        <f t="shared" si="2"/>
        <v>1.4</v>
      </c>
      <c r="Z38" s="428">
        <f t="shared" si="3"/>
        <v>1.3345178408742555</v>
      </c>
      <c r="AA38" s="428">
        <f t="shared" si="4"/>
        <v>0.83522137429719212</v>
      </c>
      <c r="AB38" s="428">
        <f t="shared" si="6"/>
        <v>5.3695385540917608E-19</v>
      </c>
      <c r="AC38" s="428" t="str">
        <f t="shared" si="5"/>
        <v>***</v>
      </c>
      <c r="AD38" s="428"/>
      <c r="AE38" s="428">
        <v>25.119781527177715</v>
      </c>
      <c r="AF38" s="428">
        <v>1.3331970113595701</v>
      </c>
      <c r="AG38" s="428">
        <v>22.501203195223383</v>
      </c>
      <c r="AH38" s="428">
        <v>27.738359859132046</v>
      </c>
      <c r="AI38" s="428">
        <v>5.3073591022961368</v>
      </c>
      <c r="AJ38" s="428"/>
      <c r="AK38" s="428">
        <v>4.9000000000000004</v>
      </c>
      <c r="AL38" s="428"/>
      <c r="AM38" s="428" t="s">
        <v>463</v>
      </c>
      <c r="AN38" s="428"/>
      <c r="AO38" s="428">
        <v>25.907995863577028</v>
      </c>
      <c r="AP38" s="428">
        <v>1.4609365064281561</v>
      </c>
      <c r="AQ38" s="428">
        <v>23.038487668474239</v>
      </c>
      <c r="AR38" s="428">
        <v>28.777504058679813</v>
      </c>
      <c r="AS38" s="428">
        <v>5.6389406348563842</v>
      </c>
      <c r="AT38" s="428"/>
      <c r="AU38" s="428">
        <v>0.8</v>
      </c>
      <c r="AV38" s="428"/>
      <c r="AW38" s="428" t="s">
        <v>463</v>
      </c>
      <c r="AX38" s="428"/>
      <c r="AY38" s="428">
        <v>24.715243999202173</v>
      </c>
      <c r="AZ38" s="428">
        <v>2.1457044619761318</v>
      </c>
      <c r="BA38" s="428">
        <v>20.500760123127346</v>
      </c>
      <c r="BB38" s="428">
        <v>28.929727875277006</v>
      </c>
      <c r="BC38" s="428">
        <v>8.6817045465761797</v>
      </c>
      <c r="BD38" s="428"/>
      <c r="BE38" s="428">
        <v>-1.1999999999999993</v>
      </c>
      <c r="BF38" s="428"/>
      <c r="BG38" s="428" t="s">
        <v>463</v>
      </c>
      <c r="BH38" s="428"/>
      <c r="BI38" s="406">
        <v>18.8179458172627</v>
      </c>
      <c r="BJ38" s="428"/>
      <c r="BK38" s="428">
        <v>12.630811084803881</v>
      </c>
      <c r="BL38" s="428"/>
      <c r="BM38" s="428">
        <v>15.692072904498772</v>
      </c>
      <c r="BN38" s="428"/>
      <c r="BO38" s="428">
        <v>15.855075254844648</v>
      </c>
      <c r="BP38" s="428">
        <v>1.1781579244209284</v>
      </c>
      <c r="BQ38" s="428">
        <v>13.540988499961164</v>
      </c>
      <c r="BR38" s="428">
        <v>18.169162009728129</v>
      </c>
      <c r="BS38" s="428">
        <v>7.4307936448357923</v>
      </c>
      <c r="BT38" s="428"/>
      <c r="BU38" s="465">
        <v>0.20000000000000107</v>
      </c>
      <c r="BV38" s="428"/>
      <c r="BW38" s="428" t="s">
        <v>463</v>
      </c>
      <c r="BX38" s="428"/>
      <c r="BY38" s="428">
        <v>16.038581900234636</v>
      </c>
      <c r="BZ38" s="428">
        <v>1.1890931944290728</v>
      </c>
      <c r="CA38" s="428">
        <v>13.703025357440168</v>
      </c>
      <c r="CB38" s="428">
        <v>18.374138443029103</v>
      </c>
      <c r="CC38" s="428">
        <v>7.4139546864282115</v>
      </c>
      <c r="CD38" s="428"/>
      <c r="CE38" s="465">
        <v>9.9999999999999645E-2</v>
      </c>
      <c r="CF38" s="428"/>
      <c r="CG38" s="428" t="s">
        <v>463</v>
      </c>
      <c r="CH38" s="428"/>
      <c r="CI38" s="406">
        <v>6.2543088865124412</v>
      </c>
      <c r="CJ38" s="428"/>
      <c r="CK38" s="428">
        <v>6.822251589759305</v>
      </c>
      <c r="CL38" s="428"/>
      <c r="CM38" s="428">
        <v>8.9358804212990375</v>
      </c>
      <c r="CN38" s="428"/>
      <c r="CO38" s="428">
        <v>9.1533144101615616</v>
      </c>
      <c r="CP38" s="428">
        <v>0.94295625155977614</v>
      </c>
      <c r="CQ38" s="428">
        <v>7.3012005916838207</v>
      </c>
      <c r="CR38" s="428">
        <v>11.005428228639303</v>
      </c>
      <c r="CS38" s="428">
        <v>10.301801176117715</v>
      </c>
      <c r="CT38" s="428"/>
      <c r="CU38" s="428">
        <v>0.3</v>
      </c>
      <c r="CV38" s="428"/>
      <c r="CW38" s="428" t="s">
        <v>463</v>
      </c>
      <c r="CX38" s="428"/>
      <c r="CY38" s="428">
        <v>8.911075761808398</v>
      </c>
      <c r="CZ38" s="428">
        <v>0.99506717286177782</v>
      </c>
      <c r="DA38" s="428">
        <v>6.95661528975669</v>
      </c>
      <c r="DB38" s="428">
        <v>10.865536233860107</v>
      </c>
      <c r="DC38" s="428">
        <v>11.166633518328888</v>
      </c>
      <c r="DD38" s="428"/>
      <c r="DE38" s="428">
        <v>-0.25331441016155942</v>
      </c>
      <c r="DF38" s="428"/>
      <c r="DG38" s="428" t="s">
        <v>463</v>
      </c>
      <c r="DH38" s="428"/>
      <c r="DI38" s="406">
        <v>0.30565731759655312</v>
      </c>
      <c r="DJ38" s="428"/>
      <c r="DK38" s="428">
        <v>0.69940098357375957</v>
      </c>
      <c r="DL38" s="428"/>
      <c r="DM38" s="428">
        <v>0.49182820137992217</v>
      </c>
      <c r="DN38" s="428"/>
      <c r="DO38" s="476">
        <v>0.89960619857084256</v>
      </c>
      <c r="DP38" s="428">
        <v>0.29767803830818201</v>
      </c>
      <c r="DQ38" s="428">
        <v>0.31491989176079632</v>
      </c>
      <c r="DR38" s="428">
        <v>1.4842925053808889</v>
      </c>
      <c r="DS38" s="428">
        <v>33.08981627528663</v>
      </c>
      <c r="DT38" s="428"/>
      <c r="DU38" s="428">
        <v>0.4</v>
      </c>
      <c r="DV38" s="428"/>
      <c r="DW38" s="428" t="s">
        <v>463</v>
      </c>
      <c r="DX38" s="428"/>
      <c r="DY38" s="476">
        <v>1.0179276812138121</v>
      </c>
      <c r="DZ38" s="428">
        <v>0.32582056944987059</v>
      </c>
      <c r="EA38" s="428">
        <v>0.37796744401723509</v>
      </c>
      <c r="EB38" s="428">
        <v>1.657887918410389</v>
      </c>
      <c r="EC38" s="428">
        <v>32.008223714021696</v>
      </c>
      <c r="ED38" s="428"/>
      <c r="EE38" s="428">
        <v>9.9999999999999978E-2</v>
      </c>
      <c r="EF38" s="428"/>
      <c r="EG38" s="428" t="s">
        <v>463</v>
      </c>
      <c r="EH38" s="428"/>
      <c r="EI38" s="279">
        <v>9241.5413919999755</v>
      </c>
      <c r="EJ38" s="279">
        <v>2379</v>
      </c>
      <c r="EK38" s="58"/>
    </row>
    <row r="39" spans="1:141" s="69" customFormat="1" ht="13.5" customHeight="1" x14ac:dyDescent="0.25">
      <c r="A39" s="363" t="s">
        <v>196</v>
      </c>
      <c r="B39" s="34">
        <v>18.131262940896097</v>
      </c>
      <c r="C39" s="58">
        <v>1.7325768557741756</v>
      </c>
      <c r="D39" s="58">
        <v>14.728248851966219</v>
      </c>
      <c r="E39" s="58">
        <v>21.534277029825972</v>
      </c>
      <c r="F39" s="58">
        <v>9.5557428151695376</v>
      </c>
      <c r="G39" s="58"/>
      <c r="H39" s="58"/>
      <c r="I39" s="58"/>
      <c r="J39" s="58"/>
      <c r="K39" s="58">
        <v>1191</v>
      </c>
      <c r="L39" s="58"/>
      <c r="M39" s="428">
        <v>25.627395129127162</v>
      </c>
      <c r="N39" s="428">
        <v>1.9441245019539211</v>
      </c>
      <c r="O39" s="428">
        <v>21.808887225686906</v>
      </c>
      <c r="P39" s="428">
        <v>29.445903032567415</v>
      </c>
      <c r="Q39" s="428">
        <v>7.5861182619543719</v>
      </c>
      <c r="R39" s="428">
        <v>1216</v>
      </c>
      <c r="S39" s="428"/>
      <c r="T39" s="428">
        <v>7.5</v>
      </c>
      <c r="U39" s="428"/>
      <c r="V39" s="428" t="s">
        <v>463</v>
      </c>
      <c r="W39" s="428">
        <f t="shared" si="0"/>
        <v>18.100000000000001</v>
      </c>
      <c r="X39" s="428">
        <f t="shared" si="1"/>
        <v>25.6</v>
      </c>
      <c r="Y39" s="428">
        <f t="shared" si="2"/>
        <v>7.5</v>
      </c>
      <c r="Z39" s="428">
        <f t="shared" si="3"/>
        <v>7.4961321882310656</v>
      </c>
      <c r="AA39" s="428">
        <f t="shared" si="4"/>
        <v>2.8785659906295726</v>
      </c>
      <c r="AB39" s="428">
        <f t="shared" si="6"/>
        <v>4.2937386162592529E-27</v>
      </c>
      <c r="AC39" s="428" t="str">
        <f t="shared" si="5"/>
        <v>***</v>
      </c>
      <c r="AD39" s="428"/>
      <c r="AE39" s="428">
        <v>28.183059525418241</v>
      </c>
      <c r="AF39" s="428">
        <v>2.0010285088680879</v>
      </c>
      <c r="AG39" s="428">
        <v>24.252770265617578</v>
      </c>
      <c r="AH39" s="428">
        <v>32.113348785218911</v>
      </c>
      <c r="AI39" s="428">
        <v>7.1001109977551042</v>
      </c>
      <c r="AJ39" s="428"/>
      <c r="AK39" s="428">
        <v>2.6</v>
      </c>
      <c r="AL39" s="428"/>
      <c r="AM39" s="428" t="s">
        <v>463</v>
      </c>
      <c r="AN39" s="428"/>
      <c r="AO39" s="428">
        <v>26.846060917451915</v>
      </c>
      <c r="AP39" s="428">
        <v>1.8650958718633543</v>
      </c>
      <c r="AQ39" s="428">
        <v>23.182720405789876</v>
      </c>
      <c r="AR39" s="428">
        <v>30.509401429113954</v>
      </c>
      <c r="AS39" s="428">
        <v>6.9473725683565926</v>
      </c>
      <c r="AT39" s="428"/>
      <c r="AU39" s="428">
        <v>-1.4</v>
      </c>
      <c r="AV39" s="428"/>
      <c r="AW39" s="428" t="s">
        <v>463</v>
      </c>
      <c r="AX39" s="428"/>
      <c r="AY39" s="428">
        <v>24.715243999202173</v>
      </c>
      <c r="AZ39" s="428">
        <v>2.1457044619761318</v>
      </c>
      <c r="BA39" s="428">
        <v>20.500760123127346</v>
      </c>
      <c r="BB39" s="428">
        <v>28.929727875277006</v>
      </c>
      <c r="BC39" s="428">
        <v>8.6817045465761797</v>
      </c>
      <c r="BD39" s="428"/>
      <c r="BE39" s="428">
        <v>-2.1000000000000014</v>
      </c>
      <c r="BF39" s="428"/>
      <c r="BG39" s="428" t="s">
        <v>463</v>
      </c>
      <c r="BH39" s="428"/>
      <c r="BI39" s="406">
        <v>18.131262940896097</v>
      </c>
      <c r="BJ39" s="428"/>
      <c r="BK39" s="428">
        <v>15.299939638933429</v>
      </c>
      <c r="BL39" s="428"/>
      <c r="BM39" s="428">
        <v>15.95607593844162</v>
      </c>
      <c r="BN39" s="428"/>
      <c r="BO39" s="428">
        <v>18.058456311812339</v>
      </c>
      <c r="BP39" s="428">
        <v>1.4946698571328405</v>
      </c>
      <c r="BQ39" s="428">
        <v>15.122690530654681</v>
      </c>
      <c r="BR39" s="428">
        <v>20.994222092969999</v>
      </c>
      <c r="BS39" s="428">
        <v>8.2768417816264375</v>
      </c>
      <c r="BT39" s="428"/>
      <c r="BU39" s="465">
        <v>2.1000000000000014</v>
      </c>
      <c r="BV39" s="428"/>
      <c r="BW39" s="428" t="s">
        <v>463</v>
      </c>
      <c r="BX39" s="428"/>
      <c r="BY39" s="428">
        <v>14.089027118258921</v>
      </c>
      <c r="BZ39" s="428">
        <v>1.5668224112867533</v>
      </c>
      <c r="CA39" s="428">
        <v>11.01155400578787</v>
      </c>
      <c r="CB39" s="428">
        <v>17.166500230729969</v>
      </c>
      <c r="CC39" s="428">
        <v>11.120870150474779</v>
      </c>
      <c r="CD39" s="428"/>
      <c r="CE39" s="465">
        <v>-4.0000000000000018</v>
      </c>
      <c r="CF39" s="428"/>
      <c r="CG39" s="428" t="s">
        <v>466</v>
      </c>
      <c r="CH39" s="428"/>
      <c r="CI39" s="406">
        <v>6.5125770549622448</v>
      </c>
      <c r="CJ39" s="428"/>
      <c r="CK39" s="428">
        <v>9.7152570971242707</v>
      </c>
      <c r="CL39" s="428"/>
      <c r="CM39" s="428">
        <v>10.912367587090763</v>
      </c>
      <c r="CN39" s="428"/>
      <c r="CO39" s="428">
        <v>8.3228037171723805</v>
      </c>
      <c r="CP39" s="428">
        <v>1.1781612262117225</v>
      </c>
      <c r="CQ39" s="428">
        <v>6.0087104770544606</v>
      </c>
      <c r="CR39" s="428">
        <v>10.6368969572903</v>
      </c>
      <c r="CS39" s="428">
        <v>14.155821358382283</v>
      </c>
      <c r="CT39" s="428"/>
      <c r="CU39" s="428">
        <v>-2.6</v>
      </c>
      <c r="CV39" s="428"/>
      <c r="CW39" s="428" t="s">
        <v>463</v>
      </c>
      <c r="CX39" s="428"/>
      <c r="CY39" s="476">
        <v>9.8848086771762524</v>
      </c>
      <c r="CZ39" s="428">
        <v>1.6868251517910646</v>
      </c>
      <c r="DA39" s="428">
        <v>6.5716322682342483</v>
      </c>
      <c r="DB39" s="428">
        <v>13.197985086118258</v>
      </c>
      <c r="DC39" s="428">
        <v>17.064823476916622</v>
      </c>
      <c r="DD39" s="428"/>
      <c r="DE39" s="428">
        <v>1.5771962828276198</v>
      </c>
      <c r="DF39" s="428"/>
      <c r="DG39" s="428" t="s">
        <v>463</v>
      </c>
      <c r="DH39" s="428"/>
      <c r="DI39" s="406">
        <v>0.99156646181957753</v>
      </c>
      <c r="DJ39" s="428"/>
      <c r="DK39" s="428">
        <v>0.61219839306948365</v>
      </c>
      <c r="DL39" s="428"/>
      <c r="DM39" s="466">
        <v>1.3146159998858511</v>
      </c>
      <c r="DN39" s="466"/>
      <c r="DO39" s="466">
        <v>0.46480088846718082</v>
      </c>
      <c r="DP39" s="466">
        <v>0.30876415979821464</v>
      </c>
      <c r="DQ39" s="466">
        <v>0</v>
      </c>
      <c r="DR39" s="466">
        <v>1.0712620748339916</v>
      </c>
      <c r="DS39" s="466">
        <v>66.429339413798516</v>
      </c>
      <c r="DT39" s="466"/>
      <c r="DU39" s="466">
        <v>-0.8</v>
      </c>
      <c r="DV39" s="428"/>
      <c r="DW39" s="428" t="s">
        <v>463</v>
      </c>
      <c r="DX39" s="466"/>
      <c r="DY39" s="466">
        <v>0.74140820376700778</v>
      </c>
      <c r="DZ39" s="466">
        <v>0.41430386023683297</v>
      </c>
      <c r="EA39" s="466">
        <v>0</v>
      </c>
      <c r="EB39" s="466">
        <v>1.5551628329369567</v>
      </c>
      <c r="EC39" s="466">
        <v>55.880668453869788</v>
      </c>
      <c r="ED39" s="466"/>
      <c r="EE39" s="466">
        <v>0.19999999999999996</v>
      </c>
      <c r="EF39" s="428"/>
      <c r="EG39" s="428" t="s">
        <v>463</v>
      </c>
      <c r="EH39" s="428"/>
      <c r="EI39" s="279">
        <v>925.9672289999952</v>
      </c>
      <c r="EJ39" s="279">
        <v>1137</v>
      </c>
      <c r="EK39" s="58"/>
    </row>
    <row r="40" spans="1:141" s="69" customFormat="1" ht="13.5" customHeight="1" x14ac:dyDescent="0.25">
      <c r="A40" s="365" t="s">
        <v>97</v>
      </c>
      <c r="B40" s="34">
        <v>27.203129265896571</v>
      </c>
      <c r="C40" s="58">
        <v>1.7825156090910284</v>
      </c>
      <c r="D40" s="58">
        <v>23.708058394315916</v>
      </c>
      <c r="E40" s="58">
        <v>30.698200137477222</v>
      </c>
      <c r="F40" s="58">
        <v>6.5526123545120747</v>
      </c>
      <c r="G40" s="58"/>
      <c r="H40" s="58"/>
      <c r="I40" s="58"/>
      <c r="J40" s="58"/>
      <c r="K40" s="58">
        <v>1307</v>
      </c>
      <c r="L40" s="58"/>
      <c r="M40" s="428">
        <v>32.483074625036437</v>
      </c>
      <c r="N40" s="428">
        <v>1.8221408106769583</v>
      </c>
      <c r="O40" s="428">
        <v>28.910304739120065</v>
      </c>
      <c r="P40" s="428">
        <v>36.055844510952809</v>
      </c>
      <c r="Q40" s="428">
        <v>5.609508433886174</v>
      </c>
      <c r="R40" s="428">
        <v>1379</v>
      </c>
      <c r="S40" s="428"/>
      <c r="T40" s="428">
        <v>5.3</v>
      </c>
      <c r="U40" s="428"/>
      <c r="V40" s="428" t="s">
        <v>463</v>
      </c>
      <c r="W40" s="428">
        <f t="shared" si="0"/>
        <v>27.2</v>
      </c>
      <c r="X40" s="428">
        <f t="shared" si="1"/>
        <v>32.5</v>
      </c>
      <c r="Y40" s="428">
        <f t="shared" si="2"/>
        <v>5.3</v>
      </c>
      <c r="Z40" s="428">
        <f t="shared" si="3"/>
        <v>5.279945359139866</v>
      </c>
      <c r="AA40" s="428">
        <f t="shared" si="4"/>
        <v>2.0713539233308578</v>
      </c>
      <c r="AB40" s="428">
        <f t="shared" si="6"/>
        <v>1.0144148256968115E-11</v>
      </c>
      <c r="AC40" s="428" t="str">
        <f t="shared" si="5"/>
        <v>***</v>
      </c>
      <c r="AD40" s="428"/>
      <c r="AE40" s="428">
        <v>29.197326545916098</v>
      </c>
      <c r="AF40" s="428">
        <v>1.6451985491665395</v>
      </c>
      <c r="AG40" s="428">
        <v>25.971499499158995</v>
      </c>
      <c r="AH40" s="428">
        <v>32.423153592673195</v>
      </c>
      <c r="AI40" s="428">
        <v>5.6347575062370137</v>
      </c>
      <c r="AJ40" s="428"/>
      <c r="AK40" s="428">
        <v>-3.3</v>
      </c>
      <c r="AL40" s="428"/>
      <c r="AM40" s="428" t="s">
        <v>463</v>
      </c>
      <c r="AN40" s="428"/>
      <c r="AO40" s="428">
        <v>34.312081792811533</v>
      </c>
      <c r="AP40" s="428">
        <v>1.9754515050504062</v>
      </c>
      <c r="AQ40" s="428">
        <v>30.438709943735098</v>
      </c>
      <c r="AR40" s="428">
        <v>38.185453641887968</v>
      </c>
      <c r="AS40" s="428">
        <v>5.7573058871183624</v>
      </c>
      <c r="AT40" s="428"/>
      <c r="AU40" s="428">
        <v>5.0999999999999996</v>
      </c>
      <c r="AV40" s="428"/>
      <c r="AW40" s="428" t="s">
        <v>464</v>
      </c>
      <c r="AX40" s="428"/>
      <c r="AY40" s="428">
        <v>34.49755393087289</v>
      </c>
      <c r="AZ40" s="428">
        <v>2.0409365242712414</v>
      </c>
      <c r="BA40" s="428">
        <v>30.495778936872991</v>
      </c>
      <c r="BB40" s="428">
        <v>38.499328924872785</v>
      </c>
      <c r="BC40" s="428">
        <v>5.9161775016307656</v>
      </c>
      <c r="BD40" s="428"/>
      <c r="BE40" s="428">
        <v>0.20000000000000284</v>
      </c>
      <c r="BF40" s="428"/>
      <c r="BG40" s="428" t="s">
        <v>463</v>
      </c>
      <c r="BH40" s="428"/>
      <c r="BI40" s="406">
        <v>27.203129265896571</v>
      </c>
      <c r="BJ40" s="428"/>
      <c r="BK40" s="428">
        <v>23.979844652186976</v>
      </c>
      <c r="BL40" s="428"/>
      <c r="BM40" s="428">
        <v>21.965903206023622</v>
      </c>
      <c r="BN40" s="428"/>
      <c r="BO40" s="428">
        <v>23.451827045419243</v>
      </c>
      <c r="BP40" s="428">
        <v>1.6354433461915154</v>
      </c>
      <c r="BQ40" s="428">
        <v>20.245127107859428</v>
      </c>
      <c r="BR40" s="428">
        <v>26.658526982979058</v>
      </c>
      <c r="BS40" s="428">
        <v>6.973628719946408</v>
      </c>
      <c r="BT40" s="428"/>
      <c r="BU40" s="465">
        <v>1.5</v>
      </c>
      <c r="BV40" s="428"/>
      <c r="BW40" s="428" t="s">
        <v>463</v>
      </c>
      <c r="BX40" s="428"/>
      <c r="BY40" s="428">
        <v>24.284301998047685</v>
      </c>
      <c r="BZ40" s="428">
        <v>1.711479952354938</v>
      </c>
      <c r="CA40" s="428">
        <v>20.928510382474688</v>
      </c>
      <c r="CB40" s="428">
        <v>27.640093613620675</v>
      </c>
      <c r="CC40" s="428">
        <v>7.0476802359504962</v>
      </c>
      <c r="CD40" s="428"/>
      <c r="CE40" s="465">
        <v>0.80000000000000071</v>
      </c>
      <c r="CF40" s="428"/>
      <c r="CG40" s="428" t="s">
        <v>463</v>
      </c>
      <c r="CH40" s="428"/>
      <c r="CI40" s="406">
        <v>6.337817148723988</v>
      </c>
      <c r="CJ40" s="428"/>
      <c r="CK40" s="428">
        <v>8.2861125708533443</v>
      </c>
      <c r="CL40" s="428"/>
      <c r="CM40" s="428">
        <v>6.8345341868722933</v>
      </c>
      <c r="CN40" s="428"/>
      <c r="CO40" s="428">
        <v>10.641020852966278</v>
      </c>
      <c r="CP40" s="428">
        <v>1.274783090087642</v>
      </c>
      <c r="CQ40" s="428">
        <v>8.1414864821146118</v>
      </c>
      <c r="CR40" s="428">
        <v>13.140555223817943</v>
      </c>
      <c r="CS40" s="428">
        <v>11.979894670841521</v>
      </c>
      <c r="CT40" s="428"/>
      <c r="CU40" s="428">
        <v>3.8</v>
      </c>
      <c r="CV40" s="428"/>
      <c r="CW40" s="428" t="s">
        <v>465</v>
      </c>
      <c r="CX40" s="428"/>
      <c r="CY40" s="428">
        <v>9.5961251566815502</v>
      </c>
      <c r="CZ40" s="428">
        <v>1.2246843787391624</v>
      </c>
      <c r="DA40" s="428">
        <v>7.1948200381254255</v>
      </c>
      <c r="DB40" s="428">
        <v>11.997430275237674</v>
      </c>
      <c r="DC40" s="428">
        <v>12.762280178124232</v>
      </c>
      <c r="DD40" s="428"/>
      <c r="DE40" s="428">
        <v>-1.0410208529662999</v>
      </c>
      <c r="DF40" s="428"/>
      <c r="DG40" s="428" t="s">
        <v>463</v>
      </c>
      <c r="DH40" s="428"/>
      <c r="DI40" s="406">
        <v>0.38014834554994115</v>
      </c>
      <c r="DJ40" s="428"/>
      <c r="DK40" s="428">
        <v>0.2171174019961026</v>
      </c>
      <c r="DL40" s="428"/>
      <c r="DM40" s="466">
        <v>0.39688915302013722</v>
      </c>
      <c r="DN40" s="466"/>
      <c r="DO40" s="466">
        <v>0.21923389442602167</v>
      </c>
      <c r="DP40" s="466">
        <v>0.22008258481178711</v>
      </c>
      <c r="DQ40" s="466">
        <v>0</v>
      </c>
      <c r="DR40" s="466">
        <v>0.6507614142373479</v>
      </c>
      <c r="DS40" s="466">
        <v>100</v>
      </c>
      <c r="DT40" s="466"/>
      <c r="DU40" s="466">
        <v>-0.2</v>
      </c>
      <c r="DV40" s="428"/>
      <c r="DW40" s="428" t="s">
        <v>463</v>
      </c>
      <c r="DX40" s="466"/>
      <c r="DY40" s="466">
        <v>0.61712677614366207</v>
      </c>
      <c r="DZ40" s="466">
        <v>0.34506891941358891</v>
      </c>
      <c r="EA40" s="466">
        <v>0</v>
      </c>
      <c r="EB40" s="466">
        <v>1.2937221315082486</v>
      </c>
      <c r="EC40" s="466">
        <v>55.915402272751116</v>
      </c>
      <c r="ED40" s="466"/>
      <c r="EE40" s="466">
        <v>0.39999999999999997</v>
      </c>
      <c r="EF40" s="428"/>
      <c r="EG40" s="428" t="s">
        <v>463</v>
      </c>
      <c r="EH40" s="428"/>
      <c r="EI40" s="279">
        <v>947.26452099999972</v>
      </c>
      <c r="EJ40" s="279">
        <v>1269</v>
      </c>
      <c r="EK40" s="58"/>
    </row>
    <row r="41" spans="1:141" s="69" customFormat="1" ht="13.5" customHeight="1" x14ac:dyDescent="0.25">
      <c r="A41" s="365" t="s">
        <v>98</v>
      </c>
      <c r="B41" s="34">
        <v>23.647974090350061</v>
      </c>
      <c r="C41" s="58">
        <v>1.6772088483540477</v>
      </c>
      <c r="D41" s="58">
        <v>20.359383650219893</v>
      </c>
      <c r="E41" s="58">
        <v>26.936564530480233</v>
      </c>
      <c r="F41" s="58">
        <v>7.0923997207797171</v>
      </c>
      <c r="G41" s="58"/>
      <c r="H41" s="58"/>
      <c r="I41" s="58"/>
      <c r="J41" s="58"/>
      <c r="K41" s="58">
        <v>1168</v>
      </c>
      <c r="L41" s="58"/>
      <c r="M41" s="428">
        <v>28.504512597132141</v>
      </c>
      <c r="N41" s="428">
        <v>1.9847330075584018</v>
      </c>
      <c r="O41" s="428">
        <v>24.612939410560212</v>
      </c>
      <c r="P41" s="428">
        <v>32.396085783704073</v>
      </c>
      <c r="Q41" s="428">
        <v>6.962872986497187</v>
      </c>
      <c r="R41" s="428">
        <v>1082</v>
      </c>
      <c r="S41" s="428"/>
      <c r="T41" s="428">
        <v>4.9000000000000004</v>
      </c>
      <c r="U41" s="428"/>
      <c r="V41" s="428" t="s">
        <v>463</v>
      </c>
      <c r="W41" s="428">
        <f t="shared" si="0"/>
        <v>23.6</v>
      </c>
      <c r="X41" s="428">
        <f t="shared" si="1"/>
        <v>28.5</v>
      </c>
      <c r="Y41" s="428">
        <f t="shared" si="2"/>
        <v>4.9000000000000004</v>
      </c>
      <c r="Z41" s="428">
        <f t="shared" si="3"/>
        <v>4.8565385067820799</v>
      </c>
      <c r="AA41" s="428">
        <f t="shared" si="4"/>
        <v>1.868978736314548</v>
      </c>
      <c r="AB41" s="428">
        <f t="shared" si="6"/>
        <v>4.7048254601549019E-18</v>
      </c>
      <c r="AC41" s="428" t="str">
        <f t="shared" si="5"/>
        <v>***</v>
      </c>
      <c r="AD41" s="428"/>
      <c r="AE41" s="428">
        <v>27.841607521194035</v>
      </c>
      <c r="AF41" s="428">
        <v>1.5552775345909833</v>
      </c>
      <c r="AG41" s="428">
        <v>24.79209332192675</v>
      </c>
      <c r="AH41" s="428">
        <v>30.891121720461317</v>
      </c>
      <c r="AI41" s="428">
        <v>5.5861628442504623</v>
      </c>
      <c r="AJ41" s="428"/>
      <c r="AK41" s="428">
        <v>-0.7</v>
      </c>
      <c r="AL41" s="428"/>
      <c r="AM41" s="428" t="s">
        <v>463</v>
      </c>
      <c r="AN41" s="428"/>
      <c r="AO41" s="428">
        <v>33.800975551699587</v>
      </c>
      <c r="AP41" s="428">
        <v>1.7225970701963431</v>
      </c>
      <c r="AQ41" s="428">
        <v>30.42338871550448</v>
      </c>
      <c r="AR41" s="428">
        <v>37.178562387894694</v>
      </c>
      <c r="AS41" s="428">
        <v>5.0962939444205695</v>
      </c>
      <c r="AT41" s="428"/>
      <c r="AU41" s="428">
        <v>6</v>
      </c>
      <c r="AV41" s="428"/>
      <c r="AW41" s="428" t="s">
        <v>465</v>
      </c>
      <c r="AX41" s="428"/>
      <c r="AY41" s="428">
        <v>33.987566418682533</v>
      </c>
      <c r="AZ41" s="428">
        <v>2.4637841474497857</v>
      </c>
      <c r="BA41" s="428">
        <v>29.156691144206054</v>
      </c>
      <c r="BB41" s="428">
        <v>38.818441693159009</v>
      </c>
      <c r="BC41" s="428">
        <v>7.2490749031548045</v>
      </c>
      <c r="BD41" s="428"/>
      <c r="BE41" s="428">
        <v>0.20000000000000284</v>
      </c>
      <c r="BF41" s="428"/>
      <c r="BG41" s="428" t="s">
        <v>463</v>
      </c>
      <c r="BH41" s="428"/>
      <c r="BI41" s="406">
        <v>23.647974090350061</v>
      </c>
      <c r="BJ41" s="428"/>
      <c r="BK41" s="428">
        <v>20.993069000690099</v>
      </c>
      <c r="BL41" s="428"/>
      <c r="BM41" s="428">
        <v>18.104629579033251</v>
      </c>
      <c r="BN41" s="428"/>
      <c r="BO41" s="428">
        <v>24.889942101173482</v>
      </c>
      <c r="BP41" s="428">
        <v>1.580119916410154</v>
      </c>
      <c r="BQ41" s="428">
        <v>21.791717727281839</v>
      </c>
      <c r="BR41" s="428">
        <v>27.988166475065125</v>
      </c>
      <c r="BS41" s="428">
        <v>6.3484274490765342</v>
      </c>
      <c r="BT41" s="428"/>
      <c r="BU41" s="465">
        <v>6.7999999999999972</v>
      </c>
      <c r="BV41" s="428"/>
      <c r="BW41" s="428" t="s">
        <v>465</v>
      </c>
      <c r="BX41" s="428"/>
      <c r="BY41" s="428">
        <v>22.739200547300921</v>
      </c>
      <c r="BZ41" s="428">
        <v>1.9123721937398837</v>
      </c>
      <c r="CA41" s="428">
        <v>18.98950861268203</v>
      </c>
      <c r="CB41" s="428">
        <v>26.488892481919812</v>
      </c>
      <c r="CC41" s="428">
        <v>8.4100238694050162</v>
      </c>
      <c r="CD41" s="428"/>
      <c r="CE41" s="465">
        <v>-2.1999999999999993</v>
      </c>
      <c r="CF41" s="428"/>
      <c r="CG41" s="428" t="s">
        <v>463</v>
      </c>
      <c r="CH41" s="428"/>
      <c r="CI41" s="406">
        <v>6.8204459639430848</v>
      </c>
      <c r="CJ41" s="428"/>
      <c r="CK41" s="428">
        <v>6.6237574662439531</v>
      </c>
      <c r="CL41" s="428"/>
      <c r="CM41" s="428">
        <v>8.7340339151504693</v>
      </c>
      <c r="CN41" s="428"/>
      <c r="CO41" s="428">
        <v>8.1954330991806934</v>
      </c>
      <c r="CP41" s="428">
        <v>1.0286347387968919</v>
      </c>
      <c r="CQ41" s="428">
        <v>6.1785347698358235</v>
      </c>
      <c r="CR41" s="428">
        <v>10.212331428525562</v>
      </c>
      <c r="CS41" s="428">
        <v>12.551316402054768</v>
      </c>
      <c r="CT41" s="428"/>
      <c r="CU41" s="428">
        <v>-0.5</v>
      </c>
      <c r="CV41" s="428"/>
      <c r="CW41" s="428" t="s">
        <v>463</v>
      </c>
      <c r="CX41" s="428"/>
      <c r="CY41" s="476">
        <v>10.90805588571231</v>
      </c>
      <c r="CZ41" s="428">
        <v>1.7413317022063379</v>
      </c>
      <c r="DA41" s="428">
        <v>7.4937323243086498</v>
      </c>
      <c r="DB41" s="428">
        <v>14.322379447115971</v>
      </c>
      <c r="DC41" s="428">
        <v>15.96372186254734</v>
      </c>
      <c r="DD41" s="428"/>
      <c r="DE41" s="428">
        <v>2.7045669008193105</v>
      </c>
      <c r="DF41" s="428"/>
      <c r="DG41" s="428" t="s">
        <v>463</v>
      </c>
      <c r="DH41" s="428"/>
      <c r="DI41" s="406">
        <v>0.62806956667669755</v>
      </c>
      <c r="DJ41" s="428"/>
      <c r="DK41" s="428">
        <v>0.8876861301980753</v>
      </c>
      <c r="DL41" s="428"/>
      <c r="DM41" s="466">
        <v>1.0029440270103316</v>
      </c>
      <c r="DN41" s="466"/>
      <c r="DO41" s="466">
        <v>0.71560035134545741</v>
      </c>
      <c r="DP41" s="466">
        <v>0.40021712359578504</v>
      </c>
      <c r="DQ41" s="466">
        <v>0</v>
      </c>
      <c r="DR41" s="466">
        <v>1.5003271523279511</v>
      </c>
      <c r="DS41" s="466">
        <v>55.927463261205055</v>
      </c>
      <c r="DT41" s="466"/>
      <c r="DU41" s="466">
        <v>-0.30000000000000004</v>
      </c>
      <c r="DV41" s="428"/>
      <c r="DW41" s="428" t="s">
        <v>463</v>
      </c>
      <c r="DX41" s="466"/>
      <c r="DY41" s="466">
        <v>0.34030998566929815</v>
      </c>
      <c r="DZ41" s="466">
        <v>0.23502265678354864</v>
      </c>
      <c r="EA41" s="466">
        <v>0</v>
      </c>
      <c r="EB41" s="466">
        <v>0.80113166226487598</v>
      </c>
      <c r="EC41" s="466">
        <v>69.061346031713512</v>
      </c>
      <c r="ED41" s="466"/>
      <c r="EE41" s="466">
        <v>-0.39999999999999997</v>
      </c>
      <c r="EF41" s="428"/>
      <c r="EG41" s="428" t="s">
        <v>463</v>
      </c>
      <c r="EH41" s="428"/>
      <c r="EI41" s="279">
        <v>146.82672299999996</v>
      </c>
      <c r="EJ41" s="279">
        <v>1122</v>
      </c>
      <c r="EK41" s="58"/>
    </row>
    <row r="42" spans="1:141" s="69" customFormat="1" ht="13.5" customHeight="1" x14ac:dyDescent="0.25">
      <c r="A42" s="365" t="s">
        <v>99</v>
      </c>
      <c r="B42" s="34">
        <v>25.645781307266123</v>
      </c>
      <c r="C42" s="58">
        <v>2.3310370428512255</v>
      </c>
      <c r="D42" s="58">
        <v>21.075195990933686</v>
      </c>
      <c r="E42" s="58">
        <v>30.21636662359856</v>
      </c>
      <c r="F42" s="58">
        <v>9.0893586548317842</v>
      </c>
      <c r="G42" s="58"/>
      <c r="H42" s="58"/>
      <c r="I42" s="58"/>
      <c r="J42" s="58"/>
      <c r="K42" s="58">
        <v>1115</v>
      </c>
      <c r="L42" s="58"/>
      <c r="M42" s="428">
        <v>24.155839970858615</v>
      </c>
      <c r="N42" s="428">
        <v>2.0045653476618135</v>
      </c>
      <c r="O42" s="428">
        <v>20.225380444068886</v>
      </c>
      <c r="P42" s="428">
        <v>28.086299497648344</v>
      </c>
      <c r="Q42" s="428">
        <v>8.2984708877029441</v>
      </c>
      <c r="R42" s="428">
        <v>1028</v>
      </c>
      <c r="S42" s="428"/>
      <c r="T42" s="428">
        <v>-1.4</v>
      </c>
      <c r="U42" s="428"/>
      <c r="V42" s="428" t="s">
        <v>463</v>
      </c>
      <c r="W42" s="428">
        <f t="shared" si="0"/>
        <v>25.6</v>
      </c>
      <c r="X42" s="428">
        <f t="shared" si="1"/>
        <v>24.2</v>
      </c>
      <c r="Y42" s="428">
        <f t="shared" si="2"/>
        <v>-1.4</v>
      </c>
      <c r="Z42" s="428">
        <f t="shared" si="3"/>
        <v>-1.489941336407508</v>
      </c>
      <c r="AA42" s="428">
        <f t="shared" si="4"/>
        <v>-0.48462626409266024</v>
      </c>
      <c r="AB42" s="428">
        <f t="shared" si="6"/>
        <v>1.6806896595788062E-23</v>
      </c>
      <c r="AC42" s="428" t="str">
        <f t="shared" si="5"/>
        <v>***</v>
      </c>
      <c r="AD42" s="428"/>
      <c r="AE42" s="428">
        <v>28.318257715186551</v>
      </c>
      <c r="AF42" s="428">
        <v>2.4841037599896634</v>
      </c>
      <c r="AG42" s="428">
        <v>23.447545241008154</v>
      </c>
      <c r="AH42" s="428">
        <v>33.188970189364952</v>
      </c>
      <c r="AI42" s="428">
        <v>8.7720924958511297</v>
      </c>
      <c r="AJ42" s="428"/>
      <c r="AK42" s="428">
        <v>4.0999999999999996</v>
      </c>
      <c r="AL42" s="428"/>
      <c r="AM42" s="428" t="s">
        <v>463</v>
      </c>
      <c r="AN42" s="428"/>
      <c r="AO42" s="428">
        <v>30.442270565829123</v>
      </c>
      <c r="AP42" s="428">
        <v>2.4162127825576758</v>
      </c>
      <c r="AQ42" s="428">
        <v>25.704674856994579</v>
      </c>
      <c r="AR42" s="428">
        <v>35.179866274663659</v>
      </c>
      <c r="AS42" s="428">
        <v>7.9370320861343018</v>
      </c>
      <c r="AT42" s="428"/>
      <c r="AU42" s="428">
        <v>2.1</v>
      </c>
      <c r="AV42" s="428"/>
      <c r="AW42" s="428" t="s">
        <v>463</v>
      </c>
      <c r="AX42" s="428"/>
      <c r="AY42" s="428">
        <v>30.576062879910086</v>
      </c>
      <c r="AZ42" s="428">
        <v>2.7260689502202058</v>
      </c>
      <c r="BA42" s="428">
        <v>25.230911559828691</v>
      </c>
      <c r="BB42" s="428">
        <v>35.921214199991489</v>
      </c>
      <c r="BC42" s="428">
        <v>8.9156964417788451</v>
      </c>
      <c r="BD42" s="428"/>
      <c r="BE42" s="428">
        <v>0.20000000000000284</v>
      </c>
      <c r="BF42" s="428"/>
      <c r="BG42" s="428" t="s">
        <v>463</v>
      </c>
      <c r="BH42" s="428"/>
      <c r="BI42" s="406">
        <v>25.645781307266123</v>
      </c>
      <c r="BJ42" s="428"/>
      <c r="BK42" s="428">
        <v>14.136851574275241</v>
      </c>
      <c r="BL42" s="428"/>
      <c r="BM42" s="428">
        <v>16.96134683139783</v>
      </c>
      <c r="BN42" s="428"/>
      <c r="BO42" s="428">
        <v>18.368001958149314</v>
      </c>
      <c r="BP42" s="428">
        <v>1.9452275881492471</v>
      </c>
      <c r="BQ42" s="428">
        <v>14.553891735386904</v>
      </c>
      <c r="BR42" s="428">
        <v>22.182112180911723</v>
      </c>
      <c r="BS42" s="428">
        <v>10.590305862234569</v>
      </c>
      <c r="BT42" s="428"/>
      <c r="BU42" s="465">
        <v>1.3999999999999986</v>
      </c>
      <c r="BV42" s="428"/>
      <c r="BW42" s="428" t="s">
        <v>463</v>
      </c>
      <c r="BX42" s="428"/>
      <c r="BY42" s="428">
        <v>18.44663921844981</v>
      </c>
      <c r="BZ42" s="428">
        <v>2.450872322507637</v>
      </c>
      <c r="CA42" s="428">
        <v>13.641080859794044</v>
      </c>
      <c r="CB42" s="428">
        <v>23.252197577105573</v>
      </c>
      <c r="CC42" s="428">
        <v>13.286281004814922</v>
      </c>
      <c r="CD42" s="428"/>
      <c r="CE42" s="465">
        <v>0</v>
      </c>
      <c r="CF42" s="428"/>
      <c r="CG42" s="428" t="s">
        <v>463</v>
      </c>
      <c r="CH42" s="428"/>
      <c r="CI42" s="406">
        <v>9.6089776439381449</v>
      </c>
      <c r="CJ42" s="428"/>
      <c r="CK42" s="428">
        <v>9.2393072088189871</v>
      </c>
      <c r="CL42" s="428"/>
      <c r="CM42" s="428">
        <v>10.109072491466145</v>
      </c>
      <c r="CN42" s="428"/>
      <c r="CO42" s="428">
        <v>10.474540152403847</v>
      </c>
      <c r="CP42" s="428">
        <v>1.3681410895378716</v>
      </c>
      <c r="CQ42" s="428">
        <v>7.7919538331585478</v>
      </c>
      <c r="CR42" s="428">
        <v>13.157126471649145</v>
      </c>
      <c r="CS42" s="428">
        <v>13.061586185469832</v>
      </c>
      <c r="CT42" s="428"/>
      <c r="CU42" s="428">
        <v>0.4</v>
      </c>
      <c r="CV42" s="428"/>
      <c r="CW42" s="428" t="s">
        <v>463</v>
      </c>
      <c r="CX42" s="428"/>
      <c r="CY42" s="428">
        <v>11.252974157156139</v>
      </c>
      <c r="CZ42" s="428">
        <v>1.5711716402122413</v>
      </c>
      <c r="DA42" s="428">
        <v>8.172292662993442</v>
      </c>
      <c r="DB42" s="428">
        <v>14.333655651318832</v>
      </c>
      <c r="DC42" s="428">
        <v>13.962278934170316</v>
      </c>
      <c r="DD42" s="428"/>
      <c r="DE42" s="428">
        <v>0.82545984759619984</v>
      </c>
      <c r="DF42" s="428"/>
      <c r="DG42" s="428" t="s">
        <v>463</v>
      </c>
      <c r="DH42" s="428"/>
      <c r="DI42" s="406">
        <v>0.49284498532028431</v>
      </c>
      <c r="DJ42" s="428"/>
      <c r="DK42" s="428">
        <v>0.77968118776435713</v>
      </c>
      <c r="DL42" s="428"/>
      <c r="DM42" s="466">
        <v>1.2478383923225815</v>
      </c>
      <c r="DN42" s="466"/>
      <c r="DO42" s="466">
        <v>1.5997284552759401</v>
      </c>
      <c r="DP42" s="466">
        <v>0.87690494946279807</v>
      </c>
      <c r="DQ42" s="466">
        <v>0</v>
      </c>
      <c r="DR42" s="466">
        <v>3.3191221922932042</v>
      </c>
      <c r="DS42" s="466">
        <v>54.815862440325169</v>
      </c>
      <c r="DT42" s="466"/>
      <c r="DU42" s="466">
        <v>0.40000000000000013</v>
      </c>
      <c r="DV42" s="428"/>
      <c r="DW42" s="428" t="s">
        <v>463</v>
      </c>
      <c r="DX42" s="466"/>
      <c r="DY42" s="466">
        <v>0.87644950430412383</v>
      </c>
      <c r="DZ42" s="466">
        <v>0.54910451421436179</v>
      </c>
      <c r="EA42" s="466">
        <v>0</v>
      </c>
      <c r="EB42" s="466">
        <v>1.9531085223302318</v>
      </c>
      <c r="EC42" s="466">
        <v>62.65101543417898</v>
      </c>
      <c r="ED42" s="466"/>
      <c r="EE42" s="466">
        <v>-0.70000000000000007</v>
      </c>
      <c r="EF42" s="428"/>
      <c r="EG42" s="428" t="s">
        <v>463</v>
      </c>
      <c r="EH42" s="428"/>
      <c r="EI42" s="279">
        <v>151.99894500000025</v>
      </c>
      <c r="EJ42" s="279">
        <v>899</v>
      </c>
      <c r="EK42" s="58"/>
    </row>
    <row r="43" spans="1:141" s="69" customFormat="1" ht="13.5" customHeight="1" x14ac:dyDescent="0.25">
      <c r="A43" s="365" t="s">
        <v>100</v>
      </c>
      <c r="B43" s="34">
        <v>22.74662120194872</v>
      </c>
      <c r="C43" s="58">
        <v>2.0886833814848647</v>
      </c>
      <c r="D43" s="58">
        <v>18.651231288193671</v>
      </c>
      <c r="E43" s="58">
        <v>26.84201111570377</v>
      </c>
      <c r="F43" s="58">
        <v>9.1823896082901566</v>
      </c>
      <c r="G43" s="58"/>
      <c r="H43" s="58"/>
      <c r="I43" s="58"/>
      <c r="J43" s="58"/>
      <c r="K43" s="58">
        <v>978</v>
      </c>
      <c r="L43" s="58"/>
      <c r="M43" s="428">
        <v>25.935060706430068</v>
      </c>
      <c r="N43" s="428">
        <v>1.8798304005798621</v>
      </c>
      <c r="O43" s="428">
        <v>22.249175726263989</v>
      </c>
      <c r="P43" s="428">
        <v>29.620945686596144</v>
      </c>
      <c r="Q43" s="428">
        <v>7.2482205530901123</v>
      </c>
      <c r="R43" s="428">
        <v>1027</v>
      </c>
      <c r="S43" s="428"/>
      <c r="T43" s="428">
        <v>3.2</v>
      </c>
      <c r="U43" s="428"/>
      <c r="V43" s="428" t="s">
        <v>463</v>
      </c>
      <c r="W43" s="428">
        <f t="shared" si="0"/>
        <v>22.7</v>
      </c>
      <c r="X43" s="428">
        <f t="shared" si="1"/>
        <v>25.9</v>
      </c>
      <c r="Y43" s="428">
        <f t="shared" si="2"/>
        <v>3.2</v>
      </c>
      <c r="Z43" s="428">
        <f t="shared" si="3"/>
        <v>3.1884395044813481</v>
      </c>
      <c r="AA43" s="428">
        <f t="shared" si="4"/>
        <v>1.1346572562720785</v>
      </c>
      <c r="AB43" s="428">
        <f t="shared" si="6"/>
        <v>1.7939365173558652E-10</v>
      </c>
      <c r="AC43" s="428" t="str">
        <f t="shared" si="5"/>
        <v>***</v>
      </c>
      <c r="AD43" s="428"/>
      <c r="AE43" s="428">
        <v>21.258231943350761</v>
      </c>
      <c r="AF43" s="428">
        <v>1.983974367776651</v>
      </c>
      <c r="AG43" s="428">
        <v>17.368149388336978</v>
      </c>
      <c r="AH43" s="428">
        <v>25.148314498364542</v>
      </c>
      <c r="AI43" s="428">
        <v>9.3327345993005153</v>
      </c>
      <c r="AJ43" s="428"/>
      <c r="AK43" s="428">
        <v>-4.5999999999999996</v>
      </c>
      <c r="AL43" s="428"/>
      <c r="AM43" s="428" t="s">
        <v>463</v>
      </c>
      <c r="AN43" s="428"/>
      <c r="AO43" s="428">
        <v>24.991015255756047</v>
      </c>
      <c r="AP43" s="428">
        <v>2.0306579531107838</v>
      </c>
      <c r="AQ43" s="428">
        <v>21.009397215235339</v>
      </c>
      <c r="AR43" s="428">
        <v>28.972633296276758</v>
      </c>
      <c r="AS43" s="428">
        <v>8.1255520527245206</v>
      </c>
      <c r="AT43" s="428"/>
      <c r="AU43" s="428">
        <v>3.7</v>
      </c>
      <c r="AV43" s="428"/>
      <c r="AW43" s="428" t="s">
        <v>463</v>
      </c>
      <c r="AX43" s="428"/>
      <c r="AY43" s="428">
        <v>20.496501193437165</v>
      </c>
      <c r="AZ43" s="428">
        <v>1.7143088542764355</v>
      </c>
      <c r="BA43" s="428">
        <v>17.1351627963571</v>
      </c>
      <c r="BB43" s="428">
        <v>23.857839590517226</v>
      </c>
      <c r="BC43" s="428">
        <v>8.363909713650763</v>
      </c>
      <c r="BD43" s="428"/>
      <c r="BE43" s="428">
        <v>-4.5</v>
      </c>
      <c r="BF43" s="428"/>
      <c r="BG43" s="428" t="s">
        <v>466</v>
      </c>
      <c r="BH43" s="428"/>
      <c r="BI43" s="406">
        <v>22.74662120194872</v>
      </c>
      <c r="BJ43" s="428"/>
      <c r="BK43" s="428">
        <v>16.327189326522785</v>
      </c>
      <c r="BL43" s="428"/>
      <c r="BM43" s="428">
        <v>12.534370740768816</v>
      </c>
      <c r="BN43" s="428"/>
      <c r="BO43" s="428">
        <v>16.030409831369404</v>
      </c>
      <c r="BP43" s="428">
        <v>1.6990459742299804</v>
      </c>
      <c r="BQ43" s="428">
        <v>12.699000869902072</v>
      </c>
      <c r="BR43" s="428">
        <v>19.361818792836736</v>
      </c>
      <c r="BS43" s="428">
        <v>10.598892929768837</v>
      </c>
      <c r="BT43" s="428"/>
      <c r="BU43" s="465">
        <v>3.5</v>
      </c>
      <c r="BV43" s="428"/>
      <c r="BW43" s="428" t="s">
        <v>463</v>
      </c>
      <c r="BX43" s="428"/>
      <c r="BY43" s="428">
        <v>13.076153066050242</v>
      </c>
      <c r="BZ43" s="428">
        <v>1.5388432221185442</v>
      </c>
      <c r="CA43" s="428">
        <v>10.058859655536608</v>
      </c>
      <c r="CB43" s="428">
        <v>16.093446476563873</v>
      </c>
      <c r="CC43" s="428">
        <v>11.768317595745033</v>
      </c>
      <c r="CD43" s="428"/>
      <c r="CE43" s="465">
        <v>-2.9000000000000004</v>
      </c>
      <c r="CF43" s="428"/>
      <c r="CG43" s="428" t="s">
        <v>463</v>
      </c>
      <c r="CH43" s="428"/>
      <c r="CI43" s="406">
        <v>8.6519038292268302</v>
      </c>
      <c r="CJ43" s="428"/>
      <c r="CK43" s="428">
        <v>8.2104099945222586</v>
      </c>
      <c r="CL43" s="428"/>
      <c r="CM43" s="428">
        <v>6.4113460036185845</v>
      </c>
      <c r="CN43" s="428"/>
      <c r="CO43" s="476">
        <v>8.0045399906681194</v>
      </c>
      <c r="CP43" s="428">
        <v>1.3161097178454764</v>
      </c>
      <c r="CQ43" s="428">
        <v>5.423974323343109</v>
      </c>
      <c r="CR43" s="428">
        <v>10.585105657993129</v>
      </c>
      <c r="CS43" s="428">
        <v>16.442040634187947</v>
      </c>
      <c r="CT43" s="428"/>
      <c r="CU43" s="428">
        <v>1.6</v>
      </c>
      <c r="CV43" s="428"/>
      <c r="CW43" s="428" t="s">
        <v>463</v>
      </c>
      <c r="CX43" s="428"/>
      <c r="CY43" s="476">
        <v>5.7538385326296284</v>
      </c>
      <c r="CZ43" s="428">
        <v>0.94049930085572475</v>
      </c>
      <c r="DA43" s="428">
        <v>3.9097505175049454</v>
      </c>
      <c r="DB43" s="428">
        <v>7.5979265477543123</v>
      </c>
      <c r="DC43" s="428">
        <v>16.345597734837654</v>
      </c>
      <c r="DD43" s="428"/>
      <c r="DE43" s="428">
        <v>-2.2045399906681196</v>
      </c>
      <c r="DF43" s="428"/>
      <c r="DG43" s="428" t="s">
        <v>463</v>
      </c>
      <c r="DH43" s="428"/>
      <c r="DI43" s="406">
        <v>1.2261002998541792</v>
      </c>
      <c r="DJ43" s="428"/>
      <c r="DK43" s="428">
        <v>1.3974613853850211</v>
      </c>
      <c r="DL43" s="428"/>
      <c r="DM43" s="428">
        <v>2.3125151989633719</v>
      </c>
      <c r="DN43" s="428"/>
      <c r="DO43" s="476">
        <v>0.95606543371851838</v>
      </c>
      <c r="DP43" s="428">
        <v>0.36575484925419494</v>
      </c>
      <c r="DQ43" s="428">
        <v>0.23891062979522751</v>
      </c>
      <c r="DR43" s="428">
        <v>1.6732202376418093</v>
      </c>
      <c r="DS43" s="428">
        <v>38.256256983544418</v>
      </c>
      <c r="DT43" s="428"/>
      <c r="DU43" s="428">
        <v>-1.2999999999999998</v>
      </c>
      <c r="DV43" s="428"/>
      <c r="DW43" s="428" t="s">
        <v>463</v>
      </c>
      <c r="DX43" s="428"/>
      <c r="DY43" s="476">
        <v>1.6665095947573012</v>
      </c>
      <c r="DZ43" s="428">
        <v>0.68329114079968245</v>
      </c>
      <c r="EA43" s="428">
        <v>0.32674357638483031</v>
      </c>
      <c r="EB43" s="428">
        <v>3.0062756131297719</v>
      </c>
      <c r="EC43" s="428">
        <v>41.001332542534342</v>
      </c>
      <c r="ED43" s="428"/>
      <c r="EE43" s="428">
        <v>0.7</v>
      </c>
      <c r="EF43" s="428"/>
      <c r="EG43" s="428" t="s">
        <v>463</v>
      </c>
      <c r="EH43" s="428"/>
      <c r="EI43" s="279">
        <v>180.47996899999984</v>
      </c>
      <c r="EJ43" s="279">
        <v>869</v>
      </c>
      <c r="EK43" s="58"/>
    </row>
    <row r="44" spans="1:141" s="69" customFormat="1" ht="13.5" customHeight="1" x14ac:dyDescent="0.25">
      <c r="A44" s="365" t="s">
        <v>101</v>
      </c>
      <c r="B44" s="34">
        <v>19.614154229553797</v>
      </c>
      <c r="C44" s="58">
        <v>1.7381178881460397</v>
      </c>
      <c r="D44" s="58">
        <v>16.206136273778199</v>
      </c>
      <c r="E44" s="58">
        <v>23.022172185329399</v>
      </c>
      <c r="F44" s="58">
        <v>8.8615490008083828</v>
      </c>
      <c r="G44" s="58"/>
      <c r="H44" s="58"/>
      <c r="I44" s="58"/>
      <c r="J44" s="58"/>
      <c r="K44" s="58">
        <v>1370</v>
      </c>
      <c r="L44" s="58"/>
      <c r="M44" s="428">
        <v>20.605098320950844</v>
      </c>
      <c r="N44" s="428">
        <v>1.4881195557800249</v>
      </c>
      <c r="O44" s="428">
        <v>17.68726194717528</v>
      </c>
      <c r="P44" s="428">
        <v>23.522934694726409</v>
      </c>
      <c r="Q44" s="428">
        <v>7.2220939332618235</v>
      </c>
      <c r="R44" s="428">
        <v>1282</v>
      </c>
      <c r="S44" s="428"/>
      <c r="T44" s="428">
        <v>1</v>
      </c>
      <c r="U44" s="428"/>
      <c r="V44" s="428" t="s">
        <v>463</v>
      </c>
      <c r="W44" s="428">
        <f t="shared" si="0"/>
        <v>19.600000000000001</v>
      </c>
      <c r="X44" s="428">
        <f t="shared" si="1"/>
        <v>20.6</v>
      </c>
      <c r="Y44" s="428">
        <f t="shared" si="2"/>
        <v>1</v>
      </c>
      <c r="Z44" s="428">
        <f t="shared" si="3"/>
        <v>0.99094409139704709</v>
      </c>
      <c r="AA44" s="428">
        <f t="shared" si="4"/>
        <v>0.4330797198773822</v>
      </c>
      <c r="AB44" s="428">
        <f t="shared" si="6"/>
        <v>1.2575482606556201E-13</v>
      </c>
      <c r="AC44" s="428" t="str">
        <f t="shared" si="5"/>
        <v>***</v>
      </c>
      <c r="AD44" s="428"/>
      <c r="AE44" s="428">
        <v>24.803822097182827</v>
      </c>
      <c r="AF44" s="428">
        <v>1.900764182550527</v>
      </c>
      <c r="AG44" s="428">
        <v>21.076894114730564</v>
      </c>
      <c r="AH44" s="428">
        <v>28.530750079635091</v>
      </c>
      <c r="AI44" s="428">
        <v>7.6631906772400695</v>
      </c>
      <c r="AJ44" s="428"/>
      <c r="AK44" s="428">
        <v>4.2</v>
      </c>
      <c r="AL44" s="428"/>
      <c r="AM44" s="428" t="s">
        <v>463</v>
      </c>
      <c r="AN44" s="428"/>
      <c r="AO44" s="428">
        <v>24.79236358019962</v>
      </c>
      <c r="AP44" s="428">
        <v>1.7669940897900396</v>
      </c>
      <c r="AQ44" s="428">
        <v>21.327725168484957</v>
      </c>
      <c r="AR44" s="428">
        <v>28.257001991914283</v>
      </c>
      <c r="AS44" s="428">
        <v>7.127170768023289</v>
      </c>
      <c r="AT44" s="428"/>
      <c r="AU44" s="428">
        <v>0</v>
      </c>
      <c r="AV44" s="428"/>
      <c r="AW44" s="428" t="s">
        <v>463</v>
      </c>
      <c r="AX44" s="428"/>
      <c r="AY44" s="428">
        <v>29.257907745690414</v>
      </c>
      <c r="AZ44" s="428">
        <v>1.88261697607866</v>
      </c>
      <c r="BA44" s="428">
        <v>25.566558480998619</v>
      </c>
      <c r="BB44" s="428">
        <v>32.949257010382212</v>
      </c>
      <c r="BC44" s="428">
        <v>6.4345577696202927</v>
      </c>
      <c r="BD44" s="428"/>
      <c r="BE44" s="428">
        <v>4.5</v>
      </c>
      <c r="BF44" s="428"/>
      <c r="BG44" s="428" t="s">
        <v>466</v>
      </c>
      <c r="BH44" s="428"/>
      <c r="BI44" s="406">
        <v>19.614154229553797</v>
      </c>
      <c r="BJ44" s="428"/>
      <c r="BK44" s="428">
        <v>13.501180448359415</v>
      </c>
      <c r="BL44" s="428"/>
      <c r="BM44" s="428">
        <v>16.302745763731011</v>
      </c>
      <c r="BN44" s="428"/>
      <c r="BO44" s="428">
        <v>17.00545889321479</v>
      </c>
      <c r="BP44" s="428">
        <v>1.6382103097831693</v>
      </c>
      <c r="BQ44" s="428">
        <v>13.79333362435429</v>
      </c>
      <c r="BR44" s="428">
        <v>20.217584162075291</v>
      </c>
      <c r="BS44" s="428">
        <v>9.6334378276426182</v>
      </c>
      <c r="BT44" s="428"/>
      <c r="BU44" s="465">
        <v>0.69999999999999929</v>
      </c>
      <c r="BV44" s="428"/>
      <c r="BW44" s="428" t="s">
        <v>463</v>
      </c>
      <c r="BX44" s="428"/>
      <c r="BY44" s="428">
        <v>20.136215394548696</v>
      </c>
      <c r="BZ44" s="428">
        <v>1.4587866326526449</v>
      </c>
      <c r="CA44" s="428">
        <v>17.27589328324974</v>
      </c>
      <c r="CB44" s="428">
        <v>22.996537505847652</v>
      </c>
      <c r="CC44" s="428">
        <v>7.2445919159544232</v>
      </c>
      <c r="CD44" s="428"/>
      <c r="CE44" s="465">
        <v>3.1000000000000014</v>
      </c>
      <c r="CF44" s="428"/>
      <c r="CG44" s="428" t="s">
        <v>463</v>
      </c>
      <c r="CH44" s="428"/>
      <c r="CI44" s="406">
        <v>4.6394052905676997</v>
      </c>
      <c r="CJ44" s="428"/>
      <c r="CK44" s="428">
        <v>6.788726248101483</v>
      </c>
      <c r="CL44" s="428"/>
      <c r="CM44" s="428">
        <v>7.4498409622560562</v>
      </c>
      <c r="CN44" s="428"/>
      <c r="CO44" s="476">
        <v>7.2243584982479776</v>
      </c>
      <c r="CP44" s="428">
        <v>1.1059589788066457</v>
      </c>
      <c r="CQ44" s="428">
        <v>5.055846457435476</v>
      </c>
      <c r="CR44" s="428">
        <v>9.3928705390604801</v>
      </c>
      <c r="CS44" s="428">
        <v>15.308749961326788</v>
      </c>
      <c r="CT44" s="428"/>
      <c r="CU44" s="428">
        <v>-0.2</v>
      </c>
      <c r="CV44" s="428"/>
      <c r="CW44" s="428" t="s">
        <v>463</v>
      </c>
      <c r="CX44" s="428"/>
      <c r="CY44" s="428">
        <v>8.1228073788485666</v>
      </c>
      <c r="CZ44" s="428">
        <v>1.0817441561636139</v>
      </c>
      <c r="DA44" s="428">
        <v>6.0017729113083327</v>
      </c>
      <c r="DB44" s="428">
        <v>10.243841846388801</v>
      </c>
      <c r="DC44" s="428">
        <v>13.317368068833296</v>
      </c>
      <c r="DD44" s="428"/>
      <c r="DE44" s="428">
        <v>0.87564150175201938</v>
      </c>
      <c r="DF44" s="428"/>
      <c r="DG44" s="428" t="s">
        <v>463</v>
      </c>
      <c r="DH44" s="428"/>
      <c r="DI44" s="406">
        <v>0.65268377632204844</v>
      </c>
      <c r="DJ44" s="428"/>
      <c r="DK44" s="428">
        <v>0.31519162448995608</v>
      </c>
      <c r="DL44" s="428"/>
      <c r="DM44" s="466">
        <v>1.0512353711957576</v>
      </c>
      <c r="DN44" s="466"/>
      <c r="DO44" s="466">
        <v>0.56254618873683693</v>
      </c>
      <c r="DP44" s="466">
        <v>0.33586090953418052</v>
      </c>
      <c r="DQ44" s="466">
        <v>0</v>
      </c>
      <c r="DR44" s="466">
        <v>1.2210863699911005</v>
      </c>
      <c r="DS44" s="466">
        <v>59.703703670686245</v>
      </c>
      <c r="DT44" s="466"/>
      <c r="DU44" s="466">
        <v>-0.50000000000000011</v>
      </c>
      <c r="DV44" s="428"/>
      <c r="DW44" s="428" t="s">
        <v>463</v>
      </c>
      <c r="DX44" s="466"/>
      <c r="DY44" s="476">
        <v>0.99888497229317397</v>
      </c>
      <c r="DZ44" s="428">
        <v>0.47117584298655157</v>
      </c>
      <c r="EA44" s="428">
        <v>7.5024928721425216E-2</v>
      </c>
      <c r="EB44" s="428">
        <v>1.9227450158649226</v>
      </c>
      <c r="EC44" s="428">
        <v>47.170180356688846</v>
      </c>
      <c r="ED44" s="466"/>
      <c r="EE44" s="466">
        <v>0.4</v>
      </c>
      <c r="EF44" s="428"/>
      <c r="EG44" s="428" t="s">
        <v>463</v>
      </c>
      <c r="EH44" s="428"/>
      <c r="EI44" s="279">
        <v>1934.0236900000077</v>
      </c>
      <c r="EJ44" s="279">
        <v>1261</v>
      </c>
      <c r="EK44" s="58"/>
    </row>
    <row r="45" spans="1:141" s="69" customFormat="1" ht="13.5" customHeight="1" x14ac:dyDescent="0.25">
      <c r="A45" s="365" t="s">
        <v>102</v>
      </c>
      <c r="B45" s="34">
        <v>17.127925391272946</v>
      </c>
      <c r="C45" s="58">
        <v>1.7636300441431718</v>
      </c>
      <c r="D45" s="58">
        <v>13.669884427091677</v>
      </c>
      <c r="E45" s="58">
        <v>20.585966355454214</v>
      </c>
      <c r="F45" s="58">
        <v>10.296810640252906</v>
      </c>
      <c r="G45" s="58"/>
      <c r="H45" s="58"/>
      <c r="I45" s="58"/>
      <c r="J45" s="58"/>
      <c r="K45" s="58">
        <v>981</v>
      </c>
      <c r="L45" s="58"/>
      <c r="M45" s="428">
        <v>22.478246095392194</v>
      </c>
      <c r="N45" s="428">
        <v>2.190612178892636</v>
      </c>
      <c r="O45" s="428">
        <v>18.182994499791548</v>
      </c>
      <c r="P45" s="428">
        <v>26.773497690992841</v>
      </c>
      <c r="Q45" s="428">
        <v>9.7454764468553812</v>
      </c>
      <c r="R45" s="428">
        <v>924</v>
      </c>
      <c r="S45" s="428"/>
      <c r="T45" s="428">
        <v>5.4</v>
      </c>
      <c r="U45" s="428"/>
      <c r="V45" s="428" t="s">
        <v>463</v>
      </c>
      <c r="W45" s="428">
        <f t="shared" si="0"/>
        <v>17.100000000000001</v>
      </c>
      <c r="X45" s="428">
        <f t="shared" si="1"/>
        <v>22.5</v>
      </c>
      <c r="Y45" s="428">
        <f t="shared" si="2"/>
        <v>5.4</v>
      </c>
      <c r="Z45" s="428">
        <f t="shared" si="3"/>
        <v>5.3503207041192482</v>
      </c>
      <c r="AA45" s="428">
        <f t="shared" si="4"/>
        <v>1.9024545356725173</v>
      </c>
      <c r="AB45" s="428">
        <f t="shared" si="6"/>
        <v>1.1497090917271052E-14</v>
      </c>
      <c r="AC45" s="428" t="str">
        <f t="shared" si="5"/>
        <v>***</v>
      </c>
      <c r="AD45" s="428"/>
      <c r="AE45" s="428">
        <v>19.974146685538884</v>
      </c>
      <c r="AF45" s="428">
        <v>2.0955671261936213</v>
      </c>
      <c r="AG45" s="428">
        <v>15.865258358719588</v>
      </c>
      <c r="AH45" s="428">
        <v>24.083035012358181</v>
      </c>
      <c r="AI45" s="428">
        <v>10.491397500904478</v>
      </c>
      <c r="AJ45" s="428"/>
      <c r="AK45" s="428">
        <v>-2.5</v>
      </c>
      <c r="AL45" s="428"/>
      <c r="AM45" s="428" t="s">
        <v>463</v>
      </c>
      <c r="AN45" s="428"/>
      <c r="AO45" s="428">
        <v>29.367927771533946</v>
      </c>
      <c r="AP45" s="428">
        <v>2.3195974193126814</v>
      </c>
      <c r="AQ45" s="428">
        <v>24.819770895910299</v>
      </c>
      <c r="AR45" s="428">
        <v>33.916084647157597</v>
      </c>
      <c r="AS45" s="428">
        <v>7.8984034466369302</v>
      </c>
      <c r="AT45" s="428"/>
      <c r="AU45" s="428">
        <v>9.4</v>
      </c>
      <c r="AV45" s="428"/>
      <c r="AW45" s="428" t="s">
        <v>465</v>
      </c>
      <c r="AX45" s="428"/>
      <c r="AY45" s="428">
        <v>24.140771482902462</v>
      </c>
      <c r="AZ45" s="428">
        <v>2.375983014306096</v>
      </c>
      <c r="BA45" s="428">
        <v>19.482052654685251</v>
      </c>
      <c r="BB45" s="428">
        <v>28.799490311119673</v>
      </c>
      <c r="BC45" s="428">
        <v>9.8422000141497961</v>
      </c>
      <c r="BD45" s="428"/>
      <c r="BE45" s="428">
        <v>-5.2999999999999972</v>
      </c>
      <c r="BF45" s="428"/>
      <c r="BG45" s="428" t="s">
        <v>463</v>
      </c>
      <c r="BH45" s="428"/>
      <c r="BI45" s="406">
        <v>17.127925391272946</v>
      </c>
      <c r="BJ45" s="428"/>
      <c r="BK45" s="428">
        <v>13.910695062262127</v>
      </c>
      <c r="BL45" s="428"/>
      <c r="BM45" s="428">
        <v>10.796225021109032</v>
      </c>
      <c r="BN45" s="428"/>
      <c r="BO45" s="428">
        <v>16.201719581649986</v>
      </c>
      <c r="BP45" s="428">
        <v>1.8932040243539821</v>
      </c>
      <c r="BQ45" s="428">
        <v>12.489614701452576</v>
      </c>
      <c r="BR45" s="428">
        <v>19.913824461847398</v>
      </c>
      <c r="BS45" s="428">
        <v>11.685204245222332</v>
      </c>
      <c r="BT45" s="428"/>
      <c r="BU45" s="465">
        <v>5.3999999999999986</v>
      </c>
      <c r="BV45" s="428"/>
      <c r="BW45" s="428" t="s">
        <v>464</v>
      </c>
      <c r="BX45" s="428"/>
      <c r="BY45" s="428">
        <v>14.387218240793745</v>
      </c>
      <c r="BZ45" s="428">
        <v>1.8047144550528602</v>
      </c>
      <c r="CA45" s="428">
        <v>10.84861667643619</v>
      </c>
      <c r="CB45" s="428">
        <v>17.925819805151299</v>
      </c>
      <c r="CC45" s="428">
        <v>12.543873491372674</v>
      </c>
      <c r="CD45" s="428"/>
      <c r="CE45" s="465">
        <v>-1.7999999999999989</v>
      </c>
      <c r="CF45" s="428"/>
      <c r="CG45" s="428" t="s">
        <v>463</v>
      </c>
      <c r="CH45" s="428"/>
      <c r="CI45" s="406">
        <v>6.1465750651411755</v>
      </c>
      <c r="CJ45" s="428"/>
      <c r="CK45" s="428">
        <v>7.1749188937340529</v>
      </c>
      <c r="CL45" s="428"/>
      <c r="CM45" s="428">
        <v>7.7834090703646233</v>
      </c>
      <c r="CN45" s="428"/>
      <c r="CO45" s="476">
        <v>9.7050553108468876</v>
      </c>
      <c r="CP45" s="428">
        <v>1.5404857312103801</v>
      </c>
      <c r="CQ45" s="428">
        <v>6.6845437721331278</v>
      </c>
      <c r="CR45" s="428">
        <v>12.725566849560646</v>
      </c>
      <c r="CS45" s="428">
        <v>15.873023716708252</v>
      </c>
      <c r="CT45" s="428"/>
      <c r="CU45" s="428">
        <v>1.9</v>
      </c>
      <c r="CV45" s="428"/>
      <c r="CW45" s="428" t="s">
        <v>463</v>
      </c>
      <c r="CX45" s="428"/>
      <c r="CY45" s="476">
        <v>8.6988579271061059</v>
      </c>
      <c r="CZ45" s="428">
        <v>1.423753469842296</v>
      </c>
      <c r="DA45" s="428">
        <v>5.907227239194385</v>
      </c>
      <c r="DB45" s="428">
        <v>11.490488615017828</v>
      </c>
      <c r="DC45" s="428">
        <v>16.367130970213964</v>
      </c>
      <c r="DD45" s="428"/>
      <c r="DE45" s="428">
        <v>-1.00505531084689</v>
      </c>
      <c r="DF45" s="428"/>
      <c r="DG45" s="428" t="s">
        <v>463</v>
      </c>
      <c r="DH45" s="428"/>
      <c r="DI45" s="406">
        <v>0.79395035011611692</v>
      </c>
      <c r="DJ45" s="428"/>
      <c r="DK45" s="428">
        <v>1.3926321393960026</v>
      </c>
      <c r="DL45" s="428"/>
      <c r="DM45" s="428">
        <v>1.3945125940652128</v>
      </c>
      <c r="DN45" s="428"/>
      <c r="DO45" s="476">
        <v>3.4611528790371162</v>
      </c>
      <c r="DP45" s="428">
        <v>1.1239173741580077</v>
      </c>
      <c r="DQ45" s="428">
        <v>1.2574288662623989</v>
      </c>
      <c r="DR45" s="428">
        <v>5.6648768918118337</v>
      </c>
      <c r="DS45" s="428">
        <v>32.472341252683378</v>
      </c>
      <c r="DT45" s="428"/>
      <c r="DU45" s="428">
        <v>2.1</v>
      </c>
      <c r="DV45" s="428"/>
      <c r="DW45" s="428" t="s">
        <v>466</v>
      </c>
      <c r="DX45" s="428"/>
      <c r="DY45" s="476">
        <v>1.0546953150026537</v>
      </c>
      <c r="DZ45" s="428">
        <v>0.56244882810144869</v>
      </c>
      <c r="EA45" s="428">
        <v>-4.8128623387402522E-2</v>
      </c>
      <c r="EB45" s="428">
        <v>2.1575192533927097</v>
      </c>
      <c r="EC45" s="428">
        <v>53.328086329845284</v>
      </c>
      <c r="ED45" s="428"/>
      <c r="EE45" s="428">
        <v>-2.4</v>
      </c>
      <c r="EF45" s="428"/>
      <c r="EG45" s="428" t="s">
        <v>466</v>
      </c>
      <c r="EH45" s="428"/>
      <c r="EI45" s="279">
        <v>798.84909699999957</v>
      </c>
      <c r="EJ45" s="279">
        <v>759</v>
      </c>
      <c r="EK45" s="58"/>
    </row>
    <row r="46" spans="1:141" s="69" customFormat="1" ht="13.5" customHeight="1" x14ac:dyDescent="0.25">
      <c r="A46" s="365" t="s">
        <v>103</v>
      </c>
      <c r="B46" s="34">
        <v>22.839801072474337</v>
      </c>
      <c r="C46" s="58">
        <v>1.5653533248303753</v>
      </c>
      <c r="D46" s="58">
        <v>19.770531562887012</v>
      </c>
      <c r="E46" s="58">
        <v>25.909070582061666</v>
      </c>
      <c r="F46" s="58">
        <v>6.8536206592310469</v>
      </c>
      <c r="G46" s="58"/>
      <c r="H46" s="58"/>
      <c r="I46" s="58"/>
      <c r="J46" s="58"/>
      <c r="K46" s="58">
        <v>1202</v>
      </c>
      <c r="L46" s="58"/>
      <c r="M46" s="428">
        <v>24.358337758183186</v>
      </c>
      <c r="N46" s="428">
        <v>1.6825214517046347</v>
      </c>
      <c r="O46" s="428">
        <v>21.059327089065182</v>
      </c>
      <c r="P46" s="428">
        <v>27.657348427301194</v>
      </c>
      <c r="Q46" s="428">
        <v>6.9073738463101471</v>
      </c>
      <c r="R46" s="428">
        <v>1254</v>
      </c>
      <c r="S46" s="428"/>
      <c r="T46" s="428">
        <v>1.6</v>
      </c>
      <c r="U46" s="428"/>
      <c r="V46" s="428" t="s">
        <v>463</v>
      </c>
      <c r="W46" s="428">
        <f t="shared" si="0"/>
        <v>22.8</v>
      </c>
      <c r="X46" s="428">
        <f t="shared" si="1"/>
        <v>24.4</v>
      </c>
      <c r="Y46" s="428">
        <f t="shared" si="2"/>
        <v>1.6</v>
      </c>
      <c r="Z46" s="428">
        <f t="shared" si="3"/>
        <v>1.5185366857088489</v>
      </c>
      <c r="AA46" s="428">
        <f t="shared" si="4"/>
        <v>0.66078258984084015</v>
      </c>
      <c r="AB46" s="428">
        <f t="shared" si="6"/>
        <v>6.6346095063428187E-8</v>
      </c>
      <c r="AC46" s="428" t="str">
        <f t="shared" si="5"/>
        <v>***</v>
      </c>
      <c r="AD46" s="428"/>
      <c r="AE46" s="428">
        <v>20.495681718407816</v>
      </c>
      <c r="AF46" s="428">
        <v>1.5439252206675596</v>
      </c>
      <c r="AG46" s="428">
        <v>17.468426596208165</v>
      </c>
      <c r="AH46" s="428">
        <v>23.522936840607468</v>
      </c>
      <c r="AI46" s="428">
        <v>7.5329293354556333</v>
      </c>
      <c r="AJ46" s="428"/>
      <c r="AK46" s="428">
        <v>-3.9</v>
      </c>
      <c r="AL46" s="428"/>
      <c r="AM46" s="428" t="s">
        <v>463</v>
      </c>
      <c r="AN46" s="428"/>
      <c r="AO46" s="428">
        <v>26.313269923001588</v>
      </c>
      <c r="AP46" s="428">
        <v>2.1531434310267361</v>
      </c>
      <c r="AQ46" s="428">
        <v>22.091488152383025</v>
      </c>
      <c r="AR46" s="428">
        <v>30.535051693620151</v>
      </c>
      <c r="AS46" s="428">
        <v>8.1827284762680854</v>
      </c>
      <c r="AT46" s="428"/>
      <c r="AU46" s="428">
        <v>5.8</v>
      </c>
      <c r="AV46" s="428"/>
      <c r="AW46" s="428" t="s">
        <v>464</v>
      </c>
      <c r="AX46" s="428"/>
      <c r="AY46" s="428">
        <v>28.339141314035576</v>
      </c>
      <c r="AZ46" s="428">
        <v>2.2428197153851874</v>
      </c>
      <c r="BA46" s="428">
        <v>23.941522992082518</v>
      </c>
      <c r="BB46" s="428">
        <v>32.736759635988633</v>
      </c>
      <c r="BC46" s="428">
        <v>7.914211974638703</v>
      </c>
      <c r="BD46" s="428"/>
      <c r="BE46" s="428">
        <v>2</v>
      </c>
      <c r="BF46" s="428"/>
      <c r="BG46" s="428" t="s">
        <v>463</v>
      </c>
      <c r="BH46" s="428"/>
      <c r="BI46" s="406">
        <v>22.839801072474337</v>
      </c>
      <c r="BJ46" s="428"/>
      <c r="BK46" s="428">
        <v>17.884472385914872</v>
      </c>
      <c r="BL46" s="428"/>
      <c r="BM46" s="428">
        <v>14.486379532027618</v>
      </c>
      <c r="BN46" s="428"/>
      <c r="BO46" s="428">
        <v>18.877482466235112</v>
      </c>
      <c r="BP46" s="428">
        <v>1.7105518898107888</v>
      </c>
      <c r="BQ46" s="428">
        <v>15.52351324986169</v>
      </c>
      <c r="BR46" s="428">
        <v>22.23145168260853</v>
      </c>
      <c r="BS46" s="428">
        <v>9.0613348091851673</v>
      </c>
      <c r="BT46" s="428"/>
      <c r="BU46" s="465">
        <v>4.3999999999999986</v>
      </c>
      <c r="BV46" s="428"/>
      <c r="BW46" s="428" t="s">
        <v>464</v>
      </c>
      <c r="BX46" s="428"/>
      <c r="BY46" s="428">
        <v>21.740703659956367</v>
      </c>
      <c r="BZ46" s="428">
        <v>1.8632290022811988</v>
      </c>
      <c r="CA46" s="428">
        <v>18.087369447572339</v>
      </c>
      <c r="CB46" s="428">
        <v>25.394037872340398</v>
      </c>
      <c r="CC46" s="428">
        <v>8.5702331967894469</v>
      </c>
      <c r="CD46" s="428"/>
      <c r="CE46" s="465">
        <v>2.8000000000000007</v>
      </c>
      <c r="CF46" s="428"/>
      <c r="CG46" s="428" t="s">
        <v>463</v>
      </c>
      <c r="CH46" s="428"/>
      <c r="CI46" s="406">
        <v>4.9111711025548823</v>
      </c>
      <c r="CJ46" s="428"/>
      <c r="CK46" s="428">
        <v>5.7498639590871088</v>
      </c>
      <c r="CL46" s="428"/>
      <c r="CM46" s="428">
        <v>5.4174383818504239</v>
      </c>
      <c r="CN46" s="428"/>
      <c r="CO46" s="476">
        <v>6.7445206130338482</v>
      </c>
      <c r="CP46" s="428">
        <v>1.0769456836350932</v>
      </c>
      <c r="CQ46" s="428">
        <v>4.6328964687245664</v>
      </c>
      <c r="CR46" s="428">
        <v>8.8561447573431309</v>
      </c>
      <c r="CS46" s="428">
        <v>15.967712835718611</v>
      </c>
      <c r="CT46" s="428"/>
      <c r="CU46" s="428">
        <v>1.3</v>
      </c>
      <c r="CV46" s="428"/>
      <c r="CW46" s="428" t="s">
        <v>463</v>
      </c>
      <c r="CX46" s="428"/>
      <c r="CY46" s="476">
        <v>6.368305840226995</v>
      </c>
      <c r="CZ46" s="428">
        <v>1.0040593756752891</v>
      </c>
      <c r="DA46" s="428">
        <v>4.3995921373335483</v>
      </c>
      <c r="DB46" s="428">
        <v>8.3370195431204426</v>
      </c>
      <c r="DC46" s="428">
        <v>15.766506836604755</v>
      </c>
      <c r="DD46" s="428"/>
      <c r="DE46" s="428">
        <v>-0.34452061303384962</v>
      </c>
      <c r="DF46" s="428"/>
      <c r="DG46" s="428" t="s">
        <v>463</v>
      </c>
      <c r="DH46" s="428"/>
      <c r="DI46" s="406">
        <v>0.51955344338275256</v>
      </c>
      <c r="DJ46" s="428"/>
      <c r="DK46" s="428">
        <v>0.7240014131812047</v>
      </c>
      <c r="DL46" s="428"/>
      <c r="DM46" s="428">
        <v>0.59186380452974574</v>
      </c>
      <c r="DN46" s="428"/>
      <c r="DO46" s="476">
        <v>0.69126684373263603</v>
      </c>
      <c r="DP46" s="428">
        <v>0.33415069275010845</v>
      </c>
      <c r="DQ46" s="428">
        <v>3.6079974635267867E-2</v>
      </c>
      <c r="DR46" s="428">
        <v>1.3464537128300043</v>
      </c>
      <c r="DS46" s="428">
        <v>48.33888617394026</v>
      </c>
      <c r="DT46" s="428"/>
      <c r="DU46" s="428">
        <v>9.9999999999999978E-2</v>
      </c>
      <c r="DV46" s="428"/>
      <c r="DW46" s="428" t="s">
        <v>463</v>
      </c>
      <c r="DX46" s="428"/>
      <c r="DY46" s="476">
        <v>0.23013181385220646</v>
      </c>
      <c r="DZ46" s="428">
        <v>0.13504120901448965</v>
      </c>
      <c r="EA46" s="428">
        <v>-3.465081263670923E-2</v>
      </c>
      <c r="EB46" s="428">
        <v>0.4949144403411222</v>
      </c>
      <c r="EC46" s="428">
        <v>58.679939446014536</v>
      </c>
      <c r="ED46" s="428"/>
      <c r="EE46" s="428">
        <v>-0.49999999999999994</v>
      </c>
      <c r="EF46" s="428"/>
      <c r="EG46" s="428" t="s">
        <v>463</v>
      </c>
      <c r="EH46" s="428"/>
      <c r="EI46" s="279">
        <v>872.67421499999818</v>
      </c>
      <c r="EJ46" s="279">
        <v>1269</v>
      </c>
      <c r="EK46" s="58"/>
    </row>
    <row r="47" spans="1:141" s="69" customFormat="1" ht="13.5" customHeight="1" x14ac:dyDescent="0.25">
      <c r="A47" s="365" t="s">
        <v>104</v>
      </c>
      <c r="B47" s="34">
        <v>24.264688604360018</v>
      </c>
      <c r="C47" s="58">
        <v>1.9074730405901568</v>
      </c>
      <c r="D47" s="58">
        <v>20.52460721124859</v>
      </c>
      <c r="E47" s="58">
        <v>28.004769997471445</v>
      </c>
      <c r="F47" s="58">
        <v>7.8611066133665988</v>
      </c>
      <c r="G47" s="58"/>
      <c r="H47" s="58"/>
      <c r="I47" s="58"/>
      <c r="J47" s="58"/>
      <c r="K47" s="58">
        <v>1217</v>
      </c>
      <c r="L47" s="58"/>
      <c r="M47" s="428">
        <v>24.810305627340089</v>
      </c>
      <c r="N47" s="428">
        <v>2.0001571020770692</v>
      </c>
      <c r="O47" s="428">
        <v>20.88848958572045</v>
      </c>
      <c r="P47" s="428">
        <v>28.732121668959731</v>
      </c>
      <c r="Q47" s="428">
        <v>8.0617995284708055</v>
      </c>
      <c r="R47" s="428">
        <v>1207</v>
      </c>
      <c r="S47" s="428"/>
      <c r="T47" s="428">
        <v>0.5</v>
      </c>
      <c r="U47" s="428"/>
      <c r="V47" s="428" t="s">
        <v>463</v>
      </c>
      <c r="W47" s="428">
        <f t="shared" si="0"/>
        <v>24.3</v>
      </c>
      <c r="X47" s="428">
        <f t="shared" si="1"/>
        <v>24.8</v>
      </c>
      <c r="Y47" s="428">
        <f t="shared" si="2"/>
        <v>0.5</v>
      </c>
      <c r="Z47" s="428">
        <f t="shared" si="3"/>
        <v>0.5456170229800712</v>
      </c>
      <c r="AA47" s="428">
        <f t="shared" si="4"/>
        <v>0.19740917358220153</v>
      </c>
      <c r="AB47" s="428">
        <f t="shared" si="6"/>
        <v>9.0688471407886588E-11</v>
      </c>
      <c r="AC47" s="428" t="str">
        <f t="shared" si="5"/>
        <v>***</v>
      </c>
      <c r="AD47" s="428"/>
      <c r="AE47" s="428">
        <v>27.07308295009539</v>
      </c>
      <c r="AF47" s="428">
        <v>2.016879219720809</v>
      </c>
      <c r="AG47" s="428">
        <v>23.118482126800384</v>
      </c>
      <c r="AH47" s="428">
        <v>31.027683773390397</v>
      </c>
      <c r="AI47" s="428">
        <v>7.4497582098004207</v>
      </c>
      <c r="AJ47" s="428"/>
      <c r="AK47" s="428">
        <v>2.2999999999999998</v>
      </c>
      <c r="AL47" s="428"/>
      <c r="AM47" s="428" t="s">
        <v>463</v>
      </c>
      <c r="AN47" s="428"/>
      <c r="AO47" s="428">
        <v>23.956984837811454</v>
      </c>
      <c r="AP47" s="428">
        <v>2.3326298449964957</v>
      </c>
      <c r="AQ47" s="428">
        <v>19.383274598493578</v>
      </c>
      <c r="AR47" s="428">
        <v>28.53069507712933</v>
      </c>
      <c r="AS47" s="428">
        <v>9.7367421684672593</v>
      </c>
      <c r="AT47" s="428"/>
      <c r="AU47" s="428">
        <v>-3.1</v>
      </c>
      <c r="AV47" s="428"/>
      <c r="AW47" s="428" t="s">
        <v>463</v>
      </c>
      <c r="AX47" s="428"/>
      <c r="AY47" s="428">
        <v>29.303966597892721</v>
      </c>
      <c r="AZ47" s="428">
        <v>2.5246363480073102</v>
      </c>
      <c r="BA47" s="428">
        <v>24.353775111655114</v>
      </c>
      <c r="BB47" s="428">
        <v>34.254158084130324</v>
      </c>
      <c r="BC47" s="428">
        <v>8.6153399730835751</v>
      </c>
      <c r="BD47" s="428"/>
      <c r="BE47" s="428">
        <v>5.3000000000000007</v>
      </c>
      <c r="BF47" s="428"/>
      <c r="BG47" s="428" t="s">
        <v>463</v>
      </c>
      <c r="BH47" s="428"/>
      <c r="BI47" s="406">
        <v>24.264688604360018</v>
      </c>
      <c r="BJ47" s="428"/>
      <c r="BK47" s="428">
        <v>15.511942382232869</v>
      </c>
      <c r="BL47" s="428"/>
      <c r="BM47" s="428">
        <v>19.90667904784306</v>
      </c>
      <c r="BN47" s="428"/>
      <c r="BO47" s="428">
        <v>13.023493998095903</v>
      </c>
      <c r="BP47" s="428">
        <v>1.6940942230699054</v>
      </c>
      <c r="BQ47" s="428">
        <v>9.7017941960273362</v>
      </c>
      <c r="BR47" s="428">
        <v>16.34519380016447</v>
      </c>
      <c r="BS47" s="428">
        <v>13.007985593709263</v>
      </c>
      <c r="BT47" s="428"/>
      <c r="BU47" s="465">
        <v>-6.8999999999999986</v>
      </c>
      <c r="BV47" s="428"/>
      <c r="BW47" s="428" t="s">
        <v>465</v>
      </c>
      <c r="BX47" s="428"/>
      <c r="BY47" s="428">
        <v>16.873566562398086</v>
      </c>
      <c r="BZ47" s="428">
        <v>2.0230186931173835</v>
      </c>
      <c r="CA47" s="428">
        <v>12.90692403224776</v>
      </c>
      <c r="CB47" s="428">
        <v>20.840209092548413</v>
      </c>
      <c r="CC47" s="428">
        <v>11.989277344752832</v>
      </c>
      <c r="CD47" s="428"/>
      <c r="CE47" s="465">
        <v>3.8999999999999986</v>
      </c>
      <c r="CF47" s="428"/>
      <c r="CG47" s="428" t="s">
        <v>463</v>
      </c>
      <c r="CH47" s="428"/>
      <c r="CI47" s="406">
        <v>11.026215722459568</v>
      </c>
      <c r="CJ47" s="428"/>
      <c r="CK47" s="428">
        <v>8.7571101928159862</v>
      </c>
      <c r="CL47" s="428"/>
      <c r="CM47" s="428">
        <v>6.5105976058877442</v>
      </c>
      <c r="CN47" s="428"/>
      <c r="CO47" s="428">
        <v>10.34123249722245</v>
      </c>
      <c r="CP47" s="428">
        <v>1.4030945617490762</v>
      </c>
      <c r="CQ47" s="428">
        <v>7.5901110633746285</v>
      </c>
      <c r="CR47" s="428">
        <v>13.092353931070273</v>
      </c>
      <c r="CS47" s="428">
        <v>13.56796264010052</v>
      </c>
      <c r="CT47" s="428"/>
      <c r="CU47" s="428">
        <v>3.8</v>
      </c>
      <c r="CV47" s="428"/>
      <c r="CW47" s="428" t="s">
        <v>464</v>
      </c>
      <c r="CX47" s="428"/>
      <c r="CY47" s="476">
        <v>9.6721490159746235</v>
      </c>
      <c r="CZ47" s="428">
        <v>1.5481294543608561</v>
      </c>
      <c r="DA47" s="428">
        <v>6.6366475859886407</v>
      </c>
      <c r="DB47" s="428">
        <v>12.707650445960608</v>
      </c>
      <c r="DC47" s="428">
        <v>16.006054619340016</v>
      </c>
      <c r="DD47" s="428"/>
      <c r="DE47" s="428">
        <v>-0.64123249722240061</v>
      </c>
      <c r="DF47" s="428"/>
      <c r="DG47" s="428" t="s">
        <v>463</v>
      </c>
      <c r="DH47" s="428"/>
      <c r="DI47" s="406">
        <v>0.44708100815501439</v>
      </c>
      <c r="DJ47" s="428"/>
      <c r="DK47" s="428">
        <v>0.5412530522912159</v>
      </c>
      <c r="DL47" s="428"/>
      <c r="DM47" s="466">
        <v>0.6558062963645569</v>
      </c>
      <c r="DN47" s="466"/>
      <c r="DO47" s="466">
        <v>0.59225834249310183</v>
      </c>
      <c r="DP47" s="466">
        <v>0.33865445388106635</v>
      </c>
      <c r="DQ47" s="466">
        <v>0</v>
      </c>
      <c r="DR47" s="466">
        <v>1.2562759733353257</v>
      </c>
      <c r="DS47" s="466">
        <v>57.180191410306861</v>
      </c>
      <c r="DT47" s="466"/>
      <c r="DU47" s="466">
        <v>-9.9999999999999978E-2</v>
      </c>
      <c r="DV47" s="428"/>
      <c r="DW47" s="428" t="s">
        <v>463</v>
      </c>
      <c r="DX47" s="466"/>
      <c r="DY47" s="476">
        <v>2.7582510195200309</v>
      </c>
      <c r="DZ47" s="428">
        <v>0.84446176372130444</v>
      </c>
      <c r="EA47" s="428">
        <v>1.1024690149054439</v>
      </c>
      <c r="EB47" s="428">
        <v>4.4140330241346177</v>
      </c>
      <c r="EC47" s="428">
        <v>30.615841623734845</v>
      </c>
      <c r="ED47" s="466"/>
      <c r="EE47" s="466">
        <v>2.1999999999999997</v>
      </c>
      <c r="EF47" s="428"/>
      <c r="EG47" s="428" t="s">
        <v>464</v>
      </c>
      <c r="EH47" s="428"/>
      <c r="EI47" s="279">
        <v>302.60342299999968</v>
      </c>
      <c r="EJ47" s="279">
        <v>862</v>
      </c>
      <c r="EK47" s="58"/>
    </row>
    <row r="48" spans="1:141" s="69" customFormat="1" ht="13.5" customHeight="1" x14ac:dyDescent="0.25">
      <c r="A48" s="365" t="s">
        <v>105</v>
      </c>
      <c r="B48" s="34">
        <v>18.749996382177887</v>
      </c>
      <c r="C48" s="58">
        <v>1.8078384869325812</v>
      </c>
      <c r="D48" s="58">
        <v>15.205273629695199</v>
      </c>
      <c r="E48" s="58">
        <v>22.294719134660575</v>
      </c>
      <c r="F48" s="58">
        <v>9.6418071240320611</v>
      </c>
      <c r="G48" s="58"/>
      <c r="H48" s="58"/>
      <c r="I48" s="58"/>
      <c r="J48" s="58"/>
      <c r="K48" s="58">
        <v>1252</v>
      </c>
      <c r="L48" s="58"/>
      <c r="M48" s="428">
        <v>23.466676354662539</v>
      </c>
      <c r="N48" s="428">
        <v>1.4417430583991391</v>
      </c>
      <c r="O48" s="428">
        <v>20.639772883704268</v>
      </c>
      <c r="P48" s="428">
        <v>26.29357982562081</v>
      </c>
      <c r="Q48" s="428">
        <v>6.1437889056354695</v>
      </c>
      <c r="R48" s="428">
        <v>1241</v>
      </c>
      <c r="S48" s="428"/>
      <c r="T48" s="428">
        <v>4.8</v>
      </c>
      <c r="U48" s="428"/>
      <c r="V48" s="428" t="s">
        <v>463</v>
      </c>
      <c r="W48" s="428">
        <f t="shared" si="0"/>
        <v>18.7</v>
      </c>
      <c r="X48" s="428">
        <f t="shared" si="1"/>
        <v>23.5</v>
      </c>
      <c r="Y48" s="428">
        <f t="shared" si="2"/>
        <v>4.8</v>
      </c>
      <c r="Z48" s="428">
        <f t="shared" si="3"/>
        <v>4.716679972484652</v>
      </c>
      <c r="AA48" s="428">
        <f t="shared" si="4"/>
        <v>2.0397890490577053</v>
      </c>
      <c r="AB48" s="428">
        <f t="shared" si="6"/>
        <v>2.1350088244003945E-16</v>
      </c>
      <c r="AC48" s="428" t="str">
        <f t="shared" si="5"/>
        <v>***</v>
      </c>
      <c r="AD48" s="428"/>
      <c r="AE48" s="428">
        <v>26.122441123538248</v>
      </c>
      <c r="AF48" s="428">
        <v>1.8637769165515965</v>
      </c>
      <c r="AG48" s="428">
        <v>22.4680360126296</v>
      </c>
      <c r="AH48" s="428">
        <v>29.776846234446896</v>
      </c>
      <c r="AI48" s="428">
        <v>7.1347731543825583</v>
      </c>
      <c r="AJ48" s="428"/>
      <c r="AK48" s="428">
        <v>2.6</v>
      </c>
      <c r="AL48" s="428"/>
      <c r="AM48" s="428" t="s">
        <v>463</v>
      </c>
      <c r="AN48" s="428"/>
      <c r="AO48" s="428">
        <v>25.836184546967406</v>
      </c>
      <c r="AP48" s="428">
        <v>1.9548639989899683</v>
      </c>
      <c r="AQ48" s="428">
        <v>22.003179705743765</v>
      </c>
      <c r="AR48" s="428">
        <v>29.669189388191043</v>
      </c>
      <c r="AS48" s="428">
        <v>7.5663803818874094</v>
      </c>
      <c r="AT48" s="428"/>
      <c r="AU48" s="428">
        <v>-0.3</v>
      </c>
      <c r="AV48" s="428"/>
      <c r="AW48" s="428" t="s">
        <v>463</v>
      </c>
      <c r="AX48" s="428"/>
      <c r="AY48" s="428">
        <v>28.573680099028138</v>
      </c>
      <c r="AZ48" s="428">
        <v>2.1531005359190716</v>
      </c>
      <c r="BA48" s="428">
        <v>24.35197904084098</v>
      </c>
      <c r="BB48" s="428">
        <v>32.795381157215289</v>
      </c>
      <c r="BC48" s="428">
        <v>7.5352580712636437</v>
      </c>
      <c r="BD48" s="428"/>
      <c r="BE48" s="428">
        <v>2.8000000000000007</v>
      </c>
      <c r="BF48" s="428"/>
      <c r="BG48" s="428" t="s">
        <v>463</v>
      </c>
      <c r="BH48" s="428"/>
      <c r="BI48" s="406">
        <v>18.749996382177887</v>
      </c>
      <c r="BJ48" s="428"/>
      <c r="BK48" s="428">
        <v>13.76338414689671</v>
      </c>
      <c r="BL48" s="428"/>
      <c r="BM48" s="428">
        <v>17.279764843737244</v>
      </c>
      <c r="BN48" s="428"/>
      <c r="BO48" s="428">
        <v>16.130359333724346</v>
      </c>
      <c r="BP48" s="428">
        <v>1.6039945192398419</v>
      </c>
      <c r="BQ48" s="428">
        <v>12.98532276815299</v>
      </c>
      <c r="BR48" s="428">
        <v>19.275395899295699</v>
      </c>
      <c r="BS48" s="428">
        <v>9.9439478442759217</v>
      </c>
      <c r="BT48" s="428"/>
      <c r="BU48" s="465">
        <v>-1.1999999999999993</v>
      </c>
      <c r="BV48" s="428"/>
      <c r="BW48" s="428" t="s">
        <v>463</v>
      </c>
      <c r="BX48" s="428"/>
      <c r="BY48" s="428">
        <v>19.596823651494883</v>
      </c>
      <c r="BZ48" s="428">
        <v>1.9043176676826392</v>
      </c>
      <c r="CA48" s="428">
        <v>15.862924663193079</v>
      </c>
      <c r="CB48" s="428">
        <v>23.330722639796686</v>
      </c>
      <c r="CC48" s="428">
        <v>9.7174812691513619</v>
      </c>
      <c r="CD48" s="428"/>
      <c r="CE48" s="465">
        <v>3.5</v>
      </c>
      <c r="CF48" s="428"/>
      <c r="CG48" s="428" t="s">
        <v>463</v>
      </c>
      <c r="CH48" s="428"/>
      <c r="CI48" s="406">
        <v>6.3360220690264448</v>
      </c>
      <c r="CJ48" s="428"/>
      <c r="CK48" s="428">
        <v>8.2768614987354709</v>
      </c>
      <c r="CL48" s="428"/>
      <c r="CM48" s="428">
        <v>8.2710258938748691</v>
      </c>
      <c r="CN48" s="428"/>
      <c r="CO48" s="428">
        <v>9.3071825758653386</v>
      </c>
      <c r="CP48" s="428">
        <v>1.218952584772844</v>
      </c>
      <c r="CQ48" s="428">
        <v>6.9171180183971881</v>
      </c>
      <c r="CR48" s="428">
        <v>11.697247133333489</v>
      </c>
      <c r="CS48" s="428">
        <v>13.096902041373259</v>
      </c>
      <c r="CT48" s="428"/>
      <c r="CU48" s="428">
        <v>1</v>
      </c>
      <c r="CV48" s="428"/>
      <c r="CW48" s="428" t="s">
        <v>463</v>
      </c>
      <c r="CX48" s="428"/>
      <c r="CY48" s="428">
        <v>8.1875140915012548</v>
      </c>
      <c r="CZ48" s="428">
        <v>1.1020336387692786</v>
      </c>
      <c r="DA48" s="428">
        <v>6.0266969344128807</v>
      </c>
      <c r="DB48" s="428">
        <v>10.348331248589629</v>
      </c>
      <c r="DC48" s="428">
        <v>13.45992967405337</v>
      </c>
      <c r="DD48" s="428"/>
      <c r="DE48" s="428">
        <v>-1.1071825758653411</v>
      </c>
      <c r="DF48" s="428"/>
      <c r="DG48" s="428" t="s">
        <v>463</v>
      </c>
      <c r="DH48" s="428"/>
      <c r="DI48" s="406">
        <v>0.16875897006519752</v>
      </c>
      <c r="DJ48" s="428"/>
      <c r="DK48" s="428">
        <v>1.4264307090303519</v>
      </c>
      <c r="DL48" s="428"/>
      <c r="DM48" s="466">
        <v>0.57165038592615414</v>
      </c>
      <c r="DN48" s="466"/>
      <c r="DO48" s="466">
        <v>0.39864263737774003</v>
      </c>
      <c r="DP48" s="466">
        <v>0.29822890175607386</v>
      </c>
      <c r="DQ48" s="466">
        <v>0</v>
      </c>
      <c r="DR48" s="466">
        <v>0.98339575821604841</v>
      </c>
      <c r="DS48" s="466">
        <v>74.811089881858891</v>
      </c>
      <c r="DT48" s="466"/>
      <c r="DU48" s="466">
        <v>-0.19999999999999996</v>
      </c>
      <c r="DV48" s="428"/>
      <c r="DW48" s="428" t="s">
        <v>463</v>
      </c>
      <c r="DX48" s="466"/>
      <c r="DY48" s="466">
        <v>0.78934235603203862</v>
      </c>
      <c r="DZ48" s="466">
        <v>0.42855035799020208</v>
      </c>
      <c r="EA48" s="466">
        <v>0</v>
      </c>
      <c r="EB48" s="466">
        <v>1.6296242981111813</v>
      </c>
      <c r="EC48" s="466">
        <v>54.292076779521977</v>
      </c>
      <c r="ED48" s="466"/>
      <c r="EE48" s="466">
        <v>0.4</v>
      </c>
      <c r="EF48" s="428"/>
      <c r="EG48" s="428" t="s">
        <v>463</v>
      </c>
      <c r="EH48" s="428"/>
      <c r="EI48" s="279">
        <v>248.75809400000082</v>
      </c>
      <c r="EJ48" s="279">
        <v>1183</v>
      </c>
      <c r="EK48" s="58"/>
    </row>
    <row r="49" spans="1:141" s="69" customFormat="1" ht="13.5" customHeight="1" x14ac:dyDescent="0.25">
      <c r="A49" s="42" t="s">
        <v>106</v>
      </c>
      <c r="B49" s="34">
        <v>25.503281751642632</v>
      </c>
      <c r="C49" s="58">
        <v>1.581186406222052</v>
      </c>
      <c r="D49" s="58">
        <v>22.402967497595743</v>
      </c>
      <c r="E49" s="58">
        <v>28.603596005689518</v>
      </c>
      <c r="F49" s="58">
        <v>6.1999330973168183</v>
      </c>
      <c r="G49" s="58"/>
      <c r="H49" s="58"/>
      <c r="I49" s="58"/>
      <c r="J49" s="58"/>
      <c r="K49" s="58">
        <v>1321</v>
      </c>
      <c r="L49" s="58"/>
      <c r="M49" s="428">
        <v>33.637847989859054</v>
      </c>
      <c r="N49" s="428">
        <v>1.8186926761883759</v>
      </c>
      <c r="O49" s="428">
        <v>30.071839047439042</v>
      </c>
      <c r="P49" s="428">
        <v>37.203856932279066</v>
      </c>
      <c r="Q49" s="428">
        <v>5.4066855785086636</v>
      </c>
      <c r="R49" s="428">
        <v>1324</v>
      </c>
      <c r="S49" s="428"/>
      <c r="T49" s="428">
        <v>8.1</v>
      </c>
      <c r="U49" s="428"/>
      <c r="V49" s="428" t="s">
        <v>463</v>
      </c>
      <c r="W49" s="428">
        <f t="shared" si="0"/>
        <v>25.5</v>
      </c>
      <c r="X49" s="428">
        <f t="shared" si="1"/>
        <v>33.6</v>
      </c>
      <c r="Y49" s="428">
        <f t="shared" si="2"/>
        <v>8.1</v>
      </c>
      <c r="Z49" s="428">
        <f t="shared" si="3"/>
        <v>8.1345662382164221</v>
      </c>
      <c r="AA49" s="428">
        <f t="shared" si="4"/>
        <v>3.3754277513225803</v>
      </c>
      <c r="AB49" s="428">
        <f t="shared" si="6"/>
        <v>2.3135897478928533E-18</v>
      </c>
      <c r="AC49" s="428" t="str">
        <f t="shared" si="5"/>
        <v>***</v>
      </c>
      <c r="AD49" s="428"/>
      <c r="AE49" s="428">
        <v>28.089363920543846</v>
      </c>
      <c r="AF49" s="428">
        <v>1.8700060600121848</v>
      </c>
      <c r="AG49" s="428">
        <v>24.422745001482088</v>
      </c>
      <c r="AH49" s="428">
        <v>31.755982839605608</v>
      </c>
      <c r="AI49" s="428">
        <v>6.6573456960501334</v>
      </c>
      <c r="AJ49" s="428"/>
      <c r="AK49" s="428">
        <v>-5.5</v>
      </c>
      <c r="AL49" s="428"/>
      <c r="AM49" s="428" t="s">
        <v>463</v>
      </c>
      <c r="AN49" s="428"/>
      <c r="AO49" s="428">
        <v>32.200597746603258</v>
      </c>
      <c r="AP49" s="428">
        <v>1.9178978491436647</v>
      </c>
      <c r="AQ49" s="428">
        <v>28.440074383065785</v>
      </c>
      <c r="AR49" s="428">
        <v>35.961121110140724</v>
      </c>
      <c r="AS49" s="428">
        <v>5.9560939341443682</v>
      </c>
      <c r="AT49" s="428"/>
      <c r="AU49" s="428">
        <v>4.0999999999999996</v>
      </c>
      <c r="AV49" s="428"/>
      <c r="AW49" s="428" t="s">
        <v>463</v>
      </c>
      <c r="AX49" s="428"/>
      <c r="AY49" s="428">
        <v>28.688103737648408</v>
      </c>
      <c r="AZ49" s="428">
        <v>1.999998134510254</v>
      </c>
      <c r="BA49" s="428">
        <v>24.766598865963385</v>
      </c>
      <c r="BB49" s="428">
        <v>32.609608609333428</v>
      </c>
      <c r="BC49" s="428">
        <v>6.9715243391482389</v>
      </c>
      <c r="BD49" s="428"/>
      <c r="BE49" s="428">
        <v>-3.5000000000000036</v>
      </c>
      <c r="BF49" s="428"/>
      <c r="BG49" s="428" t="s">
        <v>463</v>
      </c>
      <c r="BH49" s="428"/>
      <c r="BI49" s="406">
        <v>25.503281751642632</v>
      </c>
      <c r="BJ49" s="428"/>
      <c r="BK49" s="428">
        <v>24.246537916261484</v>
      </c>
      <c r="BL49" s="428"/>
      <c r="BM49" s="428">
        <v>18.825094465605819</v>
      </c>
      <c r="BN49" s="428"/>
      <c r="BO49" s="428">
        <v>21.689636131397148</v>
      </c>
      <c r="BP49" s="428">
        <v>1.3803022089840713</v>
      </c>
      <c r="BQ49" s="428">
        <v>18.983204864505328</v>
      </c>
      <c r="BR49" s="428">
        <v>24.396067398288963</v>
      </c>
      <c r="BS49" s="428">
        <v>6.3638790462971144</v>
      </c>
      <c r="BT49" s="428"/>
      <c r="BU49" s="465">
        <v>2.8999999999999986</v>
      </c>
      <c r="BV49" s="428"/>
      <c r="BW49" s="428" t="s">
        <v>463</v>
      </c>
      <c r="BX49" s="428"/>
      <c r="BY49" s="428">
        <v>21.780022543798776</v>
      </c>
      <c r="BZ49" s="428">
        <v>1.7079507609677331</v>
      </c>
      <c r="CA49" s="428">
        <v>18.431150805289278</v>
      </c>
      <c r="CB49" s="428">
        <v>25.128894282308273</v>
      </c>
      <c r="CC49" s="428">
        <v>7.8418227416115425</v>
      </c>
      <c r="CD49" s="428"/>
      <c r="CE49" s="465">
        <v>0.10000000000000142</v>
      </c>
      <c r="CF49" s="428"/>
      <c r="CG49" s="428" t="s">
        <v>463</v>
      </c>
      <c r="CH49" s="428"/>
      <c r="CI49" s="406">
        <v>6.5459313657726854</v>
      </c>
      <c r="CJ49" s="428"/>
      <c r="CK49" s="428">
        <v>9.3255855965257268</v>
      </c>
      <c r="CL49" s="428"/>
      <c r="CM49" s="428">
        <v>8.8052459916271193</v>
      </c>
      <c r="CN49" s="428"/>
      <c r="CO49" s="428">
        <v>10.220013898940966</v>
      </c>
      <c r="CP49" s="428">
        <v>1.238111220336521</v>
      </c>
      <c r="CQ49" s="428">
        <v>7.7923839952877323</v>
      </c>
      <c r="CR49" s="428">
        <v>12.6476438025942</v>
      </c>
      <c r="CS49" s="428">
        <v>12.11457472151597</v>
      </c>
      <c r="CT49" s="428"/>
      <c r="CU49" s="428">
        <v>1.4</v>
      </c>
      <c r="CV49" s="428"/>
      <c r="CW49" s="428" t="s">
        <v>463</v>
      </c>
      <c r="CX49" s="428"/>
      <c r="CY49" s="428">
        <v>6.837646918457188</v>
      </c>
      <c r="CZ49" s="428">
        <v>0.95708383047038592</v>
      </c>
      <c r="DA49" s="428">
        <v>4.961040716162084</v>
      </c>
      <c r="DB49" s="428">
        <v>8.7142531207522929</v>
      </c>
      <c r="DC49" s="428">
        <v>13.997268971097112</v>
      </c>
      <c r="DD49" s="428"/>
      <c r="DE49" s="428">
        <v>-3.4200138989409998</v>
      </c>
      <c r="DF49" s="428"/>
      <c r="DG49" s="428" t="s">
        <v>464</v>
      </c>
      <c r="DH49" s="428"/>
      <c r="DI49" s="406">
        <v>0.31699852544384971</v>
      </c>
      <c r="DJ49" s="428"/>
      <c r="DK49" s="428">
        <v>6.5724477071912368E-2</v>
      </c>
      <c r="DL49" s="428"/>
      <c r="DM49" s="466">
        <v>0.45902346331091237</v>
      </c>
      <c r="DN49" s="466"/>
      <c r="DO49" s="466">
        <v>0.29094771626512744</v>
      </c>
      <c r="DP49" s="466">
        <v>0.18529236313424463</v>
      </c>
      <c r="DQ49" s="466">
        <v>0</v>
      </c>
      <c r="DR49" s="466">
        <v>0.65426021539667067</v>
      </c>
      <c r="DS49" s="466">
        <v>63.68579396766809</v>
      </c>
      <c r="DT49" s="466"/>
      <c r="DU49" s="466">
        <v>-0.2</v>
      </c>
      <c r="DV49" s="428"/>
      <c r="DW49" s="428" t="s">
        <v>463</v>
      </c>
      <c r="DX49" s="466"/>
      <c r="DY49" s="466">
        <v>7.0434275392423779E-2</v>
      </c>
      <c r="DZ49" s="466">
        <v>4.9202158654381614E-2</v>
      </c>
      <c r="EA49" s="466">
        <v>0</v>
      </c>
      <c r="EB49" s="466">
        <v>0.16690761780772778</v>
      </c>
      <c r="EC49" s="466">
        <v>69.855419652225208</v>
      </c>
      <c r="ED49" s="466"/>
      <c r="EE49" s="466">
        <v>-0.19999999999999998</v>
      </c>
      <c r="EF49" s="428"/>
      <c r="EG49" s="428" t="s">
        <v>463</v>
      </c>
      <c r="EH49" s="428"/>
      <c r="EI49" s="279">
        <v>539.05999299999951</v>
      </c>
      <c r="EJ49" s="279">
        <v>1317</v>
      </c>
      <c r="EK49" s="58"/>
    </row>
    <row r="50" spans="1:141" s="69" customFormat="1" ht="7.5" customHeight="1" x14ac:dyDescent="0.25">
      <c r="A50" s="312"/>
      <c r="B50" s="314"/>
      <c r="C50" s="314"/>
      <c r="D50" s="314"/>
      <c r="E50" s="314"/>
      <c r="F50" s="314"/>
      <c r="G50" s="314"/>
      <c r="H50" s="314"/>
      <c r="I50" s="314"/>
      <c r="J50" s="314"/>
      <c r="K50" s="314"/>
      <c r="L50" s="314"/>
      <c r="M50" s="314"/>
      <c r="N50" s="314"/>
      <c r="O50" s="314"/>
      <c r="P50" s="314"/>
      <c r="Q50" s="314"/>
      <c r="R50" s="314"/>
      <c r="S50" s="314"/>
      <c r="T50" s="314"/>
      <c r="U50" s="314"/>
      <c r="V50" s="314"/>
      <c r="W50" s="314"/>
      <c r="X50" s="314"/>
      <c r="Y50" s="314"/>
      <c r="Z50" s="314"/>
      <c r="AA50" s="314"/>
      <c r="AB50" s="314"/>
      <c r="AC50" s="314"/>
      <c r="AD50" s="314"/>
      <c r="AE50" s="314"/>
      <c r="AF50" s="314"/>
      <c r="AG50" s="314"/>
      <c r="AH50" s="314"/>
      <c r="AI50" s="314"/>
      <c r="AJ50" s="314"/>
      <c r="AK50" s="314"/>
      <c r="AL50" s="314"/>
      <c r="AM50" s="314"/>
      <c r="AN50" s="314"/>
      <c r="AO50" s="314"/>
      <c r="AP50" s="314"/>
      <c r="AQ50" s="314"/>
      <c r="AR50" s="314"/>
      <c r="AS50" s="314"/>
      <c r="AT50" s="314"/>
      <c r="AU50" s="314"/>
      <c r="AV50" s="314"/>
      <c r="AW50" s="314"/>
      <c r="AX50" s="314"/>
      <c r="AY50" s="314"/>
      <c r="AZ50" s="314"/>
      <c r="BA50" s="314"/>
      <c r="BB50" s="314"/>
      <c r="BC50" s="314"/>
      <c r="BD50" s="314"/>
      <c r="BE50" s="314"/>
      <c r="BF50" s="314"/>
      <c r="BG50" s="314"/>
      <c r="BH50" s="314"/>
      <c r="BI50" s="314"/>
      <c r="BJ50" s="314"/>
      <c r="BK50" s="314"/>
      <c r="BL50" s="314"/>
      <c r="BM50" s="314"/>
      <c r="BN50" s="314"/>
      <c r="BO50" s="314"/>
      <c r="BP50" s="314"/>
      <c r="BQ50" s="314"/>
      <c r="BR50" s="314"/>
      <c r="BS50" s="314"/>
      <c r="BT50" s="314"/>
      <c r="BU50" s="314"/>
      <c r="BV50" s="314"/>
      <c r="BW50" s="314"/>
      <c r="BX50" s="314"/>
      <c r="BY50" s="314"/>
      <c r="BZ50" s="314"/>
      <c r="CA50" s="314"/>
      <c r="CB50" s="314"/>
      <c r="CC50" s="314"/>
      <c r="CD50" s="314"/>
      <c r="CE50" s="314"/>
      <c r="CF50" s="314"/>
      <c r="CG50" s="314"/>
      <c r="CH50" s="314"/>
      <c r="CI50" s="314"/>
      <c r="CJ50" s="314"/>
      <c r="CK50" s="314"/>
      <c r="CL50" s="314"/>
      <c r="CM50" s="314"/>
      <c r="CN50" s="314"/>
      <c r="CO50" s="314"/>
      <c r="CP50" s="314"/>
      <c r="CQ50" s="314"/>
      <c r="CR50" s="314"/>
      <c r="CS50" s="314"/>
      <c r="CT50" s="314"/>
      <c r="CU50" s="314"/>
      <c r="CV50" s="314"/>
      <c r="CW50" s="314"/>
      <c r="CX50" s="314"/>
      <c r="CY50" s="314"/>
      <c r="CZ50" s="314"/>
      <c r="DA50" s="314"/>
      <c r="DB50" s="314"/>
      <c r="DC50" s="314"/>
      <c r="DD50" s="314"/>
      <c r="DE50" s="314"/>
      <c r="DF50" s="314"/>
      <c r="DG50" s="314"/>
      <c r="DH50" s="314"/>
      <c r="DI50" s="314"/>
      <c r="DJ50" s="314"/>
      <c r="DK50" s="314"/>
      <c r="DL50" s="314"/>
      <c r="DM50" s="314"/>
      <c r="DN50" s="314"/>
      <c r="DO50" s="314"/>
      <c r="DP50" s="314"/>
      <c r="DQ50" s="314"/>
      <c r="DR50" s="314"/>
      <c r="DS50" s="314"/>
      <c r="DT50" s="314"/>
      <c r="DU50" s="314"/>
      <c r="DV50" s="314"/>
      <c r="DW50" s="314"/>
      <c r="DX50" s="314"/>
      <c r="DY50" s="314"/>
      <c r="DZ50" s="314"/>
      <c r="EA50" s="314"/>
      <c r="EB50" s="314"/>
      <c r="EC50" s="314"/>
      <c r="ED50" s="314"/>
      <c r="EE50" s="314"/>
      <c r="EF50" s="314"/>
      <c r="EG50" s="314"/>
      <c r="EH50" s="314"/>
      <c r="EI50" s="314"/>
      <c r="EJ50" s="314"/>
      <c r="EK50" s="314"/>
    </row>
    <row r="51" spans="1:141" ht="5.15" customHeight="1" x14ac:dyDescent="0.25"/>
    <row r="52" spans="1:141" ht="11.25" customHeight="1" x14ac:dyDescent="0.25">
      <c r="A52" s="551" t="s">
        <v>15</v>
      </c>
      <c r="B52" s="551"/>
      <c r="C52" s="551"/>
      <c r="D52" s="551"/>
      <c r="E52" s="551"/>
      <c r="F52" s="551"/>
      <c r="G52" s="551"/>
      <c r="H52" s="551"/>
      <c r="I52" s="551"/>
      <c r="J52" s="551"/>
      <c r="K52" s="551"/>
      <c r="L52" s="551"/>
      <c r="M52" s="551"/>
      <c r="N52" s="551"/>
      <c r="O52" s="551"/>
      <c r="P52" s="551"/>
      <c r="Q52" s="551"/>
      <c r="R52" s="551"/>
      <c r="S52" s="551"/>
      <c r="T52" s="551"/>
      <c r="U52" s="551"/>
      <c r="V52" s="551"/>
      <c r="W52" s="551"/>
      <c r="X52" s="551"/>
      <c r="Y52" s="551"/>
      <c r="Z52" s="551"/>
      <c r="AA52" s="551"/>
      <c r="AB52" s="551"/>
      <c r="AC52" s="551"/>
      <c r="AD52" s="551"/>
      <c r="AE52" s="551"/>
      <c r="AF52" s="551"/>
      <c r="AG52" s="551"/>
      <c r="AH52" s="551"/>
      <c r="AI52" s="551"/>
      <c r="AJ52" s="551"/>
      <c r="AK52" s="551"/>
      <c r="AL52" s="551"/>
      <c r="AM52" s="551"/>
      <c r="AN52" s="551"/>
      <c r="AO52" s="551"/>
      <c r="AP52" s="551"/>
      <c r="AQ52" s="551"/>
      <c r="AR52" s="551"/>
      <c r="AS52" s="551"/>
      <c r="AT52" s="551"/>
      <c r="AU52" s="551"/>
      <c r="AV52" s="551"/>
      <c r="AW52" s="551"/>
      <c r="AX52" s="551"/>
      <c r="AY52" s="551"/>
      <c r="AZ52" s="551"/>
      <c r="BA52" s="551"/>
      <c r="BB52" s="551"/>
      <c r="BC52" s="551"/>
      <c r="BD52" s="551"/>
      <c r="BE52" s="551"/>
      <c r="BF52" s="551"/>
      <c r="BG52" s="551"/>
      <c r="BH52" s="551"/>
      <c r="BI52" s="551"/>
      <c r="BJ52" s="551"/>
      <c r="BK52" s="551"/>
      <c r="BL52" s="551"/>
      <c r="BM52" s="551"/>
      <c r="BN52" s="551"/>
      <c r="BO52" s="551"/>
      <c r="BP52" s="551"/>
      <c r="BQ52" s="551"/>
      <c r="BR52" s="551"/>
      <c r="BS52" s="551"/>
      <c r="BT52" s="551"/>
      <c r="BU52" s="551"/>
      <c r="BV52" s="551"/>
      <c r="BW52" s="551"/>
      <c r="BX52" s="551"/>
      <c r="BY52" s="551"/>
      <c r="BZ52" s="551"/>
      <c r="CA52" s="551"/>
      <c r="CB52" s="551"/>
      <c r="CC52" s="551"/>
      <c r="CD52" s="551"/>
      <c r="CE52" s="551"/>
      <c r="CF52" s="551"/>
      <c r="CG52" s="551"/>
      <c r="CH52" s="551"/>
      <c r="CI52" s="551"/>
      <c r="CJ52" s="551"/>
      <c r="CK52" s="551"/>
      <c r="CL52" s="551"/>
      <c r="CM52" s="551"/>
      <c r="CN52" s="551"/>
      <c r="CO52" s="551"/>
      <c r="CP52" s="551"/>
      <c r="CQ52" s="551"/>
      <c r="CR52" s="551"/>
      <c r="CS52" s="551"/>
      <c r="CT52" s="551"/>
      <c r="CU52" s="551"/>
      <c r="CV52" s="551"/>
      <c r="CW52" s="551"/>
      <c r="CX52" s="551"/>
      <c r="CY52" s="551"/>
      <c r="CZ52" s="551"/>
      <c r="DA52" s="551"/>
      <c r="DB52" s="551"/>
      <c r="DC52" s="551"/>
      <c r="DD52" s="551"/>
      <c r="DE52" s="551"/>
      <c r="DF52" s="551"/>
      <c r="DG52" s="551"/>
      <c r="DH52" s="551"/>
      <c r="DI52" s="551"/>
      <c r="DJ52" s="551"/>
      <c r="DK52" s="551"/>
      <c r="DL52" s="551"/>
      <c r="DM52" s="551"/>
      <c r="DN52" s="551"/>
      <c r="DO52" s="551"/>
      <c r="DP52" s="551"/>
      <c r="DQ52" s="551"/>
      <c r="DR52" s="551"/>
      <c r="DS52" s="551"/>
      <c r="DT52" s="551"/>
      <c r="DU52" s="551"/>
      <c r="DV52" s="551"/>
      <c r="DW52" s="551"/>
      <c r="DX52" s="551"/>
      <c r="DY52" s="551"/>
      <c r="DZ52" s="551"/>
      <c r="EA52" s="551"/>
      <c r="EB52" s="551"/>
      <c r="EC52" s="551"/>
      <c r="ED52" s="551"/>
      <c r="EE52" s="551"/>
      <c r="EF52" s="551"/>
      <c r="EG52" s="551"/>
      <c r="EH52" s="551"/>
      <c r="EI52" s="551"/>
      <c r="EJ52" s="551"/>
      <c r="EK52" s="551"/>
    </row>
    <row r="53" spans="1:141" x14ac:dyDescent="0.25">
      <c r="A53" s="603" t="s">
        <v>559</v>
      </c>
      <c r="B53" s="603"/>
      <c r="C53" s="603"/>
      <c r="D53" s="603"/>
      <c r="E53" s="603"/>
      <c r="F53" s="603"/>
      <c r="G53" s="603"/>
      <c r="H53" s="603"/>
      <c r="I53" s="603"/>
      <c r="J53" s="603"/>
      <c r="K53" s="603"/>
      <c r="L53" s="603"/>
      <c r="M53" s="603"/>
      <c r="N53" s="603"/>
      <c r="O53" s="603"/>
      <c r="P53" s="603"/>
      <c r="Q53" s="603"/>
      <c r="R53" s="603"/>
      <c r="S53" s="603"/>
      <c r="T53" s="603"/>
      <c r="U53" s="603"/>
      <c r="V53" s="603"/>
      <c r="W53" s="603"/>
      <c r="X53" s="603"/>
      <c r="Y53" s="603"/>
      <c r="Z53" s="603"/>
      <c r="AA53" s="603"/>
      <c r="AB53" s="603"/>
      <c r="AC53" s="603"/>
      <c r="AD53" s="603"/>
      <c r="AE53" s="603"/>
      <c r="AF53" s="603"/>
      <c r="AG53" s="603"/>
      <c r="AH53" s="603"/>
      <c r="AI53" s="603"/>
      <c r="AJ53" s="603"/>
      <c r="AK53" s="603"/>
      <c r="AL53" s="603"/>
      <c r="AM53" s="603"/>
      <c r="AN53" s="603"/>
      <c r="AO53" s="603"/>
      <c r="AP53" s="603"/>
      <c r="AQ53" s="603"/>
      <c r="AR53" s="603"/>
      <c r="AS53" s="603"/>
      <c r="AT53" s="603"/>
      <c r="AU53" s="603"/>
      <c r="AV53" s="603"/>
      <c r="AW53" s="603"/>
      <c r="AX53" s="603"/>
      <c r="AY53" s="603"/>
      <c r="AZ53" s="603"/>
      <c r="BA53" s="603"/>
      <c r="BB53" s="603"/>
      <c r="BC53" s="603"/>
      <c r="BD53" s="603"/>
      <c r="BE53" s="603"/>
      <c r="BF53" s="603"/>
      <c r="BG53" s="603"/>
      <c r="BH53" s="603"/>
      <c r="BI53" s="603"/>
      <c r="BJ53" s="603"/>
      <c r="BK53" s="603"/>
      <c r="BL53" s="603"/>
      <c r="BM53" s="603"/>
      <c r="BN53" s="603"/>
      <c r="BO53" s="603"/>
      <c r="BP53" s="603"/>
      <c r="BQ53" s="603"/>
      <c r="BR53" s="603"/>
      <c r="BS53" s="603"/>
      <c r="BT53" s="603"/>
      <c r="BU53" s="603"/>
      <c r="BV53" s="603"/>
      <c r="BW53" s="603"/>
      <c r="BX53" s="603"/>
      <c r="BY53" s="603"/>
      <c r="BZ53" s="603"/>
      <c r="CA53" s="603"/>
      <c r="CB53" s="603"/>
      <c r="CC53" s="603"/>
      <c r="CD53" s="603"/>
      <c r="CE53" s="603"/>
      <c r="CF53" s="603"/>
      <c r="CG53" s="603"/>
      <c r="CH53" s="603"/>
      <c r="CI53" s="603"/>
      <c r="CJ53" s="603"/>
      <c r="CK53" s="603"/>
      <c r="CL53" s="603"/>
      <c r="CM53" s="603"/>
      <c r="CN53" s="603"/>
      <c r="CO53" s="603"/>
      <c r="CP53" s="603"/>
      <c r="CQ53" s="603"/>
      <c r="CR53" s="603"/>
      <c r="CS53" s="603"/>
      <c r="CT53" s="603"/>
      <c r="CU53" s="603"/>
      <c r="CV53" s="603"/>
      <c r="CW53" s="603"/>
      <c r="CX53" s="603"/>
      <c r="CY53" s="603"/>
      <c r="CZ53" s="603"/>
      <c r="DA53" s="603"/>
      <c r="DB53" s="603"/>
      <c r="DC53" s="603"/>
      <c r="DD53" s="603"/>
      <c r="DE53" s="603"/>
      <c r="DF53" s="603"/>
      <c r="DG53" s="603"/>
      <c r="DH53" s="603"/>
      <c r="DI53" s="603"/>
      <c r="DJ53" s="603"/>
      <c r="DK53" s="603"/>
      <c r="DL53" s="603"/>
      <c r="DM53" s="603"/>
      <c r="DN53" s="603"/>
      <c r="DO53" s="603"/>
      <c r="DP53" s="603"/>
      <c r="DQ53" s="603"/>
      <c r="DR53" s="603"/>
      <c r="DS53" s="603"/>
      <c r="DT53" s="603"/>
      <c r="DU53" s="603"/>
      <c r="DV53" s="603"/>
      <c r="DW53" s="603"/>
      <c r="DX53" s="603"/>
      <c r="DY53" s="603"/>
      <c r="DZ53" s="603"/>
      <c r="EA53" s="603"/>
      <c r="EB53" s="603"/>
      <c r="EC53" s="603"/>
      <c r="ED53" s="603"/>
      <c r="EE53" s="603"/>
      <c r="EF53" s="603"/>
      <c r="EG53" s="603"/>
      <c r="EH53" s="603"/>
      <c r="EI53" s="603"/>
      <c r="EJ53" s="603"/>
      <c r="EK53" s="603"/>
    </row>
    <row r="54" spans="1:141" x14ac:dyDescent="0.25">
      <c r="A54" s="603" t="s">
        <v>252</v>
      </c>
      <c r="B54" s="603"/>
      <c r="C54" s="603"/>
      <c r="D54" s="603"/>
      <c r="E54" s="603"/>
      <c r="F54" s="603"/>
      <c r="G54" s="603"/>
      <c r="H54" s="603"/>
      <c r="I54" s="603"/>
      <c r="J54" s="603"/>
      <c r="K54" s="603"/>
      <c r="L54" s="603"/>
      <c r="M54" s="603"/>
      <c r="N54" s="603"/>
      <c r="O54" s="603"/>
      <c r="P54" s="603"/>
      <c r="Q54" s="603"/>
      <c r="R54" s="603"/>
      <c r="S54" s="603"/>
      <c r="T54" s="603"/>
      <c r="U54" s="603"/>
      <c r="V54" s="603"/>
      <c r="W54" s="603"/>
      <c r="X54" s="603"/>
      <c r="Y54" s="603"/>
      <c r="Z54" s="603"/>
      <c r="AA54" s="603"/>
      <c r="AB54" s="603"/>
      <c r="AC54" s="603"/>
      <c r="AD54" s="603"/>
      <c r="AE54" s="603"/>
      <c r="AF54" s="603"/>
      <c r="AG54" s="603"/>
      <c r="AH54" s="603"/>
      <c r="AI54" s="603"/>
      <c r="AJ54" s="603"/>
      <c r="AK54" s="603"/>
      <c r="AL54" s="603"/>
      <c r="AM54" s="603"/>
      <c r="AN54" s="603"/>
      <c r="AO54" s="603"/>
      <c r="AP54" s="603"/>
      <c r="AQ54" s="603"/>
      <c r="AR54" s="603"/>
      <c r="AS54" s="603"/>
      <c r="AT54" s="603"/>
      <c r="AU54" s="603"/>
      <c r="AV54" s="603"/>
      <c r="AW54" s="603"/>
      <c r="AX54" s="603"/>
      <c r="AY54" s="603"/>
      <c r="AZ54" s="603"/>
      <c r="BA54" s="603"/>
      <c r="BB54" s="603"/>
      <c r="BC54" s="603"/>
      <c r="BD54" s="603"/>
      <c r="BE54" s="603"/>
      <c r="BF54" s="603"/>
      <c r="BG54" s="603"/>
      <c r="BH54" s="603"/>
      <c r="BI54" s="603"/>
      <c r="BJ54" s="603"/>
      <c r="BK54" s="603"/>
      <c r="BL54" s="603"/>
      <c r="BM54" s="603"/>
      <c r="BN54" s="603"/>
      <c r="BO54" s="603"/>
      <c r="BP54" s="603"/>
      <c r="BQ54" s="603"/>
      <c r="BR54" s="603"/>
      <c r="BS54" s="603"/>
      <c r="BT54" s="603"/>
      <c r="BU54" s="603"/>
      <c r="BV54" s="603"/>
      <c r="BW54" s="603"/>
      <c r="BX54" s="603"/>
      <c r="BY54" s="603"/>
      <c r="BZ54" s="603"/>
      <c r="CA54" s="603"/>
      <c r="CB54" s="603"/>
      <c r="CC54" s="603"/>
      <c r="CD54" s="603"/>
      <c r="CE54" s="603"/>
      <c r="CF54" s="603"/>
      <c r="CG54" s="603"/>
      <c r="CH54" s="603"/>
      <c r="CI54" s="603"/>
      <c r="CJ54" s="603"/>
      <c r="CK54" s="603"/>
      <c r="CL54" s="603"/>
      <c r="CM54" s="603"/>
      <c r="CN54" s="603"/>
      <c r="CO54" s="603"/>
      <c r="CP54" s="603"/>
      <c r="CQ54" s="603"/>
      <c r="CR54" s="603"/>
      <c r="CS54" s="603"/>
      <c r="CT54" s="603"/>
      <c r="CU54" s="603"/>
      <c r="CV54" s="603"/>
      <c r="CW54" s="603"/>
      <c r="CX54" s="603"/>
      <c r="CY54" s="603"/>
      <c r="CZ54" s="603"/>
      <c r="DA54" s="603"/>
      <c r="DB54" s="603"/>
      <c r="DC54" s="603"/>
      <c r="DD54" s="603"/>
      <c r="DE54" s="603"/>
      <c r="DF54" s="603"/>
      <c r="DG54" s="603"/>
      <c r="DH54" s="603"/>
      <c r="DI54" s="603"/>
      <c r="DJ54" s="603"/>
      <c r="DK54" s="603"/>
      <c r="DL54" s="603"/>
      <c r="DM54" s="603"/>
      <c r="DN54" s="603"/>
      <c r="DO54" s="603"/>
      <c r="DP54" s="603"/>
      <c r="DQ54" s="603"/>
      <c r="DR54" s="603"/>
      <c r="DS54" s="603"/>
      <c r="DT54" s="603"/>
      <c r="DU54" s="603"/>
      <c r="DV54" s="603"/>
      <c r="DW54" s="603"/>
      <c r="DX54" s="603"/>
      <c r="DY54" s="603"/>
      <c r="DZ54" s="603"/>
      <c r="EA54" s="603"/>
      <c r="EB54" s="603"/>
      <c r="EC54" s="603"/>
      <c r="ED54" s="603"/>
      <c r="EE54" s="603"/>
      <c r="EF54" s="603"/>
      <c r="EG54" s="603"/>
      <c r="EH54" s="603"/>
      <c r="EI54" s="603"/>
      <c r="EJ54" s="603"/>
      <c r="EK54" s="603"/>
    </row>
    <row r="55" spans="1:141" x14ac:dyDescent="0.25">
      <c r="A55" s="558" t="s">
        <v>253</v>
      </c>
      <c r="B55" s="558"/>
      <c r="C55" s="558"/>
      <c r="D55" s="558"/>
      <c r="E55" s="558"/>
      <c r="F55" s="558"/>
      <c r="G55" s="558"/>
      <c r="H55" s="558"/>
      <c r="I55" s="558"/>
      <c r="J55" s="558"/>
      <c r="K55" s="558"/>
      <c r="L55" s="558"/>
      <c r="M55" s="558"/>
      <c r="N55" s="558"/>
      <c r="O55" s="558"/>
      <c r="P55" s="558"/>
      <c r="Q55" s="558"/>
      <c r="R55" s="558"/>
      <c r="S55" s="558"/>
      <c r="T55" s="558"/>
      <c r="U55" s="558"/>
      <c r="V55" s="558"/>
      <c r="W55" s="558"/>
      <c r="X55" s="558"/>
      <c r="Y55" s="558"/>
      <c r="Z55" s="558"/>
      <c r="AA55" s="558"/>
      <c r="AB55" s="558"/>
      <c r="AC55" s="558"/>
      <c r="AD55" s="558"/>
      <c r="AE55" s="558"/>
      <c r="AF55" s="558"/>
      <c r="AG55" s="558"/>
      <c r="AH55" s="558"/>
      <c r="AI55" s="558"/>
      <c r="AJ55" s="558"/>
      <c r="AK55" s="558"/>
      <c r="AL55" s="558"/>
      <c r="AM55" s="558"/>
      <c r="AN55" s="558"/>
      <c r="AO55" s="558"/>
      <c r="AP55" s="558"/>
      <c r="AQ55" s="558"/>
      <c r="AR55" s="558"/>
      <c r="AS55" s="558"/>
      <c r="AT55" s="558"/>
      <c r="AU55" s="558"/>
      <c r="AV55" s="558"/>
      <c r="AW55" s="558"/>
      <c r="AX55" s="558"/>
      <c r="AY55" s="558"/>
      <c r="AZ55" s="558"/>
      <c r="BA55" s="558"/>
      <c r="BB55" s="558"/>
      <c r="BC55" s="558"/>
      <c r="BD55" s="558"/>
      <c r="BE55" s="558"/>
      <c r="BF55" s="558"/>
      <c r="BG55" s="558"/>
      <c r="BH55" s="558"/>
      <c r="BI55" s="558"/>
      <c r="BJ55" s="558"/>
      <c r="BK55" s="558"/>
      <c r="BL55" s="558"/>
      <c r="BM55" s="558"/>
      <c r="BN55" s="558"/>
      <c r="BO55" s="558"/>
      <c r="BP55" s="558"/>
      <c r="BQ55" s="558"/>
      <c r="BR55" s="558"/>
      <c r="BS55" s="558"/>
      <c r="BT55" s="558"/>
      <c r="BU55" s="558"/>
      <c r="BV55" s="558"/>
      <c r="BW55" s="558"/>
      <c r="BX55" s="558"/>
      <c r="BY55" s="558"/>
      <c r="BZ55" s="558"/>
      <c r="CA55" s="558"/>
      <c r="CB55" s="558"/>
      <c r="CC55" s="558"/>
      <c r="CD55" s="558"/>
      <c r="CE55" s="558"/>
      <c r="CF55" s="558"/>
      <c r="CG55" s="558"/>
      <c r="CH55" s="558"/>
      <c r="CI55" s="558"/>
      <c r="CJ55" s="558"/>
      <c r="CK55" s="558"/>
      <c r="CL55" s="558"/>
      <c r="CM55" s="558"/>
      <c r="CN55" s="558"/>
      <c r="CO55" s="558"/>
      <c r="CP55" s="558"/>
      <c r="CQ55" s="558"/>
      <c r="CR55" s="558"/>
      <c r="CS55" s="558"/>
      <c r="CT55" s="558"/>
      <c r="CU55" s="558"/>
      <c r="CV55" s="558"/>
      <c r="CW55" s="558"/>
      <c r="CX55" s="558"/>
      <c r="CY55" s="558"/>
      <c r="CZ55" s="558"/>
      <c r="DA55" s="558"/>
      <c r="DB55" s="558"/>
      <c r="DC55" s="558"/>
      <c r="DD55" s="558"/>
      <c r="DE55" s="558"/>
      <c r="DF55" s="558"/>
      <c r="DG55" s="558"/>
      <c r="DH55" s="558"/>
      <c r="DI55" s="558"/>
      <c r="DJ55" s="558"/>
      <c r="DK55" s="558"/>
      <c r="DL55" s="558"/>
      <c r="DM55" s="558"/>
      <c r="DN55" s="558"/>
      <c r="DO55" s="558"/>
      <c r="DP55" s="558"/>
      <c r="DQ55" s="558"/>
      <c r="DR55" s="558"/>
      <c r="DS55" s="558"/>
      <c r="DT55" s="558"/>
      <c r="DU55" s="558"/>
      <c r="DV55" s="558"/>
      <c r="DW55" s="558"/>
      <c r="DX55" s="558"/>
      <c r="DY55" s="558"/>
      <c r="DZ55" s="558"/>
      <c r="EA55" s="558"/>
      <c r="EB55" s="558"/>
      <c r="EC55" s="558"/>
      <c r="ED55" s="558"/>
      <c r="EE55" s="558"/>
      <c r="EF55" s="558"/>
      <c r="EG55" s="558"/>
      <c r="EH55" s="558"/>
      <c r="EI55" s="558"/>
      <c r="EJ55" s="558"/>
      <c r="EK55" s="558"/>
    </row>
    <row r="56" spans="1:141" x14ac:dyDescent="0.25">
      <c r="A56" s="558" t="s">
        <v>16</v>
      </c>
      <c r="B56" s="558"/>
      <c r="C56" s="558"/>
      <c r="D56" s="558"/>
      <c r="E56" s="558"/>
      <c r="F56" s="558"/>
      <c r="G56" s="558"/>
      <c r="H56" s="558"/>
      <c r="I56" s="558"/>
      <c r="J56" s="558"/>
      <c r="K56" s="558"/>
      <c r="L56" s="558"/>
      <c r="M56" s="558"/>
      <c r="N56" s="558"/>
      <c r="O56" s="558"/>
      <c r="P56" s="558"/>
      <c r="Q56" s="558"/>
      <c r="R56" s="558"/>
      <c r="S56" s="558"/>
      <c r="T56" s="558"/>
      <c r="U56" s="558"/>
      <c r="V56" s="558"/>
      <c r="W56" s="558"/>
      <c r="X56" s="558"/>
      <c r="Y56" s="558"/>
      <c r="Z56" s="558"/>
      <c r="AA56" s="558"/>
      <c r="AB56" s="558"/>
      <c r="AC56" s="558"/>
      <c r="AD56" s="558"/>
      <c r="AE56" s="558"/>
      <c r="AF56" s="558"/>
      <c r="AG56" s="558"/>
      <c r="AH56" s="558"/>
      <c r="AI56" s="558"/>
      <c r="AJ56" s="558"/>
      <c r="AK56" s="558"/>
      <c r="AL56" s="558"/>
      <c r="AM56" s="558"/>
      <c r="AN56" s="558"/>
      <c r="AO56" s="558"/>
      <c r="AP56" s="558"/>
      <c r="AQ56" s="558"/>
      <c r="AR56" s="558"/>
      <c r="AS56" s="558"/>
      <c r="AT56" s="558"/>
      <c r="AU56" s="558"/>
      <c r="AV56" s="558"/>
      <c r="AW56" s="558"/>
      <c r="AX56" s="558"/>
      <c r="AY56" s="558"/>
      <c r="AZ56" s="558"/>
      <c r="BA56" s="558"/>
      <c r="BB56" s="558"/>
      <c r="BC56" s="558"/>
      <c r="BD56" s="558"/>
      <c r="BE56" s="558"/>
      <c r="BF56" s="558"/>
      <c r="BG56" s="558"/>
      <c r="BH56" s="558"/>
      <c r="BI56" s="558"/>
      <c r="BJ56" s="558"/>
      <c r="BK56" s="558"/>
      <c r="BL56" s="558"/>
      <c r="BM56" s="558"/>
      <c r="BN56" s="558"/>
      <c r="BO56" s="558"/>
      <c r="BP56" s="558"/>
      <c r="BQ56" s="558"/>
      <c r="BR56" s="558"/>
      <c r="BS56" s="558"/>
      <c r="BT56" s="558"/>
      <c r="BU56" s="558"/>
      <c r="BV56" s="558"/>
      <c r="BW56" s="558"/>
      <c r="BX56" s="558"/>
      <c r="BY56" s="558"/>
      <c r="BZ56" s="558"/>
      <c r="CA56" s="558"/>
      <c r="CB56" s="558"/>
      <c r="CC56" s="558"/>
      <c r="CD56" s="558"/>
      <c r="CE56" s="558"/>
      <c r="CF56" s="558"/>
      <c r="CG56" s="558"/>
      <c r="CH56" s="558"/>
      <c r="CI56" s="558"/>
      <c r="CJ56" s="558"/>
      <c r="CK56" s="558"/>
      <c r="CL56" s="558"/>
      <c r="CM56" s="558"/>
      <c r="CN56" s="558"/>
      <c r="CO56" s="558"/>
      <c r="CP56" s="558"/>
      <c r="CQ56" s="558"/>
      <c r="CR56" s="558"/>
      <c r="CS56" s="558"/>
      <c r="CT56" s="558"/>
      <c r="CU56" s="558"/>
      <c r="CV56" s="558"/>
      <c r="CW56" s="558"/>
      <c r="CX56" s="558"/>
      <c r="CY56" s="558"/>
      <c r="CZ56" s="558"/>
      <c r="DA56" s="558"/>
      <c r="DB56" s="558"/>
      <c r="DC56" s="558"/>
      <c r="DD56" s="558"/>
      <c r="DE56" s="558"/>
      <c r="DF56" s="558"/>
      <c r="DG56" s="558"/>
      <c r="DH56" s="558"/>
      <c r="DI56" s="558"/>
      <c r="DJ56" s="558"/>
      <c r="DK56" s="558"/>
      <c r="DL56" s="558"/>
      <c r="DM56" s="558"/>
      <c r="DN56" s="558"/>
      <c r="DO56" s="558"/>
      <c r="DP56" s="558"/>
      <c r="DQ56" s="558"/>
      <c r="DR56" s="558"/>
      <c r="DS56" s="558"/>
      <c r="DT56" s="558"/>
      <c r="DU56" s="558"/>
      <c r="DV56" s="558"/>
      <c r="DW56" s="558"/>
      <c r="DX56" s="558"/>
      <c r="DY56" s="558"/>
      <c r="DZ56" s="558"/>
      <c r="EA56" s="558"/>
      <c r="EB56" s="558"/>
      <c r="EC56" s="558"/>
      <c r="ED56" s="558"/>
      <c r="EE56" s="558"/>
      <c r="EF56" s="558"/>
      <c r="EG56" s="558"/>
      <c r="EH56" s="558"/>
      <c r="EI56" s="558"/>
      <c r="EJ56" s="558"/>
      <c r="EK56" s="558"/>
    </row>
    <row r="57" spans="1:141" x14ac:dyDescent="0.25">
      <c r="A57" s="558" t="s">
        <v>49</v>
      </c>
      <c r="B57" s="558"/>
      <c r="C57" s="558"/>
      <c r="D57" s="558"/>
      <c r="E57" s="558"/>
      <c r="F57" s="558"/>
      <c r="G57" s="558"/>
      <c r="H57" s="558"/>
      <c r="I57" s="558"/>
      <c r="J57" s="558"/>
      <c r="K57" s="558"/>
      <c r="L57" s="558"/>
      <c r="M57" s="558"/>
      <c r="N57" s="558"/>
      <c r="O57" s="558"/>
      <c r="P57" s="558"/>
      <c r="Q57" s="558"/>
      <c r="R57" s="558"/>
      <c r="S57" s="558"/>
      <c r="T57" s="558"/>
      <c r="U57" s="558"/>
      <c r="V57" s="558"/>
      <c r="W57" s="558"/>
      <c r="X57" s="558"/>
      <c r="Y57" s="558"/>
      <c r="Z57" s="558"/>
      <c r="AA57" s="558"/>
      <c r="AB57" s="558"/>
      <c r="AC57" s="558"/>
      <c r="AD57" s="558"/>
      <c r="AE57" s="558"/>
      <c r="AF57" s="558"/>
      <c r="AG57" s="558"/>
      <c r="AH57" s="558"/>
      <c r="AI57" s="558"/>
      <c r="AJ57" s="558"/>
      <c r="AK57" s="558"/>
      <c r="AL57" s="558"/>
      <c r="AM57" s="558"/>
      <c r="AN57" s="558"/>
      <c r="AO57" s="558"/>
      <c r="AP57" s="558"/>
      <c r="AQ57" s="558"/>
      <c r="AR57" s="558"/>
      <c r="AS57" s="558"/>
      <c r="AT57" s="558"/>
      <c r="AU57" s="558"/>
      <c r="AV57" s="558"/>
      <c r="AW57" s="558"/>
      <c r="AX57" s="558"/>
      <c r="AY57" s="558"/>
      <c r="AZ57" s="558"/>
      <c r="BA57" s="558"/>
      <c r="BB57" s="558"/>
      <c r="BC57" s="558"/>
      <c r="BD57" s="558"/>
      <c r="BE57" s="558"/>
      <c r="BF57" s="558"/>
      <c r="BG57" s="558"/>
      <c r="BH57" s="558"/>
      <c r="BI57" s="558"/>
      <c r="BJ57" s="558"/>
      <c r="BK57" s="558"/>
      <c r="BL57" s="558"/>
      <c r="BM57" s="558"/>
      <c r="BN57" s="558"/>
      <c r="BO57" s="558"/>
      <c r="BP57" s="558"/>
      <c r="BQ57" s="558"/>
      <c r="BR57" s="558"/>
      <c r="BS57" s="558"/>
      <c r="BT57" s="558"/>
      <c r="BU57" s="558"/>
      <c r="BV57" s="558"/>
      <c r="BW57" s="558"/>
      <c r="BX57" s="558"/>
      <c r="BY57" s="558"/>
      <c r="BZ57" s="558"/>
      <c r="CA57" s="558"/>
      <c r="CB57" s="558"/>
      <c r="CC57" s="558"/>
      <c r="CD57" s="558"/>
      <c r="CE57" s="558"/>
      <c r="CF57" s="558"/>
      <c r="CG57" s="558"/>
      <c r="CH57" s="558"/>
      <c r="CI57" s="558"/>
      <c r="CJ57" s="558"/>
      <c r="CK57" s="558"/>
      <c r="CL57" s="558"/>
      <c r="CM57" s="558"/>
      <c r="CN57" s="558"/>
      <c r="CO57" s="558"/>
      <c r="CP57" s="558"/>
      <c r="CQ57" s="558"/>
      <c r="CR57" s="558"/>
      <c r="CS57" s="558"/>
      <c r="CT57" s="558"/>
      <c r="CU57" s="558"/>
      <c r="CV57" s="558"/>
      <c r="CW57" s="558"/>
      <c r="CX57" s="558"/>
      <c r="CY57" s="558"/>
      <c r="CZ57" s="558"/>
      <c r="DA57" s="558"/>
      <c r="DB57" s="558"/>
      <c r="DC57" s="558"/>
      <c r="DD57" s="558"/>
      <c r="DE57" s="558"/>
      <c r="DF57" s="558"/>
      <c r="DG57" s="558"/>
      <c r="DH57" s="558"/>
      <c r="DI57" s="558"/>
      <c r="DJ57" s="558"/>
      <c r="DK57" s="558"/>
      <c r="DL57" s="558"/>
      <c r="DM57" s="558"/>
      <c r="DN57" s="558"/>
      <c r="DO57" s="558"/>
      <c r="DP57" s="558"/>
      <c r="DQ57" s="558"/>
      <c r="DR57" s="558"/>
      <c r="DS57" s="558"/>
      <c r="DT57" s="558"/>
      <c r="DU57" s="558"/>
      <c r="DV57" s="558"/>
      <c r="DW57" s="558"/>
      <c r="DX57" s="558"/>
      <c r="DY57" s="558"/>
      <c r="DZ57" s="558"/>
      <c r="EA57" s="558"/>
      <c r="EB57" s="558"/>
      <c r="EC57" s="558"/>
      <c r="ED57" s="558"/>
      <c r="EE57" s="558"/>
      <c r="EF57" s="558"/>
      <c r="EG57" s="558"/>
      <c r="EH57" s="558"/>
      <c r="EI57" s="558"/>
      <c r="EJ57" s="558"/>
      <c r="EK57" s="558"/>
    </row>
    <row r="58" spans="1:141" x14ac:dyDescent="0.25">
      <c r="A58" s="558" t="s">
        <v>50</v>
      </c>
      <c r="B58" s="558"/>
      <c r="C58" s="558"/>
      <c r="D58" s="558"/>
      <c r="E58" s="558"/>
      <c r="F58" s="558"/>
      <c r="G58" s="558"/>
      <c r="H58" s="558"/>
      <c r="I58" s="558"/>
      <c r="J58" s="558"/>
      <c r="K58" s="558"/>
      <c r="L58" s="558"/>
      <c r="M58" s="558"/>
      <c r="N58" s="558"/>
      <c r="O58" s="558"/>
      <c r="P58" s="558"/>
      <c r="Q58" s="558"/>
      <c r="R58" s="558"/>
      <c r="S58" s="558"/>
      <c r="T58" s="558"/>
      <c r="U58" s="558"/>
      <c r="V58" s="558"/>
      <c r="W58" s="558"/>
      <c r="X58" s="558"/>
      <c r="Y58" s="558"/>
      <c r="Z58" s="558"/>
      <c r="AA58" s="558"/>
      <c r="AB58" s="558"/>
      <c r="AC58" s="558"/>
      <c r="AD58" s="558"/>
      <c r="AE58" s="558"/>
      <c r="AF58" s="558"/>
      <c r="AG58" s="558"/>
      <c r="AH58" s="558"/>
      <c r="AI58" s="558"/>
      <c r="AJ58" s="558"/>
      <c r="AK58" s="558"/>
      <c r="AL58" s="558"/>
      <c r="AM58" s="558"/>
      <c r="AN58" s="558"/>
      <c r="AO58" s="558"/>
      <c r="AP58" s="558"/>
      <c r="AQ58" s="558"/>
      <c r="AR58" s="558"/>
      <c r="AS58" s="558"/>
      <c r="AT58" s="558"/>
      <c r="AU58" s="558"/>
      <c r="AV58" s="558"/>
      <c r="AW58" s="558"/>
      <c r="AX58" s="558"/>
      <c r="AY58" s="558"/>
      <c r="AZ58" s="558"/>
      <c r="BA58" s="558"/>
      <c r="BB58" s="558"/>
      <c r="BC58" s="558"/>
      <c r="BD58" s="558"/>
      <c r="BE58" s="558"/>
      <c r="BF58" s="558"/>
      <c r="BG58" s="558"/>
      <c r="BH58" s="558"/>
      <c r="BI58" s="558"/>
      <c r="BJ58" s="558"/>
      <c r="BK58" s="558"/>
      <c r="BL58" s="558"/>
      <c r="BM58" s="558"/>
      <c r="BN58" s="558"/>
      <c r="BO58" s="558"/>
      <c r="BP58" s="558"/>
      <c r="BQ58" s="558"/>
      <c r="BR58" s="558"/>
      <c r="BS58" s="558"/>
      <c r="BT58" s="558"/>
      <c r="BU58" s="558"/>
      <c r="BV58" s="558"/>
      <c r="BW58" s="558"/>
      <c r="BX58" s="558"/>
      <c r="BY58" s="558"/>
      <c r="BZ58" s="558"/>
      <c r="CA58" s="558"/>
      <c r="CB58" s="558"/>
      <c r="CC58" s="558"/>
      <c r="CD58" s="558"/>
      <c r="CE58" s="558"/>
      <c r="CF58" s="558"/>
      <c r="CG58" s="558"/>
      <c r="CH58" s="558"/>
      <c r="CI58" s="558"/>
      <c r="CJ58" s="558"/>
      <c r="CK58" s="558"/>
      <c r="CL58" s="558"/>
      <c r="CM58" s="558"/>
      <c r="CN58" s="558"/>
      <c r="CO58" s="558"/>
      <c r="CP58" s="558"/>
      <c r="CQ58" s="558"/>
      <c r="CR58" s="558"/>
      <c r="CS58" s="558"/>
      <c r="CT58" s="558"/>
      <c r="CU58" s="558"/>
      <c r="CV58" s="558"/>
      <c r="CW58" s="558"/>
      <c r="CX58" s="558"/>
      <c r="CY58" s="558"/>
      <c r="CZ58" s="558"/>
      <c r="DA58" s="558"/>
      <c r="DB58" s="558"/>
      <c r="DC58" s="558"/>
      <c r="DD58" s="558"/>
      <c r="DE58" s="558"/>
      <c r="DF58" s="558"/>
      <c r="DG58" s="558"/>
      <c r="DH58" s="558"/>
      <c r="DI58" s="558"/>
      <c r="DJ58" s="558"/>
      <c r="DK58" s="558"/>
      <c r="DL58" s="558"/>
      <c r="DM58" s="558"/>
      <c r="DN58" s="558"/>
      <c r="DO58" s="558"/>
      <c r="DP58" s="558"/>
      <c r="DQ58" s="558"/>
      <c r="DR58" s="558"/>
      <c r="DS58" s="558"/>
      <c r="DT58" s="558"/>
      <c r="DU58" s="558"/>
      <c r="DV58" s="558"/>
      <c r="DW58" s="558"/>
      <c r="DX58" s="558"/>
      <c r="DY58" s="558"/>
      <c r="DZ58" s="558"/>
      <c r="EA58" s="558"/>
      <c r="EB58" s="558"/>
      <c r="EC58" s="558"/>
      <c r="ED58" s="558"/>
      <c r="EE58" s="558"/>
      <c r="EF58" s="558"/>
      <c r="EG58" s="558"/>
      <c r="EH58" s="558"/>
      <c r="EI58" s="558"/>
      <c r="EJ58" s="558"/>
      <c r="EK58" s="558"/>
    </row>
    <row r="59" spans="1:141" x14ac:dyDescent="0.25">
      <c r="A59" s="558" t="s">
        <v>577</v>
      </c>
      <c r="B59" s="558"/>
      <c r="C59" s="558"/>
      <c r="D59" s="558"/>
      <c r="E59" s="558"/>
      <c r="F59" s="558"/>
      <c r="G59" s="558"/>
      <c r="H59" s="558"/>
      <c r="I59" s="558"/>
      <c r="J59" s="558"/>
      <c r="K59" s="558"/>
      <c r="L59" s="558"/>
      <c r="M59" s="558"/>
      <c r="N59" s="558"/>
      <c r="O59" s="558"/>
      <c r="P59" s="558"/>
      <c r="Q59" s="558"/>
      <c r="R59" s="558"/>
      <c r="S59" s="558"/>
      <c r="T59" s="558"/>
      <c r="U59" s="558"/>
      <c r="V59" s="558"/>
      <c r="W59" s="558"/>
      <c r="X59" s="558"/>
      <c r="Y59" s="558"/>
      <c r="Z59" s="558"/>
      <c r="AA59" s="558"/>
      <c r="AB59" s="558"/>
      <c r="AC59" s="558"/>
      <c r="AD59" s="558"/>
      <c r="AE59" s="558"/>
      <c r="AF59" s="558"/>
      <c r="AG59" s="558"/>
      <c r="AH59" s="558"/>
      <c r="AI59" s="558"/>
      <c r="AJ59" s="558"/>
      <c r="AK59" s="558"/>
      <c r="AL59" s="558"/>
      <c r="AM59" s="558"/>
      <c r="AN59" s="558"/>
      <c r="AO59" s="558"/>
      <c r="AP59" s="558"/>
      <c r="AQ59" s="558"/>
      <c r="AR59" s="558"/>
      <c r="AS59" s="558"/>
      <c r="AT59" s="558"/>
      <c r="AU59" s="558"/>
      <c r="AV59" s="558"/>
      <c r="AW59" s="558"/>
      <c r="AX59" s="558"/>
      <c r="AY59" s="558"/>
      <c r="AZ59" s="558"/>
      <c r="BA59" s="558"/>
      <c r="BB59" s="558"/>
      <c r="BC59" s="558"/>
      <c r="BD59" s="558"/>
      <c r="BE59" s="558"/>
      <c r="BF59" s="558"/>
      <c r="BG59" s="558"/>
      <c r="BH59" s="558"/>
      <c r="BI59" s="558"/>
      <c r="BJ59" s="558"/>
      <c r="BK59" s="558"/>
      <c r="BL59" s="558"/>
      <c r="BM59" s="558"/>
      <c r="BN59" s="558"/>
      <c r="BO59" s="558"/>
      <c r="BP59" s="558"/>
      <c r="BQ59" s="558"/>
      <c r="BR59" s="558"/>
      <c r="BS59" s="558"/>
      <c r="BT59" s="558"/>
      <c r="BU59" s="558"/>
      <c r="BV59" s="558"/>
      <c r="BW59" s="558"/>
      <c r="BX59" s="558"/>
      <c r="BY59" s="558"/>
      <c r="BZ59" s="558"/>
      <c r="CA59" s="558"/>
      <c r="CB59" s="558"/>
      <c r="CC59" s="558"/>
      <c r="CD59" s="558"/>
      <c r="CE59" s="558"/>
      <c r="CF59" s="558"/>
      <c r="CG59" s="558"/>
      <c r="CH59" s="558"/>
      <c r="CI59" s="558"/>
      <c r="CJ59" s="558"/>
      <c r="CK59" s="558"/>
      <c r="CL59" s="558"/>
      <c r="CM59" s="558"/>
      <c r="CN59" s="558"/>
      <c r="CO59" s="558"/>
      <c r="CP59" s="558"/>
      <c r="CQ59" s="558"/>
      <c r="CR59" s="558"/>
      <c r="CS59" s="558"/>
      <c r="CT59" s="558"/>
      <c r="CU59" s="558"/>
      <c r="CV59" s="558"/>
      <c r="CW59" s="558"/>
      <c r="CX59" s="558"/>
      <c r="CY59" s="558"/>
      <c r="CZ59" s="558"/>
      <c r="DA59" s="558"/>
      <c r="DB59" s="558"/>
      <c r="DC59" s="558"/>
      <c r="DD59" s="558"/>
      <c r="DE59" s="558"/>
      <c r="DF59" s="558"/>
      <c r="DG59" s="558"/>
      <c r="DH59" s="558"/>
      <c r="DI59" s="558"/>
      <c r="DJ59" s="558"/>
      <c r="DK59" s="558"/>
      <c r="DL59" s="558"/>
      <c r="DM59" s="558"/>
      <c r="DN59" s="558"/>
      <c r="DO59" s="558"/>
      <c r="DP59" s="558"/>
      <c r="DQ59" s="558"/>
      <c r="DR59" s="558"/>
      <c r="DS59" s="558"/>
      <c r="DT59" s="558"/>
      <c r="DU59" s="558"/>
      <c r="DV59" s="558"/>
      <c r="DW59" s="558"/>
      <c r="DX59" s="558"/>
      <c r="DY59" s="558"/>
      <c r="DZ59" s="558"/>
      <c r="EA59" s="558"/>
      <c r="EB59" s="558"/>
      <c r="EC59" s="558"/>
      <c r="ED59" s="558"/>
      <c r="EE59" s="558"/>
      <c r="EF59" s="558"/>
      <c r="EG59" s="558"/>
      <c r="EH59" s="558"/>
      <c r="EI59" s="558"/>
      <c r="EJ59" s="558"/>
      <c r="EK59" s="558"/>
    </row>
    <row r="60" spans="1:141" x14ac:dyDescent="0.25">
      <c r="A60" s="558" t="s">
        <v>234</v>
      </c>
      <c r="B60" s="558"/>
      <c r="C60" s="558"/>
      <c r="D60" s="558"/>
      <c r="E60" s="558"/>
      <c r="F60" s="558"/>
      <c r="G60" s="558"/>
      <c r="H60" s="558"/>
      <c r="I60" s="558"/>
      <c r="J60" s="558"/>
      <c r="K60" s="558"/>
      <c r="L60" s="558"/>
      <c r="M60" s="558"/>
      <c r="N60" s="558"/>
      <c r="O60" s="558"/>
      <c r="P60" s="558"/>
      <c r="Q60" s="558"/>
      <c r="R60" s="558"/>
      <c r="S60" s="558"/>
      <c r="T60" s="558"/>
      <c r="U60" s="558"/>
      <c r="V60" s="558"/>
      <c r="W60" s="558"/>
      <c r="X60" s="558"/>
      <c r="Y60" s="558"/>
      <c r="Z60" s="558"/>
      <c r="AA60" s="558"/>
      <c r="AB60" s="558"/>
      <c r="AC60" s="558"/>
      <c r="AD60" s="558"/>
      <c r="AE60" s="558"/>
      <c r="AF60" s="558"/>
      <c r="AG60" s="558"/>
      <c r="AH60" s="558"/>
      <c r="AI60" s="558"/>
      <c r="AJ60" s="558"/>
      <c r="AK60" s="558"/>
      <c r="AL60" s="558"/>
      <c r="AM60" s="558"/>
      <c r="AN60" s="558"/>
      <c r="AO60" s="558"/>
      <c r="AP60" s="558"/>
      <c r="AQ60" s="558"/>
      <c r="AR60" s="558"/>
      <c r="AS60" s="558"/>
      <c r="AT60" s="558"/>
      <c r="AU60" s="558"/>
      <c r="AV60" s="558"/>
      <c r="AW60" s="558"/>
      <c r="AX60" s="558"/>
      <c r="AY60" s="558"/>
      <c r="AZ60" s="558"/>
      <c r="BA60" s="558"/>
      <c r="BB60" s="558"/>
      <c r="BC60" s="558"/>
      <c r="BD60" s="558"/>
      <c r="BE60" s="558"/>
      <c r="BF60" s="558"/>
      <c r="BG60" s="558"/>
      <c r="BH60" s="558"/>
      <c r="BI60" s="558"/>
      <c r="BJ60" s="558"/>
      <c r="BK60" s="558"/>
      <c r="BL60" s="558"/>
      <c r="BM60" s="558"/>
      <c r="BN60" s="558"/>
      <c r="BO60" s="558"/>
      <c r="BP60" s="558"/>
      <c r="BQ60" s="558"/>
      <c r="BR60" s="558"/>
      <c r="BS60" s="558"/>
      <c r="BT60" s="558"/>
      <c r="BU60" s="558"/>
      <c r="BV60" s="558"/>
      <c r="BW60" s="558"/>
      <c r="BX60" s="558"/>
      <c r="BY60" s="558"/>
      <c r="BZ60" s="558"/>
      <c r="CA60" s="558"/>
      <c r="CB60" s="558"/>
      <c r="CC60" s="558"/>
      <c r="CD60" s="558"/>
      <c r="CE60" s="558"/>
      <c r="CF60" s="558"/>
      <c r="CG60" s="558"/>
      <c r="CH60" s="558"/>
      <c r="CI60" s="558"/>
      <c r="CJ60" s="558"/>
      <c r="CK60" s="558"/>
      <c r="CL60" s="558"/>
      <c r="CM60" s="558"/>
      <c r="CN60" s="558"/>
      <c r="CO60" s="558"/>
      <c r="CP60" s="558"/>
      <c r="CQ60" s="558"/>
      <c r="CR60" s="558"/>
      <c r="CS60" s="558"/>
      <c r="CT60" s="558"/>
      <c r="CU60" s="558"/>
      <c r="CV60" s="558"/>
      <c r="CW60" s="558"/>
      <c r="CX60" s="558"/>
      <c r="CY60" s="558"/>
      <c r="CZ60" s="558"/>
      <c r="DA60" s="558"/>
      <c r="DB60" s="558"/>
      <c r="DC60" s="558"/>
      <c r="DD60" s="558"/>
      <c r="DE60" s="558"/>
      <c r="DF60" s="558"/>
      <c r="DG60" s="558"/>
      <c r="DH60" s="558"/>
      <c r="DI60" s="558"/>
      <c r="DJ60" s="558"/>
      <c r="DK60" s="558"/>
      <c r="DL60" s="558"/>
      <c r="DM60" s="558"/>
      <c r="DN60" s="558"/>
      <c r="DO60" s="558"/>
      <c r="DP60" s="558"/>
      <c r="DQ60" s="558"/>
      <c r="DR60" s="558"/>
      <c r="DS60" s="558"/>
      <c r="DT60" s="558"/>
      <c r="DU60" s="558"/>
      <c r="DV60" s="558"/>
      <c r="DW60" s="558"/>
      <c r="DX60" s="558"/>
      <c r="DY60" s="558"/>
      <c r="DZ60" s="558"/>
      <c r="EA60" s="558"/>
      <c r="EB60" s="558"/>
      <c r="EC60" s="558"/>
      <c r="ED60" s="558"/>
      <c r="EE60" s="558"/>
      <c r="EF60" s="558"/>
      <c r="EG60" s="558"/>
      <c r="EH60" s="558"/>
      <c r="EI60" s="558"/>
      <c r="EJ60" s="558"/>
      <c r="EK60" s="558"/>
    </row>
    <row r="61" spans="1:141" x14ac:dyDescent="0.25">
      <c r="A61" s="558" t="s">
        <v>198</v>
      </c>
      <c r="B61" s="558"/>
      <c r="C61" s="558"/>
      <c r="D61" s="558"/>
      <c r="E61" s="558"/>
      <c r="F61" s="558"/>
      <c r="G61" s="558"/>
      <c r="H61" s="558"/>
      <c r="I61" s="558"/>
      <c r="J61" s="558"/>
      <c r="K61" s="558"/>
      <c r="L61" s="558"/>
      <c r="M61" s="558"/>
      <c r="N61" s="558"/>
      <c r="O61" s="558"/>
      <c r="P61" s="558"/>
      <c r="Q61" s="558"/>
      <c r="R61" s="558"/>
      <c r="S61" s="558"/>
      <c r="T61" s="558"/>
      <c r="U61" s="558"/>
      <c r="V61" s="558"/>
      <c r="W61" s="558"/>
      <c r="X61" s="558"/>
      <c r="Y61" s="558"/>
      <c r="Z61" s="558"/>
      <c r="AA61" s="558"/>
      <c r="AB61" s="558"/>
      <c r="AC61" s="558"/>
      <c r="AD61" s="558"/>
      <c r="AE61" s="558"/>
      <c r="AF61" s="558"/>
      <c r="AG61" s="558"/>
      <c r="AH61" s="558"/>
      <c r="AI61" s="558"/>
      <c r="AJ61" s="558"/>
      <c r="AK61" s="558"/>
      <c r="AL61" s="558"/>
      <c r="AM61" s="558"/>
      <c r="AN61" s="558"/>
      <c r="AO61" s="558"/>
      <c r="AP61" s="558"/>
      <c r="AQ61" s="558"/>
      <c r="AR61" s="558"/>
      <c r="AS61" s="558"/>
      <c r="AT61" s="558"/>
      <c r="AU61" s="558"/>
      <c r="AV61" s="558"/>
      <c r="AW61" s="558"/>
      <c r="AX61" s="558"/>
      <c r="AY61" s="558"/>
      <c r="AZ61" s="558"/>
      <c r="BA61" s="558"/>
      <c r="BB61" s="558"/>
      <c r="BC61" s="558"/>
      <c r="BD61" s="558"/>
      <c r="BE61" s="558"/>
      <c r="BF61" s="558"/>
      <c r="BG61" s="558"/>
      <c r="BH61" s="558"/>
      <c r="BI61" s="558"/>
      <c r="BJ61" s="558"/>
      <c r="BK61" s="558"/>
      <c r="BL61" s="558"/>
      <c r="BM61" s="558"/>
      <c r="BN61" s="558"/>
      <c r="BO61" s="558"/>
      <c r="BP61" s="558"/>
      <c r="BQ61" s="558"/>
      <c r="BR61" s="558"/>
      <c r="BS61" s="558"/>
      <c r="BT61" s="558"/>
      <c r="BU61" s="558"/>
      <c r="BV61" s="558"/>
      <c r="BW61" s="558"/>
      <c r="BX61" s="558"/>
      <c r="BY61" s="558"/>
      <c r="BZ61" s="558"/>
      <c r="CA61" s="558"/>
      <c r="CB61" s="558"/>
      <c r="CC61" s="558"/>
      <c r="CD61" s="558"/>
      <c r="CE61" s="558"/>
      <c r="CF61" s="558"/>
      <c r="CG61" s="558"/>
      <c r="CH61" s="558"/>
      <c r="CI61" s="558"/>
      <c r="CJ61" s="558"/>
      <c r="CK61" s="558"/>
      <c r="CL61" s="558"/>
      <c r="CM61" s="558"/>
      <c r="CN61" s="558"/>
      <c r="CO61" s="558"/>
      <c r="CP61" s="558"/>
      <c r="CQ61" s="558"/>
      <c r="CR61" s="558"/>
      <c r="CS61" s="558"/>
      <c r="CT61" s="558"/>
      <c r="CU61" s="558"/>
      <c r="CV61" s="558"/>
      <c r="CW61" s="558"/>
      <c r="CX61" s="558"/>
      <c r="CY61" s="558"/>
      <c r="CZ61" s="558"/>
      <c r="DA61" s="558"/>
      <c r="DB61" s="558"/>
      <c r="DC61" s="558"/>
      <c r="DD61" s="558"/>
      <c r="DE61" s="558"/>
      <c r="DF61" s="558"/>
      <c r="DG61" s="558"/>
      <c r="DH61" s="558"/>
      <c r="DI61" s="558"/>
      <c r="DJ61" s="558"/>
      <c r="DK61" s="558"/>
      <c r="DL61" s="558"/>
      <c r="DM61" s="558"/>
      <c r="DN61" s="558"/>
      <c r="DO61" s="558"/>
      <c r="DP61" s="558"/>
      <c r="DQ61" s="558"/>
      <c r="DR61" s="558"/>
      <c r="DS61" s="558"/>
      <c r="DT61" s="558"/>
      <c r="DU61" s="558"/>
      <c r="DV61" s="558"/>
      <c r="DW61" s="558"/>
      <c r="DX61" s="558"/>
      <c r="DY61" s="558"/>
      <c r="DZ61" s="558"/>
      <c r="EA61" s="558"/>
      <c r="EB61" s="558"/>
      <c r="EC61" s="558"/>
      <c r="ED61" s="558"/>
      <c r="EE61" s="558"/>
      <c r="EF61" s="558"/>
      <c r="EG61" s="558"/>
      <c r="EH61" s="558"/>
      <c r="EI61" s="558"/>
      <c r="EJ61" s="558"/>
      <c r="EK61" s="558"/>
    </row>
    <row r="62" spans="1:141" ht="15.75" customHeight="1" x14ac:dyDescent="0.25">
      <c r="A62" s="559" t="s">
        <v>19</v>
      </c>
      <c r="B62" s="559"/>
      <c r="C62" s="559"/>
      <c r="D62" s="559"/>
      <c r="E62" s="559"/>
      <c r="F62" s="559"/>
      <c r="G62" s="559"/>
      <c r="H62" s="559"/>
      <c r="I62" s="559"/>
      <c r="J62" s="559"/>
      <c r="K62" s="559"/>
      <c r="L62" s="559"/>
      <c r="M62" s="559"/>
      <c r="N62" s="559"/>
      <c r="O62" s="559"/>
      <c r="P62" s="559"/>
      <c r="Q62" s="559"/>
      <c r="R62" s="559"/>
      <c r="S62" s="559"/>
      <c r="T62" s="559"/>
      <c r="U62" s="559"/>
      <c r="V62" s="559"/>
      <c r="W62" s="559"/>
      <c r="X62" s="559"/>
      <c r="Y62" s="559"/>
      <c r="Z62" s="559"/>
      <c r="AA62" s="559"/>
      <c r="AB62" s="559"/>
      <c r="AC62" s="559"/>
      <c r="AD62" s="559"/>
      <c r="AE62" s="559"/>
      <c r="AF62" s="559"/>
      <c r="AG62" s="559"/>
      <c r="AH62" s="559"/>
      <c r="AI62" s="559"/>
      <c r="AJ62" s="559"/>
      <c r="AK62" s="559"/>
      <c r="AL62" s="559"/>
      <c r="AM62" s="559"/>
      <c r="AN62" s="559"/>
      <c r="AO62" s="559"/>
      <c r="AP62" s="559"/>
      <c r="AQ62" s="559"/>
      <c r="AR62" s="559"/>
      <c r="AS62" s="559"/>
      <c r="AT62" s="559"/>
      <c r="AU62" s="559"/>
      <c r="AV62" s="559"/>
      <c r="AW62" s="559"/>
      <c r="AX62" s="559"/>
      <c r="AY62" s="559"/>
      <c r="AZ62" s="559"/>
      <c r="BA62" s="559"/>
      <c r="BB62" s="559"/>
      <c r="BC62" s="559"/>
      <c r="BD62" s="559"/>
      <c r="BE62" s="559"/>
      <c r="BF62" s="559"/>
      <c r="BG62" s="559"/>
      <c r="BH62" s="559"/>
      <c r="BI62" s="559"/>
      <c r="BJ62" s="559"/>
      <c r="BK62" s="559"/>
      <c r="BL62" s="559"/>
      <c r="BM62" s="559"/>
      <c r="BN62" s="559"/>
      <c r="BO62" s="559"/>
      <c r="BP62" s="559"/>
      <c r="BQ62" s="559"/>
      <c r="BR62" s="559"/>
      <c r="BS62" s="559"/>
      <c r="BT62" s="559"/>
      <c r="BU62" s="559"/>
      <c r="BV62" s="559"/>
      <c r="BW62" s="559"/>
      <c r="BX62" s="559"/>
      <c r="BY62" s="559"/>
      <c r="BZ62" s="559"/>
      <c r="CA62" s="559"/>
      <c r="CB62" s="559"/>
      <c r="CC62" s="559"/>
      <c r="CD62" s="559"/>
      <c r="CE62" s="559"/>
      <c r="CF62" s="559"/>
      <c r="CG62" s="559"/>
      <c r="CH62" s="559"/>
      <c r="CI62" s="559"/>
      <c r="CJ62" s="559"/>
      <c r="CK62" s="559"/>
      <c r="CL62" s="559"/>
      <c r="CM62" s="559"/>
      <c r="CN62" s="559"/>
      <c r="CO62" s="559"/>
      <c r="CP62" s="559"/>
      <c r="CQ62" s="559"/>
      <c r="CR62" s="559"/>
      <c r="CS62" s="559"/>
      <c r="CT62" s="559"/>
      <c r="CU62" s="559"/>
      <c r="CV62" s="559"/>
      <c r="CW62" s="559"/>
      <c r="CX62" s="559"/>
      <c r="CY62" s="559"/>
      <c r="CZ62" s="559"/>
      <c r="DA62" s="559"/>
      <c r="DB62" s="559"/>
      <c r="DC62" s="559"/>
      <c r="DD62" s="559"/>
      <c r="DE62" s="559"/>
      <c r="DF62" s="559"/>
      <c r="DG62" s="559"/>
      <c r="DH62" s="559"/>
      <c r="DI62" s="559"/>
      <c r="DJ62" s="559"/>
      <c r="DK62" s="559"/>
      <c r="DL62" s="559"/>
      <c r="DM62" s="559"/>
      <c r="DN62" s="559"/>
      <c r="DO62" s="559"/>
      <c r="DP62" s="559"/>
      <c r="DQ62" s="559"/>
      <c r="DR62" s="559"/>
      <c r="DS62" s="559"/>
      <c r="DT62" s="559"/>
      <c r="DU62" s="559"/>
      <c r="DV62" s="559"/>
      <c r="DW62" s="559"/>
      <c r="DX62" s="559"/>
      <c r="DY62" s="559"/>
      <c r="DZ62" s="559"/>
      <c r="EA62" s="559"/>
      <c r="EB62" s="559"/>
      <c r="EC62" s="559"/>
      <c r="ED62" s="559"/>
      <c r="EE62" s="559"/>
      <c r="EF62" s="559"/>
      <c r="EG62" s="559"/>
      <c r="EH62" s="559"/>
      <c r="EI62" s="559"/>
      <c r="EJ62" s="559"/>
      <c r="EK62" s="559"/>
    </row>
    <row r="63" spans="1:141" ht="31.5" hidden="1" customHeight="1" x14ac:dyDescent="0.25"/>
    <row r="64" spans="1:141" ht="31.5" hidden="1" customHeight="1" x14ac:dyDescent="0.25"/>
    <row r="65" x14ac:dyDescent="0.25"/>
  </sheetData>
  <mergeCells count="121">
    <mergeCell ref="EE8:EE9"/>
    <mergeCell ref="BY9:BY10"/>
    <mergeCell ref="AD8:AD10"/>
    <mergeCell ref="AE8:AI8"/>
    <mergeCell ref="AK8:AK9"/>
    <mergeCell ref="AM8:AM9"/>
    <mergeCell ref="AN8:AN10"/>
    <mergeCell ref="AG9:AH9"/>
    <mergeCell ref="AI9:AI10"/>
    <mergeCell ref="CN8:CN10"/>
    <mergeCell ref="CY8:DC8"/>
    <mergeCell ref="DE8:DE9"/>
    <mergeCell ref="DG8:DG9"/>
    <mergeCell ref="DJ8:DJ10"/>
    <mergeCell ref="DL8:DL10"/>
    <mergeCell ref="DK9:DK10"/>
    <mergeCell ref="BN8:BN10"/>
    <mergeCell ref="AY8:BC8"/>
    <mergeCell ref="DY8:EC8"/>
    <mergeCell ref="BY8:CC8"/>
    <mergeCell ref="CE8:CE9"/>
    <mergeCell ref="CG8:CG9"/>
    <mergeCell ref="CJ8:CJ10"/>
    <mergeCell ref="CL8:CL10"/>
    <mergeCell ref="A1:EK1"/>
    <mergeCell ref="A2:EK2"/>
    <mergeCell ref="A3:EK3"/>
    <mergeCell ref="A4:EK4"/>
    <mergeCell ref="A6:A10"/>
    <mergeCell ref="B6:BG7"/>
    <mergeCell ref="BI6:EG6"/>
    <mergeCell ref="EI6:EI10"/>
    <mergeCell ref="EJ6:EJ10"/>
    <mergeCell ref="BI7:CG7"/>
    <mergeCell ref="CI7:DG7"/>
    <mergeCell ref="DI7:EG7"/>
    <mergeCell ref="L8:L10"/>
    <mergeCell ref="M8:Q8"/>
    <mergeCell ref="T8:T9"/>
    <mergeCell ref="V8:V9"/>
    <mergeCell ref="BU8:BU9"/>
    <mergeCell ref="EG8:EG9"/>
    <mergeCell ref="BG8:BG9"/>
    <mergeCell ref="M9:M10"/>
    <mergeCell ref="BC9:BC10"/>
    <mergeCell ref="O9:P9"/>
    <mergeCell ref="AY9:AY10"/>
    <mergeCell ref="AE9:AE10"/>
    <mergeCell ref="DM9:DM10"/>
    <mergeCell ref="DY9:DY10"/>
    <mergeCell ref="DZ9:DZ10"/>
    <mergeCell ref="EA9:EB9"/>
    <mergeCell ref="EC9:EC10"/>
    <mergeCell ref="CO8:CS8"/>
    <mergeCell ref="CU8:CU9"/>
    <mergeCell ref="CW8:CW9"/>
    <mergeCell ref="CZ9:CZ10"/>
    <mergeCell ref="DO9:DO10"/>
    <mergeCell ref="DQ9:DR9"/>
    <mergeCell ref="DO8:DS8"/>
    <mergeCell ref="AZ9:AZ10"/>
    <mergeCell ref="B9:B10"/>
    <mergeCell ref="DI9:DI10"/>
    <mergeCell ref="N9:N10"/>
    <mergeCell ref="BO9:BO10"/>
    <mergeCell ref="Q9:Q10"/>
    <mergeCell ref="BQ9:BR9"/>
    <mergeCell ref="BS9:BS10"/>
    <mergeCell ref="AO8:AS8"/>
    <mergeCell ref="BE8:BE9"/>
    <mergeCell ref="BJ8:BJ10"/>
    <mergeCell ref="BI9:BI10"/>
    <mergeCell ref="CK9:CK10"/>
    <mergeCell ref="A60:EK60"/>
    <mergeCell ref="DW8:DW9"/>
    <mergeCell ref="A62:EK62"/>
    <mergeCell ref="H8:H9"/>
    <mergeCell ref="J8:J9"/>
    <mergeCell ref="C9:C10"/>
    <mergeCell ref="D9:E9"/>
    <mergeCell ref="F9:F10"/>
    <mergeCell ref="B8:F8"/>
    <mergeCell ref="A54:EK54"/>
    <mergeCell ref="A55:EK55"/>
    <mergeCell ref="A56:EK56"/>
    <mergeCell ref="A57:EK57"/>
    <mergeCell ref="A58:EK58"/>
    <mergeCell ref="A59:EK59"/>
    <mergeCell ref="BL8:BL10"/>
    <mergeCell ref="BK9:BK10"/>
    <mergeCell ref="A52:EK52"/>
    <mergeCell ref="DP9:DP10"/>
    <mergeCell ref="CY9:CY10"/>
    <mergeCell ref="DS9:DS10"/>
    <mergeCell ref="DA9:DB9"/>
    <mergeCell ref="A53:EK53"/>
    <mergeCell ref="DU8:DU9"/>
    <mergeCell ref="A61:EK61"/>
    <mergeCell ref="BZ9:BZ10"/>
    <mergeCell ref="CA9:CB9"/>
    <mergeCell ref="CC9:CC10"/>
    <mergeCell ref="CI9:CI10"/>
    <mergeCell ref="AF9:AF10"/>
    <mergeCell ref="DN8:DN10"/>
    <mergeCell ref="BA9:BB9"/>
    <mergeCell ref="AP9:AP10"/>
    <mergeCell ref="BO8:BS8"/>
    <mergeCell ref="AS9:AS10"/>
    <mergeCell ref="BM9:BM10"/>
    <mergeCell ref="CO9:CO10"/>
    <mergeCell ref="CP9:CP10"/>
    <mergeCell ref="CQ9:CR9"/>
    <mergeCell ref="CS9:CS10"/>
    <mergeCell ref="DC9:DC10"/>
    <mergeCell ref="CM9:CM10"/>
    <mergeCell ref="BW8:BW9"/>
    <mergeCell ref="AQ9:AR9"/>
    <mergeCell ref="BP9:BP10"/>
    <mergeCell ref="AU8:AU9"/>
    <mergeCell ref="AW8:AW9"/>
    <mergeCell ref="AO9:AO10"/>
  </mergeCells>
  <printOptions horizontalCentered="1"/>
  <pageMargins left="0.15748031496062992" right="0.15748031496062992" top="0.19685039370078741" bottom="0.19685039370078741" header="0" footer="0"/>
  <pageSetup scale="65" fitToWidth="0" fitToHeight="0" orientation="landscape" r:id="rId1"/>
  <headerFooter alignWithMargins="0"/>
  <colBreaks count="1" manualBreakCount="1">
    <brk id="85" max="61"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BQ50"/>
  <sheetViews>
    <sheetView zoomScaleNormal="100" zoomScaleSheetLayoutView="115" workbookViewId="0">
      <selection activeCell="A2" sqref="A2:BP2"/>
    </sheetView>
  </sheetViews>
  <sheetFormatPr baseColWidth="10" defaultColWidth="0" defaultRowHeight="10.5" zeroHeight="1" x14ac:dyDescent="0.25"/>
  <cols>
    <col min="1" max="1" width="25.453125" style="69" customWidth="1"/>
    <col min="2" max="2" width="7" style="69" hidden="1" customWidth="1"/>
    <col min="3" max="3" width="9" style="69" hidden="1" customWidth="1"/>
    <col min="4" max="4" width="5.81640625" style="69" hidden="1" customWidth="1"/>
    <col min="5" max="5" width="6.7265625" style="69" hidden="1" customWidth="1"/>
    <col min="6" max="7" width="9.26953125" style="69" hidden="1" customWidth="1"/>
    <col min="8" max="8" width="1.7265625" style="69" hidden="1" customWidth="1"/>
    <col min="9" max="9" width="8.26953125" style="69" hidden="1" customWidth="1"/>
    <col min="10" max="10" width="1.7265625" style="69" hidden="1" customWidth="1"/>
    <col min="11" max="11" width="7.81640625" style="69" hidden="1" customWidth="1"/>
    <col min="12" max="12" width="1.7265625" style="69" hidden="1" customWidth="1"/>
    <col min="13" max="13" width="8.1796875" style="69" customWidth="1"/>
    <col min="14" max="14" width="9" style="69" hidden="1" customWidth="1"/>
    <col min="15" max="15" width="5.81640625" style="69" hidden="1" customWidth="1"/>
    <col min="16" max="16" width="6.7265625" style="69" hidden="1" customWidth="1"/>
    <col min="17" max="18" width="9.26953125" style="69" hidden="1" customWidth="1"/>
    <col min="19" max="19" width="1.7265625" style="69" customWidth="1"/>
    <col min="20" max="20" width="8.26953125" style="69" hidden="1" customWidth="1"/>
    <col min="21" max="21" width="1.7265625" style="69" hidden="1" customWidth="1"/>
    <col min="22" max="22" width="7.81640625" style="69" hidden="1" customWidth="1"/>
    <col min="23" max="23" width="5.26953125" style="69" hidden="1" customWidth="1"/>
    <col min="24" max="24" width="4.54296875" style="69" hidden="1" customWidth="1"/>
    <col min="25" max="26" width="5.26953125" style="69" hidden="1" customWidth="1"/>
    <col min="27" max="28" width="5.7265625" style="69" hidden="1" customWidth="1"/>
    <col min="29" max="29" width="6.81640625" style="69" hidden="1" customWidth="1"/>
    <col min="30" max="30" width="1.54296875" style="69" customWidth="1"/>
    <col min="31" max="31" width="8.1796875" style="69" customWidth="1"/>
    <col min="32" max="32" width="9" style="69" hidden="1" customWidth="1"/>
    <col min="33" max="33" width="5.81640625" style="69" hidden="1" customWidth="1"/>
    <col min="34" max="34" width="6.7265625" style="69" hidden="1" customWidth="1"/>
    <col min="35" max="37" width="9.26953125" style="69" hidden="1" customWidth="1"/>
    <col min="38" max="38" width="1.7265625" style="69" customWidth="1"/>
    <col min="39" max="39" width="8.1796875" style="69" customWidth="1"/>
    <col min="40" max="43" width="8" style="69" hidden="1" customWidth="1"/>
    <col min="44" max="44" width="2" style="69" hidden="1" customWidth="1"/>
    <col min="45" max="45" width="8" style="69" hidden="1" customWidth="1"/>
    <col min="46" max="46" width="1.453125" style="69" hidden="1" customWidth="1"/>
    <col min="47" max="47" width="8" style="69" hidden="1" customWidth="1"/>
    <col min="48" max="48" width="1.54296875" style="69" customWidth="1"/>
    <col min="49" max="49" width="8.1796875" style="69" customWidth="1"/>
    <col min="50" max="50" width="9" style="69" hidden="1" customWidth="1"/>
    <col min="51" max="51" width="5.81640625" style="69" customWidth="1"/>
    <col min="52" max="52" width="6.7265625" style="69" customWidth="1"/>
    <col min="53" max="53" width="9.26953125" style="69" customWidth="1"/>
    <col min="54" max="54" width="1.7265625" style="69" customWidth="1"/>
    <col min="55" max="55" width="8.26953125" style="69" customWidth="1"/>
    <col min="56" max="56" width="1.7265625" style="69" customWidth="1"/>
    <col min="57" max="57" width="7.81640625" style="69" customWidth="1"/>
    <col min="58" max="58" width="1.7265625" style="69" customWidth="1"/>
    <col min="59" max="60" width="3.81640625" style="69" hidden="1" customWidth="1"/>
    <col min="61" max="61" width="3.7265625" style="69" hidden="1" customWidth="1"/>
    <col min="62" max="62" width="4.453125" style="69" hidden="1" customWidth="1"/>
    <col min="63" max="65" width="7" style="69" hidden="1" customWidth="1"/>
    <col min="66" max="67" width="11" style="69" customWidth="1"/>
    <col min="68" max="68" width="1.7265625" style="69" customWidth="1"/>
    <col min="69" max="69" width="2.26953125" style="69" customWidth="1"/>
    <col min="70" max="16384" width="4.1796875" style="69" hidden="1"/>
  </cols>
  <sheetData>
    <row r="1" spans="1:68" s="343" customFormat="1" ht="15.75" customHeight="1" x14ac:dyDescent="0.25">
      <c r="A1" s="617" t="s">
        <v>558</v>
      </c>
      <c r="B1" s="617"/>
      <c r="C1" s="617"/>
      <c r="D1" s="617"/>
      <c r="E1" s="617"/>
      <c r="F1" s="617"/>
      <c r="G1" s="617"/>
      <c r="H1" s="617"/>
      <c r="I1" s="617"/>
      <c r="J1" s="617"/>
      <c r="K1" s="617"/>
      <c r="L1" s="617"/>
      <c r="M1" s="617"/>
      <c r="N1" s="617"/>
      <c r="O1" s="617"/>
      <c r="P1" s="617"/>
      <c r="Q1" s="617"/>
      <c r="R1" s="617"/>
      <c r="S1" s="617"/>
      <c r="T1" s="617"/>
      <c r="U1" s="617"/>
      <c r="V1" s="617"/>
      <c r="W1" s="617"/>
      <c r="X1" s="617"/>
      <c r="Y1" s="617"/>
      <c r="Z1" s="617"/>
      <c r="AA1" s="617"/>
      <c r="AB1" s="617"/>
      <c r="AC1" s="617"/>
      <c r="AD1" s="617"/>
      <c r="AE1" s="617"/>
      <c r="AF1" s="617"/>
      <c r="AG1" s="617"/>
      <c r="AH1" s="617"/>
      <c r="AI1" s="617"/>
      <c r="AJ1" s="617"/>
      <c r="AK1" s="617"/>
      <c r="AL1" s="617"/>
      <c r="AM1" s="617"/>
      <c r="AN1" s="617"/>
      <c r="AO1" s="617"/>
      <c r="AP1" s="617"/>
      <c r="AQ1" s="617"/>
      <c r="AR1" s="617"/>
      <c r="AS1" s="617"/>
      <c r="AT1" s="617"/>
      <c r="AU1" s="617"/>
      <c r="AV1" s="617"/>
      <c r="AW1" s="617"/>
      <c r="AX1" s="617"/>
      <c r="AY1" s="617"/>
      <c r="AZ1" s="617"/>
      <c r="BA1" s="617"/>
      <c r="BB1" s="617"/>
      <c r="BC1" s="617"/>
      <c r="BD1" s="617"/>
      <c r="BE1" s="617"/>
      <c r="BF1" s="617"/>
      <c r="BG1" s="617"/>
      <c r="BH1" s="617"/>
      <c r="BI1" s="617"/>
      <c r="BJ1" s="617"/>
      <c r="BK1" s="617"/>
      <c r="BL1" s="617"/>
      <c r="BM1" s="617"/>
      <c r="BN1" s="617"/>
      <c r="BO1" s="617"/>
      <c r="BP1" s="617"/>
    </row>
    <row r="2" spans="1:68" s="343" customFormat="1" ht="12.75" customHeight="1" x14ac:dyDescent="0.25">
      <c r="A2" s="618" t="s">
        <v>613</v>
      </c>
      <c r="B2" s="618"/>
      <c r="C2" s="618"/>
      <c r="D2" s="618"/>
      <c r="E2" s="618"/>
      <c r="F2" s="618"/>
      <c r="G2" s="618"/>
      <c r="H2" s="618"/>
      <c r="I2" s="618"/>
      <c r="J2" s="618"/>
      <c r="K2" s="618"/>
      <c r="L2" s="618"/>
      <c r="M2" s="618"/>
      <c r="N2" s="618"/>
      <c r="O2" s="618"/>
      <c r="P2" s="618"/>
      <c r="Q2" s="618"/>
      <c r="R2" s="618"/>
      <c r="S2" s="618"/>
      <c r="T2" s="618"/>
      <c r="U2" s="618"/>
      <c r="V2" s="618"/>
      <c r="W2" s="618"/>
      <c r="X2" s="618"/>
      <c r="Y2" s="618"/>
      <c r="Z2" s="618"/>
      <c r="AA2" s="618"/>
      <c r="AB2" s="618"/>
      <c r="AC2" s="618"/>
      <c r="AD2" s="618"/>
      <c r="AE2" s="618"/>
      <c r="AF2" s="618"/>
      <c r="AG2" s="618"/>
      <c r="AH2" s="618"/>
      <c r="AI2" s="618"/>
      <c r="AJ2" s="618"/>
      <c r="AK2" s="618"/>
      <c r="AL2" s="618"/>
      <c r="AM2" s="618"/>
      <c r="AN2" s="618"/>
      <c r="AO2" s="618"/>
      <c r="AP2" s="618"/>
      <c r="AQ2" s="618"/>
      <c r="AR2" s="618"/>
      <c r="AS2" s="618"/>
      <c r="AT2" s="618"/>
      <c r="AU2" s="618"/>
      <c r="AV2" s="618"/>
      <c r="AW2" s="618"/>
      <c r="AX2" s="618"/>
      <c r="AY2" s="618"/>
      <c r="AZ2" s="618"/>
      <c r="BA2" s="618"/>
      <c r="BB2" s="618"/>
      <c r="BC2" s="618"/>
      <c r="BD2" s="618"/>
      <c r="BE2" s="618"/>
      <c r="BF2" s="618"/>
      <c r="BG2" s="618"/>
      <c r="BH2" s="618"/>
      <c r="BI2" s="618"/>
      <c r="BJ2" s="618"/>
      <c r="BK2" s="618"/>
      <c r="BL2" s="618"/>
      <c r="BM2" s="618"/>
      <c r="BN2" s="618"/>
      <c r="BO2" s="618"/>
      <c r="BP2" s="618"/>
    </row>
    <row r="3" spans="1:68" s="343" customFormat="1" ht="12.75" customHeight="1" x14ac:dyDescent="0.25">
      <c r="A3" s="618" t="s">
        <v>546</v>
      </c>
      <c r="B3" s="618"/>
      <c r="C3" s="618"/>
      <c r="D3" s="618"/>
      <c r="E3" s="618"/>
      <c r="F3" s="618"/>
      <c r="G3" s="618"/>
      <c r="H3" s="618"/>
      <c r="I3" s="618"/>
      <c r="J3" s="618"/>
      <c r="K3" s="618"/>
      <c r="L3" s="618"/>
      <c r="M3" s="618"/>
      <c r="N3" s="618"/>
      <c r="O3" s="618"/>
      <c r="P3" s="618"/>
      <c r="Q3" s="618"/>
      <c r="R3" s="618"/>
      <c r="S3" s="618"/>
      <c r="T3" s="618"/>
      <c r="U3" s="618"/>
      <c r="V3" s="618"/>
      <c r="W3" s="618"/>
      <c r="X3" s="618"/>
      <c r="Y3" s="618"/>
      <c r="Z3" s="618"/>
      <c r="AA3" s="618"/>
      <c r="AB3" s="618"/>
      <c r="AC3" s="618"/>
      <c r="AD3" s="618"/>
      <c r="AE3" s="618"/>
      <c r="AF3" s="618"/>
      <c r="AG3" s="618"/>
      <c r="AH3" s="618"/>
      <c r="AI3" s="618"/>
      <c r="AJ3" s="618"/>
      <c r="AK3" s="618"/>
      <c r="AL3" s="618"/>
      <c r="AM3" s="618"/>
      <c r="AN3" s="618"/>
      <c r="AO3" s="618"/>
      <c r="AP3" s="618"/>
      <c r="AQ3" s="618"/>
      <c r="AR3" s="618"/>
      <c r="AS3" s="618"/>
      <c r="AT3" s="618"/>
      <c r="AU3" s="618"/>
      <c r="AV3" s="618"/>
      <c r="AW3" s="618"/>
      <c r="AX3" s="618"/>
      <c r="AY3" s="618"/>
      <c r="AZ3" s="618"/>
      <c r="BA3" s="618"/>
      <c r="BB3" s="618"/>
      <c r="BC3" s="618"/>
      <c r="BD3" s="618"/>
      <c r="BE3" s="618"/>
      <c r="BF3" s="618"/>
      <c r="BG3" s="618"/>
      <c r="BH3" s="618"/>
      <c r="BI3" s="618"/>
      <c r="BJ3" s="618"/>
      <c r="BK3" s="618"/>
      <c r="BL3" s="618"/>
      <c r="BM3" s="618"/>
      <c r="BN3" s="618"/>
      <c r="BO3" s="618"/>
      <c r="BP3" s="618"/>
    </row>
    <row r="4" spans="1:68" s="343" customFormat="1" ht="15.75" customHeight="1" x14ac:dyDescent="0.25">
      <c r="A4" s="619" t="s">
        <v>0</v>
      </c>
      <c r="B4" s="619"/>
      <c r="C4" s="619"/>
      <c r="D4" s="619"/>
      <c r="E4" s="619"/>
      <c r="F4" s="619"/>
      <c r="G4" s="619"/>
      <c r="H4" s="619"/>
      <c r="I4" s="619"/>
      <c r="J4" s="619"/>
      <c r="K4" s="619"/>
      <c r="L4" s="619"/>
      <c r="M4" s="619"/>
      <c r="N4" s="619"/>
      <c r="O4" s="619"/>
      <c r="P4" s="619"/>
      <c r="Q4" s="619"/>
      <c r="R4" s="619"/>
      <c r="S4" s="619"/>
      <c r="T4" s="619"/>
      <c r="U4" s="619"/>
      <c r="V4" s="619"/>
      <c r="W4" s="619"/>
      <c r="X4" s="619"/>
      <c r="Y4" s="619"/>
      <c r="Z4" s="619"/>
      <c r="AA4" s="619"/>
      <c r="AB4" s="619"/>
      <c r="AC4" s="619"/>
      <c r="AD4" s="619"/>
      <c r="AE4" s="619"/>
      <c r="AF4" s="619"/>
      <c r="AG4" s="619"/>
      <c r="AH4" s="619"/>
      <c r="AI4" s="619"/>
      <c r="AJ4" s="619"/>
      <c r="AK4" s="619"/>
      <c r="AL4" s="619"/>
      <c r="AM4" s="619"/>
      <c r="AN4" s="619"/>
      <c r="AO4" s="619"/>
      <c r="AP4" s="619"/>
      <c r="AQ4" s="619"/>
      <c r="AR4" s="619"/>
      <c r="AS4" s="619"/>
      <c r="AT4" s="619"/>
      <c r="AU4" s="619"/>
      <c r="AV4" s="619"/>
      <c r="AW4" s="619"/>
      <c r="AX4" s="619"/>
      <c r="AY4" s="619"/>
      <c r="AZ4" s="619"/>
      <c r="BA4" s="619"/>
      <c r="BB4" s="619"/>
      <c r="BC4" s="619"/>
      <c r="BD4" s="619"/>
      <c r="BE4" s="619"/>
      <c r="BF4" s="619"/>
      <c r="BG4" s="619"/>
      <c r="BH4" s="619"/>
      <c r="BI4" s="619"/>
      <c r="BJ4" s="619"/>
      <c r="BK4" s="619"/>
      <c r="BL4" s="619"/>
      <c r="BM4" s="619"/>
      <c r="BN4" s="619"/>
      <c r="BO4" s="619"/>
      <c r="BP4" s="619"/>
    </row>
    <row r="5" spans="1:68" ht="6" customHeight="1" x14ac:dyDescent="0.25">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c r="AJ5" s="342"/>
      <c r="AK5" s="342"/>
      <c r="AL5" s="342"/>
      <c r="AM5" s="342"/>
      <c r="AN5" s="342"/>
      <c r="AO5" s="342"/>
      <c r="AP5" s="342"/>
      <c r="AQ5" s="342"/>
      <c r="AR5" s="342"/>
      <c r="AS5" s="342"/>
      <c r="AT5" s="342"/>
      <c r="AU5" s="342"/>
      <c r="AV5" s="342"/>
      <c r="AW5" s="342"/>
      <c r="AX5" s="342"/>
      <c r="AY5" s="342"/>
      <c r="AZ5" s="342"/>
      <c r="BA5" s="342"/>
      <c r="BB5" s="342"/>
      <c r="BC5" s="342"/>
      <c r="BD5" s="342"/>
      <c r="BE5" s="342"/>
      <c r="BF5" s="342"/>
      <c r="BG5" s="342"/>
      <c r="BH5" s="342"/>
      <c r="BI5" s="342"/>
      <c r="BJ5" s="342"/>
      <c r="BK5" s="342"/>
      <c r="BL5" s="342"/>
      <c r="BM5" s="342"/>
      <c r="BN5" s="342"/>
      <c r="BO5" s="342"/>
      <c r="BP5" s="342"/>
    </row>
    <row r="6" spans="1:68" ht="24.75" customHeight="1" x14ac:dyDescent="0.25">
      <c r="A6" s="546" t="s">
        <v>23</v>
      </c>
      <c r="B6" s="556" t="s">
        <v>200</v>
      </c>
      <c r="C6" s="556"/>
      <c r="D6" s="556"/>
      <c r="E6" s="556"/>
      <c r="F6" s="556"/>
      <c r="G6" s="556"/>
      <c r="H6" s="556"/>
      <c r="I6" s="556"/>
      <c r="J6" s="556"/>
      <c r="K6" s="556"/>
      <c r="L6" s="556"/>
      <c r="M6" s="556"/>
      <c r="N6" s="556"/>
      <c r="O6" s="556"/>
      <c r="P6" s="556"/>
      <c r="Q6" s="556"/>
      <c r="R6" s="556"/>
      <c r="S6" s="556"/>
      <c r="T6" s="556"/>
      <c r="U6" s="556"/>
      <c r="V6" s="556"/>
      <c r="W6" s="556"/>
      <c r="X6" s="556"/>
      <c r="Y6" s="556"/>
      <c r="Z6" s="556"/>
      <c r="AA6" s="556"/>
      <c r="AB6" s="556"/>
      <c r="AC6" s="556"/>
      <c r="AD6" s="556"/>
      <c r="AE6" s="556"/>
      <c r="AF6" s="556"/>
      <c r="AG6" s="556"/>
      <c r="AH6" s="556"/>
      <c r="AI6" s="556"/>
      <c r="AJ6" s="556"/>
      <c r="AK6" s="556"/>
      <c r="AL6" s="556"/>
      <c r="AM6" s="556"/>
      <c r="AN6" s="556"/>
      <c r="AO6" s="556"/>
      <c r="AP6" s="556"/>
      <c r="AQ6" s="556"/>
      <c r="AR6" s="556"/>
      <c r="AS6" s="556"/>
      <c r="AT6" s="556"/>
      <c r="AU6" s="556"/>
      <c r="AV6" s="556"/>
      <c r="AW6" s="556"/>
      <c r="AX6" s="556"/>
      <c r="AY6" s="556"/>
      <c r="AZ6" s="556"/>
      <c r="BA6" s="556"/>
      <c r="BB6" s="556"/>
      <c r="BC6" s="556"/>
      <c r="BD6" s="556"/>
      <c r="BE6" s="556"/>
      <c r="BF6" s="7"/>
      <c r="BG6" s="550"/>
      <c r="BH6" s="550"/>
      <c r="BI6" s="550"/>
      <c r="BJ6" s="550"/>
      <c r="BK6" s="550"/>
      <c r="BL6" s="550"/>
      <c r="BM6" s="550"/>
      <c r="BN6" s="556" t="s">
        <v>24</v>
      </c>
      <c r="BO6" s="556" t="s">
        <v>469</v>
      </c>
      <c r="BP6" s="30"/>
    </row>
    <row r="7" spans="1:68" ht="24.75" customHeight="1" x14ac:dyDescent="0.25">
      <c r="A7" s="547"/>
      <c r="B7" s="552"/>
      <c r="C7" s="552"/>
      <c r="D7" s="552"/>
      <c r="E7" s="552"/>
      <c r="F7" s="552"/>
      <c r="G7" s="552"/>
      <c r="H7" s="552"/>
      <c r="I7" s="552"/>
      <c r="J7" s="552"/>
      <c r="K7" s="552"/>
      <c r="L7" s="552"/>
      <c r="M7" s="552"/>
      <c r="N7" s="552"/>
      <c r="O7" s="552"/>
      <c r="P7" s="552"/>
      <c r="Q7" s="552"/>
      <c r="R7" s="552"/>
      <c r="S7" s="552"/>
      <c r="T7" s="552"/>
      <c r="U7" s="552"/>
      <c r="V7" s="552"/>
      <c r="W7" s="552"/>
      <c r="X7" s="552"/>
      <c r="Y7" s="552"/>
      <c r="Z7" s="552"/>
      <c r="AA7" s="552"/>
      <c r="AB7" s="552"/>
      <c r="AC7" s="552"/>
      <c r="AD7" s="552"/>
      <c r="AE7" s="552"/>
      <c r="AF7" s="552"/>
      <c r="AG7" s="552"/>
      <c r="AH7" s="552"/>
      <c r="AI7" s="552"/>
      <c r="AJ7" s="552"/>
      <c r="AK7" s="552"/>
      <c r="AL7" s="552"/>
      <c r="AM7" s="552"/>
      <c r="AN7" s="552"/>
      <c r="AO7" s="552"/>
      <c r="AP7" s="552"/>
      <c r="AQ7" s="552"/>
      <c r="AR7" s="552"/>
      <c r="AS7" s="552"/>
      <c r="AT7" s="552"/>
      <c r="AU7" s="552"/>
      <c r="AV7" s="552"/>
      <c r="AW7" s="552"/>
      <c r="AX7" s="552"/>
      <c r="AY7" s="552"/>
      <c r="AZ7" s="552"/>
      <c r="BA7" s="552"/>
      <c r="BB7" s="552"/>
      <c r="BC7" s="552"/>
      <c r="BD7" s="552"/>
      <c r="BE7" s="552"/>
      <c r="BF7" s="33"/>
      <c r="BG7" s="33"/>
      <c r="BH7" s="33"/>
      <c r="BI7" s="33"/>
      <c r="BJ7" s="33"/>
      <c r="BK7" s="33"/>
      <c r="BL7" s="33"/>
      <c r="BM7" s="33"/>
      <c r="BN7" s="557"/>
      <c r="BO7" s="557"/>
      <c r="BP7" s="10"/>
    </row>
    <row r="8" spans="1:68" ht="24.75" customHeight="1" x14ac:dyDescent="0.25">
      <c r="A8" s="547"/>
      <c r="B8" s="549">
        <v>2021</v>
      </c>
      <c r="C8" s="550"/>
      <c r="D8" s="550"/>
      <c r="E8" s="550"/>
      <c r="F8" s="550"/>
      <c r="G8" s="7"/>
      <c r="H8" s="8"/>
      <c r="I8" s="615" t="s">
        <v>355</v>
      </c>
      <c r="J8" s="338"/>
      <c r="K8" s="615" t="s">
        <v>5</v>
      </c>
      <c r="L8" s="542"/>
      <c r="M8" s="550">
        <v>2022</v>
      </c>
      <c r="N8" s="550"/>
      <c r="O8" s="550"/>
      <c r="P8" s="550"/>
      <c r="Q8" s="550"/>
      <c r="R8" s="7"/>
      <c r="S8" s="8"/>
      <c r="T8" s="615" t="s">
        <v>355</v>
      </c>
      <c r="U8" s="338"/>
      <c r="V8" s="615" t="s">
        <v>5</v>
      </c>
      <c r="W8" s="338"/>
      <c r="X8" s="338"/>
      <c r="Y8" s="338"/>
      <c r="Z8" s="338"/>
      <c r="AA8" s="338"/>
      <c r="AB8" s="338"/>
      <c r="AC8" s="338"/>
      <c r="AD8" s="542"/>
      <c r="AE8" s="616">
        <v>2023</v>
      </c>
      <c r="AF8" s="616"/>
      <c r="AG8" s="616"/>
      <c r="AH8" s="616"/>
      <c r="AI8" s="616"/>
      <c r="AJ8" s="338"/>
      <c r="AK8" s="338"/>
      <c r="AL8" s="542"/>
      <c r="AM8" s="616">
        <v>2024</v>
      </c>
      <c r="AN8" s="616"/>
      <c r="AO8" s="616"/>
      <c r="AP8" s="616"/>
      <c r="AQ8" s="616"/>
      <c r="AR8" s="8"/>
      <c r="AS8" s="615" t="s">
        <v>355</v>
      </c>
      <c r="AT8" s="338"/>
      <c r="AU8" s="615" t="s">
        <v>5</v>
      </c>
      <c r="AV8" s="31"/>
      <c r="AW8" s="616">
        <v>2025</v>
      </c>
      <c r="AX8" s="616"/>
      <c r="AY8" s="616"/>
      <c r="AZ8" s="616"/>
      <c r="BA8" s="616"/>
      <c r="BB8" s="8"/>
      <c r="BC8" s="615" t="s">
        <v>355</v>
      </c>
      <c r="BD8" s="338"/>
      <c r="BE8" s="615" t="s">
        <v>5</v>
      </c>
      <c r="BF8" s="339"/>
      <c r="BG8" s="339"/>
      <c r="BH8" s="339"/>
      <c r="BI8" s="339"/>
      <c r="BJ8" s="339"/>
      <c r="BK8" s="339"/>
      <c r="BL8" s="339"/>
      <c r="BM8" s="339"/>
      <c r="BN8" s="557"/>
      <c r="BO8" s="557"/>
      <c r="BP8" s="10"/>
    </row>
    <row r="9" spans="1:68" ht="29.25" customHeight="1" x14ac:dyDescent="0.25">
      <c r="A9" s="547"/>
      <c r="B9" s="614" t="s">
        <v>6</v>
      </c>
      <c r="C9" s="614" t="s">
        <v>356</v>
      </c>
      <c r="D9" s="613" t="s">
        <v>7</v>
      </c>
      <c r="E9" s="613"/>
      <c r="F9" s="614" t="s">
        <v>8</v>
      </c>
      <c r="G9" s="339"/>
      <c r="H9" s="11"/>
      <c r="I9" s="613"/>
      <c r="J9" s="339"/>
      <c r="K9" s="613"/>
      <c r="L9" s="543"/>
      <c r="M9" s="614" t="s">
        <v>6</v>
      </c>
      <c r="N9" s="614" t="s">
        <v>356</v>
      </c>
      <c r="O9" s="613" t="s">
        <v>7</v>
      </c>
      <c r="P9" s="613"/>
      <c r="Q9" s="614" t="s">
        <v>8</v>
      </c>
      <c r="R9" s="339"/>
      <c r="S9" s="11"/>
      <c r="T9" s="613"/>
      <c r="U9" s="339"/>
      <c r="V9" s="613"/>
      <c r="W9" s="339"/>
      <c r="X9" s="339"/>
      <c r="Y9" s="339"/>
      <c r="Z9" s="339"/>
      <c r="AA9" s="339"/>
      <c r="AB9" s="339"/>
      <c r="AC9" s="339"/>
      <c r="AD9" s="543"/>
      <c r="AE9" s="615" t="s">
        <v>6</v>
      </c>
      <c r="AF9" s="615" t="s">
        <v>356</v>
      </c>
      <c r="AG9" s="613" t="s">
        <v>7</v>
      </c>
      <c r="AH9" s="613"/>
      <c r="AI9" s="614" t="s">
        <v>8</v>
      </c>
      <c r="AJ9" s="614" t="s">
        <v>24</v>
      </c>
      <c r="AK9" s="614" t="s">
        <v>469</v>
      </c>
      <c r="AL9" s="543"/>
      <c r="AM9" s="615" t="s">
        <v>6</v>
      </c>
      <c r="AN9" s="615" t="s">
        <v>356</v>
      </c>
      <c r="AO9" s="613" t="s">
        <v>7</v>
      </c>
      <c r="AP9" s="613"/>
      <c r="AQ9" s="614" t="s">
        <v>8</v>
      </c>
      <c r="AR9" s="11"/>
      <c r="AS9" s="613"/>
      <c r="AT9" s="339"/>
      <c r="AU9" s="613"/>
      <c r="AV9" s="10"/>
      <c r="AW9" s="615" t="s">
        <v>6</v>
      </c>
      <c r="AX9" s="615" t="s">
        <v>356</v>
      </c>
      <c r="AY9" s="613" t="s">
        <v>7</v>
      </c>
      <c r="AZ9" s="613"/>
      <c r="BA9" s="614" t="s">
        <v>8</v>
      </c>
      <c r="BB9" s="11"/>
      <c r="BC9" s="613"/>
      <c r="BD9" s="339"/>
      <c r="BE9" s="613"/>
      <c r="BF9" s="339"/>
      <c r="BG9" s="339"/>
      <c r="BH9" s="339"/>
      <c r="BI9" s="339"/>
      <c r="BJ9" s="339"/>
      <c r="BK9" s="339"/>
      <c r="BL9" s="339"/>
      <c r="BM9" s="339"/>
      <c r="BN9" s="557"/>
      <c r="BO9" s="557"/>
      <c r="BP9" s="10"/>
    </row>
    <row r="10" spans="1:68" ht="26.25" customHeight="1" x14ac:dyDescent="0.25">
      <c r="A10" s="548"/>
      <c r="B10" s="613"/>
      <c r="C10" s="613"/>
      <c r="D10" s="340" t="s">
        <v>9</v>
      </c>
      <c r="E10" s="340" t="s">
        <v>10</v>
      </c>
      <c r="F10" s="613"/>
      <c r="G10" s="341" t="s">
        <v>566</v>
      </c>
      <c r="H10" s="15"/>
      <c r="I10" s="340" t="s">
        <v>545</v>
      </c>
      <c r="J10" s="340"/>
      <c r="K10" s="340" t="s">
        <v>545</v>
      </c>
      <c r="L10" s="544"/>
      <c r="M10" s="613"/>
      <c r="N10" s="613"/>
      <c r="O10" s="340" t="s">
        <v>9</v>
      </c>
      <c r="P10" s="340" t="s">
        <v>10</v>
      </c>
      <c r="Q10" s="613"/>
      <c r="R10" s="341" t="s">
        <v>566</v>
      </c>
      <c r="S10" s="15"/>
      <c r="T10" s="340" t="s">
        <v>11</v>
      </c>
      <c r="U10" s="340"/>
      <c r="V10" s="340" t="s">
        <v>11</v>
      </c>
      <c r="W10" s="340">
        <v>2021</v>
      </c>
      <c r="X10" s="340">
        <v>2022</v>
      </c>
      <c r="Y10" s="341" t="s">
        <v>561</v>
      </c>
      <c r="Z10" s="340" t="s">
        <v>562</v>
      </c>
      <c r="AA10" s="340" t="s">
        <v>563</v>
      </c>
      <c r="AB10" s="340" t="s">
        <v>564</v>
      </c>
      <c r="AC10" s="341" t="s">
        <v>565</v>
      </c>
      <c r="AD10" s="544"/>
      <c r="AE10" s="613"/>
      <c r="AF10" s="613"/>
      <c r="AG10" s="340" t="s">
        <v>9</v>
      </c>
      <c r="AH10" s="340" t="s">
        <v>10</v>
      </c>
      <c r="AI10" s="613"/>
      <c r="AJ10" s="613"/>
      <c r="AK10" s="613"/>
      <c r="AL10" s="544"/>
      <c r="AM10" s="613"/>
      <c r="AN10" s="613"/>
      <c r="AO10" s="340" t="s">
        <v>9</v>
      </c>
      <c r="AP10" s="340" t="s">
        <v>10</v>
      </c>
      <c r="AQ10" s="613"/>
      <c r="AR10" s="15"/>
      <c r="AS10" s="340" t="s">
        <v>504</v>
      </c>
      <c r="AT10" s="340"/>
      <c r="AU10" s="340" t="s">
        <v>504</v>
      </c>
      <c r="AV10" s="13"/>
      <c r="AW10" s="613"/>
      <c r="AX10" s="613"/>
      <c r="AY10" s="340" t="s">
        <v>9</v>
      </c>
      <c r="AZ10" s="340" t="s">
        <v>10</v>
      </c>
      <c r="BA10" s="613"/>
      <c r="BB10" s="15"/>
      <c r="BC10" s="340" t="s">
        <v>578</v>
      </c>
      <c r="BD10" s="340"/>
      <c r="BE10" s="340" t="s">
        <v>578</v>
      </c>
      <c r="BF10" s="340"/>
      <c r="BG10" s="340">
        <v>2023</v>
      </c>
      <c r="BH10" s="340">
        <v>2024</v>
      </c>
      <c r="BI10" s="341" t="s">
        <v>561</v>
      </c>
      <c r="BJ10" s="340" t="s">
        <v>562</v>
      </c>
      <c r="BK10" s="340" t="s">
        <v>563</v>
      </c>
      <c r="BL10" s="340" t="s">
        <v>564</v>
      </c>
      <c r="BM10" s="341" t="s">
        <v>565</v>
      </c>
      <c r="BN10" s="552"/>
      <c r="BO10" s="552"/>
      <c r="BP10" s="13"/>
    </row>
    <row r="11" spans="1:68" ht="7.5" customHeight="1" x14ac:dyDescent="0.25">
      <c r="A11" s="285"/>
      <c r="B11" s="213"/>
      <c r="C11" s="213"/>
      <c r="D11" s="213"/>
      <c r="E11" s="213"/>
      <c r="F11" s="213"/>
      <c r="G11" s="213"/>
      <c r="H11" s="213"/>
      <c r="I11" s="213"/>
      <c r="J11" s="213"/>
      <c r="K11" s="213"/>
      <c r="L11" s="213"/>
      <c r="M11" s="213"/>
      <c r="N11" s="213"/>
      <c r="O11" s="213"/>
      <c r="P11" s="213"/>
      <c r="Q11" s="213"/>
      <c r="R11" s="213"/>
      <c r="S11" s="213"/>
      <c r="T11" s="213"/>
      <c r="U11" s="213"/>
      <c r="V11" s="213"/>
      <c r="W11" s="213"/>
      <c r="X11" s="213"/>
      <c r="Y11" s="213"/>
      <c r="Z11" s="213"/>
      <c r="AA11" s="213"/>
      <c r="AB11" s="213"/>
      <c r="AC11" s="213"/>
      <c r="AD11" s="213"/>
      <c r="AE11" s="213"/>
      <c r="AF11" s="213"/>
      <c r="AG11" s="213"/>
      <c r="AH11" s="213"/>
      <c r="AI11" s="213"/>
      <c r="AJ11" s="213"/>
      <c r="AK11" s="213"/>
      <c r="AL11" s="213"/>
      <c r="AM11" s="213"/>
      <c r="AN11" s="213"/>
      <c r="AO11" s="213"/>
      <c r="AP11" s="213"/>
      <c r="AQ11" s="213"/>
      <c r="AR11" s="213"/>
      <c r="AS11" s="213"/>
      <c r="AT11" s="213"/>
      <c r="AU11" s="213"/>
      <c r="AV11" s="213"/>
      <c r="AW11" s="213"/>
      <c r="AX11" s="213"/>
      <c r="AY11" s="213"/>
      <c r="AZ11" s="213"/>
      <c r="BA11" s="213"/>
      <c r="BB11" s="213"/>
      <c r="BC11" s="213"/>
      <c r="BD11" s="213"/>
      <c r="BE11" s="213"/>
      <c r="BF11" s="213"/>
      <c r="BG11" s="213"/>
      <c r="BH11" s="213"/>
      <c r="BI11" s="213"/>
      <c r="BJ11" s="213"/>
      <c r="BK11" s="213"/>
      <c r="BL11" s="213"/>
      <c r="BM11" s="213"/>
      <c r="BN11" s="213"/>
      <c r="BO11" s="213"/>
      <c r="BP11" s="213"/>
    </row>
    <row r="12" spans="1:68" s="292" customFormat="1" ht="14.25" customHeight="1" x14ac:dyDescent="0.25">
      <c r="A12" s="282" t="s">
        <v>14</v>
      </c>
      <c r="B12" s="334">
        <v>20.355413314830194</v>
      </c>
      <c r="C12" s="334">
        <v>0.95649267820085482</v>
      </c>
      <c r="D12" s="334">
        <v>18.479783248497974</v>
      </c>
      <c r="E12" s="334">
        <v>22.231043381162419</v>
      </c>
      <c r="F12" s="334">
        <v>4.6989597479899361</v>
      </c>
      <c r="G12" s="334">
        <v>6459</v>
      </c>
      <c r="H12" s="334"/>
      <c r="I12" s="334"/>
      <c r="J12" s="334"/>
      <c r="K12" s="334"/>
      <c r="L12" s="334"/>
      <c r="M12" s="492">
        <v>24.363770482054207</v>
      </c>
      <c r="N12" s="492">
        <v>0.98130333755370758</v>
      </c>
      <c r="O12" s="492">
        <v>22.439483257069934</v>
      </c>
      <c r="P12" s="492">
        <v>26.288057707038483</v>
      </c>
      <c r="Q12" s="492">
        <v>4.0277154075003008</v>
      </c>
      <c r="R12" s="492">
        <v>6377</v>
      </c>
      <c r="S12" s="492"/>
      <c r="T12" s="492">
        <v>4</v>
      </c>
      <c r="U12" s="492"/>
      <c r="V12" s="492"/>
      <c r="W12" s="492">
        <f>ABS(ROUND(B12,1))</f>
        <v>20.399999999999999</v>
      </c>
      <c r="X12" s="492">
        <f>ABS(ROUND(M12,1))</f>
        <v>24.4</v>
      </c>
      <c r="Y12" s="492">
        <f>ROUND(X12-W12,1)</f>
        <v>4</v>
      </c>
      <c r="Z12" s="492">
        <f>ABS(M12)-ABS(B12)</f>
        <v>4.0083571672240126</v>
      </c>
      <c r="AA12" s="492">
        <f>Z12/SQRT(N12^2+C12^2)</f>
        <v>2.9250800624889974</v>
      </c>
      <c r="AB12" s="492">
        <f>_xlfn.T.DIST.2T(ABS(BN12),R12+G12-2)</f>
        <v>0</v>
      </c>
      <c r="AC12" s="492" t="str">
        <f>IF(AB12&lt;0.015,"***",IF(AB12&lt;0.055,"**",IF(AB12&lt;0.105,"*","")))</f>
        <v>***</v>
      </c>
      <c r="AD12" s="492"/>
      <c r="AE12" s="492">
        <v>27.115310756593168</v>
      </c>
      <c r="AF12" s="492">
        <v>1.0385196038925653</v>
      </c>
      <c r="AG12" s="492">
        <v>25.078837475187104</v>
      </c>
      <c r="AH12" s="492">
        <v>29.151784037999235</v>
      </c>
      <c r="AI12" s="492">
        <v>3.8300118085131887</v>
      </c>
      <c r="AJ12" s="493">
        <v>6871.8135880000236</v>
      </c>
      <c r="AK12" s="493">
        <v>6402</v>
      </c>
      <c r="AL12" s="492"/>
      <c r="AM12" s="492">
        <v>29.091465097113005</v>
      </c>
      <c r="AN12" s="492">
        <v>1.0907939635712218</v>
      </c>
      <c r="AO12" s="492">
        <v>26.952451195232847</v>
      </c>
      <c r="AP12" s="492">
        <v>31.230478998993167</v>
      </c>
      <c r="AQ12" s="492">
        <v>3.7495325860349009</v>
      </c>
      <c r="AR12" s="492"/>
      <c r="AS12" s="492">
        <v>2</v>
      </c>
      <c r="AT12" s="492"/>
      <c r="AU12" s="492" t="s">
        <v>463</v>
      </c>
      <c r="AV12" s="492"/>
      <c r="AW12" s="492">
        <v>29.449021154535643</v>
      </c>
      <c r="AX12" s="492">
        <v>1.2231349820771267</v>
      </c>
      <c r="AY12" s="492">
        <v>27.050464974600942</v>
      </c>
      <c r="AZ12" s="492">
        <v>31.847577334470344</v>
      </c>
      <c r="BA12" s="492">
        <v>4.1533977501617008</v>
      </c>
      <c r="BB12" s="492"/>
      <c r="BC12" s="492">
        <v>0.29999999999999716</v>
      </c>
      <c r="BD12" s="492"/>
      <c r="BE12" s="492" t="s">
        <v>463</v>
      </c>
      <c r="BF12" s="492"/>
      <c r="BG12" s="492"/>
      <c r="BH12" s="492"/>
      <c r="BI12" s="492"/>
      <c r="BJ12" s="492"/>
      <c r="BK12" s="492"/>
      <c r="BL12" s="492"/>
      <c r="BM12" s="492"/>
      <c r="BN12" s="493">
        <v>6293.7148649999845</v>
      </c>
      <c r="BO12" s="493">
        <v>5920</v>
      </c>
      <c r="BP12" s="334"/>
    </row>
    <row r="13" spans="1:68" ht="7.5" customHeight="1" x14ac:dyDescent="0.25">
      <c r="A13" s="35"/>
      <c r="B13" s="59"/>
      <c r="C13" s="59"/>
      <c r="D13" s="59"/>
      <c r="E13" s="59"/>
      <c r="F13" s="59"/>
      <c r="G13" s="59"/>
      <c r="H13" s="59"/>
      <c r="I13" s="59"/>
      <c r="J13" s="59"/>
      <c r="K13" s="59"/>
      <c r="L13" s="59"/>
      <c r="M13" s="463"/>
      <c r="N13" s="463"/>
      <c r="O13" s="463"/>
      <c r="P13" s="463"/>
      <c r="Q13" s="463"/>
      <c r="R13" s="463"/>
      <c r="S13" s="463"/>
      <c r="T13" s="463"/>
      <c r="U13" s="463"/>
      <c r="V13" s="463"/>
      <c r="W13" s="463"/>
      <c r="X13" s="463"/>
      <c r="Y13" s="463"/>
      <c r="Z13" s="463"/>
      <c r="AA13" s="463"/>
      <c r="AB13" s="463"/>
      <c r="AC13" s="463"/>
      <c r="AD13" s="463"/>
      <c r="AE13" s="463"/>
      <c r="AF13" s="463"/>
      <c r="AG13" s="463"/>
      <c r="AH13" s="463"/>
      <c r="AI13" s="463"/>
      <c r="AJ13" s="463"/>
      <c r="AK13" s="463"/>
      <c r="AL13" s="463"/>
      <c r="AM13" s="463"/>
      <c r="AN13" s="463"/>
      <c r="AO13" s="463"/>
      <c r="AP13" s="463"/>
      <c r="AQ13" s="463"/>
      <c r="AR13" s="463"/>
      <c r="AS13" s="463"/>
      <c r="AT13" s="463"/>
      <c r="AU13" s="463"/>
      <c r="AV13" s="463"/>
      <c r="AW13" s="463"/>
      <c r="AX13" s="463"/>
      <c r="AY13" s="463"/>
      <c r="AZ13" s="463"/>
      <c r="BA13" s="463"/>
      <c r="BB13" s="463"/>
      <c r="BC13" s="463"/>
      <c r="BD13" s="463"/>
      <c r="BE13" s="463"/>
      <c r="BF13" s="463"/>
      <c r="BG13" s="463"/>
      <c r="BH13" s="463"/>
      <c r="BI13" s="463"/>
      <c r="BJ13" s="463"/>
      <c r="BK13" s="463"/>
      <c r="BL13" s="463"/>
      <c r="BM13" s="463"/>
      <c r="BN13" s="527"/>
      <c r="BO13" s="527"/>
      <c r="BP13" s="59"/>
    </row>
    <row r="14" spans="1:68" ht="13.5" customHeight="1" x14ac:dyDescent="0.25">
      <c r="A14" s="35" t="s">
        <v>1</v>
      </c>
      <c r="B14" s="59"/>
      <c r="C14" s="59"/>
      <c r="D14" s="59"/>
      <c r="E14" s="59"/>
      <c r="F14" s="59"/>
      <c r="G14" s="59"/>
      <c r="H14" s="59"/>
      <c r="I14" s="59"/>
      <c r="J14" s="59"/>
      <c r="K14" s="59"/>
      <c r="L14" s="59"/>
      <c r="M14" s="463"/>
      <c r="N14" s="463"/>
      <c r="O14" s="463"/>
      <c r="P14" s="463"/>
      <c r="Q14" s="463"/>
      <c r="R14" s="463"/>
      <c r="S14" s="463"/>
      <c r="T14" s="463"/>
      <c r="U14" s="463"/>
      <c r="V14" s="463"/>
      <c r="W14" s="463"/>
      <c r="X14" s="463"/>
      <c r="Y14" s="463"/>
      <c r="Z14" s="463"/>
      <c r="AA14" s="463"/>
      <c r="AB14" s="463"/>
      <c r="AC14" s="463"/>
      <c r="AD14" s="463"/>
      <c r="AE14" s="463"/>
      <c r="AF14" s="463"/>
      <c r="AG14" s="463"/>
      <c r="AH14" s="463"/>
      <c r="AI14" s="463"/>
      <c r="AJ14" s="463"/>
      <c r="AK14" s="463"/>
      <c r="AL14" s="463"/>
      <c r="AM14" s="463"/>
      <c r="AN14" s="463"/>
      <c r="AO14" s="463"/>
      <c r="AP14" s="463"/>
      <c r="AQ14" s="463"/>
      <c r="AR14" s="463"/>
      <c r="AS14" s="463"/>
      <c r="AT14" s="463"/>
      <c r="AU14" s="463"/>
      <c r="AV14" s="463"/>
      <c r="AW14" s="463"/>
      <c r="AX14" s="463"/>
      <c r="AY14" s="463"/>
      <c r="AZ14" s="463"/>
      <c r="BA14" s="463"/>
      <c r="BB14" s="463"/>
      <c r="BC14" s="463"/>
      <c r="BD14" s="463"/>
      <c r="BE14" s="463"/>
      <c r="BF14" s="463"/>
      <c r="BG14" s="463"/>
      <c r="BH14" s="463"/>
      <c r="BI14" s="463"/>
      <c r="BJ14" s="463"/>
      <c r="BK14" s="463"/>
      <c r="BL14" s="463"/>
      <c r="BM14" s="463"/>
      <c r="BN14" s="527"/>
      <c r="BO14" s="527"/>
      <c r="BP14" s="59"/>
    </row>
    <row r="15" spans="1:68" ht="13.5" customHeight="1" x14ac:dyDescent="0.25">
      <c r="A15" s="36" t="s">
        <v>43</v>
      </c>
      <c r="B15" s="34">
        <v>20.453602578783986</v>
      </c>
      <c r="C15" s="59"/>
      <c r="D15" s="59"/>
      <c r="E15" s="59"/>
      <c r="F15" s="59"/>
      <c r="G15" s="59"/>
      <c r="H15" s="59"/>
      <c r="I15" s="59"/>
      <c r="J15" s="59"/>
      <c r="K15" s="59"/>
      <c r="L15" s="59"/>
      <c r="M15" s="428">
        <v>23.911649918154549</v>
      </c>
      <c r="N15" s="463"/>
      <c r="O15" s="463"/>
      <c r="P15" s="463"/>
      <c r="Q15" s="463"/>
      <c r="R15" s="463"/>
      <c r="S15" s="463"/>
      <c r="T15" s="463"/>
      <c r="U15" s="463"/>
      <c r="V15" s="463"/>
      <c r="W15" s="463"/>
      <c r="X15" s="463"/>
      <c r="Y15" s="463"/>
      <c r="Z15" s="463"/>
      <c r="AA15" s="463"/>
      <c r="AB15" s="463"/>
      <c r="AC15" s="463"/>
      <c r="AD15" s="463"/>
      <c r="AE15" s="428">
        <v>27.558729083044593</v>
      </c>
      <c r="AF15" s="463">
        <v>1.2684096597760244</v>
      </c>
      <c r="AG15" s="463">
        <v>25.071455494438894</v>
      </c>
      <c r="AH15" s="463">
        <v>30.046002671650289</v>
      </c>
      <c r="AI15" s="463">
        <v>4.6025695014956582</v>
      </c>
      <c r="AJ15" s="527">
        <v>5366.904967000024</v>
      </c>
      <c r="AK15" s="527">
        <v>4128</v>
      </c>
      <c r="AL15" s="463"/>
      <c r="AM15" s="428">
        <v>28.725354803886205</v>
      </c>
      <c r="AN15" s="428">
        <v>1.3364307824237662</v>
      </c>
      <c r="AO15" s="428">
        <v>26.104654545199484</v>
      </c>
      <c r="AP15" s="428">
        <v>31.346055062572926</v>
      </c>
      <c r="AQ15" s="428">
        <v>4.6524430822451066</v>
      </c>
      <c r="AR15" s="463"/>
      <c r="AS15" s="463">
        <v>1.0999999999999979</v>
      </c>
      <c r="AT15" s="463"/>
      <c r="AU15" s="463" t="s">
        <v>463</v>
      </c>
      <c r="AV15" s="463"/>
      <c r="AW15" s="428">
        <v>29.103874837896953</v>
      </c>
      <c r="AX15" s="428">
        <v>1.5091506781175217</v>
      </c>
      <c r="AY15" s="428">
        <v>26.144444571824181</v>
      </c>
      <c r="AZ15" s="428">
        <v>32.063305103969725</v>
      </c>
      <c r="BA15" s="428">
        <v>5.185394338462503</v>
      </c>
      <c r="BB15" s="463"/>
      <c r="BC15" s="463">
        <v>0.40000000000000213</v>
      </c>
      <c r="BD15" s="463"/>
      <c r="BE15" s="463" t="s">
        <v>463</v>
      </c>
      <c r="BF15" s="463"/>
      <c r="BG15" s="463"/>
      <c r="BH15" s="463"/>
      <c r="BI15" s="463"/>
      <c r="BJ15" s="463"/>
      <c r="BK15" s="463"/>
      <c r="BL15" s="463"/>
      <c r="BM15" s="463"/>
      <c r="BN15" s="527">
        <v>4939.3350919999912</v>
      </c>
      <c r="BO15" s="527">
        <v>3803</v>
      </c>
      <c r="BP15" s="59"/>
    </row>
    <row r="16" spans="1:68" ht="13.5" customHeight="1" x14ac:dyDescent="0.25">
      <c r="A16" s="36" t="s">
        <v>44</v>
      </c>
      <c r="B16" s="34">
        <v>20.02512635747112</v>
      </c>
      <c r="C16" s="58"/>
      <c r="D16" s="58"/>
      <c r="E16" s="58"/>
      <c r="F16" s="58"/>
      <c r="G16" s="58"/>
      <c r="H16" s="58"/>
      <c r="I16" s="58"/>
      <c r="J16" s="58"/>
      <c r="K16" s="58"/>
      <c r="L16" s="58"/>
      <c r="M16" s="428">
        <v>25.823061078123267</v>
      </c>
      <c r="N16" s="428"/>
      <c r="O16" s="428"/>
      <c r="P16" s="428"/>
      <c r="Q16" s="428"/>
      <c r="R16" s="428"/>
      <c r="S16" s="428"/>
      <c r="T16" s="428"/>
      <c r="U16" s="428"/>
      <c r="V16" s="428"/>
      <c r="W16" s="428"/>
      <c r="X16" s="428"/>
      <c r="Y16" s="428"/>
      <c r="Z16" s="428"/>
      <c r="AA16" s="428"/>
      <c r="AB16" s="428"/>
      <c r="AC16" s="428"/>
      <c r="AD16" s="428"/>
      <c r="AE16" s="428">
        <v>25.533962902322958</v>
      </c>
      <c r="AF16" s="428">
        <v>1.4195492877064282</v>
      </c>
      <c r="AG16" s="428">
        <v>22.750313768288695</v>
      </c>
      <c r="AH16" s="428">
        <v>28.317612036357225</v>
      </c>
      <c r="AI16" s="428">
        <v>5.5594554325027401</v>
      </c>
      <c r="AJ16" s="495">
        <v>1504.9086209999994</v>
      </c>
      <c r="AK16" s="495">
        <v>2274</v>
      </c>
      <c r="AL16" s="428"/>
      <c r="AM16" s="428">
        <v>30.382113224806218</v>
      </c>
      <c r="AN16" s="428">
        <v>1.4613678381789368</v>
      </c>
      <c r="AO16" s="428">
        <v>27.516415186478927</v>
      </c>
      <c r="AP16" s="428">
        <v>33.247811263133507</v>
      </c>
      <c r="AQ16" s="428">
        <v>4.8099611352437694</v>
      </c>
      <c r="AR16" s="428"/>
      <c r="AS16" s="428">
        <v>4.8999999999999986</v>
      </c>
      <c r="AT16" s="428"/>
      <c r="AU16" s="428" t="s">
        <v>464</v>
      </c>
      <c r="AV16" s="428"/>
      <c r="AW16" s="428">
        <v>30.707747360901983</v>
      </c>
      <c r="AX16" s="428">
        <v>1.4127483877189486</v>
      </c>
      <c r="AY16" s="428">
        <v>27.937361078349891</v>
      </c>
      <c r="AZ16" s="428">
        <v>33.478133643454072</v>
      </c>
      <c r="BA16" s="428">
        <v>4.6006252790711111</v>
      </c>
      <c r="BB16" s="428"/>
      <c r="BC16" s="428">
        <v>0.30000000000000071</v>
      </c>
      <c r="BD16" s="428"/>
      <c r="BE16" s="428" t="s">
        <v>463</v>
      </c>
      <c r="BF16" s="428"/>
      <c r="BG16" s="428"/>
      <c r="BH16" s="428"/>
      <c r="BI16" s="428"/>
      <c r="BJ16" s="428"/>
      <c r="BK16" s="428"/>
      <c r="BL16" s="428"/>
      <c r="BM16" s="428"/>
      <c r="BN16" s="495">
        <v>1354.3797730000053</v>
      </c>
      <c r="BO16" s="495">
        <v>2117</v>
      </c>
      <c r="BP16" s="58"/>
    </row>
    <row r="17" spans="1:68" ht="13.5" customHeight="1" x14ac:dyDescent="0.25">
      <c r="A17" s="36"/>
      <c r="B17" s="34"/>
      <c r="C17" s="59"/>
      <c r="D17" s="59"/>
      <c r="E17" s="59"/>
      <c r="F17" s="59"/>
      <c r="G17" s="59"/>
      <c r="H17" s="59"/>
      <c r="I17" s="59"/>
      <c r="J17" s="59"/>
      <c r="K17" s="59"/>
      <c r="L17" s="59"/>
      <c r="M17" s="428"/>
      <c r="N17" s="463"/>
      <c r="O17" s="463"/>
      <c r="P17" s="463"/>
      <c r="Q17" s="463"/>
      <c r="R17" s="463"/>
      <c r="S17" s="463"/>
      <c r="T17" s="463"/>
      <c r="U17" s="463"/>
      <c r="V17" s="463"/>
      <c r="W17" s="463"/>
      <c r="X17" s="463"/>
      <c r="Y17" s="463"/>
      <c r="Z17" s="463"/>
      <c r="AA17" s="463"/>
      <c r="AB17" s="463"/>
      <c r="AC17" s="463"/>
      <c r="AD17" s="463"/>
      <c r="AE17" s="428"/>
      <c r="AF17" s="463"/>
      <c r="AG17" s="463"/>
      <c r="AH17" s="463"/>
      <c r="AI17" s="463"/>
      <c r="AJ17" s="463"/>
      <c r="AK17" s="463"/>
      <c r="AL17" s="463"/>
      <c r="AM17" s="428"/>
      <c r="AN17" s="428"/>
      <c r="AO17" s="428"/>
      <c r="AP17" s="428"/>
      <c r="AQ17" s="428"/>
      <c r="AR17" s="463"/>
      <c r="AS17" s="463"/>
      <c r="AT17" s="463"/>
      <c r="AU17" s="463"/>
      <c r="AV17" s="463"/>
      <c r="AW17" s="428"/>
      <c r="AX17" s="428"/>
      <c r="AY17" s="428"/>
      <c r="AZ17" s="428"/>
      <c r="BA17" s="428"/>
      <c r="BB17" s="463"/>
      <c r="BC17" s="463"/>
      <c r="BD17" s="463"/>
      <c r="BE17" s="463"/>
      <c r="BF17" s="463"/>
      <c r="BG17" s="463"/>
      <c r="BH17" s="463"/>
      <c r="BI17" s="463"/>
      <c r="BJ17" s="463"/>
      <c r="BK17" s="463"/>
      <c r="BL17" s="463"/>
      <c r="BM17" s="463"/>
      <c r="BN17" s="527"/>
      <c r="BO17" s="527"/>
      <c r="BP17" s="59"/>
    </row>
    <row r="18" spans="1:68" ht="13.5" customHeight="1" x14ac:dyDescent="0.25">
      <c r="A18" s="35" t="s">
        <v>45</v>
      </c>
      <c r="B18" s="34"/>
      <c r="C18" s="59"/>
      <c r="D18" s="59"/>
      <c r="E18" s="59"/>
      <c r="F18" s="59"/>
      <c r="G18" s="59"/>
      <c r="H18" s="59"/>
      <c r="I18" s="59"/>
      <c r="J18" s="59"/>
      <c r="K18" s="59"/>
      <c r="L18" s="59"/>
      <c r="M18" s="428"/>
      <c r="N18" s="463"/>
      <c r="O18" s="463"/>
      <c r="P18" s="463"/>
      <c r="Q18" s="463"/>
      <c r="R18" s="463"/>
      <c r="S18" s="463"/>
      <c r="T18" s="463"/>
      <c r="U18" s="463"/>
      <c r="V18" s="463"/>
      <c r="W18" s="463"/>
      <c r="X18" s="463"/>
      <c r="Y18" s="463"/>
      <c r="Z18" s="463"/>
      <c r="AA18" s="463"/>
      <c r="AB18" s="463"/>
      <c r="AC18" s="463"/>
      <c r="AD18" s="463"/>
      <c r="AE18" s="428"/>
      <c r="AF18" s="463"/>
      <c r="AG18" s="463"/>
      <c r="AH18" s="463"/>
      <c r="AI18" s="463"/>
      <c r="AJ18" s="463"/>
      <c r="AK18" s="463"/>
      <c r="AL18" s="463"/>
      <c r="AM18" s="428"/>
      <c r="AN18" s="428"/>
      <c r="AO18" s="428"/>
      <c r="AP18" s="428"/>
      <c r="AQ18" s="428"/>
      <c r="AR18" s="463"/>
      <c r="AS18" s="463"/>
      <c r="AT18" s="463"/>
      <c r="AU18" s="463"/>
      <c r="AV18" s="463"/>
      <c r="AW18" s="428"/>
      <c r="AX18" s="428"/>
      <c r="AY18" s="428"/>
      <c r="AZ18" s="428"/>
      <c r="BA18" s="428"/>
      <c r="BB18" s="463"/>
      <c r="BC18" s="463"/>
      <c r="BD18" s="463"/>
      <c r="BE18" s="463"/>
      <c r="BF18" s="463"/>
      <c r="BG18" s="463"/>
      <c r="BH18" s="463"/>
      <c r="BI18" s="463"/>
      <c r="BJ18" s="463"/>
      <c r="BK18" s="463"/>
      <c r="BL18" s="463"/>
      <c r="BM18" s="463"/>
      <c r="BN18" s="527"/>
      <c r="BO18" s="527"/>
      <c r="BP18" s="59"/>
    </row>
    <row r="19" spans="1:68" ht="13.5" customHeight="1" x14ac:dyDescent="0.25">
      <c r="A19" s="44" t="s">
        <v>46</v>
      </c>
      <c r="B19" s="34">
        <v>19.028770244270905</v>
      </c>
      <c r="C19" s="59"/>
      <c r="D19" s="59"/>
      <c r="E19" s="59"/>
      <c r="F19" s="59"/>
      <c r="G19" s="59"/>
      <c r="H19" s="59"/>
      <c r="I19" s="59"/>
      <c r="J19" s="59"/>
      <c r="K19" s="59"/>
      <c r="L19" s="59"/>
      <c r="M19" s="428">
        <v>22.881506685689985</v>
      </c>
      <c r="N19" s="463"/>
      <c r="O19" s="463"/>
      <c r="P19" s="463"/>
      <c r="Q19" s="463"/>
      <c r="R19" s="463"/>
      <c r="S19" s="463"/>
      <c r="T19" s="463"/>
      <c r="U19" s="463"/>
      <c r="V19" s="463"/>
      <c r="W19" s="463"/>
      <c r="X19" s="463"/>
      <c r="Y19" s="463"/>
      <c r="Z19" s="463"/>
      <c r="AA19" s="463"/>
      <c r="AB19" s="463"/>
      <c r="AC19" s="463"/>
      <c r="AD19" s="463"/>
      <c r="AE19" s="428">
        <v>28.639936514005353</v>
      </c>
      <c r="AF19" s="463">
        <v>1.5937934576312422</v>
      </c>
      <c r="AG19" s="463">
        <v>25.514605244012706</v>
      </c>
      <c r="AH19" s="463">
        <v>31.765267783998002</v>
      </c>
      <c r="AI19" s="463">
        <v>5.5649336263432483</v>
      </c>
      <c r="AJ19" s="495">
        <v>4023.0302969999943</v>
      </c>
      <c r="AK19" s="495">
        <v>2475</v>
      </c>
      <c r="AL19" s="463"/>
      <c r="AM19" s="428">
        <v>29.006502504058108</v>
      </c>
      <c r="AN19" s="428">
        <v>1.689243436347897</v>
      </c>
      <c r="AO19" s="428">
        <v>25.693947324363041</v>
      </c>
      <c r="AP19" s="428">
        <v>32.319057683753172</v>
      </c>
      <c r="AQ19" s="428">
        <v>5.8236715581672289</v>
      </c>
      <c r="AR19" s="463"/>
      <c r="AS19" s="463">
        <v>0.39999999999999858</v>
      </c>
      <c r="AT19" s="463"/>
      <c r="AU19" s="463" t="s">
        <v>463</v>
      </c>
      <c r="AV19" s="463"/>
      <c r="AW19" s="428">
        <v>30.274897080091012</v>
      </c>
      <c r="AX19" s="428">
        <v>1.8816267149159016</v>
      </c>
      <c r="AY19" s="428">
        <v>26.585044813967873</v>
      </c>
      <c r="AZ19" s="428">
        <v>33.964749346214148</v>
      </c>
      <c r="BA19" s="428">
        <v>6.2151382709514573</v>
      </c>
      <c r="BB19" s="463"/>
      <c r="BC19" s="463">
        <v>1.3000000000000007</v>
      </c>
      <c r="BD19" s="463"/>
      <c r="BE19" s="463" t="s">
        <v>463</v>
      </c>
      <c r="BF19" s="463"/>
      <c r="BG19" s="463"/>
      <c r="BH19" s="463"/>
      <c r="BI19" s="463"/>
      <c r="BJ19" s="463"/>
      <c r="BK19" s="463"/>
      <c r="BL19" s="463"/>
      <c r="BM19" s="463"/>
      <c r="BN19" s="527">
        <v>3775.4398470000147</v>
      </c>
      <c r="BO19" s="527">
        <v>2239</v>
      </c>
      <c r="BP19" s="59"/>
    </row>
    <row r="20" spans="1:68" ht="13.5" customHeight="1" x14ac:dyDescent="0.25">
      <c r="A20" s="44" t="s">
        <v>47</v>
      </c>
      <c r="B20" s="34">
        <v>16.877128207022515</v>
      </c>
      <c r="C20" s="58"/>
      <c r="D20" s="58"/>
      <c r="E20" s="58"/>
      <c r="F20" s="58"/>
      <c r="G20" s="58"/>
      <c r="H20" s="58"/>
      <c r="I20" s="58"/>
      <c r="J20" s="58"/>
      <c r="K20" s="58"/>
      <c r="L20" s="58"/>
      <c r="M20" s="428">
        <v>18.43971721186124</v>
      </c>
      <c r="N20" s="428"/>
      <c r="O20" s="428"/>
      <c r="P20" s="428"/>
      <c r="Q20" s="428"/>
      <c r="R20" s="428"/>
      <c r="S20" s="428"/>
      <c r="T20" s="428"/>
      <c r="U20" s="428"/>
      <c r="V20" s="428"/>
      <c r="W20" s="428"/>
      <c r="X20" s="428"/>
      <c r="Y20" s="428"/>
      <c r="Z20" s="428"/>
      <c r="AA20" s="428"/>
      <c r="AB20" s="428"/>
      <c r="AC20" s="428"/>
      <c r="AD20" s="428"/>
      <c r="AE20" s="428">
        <v>19.324466605494013</v>
      </c>
      <c r="AF20" s="428">
        <v>1.3119762071142371</v>
      </c>
      <c r="AG20" s="428">
        <v>16.751761688211577</v>
      </c>
      <c r="AH20" s="428">
        <v>21.89717152277645</v>
      </c>
      <c r="AI20" s="428">
        <v>6.789197517830778</v>
      </c>
      <c r="AJ20" s="495">
        <v>1817.4253559999952</v>
      </c>
      <c r="AK20" s="495">
        <v>2144</v>
      </c>
      <c r="AL20" s="428"/>
      <c r="AM20" s="428">
        <v>22.914692428932369</v>
      </c>
      <c r="AN20" s="428">
        <v>1.4469178801242717</v>
      </c>
      <c r="AO20" s="428">
        <v>20.077330320389031</v>
      </c>
      <c r="AP20" s="428">
        <v>25.752054537475704</v>
      </c>
      <c r="AQ20" s="428">
        <v>6.314367450541801</v>
      </c>
      <c r="AR20" s="428"/>
      <c r="AS20" s="428">
        <v>3.5999999999999979</v>
      </c>
      <c r="AT20" s="428"/>
      <c r="AU20" s="428" t="s">
        <v>466</v>
      </c>
      <c r="AV20" s="428"/>
      <c r="AW20" s="428">
        <v>22.431133706734371</v>
      </c>
      <c r="AX20" s="428">
        <v>1.5246873319949095</v>
      </c>
      <c r="AY20" s="428">
        <v>19.441236208737749</v>
      </c>
      <c r="AZ20" s="428">
        <v>25.421031204730994</v>
      </c>
      <c r="BA20" s="428">
        <v>6.7971924733218518</v>
      </c>
      <c r="BB20" s="428"/>
      <c r="BC20" s="428">
        <v>-0.5</v>
      </c>
      <c r="BD20" s="428"/>
      <c r="BE20" s="428" t="s">
        <v>463</v>
      </c>
      <c r="BF20" s="428"/>
      <c r="BG20" s="428"/>
      <c r="BH20" s="428"/>
      <c r="BI20" s="428"/>
      <c r="BJ20" s="428"/>
      <c r="BK20" s="428"/>
      <c r="BL20" s="428"/>
      <c r="BM20" s="428"/>
      <c r="BN20" s="495">
        <v>1433.5012139999981</v>
      </c>
      <c r="BO20" s="495">
        <v>1866</v>
      </c>
      <c r="BP20" s="58"/>
    </row>
    <row r="21" spans="1:68" ht="13.5" customHeight="1" x14ac:dyDescent="0.25">
      <c r="A21" s="44" t="s">
        <v>48</v>
      </c>
      <c r="B21" s="34">
        <v>30.642326432868781</v>
      </c>
      <c r="C21" s="59"/>
      <c r="D21" s="59"/>
      <c r="E21" s="59"/>
      <c r="F21" s="59"/>
      <c r="G21" s="59"/>
      <c r="H21" s="59"/>
      <c r="I21" s="59"/>
      <c r="J21" s="59"/>
      <c r="K21" s="59"/>
      <c r="L21" s="59"/>
      <c r="M21" s="428">
        <v>38.38357782349425</v>
      </c>
      <c r="N21" s="463"/>
      <c r="O21" s="463"/>
      <c r="P21" s="463"/>
      <c r="Q21" s="463"/>
      <c r="R21" s="463"/>
      <c r="S21" s="463"/>
      <c r="T21" s="463"/>
      <c r="U21" s="463"/>
      <c r="V21" s="463"/>
      <c r="W21" s="463"/>
      <c r="X21" s="463"/>
      <c r="Y21" s="463"/>
      <c r="Z21" s="463"/>
      <c r="AA21" s="463"/>
      <c r="AB21" s="463"/>
      <c r="AC21" s="463"/>
      <c r="AD21" s="463"/>
      <c r="AE21" s="428">
        <v>34.896956506181368</v>
      </c>
      <c r="AF21" s="463">
        <v>1.7694626799791016</v>
      </c>
      <c r="AG21" s="463">
        <v>31.427148659785253</v>
      </c>
      <c r="AH21" s="463">
        <v>38.366764352577491</v>
      </c>
      <c r="AI21" s="463">
        <v>5.0705358206973523</v>
      </c>
      <c r="AJ21" s="495">
        <v>1031.3579350000005</v>
      </c>
      <c r="AK21" s="495">
        <v>1783</v>
      </c>
      <c r="AL21" s="463"/>
      <c r="AM21" s="428">
        <v>38.715928975972098</v>
      </c>
      <c r="AN21" s="428">
        <v>1.7351044687540955</v>
      </c>
      <c r="AO21" s="428">
        <v>35.313441701722468</v>
      </c>
      <c r="AP21" s="428">
        <v>42.118416250221728</v>
      </c>
      <c r="AQ21" s="428">
        <v>4.481629434310971</v>
      </c>
      <c r="AR21" s="463"/>
      <c r="AS21" s="463">
        <v>3.8000000000000043</v>
      </c>
      <c r="AT21" s="463"/>
      <c r="AU21" s="463" t="s">
        <v>463</v>
      </c>
      <c r="AV21" s="463"/>
      <c r="AW21" s="428">
        <v>35.848609043291297</v>
      </c>
      <c r="AX21" s="428">
        <v>1.8373664480569758</v>
      </c>
      <c r="AY21" s="428">
        <v>32.245550743619638</v>
      </c>
      <c r="AZ21" s="428">
        <v>39.451667342962956</v>
      </c>
      <c r="BA21" s="428">
        <v>5.125349342949808</v>
      </c>
      <c r="BB21" s="463"/>
      <c r="BC21" s="463">
        <v>-2.9000000000000057</v>
      </c>
      <c r="BD21" s="463"/>
      <c r="BE21" s="463" t="s">
        <v>463</v>
      </c>
      <c r="BF21" s="463"/>
      <c r="BG21" s="463"/>
      <c r="BH21" s="463"/>
      <c r="BI21" s="463"/>
      <c r="BJ21" s="463"/>
      <c r="BK21" s="463"/>
      <c r="BL21" s="463"/>
      <c r="BM21" s="463"/>
      <c r="BN21" s="527">
        <v>1084.7738040000004</v>
      </c>
      <c r="BO21" s="527">
        <v>1815</v>
      </c>
      <c r="BP21" s="59"/>
    </row>
    <row r="22" spans="1:68" ht="13.5" customHeight="1" x14ac:dyDescent="0.25">
      <c r="A22" s="36"/>
      <c r="B22" s="34"/>
      <c r="C22" s="58"/>
      <c r="D22" s="58"/>
      <c r="E22" s="58"/>
      <c r="F22" s="58"/>
      <c r="G22" s="58"/>
      <c r="H22" s="58"/>
      <c r="I22" s="58"/>
      <c r="J22" s="58"/>
      <c r="K22" s="58"/>
      <c r="L22" s="58"/>
      <c r="M22" s="428"/>
      <c r="N22" s="428"/>
      <c r="O22" s="428"/>
      <c r="P22" s="428"/>
      <c r="Q22" s="428"/>
      <c r="R22" s="428"/>
      <c r="S22" s="428"/>
      <c r="T22" s="428"/>
      <c r="U22" s="428"/>
      <c r="V22" s="428"/>
      <c r="W22" s="428"/>
      <c r="X22" s="428"/>
      <c r="Y22" s="428"/>
      <c r="Z22" s="428"/>
      <c r="AA22" s="428"/>
      <c r="AB22" s="428"/>
      <c r="AC22" s="428"/>
      <c r="AD22" s="428"/>
      <c r="AE22" s="428"/>
      <c r="AF22" s="428"/>
      <c r="AG22" s="428"/>
      <c r="AH22" s="428"/>
      <c r="AI22" s="428"/>
      <c r="AJ22" s="428"/>
      <c r="AK22" s="428"/>
      <c r="AL22" s="428"/>
      <c r="AM22" s="428"/>
      <c r="AN22" s="428"/>
      <c r="AO22" s="428"/>
      <c r="AP22" s="428"/>
      <c r="AQ22" s="428"/>
      <c r="AR22" s="428"/>
      <c r="AS22" s="428"/>
      <c r="AT22" s="428"/>
      <c r="AU22" s="428"/>
      <c r="AV22" s="428"/>
      <c r="AW22" s="428"/>
      <c r="AX22" s="428"/>
      <c r="AY22" s="428"/>
      <c r="AZ22" s="428"/>
      <c r="BA22" s="428"/>
      <c r="BB22" s="428"/>
      <c r="BC22" s="428"/>
      <c r="BD22" s="428"/>
      <c r="BE22" s="428"/>
      <c r="BF22" s="428"/>
      <c r="BG22" s="428"/>
      <c r="BH22" s="428"/>
      <c r="BI22" s="428"/>
      <c r="BJ22" s="428"/>
      <c r="BK22" s="428"/>
      <c r="BL22" s="428"/>
      <c r="BM22" s="428"/>
      <c r="BN22" s="495"/>
      <c r="BO22" s="495"/>
      <c r="BP22" s="58"/>
    </row>
    <row r="23" spans="1:68" ht="13.5" customHeight="1" x14ac:dyDescent="0.25">
      <c r="A23" s="35" t="s">
        <v>27</v>
      </c>
      <c r="B23" s="34"/>
      <c r="C23" s="58"/>
      <c r="D23" s="58"/>
      <c r="E23" s="58"/>
      <c r="F23" s="58"/>
      <c r="G23" s="58"/>
      <c r="H23" s="58"/>
      <c r="I23" s="58"/>
      <c r="J23" s="58"/>
      <c r="K23" s="58"/>
      <c r="L23" s="58"/>
      <c r="M23" s="428"/>
      <c r="N23" s="428"/>
      <c r="O23" s="428"/>
      <c r="P23" s="428"/>
      <c r="Q23" s="428"/>
      <c r="R23" s="428"/>
      <c r="S23" s="428"/>
      <c r="T23" s="428"/>
      <c r="U23" s="428"/>
      <c r="V23" s="428"/>
      <c r="W23" s="428"/>
      <c r="X23" s="428"/>
      <c r="Y23" s="428"/>
      <c r="Z23" s="428"/>
      <c r="AA23" s="428"/>
      <c r="AB23" s="428"/>
      <c r="AC23" s="428"/>
      <c r="AD23" s="428"/>
      <c r="AE23" s="428"/>
      <c r="AF23" s="428"/>
      <c r="AG23" s="428"/>
      <c r="AH23" s="428"/>
      <c r="AI23" s="428"/>
      <c r="AJ23" s="428"/>
      <c r="AK23" s="428"/>
      <c r="AL23" s="428"/>
      <c r="AM23" s="428"/>
      <c r="AN23" s="428"/>
      <c r="AO23" s="428"/>
      <c r="AP23" s="428"/>
      <c r="AQ23" s="428"/>
      <c r="AR23" s="428"/>
      <c r="AS23" s="428"/>
      <c r="AT23" s="428"/>
      <c r="AU23" s="428"/>
      <c r="AV23" s="428"/>
      <c r="AW23" s="428"/>
      <c r="AX23" s="428"/>
      <c r="AY23" s="428"/>
      <c r="AZ23" s="428"/>
      <c r="BA23" s="428"/>
      <c r="BB23" s="428"/>
      <c r="BC23" s="428"/>
      <c r="BD23" s="428"/>
      <c r="BE23" s="428"/>
      <c r="BF23" s="428"/>
      <c r="BG23" s="428"/>
      <c r="BH23" s="428"/>
      <c r="BI23" s="428"/>
      <c r="BJ23" s="428"/>
      <c r="BK23" s="428"/>
      <c r="BL23" s="428"/>
      <c r="BM23" s="428"/>
      <c r="BN23" s="495"/>
      <c r="BO23" s="495"/>
      <c r="BP23" s="58"/>
    </row>
    <row r="24" spans="1:68" ht="13.5" customHeight="1" x14ac:dyDescent="0.25">
      <c r="A24" s="36" t="s">
        <v>28</v>
      </c>
      <c r="B24" s="34">
        <v>21.214573333695149</v>
      </c>
      <c r="C24" s="58">
        <v>1.2186139492066013</v>
      </c>
      <c r="D24" s="58">
        <v>18.824937725942195</v>
      </c>
      <c r="E24" s="58">
        <v>23.604208941448103</v>
      </c>
      <c r="F24" s="58">
        <v>5.7442302988534504</v>
      </c>
      <c r="G24" s="58">
        <v>2330</v>
      </c>
      <c r="H24" s="58"/>
      <c r="I24" s="58"/>
      <c r="J24" s="58"/>
      <c r="K24" s="58"/>
      <c r="L24" s="58"/>
      <c r="M24" s="428">
        <v>26.346524559252909</v>
      </c>
      <c r="N24" s="428">
        <v>1.3713033255463538</v>
      </c>
      <c r="O24" s="428">
        <v>23.657466680875036</v>
      </c>
      <c r="P24" s="428">
        <v>29.035582437630779</v>
      </c>
      <c r="Q24" s="428">
        <v>5.2048736920208007</v>
      </c>
      <c r="R24" s="428">
        <v>2282</v>
      </c>
      <c r="S24" s="428"/>
      <c r="T24" s="428">
        <v>5.0999999999999996</v>
      </c>
      <c r="U24" s="428"/>
      <c r="V24" s="428"/>
      <c r="W24" s="428">
        <f t="shared" ref="W24:W35" si="0">ABS(ROUND(B24,1))</f>
        <v>21.2</v>
      </c>
      <c r="X24" s="428">
        <f t="shared" ref="X24:X35" si="1">ABS(ROUND(M24,1))</f>
        <v>26.3</v>
      </c>
      <c r="Y24" s="428">
        <f t="shared" ref="Y24:Y35" si="2">ROUND(X24-W24,1)</f>
        <v>5.0999999999999996</v>
      </c>
      <c r="Z24" s="428">
        <f t="shared" ref="Z24:Z35" si="3">ABS(M24)-ABS(B24)</f>
        <v>5.13195122555776</v>
      </c>
      <c r="AA24" s="428">
        <f t="shared" ref="AA24:AA35" si="4">Z24/SQRT(N24^2+C24^2)</f>
        <v>2.7974233096617969</v>
      </c>
      <c r="AB24" s="428">
        <f>_xlfn.T.DIST.2T(ABS(BN24),R24+G24-2)</f>
        <v>0</v>
      </c>
      <c r="AC24" s="428" t="str">
        <f t="shared" ref="AC24:AC35" si="5">IF(AB24&lt;0.015,"***",IF(AB24&lt;0.055,"**",IF(AB24&lt;0.105,"*","")))</f>
        <v>***</v>
      </c>
      <c r="AD24" s="428"/>
      <c r="AE24" s="428">
        <v>26.605448692241712</v>
      </c>
      <c r="AF24" s="428">
        <v>1.5715771209276301</v>
      </c>
      <c r="AG24" s="428">
        <v>23.523682296651096</v>
      </c>
      <c r="AH24" s="428">
        <v>29.687215087832332</v>
      </c>
      <c r="AI24" s="428">
        <v>5.9069746919393626</v>
      </c>
      <c r="AJ24" s="495">
        <v>1527.8835050000018</v>
      </c>
      <c r="AK24" s="495">
        <v>2193</v>
      </c>
      <c r="AL24" s="428"/>
      <c r="AM24" s="428">
        <v>30.429300641667044</v>
      </c>
      <c r="AN24" s="428">
        <v>1.4886296115655231</v>
      </c>
      <c r="AO24" s="428">
        <v>27.510143092000973</v>
      </c>
      <c r="AP24" s="428">
        <v>33.348458191333123</v>
      </c>
      <c r="AQ24" s="428">
        <v>4.8920927532824479</v>
      </c>
      <c r="AR24" s="428"/>
      <c r="AS24" s="428">
        <v>3.7999999999999972</v>
      </c>
      <c r="AT24" s="428"/>
      <c r="AU24" s="428" t="s">
        <v>466</v>
      </c>
      <c r="AV24" s="428"/>
      <c r="AW24" s="428">
        <v>29.786094468575243</v>
      </c>
      <c r="AX24" s="428">
        <v>1.4817219620921924</v>
      </c>
      <c r="AY24" s="428">
        <v>26.880451656294774</v>
      </c>
      <c r="AZ24" s="428">
        <v>32.691737280855712</v>
      </c>
      <c r="BA24" s="428">
        <v>4.9745426130150445</v>
      </c>
      <c r="BB24" s="428"/>
      <c r="BC24" s="428">
        <v>-0.59999999999999787</v>
      </c>
      <c r="BD24" s="428"/>
      <c r="BE24" s="428" t="s">
        <v>463</v>
      </c>
      <c r="BF24" s="428"/>
      <c r="BG24" s="428"/>
      <c r="BH24" s="428"/>
      <c r="BI24" s="428"/>
      <c r="BJ24" s="428"/>
      <c r="BK24" s="428"/>
      <c r="BL24" s="428"/>
      <c r="BM24" s="428"/>
      <c r="BN24" s="495">
        <v>1365.6764650000014</v>
      </c>
      <c r="BO24" s="495">
        <v>2104</v>
      </c>
      <c r="BP24" s="58"/>
    </row>
    <row r="25" spans="1:68" ht="13.5" customHeight="1" x14ac:dyDescent="0.25">
      <c r="A25" s="36" t="s">
        <v>29</v>
      </c>
      <c r="B25" s="34">
        <v>20.418674510027628</v>
      </c>
      <c r="C25" s="58">
        <v>1.6505337390606858</v>
      </c>
      <c r="D25" s="58">
        <v>17.182067709961903</v>
      </c>
      <c r="E25" s="58">
        <v>23.655281310093358</v>
      </c>
      <c r="F25" s="58">
        <v>8.0834519314664988</v>
      </c>
      <c r="G25" s="58">
        <v>1636</v>
      </c>
      <c r="H25" s="58"/>
      <c r="I25" s="58"/>
      <c r="J25" s="58"/>
      <c r="K25" s="58"/>
      <c r="L25" s="58"/>
      <c r="M25" s="428">
        <v>26.8088138330627</v>
      </c>
      <c r="N25" s="428">
        <v>1.7518987612870212</v>
      </c>
      <c r="O25" s="428">
        <v>23.373427162296505</v>
      </c>
      <c r="P25" s="428">
        <v>30.244200503828893</v>
      </c>
      <c r="Q25" s="428">
        <v>6.5347865526465192</v>
      </c>
      <c r="R25" s="428">
        <v>1692</v>
      </c>
      <c r="S25" s="428"/>
      <c r="T25" s="428">
        <v>6.4</v>
      </c>
      <c r="U25" s="428"/>
      <c r="V25" s="428"/>
      <c r="W25" s="428">
        <f t="shared" si="0"/>
        <v>20.399999999999999</v>
      </c>
      <c r="X25" s="428">
        <f t="shared" si="1"/>
        <v>26.8</v>
      </c>
      <c r="Y25" s="428">
        <f t="shared" si="2"/>
        <v>6.4</v>
      </c>
      <c r="Z25" s="428">
        <f t="shared" si="3"/>
        <v>6.390139323035072</v>
      </c>
      <c r="AA25" s="428">
        <f t="shared" si="4"/>
        <v>2.6548693965618528</v>
      </c>
      <c r="AB25" s="428">
        <f>_xlfn.T.DIST.2T(ABS(BN25),R25+G25-2)</f>
        <v>0</v>
      </c>
      <c r="AC25" s="428" t="str">
        <f t="shared" si="5"/>
        <v>***</v>
      </c>
      <c r="AD25" s="428"/>
      <c r="AE25" s="428">
        <v>27.277559725411255</v>
      </c>
      <c r="AF25" s="428">
        <v>1.8060326529919302</v>
      </c>
      <c r="AG25" s="428">
        <v>23.736040403696595</v>
      </c>
      <c r="AH25" s="428">
        <v>30.819079047125914</v>
      </c>
      <c r="AI25" s="428">
        <v>6.6209465625675614</v>
      </c>
      <c r="AJ25" s="495">
        <v>1670.3469759999975</v>
      </c>
      <c r="AK25" s="495">
        <v>1749</v>
      </c>
      <c r="AL25" s="428"/>
      <c r="AM25" s="428">
        <v>29.726903601970871</v>
      </c>
      <c r="AN25" s="428">
        <v>2.191023918676581</v>
      </c>
      <c r="AO25" s="428">
        <v>25.430372104805926</v>
      </c>
      <c r="AP25" s="428">
        <v>34.023435099135817</v>
      </c>
      <c r="AQ25" s="428">
        <v>7.3705083718551752</v>
      </c>
      <c r="AR25" s="428"/>
      <c r="AS25" s="428">
        <v>2.3999999999999986</v>
      </c>
      <c r="AT25" s="428"/>
      <c r="AU25" s="428" t="s">
        <v>463</v>
      </c>
      <c r="AV25" s="428"/>
      <c r="AW25" s="428">
        <v>37.253455304195668</v>
      </c>
      <c r="AX25" s="428">
        <v>2.6184022933635127</v>
      </c>
      <c r="AY25" s="428">
        <v>32.118793067950158</v>
      </c>
      <c r="AZ25" s="428">
        <v>42.388117540441172</v>
      </c>
      <c r="BA25" s="428">
        <v>7.0286159283287075</v>
      </c>
      <c r="BB25" s="428"/>
      <c r="BC25" s="428">
        <v>7.5999999999999979</v>
      </c>
      <c r="BD25" s="428"/>
      <c r="BE25" s="428" t="s">
        <v>464</v>
      </c>
      <c r="BF25" s="428"/>
      <c r="BG25" s="428"/>
      <c r="BH25" s="428"/>
      <c r="BI25" s="428"/>
      <c r="BJ25" s="428"/>
      <c r="BK25" s="428"/>
      <c r="BL25" s="428"/>
      <c r="BM25" s="428"/>
      <c r="BN25" s="495">
        <v>1521.889160000002</v>
      </c>
      <c r="BO25" s="495">
        <v>1637</v>
      </c>
      <c r="BP25" s="58"/>
    </row>
    <row r="26" spans="1:68" ht="13.5" customHeight="1" x14ac:dyDescent="0.25">
      <c r="A26" s="36" t="s">
        <v>30</v>
      </c>
      <c r="B26" s="34">
        <v>21.39719291053121</v>
      </c>
      <c r="C26" s="58">
        <v>2.2329145855545733</v>
      </c>
      <c r="D26" s="58">
        <v>17.01856897783609</v>
      </c>
      <c r="E26" s="58">
        <v>25.77581684322633</v>
      </c>
      <c r="F26" s="58">
        <v>10.435549162411784</v>
      </c>
      <c r="G26" s="58">
        <v>1109</v>
      </c>
      <c r="H26" s="58"/>
      <c r="I26" s="58"/>
      <c r="J26" s="58"/>
      <c r="K26" s="58"/>
      <c r="L26" s="58"/>
      <c r="M26" s="428">
        <v>24.426105536345993</v>
      </c>
      <c r="N26" s="428">
        <v>2.2976000009407227</v>
      </c>
      <c r="O26" s="428">
        <v>19.920625772101218</v>
      </c>
      <c r="P26" s="428">
        <v>28.931585300590768</v>
      </c>
      <c r="Q26" s="428">
        <v>9.4063296235328995</v>
      </c>
      <c r="R26" s="428">
        <v>1156</v>
      </c>
      <c r="S26" s="428"/>
      <c r="T26" s="428">
        <v>3</v>
      </c>
      <c r="U26" s="428"/>
      <c r="V26" s="428"/>
      <c r="W26" s="428">
        <f t="shared" si="0"/>
        <v>21.4</v>
      </c>
      <c r="X26" s="428">
        <f t="shared" si="1"/>
        <v>24.4</v>
      </c>
      <c r="Y26" s="428">
        <f t="shared" si="2"/>
        <v>3</v>
      </c>
      <c r="Z26" s="428">
        <f t="shared" si="3"/>
        <v>3.0289126258147832</v>
      </c>
      <c r="AA26" s="428">
        <f t="shared" si="4"/>
        <v>0.94538770241585757</v>
      </c>
      <c r="AB26" s="428">
        <f>_xlfn.T.DIST.2T(ABS(BN26),R26+G26-2)</f>
        <v>0</v>
      </c>
      <c r="AC26" s="428" t="str">
        <f t="shared" si="5"/>
        <v>***</v>
      </c>
      <c r="AD26" s="428"/>
      <c r="AE26" s="428">
        <v>30.66945038267302</v>
      </c>
      <c r="AF26" s="428">
        <v>2.4269576255953362</v>
      </c>
      <c r="AG26" s="428">
        <v>25.910335252728011</v>
      </c>
      <c r="AH26" s="428">
        <v>35.428565512618029</v>
      </c>
      <c r="AI26" s="428">
        <v>7.9132739430063852</v>
      </c>
      <c r="AJ26" s="495">
        <v>1503.5834559999987</v>
      </c>
      <c r="AK26" s="495">
        <v>1228</v>
      </c>
      <c r="AL26" s="428"/>
      <c r="AM26" s="428">
        <v>29.845248950450014</v>
      </c>
      <c r="AN26" s="428">
        <v>2.820457423362817</v>
      </c>
      <c r="AO26" s="428">
        <v>24.314417427985102</v>
      </c>
      <c r="AP26" s="428">
        <v>35.376080472914929</v>
      </c>
      <c r="AQ26" s="428">
        <v>9.4502727320030928</v>
      </c>
      <c r="AR26" s="428"/>
      <c r="AS26" s="428">
        <v>-0.89999999999999858</v>
      </c>
      <c r="AT26" s="428"/>
      <c r="AU26" s="428" t="s">
        <v>463</v>
      </c>
      <c r="AV26" s="428"/>
      <c r="AW26" s="428">
        <v>28.074198367489899</v>
      </c>
      <c r="AX26" s="428">
        <v>2.7517889892230563</v>
      </c>
      <c r="AY26" s="428">
        <v>22.677966076946976</v>
      </c>
      <c r="AZ26" s="428">
        <v>33.470430658032825</v>
      </c>
      <c r="BA26" s="428">
        <v>9.8018435048519343</v>
      </c>
      <c r="BB26" s="428"/>
      <c r="BC26" s="428">
        <v>-1.6999999999999993</v>
      </c>
      <c r="BD26" s="428"/>
      <c r="BE26" s="428" t="s">
        <v>463</v>
      </c>
      <c r="BF26" s="428"/>
      <c r="BG26" s="428"/>
      <c r="BH26" s="428"/>
      <c r="BI26" s="428"/>
      <c r="BJ26" s="428"/>
      <c r="BK26" s="428"/>
      <c r="BL26" s="428"/>
      <c r="BM26" s="428"/>
      <c r="BN26" s="495">
        <v>1338.6275650000005</v>
      </c>
      <c r="BO26" s="495">
        <v>1054</v>
      </c>
      <c r="BP26" s="58"/>
    </row>
    <row r="27" spans="1:68" ht="13.5" customHeight="1" x14ac:dyDescent="0.25">
      <c r="A27" s="36" t="s">
        <v>31</v>
      </c>
      <c r="B27" s="34">
        <v>19.029083626046795</v>
      </c>
      <c r="C27" s="58">
        <v>2.3767943247851453</v>
      </c>
      <c r="D27" s="58">
        <v>14.368319358159029</v>
      </c>
      <c r="E27" s="58">
        <v>23.689847893934559</v>
      </c>
      <c r="F27" s="58">
        <v>12.490324660362607</v>
      </c>
      <c r="G27" s="58">
        <v>863</v>
      </c>
      <c r="H27" s="58"/>
      <c r="I27" s="58"/>
      <c r="J27" s="58"/>
      <c r="K27" s="58"/>
      <c r="L27" s="58"/>
      <c r="M27" s="428">
        <v>21.48579956792026</v>
      </c>
      <c r="N27" s="428">
        <v>2.721080598895437</v>
      </c>
      <c r="O27" s="428">
        <v>16.149895332986926</v>
      </c>
      <c r="P27" s="428">
        <v>26.821703802853598</v>
      </c>
      <c r="Q27" s="428">
        <v>12.664553582442389</v>
      </c>
      <c r="R27" s="428">
        <v>774</v>
      </c>
      <c r="S27" s="428"/>
      <c r="T27" s="428">
        <v>2.5</v>
      </c>
      <c r="U27" s="428"/>
      <c r="V27" s="428"/>
      <c r="W27" s="428">
        <f t="shared" si="0"/>
        <v>19</v>
      </c>
      <c r="X27" s="428">
        <f t="shared" si="1"/>
        <v>21.5</v>
      </c>
      <c r="Y27" s="428">
        <f t="shared" si="2"/>
        <v>2.5</v>
      </c>
      <c r="Z27" s="428">
        <f t="shared" si="3"/>
        <v>2.4567159418734654</v>
      </c>
      <c r="AA27" s="428">
        <f t="shared" si="4"/>
        <v>0.67997446963338315</v>
      </c>
      <c r="AB27" s="428">
        <f>_xlfn.T.DIST.2T(ABS(BN27),R27+G27-2)</f>
        <v>0</v>
      </c>
      <c r="AC27" s="428" t="str">
        <f t="shared" si="5"/>
        <v>***</v>
      </c>
      <c r="AD27" s="428"/>
      <c r="AE27" s="428">
        <v>28.174149622039945</v>
      </c>
      <c r="AF27" s="428">
        <v>3.2208121878377898</v>
      </c>
      <c r="AG27" s="428">
        <v>21.858334359262098</v>
      </c>
      <c r="AH27" s="428">
        <v>34.489964884817795</v>
      </c>
      <c r="AI27" s="428">
        <v>11.431799117437167</v>
      </c>
      <c r="AJ27" s="495">
        <v>1202.4192160000002</v>
      </c>
      <c r="AK27" s="495">
        <v>782</v>
      </c>
      <c r="AL27" s="428"/>
      <c r="AM27" s="428">
        <v>26.046466199268714</v>
      </c>
      <c r="AN27" s="428">
        <v>2.6063995399940665</v>
      </c>
      <c r="AO27" s="428">
        <v>20.93539569824706</v>
      </c>
      <c r="AP27" s="428">
        <v>31.157536700290368</v>
      </c>
      <c r="AQ27" s="428">
        <v>10.00672997271025</v>
      </c>
      <c r="AR27" s="428"/>
      <c r="AS27" s="428">
        <v>-2.1999999999999993</v>
      </c>
      <c r="AT27" s="428"/>
      <c r="AU27" s="428" t="s">
        <v>463</v>
      </c>
      <c r="AV27" s="428"/>
      <c r="AW27" s="428">
        <v>23.528325037942555</v>
      </c>
      <c r="AX27" s="428">
        <v>2.9081326658990818</v>
      </c>
      <c r="AY27" s="428">
        <v>17.825504269938076</v>
      </c>
      <c r="AZ27" s="428">
        <v>29.231145805947033</v>
      </c>
      <c r="BA27" s="428">
        <v>12.360134693860829</v>
      </c>
      <c r="BB27" s="428"/>
      <c r="BC27" s="428">
        <v>-2.5</v>
      </c>
      <c r="BD27" s="428"/>
      <c r="BE27" s="428" t="s">
        <v>463</v>
      </c>
      <c r="BF27" s="428"/>
      <c r="BG27" s="428"/>
      <c r="BH27" s="428"/>
      <c r="BI27" s="428"/>
      <c r="BJ27" s="428"/>
      <c r="BK27" s="428"/>
      <c r="BL27" s="428"/>
      <c r="BM27" s="428"/>
      <c r="BN27" s="495">
        <v>1122.5506940000002</v>
      </c>
      <c r="BO27" s="495">
        <v>718</v>
      </c>
      <c r="BP27" s="58"/>
    </row>
    <row r="28" spans="1:68" ht="13.5" customHeight="1" x14ac:dyDescent="0.25">
      <c r="A28" s="36" t="s">
        <v>32</v>
      </c>
      <c r="B28" s="34">
        <v>19.461385903822421</v>
      </c>
      <c r="C28" s="58">
        <v>3.3055866389702713</v>
      </c>
      <c r="D28" s="58">
        <v>12.979310475309036</v>
      </c>
      <c r="E28" s="58">
        <v>25.943461332335804</v>
      </c>
      <c r="F28" s="58">
        <v>16.985360936299092</v>
      </c>
      <c r="G28" s="58">
        <v>521</v>
      </c>
      <c r="H28" s="58"/>
      <c r="I28" s="58"/>
      <c r="J28" s="58"/>
      <c r="K28" s="58"/>
      <c r="L28" s="58"/>
      <c r="M28" s="428">
        <v>20.658164156084645</v>
      </c>
      <c r="N28" s="428">
        <v>2.9476799173621133</v>
      </c>
      <c r="O28" s="428">
        <v>14.877909884798047</v>
      </c>
      <c r="P28" s="428">
        <v>26.438418427371239</v>
      </c>
      <c r="Q28" s="428">
        <v>14.268837710314667</v>
      </c>
      <c r="R28" s="428">
        <v>473</v>
      </c>
      <c r="S28" s="428"/>
      <c r="T28" s="428">
        <v>1.2</v>
      </c>
      <c r="U28" s="428"/>
      <c r="V28" s="428"/>
      <c r="W28" s="428">
        <f t="shared" si="0"/>
        <v>19.5</v>
      </c>
      <c r="X28" s="428">
        <f t="shared" si="1"/>
        <v>20.7</v>
      </c>
      <c r="Y28" s="428">
        <f t="shared" si="2"/>
        <v>1.2</v>
      </c>
      <c r="Z28" s="428">
        <f t="shared" si="3"/>
        <v>1.1967782522622237</v>
      </c>
      <c r="AA28" s="428">
        <f t="shared" si="4"/>
        <v>0.27021631223007359</v>
      </c>
      <c r="AB28" s="428">
        <f>_xlfn.T.DIST.2T(ABS(BN28),R28+G28-2)</f>
        <v>0</v>
      </c>
      <c r="AC28" s="428" t="str">
        <f t="shared" si="5"/>
        <v>***</v>
      </c>
      <c r="AD28" s="428"/>
      <c r="AE28" s="428">
        <v>20.801503908044605</v>
      </c>
      <c r="AF28" s="428">
        <v>3.0073268198487244</v>
      </c>
      <c r="AG28" s="428">
        <v>14.904320365121947</v>
      </c>
      <c r="AH28" s="428">
        <v>26.698687450967263</v>
      </c>
      <c r="AI28" s="428">
        <v>14.457256711548125</v>
      </c>
      <c r="AJ28" s="495">
        <v>967.58043500000019</v>
      </c>
      <c r="AK28" s="495">
        <v>450</v>
      </c>
      <c r="AL28" s="428"/>
      <c r="AM28" s="428">
        <v>28.841807998150177</v>
      </c>
      <c r="AN28" s="428">
        <v>3.7721387186313118</v>
      </c>
      <c r="AO28" s="428">
        <v>21.444758300005276</v>
      </c>
      <c r="AP28" s="428">
        <v>36.238857696295078</v>
      </c>
      <c r="AQ28" s="428">
        <v>13.078717946091469</v>
      </c>
      <c r="AR28" s="428"/>
      <c r="AS28" s="428">
        <v>8</v>
      </c>
      <c r="AT28" s="428"/>
      <c r="AU28" s="428" t="s">
        <v>466</v>
      </c>
      <c r="AV28" s="428"/>
      <c r="AW28" s="476">
        <v>25.373594832114776</v>
      </c>
      <c r="AX28" s="428">
        <v>3.9300414063159246</v>
      </c>
      <c r="AY28" s="428">
        <v>17.666820648851385</v>
      </c>
      <c r="AZ28" s="428">
        <v>33.080369015378167</v>
      </c>
      <c r="BA28" s="428">
        <v>15.48870561037635</v>
      </c>
      <c r="BB28" s="428"/>
      <c r="BC28" s="428">
        <v>-3.4000000000000021</v>
      </c>
      <c r="BD28" s="428"/>
      <c r="BE28" s="428" t="s">
        <v>463</v>
      </c>
      <c r="BF28" s="428"/>
      <c r="BG28" s="428"/>
      <c r="BH28" s="428"/>
      <c r="BI28" s="428"/>
      <c r="BJ28" s="428"/>
      <c r="BK28" s="428"/>
      <c r="BL28" s="428"/>
      <c r="BM28" s="428"/>
      <c r="BN28" s="495">
        <v>944.9709809999988</v>
      </c>
      <c r="BO28" s="495">
        <v>407</v>
      </c>
      <c r="BP28" s="58"/>
    </row>
    <row r="29" spans="1:68" ht="7.5" customHeight="1" x14ac:dyDescent="0.25">
      <c r="A29" s="36"/>
      <c r="B29" s="34"/>
      <c r="C29" s="58"/>
      <c r="D29" s="58"/>
      <c r="E29" s="58"/>
      <c r="F29" s="58"/>
      <c r="G29" s="58"/>
      <c r="H29" s="58"/>
      <c r="I29" s="58"/>
      <c r="J29" s="58"/>
      <c r="K29" s="58"/>
      <c r="L29" s="58"/>
      <c r="M29" s="428"/>
      <c r="N29" s="428"/>
      <c r="O29" s="428"/>
      <c r="P29" s="428"/>
      <c r="Q29" s="428"/>
      <c r="R29" s="428"/>
      <c r="S29" s="428"/>
      <c r="T29" s="428"/>
      <c r="U29" s="428"/>
      <c r="V29" s="428"/>
      <c r="W29" s="428"/>
      <c r="X29" s="428"/>
      <c r="Y29" s="428"/>
      <c r="Z29" s="428"/>
      <c r="AA29" s="428"/>
      <c r="AB29" s="428"/>
      <c r="AC29" s="428"/>
      <c r="AD29" s="428"/>
      <c r="AE29" s="428"/>
      <c r="AF29" s="428"/>
      <c r="AG29" s="428"/>
      <c r="AH29" s="428"/>
      <c r="AI29" s="428"/>
      <c r="AJ29" s="428"/>
      <c r="AK29" s="428"/>
      <c r="AL29" s="428"/>
      <c r="AM29" s="428"/>
      <c r="AN29" s="428"/>
      <c r="AO29" s="428"/>
      <c r="AP29" s="428"/>
      <c r="AQ29" s="428"/>
      <c r="AR29" s="428"/>
      <c r="AS29" s="428"/>
      <c r="AT29" s="428"/>
      <c r="AU29" s="428"/>
      <c r="AV29" s="428"/>
      <c r="AW29" s="428"/>
      <c r="AX29" s="428"/>
      <c r="AY29" s="428"/>
      <c r="AZ29" s="428"/>
      <c r="BA29" s="428"/>
      <c r="BB29" s="428"/>
      <c r="BC29" s="428"/>
      <c r="BD29" s="428"/>
      <c r="BE29" s="428"/>
      <c r="BF29" s="428"/>
      <c r="BG29" s="428"/>
      <c r="BH29" s="428"/>
      <c r="BI29" s="428"/>
      <c r="BJ29" s="428"/>
      <c r="BK29" s="428"/>
      <c r="BL29" s="428"/>
      <c r="BM29" s="428"/>
      <c r="BN29" s="495"/>
      <c r="BO29" s="495"/>
      <c r="BP29" s="58"/>
    </row>
    <row r="30" spans="1:68" ht="13.5" customHeight="1" x14ac:dyDescent="0.25">
      <c r="A30" s="49" t="s">
        <v>33</v>
      </c>
      <c r="B30" s="34"/>
      <c r="C30" s="58"/>
      <c r="D30" s="58"/>
      <c r="E30" s="58"/>
      <c r="F30" s="58"/>
      <c r="G30" s="58"/>
      <c r="H30" s="58"/>
      <c r="I30" s="58"/>
      <c r="J30" s="58"/>
      <c r="K30" s="58"/>
      <c r="L30" s="58"/>
      <c r="M30" s="428"/>
      <c r="N30" s="428"/>
      <c r="O30" s="428"/>
      <c r="P30" s="428"/>
      <c r="Q30" s="428"/>
      <c r="R30" s="428"/>
      <c r="S30" s="428"/>
      <c r="T30" s="428"/>
      <c r="U30" s="428"/>
      <c r="V30" s="428"/>
      <c r="W30" s="428"/>
      <c r="X30" s="428"/>
      <c r="Y30" s="428"/>
      <c r="Z30" s="428"/>
      <c r="AA30" s="428"/>
      <c r="AB30" s="428"/>
      <c r="AC30" s="428"/>
      <c r="AD30" s="428"/>
      <c r="AE30" s="428"/>
      <c r="AF30" s="428"/>
      <c r="AG30" s="428"/>
      <c r="AH30" s="428"/>
      <c r="AI30" s="428"/>
      <c r="AJ30" s="428"/>
      <c r="AK30" s="428"/>
      <c r="AL30" s="428"/>
      <c r="AM30" s="428"/>
      <c r="AN30" s="428"/>
      <c r="AO30" s="428"/>
      <c r="AP30" s="428"/>
      <c r="AQ30" s="428"/>
      <c r="AR30" s="428"/>
      <c r="AS30" s="428"/>
      <c r="AT30" s="428"/>
      <c r="AU30" s="428"/>
      <c r="AV30" s="428"/>
      <c r="AW30" s="428"/>
      <c r="AX30" s="428"/>
      <c r="AY30" s="428"/>
      <c r="AZ30" s="428"/>
      <c r="BA30" s="428"/>
      <c r="BB30" s="428"/>
      <c r="BC30" s="428"/>
      <c r="BD30" s="428"/>
      <c r="BE30" s="428"/>
      <c r="BF30" s="428"/>
      <c r="BG30" s="428"/>
      <c r="BH30" s="428"/>
      <c r="BI30" s="428"/>
      <c r="BJ30" s="428"/>
      <c r="BK30" s="428"/>
      <c r="BL30" s="428"/>
      <c r="BM30" s="428"/>
      <c r="BN30" s="495"/>
      <c r="BO30" s="495"/>
      <c r="BP30" s="58"/>
    </row>
    <row r="31" spans="1:68" ht="13.5" customHeight="1" x14ac:dyDescent="0.25">
      <c r="A31" s="50" t="s">
        <v>178</v>
      </c>
      <c r="B31" s="34">
        <v>16.657721648387579</v>
      </c>
      <c r="C31" s="58">
        <v>1.5367580416248736</v>
      </c>
      <c r="D31" s="58">
        <v>13.644222796549881</v>
      </c>
      <c r="E31" s="58">
        <v>19.671220500225278</v>
      </c>
      <c r="F31" s="58">
        <v>9.2254995854947985</v>
      </c>
      <c r="G31" s="58">
        <v>1857</v>
      </c>
      <c r="H31" s="58"/>
      <c r="I31" s="58"/>
      <c r="J31" s="58"/>
      <c r="K31" s="58"/>
      <c r="L31" s="58"/>
      <c r="M31" s="428">
        <v>21.755926534456911</v>
      </c>
      <c r="N31" s="428">
        <v>1.6035356203907649</v>
      </c>
      <c r="O31" s="428">
        <v>18.611472632142227</v>
      </c>
      <c r="P31" s="428">
        <v>24.900380436771595</v>
      </c>
      <c r="Q31" s="428">
        <v>7.3705692003100607</v>
      </c>
      <c r="R31" s="428">
        <v>1908</v>
      </c>
      <c r="S31" s="428"/>
      <c r="T31" s="428">
        <v>5.0999999999999996</v>
      </c>
      <c r="U31" s="428"/>
      <c r="V31" s="428"/>
      <c r="W31" s="428">
        <f t="shared" si="0"/>
        <v>16.7</v>
      </c>
      <c r="X31" s="428">
        <f t="shared" si="1"/>
        <v>21.8</v>
      </c>
      <c r="Y31" s="428">
        <f t="shared" si="2"/>
        <v>5.0999999999999996</v>
      </c>
      <c r="Z31" s="428">
        <f t="shared" si="3"/>
        <v>5.0982048860693325</v>
      </c>
      <c r="AA31" s="428">
        <f t="shared" si="4"/>
        <v>2.2954289276331328</v>
      </c>
      <c r="AB31" s="428">
        <f>_xlfn.T.DIST.2T(ABS(BN31),R31+G31-2)</f>
        <v>0</v>
      </c>
      <c r="AC31" s="428" t="str">
        <f t="shared" si="5"/>
        <v>***</v>
      </c>
      <c r="AD31" s="428"/>
      <c r="AE31" s="428">
        <v>26.500868098858309</v>
      </c>
      <c r="AF31" s="428">
        <v>1.9926812987098232</v>
      </c>
      <c r="AG31" s="428">
        <v>22.593342224556284</v>
      </c>
      <c r="AH31" s="428">
        <v>30.408393973160337</v>
      </c>
      <c r="AI31" s="428">
        <v>7.5193057498205889</v>
      </c>
      <c r="AJ31" s="495">
        <v>1608.2494369999954</v>
      </c>
      <c r="AK31" s="495">
        <v>1966</v>
      </c>
      <c r="AL31" s="428"/>
      <c r="AM31" s="428">
        <v>25.995439280064375</v>
      </c>
      <c r="AN31" s="428">
        <v>1.9465033230325421</v>
      </c>
      <c r="AO31" s="428">
        <v>22.178405259825524</v>
      </c>
      <c r="AP31" s="428">
        <v>29.812473300303228</v>
      </c>
      <c r="AQ31" s="428">
        <v>7.4878647060420898</v>
      </c>
      <c r="AR31" s="428"/>
      <c r="AS31" s="428">
        <v>-0.5</v>
      </c>
      <c r="AT31" s="428"/>
      <c r="AU31" s="428" t="s">
        <v>463</v>
      </c>
      <c r="AV31" s="428"/>
      <c r="AW31" s="428">
        <v>27.733478386818433</v>
      </c>
      <c r="AX31" s="428">
        <v>2.4835563337862046</v>
      </c>
      <c r="AY31" s="428">
        <v>22.863247807277009</v>
      </c>
      <c r="AZ31" s="428">
        <v>32.603708966359854</v>
      </c>
      <c r="BA31" s="428">
        <v>8.9550841735259041</v>
      </c>
      <c r="BB31" s="428"/>
      <c r="BC31" s="428">
        <v>1.6999999999999993</v>
      </c>
      <c r="BD31" s="428"/>
      <c r="BE31" s="428" t="s">
        <v>463</v>
      </c>
      <c r="BF31" s="428"/>
      <c r="BG31" s="428"/>
      <c r="BH31" s="428"/>
      <c r="BI31" s="428"/>
      <c r="BJ31" s="428"/>
      <c r="BK31" s="428"/>
      <c r="BL31" s="428"/>
      <c r="BM31" s="428"/>
      <c r="BN31" s="495">
        <v>1442.4968820000004</v>
      </c>
      <c r="BO31" s="495">
        <v>1749</v>
      </c>
      <c r="BP31" s="58"/>
    </row>
    <row r="32" spans="1:68" ht="13.5" customHeight="1" x14ac:dyDescent="0.25">
      <c r="A32" s="50" t="s">
        <v>179</v>
      </c>
      <c r="B32" s="34">
        <v>19.861518543092867</v>
      </c>
      <c r="C32" s="58">
        <v>1.9163562453138747</v>
      </c>
      <c r="D32" s="58">
        <v>16.103648280797511</v>
      </c>
      <c r="E32" s="58">
        <v>23.619388805388226</v>
      </c>
      <c r="F32" s="58">
        <v>9.6485887579845464</v>
      </c>
      <c r="G32" s="58">
        <v>953</v>
      </c>
      <c r="H32" s="58"/>
      <c r="I32" s="58"/>
      <c r="J32" s="58"/>
      <c r="K32" s="58"/>
      <c r="L32" s="58"/>
      <c r="M32" s="428">
        <v>24.797842028048546</v>
      </c>
      <c r="N32" s="428">
        <v>2.16654724561121</v>
      </c>
      <c r="O32" s="428">
        <v>20.549350223824618</v>
      </c>
      <c r="P32" s="428">
        <v>29.046333832272474</v>
      </c>
      <c r="Q32" s="428">
        <v>8.7368378391984827</v>
      </c>
      <c r="R32" s="428">
        <v>946</v>
      </c>
      <c r="S32" s="428"/>
      <c r="T32" s="428">
        <v>4.9000000000000004</v>
      </c>
      <c r="U32" s="428"/>
      <c r="V32" s="428"/>
      <c r="W32" s="428">
        <f t="shared" si="0"/>
        <v>19.899999999999999</v>
      </c>
      <c r="X32" s="428">
        <f t="shared" si="1"/>
        <v>24.8</v>
      </c>
      <c r="Y32" s="428">
        <f t="shared" si="2"/>
        <v>4.9000000000000004</v>
      </c>
      <c r="Z32" s="428">
        <f t="shared" si="3"/>
        <v>4.936323484955679</v>
      </c>
      <c r="AA32" s="428">
        <f t="shared" si="4"/>
        <v>1.7066153340514827</v>
      </c>
      <c r="AB32" s="428">
        <f>_xlfn.T.DIST.2T(ABS(BN32),R32+G32-2)</f>
        <v>0</v>
      </c>
      <c r="AC32" s="428" t="str">
        <f t="shared" si="5"/>
        <v>***</v>
      </c>
      <c r="AD32" s="428"/>
      <c r="AE32" s="428">
        <v>28.49700804632057</v>
      </c>
      <c r="AF32" s="428">
        <v>2.428784665044581</v>
      </c>
      <c r="AG32" s="428">
        <v>23.734310204014125</v>
      </c>
      <c r="AH32" s="428">
        <v>33.259705888627018</v>
      </c>
      <c r="AI32" s="428">
        <v>8.5229462022704414</v>
      </c>
      <c r="AJ32" s="495">
        <v>1120.2013329999986</v>
      </c>
      <c r="AK32" s="495">
        <v>981</v>
      </c>
      <c r="AL32" s="428"/>
      <c r="AM32" s="428">
        <v>26.861417911997442</v>
      </c>
      <c r="AN32" s="428">
        <v>2.4235312339662718</v>
      </c>
      <c r="AO32" s="428">
        <v>22.108946616572865</v>
      </c>
      <c r="AP32" s="428">
        <v>31.613889207422019</v>
      </c>
      <c r="AQ32" s="428">
        <v>9.0223503536044554</v>
      </c>
      <c r="AR32" s="428"/>
      <c r="AS32" s="428">
        <v>-1.6000000000000014</v>
      </c>
      <c r="AT32" s="428"/>
      <c r="AU32" s="428" t="s">
        <v>463</v>
      </c>
      <c r="AV32" s="428"/>
      <c r="AW32" s="428">
        <v>34.181000547111815</v>
      </c>
      <c r="AX32" s="428">
        <v>2.6655932594664398</v>
      </c>
      <c r="AY32" s="428">
        <v>28.953797270799704</v>
      </c>
      <c r="AZ32" s="428">
        <v>39.408203823423932</v>
      </c>
      <c r="BA32" s="428">
        <v>7.7984646932509811</v>
      </c>
      <c r="BB32" s="428"/>
      <c r="BC32" s="428">
        <v>7.3000000000000043</v>
      </c>
      <c r="BD32" s="428"/>
      <c r="BE32" s="428" t="s">
        <v>464</v>
      </c>
      <c r="BF32" s="428"/>
      <c r="BG32" s="428"/>
      <c r="BH32" s="428"/>
      <c r="BI32" s="428"/>
      <c r="BJ32" s="428"/>
      <c r="BK32" s="428"/>
      <c r="BL32" s="428"/>
      <c r="BM32" s="428"/>
      <c r="BN32" s="495">
        <v>969.26992099999882</v>
      </c>
      <c r="BO32" s="495">
        <v>912</v>
      </c>
      <c r="BP32" s="58"/>
    </row>
    <row r="33" spans="1:68" ht="13.5" customHeight="1" x14ac:dyDescent="0.25">
      <c r="A33" s="267" t="s">
        <v>36</v>
      </c>
      <c r="B33" s="34">
        <v>15.519432426456087</v>
      </c>
      <c r="C33" s="58">
        <v>2.8706506203119617</v>
      </c>
      <c r="D33" s="58">
        <v>9.8902428507239506</v>
      </c>
      <c r="E33" s="58">
        <v>21.148622002188223</v>
      </c>
      <c r="F33" s="58">
        <v>18.497136631223338</v>
      </c>
      <c r="G33" s="58">
        <v>551</v>
      </c>
      <c r="H33" s="58"/>
      <c r="I33" s="58"/>
      <c r="J33" s="58"/>
      <c r="K33" s="58"/>
      <c r="L33" s="58"/>
      <c r="M33" s="428">
        <v>25.140761089654479</v>
      </c>
      <c r="N33" s="428">
        <v>3.0751559241298345</v>
      </c>
      <c r="O33" s="428">
        <v>19.110532685062019</v>
      </c>
      <c r="P33" s="428">
        <v>31.170989494246935</v>
      </c>
      <c r="Q33" s="428">
        <v>12.231753498486064</v>
      </c>
      <c r="R33" s="428">
        <v>612</v>
      </c>
      <c r="S33" s="428"/>
      <c r="T33" s="428">
        <v>9.6</v>
      </c>
      <c r="U33" s="428"/>
      <c r="V33" s="428"/>
      <c r="W33" s="428">
        <f t="shared" si="0"/>
        <v>15.5</v>
      </c>
      <c r="X33" s="428">
        <f t="shared" si="1"/>
        <v>25.1</v>
      </c>
      <c r="Y33" s="428">
        <f t="shared" si="2"/>
        <v>9.6</v>
      </c>
      <c r="Z33" s="428">
        <f t="shared" si="3"/>
        <v>9.6213286631983923</v>
      </c>
      <c r="AA33" s="428">
        <f t="shared" si="4"/>
        <v>2.2870862264006555</v>
      </c>
      <c r="AB33" s="428">
        <f>_xlfn.T.DIST.2T(ABS(BN33),R33+G33-2)</f>
        <v>0</v>
      </c>
      <c r="AC33" s="428" t="str">
        <f t="shared" si="5"/>
        <v>***</v>
      </c>
      <c r="AD33" s="428"/>
      <c r="AE33" s="428">
        <v>23.788467593714419</v>
      </c>
      <c r="AF33" s="428">
        <v>2.9908242095979563</v>
      </c>
      <c r="AG33" s="428">
        <v>17.923644657874362</v>
      </c>
      <c r="AH33" s="428">
        <v>29.653290529554475</v>
      </c>
      <c r="AI33" s="428">
        <v>12.572580380874202</v>
      </c>
      <c r="AJ33" s="495">
        <v>623.43518100000017</v>
      </c>
      <c r="AK33" s="495">
        <v>520</v>
      </c>
      <c r="AL33" s="428"/>
      <c r="AM33" s="428">
        <v>32.35830033838851</v>
      </c>
      <c r="AN33" s="428">
        <v>4.0716980858241794</v>
      </c>
      <c r="AO33" s="428">
        <v>24.373823800470738</v>
      </c>
      <c r="AP33" s="428">
        <v>40.342776876306274</v>
      </c>
      <c r="AQ33" s="428">
        <v>12.583164267727904</v>
      </c>
      <c r="AR33" s="428"/>
      <c r="AS33" s="428">
        <v>8.5999999999999979</v>
      </c>
      <c r="AT33" s="428"/>
      <c r="AU33" s="428" t="s">
        <v>466</v>
      </c>
      <c r="AV33" s="428"/>
      <c r="AW33" s="428">
        <v>27.816902057110603</v>
      </c>
      <c r="AX33" s="428">
        <v>3.5702212991336162</v>
      </c>
      <c r="AY33" s="428">
        <v>20.815731715118492</v>
      </c>
      <c r="AZ33" s="428">
        <v>34.818072399102718</v>
      </c>
      <c r="BA33" s="428">
        <v>12.834719307720285</v>
      </c>
      <c r="BB33" s="428"/>
      <c r="BC33" s="428">
        <v>-4.5999999999999979</v>
      </c>
      <c r="BD33" s="428"/>
      <c r="BE33" s="428" t="s">
        <v>463</v>
      </c>
      <c r="BF33" s="428"/>
      <c r="BG33" s="428"/>
      <c r="BH33" s="428"/>
      <c r="BI33" s="428"/>
      <c r="BJ33" s="428"/>
      <c r="BK33" s="428"/>
      <c r="BL33" s="428"/>
      <c r="BM33" s="428"/>
      <c r="BN33" s="495">
        <v>539.03115699999978</v>
      </c>
      <c r="BO33" s="495">
        <v>487</v>
      </c>
      <c r="BP33" s="58"/>
    </row>
    <row r="34" spans="1:68" ht="13.5" customHeight="1" x14ac:dyDescent="0.25">
      <c r="A34" s="267" t="s">
        <v>37</v>
      </c>
      <c r="B34" s="34">
        <v>23.941971458792565</v>
      </c>
      <c r="C34" s="58">
        <v>1.6348201038693926</v>
      </c>
      <c r="D34" s="58">
        <v>20.736178241818347</v>
      </c>
      <c r="E34" s="58">
        <v>27.147764675766783</v>
      </c>
      <c r="F34" s="58">
        <v>6.8282601818448558</v>
      </c>
      <c r="G34" s="58">
        <v>2508</v>
      </c>
      <c r="H34" s="58"/>
      <c r="I34" s="58"/>
      <c r="J34" s="58"/>
      <c r="K34" s="58"/>
      <c r="L34" s="58"/>
      <c r="M34" s="428">
        <v>24.329680149200701</v>
      </c>
      <c r="N34" s="428">
        <v>1.6227958637727895</v>
      </c>
      <c r="O34" s="428">
        <v>21.147457863887841</v>
      </c>
      <c r="P34" s="428">
        <v>27.511902434513562</v>
      </c>
      <c r="Q34" s="428">
        <v>6.6700254743221636</v>
      </c>
      <c r="R34" s="428">
        <v>2182</v>
      </c>
      <c r="S34" s="428"/>
      <c r="T34" s="428">
        <v>0.4</v>
      </c>
      <c r="U34" s="428"/>
      <c r="V34" s="428"/>
      <c r="W34" s="428">
        <f t="shared" si="0"/>
        <v>23.9</v>
      </c>
      <c r="X34" s="428">
        <f t="shared" si="1"/>
        <v>24.3</v>
      </c>
      <c r="Y34" s="428">
        <f t="shared" si="2"/>
        <v>0.4</v>
      </c>
      <c r="Z34" s="428">
        <f t="shared" si="3"/>
        <v>0.38770869040813594</v>
      </c>
      <c r="AA34" s="428">
        <f t="shared" si="4"/>
        <v>0.16831301128699969</v>
      </c>
      <c r="AB34" s="428">
        <f>_xlfn.T.DIST.2T(ABS(BN34),R34+G34-2)</f>
        <v>0</v>
      </c>
      <c r="AC34" s="428" t="str">
        <f t="shared" si="5"/>
        <v>***</v>
      </c>
      <c r="AD34" s="428"/>
      <c r="AE34" s="428">
        <v>27.673250597517885</v>
      </c>
      <c r="AF34" s="428">
        <v>1.7258095245353666</v>
      </c>
      <c r="AG34" s="428">
        <v>24.289043912984312</v>
      </c>
      <c r="AH34" s="428">
        <v>31.057457282051455</v>
      </c>
      <c r="AI34" s="428">
        <v>6.2363816583591403</v>
      </c>
      <c r="AJ34" s="495">
        <v>2705.3343059999961</v>
      </c>
      <c r="AK34" s="495">
        <v>2265</v>
      </c>
      <c r="AL34" s="428"/>
      <c r="AM34" s="428">
        <v>31.920748743524559</v>
      </c>
      <c r="AN34" s="428">
        <v>1.905228080613196</v>
      </c>
      <c r="AO34" s="428">
        <v>28.184654222665955</v>
      </c>
      <c r="AP34" s="428">
        <v>35.656843264383156</v>
      </c>
      <c r="AQ34" s="428">
        <v>5.9686196458649503</v>
      </c>
      <c r="AR34" s="428"/>
      <c r="AS34" s="428">
        <v>4.1999999999999993</v>
      </c>
      <c r="AT34" s="428"/>
      <c r="AU34" s="428" t="s">
        <v>466</v>
      </c>
      <c r="AV34" s="428"/>
      <c r="AW34" s="428">
        <v>29.962684898664136</v>
      </c>
      <c r="AX34" s="428">
        <v>2.0935377614455084</v>
      </c>
      <c r="AY34" s="428">
        <v>25.857277066149749</v>
      </c>
      <c r="AZ34" s="428">
        <v>34.068092731178531</v>
      </c>
      <c r="BA34" s="428">
        <v>6.9871500785927481</v>
      </c>
      <c r="BB34" s="428"/>
      <c r="BC34" s="428">
        <v>-1.8999999999999986</v>
      </c>
      <c r="BD34" s="428"/>
      <c r="BE34" s="428" t="s">
        <v>463</v>
      </c>
      <c r="BF34" s="428"/>
      <c r="BG34" s="428"/>
      <c r="BH34" s="428"/>
      <c r="BI34" s="428"/>
      <c r="BJ34" s="428"/>
      <c r="BK34" s="428"/>
      <c r="BL34" s="428"/>
      <c r="BM34" s="428"/>
      <c r="BN34" s="495">
        <v>2449.0896910000088</v>
      </c>
      <c r="BO34" s="495">
        <v>2087</v>
      </c>
      <c r="BP34" s="58"/>
    </row>
    <row r="35" spans="1:68" ht="13.5" customHeight="1" x14ac:dyDescent="0.25">
      <c r="A35" s="267" t="s">
        <v>38</v>
      </c>
      <c r="B35" s="34">
        <v>17.340515932666019</v>
      </c>
      <c r="C35" s="58">
        <v>2.7476661386045267</v>
      </c>
      <c r="D35" s="58">
        <v>11.952492229752316</v>
      </c>
      <c r="E35" s="58">
        <v>22.728539635579718</v>
      </c>
      <c r="F35" s="58">
        <v>15.84535402103279</v>
      </c>
      <c r="G35" s="58">
        <v>590</v>
      </c>
      <c r="H35" s="58"/>
      <c r="I35" s="58"/>
      <c r="J35" s="58"/>
      <c r="K35" s="58"/>
      <c r="L35" s="58"/>
      <c r="M35" s="428">
        <v>28.031543541055083</v>
      </c>
      <c r="N35" s="428">
        <v>3.6117250169749577</v>
      </c>
      <c r="O35" s="428">
        <v>20.949129730411499</v>
      </c>
      <c r="P35" s="428">
        <v>35.113957351698666</v>
      </c>
      <c r="Q35" s="428">
        <v>12.884502816212082</v>
      </c>
      <c r="R35" s="428">
        <v>729</v>
      </c>
      <c r="S35" s="428"/>
      <c r="T35" s="428">
        <v>10.7</v>
      </c>
      <c r="U35" s="428"/>
      <c r="V35" s="428"/>
      <c r="W35" s="428">
        <f t="shared" si="0"/>
        <v>17.3</v>
      </c>
      <c r="X35" s="428">
        <f t="shared" si="1"/>
        <v>28</v>
      </c>
      <c r="Y35" s="428">
        <f t="shared" si="2"/>
        <v>10.7</v>
      </c>
      <c r="Z35" s="428">
        <f t="shared" si="3"/>
        <v>10.691027608389064</v>
      </c>
      <c r="AA35" s="428">
        <f t="shared" si="4"/>
        <v>2.3558449577015246</v>
      </c>
      <c r="AB35" s="428">
        <f>_xlfn.T.DIST.2T(ABS(BN35),R35+G35-2)</f>
        <v>0</v>
      </c>
      <c r="AC35" s="428" t="str">
        <f t="shared" si="5"/>
        <v>***</v>
      </c>
      <c r="AD35" s="428"/>
      <c r="AE35" s="428">
        <v>27.121516539889306</v>
      </c>
      <c r="AF35" s="428">
        <v>3.4155111545323553</v>
      </c>
      <c r="AG35" s="428">
        <v>20.423908538577979</v>
      </c>
      <c r="AH35" s="428">
        <v>33.819124541200637</v>
      </c>
      <c r="AI35" s="428">
        <v>12.593363462949977</v>
      </c>
      <c r="AJ35" s="495">
        <v>814.59333099999913</v>
      </c>
      <c r="AK35" s="495">
        <v>670</v>
      </c>
      <c r="AL35" s="428"/>
      <c r="AM35" s="428">
        <v>27.900518758642988</v>
      </c>
      <c r="AN35" s="428">
        <v>3.0516521087633084</v>
      </c>
      <c r="AO35" s="428">
        <v>21.916321465346901</v>
      </c>
      <c r="AP35" s="428">
        <v>33.88471605193908</v>
      </c>
      <c r="AQ35" s="428">
        <v>10.937617809769115</v>
      </c>
      <c r="AR35" s="428"/>
      <c r="AS35" s="428">
        <v>0.79999999999999716</v>
      </c>
      <c r="AT35" s="428"/>
      <c r="AU35" s="428" t="s">
        <v>463</v>
      </c>
      <c r="AV35" s="428"/>
      <c r="AW35" s="428">
        <v>26.663084796162877</v>
      </c>
      <c r="AX35" s="428">
        <v>3.3445050376410568</v>
      </c>
      <c r="AY35" s="428">
        <v>20.104541917081963</v>
      </c>
      <c r="AZ35" s="428">
        <v>33.221627675243795</v>
      </c>
      <c r="BA35" s="428">
        <v>12.543578746456108</v>
      </c>
      <c r="BB35" s="428"/>
      <c r="BC35" s="428">
        <v>-1.1999999999999993</v>
      </c>
      <c r="BD35" s="428"/>
      <c r="BE35" s="428" t="s">
        <v>463</v>
      </c>
      <c r="BF35" s="428"/>
      <c r="BG35" s="428"/>
      <c r="BH35" s="428"/>
      <c r="BI35" s="428"/>
      <c r="BJ35" s="428"/>
      <c r="BK35" s="428"/>
      <c r="BL35" s="428"/>
      <c r="BM35" s="428"/>
      <c r="BN35" s="495">
        <v>893.82721399999934</v>
      </c>
      <c r="BO35" s="495">
        <v>685</v>
      </c>
      <c r="BP35" s="58"/>
    </row>
    <row r="36" spans="1:68" ht="7.5" customHeight="1" x14ac:dyDescent="0.25">
      <c r="A36" s="312"/>
      <c r="B36" s="314"/>
      <c r="C36" s="314"/>
      <c r="D36" s="314"/>
      <c r="E36" s="314"/>
      <c r="F36" s="314"/>
      <c r="G36" s="314"/>
      <c r="H36" s="314"/>
      <c r="I36" s="314"/>
      <c r="J36" s="314"/>
      <c r="K36" s="314"/>
      <c r="L36" s="314"/>
      <c r="M36" s="314"/>
      <c r="N36" s="314"/>
      <c r="O36" s="314"/>
      <c r="P36" s="314"/>
      <c r="Q36" s="314"/>
      <c r="R36" s="314"/>
      <c r="S36" s="314"/>
      <c r="T36" s="314"/>
      <c r="U36" s="314"/>
      <c r="V36" s="314"/>
      <c r="W36" s="314"/>
      <c r="X36" s="314"/>
      <c r="Y36" s="314"/>
      <c r="Z36" s="314"/>
      <c r="AA36" s="314"/>
      <c r="AB36" s="344"/>
      <c r="AC36" s="344"/>
      <c r="AD36" s="344"/>
      <c r="AE36" s="344"/>
      <c r="AF36" s="344"/>
      <c r="AG36" s="344"/>
      <c r="AH36" s="344"/>
      <c r="AI36" s="344"/>
      <c r="AJ36" s="344"/>
      <c r="AK36" s="344"/>
      <c r="AL36" s="344"/>
      <c r="AM36" s="344"/>
      <c r="AN36" s="344"/>
      <c r="AO36" s="344"/>
      <c r="AP36" s="344"/>
      <c r="AQ36" s="344"/>
      <c r="AR36" s="344"/>
      <c r="AS36" s="344"/>
      <c r="AT36" s="344"/>
      <c r="AU36" s="344"/>
      <c r="AV36" s="344"/>
      <c r="AW36" s="344"/>
      <c r="AX36" s="344"/>
      <c r="AY36" s="344"/>
      <c r="AZ36" s="344"/>
      <c r="BA36" s="344"/>
      <c r="BB36" s="344"/>
      <c r="BC36" s="344"/>
      <c r="BD36" s="344"/>
      <c r="BE36" s="344"/>
      <c r="BF36" s="344"/>
      <c r="BG36" s="344"/>
      <c r="BH36" s="344"/>
      <c r="BI36" s="344"/>
      <c r="BJ36" s="344"/>
      <c r="BK36" s="344"/>
      <c r="BL36" s="344"/>
      <c r="BM36" s="344"/>
      <c r="BN36" s="345"/>
      <c r="BO36" s="345"/>
      <c r="BP36" s="344"/>
    </row>
    <row r="37" spans="1:68" ht="5.15" customHeight="1" x14ac:dyDescent="0.25"/>
    <row r="38" spans="1:68" ht="11.25" customHeight="1" x14ac:dyDescent="0.25">
      <c r="A38" s="551" t="s">
        <v>15</v>
      </c>
      <c r="B38" s="551"/>
      <c r="C38" s="551"/>
      <c r="D38" s="551"/>
      <c r="E38" s="551"/>
      <c r="F38" s="551"/>
      <c r="G38" s="551"/>
      <c r="H38" s="551"/>
      <c r="I38" s="551"/>
      <c r="J38" s="551"/>
      <c r="K38" s="551"/>
      <c r="L38" s="551"/>
      <c r="M38" s="551"/>
      <c r="N38" s="551"/>
      <c r="O38" s="551"/>
      <c r="P38" s="551"/>
      <c r="Q38" s="551"/>
      <c r="R38" s="551"/>
      <c r="S38" s="551"/>
      <c r="T38" s="551"/>
      <c r="U38" s="551"/>
      <c r="V38" s="551"/>
      <c r="W38" s="551"/>
      <c r="X38" s="551"/>
      <c r="Y38" s="551"/>
      <c r="Z38" s="551"/>
      <c r="AA38" s="551"/>
      <c r="AB38" s="551"/>
      <c r="AC38" s="551"/>
      <c r="AD38" s="551"/>
      <c r="AE38" s="551"/>
      <c r="AF38" s="551"/>
      <c r="AG38" s="551"/>
      <c r="AH38" s="551"/>
      <c r="AI38" s="551"/>
      <c r="AJ38" s="551"/>
      <c r="AK38" s="551"/>
      <c r="AL38" s="551"/>
      <c r="AM38" s="551"/>
      <c r="AN38" s="551"/>
      <c r="AO38" s="551"/>
      <c r="AP38" s="551"/>
      <c r="AQ38" s="551"/>
      <c r="AR38" s="551"/>
      <c r="AS38" s="551"/>
      <c r="AT38" s="551"/>
      <c r="AU38" s="551"/>
      <c r="AV38" s="551"/>
      <c r="AW38" s="551"/>
      <c r="AX38" s="551"/>
      <c r="AY38" s="551"/>
      <c r="AZ38" s="551"/>
      <c r="BA38" s="551"/>
      <c r="BB38" s="551"/>
      <c r="BC38" s="551"/>
      <c r="BD38" s="551"/>
      <c r="BE38" s="551"/>
      <c r="BF38" s="551"/>
      <c r="BG38" s="551"/>
      <c r="BH38" s="551"/>
      <c r="BI38" s="551"/>
      <c r="BJ38" s="551"/>
      <c r="BK38" s="551"/>
      <c r="BL38" s="551"/>
      <c r="BM38" s="551"/>
      <c r="BN38" s="551"/>
      <c r="BO38" s="551"/>
      <c r="BP38" s="551"/>
    </row>
    <row r="39" spans="1:68" x14ac:dyDescent="0.25">
      <c r="A39" s="575" t="s">
        <v>559</v>
      </c>
      <c r="B39" s="575"/>
      <c r="C39" s="575"/>
      <c r="D39" s="575"/>
      <c r="E39" s="575"/>
      <c r="F39" s="575"/>
      <c r="G39" s="575"/>
      <c r="H39" s="575"/>
      <c r="I39" s="575"/>
      <c r="J39" s="575"/>
      <c r="K39" s="575"/>
      <c r="L39" s="575"/>
      <c r="M39" s="575"/>
      <c r="N39" s="575"/>
      <c r="O39" s="575"/>
      <c r="P39" s="575"/>
      <c r="Q39" s="575"/>
      <c r="R39" s="575"/>
      <c r="S39" s="575"/>
      <c r="T39" s="575"/>
      <c r="U39" s="575"/>
      <c r="V39" s="575"/>
      <c r="W39" s="575"/>
      <c r="X39" s="575"/>
      <c r="Y39" s="575"/>
      <c r="Z39" s="575"/>
      <c r="AA39" s="575"/>
      <c r="AB39" s="575"/>
      <c r="AC39" s="575"/>
      <c r="AD39" s="575"/>
      <c r="AE39" s="575"/>
      <c r="AF39" s="575"/>
      <c r="AG39" s="575"/>
      <c r="AH39" s="575"/>
      <c r="AI39" s="575"/>
      <c r="AJ39" s="575"/>
      <c r="AK39" s="575"/>
      <c r="AL39" s="575"/>
      <c r="AM39" s="575"/>
      <c r="AN39" s="575"/>
      <c r="AO39" s="575"/>
      <c r="AP39" s="575"/>
      <c r="AQ39" s="575"/>
      <c r="AR39" s="575"/>
      <c r="AS39" s="575"/>
      <c r="AT39" s="575"/>
      <c r="AU39" s="575"/>
      <c r="AV39" s="575"/>
      <c r="AW39" s="575"/>
      <c r="AX39" s="575"/>
      <c r="AY39" s="575"/>
      <c r="AZ39" s="575"/>
      <c r="BA39" s="575"/>
      <c r="BB39" s="575"/>
      <c r="BC39" s="575"/>
      <c r="BD39" s="575"/>
      <c r="BE39" s="575"/>
      <c r="BF39" s="575"/>
      <c r="BG39" s="575"/>
      <c r="BH39" s="575"/>
      <c r="BI39" s="575"/>
      <c r="BJ39" s="575"/>
      <c r="BK39" s="575"/>
      <c r="BL39" s="575"/>
      <c r="BM39" s="575"/>
      <c r="BN39" s="575"/>
      <c r="BO39" s="575"/>
      <c r="BP39" s="575"/>
    </row>
    <row r="40" spans="1:68" ht="22.5" customHeight="1" x14ac:dyDescent="0.25">
      <c r="A40" s="575" t="s">
        <v>252</v>
      </c>
      <c r="B40" s="575"/>
      <c r="C40" s="575"/>
      <c r="D40" s="575"/>
      <c r="E40" s="575"/>
      <c r="F40" s="575"/>
      <c r="G40" s="575"/>
      <c r="H40" s="575"/>
      <c r="I40" s="575"/>
      <c r="J40" s="575"/>
      <c r="K40" s="575"/>
      <c r="L40" s="575"/>
      <c r="M40" s="575"/>
      <c r="N40" s="575"/>
      <c r="O40" s="575"/>
      <c r="P40" s="575"/>
      <c r="Q40" s="575"/>
      <c r="R40" s="575"/>
      <c r="S40" s="575"/>
      <c r="T40" s="575"/>
      <c r="U40" s="575"/>
      <c r="V40" s="575"/>
      <c r="W40" s="575"/>
      <c r="X40" s="575"/>
      <c r="Y40" s="575"/>
      <c r="Z40" s="575"/>
      <c r="AA40" s="575"/>
      <c r="AB40" s="575"/>
      <c r="AC40" s="575"/>
      <c r="AD40" s="575"/>
      <c r="AE40" s="575"/>
      <c r="AF40" s="575"/>
      <c r="AG40" s="575"/>
      <c r="AH40" s="575"/>
      <c r="AI40" s="575"/>
      <c r="AJ40" s="575"/>
      <c r="AK40" s="575"/>
      <c r="AL40" s="575"/>
      <c r="AM40" s="575"/>
      <c r="AN40" s="575"/>
      <c r="AO40" s="575"/>
      <c r="AP40" s="575"/>
      <c r="AQ40" s="575"/>
      <c r="AR40" s="575"/>
      <c r="AS40" s="575"/>
      <c r="AT40" s="575"/>
      <c r="AU40" s="575"/>
      <c r="AV40" s="575"/>
      <c r="AW40" s="575"/>
      <c r="AX40" s="575"/>
      <c r="AY40" s="575"/>
      <c r="AZ40" s="575"/>
      <c r="BA40" s="575"/>
      <c r="BB40" s="575"/>
      <c r="BC40" s="575"/>
      <c r="BD40" s="575"/>
      <c r="BE40" s="575"/>
      <c r="BF40" s="575"/>
      <c r="BG40" s="575"/>
      <c r="BH40" s="575"/>
      <c r="BI40" s="575"/>
      <c r="BJ40" s="575"/>
      <c r="BK40" s="575"/>
      <c r="BL40" s="575"/>
      <c r="BM40" s="575"/>
      <c r="BN40" s="575"/>
      <c r="BO40" s="575"/>
      <c r="BP40" s="575"/>
    </row>
    <row r="41" spans="1:68" x14ac:dyDescent="0.25">
      <c r="A41" s="609" t="s">
        <v>16</v>
      </c>
      <c r="B41" s="609"/>
      <c r="C41" s="609"/>
      <c r="D41" s="609"/>
      <c r="E41" s="609"/>
      <c r="F41" s="609"/>
      <c r="G41" s="609"/>
      <c r="H41" s="609"/>
      <c r="I41" s="609"/>
      <c r="J41" s="609"/>
      <c r="K41" s="609"/>
      <c r="L41" s="609"/>
      <c r="M41" s="609"/>
      <c r="N41" s="609"/>
      <c r="O41" s="609"/>
      <c r="P41" s="609"/>
      <c r="Q41" s="609"/>
      <c r="R41" s="609"/>
      <c r="S41" s="609"/>
      <c r="T41" s="609"/>
      <c r="U41" s="609"/>
      <c r="V41" s="609"/>
      <c r="W41" s="609"/>
      <c r="X41" s="609"/>
      <c r="Y41" s="609"/>
      <c r="Z41" s="609"/>
      <c r="AA41" s="609"/>
      <c r="AB41" s="609"/>
      <c r="AC41" s="609"/>
      <c r="AD41" s="609"/>
      <c r="AE41" s="609"/>
      <c r="AF41" s="609"/>
      <c r="AG41" s="609"/>
      <c r="AH41" s="609"/>
      <c r="AI41" s="609"/>
      <c r="AJ41" s="609"/>
      <c r="AK41" s="609"/>
      <c r="AL41" s="609"/>
      <c r="AM41" s="609"/>
      <c r="AN41" s="609"/>
      <c r="AO41" s="609"/>
      <c r="AP41" s="609"/>
      <c r="AQ41" s="609"/>
      <c r="AR41" s="609"/>
      <c r="AS41" s="609"/>
      <c r="AT41" s="609"/>
      <c r="AU41" s="609"/>
      <c r="AV41" s="609"/>
      <c r="AW41" s="609"/>
      <c r="AX41" s="609"/>
      <c r="AY41" s="609"/>
      <c r="AZ41" s="609"/>
      <c r="BA41" s="609"/>
      <c r="BB41" s="609"/>
      <c r="BC41" s="609"/>
      <c r="BD41" s="609"/>
      <c r="BE41" s="609"/>
      <c r="BF41" s="609"/>
      <c r="BG41" s="609"/>
      <c r="BH41" s="609"/>
      <c r="BI41" s="609"/>
      <c r="BJ41" s="609"/>
      <c r="BK41" s="609"/>
      <c r="BL41" s="609"/>
      <c r="BM41" s="609"/>
      <c r="BN41" s="609"/>
      <c r="BO41" s="609"/>
      <c r="BP41" s="609"/>
    </row>
    <row r="42" spans="1:68" x14ac:dyDescent="0.25">
      <c r="A42" s="609" t="s">
        <v>49</v>
      </c>
      <c r="B42" s="609"/>
      <c r="C42" s="609"/>
      <c r="D42" s="609"/>
      <c r="E42" s="609"/>
      <c r="F42" s="609"/>
      <c r="G42" s="609"/>
      <c r="H42" s="609"/>
      <c r="I42" s="609"/>
      <c r="J42" s="609"/>
      <c r="K42" s="609"/>
      <c r="L42" s="609"/>
      <c r="M42" s="609"/>
      <c r="N42" s="609"/>
      <c r="O42" s="609"/>
      <c r="P42" s="609"/>
      <c r="Q42" s="609"/>
      <c r="R42" s="609"/>
      <c r="S42" s="609"/>
      <c r="T42" s="609"/>
      <c r="U42" s="609"/>
      <c r="V42" s="609"/>
      <c r="W42" s="609"/>
      <c r="X42" s="609"/>
      <c r="Y42" s="609"/>
      <c r="Z42" s="609"/>
      <c r="AA42" s="609"/>
      <c r="AB42" s="609"/>
      <c r="AC42" s="609"/>
      <c r="AD42" s="609"/>
      <c r="AE42" s="609"/>
      <c r="AF42" s="609"/>
      <c r="AG42" s="609"/>
      <c r="AH42" s="609"/>
      <c r="AI42" s="609"/>
      <c r="AJ42" s="609"/>
      <c r="AK42" s="609"/>
      <c r="AL42" s="609"/>
      <c r="AM42" s="609"/>
      <c r="AN42" s="609"/>
      <c r="AO42" s="609"/>
      <c r="AP42" s="609"/>
      <c r="AQ42" s="609"/>
      <c r="AR42" s="609"/>
      <c r="AS42" s="609"/>
      <c r="AT42" s="609"/>
      <c r="AU42" s="609"/>
      <c r="AV42" s="609"/>
      <c r="AW42" s="609"/>
      <c r="AX42" s="609"/>
      <c r="AY42" s="609"/>
      <c r="AZ42" s="609"/>
      <c r="BA42" s="609"/>
      <c r="BB42" s="609"/>
      <c r="BC42" s="609"/>
      <c r="BD42" s="609"/>
      <c r="BE42" s="609"/>
      <c r="BF42" s="609"/>
      <c r="BG42" s="609"/>
      <c r="BH42" s="609"/>
      <c r="BI42" s="609"/>
      <c r="BJ42" s="609"/>
      <c r="BK42" s="609"/>
      <c r="BL42" s="609"/>
      <c r="BM42" s="609"/>
      <c r="BN42" s="609"/>
      <c r="BO42" s="609"/>
      <c r="BP42" s="609"/>
    </row>
    <row r="43" spans="1:68" x14ac:dyDescent="0.25">
      <c r="A43" s="609" t="s">
        <v>50</v>
      </c>
      <c r="B43" s="609"/>
      <c r="C43" s="609"/>
      <c r="D43" s="609"/>
      <c r="E43" s="609"/>
      <c r="F43" s="609"/>
      <c r="G43" s="609"/>
      <c r="H43" s="609"/>
      <c r="I43" s="609"/>
      <c r="J43" s="609"/>
      <c r="K43" s="609"/>
      <c r="L43" s="609"/>
      <c r="M43" s="609"/>
      <c r="N43" s="609"/>
      <c r="O43" s="609"/>
      <c r="P43" s="609"/>
      <c r="Q43" s="609"/>
      <c r="R43" s="609"/>
      <c r="S43" s="609"/>
      <c r="T43" s="609"/>
      <c r="U43" s="609"/>
      <c r="V43" s="609"/>
      <c r="W43" s="609"/>
      <c r="X43" s="609"/>
      <c r="Y43" s="609"/>
      <c r="Z43" s="609"/>
      <c r="AA43" s="609"/>
      <c r="AB43" s="609"/>
      <c r="AC43" s="609"/>
      <c r="AD43" s="609"/>
      <c r="AE43" s="609"/>
      <c r="AF43" s="609"/>
      <c r="AG43" s="609"/>
      <c r="AH43" s="609"/>
      <c r="AI43" s="609"/>
      <c r="AJ43" s="609"/>
      <c r="AK43" s="609"/>
      <c r="AL43" s="609"/>
      <c r="AM43" s="609"/>
      <c r="AN43" s="609"/>
      <c r="AO43" s="609"/>
      <c r="AP43" s="609"/>
      <c r="AQ43" s="609"/>
      <c r="AR43" s="609"/>
      <c r="AS43" s="609"/>
      <c r="AT43" s="609"/>
      <c r="AU43" s="609"/>
      <c r="AV43" s="609"/>
      <c r="AW43" s="609"/>
      <c r="AX43" s="609"/>
      <c r="AY43" s="609"/>
      <c r="AZ43" s="609"/>
      <c r="BA43" s="609"/>
      <c r="BB43" s="609"/>
      <c r="BC43" s="609"/>
      <c r="BD43" s="609"/>
      <c r="BE43" s="609"/>
      <c r="BF43" s="609"/>
      <c r="BG43" s="609"/>
      <c r="BH43" s="609"/>
      <c r="BI43" s="609"/>
      <c r="BJ43" s="609"/>
      <c r="BK43" s="609"/>
      <c r="BL43" s="609"/>
      <c r="BM43" s="609"/>
      <c r="BN43" s="609"/>
      <c r="BO43" s="609"/>
      <c r="BP43" s="609"/>
    </row>
    <row r="44" spans="1:68" x14ac:dyDescent="0.25">
      <c r="A44" s="575" t="s">
        <v>577</v>
      </c>
      <c r="B44" s="575"/>
      <c r="C44" s="575"/>
      <c r="D44" s="575"/>
      <c r="E44" s="575"/>
      <c r="F44" s="575"/>
      <c r="G44" s="575"/>
      <c r="H44" s="575"/>
      <c r="I44" s="575"/>
      <c r="J44" s="575"/>
      <c r="K44" s="575"/>
      <c r="L44" s="575"/>
      <c r="M44" s="575"/>
      <c r="N44" s="575"/>
      <c r="O44" s="575"/>
      <c r="P44" s="575"/>
      <c r="Q44" s="575"/>
      <c r="R44" s="575"/>
      <c r="S44" s="575"/>
      <c r="T44" s="575"/>
      <c r="U44" s="575"/>
      <c r="V44" s="575"/>
      <c r="W44" s="575"/>
      <c r="X44" s="575"/>
      <c r="Y44" s="575"/>
      <c r="Z44" s="575"/>
      <c r="AA44" s="575"/>
      <c r="AB44" s="575"/>
      <c r="AC44" s="575"/>
      <c r="AD44" s="575"/>
      <c r="AE44" s="575"/>
      <c r="AF44" s="575"/>
      <c r="AG44" s="575"/>
      <c r="AH44" s="575"/>
      <c r="AI44" s="575"/>
      <c r="AJ44" s="575"/>
      <c r="AK44" s="575"/>
      <c r="AL44" s="575"/>
      <c r="AM44" s="575"/>
      <c r="AN44" s="575"/>
      <c r="AO44" s="575"/>
      <c r="AP44" s="575"/>
      <c r="AQ44" s="575"/>
      <c r="AR44" s="575"/>
      <c r="AS44" s="575"/>
      <c r="AT44" s="575"/>
      <c r="AU44" s="575"/>
      <c r="AV44" s="575"/>
      <c r="AW44" s="575"/>
      <c r="AX44" s="575"/>
      <c r="AY44" s="575"/>
      <c r="AZ44" s="575"/>
      <c r="BA44" s="575"/>
      <c r="BB44" s="575"/>
      <c r="BC44" s="575"/>
      <c r="BD44" s="575"/>
      <c r="BE44" s="575"/>
      <c r="BF44" s="575"/>
      <c r="BG44" s="575"/>
      <c r="BH44" s="575"/>
      <c r="BI44" s="575"/>
      <c r="BJ44" s="575"/>
      <c r="BK44" s="575"/>
      <c r="BL44" s="575"/>
      <c r="BM44" s="575"/>
      <c r="BN44" s="575"/>
      <c r="BO44" s="575"/>
      <c r="BP44" s="575"/>
    </row>
    <row r="45" spans="1:68" x14ac:dyDescent="0.25">
      <c r="A45" s="609" t="s">
        <v>181</v>
      </c>
      <c r="B45" s="609"/>
      <c r="C45" s="609"/>
      <c r="D45" s="609"/>
      <c r="E45" s="609"/>
      <c r="F45" s="609"/>
      <c r="G45" s="609"/>
      <c r="H45" s="609"/>
      <c r="I45" s="609"/>
      <c r="J45" s="609"/>
      <c r="K45" s="609"/>
      <c r="L45" s="609"/>
      <c r="M45" s="609"/>
      <c r="N45" s="609"/>
      <c r="O45" s="609"/>
      <c r="P45" s="609"/>
      <c r="Q45" s="609"/>
      <c r="R45" s="609"/>
      <c r="S45" s="609"/>
      <c r="T45" s="609"/>
      <c r="U45" s="609"/>
      <c r="V45" s="609"/>
      <c r="W45" s="609"/>
      <c r="X45" s="609"/>
      <c r="Y45" s="609"/>
      <c r="Z45" s="609"/>
      <c r="AA45" s="609"/>
      <c r="AB45" s="609"/>
      <c r="AC45" s="609"/>
      <c r="AD45" s="609"/>
      <c r="AE45" s="609"/>
      <c r="AF45" s="609"/>
      <c r="AG45" s="609"/>
      <c r="AH45" s="609"/>
      <c r="AI45" s="609"/>
      <c r="AJ45" s="609"/>
      <c r="AK45" s="609"/>
      <c r="AL45" s="609"/>
      <c r="AM45" s="609"/>
      <c r="AN45" s="609"/>
      <c r="AO45" s="609"/>
      <c r="AP45" s="609"/>
      <c r="AQ45" s="609"/>
      <c r="AR45" s="609"/>
      <c r="AS45" s="609"/>
      <c r="AT45" s="609"/>
      <c r="AU45" s="609"/>
      <c r="AV45" s="609"/>
      <c r="AW45" s="609"/>
      <c r="AX45" s="609"/>
      <c r="AY45" s="609"/>
      <c r="AZ45" s="609"/>
      <c r="BA45" s="609"/>
      <c r="BB45" s="609"/>
      <c r="BC45" s="609"/>
      <c r="BD45" s="609"/>
      <c r="BE45" s="609"/>
      <c r="BF45" s="609"/>
      <c r="BG45" s="609"/>
      <c r="BH45" s="609"/>
      <c r="BI45" s="609"/>
      <c r="BJ45" s="609"/>
      <c r="BK45" s="609"/>
      <c r="BL45" s="609"/>
      <c r="BM45" s="609"/>
      <c r="BN45" s="609"/>
      <c r="BO45" s="609"/>
      <c r="BP45" s="609"/>
    </row>
    <row r="46" spans="1:68" x14ac:dyDescent="0.25">
      <c r="A46" s="609" t="s">
        <v>182</v>
      </c>
      <c r="B46" s="609"/>
      <c r="C46" s="609"/>
      <c r="D46" s="609"/>
      <c r="E46" s="609"/>
      <c r="F46" s="609"/>
      <c r="G46" s="609"/>
      <c r="H46" s="609"/>
      <c r="I46" s="609"/>
      <c r="J46" s="609"/>
      <c r="K46" s="609"/>
      <c r="L46" s="609"/>
      <c r="M46" s="609"/>
      <c r="N46" s="609"/>
      <c r="O46" s="609"/>
      <c r="P46" s="609"/>
      <c r="Q46" s="609"/>
      <c r="R46" s="609"/>
      <c r="S46" s="609"/>
      <c r="T46" s="609"/>
      <c r="U46" s="609"/>
      <c r="V46" s="609"/>
      <c r="W46" s="609"/>
      <c r="X46" s="609"/>
      <c r="Y46" s="609"/>
      <c r="Z46" s="609"/>
      <c r="AA46" s="609"/>
      <c r="AB46" s="609"/>
      <c r="AC46" s="609"/>
      <c r="AD46" s="609"/>
      <c r="AE46" s="609"/>
      <c r="AF46" s="609"/>
      <c r="AG46" s="609"/>
      <c r="AH46" s="609"/>
      <c r="AI46" s="609"/>
      <c r="AJ46" s="609"/>
      <c r="AK46" s="609"/>
      <c r="AL46" s="609"/>
      <c r="AM46" s="609"/>
      <c r="AN46" s="609"/>
      <c r="AO46" s="609"/>
      <c r="AP46" s="609"/>
      <c r="AQ46" s="609"/>
      <c r="AR46" s="609"/>
      <c r="AS46" s="609"/>
      <c r="AT46" s="609"/>
      <c r="AU46" s="609"/>
      <c r="AV46" s="609"/>
      <c r="AW46" s="609"/>
      <c r="AX46" s="609"/>
      <c r="AY46" s="609"/>
      <c r="AZ46" s="609"/>
      <c r="BA46" s="609"/>
      <c r="BB46" s="609"/>
      <c r="BC46" s="609"/>
      <c r="BD46" s="609"/>
      <c r="BE46" s="609"/>
      <c r="BF46" s="609"/>
      <c r="BG46" s="609"/>
      <c r="BH46" s="609"/>
      <c r="BI46" s="609"/>
      <c r="BJ46" s="609"/>
      <c r="BK46" s="609"/>
      <c r="BL46" s="609"/>
      <c r="BM46" s="609"/>
      <c r="BN46" s="609"/>
      <c r="BO46" s="609"/>
      <c r="BP46" s="609"/>
    </row>
    <row r="47" spans="1:68" ht="15.75" customHeight="1" x14ac:dyDescent="0.25">
      <c r="A47" s="610" t="s">
        <v>19</v>
      </c>
      <c r="B47" s="610"/>
      <c r="C47" s="610"/>
      <c r="D47" s="610"/>
      <c r="E47" s="610"/>
      <c r="F47" s="610"/>
      <c r="G47" s="610"/>
      <c r="H47" s="610"/>
      <c r="I47" s="610"/>
      <c r="J47" s="610"/>
      <c r="K47" s="610"/>
      <c r="L47" s="610"/>
      <c r="M47" s="610"/>
      <c r="N47" s="610"/>
      <c r="O47" s="610"/>
      <c r="P47" s="610"/>
      <c r="Q47" s="610"/>
      <c r="R47" s="610"/>
      <c r="S47" s="610"/>
      <c r="T47" s="610"/>
      <c r="U47" s="610"/>
      <c r="V47" s="610"/>
      <c r="W47" s="610"/>
      <c r="X47" s="610"/>
      <c r="Y47" s="610"/>
      <c r="Z47" s="610"/>
      <c r="AA47" s="610"/>
      <c r="AB47" s="610"/>
      <c r="AC47" s="610"/>
      <c r="AD47" s="610"/>
      <c r="AE47" s="610"/>
      <c r="AF47" s="610"/>
      <c r="AG47" s="610"/>
      <c r="AH47" s="610"/>
      <c r="AI47" s="610"/>
      <c r="AJ47" s="610"/>
      <c r="AK47" s="610"/>
      <c r="AL47" s="610"/>
      <c r="AM47" s="610"/>
      <c r="AN47" s="610"/>
      <c r="AO47" s="610"/>
      <c r="AP47" s="610"/>
      <c r="AQ47" s="610"/>
      <c r="AR47" s="610"/>
      <c r="AS47" s="610"/>
      <c r="AT47" s="610"/>
      <c r="AU47" s="610"/>
      <c r="AV47" s="610"/>
      <c r="AW47" s="610"/>
      <c r="AX47" s="610"/>
      <c r="AY47" s="610"/>
      <c r="AZ47" s="610"/>
      <c r="BA47" s="610"/>
      <c r="BB47" s="610"/>
      <c r="BC47" s="610"/>
      <c r="BD47" s="610"/>
      <c r="BE47" s="610"/>
      <c r="BF47" s="610"/>
      <c r="BG47" s="610"/>
      <c r="BH47" s="610"/>
      <c r="BI47" s="610"/>
      <c r="BJ47" s="610"/>
      <c r="BK47" s="610"/>
      <c r="BL47" s="610"/>
      <c r="BM47" s="610"/>
      <c r="BN47" s="610"/>
      <c r="BO47" s="610"/>
      <c r="BP47" s="610"/>
    </row>
    <row r="48" spans="1:68" ht="31.5" hidden="1" customHeight="1" x14ac:dyDescent="0.25"/>
    <row r="49" ht="31.5" hidden="1" customHeight="1" x14ac:dyDescent="0.25"/>
    <row r="50" x14ac:dyDescent="0.25"/>
  </sheetData>
  <mergeCells count="57">
    <mergeCell ref="A1:BP1"/>
    <mergeCell ref="A2:BP2"/>
    <mergeCell ref="A3:BP3"/>
    <mergeCell ref="A4:BP4"/>
    <mergeCell ref="A6:A10"/>
    <mergeCell ref="B6:BE7"/>
    <mergeCell ref="BG6:BM6"/>
    <mergeCell ref="BN6:BN10"/>
    <mergeCell ref="BO6:BO10"/>
    <mergeCell ref="B8:F8"/>
    <mergeCell ref="AW8:BA8"/>
    <mergeCell ref="AE9:AE10"/>
    <mergeCell ref="BA9:BA10"/>
    <mergeCell ref="AQ9:AQ10"/>
    <mergeCell ref="AO9:AP9"/>
    <mergeCell ref="AU8:AU9"/>
    <mergeCell ref="AY9:AZ9"/>
    <mergeCell ref="V8:V9"/>
    <mergeCell ref="AJ9:AJ10"/>
    <mergeCell ref="AX9:AX10"/>
    <mergeCell ref="AS8:AS9"/>
    <mergeCell ref="AE8:AI8"/>
    <mergeCell ref="AM8:AQ8"/>
    <mergeCell ref="D9:E9"/>
    <mergeCell ref="F9:F10"/>
    <mergeCell ref="M9:M10"/>
    <mergeCell ref="AN9:AN10"/>
    <mergeCell ref="N9:N10"/>
    <mergeCell ref="O9:P9"/>
    <mergeCell ref="AK9:AK10"/>
    <mergeCell ref="AG9:AH9"/>
    <mergeCell ref="AF9:AF10"/>
    <mergeCell ref="Q9:Q10"/>
    <mergeCell ref="AM9:AM10"/>
    <mergeCell ref="A46:BP46"/>
    <mergeCell ref="A47:BP47"/>
    <mergeCell ref="A41:BP41"/>
    <mergeCell ref="A42:BP42"/>
    <mergeCell ref="A43:BP43"/>
    <mergeCell ref="A44:BP44"/>
    <mergeCell ref="A45:BP45"/>
    <mergeCell ref="A40:BP40"/>
    <mergeCell ref="BC8:BC9"/>
    <mergeCell ref="BE8:BE9"/>
    <mergeCell ref="B9:B10"/>
    <mergeCell ref="C9:C10"/>
    <mergeCell ref="AL8:AL10"/>
    <mergeCell ref="AI9:AI10"/>
    <mergeCell ref="A39:BP39"/>
    <mergeCell ref="A38:BP38"/>
    <mergeCell ref="I8:I9"/>
    <mergeCell ref="K8:K9"/>
    <mergeCell ref="L8:L10"/>
    <mergeCell ref="M8:Q8"/>
    <mergeCell ref="T8:T9"/>
    <mergeCell ref="AW9:AW10"/>
    <mergeCell ref="AD8:AD10"/>
  </mergeCells>
  <conditionalFormatting sqref="AQ12:AQ36">
    <cfRule type="cellIs" dxfId="1" priority="1" operator="greaterThan">
      <formula>15</formula>
    </cfRule>
  </conditionalFormatting>
  <conditionalFormatting sqref="BA12:BA27 BA29:BA36">
    <cfRule type="cellIs" dxfId="0" priority="2" operator="greaterThan">
      <formula>15</formula>
    </cfRule>
  </conditionalFormatting>
  <printOptions horizontalCentered="1"/>
  <pageMargins left="0.15748031496062992" right="0.15748031496062992" top="0.19685039370078741" bottom="0.19685039370078741" header="0" footer="0"/>
  <pageSetup scale="87"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BN25"/>
  <sheetViews>
    <sheetView workbookViewId="0">
      <selection activeCell="A2" sqref="A2:BM2"/>
    </sheetView>
  </sheetViews>
  <sheetFormatPr baseColWidth="10" defaultColWidth="0" defaultRowHeight="10.5" zeroHeight="1" x14ac:dyDescent="0.25"/>
  <cols>
    <col min="1" max="1" width="25.453125" style="69" customWidth="1"/>
    <col min="2" max="2" width="8.1796875" style="69" customWidth="1"/>
    <col min="3" max="3" width="9" style="69" hidden="1" customWidth="1"/>
    <col min="4" max="4" width="5.81640625" style="69" hidden="1" customWidth="1"/>
    <col min="5" max="5" width="6.7265625" style="69" hidden="1" customWidth="1"/>
    <col min="6" max="8" width="9.26953125" style="69" hidden="1" customWidth="1"/>
    <col min="9" max="9" width="1.54296875" style="69" customWidth="1"/>
    <col min="10" max="10" width="8.1796875" style="69" customWidth="1"/>
    <col min="11" max="11" width="9" style="69" hidden="1" customWidth="1"/>
    <col min="12" max="12" width="5.81640625" style="69" hidden="1" customWidth="1"/>
    <col min="13" max="13" width="6.7265625" style="69" hidden="1" customWidth="1"/>
    <col min="14" max="16" width="9.26953125" style="69" hidden="1" customWidth="1"/>
    <col min="17" max="17" width="1.7265625" style="69" customWidth="1"/>
    <col min="18" max="18" width="8.1796875" style="69" customWidth="1"/>
    <col min="19" max="19" width="9" style="69" hidden="1" customWidth="1"/>
    <col min="20" max="20" width="5.81640625" style="69" hidden="1" customWidth="1"/>
    <col min="21" max="21" width="6.7265625" style="69" hidden="1" customWidth="1"/>
    <col min="22" max="24" width="9.26953125" style="69" hidden="1" customWidth="1"/>
    <col min="25" max="25" width="1.54296875" style="69" customWidth="1"/>
    <col min="26" max="26" width="8.1796875" style="69" customWidth="1"/>
    <col min="27" max="27" width="9" style="69" hidden="1" customWidth="1"/>
    <col min="28" max="28" width="5.81640625" style="69" hidden="1" customWidth="1"/>
    <col min="29" max="29" width="6.7265625" style="69" hidden="1" customWidth="1"/>
    <col min="30" max="32" width="9.26953125" style="69" hidden="1" customWidth="1"/>
    <col min="33" max="33" width="1.7265625" style="69" customWidth="1"/>
    <col min="34" max="34" width="8.1796875" style="69" customWidth="1"/>
    <col min="35" max="35" width="9" style="69" hidden="1" customWidth="1"/>
    <col min="36" max="36" width="5.81640625" style="69" hidden="1" customWidth="1"/>
    <col min="37" max="37" width="6.7265625" style="69" hidden="1" customWidth="1"/>
    <col min="38" max="40" width="9.26953125" style="69" hidden="1" customWidth="1"/>
    <col min="41" max="41" width="1.7265625" style="69" customWidth="1"/>
    <col min="42" max="42" width="8.1796875" style="69" customWidth="1"/>
    <col min="43" max="48" width="9.453125" style="69" hidden="1" customWidth="1"/>
    <col min="49" max="49" width="2" style="69" hidden="1" customWidth="1"/>
    <col min="50" max="50" width="9.453125" style="69" hidden="1" customWidth="1"/>
    <col min="51" max="51" width="1.54296875" style="69" hidden="1" customWidth="1"/>
    <col min="52" max="52" width="9.453125" style="69" hidden="1" customWidth="1"/>
    <col min="53" max="53" width="1.54296875" style="69" customWidth="1"/>
    <col min="54" max="54" width="8.1796875" style="69" customWidth="1"/>
    <col min="55" max="55" width="9" style="69" hidden="1" customWidth="1"/>
    <col min="56" max="56" width="4.7265625" style="69" bestFit="1" customWidth="1"/>
    <col min="57" max="57" width="5.54296875" style="69" bestFit="1" customWidth="1"/>
    <col min="58" max="60" width="9.26953125" style="69" customWidth="1"/>
    <col min="61" max="61" width="1.7265625" style="69" customWidth="1"/>
    <col min="62" max="62" width="8.81640625" style="69" customWidth="1"/>
    <col min="63" max="63" width="0.54296875" style="69" customWidth="1"/>
    <col min="64" max="64" width="8.81640625" style="69" customWidth="1"/>
    <col min="65" max="65" width="1.7265625" style="69" customWidth="1"/>
    <col min="66" max="66" width="4.1796875" style="69" customWidth="1"/>
    <col min="67" max="16384" width="4.1796875" style="69" hidden="1"/>
  </cols>
  <sheetData>
    <row r="1" spans="1:65" s="343" customFormat="1" ht="15.75" customHeight="1" x14ac:dyDescent="0.25">
      <c r="A1" s="617" t="s">
        <v>572</v>
      </c>
      <c r="B1" s="617"/>
      <c r="C1" s="617"/>
      <c r="D1" s="617"/>
      <c r="E1" s="617"/>
      <c r="F1" s="617"/>
      <c r="G1" s="617"/>
      <c r="H1" s="617"/>
      <c r="I1" s="617"/>
      <c r="J1" s="617"/>
      <c r="K1" s="617"/>
      <c r="L1" s="617"/>
      <c r="M1" s="617"/>
      <c r="N1" s="617"/>
      <c r="O1" s="617"/>
      <c r="P1" s="617"/>
      <c r="Q1" s="617"/>
      <c r="R1" s="617"/>
      <c r="S1" s="617"/>
      <c r="T1" s="617"/>
      <c r="U1" s="617"/>
      <c r="V1" s="617"/>
      <c r="W1" s="617"/>
      <c r="X1" s="617"/>
      <c r="Y1" s="617"/>
      <c r="Z1" s="617"/>
      <c r="AA1" s="617"/>
      <c r="AB1" s="617"/>
      <c r="AC1" s="617"/>
      <c r="AD1" s="617"/>
      <c r="AE1" s="617"/>
      <c r="AF1" s="617"/>
      <c r="AG1" s="617"/>
      <c r="AH1" s="617"/>
      <c r="AI1" s="617"/>
      <c r="AJ1" s="617"/>
      <c r="AK1" s="617"/>
      <c r="AL1" s="617"/>
      <c r="AM1" s="617"/>
      <c r="AN1" s="617"/>
      <c r="AO1" s="617"/>
      <c r="AP1" s="617"/>
      <c r="AQ1" s="617"/>
      <c r="AR1" s="617"/>
      <c r="AS1" s="617"/>
      <c r="AT1" s="617"/>
      <c r="AU1" s="617"/>
      <c r="AV1" s="617"/>
      <c r="AW1" s="617"/>
      <c r="AX1" s="617"/>
      <c r="AY1" s="617"/>
      <c r="AZ1" s="617"/>
      <c r="BA1" s="617"/>
      <c r="BB1" s="617"/>
      <c r="BC1" s="617"/>
      <c r="BD1" s="617"/>
      <c r="BE1" s="617"/>
      <c r="BF1" s="617"/>
      <c r="BG1" s="617"/>
      <c r="BH1" s="617"/>
      <c r="BI1" s="617"/>
      <c r="BJ1" s="617"/>
      <c r="BK1" s="617"/>
      <c r="BL1" s="617"/>
      <c r="BM1" s="617"/>
    </row>
    <row r="2" spans="1:65" s="343" customFormat="1" ht="11.5" x14ac:dyDescent="0.25">
      <c r="A2" s="618" t="s">
        <v>625</v>
      </c>
      <c r="B2" s="618"/>
      <c r="C2" s="618"/>
      <c r="D2" s="618"/>
      <c r="E2" s="618"/>
      <c r="F2" s="618"/>
      <c r="G2" s="618"/>
      <c r="H2" s="618"/>
      <c r="I2" s="618"/>
      <c r="J2" s="618"/>
      <c r="K2" s="618"/>
      <c r="L2" s="618"/>
      <c r="M2" s="618"/>
      <c r="N2" s="618"/>
      <c r="O2" s="618"/>
      <c r="P2" s="618"/>
      <c r="Q2" s="618"/>
      <c r="R2" s="618"/>
      <c r="S2" s="618"/>
      <c r="T2" s="618"/>
      <c r="U2" s="618"/>
      <c r="V2" s="618"/>
      <c r="W2" s="618"/>
      <c r="X2" s="618"/>
      <c r="Y2" s="618"/>
      <c r="Z2" s="618"/>
      <c r="AA2" s="618"/>
      <c r="AB2" s="618"/>
      <c r="AC2" s="618"/>
      <c r="AD2" s="618"/>
      <c r="AE2" s="618"/>
      <c r="AF2" s="618"/>
      <c r="AG2" s="618"/>
      <c r="AH2" s="618"/>
      <c r="AI2" s="618"/>
      <c r="AJ2" s="618"/>
      <c r="AK2" s="618"/>
      <c r="AL2" s="618"/>
      <c r="AM2" s="618"/>
      <c r="AN2" s="618"/>
      <c r="AO2" s="618"/>
      <c r="AP2" s="618"/>
      <c r="AQ2" s="618"/>
      <c r="AR2" s="618"/>
      <c r="AS2" s="618"/>
      <c r="AT2" s="618"/>
      <c r="AU2" s="618"/>
      <c r="AV2" s="618"/>
      <c r="AW2" s="618"/>
      <c r="AX2" s="618"/>
      <c r="AY2" s="618"/>
      <c r="AZ2" s="618"/>
      <c r="BA2" s="618"/>
      <c r="BB2" s="618"/>
      <c r="BC2" s="618"/>
      <c r="BD2" s="618"/>
      <c r="BE2" s="618"/>
      <c r="BF2" s="618"/>
      <c r="BG2" s="618"/>
      <c r="BH2" s="618"/>
      <c r="BI2" s="618"/>
      <c r="BJ2" s="618"/>
      <c r="BK2" s="618"/>
      <c r="BL2" s="618"/>
      <c r="BM2" s="618"/>
    </row>
    <row r="3" spans="1:65" s="343" customFormat="1" ht="12.75" customHeight="1" x14ac:dyDescent="0.25">
      <c r="A3" s="618" t="s">
        <v>549</v>
      </c>
      <c r="B3" s="618"/>
      <c r="C3" s="618"/>
      <c r="D3" s="618"/>
      <c r="E3" s="618"/>
      <c r="F3" s="618"/>
      <c r="G3" s="618"/>
      <c r="H3" s="618"/>
      <c r="I3" s="618"/>
      <c r="J3" s="618"/>
      <c r="K3" s="618"/>
      <c r="L3" s="618"/>
      <c r="M3" s="618"/>
      <c r="N3" s="618"/>
      <c r="O3" s="618"/>
      <c r="P3" s="618"/>
      <c r="Q3" s="618"/>
      <c r="R3" s="618"/>
      <c r="S3" s="618"/>
      <c r="T3" s="618"/>
      <c r="U3" s="618"/>
      <c r="V3" s="618"/>
      <c r="W3" s="618"/>
      <c r="X3" s="618"/>
      <c r="Y3" s="618"/>
      <c r="Z3" s="618"/>
      <c r="AA3" s="618"/>
      <c r="AB3" s="618"/>
      <c r="AC3" s="618"/>
      <c r="AD3" s="618"/>
      <c r="AE3" s="618"/>
      <c r="AF3" s="618"/>
      <c r="AG3" s="618"/>
      <c r="AH3" s="618"/>
      <c r="AI3" s="618"/>
      <c r="AJ3" s="618"/>
      <c r="AK3" s="618"/>
      <c r="AL3" s="618"/>
      <c r="AM3" s="618"/>
      <c r="AN3" s="618"/>
      <c r="AO3" s="618"/>
      <c r="AP3" s="618"/>
      <c r="AQ3" s="618"/>
      <c r="AR3" s="618"/>
      <c r="AS3" s="618"/>
      <c r="AT3" s="618"/>
      <c r="AU3" s="618"/>
      <c r="AV3" s="618"/>
      <c r="AW3" s="618"/>
      <c r="AX3" s="618"/>
      <c r="AY3" s="618"/>
      <c r="AZ3" s="618"/>
      <c r="BA3" s="618"/>
      <c r="BB3" s="618"/>
      <c r="BC3" s="618"/>
      <c r="BD3" s="618"/>
      <c r="BE3" s="618"/>
      <c r="BF3" s="618"/>
      <c r="BG3" s="618"/>
      <c r="BH3" s="618"/>
      <c r="BI3" s="618"/>
      <c r="BJ3" s="618"/>
      <c r="BK3" s="618"/>
      <c r="BL3" s="618"/>
      <c r="BM3" s="618"/>
    </row>
    <row r="4" spans="1:65" s="343" customFormat="1" ht="15.75" customHeight="1" x14ac:dyDescent="0.25">
      <c r="A4" s="619" t="s">
        <v>0</v>
      </c>
      <c r="B4" s="619"/>
      <c r="C4" s="619"/>
      <c r="D4" s="619"/>
      <c r="E4" s="619"/>
      <c r="F4" s="619"/>
      <c r="G4" s="619"/>
      <c r="H4" s="619"/>
      <c r="I4" s="619"/>
      <c r="J4" s="619"/>
      <c r="K4" s="619"/>
      <c r="L4" s="619"/>
      <c r="M4" s="619"/>
      <c r="N4" s="619"/>
      <c r="O4" s="619"/>
      <c r="P4" s="619"/>
      <c r="Q4" s="619"/>
      <c r="R4" s="619"/>
      <c r="S4" s="619"/>
      <c r="T4" s="619"/>
      <c r="U4" s="619"/>
      <c r="V4" s="619"/>
      <c r="W4" s="619"/>
      <c r="X4" s="619"/>
      <c r="Y4" s="619"/>
      <c r="Z4" s="619"/>
      <c r="AA4" s="619"/>
      <c r="AB4" s="619"/>
      <c r="AC4" s="619"/>
      <c r="AD4" s="619"/>
      <c r="AE4" s="619"/>
      <c r="AF4" s="619"/>
      <c r="AG4" s="619"/>
      <c r="AH4" s="619"/>
      <c r="AI4" s="619"/>
      <c r="AJ4" s="619"/>
      <c r="AK4" s="619"/>
      <c r="AL4" s="619"/>
      <c r="AM4" s="619"/>
      <c r="AN4" s="619"/>
      <c r="AO4" s="619"/>
      <c r="AP4" s="619"/>
      <c r="AQ4" s="619"/>
      <c r="AR4" s="619"/>
      <c r="AS4" s="619"/>
      <c r="AT4" s="619"/>
      <c r="AU4" s="619"/>
      <c r="AV4" s="619"/>
      <c r="AW4" s="619"/>
      <c r="AX4" s="619"/>
      <c r="AY4" s="619"/>
      <c r="AZ4" s="619"/>
      <c r="BA4" s="619"/>
      <c r="BB4" s="619"/>
      <c r="BC4" s="619"/>
      <c r="BD4" s="619"/>
      <c r="BE4" s="619"/>
      <c r="BF4" s="619"/>
      <c r="BG4" s="619"/>
      <c r="BH4" s="619"/>
      <c r="BI4" s="619"/>
      <c r="BJ4" s="619"/>
      <c r="BK4" s="619"/>
      <c r="BL4" s="619"/>
      <c r="BM4" s="619"/>
    </row>
    <row r="5" spans="1:65" ht="6" customHeight="1" x14ac:dyDescent="0.25">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c r="AJ5" s="342"/>
      <c r="AK5" s="342"/>
      <c r="AL5" s="342"/>
      <c r="AM5" s="342"/>
      <c r="AN5" s="342"/>
      <c r="AO5" s="342"/>
      <c r="AP5" s="342"/>
      <c r="AQ5" s="342"/>
      <c r="AR5" s="342"/>
      <c r="AS5" s="342"/>
      <c r="AT5" s="342"/>
      <c r="AU5" s="342"/>
      <c r="AV5" s="342"/>
      <c r="AW5" s="342"/>
      <c r="AX5" s="342"/>
      <c r="AY5" s="342"/>
      <c r="AZ5" s="342"/>
      <c r="BA5" s="342"/>
      <c r="BB5" s="342"/>
      <c r="BC5" s="342"/>
      <c r="BD5" s="342"/>
      <c r="BE5" s="342"/>
      <c r="BF5" s="342"/>
      <c r="BG5" s="342"/>
      <c r="BH5" s="342"/>
      <c r="BI5" s="342"/>
    </row>
    <row r="6" spans="1:65" ht="24.75" customHeight="1" x14ac:dyDescent="0.25">
      <c r="A6" s="546" t="s">
        <v>23</v>
      </c>
      <c r="B6" s="549" t="s">
        <v>200</v>
      </c>
      <c r="C6" s="550"/>
      <c r="D6" s="550"/>
      <c r="E6" s="550"/>
      <c r="F6" s="550"/>
      <c r="G6" s="550"/>
      <c r="H6" s="550"/>
      <c r="I6" s="550"/>
      <c r="J6" s="550"/>
      <c r="K6" s="550"/>
      <c r="L6" s="550"/>
      <c r="M6" s="550"/>
      <c r="N6" s="550"/>
      <c r="O6" s="550"/>
      <c r="P6" s="550"/>
      <c r="Q6" s="550"/>
      <c r="R6" s="550"/>
      <c r="S6" s="550"/>
      <c r="T6" s="550"/>
      <c r="U6" s="550"/>
      <c r="V6" s="550"/>
      <c r="W6" s="550"/>
      <c r="X6" s="550"/>
      <c r="Y6" s="550"/>
      <c r="Z6" s="550"/>
      <c r="AA6" s="550"/>
      <c r="AB6" s="550"/>
      <c r="AC6" s="550"/>
      <c r="AD6" s="550"/>
      <c r="AE6" s="550"/>
      <c r="AF6" s="550"/>
      <c r="AG6" s="550"/>
      <c r="AH6" s="550"/>
      <c r="AI6" s="550"/>
      <c r="AJ6" s="550"/>
      <c r="AK6" s="550"/>
      <c r="AL6" s="550"/>
      <c r="AM6" s="550"/>
      <c r="AN6" s="550"/>
      <c r="AO6" s="550"/>
      <c r="AP6" s="550"/>
      <c r="AQ6" s="550"/>
      <c r="AR6" s="550"/>
      <c r="AS6" s="550"/>
      <c r="AT6" s="550"/>
      <c r="AU6" s="550"/>
      <c r="AV6" s="550"/>
      <c r="AW6" s="550"/>
      <c r="AX6" s="550"/>
      <c r="AY6" s="550"/>
      <c r="AZ6" s="550"/>
      <c r="BA6" s="550"/>
      <c r="BB6" s="550"/>
      <c r="BC6" s="550"/>
      <c r="BD6" s="550"/>
      <c r="BE6" s="550"/>
      <c r="BF6" s="550"/>
      <c r="BG6" s="550"/>
      <c r="BH6" s="550"/>
      <c r="BI6" s="550"/>
      <c r="BJ6" s="550"/>
      <c r="BK6" s="550"/>
      <c r="BL6" s="550"/>
      <c r="BM6" s="550"/>
    </row>
    <row r="7" spans="1:65" ht="24.75" customHeight="1" x14ac:dyDescent="0.25">
      <c r="A7" s="547"/>
      <c r="B7" s="639">
        <v>2019</v>
      </c>
      <c r="C7" s="552"/>
      <c r="D7" s="552"/>
      <c r="E7" s="552"/>
      <c r="F7" s="552"/>
      <c r="G7" s="552"/>
      <c r="H7" s="552"/>
      <c r="I7" s="543"/>
      <c r="J7" s="552">
        <v>2020</v>
      </c>
      <c r="K7" s="552"/>
      <c r="L7" s="552"/>
      <c r="M7" s="552"/>
      <c r="N7" s="552"/>
      <c r="O7" s="552"/>
      <c r="P7" s="552"/>
      <c r="Q7" s="543"/>
      <c r="R7" s="552">
        <v>2021</v>
      </c>
      <c r="S7" s="552"/>
      <c r="T7" s="552"/>
      <c r="U7" s="552"/>
      <c r="V7" s="552"/>
      <c r="W7" s="552"/>
      <c r="X7" s="552"/>
      <c r="Y7" s="543"/>
      <c r="Z7" s="552">
        <v>2022</v>
      </c>
      <c r="AA7" s="552"/>
      <c r="AB7" s="552"/>
      <c r="AC7" s="552"/>
      <c r="AD7" s="552"/>
      <c r="AE7" s="552"/>
      <c r="AF7" s="552"/>
      <c r="AG7" s="543"/>
      <c r="AH7" s="552">
        <v>2023</v>
      </c>
      <c r="AI7" s="552"/>
      <c r="AJ7" s="552"/>
      <c r="AK7" s="552"/>
      <c r="AL7" s="552"/>
      <c r="AM7" s="552"/>
      <c r="AN7" s="552"/>
      <c r="AO7" s="543"/>
      <c r="AP7" s="552">
        <v>2024</v>
      </c>
      <c r="AQ7" s="552"/>
      <c r="AR7" s="552"/>
      <c r="AS7" s="552"/>
      <c r="AT7" s="552"/>
      <c r="AU7" s="552"/>
      <c r="AV7" s="552"/>
      <c r="AW7" s="10"/>
      <c r="AX7" s="540" t="s">
        <v>355</v>
      </c>
      <c r="AY7" s="540"/>
      <c r="AZ7" s="540" t="s">
        <v>5</v>
      </c>
      <c r="BA7" s="10"/>
      <c r="BB7" s="552">
        <v>2025</v>
      </c>
      <c r="BC7" s="552"/>
      <c r="BD7" s="552"/>
      <c r="BE7" s="552"/>
      <c r="BF7" s="552"/>
      <c r="BG7" s="552"/>
      <c r="BH7" s="552"/>
      <c r="BI7" s="10"/>
      <c r="BJ7" s="540" t="s">
        <v>355</v>
      </c>
      <c r="BK7" s="540"/>
      <c r="BL7" s="540" t="s">
        <v>5</v>
      </c>
      <c r="BM7" s="540"/>
    </row>
    <row r="8" spans="1:65" ht="29.25" customHeight="1" x14ac:dyDescent="0.25">
      <c r="A8" s="547"/>
      <c r="B8" s="614" t="s">
        <v>6</v>
      </c>
      <c r="C8" s="614" t="s">
        <v>356</v>
      </c>
      <c r="D8" s="613" t="s">
        <v>7</v>
      </c>
      <c r="E8" s="613"/>
      <c r="F8" s="614" t="s">
        <v>8</v>
      </c>
      <c r="G8" s="614" t="s">
        <v>573</v>
      </c>
      <c r="H8" s="614" t="s">
        <v>574</v>
      </c>
      <c r="I8" s="543"/>
      <c r="J8" s="614" t="s">
        <v>6</v>
      </c>
      <c r="K8" s="614" t="s">
        <v>356</v>
      </c>
      <c r="L8" s="613" t="s">
        <v>7</v>
      </c>
      <c r="M8" s="613"/>
      <c r="N8" s="614" t="s">
        <v>8</v>
      </c>
      <c r="O8" s="614" t="s">
        <v>573</v>
      </c>
      <c r="P8" s="614" t="s">
        <v>574</v>
      </c>
      <c r="Q8" s="543"/>
      <c r="R8" s="614" t="s">
        <v>6</v>
      </c>
      <c r="S8" s="614" t="s">
        <v>356</v>
      </c>
      <c r="T8" s="613" t="s">
        <v>7</v>
      </c>
      <c r="U8" s="613"/>
      <c r="V8" s="614" t="s">
        <v>8</v>
      </c>
      <c r="W8" s="614" t="s">
        <v>573</v>
      </c>
      <c r="X8" s="614" t="s">
        <v>574</v>
      </c>
      <c r="Y8" s="543"/>
      <c r="Z8" s="614" t="s">
        <v>6</v>
      </c>
      <c r="AA8" s="614" t="s">
        <v>356</v>
      </c>
      <c r="AB8" s="613" t="s">
        <v>7</v>
      </c>
      <c r="AC8" s="613"/>
      <c r="AD8" s="614" t="s">
        <v>8</v>
      </c>
      <c r="AE8" s="614" t="s">
        <v>573</v>
      </c>
      <c r="AF8" s="614" t="s">
        <v>574</v>
      </c>
      <c r="AG8" s="543"/>
      <c r="AH8" s="614" t="s">
        <v>6</v>
      </c>
      <c r="AI8" s="614" t="s">
        <v>356</v>
      </c>
      <c r="AJ8" s="613" t="s">
        <v>7</v>
      </c>
      <c r="AK8" s="613"/>
      <c r="AL8" s="614" t="s">
        <v>8</v>
      </c>
      <c r="AM8" s="614" t="s">
        <v>573</v>
      </c>
      <c r="AN8" s="614" t="s">
        <v>574</v>
      </c>
      <c r="AO8" s="543"/>
      <c r="AP8" s="614" t="s">
        <v>6</v>
      </c>
      <c r="AQ8" s="614" t="s">
        <v>356</v>
      </c>
      <c r="AR8" s="613" t="s">
        <v>7</v>
      </c>
      <c r="AS8" s="613"/>
      <c r="AT8" s="614" t="s">
        <v>8</v>
      </c>
      <c r="AU8" s="614" t="s">
        <v>573</v>
      </c>
      <c r="AV8" s="614" t="s">
        <v>574</v>
      </c>
      <c r="AW8" s="10"/>
      <c r="AX8" s="539"/>
      <c r="AY8" s="540"/>
      <c r="AZ8" s="539"/>
      <c r="BA8" s="10"/>
      <c r="BB8" s="614" t="s">
        <v>6</v>
      </c>
      <c r="BC8" s="614" t="s">
        <v>356</v>
      </c>
      <c r="BD8" s="613" t="s">
        <v>7</v>
      </c>
      <c r="BE8" s="613"/>
      <c r="BF8" s="614" t="s">
        <v>8</v>
      </c>
      <c r="BG8" s="614" t="s">
        <v>573</v>
      </c>
      <c r="BH8" s="614" t="s">
        <v>574</v>
      </c>
      <c r="BI8" s="10"/>
      <c r="BJ8" s="539"/>
      <c r="BK8" s="540"/>
      <c r="BL8" s="539"/>
      <c r="BM8" s="540"/>
    </row>
    <row r="9" spans="1:65" ht="26.25" customHeight="1" x14ac:dyDescent="0.25">
      <c r="A9" s="548"/>
      <c r="B9" s="613"/>
      <c r="C9" s="613"/>
      <c r="D9" s="340" t="s">
        <v>9</v>
      </c>
      <c r="E9" s="340" t="s">
        <v>10</v>
      </c>
      <c r="F9" s="613"/>
      <c r="G9" s="613"/>
      <c r="H9" s="613"/>
      <c r="I9" s="544"/>
      <c r="J9" s="613"/>
      <c r="K9" s="613"/>
      <c r="L9" s="340" t="s">
        <v>9</v>
      </c>
      <c r="M9" s="340" t="s">
        <v>10</v>
      </c>
      <c r="N9" s="613"/>
      <c r="O9" s="613"/>
      <c r="P9" s="613"/>
      <c r="Q9" s="544"/>
      <c r="R9" s="613"/>
      <c r="S9" s="613"/>
      <c r="T9" s="340" t="s">
        <v>9</v>
      </c>
      <c r="U9" s="340" t="s">
        <v>10</v>
      </c>
      <c r="V9" s="613"/>
      <c r="W9" s="613"/>
      <c r="X9" s="613"/>
      <c r="Y9" s="544"/>
      <c r="Z9" s="613"/>
      <c r="AA9" s="613"/>
      <c r="AB9" s="340" t="s">
        <v>9</v>
      </c>
      <c r="AC9" s="340" t="s">
        <v>10</v>
      </c>
      <c r="AD9" s="613"/>
      <c r="AE9" s="613"/>
      <c r="AF9" s="613"/>
      <c r="AG9" s="544"/>
      <c r="AH9" s="613"/>
      <c r="AI9" s="613"/>
      <c r="AJ9" s="340" t="s">
        <v>9</v>
      </c>
      <c r="AK9" s="340" t="s">
        <v>10</v>
      </c>
      <c r="AL9" s="613"/>
      <c r="AM9" s="613"/>
      <c r="AN9" s="613"/>
      <c r="AO9" s="544"/>
      <c r="AP9" s="613"/>
      <c r="AQ9" s="613"/>
      <c r="AR9" s="340" t="s">
        <v>9</v>
      </c>
      <c r="AS9" s="340" t="s">
        <v>10</v>
      </c>
      <c r="AT9" s="613"/>
      <c r="AU9" s="613"/>
      <c r="AV9" s="613"/>
      <c r="AW9" s="13"/>
      <c r="AX9" s="353" t="s">
        <v>504</v>
      </c>
      <c r="AY9" s="539"/>
      <c r="AZ9" s="353" t="s">
        <v>504</v>
      </c>
      <c r="BA9" s="13"/>
      <c r="BB9" s="613"/>
      <c r="BC9" s="613"/>
      <c r="BD9" s="340" t="s">
        <v>9</v>
      </c>
      <c r="BE9" s="340" t="s">
        <v>10</v>
      </c>
      <c r="BF9" s="613"/>
      <c r="BG9" s="613"/>
      <c r="BH9" s="613"/>
      <c r="BI9" s="13"/>
      <c r="BJ9" s="353" t="s">
        <v>578</v>
      </c>
      <c r="BK9" s="539"/>
      <c r="BL9" s="353" t="s">
        <v>578</v>
      </c>
      <c r="BM9" s="539"/>
    </row>
    <row r="10" spans="1:65" ht="7.5" customHeight="1" x14ac:dyDescent="0.25">
      <c r="A10" s="285"/>
      <c r="B10" s="213"/>
      <c r="C10" s="213"/>
      <c r="D10" s="213"/>
      <c r="E10" s="213"/>
      <c r="F10" s="213"/>
      <c r="G10" s="213"/>
      <c r="H10" s="213"/>
      <c r="I10" s="213"/>
      <c r="J10" s="213"/>
      <c r="K10" s="213"/>
      <c r="L10" s="213"/>
      <c r="M10" s="213"/>
      <c r="N10" s="213"/>
      <c r="O10" s="213"/>
      <c r="P10" s="213"/>
      <c r="Q10" s="213"/>
      <c r="R10" s="213"/>
      <c r="S10" s="213"/>
      <c r="T10" s="213"/>
      <c r="U10" s="213"/>
      <c r="V10" s="213"/>
      <c r="W10" s="213"/>
      <c r="X10" s="213"/>
      <c r="Y10" s="213"/>
      <c r="Z10" s="213"/>
      <c r="AA10" s="213"/>
      <c r="AB10" s="213"/>
      <c r="AC10" s="213"/>
      <c r="AD10" s="213"/>
      <c r="AE10" s="213"/>
      <c r="AF10" s="213"/>
      <c r="AG10" s="213"/>
      <c r="AH10" s="213"/>
      <c r="AI10" s="213"/>
      <c r="AJ10" s="213"/>
      <c r="AK10" s="213"/>
      <c r="AL10" s="213"/>
      <c r="AM10" s="213"/>
      <c r="AN10" s="213"/>
      <c r="AO10" s="213"/>
      <c r="AP10" s="213"/>
      <c r="AQ10" s="213"/>
      <c r="AR10" s="213"/>
      <c r="AS10" s="213"/>
      <c r="AT10" s="213"/>
      <c r="AU10" s="213"/>
      <c r="AV10" s="213"/>
      <c r="AW10" s="213"/>
      <c r="AX10" s="213"/>
      <c r="AY10" s="213"/>
      <c r="AZ10" s="213"/>
      <c r="BA10" s="213"/>
      <c r="BB10" s="213"/>
      <c r="BC10" s="213"/>
      <c r="BD10" s="213"/>
      <c r="BE10" s="213"/>
      <c r="BF10" s="213"/>
      <c r="BG10" s="213"/>
      <c r="BH10" s="213"/>
      <c r="BI10" s="213"/>
    </row>
    <row r="11" spans="1:65" s="292" customFormat="1" ht="14.25" customHeight="1" x14ac:dyDescent="0.25">
      <c r="A11" s="282" t="s">
        <v>14</v>
      </c>
      <c r="B11" s="492">
        <v>28.163261733663557</v>
      </c>
      <c r="C11" s="492">
        <v>2.504592058754211</v>
      </c>
      <c r="D11" s="492">
        <v>23.246131408609997</v>
      </c>
      <c r="E11" s="492">
        <v>33.080392058717116</v>
      </c>
      <c r="F11" s="492">
        <v>8.8931178584349517</v>
      </c>
      <c r="G11" s="528">
        <v>1083.2303690000022</v>
      </c>
      <c r="H11" s="528">
        <v>1121</v>
      </c>
      <c r="I11" s="492"/>
      <c r="J11" s="492">
        <v>25.334114836780053</v>
      </c>
      <c r="K11" s="492">
        <v>2.0795663739526593</v>
      </c>
      <c r="L11" s="492">
        <v>21.245931358410218</v>
      </c>
      <c r="M11" s="492">
        <v>29.422298315149888</v>
      </c>
      <c r="N11" s="492">
        <v>8.2085614095880963</v>
      </c>
      <c r="O11" s="528">
        <v>601.97459836367727</v>
      </c>
      <c r="P11" s="528">
        <v>690</v>
      </c>
      <c r="Q11" s="492"/>
      <c r="R11" s="492">
        <v>26.952019079630468</v>
      </c>
      <c r="S11" s="492">
        <v>2.486733222635233</v>
      </c>
      <c r="T11" s="492">
        <v>22.069170769643762</v>
      </c>
      <c r="U11" s="492">
        <v>31.834867389617177</v>
      </c>
      <c r="V11" s="492">
        <v>9.2265192276990931</v>
      </c>
      <c r="W11" s="528">
        <v>895.15444200000115</v>
      </c>
      <c r="X11" s="528">
        <v>1011</v>
      </c>
      <c r="Y11" s="492"/>
      <c r="Z11" s="492">
        <v>26.216830760459604</v>
      </c>
      <c r="AA11" s="492">
        <v>2.5288229123779122</v>
      </c>
      <c r="AB11" s="492">
        <v>21.25063952214942</v>
      </c>
      <c r="AC11" s="492">
        <v>31.183021998769789</v>
      </c>
      <c r="AD11" s="492">
        <v>9.6457994312260631</v>
      </c>
      <c r="AE11" s="528">
        <v>868.63492800000017</v>
      </c>
      <c r="AF11" s="528">
        <v>939</v>
      </c>
      <c r="AG11" s="492"/>
      <c r="AH11" s="492">
        <v>24.132660807626095</v>
      </c>
      <c r="AI11" s="492">
        <v>2.5841316249848867</v>
      </c>
      <c r="AJ11" s="492">
        <v>19.057002237356095</v>
      </c>
      <c r="AK11" s="492">
        <v>29.208319377896096</v>
      </c>
      <c r="AL11" s="492">
        <v>10.708026129337062</v>
      </c>
      <c r="AM11" s="528">
        <v>801.60326100000077</v>
      </c>
      <c r="AN11" s="528">
        <v>883</v>
      </c>
      <c r="AO11" s="492"/>
      <c r="AP11" s="492">
        <v>28.560701522713167</v>
      </c>
      <c r="AQ11" s="492">
        <v>3.2863271096042612</v>
      </c>
      <c r="AR11" s="492">
        <v>22.117026808018981</v>
      </c>
      <c r="AS11" s="492">
        <v>35.004376237407357</v>
      </c>
      <c r="AT11" s="492">
        <v>11.506464947966276</v>
      </c>
      <c r="AU11" s="528">
        <v>660.75956100000064</v>
      </c>
      <c r="AV11" s="528">
        <v>703</v>
      </c>
      <c r="AW11" s="528"/>
      <c r="AX11" s="492">
        <v>4.5</v>
      </c>
      <c r="AY11" s="492"/>
      <c r="AZ11" s="528"/>
      <c r="BA11" s="492"/>
      <c r="BB11" s="492">
        <v>32.576277658756837</v>
      </c>
      <c r="BC11" s="492">
        <v>3.5780008045802765</v>
      </c>
      <c r="BD11" s="492">
        <v>25.560697321983</v>
      </c>
      <c r="BE11" s="492">
        <v>39.591857995530674</v>
      </c>
      <c r="BF11" s="492">
        <v>10.983455022272851</v>
      </c>
      <c r="BG11" s="528">
        <v>623.69415599999968</v>
      </c>
      <c r="BH11" s="528">
        <v>646</v>
      </c>
      <c r="BI11" s="528"/>
      <c r="BJ11" s="492">
        <v>4</v>
      </c>
      <c r="BK11" s="492"/>
      <c r="BL11" s="528" t="s">
        <v>463</v>
      </c>
      <c r="BM11" s="350"/>
    </row>
    <row r="12" spans="1:65" ht="7.5" customHeight="1" x14ac:dyDescent="0.25">
      <c r="A12" s="35"/>
      <c r="B12" s="463"/>
      <c r="C12" s="463"/>
      <c r="D12" s="463"/>
      <c r="E12" s="463"/>
      <c r="F12" s="463"/>
      <c r="G12" s="529"/>
      <c r="H12" s="529"/>
      <c r="I12" s="463"/>
      <c r="J12" s="463"/>
      <c r="K12" s="463"/>
      <c r="L12" s="463"/>
      <c r="M12" s="463"/>
      <c r="N12" s="463"/>
      <c r="O12" s="529"/>
      <c r="P12" s="529"/>
      <c r="Q12" s="463"/>
      <c r="R12" s="463"/>
      <c r="S12" s="463"/>
      <c r="T12" s="463"/>
      <c r="U12" s="463"/>
      <c r="V12" s="463"/>
      <c r="W12" s="529"/>
      <c r="X12" s="529"/>
      <c r="Y12" s="463"/>
      <c r="Z12" s="463"/>
      <c r="AA12" s="463"/>
      <c r="AB12" s="463"/>
      <c r="AC12" s="463"/>
      <c r="AD12" s="463"/>
      <c r="AE12" s="529"/>
      <c r="AF12" s="529"/>
      <c r="AG12" s="463"/>
      <c r="AH12" s="463"/>
      <c r="AI12" s="463"/>
      <c r="AJ12" s="463"/>
      <c r="AK12" s="463"/>
      <c r="AL12" s="463"/>
      <c r="AM12" s="529"/>
      <c r="AN12" s="529"/>
      <c r="AO12" s="463"/>
      <c r="AP12" s="463"/>
      <c r="AQ12" s="463"/>
      <c r="AR12" s="463"/>
      <c r="AS12" s="463"/>
      <c r="AT12" s="463"/>
      <c r="AU12" s="529"/>
      <c r="AV12" s="529"/>
      <c r="AW12" s="529"/>
      <c r="AX12" s="463"/>
      <c r="AY12" s="530"/>
      <c r="AZ12" s="530"/>
      <c r="BA12" s="463"/>
      <c r="BB12" s="463"/>
      <c r="BC12" s="463"/>
      <c r="BD12" s="463"/>
      <c r="BE12" s="463"/>
      <c r="BF12" s="463"/>
      <c r="BG12" s="529"/>
      <c r="BH12" s="529"/>
      <c r="BI12" s="529"/>
      <c r="BJ12" s="463"/>
      <c r="BK12" s="530"/>
      <c r="BL12" s="530"/>
    </row>
    <row r="13" spans="1:65" ht="13.5" customHeight="1" x14ac:dyDescent="0.25">
      <c r="A13" s="35" t="s">
        <v>1</v>
      </c>
      <c r="B13" s="463"/>
      <c r="C13" s="463"/>
      <c r="D13" s="463"/>
      <c r="E13" s="463"/>
      <c r="F13" s="463"/>
      <c r="G13" s="529"/>
      <c r="H13" s="529"/>
      <c r="I13" s="463"/>
      <c r="J13" s="463"/>
      <c r="K13" s="463"/>
      <c r="L13" s="463"/>
      <c r="M13" s="463"/>
      <c r="N13" s="463"/>
      <c r="O13" s="529"/>
      <c r="P13" s="529"/>
      <c r="Q13" s="463"/>
      <c r="R13" s="463"/>
      <c r="S13" s="463"/>
      <c r="T13" s="463"/>
      <c r="U13" s="463"/>
      <c r="V13" s="463"/>
      <c r="W13" s="529"/>
      <c r="X13" s="529"/>
      <c r="Y13" s="463"/>
      <c r="Z13" s="463"/>
      <c r="AA13" s="463"/>
      <c r="AB13" s="463"/>
      <c r="AC13" s="463"/>
      <c r="AD13" s="463"/>
      <c r="AE13" s="529"/>
      <c r="AF13" s="529"/>
      <c r="AG13" s="463"/>
      <c r="AH13" s="463"/>
      <c r="AI13" s="463"/>
      <c r="AJ13" s="463"/>
      <c r="AK13" s="463"/>
      <c r="AL13" s="463"/>
      <c r="AM13" s="529"/>
      <c r="AN13" s="529"/>
      <c r="AO13" s="463"/>
      <c r="AP13" s="463"/>
      <c r="AQ13" s="463"/>
      <c r="AR13" s="463"/>
      <c r="AS13" s="463"/>
      <c r="AT13" s="463"/>
      <c r="AU13" s="529"/>
      <c r="AV13" s="529"/>
      <c r="AW13" s="529"/>
      <c r="AX13" s="463"/>
      <c r="AY13" s="530"/>
      <c r="AZ13" s="530"/>
      <c r="BA13" s="463"/>
      <c r="BB13" s="463"/>
      <c r="BC13" s="463"/>
      <c r="BD13" s="463"/>
      <c r="BE13" s="463"/>
      <c r="BF13" s="463"/>
      <c r="BG13" s="529"/>
      <c r="BH13" s="529"/>
      <c r="BI13" s="529"/>
      <c r="BJ13" s="463"/>
      <c r="BK13" s="530"/>
      <c r="BL13" s="530"/>
    </row>
    <row r="14" spans="1:65" ht="13.5" customHeight="1" x14ac:dyDescent="0.25">
      <c r="A14" s="36" t="s">
        <v>43</v>
      </c>
      <c r="B14" s="406">
        <v>28.729736178138367</v>
      </c>
      <c r="C14" s="463">
        <v>3.0743717275230913</v>
      </c>
      <c r="D14" s="463">
        <v>22.693988201116365</v>
      </c>
      <c r="E14" s="463">
        <v>34.765484155160365</v>
      </c>
      <c r="F14" s="463">
        <v>10.701009255568824</v>
      </c>
      <c r="G14" s="529">
        <v>842.41191599999843</v>
      </c>
      <c r="H14" s="529">
        <v>752</v>
      </c>
      <c r="I14" s="463"/>
      <c r="J14" s="406">
        <v>23.272070610712841</v>
      </c>
      <c r="K14" s="463">
        <v>2.4451526081379686</v>
      </c>
      <c r="L14" s="463">
        <v>18.465187493208603</v>
      </c>
      <c r="M14" s="463">
        <v>28.078953728217083</v>
      </c>
      <c r="N14" s="463">
        <v>10.506811572720093</v>
      </c>
      <c r="O14" s="529">
        <v>473.0077425901693</v>
      </c>
      <c r="P14" s="529">
        <v>460</v>
      </c>
      <c r="Q14" s="463"/>
      <c r="R14" s="406">
        <v>25.688312567706951</v>
      </c>
      <c r="S14" s="463">
        <v>3.100143094729999</v>
      </c>
      <c r="T14" s="463">
        <v>19.600997558187014</v>
      </c>
      <c r="U14" s="463">
        <v>31.775627577226885</v>
      </c>
      <c r="V14" s="463">
        <v>12.068301826205671</v>
      </c>
      <c r="W14" s="529">
        <v>675.43463800000018</v>
      </c>
      <c r="X14" s="529">
        <v>628</v>
      </c>
      <c r="Y14" s="463"/>
      <c r="Z14" s="406">
        <v>23.730683032061737</v>
      </c>
      <c r="AA14" s="463">
        <v>3.1414038386979217</v>
      </c>
      <c r="AB14" s="463">
        <v>17.561483859049744</v>
      </c>
      <c r="AC14" s="463">
        <v>29.89988220507373</v>
      </c>
      <c r="AD14" s="463">
        <v>13.237730386663021</v>
      </c>
      <c r="AE14" s="529">
        <v>642.56674699999985</v>
      </c>
      <c r="AF14" s="529">
        <v>586</v>
      </c>
      <c r="AG14" s="463"/>
      <c r="AH14" s="406">
        <v>23.02744262320472</v>
      </c>
      <c r="AI14" s="463">
        <v>3.2372337563564204</v>
      </c>
      <c r="AJ14" s="463">
        <v>16.668984292153599</v>
      </c>
      <c r="AK14" s="463">
        <v>29.385900954255838</v>
      </c>
      <c r="AL14" s="463">
        <v>14.058155781025656</v>
      </c>
      <c r="AM14" s="529">
        <v>593.05438399999969</v>
      </c>
      <c r="AN14" s="529">
        <v>556</v>
      </c>
      <c r="AO14" s="463"/>
      <c r="AP14" s="406">
        <v>29.093963960970846</v>
      </c>
      <c r="AQ14" s="463">
        <v>4.1477899031006285</v>
      </c>
      <c r="AR14" s="463">
        <v>20.961173758083277</v>
      </c>
      <c r="AS14" s="463">
        <v>37.226754163858423</v>
      </c>
      <c r="AT14" s="463">
        <v>14.256530697105529</v>
      </c>
      <c r="AU14" s="529">
        <v>502.29721599999993</v>
      </c>
      <c r="AV14" s="529">
        <v>450</v>
      </c>
      <c r="AW14" s="529"/>
      <c r="AX14" s="463">
        <v>6.1000000000000014</v>
      </c>
      <c r="AY14" s="530"/>
      <c r="AZ14" s="530"/>
      <c r="BA14" s="463"/>
      <c r="BB14" s="406">
        <v>31.439466789410837</v>
      </c>
      <c r="BC14" s="463">
        <v>4.4828256748486304</v>
      </c>
      <c r="BD14" s="463">
        <v>22.649747229428176</v>
      </c>
      <c r="BE14" s="463">
        <v>40.229186349393501</v>
      </c>
      <c r="BF14" s="463">
        <v>14.258593203490641</v>
      </c>
      <c r="BG14" s="529">
        <v>478.93647500000014</v>
      </c>
      <c r="BH14" s="529">
        <v>395</v>
      </c>
      <c r="BI14" s="529"/>
      <c r="BJ14" s="463">
        <v>2.2999999999999972</v>
      </c>
      <c r="BK14" s="530"/>
      <c r="BL14" s="530" t="s">
        <v>463</v>
      </c>
    </row>
    <row r="15" spans="1:65" ht="13.5" customHeight="1" x14ac:dyDescent="0.25">
      <c r="A15" s="36" t="s">
        <v>44</v>
      </c>
      <c r="B15" s="406">
        <v>26.181665987199061</v>
      </c>
      <c r="C15" s="428">
        <v>3.33999577322817</v>
      </c>
      <c r="D15" s="428">
        <v>19.624432666631925</v>
      </c>
      <c r="E15" s="428">
        <v>32.738899307766197</v>
      </c>
      <c r="F15" s="428">
        <v>12.757002456838256</v>
      </c>
      <c r="G15" s="531">
        <v>240.81845300000009</v>
      </c>
      <c r="H15" s="531">
        <v>369</v>
      </c>
      <c r="I15" s="428"/>
      <c r="J15" s="406">
        <v>32.897010579590962</v>
      </c>
      <c r="K15" s="428">
        <v>3.5019705984381839</v>
      </c>
      <c r="L15" s="428">
        <v>26.012547298402222</v>
      </c>
      <c r="M15" s="428">
        <v>39.781473860779705</v>
      </c>
      <c r="N15" s="428">
        <v>10.64525480199948</v>
      </c>
      <c r="O15" s="531">
        <v>128.96685577350732</v>
      </c>
      <c r="P15" s="531">
        <v>230</v>
      </c>
      <c r="Q15" s="428"/>
      <c r="R15" s="406">
        <v>30.836744693254854</v>
      </c>
      <c r="S15" s="428">
        <v>3.40334242328387</v>
      </c>
      <c r="T15" s="428">
        <v>24.154079802395621</v>
      </c>
      <c r="U15" s="428">
        <v>37.519409584114086</v>
      </c>
      <c r="V15" s="428">
        <v>11.036646238564565</v>
      </c>
      <c r="W15" s="531">
        <v>219.71980400000012</v>
      </c>
      <c r="X15" s="531">
        <v>383</v>
      </c>
      <c r="Y15" s="428"/>
      <c r="Z15" s="406">
        <v>33.283353131416547</v>
      </c>
      <c r="AA15" s="428">
        <v>3.5229215721608025</v>
      </c>
      <c r="AB15" s="428">
        <v>26.364916035927138</v>
      </c>
      <c r="AC15" s="428">
        <v>40.201790226905956</v>
      </c>
      <c r="AD15" s="428">
        <v>10.584635382891982</v>
      </c>
      <c r="AE15" s="531">
        <v>226.06818100000007</v>
      </c>
      <c r="AF15" s="531">
        <v>353</v>
      </c>
      <c r="AG15" s="428"/>
      <c r="AH15" s="406">
        <v>27.275590652065691</v>
      </c>
      <c r="AI15" s="428">
        <v>3.6575798471698215</v>
      </c>
      <c r="AJ15" s="428">
        <v>20.091503619408087</v>
      </c>
      <c r="AK15" s="428">
        <v>34.459677684723296</v>
      </c>
      <c r="AL15" s="428">
        <v>13.409718212253704</v>
      </c>
      <c r="AM15" s="531">
        <v>208.54887700000012</v>
      </c>
      <c r="AN15" s="531">
        <v>327</v>
      </c>
      <c r="AO15" s="428"/>
      <c r="AP15" s="406">
        <v>26.870355225400711</v>
      </c>
      <c r="AQ15" s="428">
        <v>3.8727382285951331</v>
      </c>
      <c r="AR15" s="428">
        <v>19.276873332713208</v>
      </c>
      <c r="AS15" s="428">
        <v>34.463837118088215</v>
      </c>
      <c r="AT15" s="428">
        <v>14.412679684019251</v>
      </c>
      <c r="AU15" s="531">
        <v>158.46234500000003</v>
      </c>
      <c r="AV15" s="531">
        <v>253</v>
      </c>
      <c r="AW15" s="531"/>
      <c r="AX15" s="428">
        <v>-0.40000000000000213</v>
      </c>
      <c r="AY15" s="530"/>
      <c r="AZ15" s="530"/>
      <c r="BA15" s="428"/>
      <c r="BB15" s="406">
        <v>36.337461084362111</v>
      </c>
      <c r="BC15" s="428">
        <v>4.072276749797143</v>
      </c>
      <c r="BD15" s="428">
        <v>28.35272708005283</v>
      </c>
      <c r="BE15" s="428">
        <v>44.322195088671393</v>
      </c>
      <c r="BF15" s="428">
        <v>11.20682796286407</v>
      </c>
      <c r="BG15" s="531">
        <v>144.75768099999999</v>
      </c>
      <c r="BH15" s="531">
        <v>251</v>
      </c>
      <c r="BI15" s="531"/>
      <c r="BJ15" s="428">
        <v>9.3999999999999986</v>
      </c>
      <c r="BK15" s="530"/>
      <c r="BL15" s="530" t="s">
        <v>466</v>
      </c>
    </row>
    <row r="16" spans="1:65" ht="7.5" customHeight="1" x14ac:dyDescent="0.25">
      <c r="A16" s="312"/>
      <c r="B16" s="314"/>
      <c r="C16" s="314"/>
      <c r="D16" s="314"/>
      <c r="E16" s="314"/>
      <c r="F16" s="314"/>
      <c r="G16" s="314"/>
      <c r="H16" s="314"/>
      <c r="I16" s="314"/>
      <c r="J16" s="314"/>
      <c r="K16" s="314"/>
      <c r="L16" s="314"/>
      <c r="M16" s="314"/>
      <c r="N16" s="314"/>
      <c r="O16" s="314"/>
      <c r="P16" s="314"/>
      <c r="Q16" s="314"/>
      <c r="R16" s="314"/>
      <c r="S16" s="314"/>
      <c r="T16" s="314"/>
      <c r="U16" s="314"/>
      <c r="V16" s="314"/>
      <c r="W16" s="314"/>
      <c r="X16" s="314"/>
      <c r="Y16" s="314"/>
      <c r="Z16" s="314"/>
      <c r="AA16" s="314"/>
      <c r="AB16" s="314"/>
      <c r="AC16" s="314"/>
      <c r="AD16" s="314"/>
      <c r="AE16" s="314"/>
      <c r="AF16" s="314"/>
      <c r="AG16" s="314"/>
      <c r="AH16" s="314"/>
      <c r="AI16" s="314"/>
      <c r="AJ16" s="314"/>
      <c r="AK16" s="314"/>
      <c r="AL16" s="314"/>
      <c r="AM16" s="314"/>
      <c r="AN16" s="314"/>
      <c r="AO16" s="314"/>
      <c r="AP16" s="314"/>
      <c r="AQ16" s="314"/>
      <c r="AR16" s="314"/>
      <c r="AS16" s="314"/>
      <c r="AT16" s="314"/>
      <c r="AU16" s="314"/>
      <c r="AV16" s="314"/>
      <c r="AW16" s="314"/>
      <c r="AX16" s="314"/>
      <c r="AY16" s="314"/>
      <c r="AZ16" s="314"/>
      <c r="BA16" s="314"/>
      <c r="BB16" s="314"/>
      <c r="BC16" s="314"/>
      <c r="BD16" s="314"/>
      <c r="BE16" s="314"/>
      <c r="BF16" s="314"/>
      <c r="BG16" s="314"/>
      <c r="BH16" s="314"/>
      <c r="BI16" s="314"/>
      <c r="BJ16" s="344"/>
      <c r="BK16" s="314"/>
      <c r="BL16" s="314"/>
      <c r="BM16" s="314"/>
    </row>
    <row r="17" spans="1:61" ht="5.15" customHeight="1" x14ac:dyDescent="0.25"/>
    <row r="18" spans="1:61" ht="11.25" customHeight="1" x14ac:dyDescent="0.25">
      <c r="A18" s="551" t="s">
        <v>15</v>
      </c>
      <c r="B18" s="551"/>
      <c r="C18" s="551"/>
      <c r="D18" s="551"/>
      <c r="E18" s="551"/>
      <c r="F18" s="551"/>
      <c r="G18" s="551"/>
      <c r="H18" s="551"/>
      <c r="I18" s="551"/>
      <c r="J18" s="551"/>
      <c r="K18" s="551"/>
      <c r="L18" s="551"/>
      <c r="M18" s="551"/>
      <c r="N18" s="551"/>
      <c r="O18" s="551"/>
      <c r="P18" s="551"/>
      <c r="Q18" s="551"/>
      <c r="R18" s="551"/>
      <c r="S18" s="551"/>
      <c r="T18" s="551"/>
      <c r="U18" s="551"/>
      <c r="V18" s="551"/>
      <c r="W18" s="551"/>
      <c r="X18" s="551"/>
      <c r="Y18" s="551"/>
      <c r="Z18" s="551"/>
      <c r="AA18" s="551"/>
      <c r="AB18" s="551"/>
      <c r="AC18" s="551"/>
      <c r="AD18" s="551"/>
      <c r="AE18" s="551"/>
      <c r="AF18" s="551"/>
      <c r="AG18" s="551"/>
      <c r="AH18" s="551"/>
      <c r="AI18" s="551"/>
      <c r="AJ18" s="551"/>
      <c r="AK18" s="551"/>
      <c r="AL18" s="551"/>
      <c r="AM18" s="551"/>
      <c r="AN18" s="551"/>
      <c r="AO18" s="551"/>
      <c r="AP18" s="551"/>
      <c r="AQ18" s="551"/>
      <c r="AR18" s="551"/>
      <c r="AS18" s="551"/>
      <c r="AT18" s="551"/>
      <c r="AU18" s="551"/>
      <c r="AV18" s="551"/>
      <c r="AW18" s="551"/>
      <c r="AX18" s="551"/>
      <c r="AY18" s="551"/>
      <c r="AZ18" s="551"/>
      <c r="BA18" s="551"/>
      <c r="BB18" s="551"/>
      <c r="BC18" s="551"/>
      <c r="BD18" s="551"/>
      <c r="BE18" s="551"/>
      <c r="BF18" s="551"/>
      <c r="BG18" s="551"/>
      <c r="BH18" s="551"/>
      <c r="BI18" s="551"/>
    </row>
    <row r="19" spans="1:61" x14ac:dyDescent="0.25">
      <c r="A19" s="609" t="s">
        <v>16</v>
      </c>
      <c r="B19" s="609"/>
      <c r="C19" s="609"/>
      <c r="D19" s="609"/>
      <c r="E19" s="609"/>
      <c r="F19" s="609"/>
      <c r="G19" s="609"/>
      <c r="H19" s="609"/>
      <c r="I19" s="609"/>
      <c r="J19" s="609"/>
      <c r="K19" s="609"/>
      <c r="L19" s="609"/>
      <c r="M19" s="609"/>
      <c r="N19" s="609"/>
      <c r="O19" s="609"/>
      <c r="P19" s="609"/>
      <c r="Q19" s="609"/>
      <c r="R19" s="609"/>
      <c r="S19" s="609"/>
      <c r="T19" s="609"/>
      <c r="U19" s="609"/>
      <c r="V19" s="609"/>
      <c r="W19" s="609"/>
      <c r="X19" s="609"/>
      <c r="Y19" s="609"/>
      <c r="Z19" s="609"/>
      <c r="AA19" s="609"/>
      <c r="AB19" s="609"/>
      <c r="AC19" s="609"/>
      <c r="AD19" s="609"/>
      <c r="AE19" s="609"/>
      <c r="AF19" s="609"/>
      <c r="AG19" s="609"/>
      <c r="AH19" s="609"/>
      <c r="AI19" s="609"/>
      <c r="AJ19" s="609"/>
      <c r="AK19" s="609"/>
      <c r="AL19" s="609"/>
      <c r="AM19" s="609"/>
      <c r="AN19" s="609"/>
      <c r="AO19" s="609"/>
      <c r="AP19" s="609"/>
      <c r="AQ19" s="609"/>
      <c r="AR19" s="609"/>
      <c r="AS19" s="609"/>
      <c r="AT19" s="609"/>
      <c r="AU19" s="609"/>
      <c r="AV19" s="609"/>
      <c r="AW19" s="609"/>
      <c r="AX19" s="609"/>
      <c r="AY19" s="609"/>
      <c r="AZ19" s="609"/>
      <c r="BA19" s="609"/>
      <c r="BB19" s="609"/>
      <c r="BC19" s="609"/>
      <c r="BD19" s="609"/>
      <c r="BE19" s="609"/>
      <c r="BF19" s="609"/>
      <c r="BG19" s="609"/>
      <c r="BH19" s="609"/>
      <c r="BI19" s="609"/>
    </row>
    <row r="20" spans="1:61" x14ac:dyDescent="0.25">
      <c r="A20" s="609" t="s">
        <v>49</v>
      </c>
      <c r="B20" s="609"/>
      <c r="C20" s="609"/>
      <c r="D20" s="609"/>
      <c r="E20" s="609"/>
      <c r="F20" s="609"/>
      <c r="G20" s="609"/>
      <c r="H20" s="609"/>
      <c r="I20" s="609"/>
      <c r="J20" s="609"/>
      <c r="K20" s="609"/>
      <c r="L20" s="609"/>
      <c r="M20" s="609"/>
      <c r="N20" s="609"/>
      <c r="O20" s="609"/>
      <c r="P20" s="609"/>
      <c r="Q20" s="609"/>
      <c r="R20" s="609"/>
      <c r="S20" s="609"/>
      <c r="T20" s="609"/>
      <c r="U20" s="609"/>
      <c r="V20" s="609"/>
      <c r="W20" s="609"/>
      <c r="X20" s="609"/>
      <c r="Y20" s="609"/>
      <c r="Z20" s="609"/>
      <c r="AA20" s="609"/>
      <c r="AB20" s="609"/>
      <c r="AC20" s="609"/>
      <c r="AD20" s="609"/>
      <c r="AE20" s="609"/>
      <c r="AF20" s="609"/>
      <c r="AG20" s="609"/>
      <c r="AH20" s="609"/>
      <c r="AI20" s="609"/>
      <c r="AJ20" s="609"/>
      <c r="AK20" s="609"/>
      <c r="AL20" s="609"/>
      <c r="AM20" s="609"/>
      <c r="AN20" s="609"/>
      <c r="AO20" s="609"/>
      <c r="AP20" s="609"/>
      <c r="AQ20" s="609"/>
      <c r="AR20" s="609"/>
      <c r="AS20" s="609"/>
      <c r="AT20" s="609"/>
      <c r="AU20" s="609"/>
      <c r="AV20" s="609"/>
      <c r="AW20" s="609"/>
      <c r="AX20" s="609"/>
      <c r="AY20" s="609"/>
      <c r="AZ20" s="609"/>
      <c r="BA20" s="609"/>
      <c r="BB20" s="609"/>
      <c r="BC20" s="609"/>
      <c r="BD20" s="609"/>
      <c r="BE20" s="609"/>
      <c r="BF20" s="609"/>
      <c r="BG20" s="609"/>
      <c r="BH20" s="609"/>
      <c r="BI20" s="609"/>
    </row>
    <row r="21" spans="1:61" x14ac:dyDescent="0.25">
      <c r="A21" s="609" t="s">
        <v>50</v>
      </c>
      <c r="B21" s="609"/>
      <c r="C21" s="609"/>
      <c r="D21" s="609"/>
      <c r="E21" s="609"/>
      <c r="F21" s="609"/>
      <c r="G21" s="609"/>
      <c r="H21" s="609"/>
      <c r="I21" s="609"/>
      <c r="J21" s="609"/>
      <c r="K21" s="609"/>
      <c r="L21" s="609"/>
      <c r="M21" s="609"/>
      <c r="N21" s="609"/>
      <c r="O21" s="609"/>
      <c r="P21" s="609"/>
      <c r="Q21" s="609"/>
      <c r="R21" s="609"/>
      <c r="S21" s="609"/>
      <c r="T21" s="609"/>
      <c r="U21" s="609"/>
      <c r="V21" s="609"/>
      <c r="W21" s="609"/>
      <c r="X21" s="609"/>
      <c r="Y21" s="609"/>
      <c r="Z21" s="609"/>
      <c r="AA21" s="609"/>
      <c r="AB21" s="609"/>
      <c r="AC21" s="609"/>
      <c r="AD21" s="609"/>
      <c r="AE21" s="609"/>
      <c r="AF21" s="609"/>
      <c r="AG21" s="609"/>
      <c r="AH21" s="609"/>
      <c r="AI21" s="609"/>
      <c r="AJ21" s="609"/>
      <c r="AK21" s="609"/>
      <c r="AL21" s="609"/>
      <c r="AM21" s="609"/>
      <c r="AN21" s="609"/>
      <c r="AO21" s="609"/>
      <c r="AP21" s="609"/>
      <c r="AQ21" s="609"/>
      <c r="AR21" s="609"/>
      <c r="AS21" s="609"/>
      <c r="AT21" s="609"/>
      <c r="AU21" s="609"/>
      <c r="AV21" s="609"/>
      <c r="AW21" s="609"/>
      <c r="AX21" s="609"/>
      <c r="AY21" s="609"/>
      <c r="AZ21" s="609"/>
      <c r="BA21" s="609"/>
      <c r="BB21" s="609"/>
      <c r="BC21" s="609"/>
      <c r="BD21" s="609"/>
      <c r="BE21" s="609"/>
      <c r="BF21" s="609"/>
      <c r="BG21" s="609"/>
      <c r="BH21" s="609"/>
      <c r="BI21" s="609"/>
    </row>
    <row r="22" spans="1:61" x14ac:dyDescent="0.25">
      <c r="A22" s="575" t="s">
        <v>577</v>
      </c>
      <c r="B22" s="575"/>
      <c r="C22" s="575"/>
      <c r="D22" s="575"/>
      <c r="E22" s="575"/>
      <c r="F22" s="575"/>
      <c r="G22" s="575"/>
      <c r="H22" s="575"/>
      <c r="I22" s="575"/>
      <c r="J22" s="575"/>
      <c r="K22" s="575"/>
      <c r="L22" s="575"/>
      <c r="M22" s="575"/>
      <c r="N22" s="575"/>
      <c r="O22" s="575"/>
      <c r="P22" s="575"/>
      <c r="Q22" s="575"/>
      <c r="R22" s="575"/>
      <c r="S22" s="575"/>
      <c r="T22" s="575"/>
      <c r="U22" s="575"/>
      <c r="V22" s="575"/>
      <c r="W22" s="575"/>
      <c r="X22" s="575"/>
      <c r="Y22" s="575"/>
      <c r="Z22" s="575"/>
      <c r="AA22" s="575"/>
      <c r="AB22" s="575"/>
      <c r="AC22" s="575"/>
      <c r="AD22" s="575"/>
      <c r="AE22" s="575"/>
      <c r="AF22" s="575"/>
      <c r="AG22" s="575"/>
      <c r="AH22" s="575"/>
      <c r="AI22" s="575"/>
      <c r="AJ22" s="575"/>
      <c r="AK22" s="575"/>
      <c r="AL22" s="575"/>
      <c r="AM22" s="575"/>
      <c r="AN22" s="575"/>
      <c r="AO22" s="575"/>
      <c r="AP22" s="575"/>
      <c r="AQ22" s="575"/>
      <c r="AR22" s="575"/>
      <c r="AS22" s="575"/>
      <c r="AT22" s="575"/>
      <c r="AU22" s="575"/>
      <c r="AV22" s="575"/>
      <c r="AW22" s="575"/>
      <c r="AX22" s="575"/>
      <c r="AY22" s="575"/>
      <c r="AZ22" s="575"/>
      <c r="BA22" s="575"/>
      <c r="BB22" s="575"/>
      <c r="BC22" s="575"/>
      <c r="BD22" s="575"/>
      <c r="BE22" s="575"/>
      <c r="BF22" s="575"/>
      <c r="BG22" s="575"/>
      <c r="BH22" s="575"/>
      <c r="BI22" s="575"/>
    </row>
    <row r="23" spans="1:61" ht="15.75" customHeight="1" x14ac:dyDescent="0.25">
      <c r="A23" s="610" t="s">
        <v>19</v>
      </c>
      <c r="B23" s="610"/>
      <c r="C23" s="610"/>
      <c r="D23" s="610"/>
      <c r="E23" s="610"/>
      <c r="F23" s="610"/>
      <c r="G23" s="610"/>
      <c r="H23" s="610"/>
      <c r="I23" s="610"/>
      <c r="J23" s="610"/>
      <c r="K23" s="610"/>
      <c r="L23" s="610"/>
      <c r="M23" s="610"/>
      <c r="N23" s="610"/>
      <c r="O23" s="610"/>
      <c r="P23" s="610"/>
      <c r="Q23" s="610"/>
      <c r="R23" s="610"/>
      <c r="S23" s="610"/>
      <c r="T23" s="610"/>
      <c r="U23" s="610"/>
      <c r="V23" s="610"/>
      <c r="W23" s="610"/>
      <c r="X23" s="610"/>
      <c r="Y23" s="610"/>
      <c r="Z23" s="610"/>
      <c r="AA23" s="610"/>
      <c r="AB23" s="610"/>
      <c r="AC23" s="610"/>
      <c r="AD23" s="610"/>
      <c r="AE23" s="610"/>
      <c r="AF23" s="610"/>
      <c r="AG23" s="610"/>
      <c r="AH23" s="610"/>
      <c r="AI23" s="610"/>
      <c r="AJ23" s="610"/>
      <c r="AK23" s="610"/>
      <c r="AL23" s="610"/>
      <c r="AM23" s="610"/>
      <c r="AN23" s="610"/>
      <c r="AO23" s="610"/>
      <c r="AP23" s="610"/>
      <c r="AQ23" s="610"/>
      <c r="AR23" s="610"/>
      <c r="AS23" s="610"/>
      <c r="AT23" s="610"/>
      <c r="AU23" s="610"/>
      <c r="AV23" s="610"/>
      <c r="AW23" s="610"/>
      <c r="AX23" s="610"/>
      <c r="AY23" s="610"/>
      <c r="AZ23" s="610"/>
      <c r="BA23" s="610"/>
      <c r="BB23" s="610"/>
      <c r="BC23" s="610"/>
      <c r="BD23" s="610"/>
      <c r="BE23" s="610"/>
      <c r="BF23" s="610"/>
      <c r="BG23" s="610"/>
      <c r="BH23" s="610"/>
      <c r="BI23" s="610"/>
    </row>
    <row r="24" spans="1:61" ht="31.5" hidden="1" customHeight="1" x14ac:dyDescent="0.25"/>
    <row r="25" spans="1:61" ht="31.5" hidden="1" customHeight="1" x14ac:dyDescent="0.25"/>
  </sheetData>
  <mergeCells count="73">
    <mergeCell ref="AM8:AM9"/>
    <mergeCell ref="AN8:AN9"/>
    <mergeCell ref="Y7:Y9"/>
    <mergeCell ref="AH7:AN7"/>
    <mergeCell ref="Z8:Z9"/>
    <mergeCell ref="AA8:AA9"/>
    <mergeCell ref="AH8:AH9"/>
    <mergeCell ref="AI8:AI9"/>
    <mergeCell ref="AJ8:AK8"/>
    <mergeCell ref="AB8:AC8"/>
    <mergeCell ref="AL8:AL9"/>
    <mergeCell ref="AO7:AO9"/>
    <mergeCell ref="BB7:BH7"/>
    <mergeCell ref="BB8:BB9"/>
    <mergeCell ref="BC8:BC9"/>
    <mergeCell ref="BD8:BE8"/>
    <mergeCell ref="BF8:BF9"/>
    <mergeCell ref="BG8:BG9"/>
    <mergeCell ref="BH8:BH9"/>
    <mergeCell ref="AP7:AV7"/>
    <mergeCell ref="AX7:AX8"/>
    <mergeCell ref="AY7:AY9"/>
    <mergeCell ref="AZ7:AZ8"/>
    <mergeCell ref="AP8:AP9"/>
    <mergeCell ref="AQ8:AQ9"/>
    <mergeCell ref="AR8:AS8"/>
    <mergeCell ref="AT8:AT9"/>
    <mergeCell ref="A23:BI23"/>
    <mergeCell ref="AE8:AE9"/>
    <mergeCell ref="AF8:AF9"/>
    <mergeCell ref="Z7:AF7"/>
    <mergeCell ref="B7:H7"/>
    <mergeCell ref="B8:B9"/>
    <mergeCell ref="C8:C9"/>
    <mergeCell ref="D8:E8"/>
    <mergeCell ref="F8:F9"/>
    <mergeCell ref="A19:BI19"/>
    <mergeCell ref="A20:BI20"/>
    <mergeCell ref="A21:BI21"/>
    <mergeCell ref="A22:BI22"/>
    <mergeCell ref="A18:BI18"/>
    <mergeCell ref="G8:G9"/>
    <mergeCell ref="H8:H9"/>
    <mergeCell ref="Q7:Q9"/>
    <mergeCell ref="R7:X7"/>
    <mergeCell ref="J8:J9"/>
    <mergeCell ref="K8:K9"/>
    <mergeCell ref="L8:M8"/>
    <mergeCell ref="N8:N9"/>
    <mergeCell ref="W8:W9"/>
    <mergeCell ref="X8:X9"/>
    <mergeCell ref="O8:O9"/>
    <mergeCell ref="P8:P9"/>
    <mergeCell ref="R8:R9"/>
    <mergeCell ref="S8:S9"/>
    <mergeCell ref="V8:V9"/>
    <mergeCell ref="T8:U8"/>
    <mergeCell ref="AU8:AU9"/>
    <mergeCell ref="AV8:AV9"/>
    <mergeCell ref="A1:BM1"/>
    <mergeCell ref="A2:BM2"/>
    <mergeCell ref="A3:BM3"/>
    <mergeCell ref="A4:BM4"/>
    <mergeCell ref="BJ7:BJ8"/>
    <mergeCell ref="BK7:BK9"/>
    <mergeCell ref="BL7:BL8"/>
    <mergeCell ref="BM7:BM9"/>
    <mergeCell ref="B6:BM6"/>
    <mergeCell ref="A6:A9"/>
    <mergeCell ref="AD8:AD9"/>
    <mergeCell ref="AG7:AG9"/>
    <mergeCell ref="I7:I9"/>
    <mergeCell ref="J7:P7"/>
  </mergeCells>
  <printOptions horizontalCentered="1"/>
  <pageMargins left="0.15748031496062992" right="0.15748031496062992" top="0.19685039370078741" bottom="0.19685039370078741" header="0" footer="0"/>
  <pageSetup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BN25"/>
  <sheetViews>
    <sheetView workbookViewId="0">
      <selection sqref="A1:BM1"/>
    </sheetView>
  </sheetViews>
  <sheetFormatPr baseColWidth="10" defaultColWidth="0" defaultRowHeight="12.75" customHeight="1" zeroHeight="1" x14ac:dyDescent="0.25"/>
  <cols>
    <col min="1" max="1" width="25.453125" style="69" customWidth="1"/>
    <col min="2" max="2" width="8.1796875" style="69" customWidth="1"/>
    <col min="3" max="3" width="9" style="69" hidden="1" customWidth="1"/>
    <col min="4" max="4" width="5.81640625" style="69" hidden="1" customWidth="1"/>
    <col min="5" max="5" width="6.7265625" style="69" hidden="1" customWidth="1"/>
    <col min="6" max="8" width="9.26953125" style="69" hidden="1" customWidth="1"/>
    <col min="9" max="9" width="1.54296875" style="69" customWidth="1"/>
    <col min="10" max="10" width="8.1796875" style="69" customWidth="1"/>
    <col min="11" max="11" width="9" style="69" hidden="1" customWidth="1"/>
    <col min="12" max="12" width="5.81640625" style="69" hidden="1" customWidth="1"/>
    <col min="13" max="13" width="6.7265625" style="69" hidden="1" customWidth="1"/>
    <col min="14" max="16" width="9.26953125" style="69" hidden="1" customWidth="1"/>
    <col min="17" max="17" width="1.7265625" style="69" customWidth="1"/>
    <col min="18" max="18" width="8.1796875" style="69" customWidth="1"/>
    <col min="19" max="19" width="9" style="69" hidden="1" customWidth="1"/>
    <col min="20" max="20" width="5.81640625" style="69" hidden="1" customWidth="1"/>
    <col min="21" max="21" width="6.7265625" style="69" hidden="1" customWidth="1"/>
    <col min="22" max="24" width="9.26953125" style="69" hidden="1" customWidth="1"/>
    <col min="25" max="25" width="1.54296875" style="69" customWidth="1"/>
    <col min="26" max="26" width="8.1796875" style="69" customWidth="1"/>
    <col min="27" max="27" width="9" style="69" hidden="1" customWidth="1"/>
    <col min="28" max="28" width="5.81640625" style="69" hidden="1" customWidth="1"/>
    <col min="29" max="29" width="6.7265625" style="69" hidden="1" customWidth="1"/>
    <col min="30" max="32" width="9.26953125" style="69" hidden="1" customWidth="1"/>
    <col min="33" max="33" width="1.7265625" style="69" customWidth="1"/>
    <col min="34" max="34" width="8.1796875" style="69" customWidth="1"/>
    <col min="35" max="35" width="9" style="69" hidden="1" customWidth="1"/>
    <col min="36" max="36" width="5.81640625" style="69" hidden="1" customWidth="1"/>
    <col min="37" max="37" width="6.7265625" style="69" hidden="1" customWidth="1"/>
    <col min="38" max="40" width="9.26953125" style="69" hidden="1" customWidth="1"/>
    <col min="41" max="41" width="1.7265625" style="69" customWidth="1"/>
    <col min="42" max="42" width="8.1796875" style="69" customWidth="1"/>
    <col min="43" max="48" width="9.1796875" style="69" hidden="1" customWidth="1"/>
    <col min="49" max="49" width="2.7265625" style="69" hidden="1" customWidth="1"/>
    <col min="50" max="50" width="9.1796875" style="69" hidden="1" customWidth="1"/>
    <col min="51" max="51" width="2" style="69" hidden="1" customWidth="1"/>
    <col min="52" max="52" width="9.1796875" style="69" hidden="1" customWidth="1"/>
    <col min="53" max="53" width="1.54296875" style="69" customWidth="1"/>
    <col min="54" max="54" width="8.1796875" style="69" customWidth="1"/>
    <col min="55" max="55" width="9" style="69" hidden="1" customWidth="1"/>
    <col min="56" max="56" width="4.7265625" style="69" bestFit="1" customWidth="1"/>
    <col min="57" max="57" width="5.54296875" style="69" bestFit="1" customWidth="1"/>
    <col min="58" max="60" width="9.26953125" style="69" customWidth="1"/>
    <col min="61" max="61" width="1.7265625" style="69" customWidth="1"/>
    <col min="62" max="62" width="8.81640625" style="69" customWidth="1"/>
    <col min="63" max="63" width="0.54296875" style="69" customWidth="1"/>
    <col min="64" max="64" width="8.81640625" style="69" customWidth="1"/>
    <col min="65" max="65" width="1.7265625" style="69" customWidth="1"/>
    <col min="66" max="66" width="2.81640625" style="69" customWidth="1"/>
    <col min="67" max="16384" width="4.1796875" style="69" hidden="1"/>
  </cols>
  <sheetData>
    <row r="1" spans="1:66" s="343" customFormat="1" ht="15.75" customHeight="1" x14ac:dyDescent="0.25">
      <c r="A1" s="617" t="s">
        <v>571</v>
      </c>
      <c r="B1" s="617"/>
      <c r="C1" s="617"/>
      <c r="D1" s="617"/>
      <c r="E1" s="617"/>
      <c r="F1" s="617"/>
      <c r="G1" s="617"/>
      <c r="H1" s="617"/>
      <c r="I1" s="617"/>
      <c r="J1" s="617"/>
      <c r="K1" s="617"/>
      <c r="L1" s="617"/>
      <c r="M1" s="617"/>
      <c r="N1" s="617"/>
      <c r="O1" s="617"/>
      <c r="P1" s="617"/>
      <c r="Q1" s="617"/>
      <c r="R1" s="617"/>
      <c r="S1" s="617"/>
      <c r="T1" s="617"/>
      <c r="U1" s="617"/>
      <c r="V1" s="617"/>
      <c r="W1" s="617"/>
      <c r="X1" s="617"/>
      <c r="Y1" s="617"/>
      <c r="Z1" s="617"/>
      <c r="AA1" s="617"/>
      <c r="AB1" s="617"/>
      <c r="AC1" s="617"/>
      <c r="AD1" s="617"/>
      <c r="AE1" s="617"/>
      <c r="AF1" s="617"/>
      <c r="AG1" s="617"/>
      <c r="AH1" s="617"/>
      <c r="AI1" s="617"/>
      <c r="AJ1" s="617"/>
      <c r="AK1" s="617"/>
      <c r="AL1" s="617"/>
      <c r="AM1" s="617"/>
      <c r="AN1" s="617"/>
      <c r="AO1" s="617"/>
      <c r="AP1" s="617"/>
      <c r="AQ1" s="617"/>
      <c r="AR1" s="617"/>
      <c r="AS1" s="617"/>
      <c r="AT1" s="617"/>
      <c r="AU1" s="617"/>
      <c r="AV1" s="617"/>
      <c r="AW1" s="617"/>
      <c r="AX1" s="617"/>
      <c r="AY1" s="617"/>
      <c r="AZ1" s="617"/>
      <c r="BA1" s="617"/>
      <c r="BB1" s="617"/>
      <c r="BC1" s="617"/>
      <c r="BD1" s="617"/>
      <c r="BE1" s="617"/>
      <c r="BF1" s="617"/>
      <c r="BG1" s="617"/>
      <c r="BH1" s="617"/>
      <c r="BI1" s="617"/>
      <c r="BJ1" s="617"/>
      <c r="BK1" s="617"/>
      <c r="BL1" s="617"/>
      <c r="BM1" s="617"/>
    </row>
    <row r="2" spans="1:66" s="343" customFormat="1" ht="12.75" customHeight="1" x14ac:dyDescent="0.25">
      <c r="A2" s="618" t="s">
        <v>625</v>
      </c>
      <c r="B2" s="618"/>
      <c r="C2" s="618"/>
      <c r="D2" s="618"/>
      <c r="E2" s="618"/>
      <c r="F2" s="618"/>
      <c r="G2" s="618"/>
      <c r="H2" s="618"/>
      <c r="I2" s="618"/>
      <c r="J2" s="618"/>
      <c r="K2" s="618"/>
      <c r="L2" s="618"/>
      <c r="M2" s="618"/>
      <c r="N2" s="618"/>
      <c r="O2" s="618"/>
      <c r="P2" s="618"/>
      <c r="Q2" s="618"/>
      <c r="R2" s="618"/>
      <c r="S2" s="618"/>
      <c r="T2" s="618"/>
      <c r="U2" s="618"/>
      <c r="V2" s="618"/>
      <c r="W2" s="618"/>
      <c r="X2" s="618"/>
      <c r="Y2" s="618"/>
      <c r="Z2" s="618"/>
      <c r="AA2" s="618"/>
      <c r="AB2" s="618"/>
      <c r="AC2" s="618"/>
      <c r="AD2" s="618"/>
      <c r="AE2" s="618"/>
      <c r="AF2" s="618"/>
      <c r="AG2" s="618"/>
      <c r="AH2" s="618"/>
      <c r="AI2" s="618"/>
      <c r="AJ2" s="618"/>
      <c r="AK2" s="618"/>
      <c r="AL2" s="618"/>
      <c r="AM2" s="618"/>
      <c r="AN2" s="618"/>
      <c r="AO2" s="618"/>
      <c r="AP2" s="618"/>
      <c r="AQ2" s="618"/>
      <c r="AR2" s="618"/>
      <c r="AS2" s="618"/>
      <c r="AT2" s="618"/>
      <c r="AU2" s="618"/>
      <c r="AV2" s="618"/>
      <c r="AW2" s="618"/>
      <c r="AX2" s="618"/>
      <c r="AY2" s="618"/>
      <c r="AZ2" s="618"/>
      <c r="BA2" s="618"/>
      <c r="BB2" s="618"/>
      <c r="BC2" s="618"/>
      <c r="BD2" s="618"/>
      <c r="BE2" s="618"/>
      <c r="BF2" s="618"/>
      <c r="BG2" s="618"/>
      <c r="BH2" s="618"/>
      <c r="BI2" s="618"/>
      <c r="BJ2" s="618"/>
      <c r="BK2" s="618"/>
      <c r="BL2" s="618"/>
      <c r="BM2" s="618"/>
    </row>
    <row r="3" spans="1:66" s="343" customFormat="1" ht="12.75" customHeight="1" x14ac:dyDescent="0.25">
      <c r="A3" s="618" t="s">
        <v>546</v>
      </c>
      <c r="B3" s="618"/>
      <c r="C3" s="618"/>
      <c r="D3" s="618"/>
      <c r="E3" s="618"/>
      <c r="F3" s="618"/>
      <c r="G3" s="618"/>
      <c r="H3" s="618"/>
      <c r="I3" s="618"/>
      <c r="J3" s="618"/>
      <c r="K3" s="618"/>
      <c r="L3" s="618"/>
      <c r="M3" s="618"/>
      <c r="N3" s="618"/>
      <c r="O3" s="618"/>
      <c r="P3" s="618"/>
      <c r="Q3" s="618"/>
      <c r="R3" s="618"/>
      <c r="S3" s="618"/>
      <c r="T3" s="618"/>
      <c r="U3" s="618"/>
      <c r="V3" s="618"/>
      <c r="W3" s="618"/>
      <c r="X3" s="618"/>
      <c r="Y3" s="618"/>
      <c r="Z3" s="618"/>
      <c r="AA3" s="618"/>
      <c r="AB3" s="618"/>
      <c r="AC3" s="618"/>
      <c r="AD3" s="618"/>
      <c r="AE3" s="618"/>
      <c r="AF3" s="618"/>
      <c r="AG3" s="618"/>
      <c r="AH3" s="618"/>
      <c r="AI3" s="618"/>
      <c r="AJ3" s="618"/>
      <c r="AK3" s="618"/>
      <c r="AL3" s="618"/>
      <c r="AM3" s="618"/>
      <c r="AN3" s="618"/>
      <c r="AO3" s="618"/>
      <c r="AP3" s="618"/>
      <c r="AQ3" s="618"/>
      <c r="AR3" s="618"/>
      <c r="AS3" s="618"/>
      <c r="AT3" s="618"/>
      <c r="AU3" s="618"/>
      <c r="AV3" s="618"/>
      <c r="AW3" s="618"/>
      <c r="AX3" s="618"/>
      <c r="AY3" s="618"/>
      <c r="AZ3" s="618"/>
      <c r="BA3" s="618"/>
      <c r="BB3" s="618"/>
      <c r="BC3" s="618"/>
      <c r="BD3" s="618"/>
      <c r="BE3" s="618"/>
      <c r="BF3" s="618"/>
      <c r="BG3" s="618"/>
      <c r="BH3" s="618"/>
      <c r="BI3" s="618"/>
      <c r="BJ3" s="618"/>
      <c r="BK3" s="618"/>
      <c r="BL3" s="618"/>
      <c r="BM3" s="618"/>
    </row>
    <row r="4" spans="1:66" s="343" customFormat="1" ht="15.75" customHeight="1" x14ac:dyDescent="0.25">
      <c r="A4" s="619" t="s">
        <v>0</v>
      </c>
      <c r="B4" s="619"/>
      <c r="C4" s="619"/>
      <c r="D4" s="619"/>
      <c r="E4" s="619"/>
      <c r="F4" s="619"/>
      <c r="G4" s="619"/>
      <c r="H4" s="619"/>
      <c r="I4" s="619"/>
      <c r="J4" s="619"/>
      <c r="K4" s="619"/>
      <c r="L4" s="619"/>
      <c r="M4" s="619"/>
      <c r="N4" s="619"/>
      <c r="O4" s="619"/>
      <c r="P4" s="619"/>
      <c r="Q4" s="619"/>
      <c r="R4" s="619"/>
      <c r="S4" s="619"/>
      <c r="T4" s="619"/>
      <c r="U4" s="619"/>
      <c r="V4" s="619"/>
      <c r="W4" s="619"/>
      <c r="X4" s="619"/>
      <c r="Y4" s="619"/>
      <c r="Z4" s="619"/>
      <c r="AA4" s="619"/>
      <c r="AB4" s="619"/>
      <c r="AC4" s="619"/>
      <c r="AD4" s="619"/>
      <c r="AE4" s="619"/>
      <c r="AF4" s="619"/>
      <c r="AG4" s="619"/>
      <c r="AH4" s="619"/>
      <c r="AI4" s="619"/>
      <c r="AJ4" s="619"/>
      <c r="AK4" s="619"/>
      <c r="AL4" s="619"/>
      <c r="AM4" s="619"/>
      <c r="AN4" s="619"/>
      <c r="AO4" s="619"/>
      <c r="AP4" s="619"/>
      <c r="AQ4" s="619"/>
      <c r="AR4" s="619"/>
      <c r="AS4" s="619"/>
      <c r="AT4" s="619"/>
      <c r="AU4" s="619"/>
      <c r="AV4" s="619"/>
      <c r="AW4" s="619"/>
      <c r="AX4" s="619"/>
      <c r="AY4" s="619"/>
      <c r="AZ4" s="619"/>
      <c r="BA4" s="619"/>
      <c r="BB4" s="619"/>
      <c r="BC4" s="619"/>
      <c r="BD4" s="619"/>
      <c r="BE4" s="619"/>
      <c r="BF4" s="619"/>
      <c r="BG4" s="619"/>
      <c r="BH4" s="619"/>
      <c r="BI4" s="619"/>
      <c r="BJ4" s="619"/>
      <c r="BK4" s="619"/>
      <c r="BL4" s="619"/>
      <c r="BM4" s="619"/>
    </row>
    <row r="5" spans="1:66" ht="6" customHeight="1" x14ac:dyDescent="0.25">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c r="AJ5" s="342"/>
      <c r="AK5" s="342"/>
      <c r="AL5" s="342"/>
      <c r="AM5" s="342"/>
      <c r="AN5" s="342"/>
      <c r="AO5" s="342"/>
      <c r="AP5" s="342"/>
      <c r="AQ5" s="342"/>
      <c r="AR5" s="342"/>
      <c r="AS5" s="342"/>
      <c r="AT5" s="342"/>
      <c r="AU5" s="342"/>
      <c r="AV5" s="342"/>
      <c r="AW5" s="342"/>
      <c r="AX5" s="342"/>
      <c r="AY5" s="342"/>
      <c r="AZ5" s="342"/>
      <c r="BA5" s="342"/>
      <c r="BB5" s="342"/>
      <c r="BC5" s="342"/>
      <c r="BD5" s="342"/>
      <c r="BE5" s="342"/>
      <c r="BF5" s="342"/>
      <c r="BG5" s="342"/>
      <c r="BH5" s="342"/>
      <c r="BI5" s="342"/>
    </row>
    <row r="6" spans="1:66" ht="24.75" customHeight="1" x14ac:dyDescent="0.25">
      <c r="A6" s="546" t="s">
        <v>23</v>
      </c>
      <c r="B6" s="549" t="s">
        <v>200</v>
      </c>
      <c r="C6" s="550"/>
      <c r="D6" s="550"/>
      <c r="E6" s="550"/>
      <c r="F6" s="550"/>
      <c r="G6" s="550"/>
      <c r="H6" s="550"/>
      <c r="I6" s="550"/>
      <c r="J6" s="550"/>
      <c r="K6" s="550"/>
      <c r="L6" s="550"/>
      <c r="M6" s="550"/>
      <c r="N6" s="550"/>
      <c r="O6" s="550"/>
      <c r="P6" s="550"/>
      <c r="Q6" s="550"/>
      <c r="R6" s="550"/>
      <c r="S6" s="550"/>
      <c r="T6" s="550"/>
      <c r="U6" s="550"/>
      <c r="V6" s="550"/>
      <c r="W6" s="550"/>
      <c r="X6" s="550"/>
      <c r="Y6" s="550"/>
      <c r="Z6" s="550"/>
      <c r="AA6" s="550"/>
      <c r="AB6" s="550"/>
      <c r="AC6" s="550"/>
      <c r="AD6" s="550"/>
      <c r="AE6" s="550"/>
      <c r="AF6" s="550"/>
      <c r="AG6" s="550"/>
      <c r="AH6" s="550"/>
      <c r="AI6" s="550"/>
      <c r="AJ6" s="550"/>
      <c r="AK6" s="550"/>
      <c r="AL6" s="550"/>
      <c r="AM6" s="550"/>
      <c r="AN6" s="550"/>
      <c r="AO6" s="550"/>
      <c r="AP6" s="550"/>
      <c r="AQ6" s="550"/>
      <c r="AR6" s="550"/>
      <c r="AS6" s="550"/>
      <c r="AT6" s="550"/>
      <c r="AU6" s="550"/>
      <c r="AV6" s="550"/>
      <c r="AW6" s="550"/>
      <c r="AX6" s="550"/>
      <c r="AY6" s="550"/>
      <c r="AZ6" s="550"/>
      <c r="BA6" s="550"/>
      <c r="BB6" s="550"/>
      <c r="BC6" s="550"/>
      <c r="BD6" s="550"/>
      <c r="BE6" s="550"/>
      <c r="BF6" s="550"/>
      <c r="BG6" s="550"/>
      <c r="BH6" s="550"/>
      <c r="BI6" s="550"/>
      <c r="BJ6" s="550"/>
      <c r="BK6" s="550"/>
      <c r="BL6" s="550"/>
      <c r="BM6" s="550"/>
    </row>
    <row r="7" spans="1:66" ht="24.75" customHeight="1" x14ac:dyDescent="0.25">
      <c r="A7" s="547"/>
      <c r="B7" s="639">
        <v>2019</v>
      </c>
      <c r="C7" s="552"/>
      <c r="D7" s="552"/>
      <c r="E7" s="552"/>
      <c r="F7" s="552"/>
      <c r="G7" s="552"/>
      <c r="H7" s="552"/>
      <c r="I7" s="543"/>
      <c r="J7" s="552">
        <v>2020</v>
      </c>
      <c r="K7" s="552"/>
      <c r="L7" s="552"/>
      <c r="M7" s="552"/>
      <c r="N7" s="552"/>
      <c r="O7" s="552"/>
      <c r="P7" s="552"/>
      <c r="Q7" s="543"/>
      <c r="R7" s="552">
        <v>2021</v>
      </c>
      <c r="S7" s="552"/>
      <c r="T7" s="552"/>
      <c r="U7" s="552"/>
      <c r="V7" s="552"/>
      <c r="W7" s="552"/>
      <c r="X7" s="552"/>
      <c r="Y7" s="543"/>
      <c r="Z7" s="552">
        <v>2022</v>
      </c>
      <c r="AA7" s="552"/>
      <c r="AB7" s="552"/>
      <c r="AC7" s="552"/>
      <c r="AD7" s="552"/>
      <c r="AE7" s="552"/>
      <c r="AF7" s="552"/>
      <c r="AG7" s="543"/>
      <c r="AH7" s="552">
        <v>2023</v>
      </c>
      <c r="AI7" s="552"/>
      <c r="AJ7" s="552"/>
      <c r="AK7" s="552"/>
      <c r="AL7" s="552"/>
      <c r="AM7" s="552"/>
      <c r="AN7" s="552"/>
      <c r="AO7" s="543"/>
      <c r="AP7" s="552">
        <v>2024</v>
      </c>
      <c r="AQ7" s="552"/>
      <c r="AR7" s="552"/>
      <c r="AS7" s="552"/>
      <c r="AT7" s="552"/>
      <c r="AU7" s="552"/>
      <c r="AV7" s="552"/>
      <c r="AW7" s="10"/>
      <c r="AX7" s="540" t="s">
        <v>355</v>
      </c>
      <c r="AY7" s="540"/>
      <c r="AZ7" s="540" t="s">
        <v>5</v>
      </c>
      <c r="BA7" s="10"/>
      <c r="BB7" s="552">
        <v>2025</v>
      </c>
      <c r="BC7" s="552"/>
      <c r="BD7" s="552"/>
      <c r="BE7" s="552"/>
      <c r="BF7" s="552"/>
      <c r="BG7" s="552"/>
      <c r="BH7" s="552"/>
      <c r="BI7" s="10"/>
      <c r="BJ7" s="540" t="s">
        <v>355</v>
      </c>
      <c r="BK7" s="540"/>
      <c r="BL7" s="540" t="s">
        <v>5</v>
      </c>
      <c r="BM7" s="538"/>
    </row>
    <row r="8" spans="1:66" ht="29.25" customHeight="1" x14ac:dyDescent="0.25">
      <c r="A8" s="547"/>
      <c r="B8" s="640" t="s">
        <v>6</v>
      </c>
      <c r="C8" s="614" t="s">
        <v>356</v>
      </c>
      <c r="D8" s="613" t="s">
        <v>7</v>
      </c>
      <c r="E8" s="613"/>
      <c r="F8" s="614" t="s">
        <v>8</v>
      </c>
      <c r="G8" s="614" t="s">
        <v>573</v>
      </c>
      <c r="H8" s="614" t="s">
        <v>574</v>
      </c>
      <c r="I8" s="543"/>
      <c r="J8" s="614" t="s">
        <v>6</v>
      </c>
      <c r="K8" s="614" t="s">
        <v>356</v>
      </c>
      <c r="L8" s="613" t="s">
        <v>7</v>
      </c>
      <c r="M8" s="613"/>
      <c r="N8" s="614" t="s">
        <v>8</v>
      </c>
      <c r="O8" s="614" t="s">
        <v>573</v>
      </c>
      <c r="P8" s="614" t="s">
        <v>574</v>
      </c>
      <c r="Q8" s="543"/>
      <c r="R8" s="614" t="s">
        <v>6</v>
      </c>
      <c r="S8" s="614" t="s">
        <v>356</v>
      </c>
      <c r="T8" s="613" t="s">
        <v>7</v>
      </c>
      <c r="U8" s="613"/>
      <c r="V8" s="614" t="s">
        <v>8</v>
      </c>
      <c r="W8" s="614" t="s">
        <v>573</v>
      </c>
      <c r="X8" s="614" t="s">
        <v>574</v>
      </c>
      <c r="Y8" s="543"/>
      <c r="Z8" s="614" t="s">
        <v>6</v>
      </c>
      <c r="AA8" s="614" t="s">
        <v>356</v>
      </c>
      <c r="AB8" s="613" t="s">
        <v>7</v>
      </c>
      <c r="AC8" s="613"/>
      <c r="AD8" s="614" t="s">
        <v>8</v>
      </c>
      <c r="AE8" s="614" t="s">
        <v>573</v>
      </c>
      <c r="AF8" s="614" t="s">
        <v>574</v>
      </c>
      <c r="AG8" s="543"/>
      <c r="AH8" s="614" t="s">
        <v>6</v>
      </c>
      <c r="AI8" s="614" t="s">
        <v>356</v>
      </c>
      <c r="AJ8" s="613" t="s">
        <v>7</v>
      </c>
      <c r="AK8" s="613"/>
      <c r="AL8" s="614" t="s">
        <v>8</v>
      </c>
      <c r="AM8" s="614" t="s">
        <v>573</v>
      </c>
      <c r="AN8" s="614" t="s">
        <v>574</v>
      </c>
      <c r="AO8" s="543"/>
      <c r="AP8" s="614" t="s">
        <v>6</v>
      </c>
      <c r="AQ8" s="614" t="s">
        <v>356</v>
      </c>
      <c r="AR8" s="613" t="s">
        <v>7</v>
      </c>
      <c r="AS8" s="613"/>
      <c r="AT8" s="614" t="s">
        <v>8</v>
      </c>
      <c r="AU8" s="614" t="s">
        <v>573</v>
      </c>
      <c r="AV8" s="614" t="s">
        <v>574</v>
      </c>
      <c r="AW8" s="10"/>
      <c r="AX8" s="539"/>
      <c r="AY8" s="540"/>
      <c r="AZ8" s="539"/>
      <c r="BA8" s="10"/>
      <c r="BB8" s="614" t="s">
        <v>6</v>
      </c>
      <c r="BC8" s="614" t="s">
        <v>356</v>
      </c>
      <c r="BD8" s="613" t="s">
        <v>7</v>
      </c>
      <c r="BE8" s="613"/>
      <c r="BF8" s="614" t="s">
        <v>8</v>
      </c>
      <c r="BG8" s="614" t="s">
        <v>573</v>
      </c>
      <c r="BH8" s="614" t="s">
        <v>574</v>
      </c>
      <c r="BI8" s="10"/>
      <c r="BJ8" s="539"/>
      <c r="BK8" s="540"/>
      <c r="BL8" s="539"/>
      <c r="BM8" s="540"/>
    </row>
    <row r="9" spans="1:66" ht="26.25" customHeight="1" x14ac:dyDescent="0.25">
      <c r="A9" s="548"/>
      <c r="B9" s="641"/>
      <c r="C9" s="613"/>
      <c r="D9" s="340" t="s">
        <v>9</v>
      </c>
      <c r="E9" s="340" t="s">
        <v>10</v>
      </c>
      <c r="F9" s="613"/>
      <c r="G9" s="613"/>
      <c r="H9" s="613"/>
      <c r="I9" s="544"/>
      <c r="J9" s="613"/>
      <c r="K9" s="613"/>
      <c r="L9" s="340" t="s">
        <v>9</v>
      </c>
      <c r="M9" s="340" t="s">
        <v>10</v>
      </c>
      <c r="N9" s="613"/>
      <c r="O9" s="613"/>
      <c r="P9" s="613"/>
      <c r="Q9" s="544"/>
      <c r="R9" s="613"/>
      <c r="S9" s="613"/>
      <c r="T9" s="340" t="s">
        <v>9</v>
      </c>
      <c r="U9" s="340" t="s">
        <v>10</v>
      </c>
      <c r="V9" s="613"/>
      <c r="W9" s="613"/>
      <c r="X9" s="613"/>
      <c r="Y9" s="544"/>
      <c r="Z9" s="613"/>
      <c r="AA9" s="613"/>
      <c r="AB9" s="340" t="s">
        <v>9</v>
      </c>
      <c r="AC9" s="340" t="s">
        <v>10</v>
      </c>
      <c r="AD9" s="613"/>
      <c r="AE9" s="613"/>
      <c r="AF9" s="613"/>
      <c r="AG9" s="544"/>
      <c r="AH9" s="613"/>
      <c r="AI9" s="613"/>
      <c r="AJ9" s="340" t="s">
        <v>9</v>
      </c>
      <c r="AK9" s="340" t="s">
        <v>10</v>
      </c>
      <c r="AL9" s="613"/>
      <c r="AM9" s="613"/>
      <c r="AN9" s="613"/>
      <c r="AO9" s="544"/>
      <c r="AP9" s="613"/>
      <c r="AQ9" s="613"/>
      <c r="AR9" s="340" t="s">
        <v>9</v>
      </c>
      <c r="AS9" s="340" t="s">
        <v>10</v>
      </c>
      <c r="AT9" s="613"/>
      <c r="AU9" s="613"/>
      <c r="AV9" s="613"/>
      <c r="AW9" s="13"/>
      <c r="AX9" s="353" t="s">
        <v>504</v>
      </c>
      <c r="AY9" s="539"/>
      <c r="AZ9" s="353" t="s">
        <v>504</v>
      </c>
      <c r="BA9" s="13"/>
      <c r="BB9" s="613"/>
      <c r="BC9" s="613"/>
      <c r="BD9" s="340" t="s">
        <v>9</v>
      </c>
      <c r="BE9" s="340" t="s">
        <v>10</v>
      </c>
      <c r="BF9" s="613"/>
      <c r="BG9" s="613"/>
      <c r="BH9" s="613"/>
      <c r="BI9" s="13"/>
      <c r="BJ9" s="353" t="s">
        <v>578</v>
      </c>
      <c r="BK9" s="539"/>
      <c r="BL9" s="353" t="s">
        <v>578</v>
      </c>
      <c r="BM9" s="539"/>
    </row>
    <row r="10" spans="1:66" ht="7.5" customHeight="1" x14ac:dyDescent="0.25">
      <c r="A10" s="285"/>
      <c r="B10" s="354"/>
      <c r="C10" s="355"/>
      <c r="D10" s="355"/>
      <c r="E10" s="355"/>
      <c r="F10" s="355"/>
      <c r="G10" s="355"/>
      <c r="H10" s="355"/>
      <c r="I10" s="355"/>
      <c r="J10" s="355"/>
      <c r="K10" s="355"/>
      <c r="L10" s="355"/>
      <c r="M10" s="355"/>
      <c r="N10" s="355"/>
      <c r="O10" s="355"/>
      <c r="P10" s="355"/>
      <c r="Q10" s="355"/>
      <c r="R10" s="355"/>
      <c r="S10" s="355"/>
      <c r="T10" s="355"/>
      <c r="U10" s="355"/>
      <c r="V10" s="355"/>
      <c r="W10" s="355"/>
      <c r="X10" s="355"/>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6"/>
      <c r="BK10" s="356"/>
      <c r="BL10" s="356"/>
      <c r="BM10" s="356"/>
    </row>
    <row r="11" spans="1:66" s="292" customFormat="1" ht="14.25" customHeight="1" x14ac:dyDescent="0.25">
      <c r="A11" s="282" t="s">
        <v>14</v>
      </c>
      <c r="B11" s="532">
        <v>23.228506991756944</v>
      </c>
      <c r="C11" s="492">
        <v>2.3391824394759002</v>
      </c>
      <c r="D11" s="492">
        <v>18.636116439061166</v>
      </c>
      <c r="E11" s="492">
        <v>27.820897544452727</v>
      </c>
      <c r="F11" s="492">
        <v>10.070309040120407</v>
      </c>
      <c r="G11" s="528">
        <v>1083.2303690000022</v>
      </c>
      <c r="H11" s="528">
        <v>1121</v>
      </c>
      <c r="I11" s="492"/>
      <c r="J11" s="492">
        <v>20.733973788084217</v>
      </c>
      <c r="K11" s="492">
        <v>1.8643909300952328</v>
      </c>
      <c r="L11" s="492">
        <v>17.068799984013367</v>
      </c>
      <c r="M11" s="492">
        <v>24.399147592155067</v>
      </c>
      <c r="N11" s="492">
        <v>8.9919614500848617</v>
      </c>
      <c r="O11" s="528">
        <v>601.97459836367727</v>
      </c>
      <c r="P11" s="528">
        <v>690</v>
      </c>
      <c r="Q11" s="492"/>
      <c r="R11" s="492">
        <v>21.910763193196527</v>
      </c>
      <c r="S11" s="492">
        <v>2.3700002454466107</v>
      </c>
      <c r="T11" s="492">
        <v>17.257127013886688</v>
      </c>
      <c r="U11" s="492">
        <v>26.564399372506365</v>
      </c>
      <c r="V11" s="492">
        <v>10.81660289305904</v>
      </c>
      <c r="W11" s="528">
        <v>895.15444200000115</v>
      </c>
      <c r="X11" s="528">
        <v>1011</v>
      </c>
      <c r="Y11" s="492"/>
      <c r="Z11" s="492">
        <v>22.643286570673112</v>
      </c>
      <c r="AA11" s="492">
        <v>2.4535877561871358</v>
      </c>
      <c r="AB11" s="492">
        <v>17.824844774073021</v>
      </c>
      <c r="AC11" s="492">
        <v>27.461728367273203</v>
      </c>
      <c r="AD11" s="492">
        <v>10.835828750076178</v>
      </c>
      <c r="AE11" s="528">
        <v>868.63492800000017</v>
      </c>
      <c r="AF11" s="528">
        <v>939</v>
      </c>
      <c r="AG11" s="492"/>
      <c r="AH11" s="492">
        <v>20.111586222701234</v>
      </c>
      <c r="AI11" s="492">
        <v>2.4767350098901257</v>
      </c>
      <c r="AJ11" s="492">
        <v>15.246872228378249</v>
      </c>
      <c r="AK11" s="492">
        <v>24.976300217024221</v>
      </c>
      <c r="AL11" s="492">
        <v>12.314966022393978</v>
      </c>
      <c r="AM11" s="528">
        <v>801.60326100000077</v>
      </c>
      <c r="AN11" s="528">
        <v>883</v>
      </c>
      <c r="AO11" s="492"/>
      <c r="AP11" s="492">
        <v>22.4559647348031</v>
      </c>
      <c r="AQ11" s="492">
        <v>2.8948854398673465</v>
      </c>
      <c r="AR11" s="492">
        <v>16.779810326346826</v>
      </c>
      <c r="AS11" s="492">
        <v>28.132119143259366</v>
      </c>
      <c r="AT11" s="492">
        <v>12.891387540258936</v>
      </c>
      <c r="AU11" s="528">
        <v>660.75956100000064</v>
      </c>
      <c r="AV11" s="528">
        <v>703</v>
      </c>
      <c r="AW11" s="528"/>
      <c r="AX11" s="492">
        <v>2.3999999999999986</v>
      </c>
      <c r="AY11" s="528"/>
      <c r="AZ11" s="528" t="s">
        <v>463</v>
      </c>
      <c r="BA11" s="492"/>
      <c r="BB11" s="492">
        <v>22.315633978779818</v>
      </c>
      <c r="BC11" s="492">
        <v>2.7597968659676684</v>
      </c>
      <c r="BD11" s="492">
        <v>16.904350504056264</v>
      </c>
      <c r="BE11" s="492">
        <v>27.726917453503368</v>
      </c>
      <c r="BF11" s="492">
        <v>12.367100430989277</v>
      </c>
      <c r="BG11" s="528">
        <v>623.69415599999968</v>
      </c>
      <c r="BH11" s="528">
        <v>646</v>
      </c>
      <c r="BI11" s="528"/>
      <c r="BJ11" s="492">
        <v>-0.19999999999999929</v>
      </c>
      <c r="BK11" s="528"/>
      <c r="BL11" s="528"/>
      <c r="BM11" s="350"/>
    </row>
    <row r="12" spans="1:66" ht="7.5" customHeight="1" x14ac:dyDescent="0.25">
      <c r="A12" s="35"/>
      <c r="B12" s="533"/>
      <c r="C12" s="463"/>
      <c r="D12" s="463"/>
      <c r="E12" s="463"/>
      <c r="F12" s="463"/>
      <c r="G12" s="529"/>
      <c r="H12" s="529"/>
      <c r="I12" s="463"/>
      <c r="J12" s="463"/>
      <c r="K12" s="463"/>
      <c r="L12" s="463"/>
      <c r="M12" s="463"/>
      <c r="N12" s="463"/>
      <c r="O12" s="529"/>
      <c r="P12" s="529"/>
      <c r="Q12" s="463"/>
      <c r="R12" s="463"/>
      <c r="S12" s="463"/>
      <c r="T12" s="463"/>
      <c r="U12" s="463"/>
      <c r="V12" s="463"/>
      <c r="W12" s="529"/>
      <c r="X12" s="529"/>
      <c r="Y12" s="463"/>
      <c r="Z12" s="463"/>
      <c r="AA12" s="463"/>
      <c r="AB12" s="463"/>
      <c r="AC12" s="463"/>
      <c r="AD12" s="463"/>
      <c r="AE12" s="529"/>
      <c r="AF12" s="529"/>
      <c r="AG12" s="463"/>
      <c r="AH12" s="463"/>
      <c r="AI12" s="463"/>
      <c r="AJ12" s="463"/>
      <c r="AK12" s="463"/>
      <c r="AL12" s="463"/>
      <c r="AM12" s="529"/>
      <c r="AN12" s="529"/>
      <c r="AO12" s="463"/>
      <c r="AP12" s="463"/>
      <c r="AQ12" s="463"/>
      <c r="AR12" s="463"/>
      <c r="AS12" s="463"/>
      <c r="AT12" s="463"/>
      <c r="AU12" s="529"/>
      <c r="AV12" s="529"/>
      <c r="AW12" s="463"/>
      <c r="AX12" s="530"/>
      <c r="AY12" s="530"/>
      <c r="AZ12" s="430"/>
      <c r="BA12" s="463"/>
      <c r="BB12" s="463"/>
      <c r="BC12" s="463"/>
      <c r="BD12" s="463"/>
      <c r="BE12" s="463"/>
      <c r="BF12" s="463"/>
      <c r="BG12" s="529"/>
      <c r="BH12" s="529"/>
      <c r="BI12" s="463"/>
      <c r="BJ12" s="530"/>
      <c r="BK12" s="530"/>
      <c r="BL12" s="430"/>
      <c r="BN12" s="292"/>
    </row>
    <row r="13" spans="1:66" ht="13.5" customHeight="1" x14ac:dyDescent="0.25">
      <c r="A13" s="35" t="s">
        <v>1</v>
      </c>
      <c r="B13" s="533"/>
      <c r="C13" s="463"/>
      <c r="D13" s="463"/>
      <c r="E13" s="463"/>
      <c r="F13" s="463"/>
      <c r="G13" s="529"/>
      <c r="H13" s="529"/>
      <c r="I13" s="463"/>
      <c r="J13" s="463"/>
      <c r="K13" s="463"/>
      <c r="L13" s="463"/>
      <c r="M13" s="463"/>
      <c r="N13" s="463"/>
      <c r="O13" s="529"/>
      <c r="P13" s="529"/>
      <c r="Q13" s="463"/>
      <c r="R13" s="463"/>
      <c r="S13" s="463"/>
      <c r="T13" s="463"/>
      <c r="U13" s="463"/>
      <c r="V13" s="463"/>
      <c r="W13" s="529"/>
      <c r="X13" s="529"/>
      <c r="Y13" s="463"/>
      <c r="Z13" s="463"/>
      <c r="AA13" s="463"/>
      <c r="AB13" s="463"/>
      <c r="AC13" s="463"/>
      <c r="AD13" s="463"/>
      <c r="AE13" s="529"/>
      <c r="AF13" s="529"/>
      <c r="AG13" s="463"/>
      <c r="AH13" s="463"/>
      <c r="AI13" s="463"/>
      <c r="AJ13" s="463"/>
      <c r="AK13" s="463"/>
      <c r="AL13" s="463"/>
      <c r="AM13" s="529"/>
      <c r="AN13" s="529"/>
      <c r="AO13" s="463"/>
      <c r="AP13" s="463"/>
      <c r="AQ13" s="463"/>
      <c r="AR13" s="463"/>
      <c r="AS13" s="463"/>
      <c r="AT13" s="463"/>
      <c r="AU13" s="529"/>
      <c r="AV13" s="529"/>
      <c r="AW13" s="463"/>
      <c r="AX13" s="530"/>
      <c r="AY13" s="530"/>
      <c r="AZ13" s="430"/>
      <c r="BA13" s="463"/>
      <c r="BB13" s="463"/>
      <c r="BC13" s="463"/>
      <c r="BD13" s="463"/>
      <c r="BE13" s="463"/>
      <c r="BF13" s="463"/>
      <c r="BG13" s="529"/>
      <c r="BH13" s="529"/>
      <c r="BI13" s="463"/>
      <c r="BJ13" s="530"/>
      <c r="BK13" s="530"/>
      <c r="BL13" s="430"/>
      <c r="BN13" s="292"/>
    </row>
    <row r="14" spans="1:66" s="382" customFormat="1" ht="13.5" customHeight="1" x14ac:dyDescent="0.35">
      <c r="A14" s="387" t="s">
        <v>43</v>
      </c>
      <c r="B14" s="534">
        <v>23.546156367522286</v>
      </c>
      <c r="C14" s="463">
        <v>2.8676532674777286</v>
      </c>
      <c r="D14" s="463">
        <v>17.916247578995925</v>
      </c>
      <c r="E14" s="463">
        <v>29.176065156048647</v>
      </c>
      <c r="F14" s="463">
        <v>12.178859354867548</v>
      </c>
      <c r="G14" s="529">
        <v>842.41191599999843</v>
      </c>
      <c r="H14" s="529">
        <v>752</v>
      </c>
      <c r="I14" s="463"/>
      <c r="J14" s="406">
        <v>19.31805545361226</v>
      </c>
      <c r="K14" s="463">
        <v>2.1566540517597521</v>
      </c>
      <c r="L14" s="463">
        <v>15.078326646012158</v>
      </c>
      <c r="M14" s="463">
        <v>23.557784261212362</v>
      </c>
      <c r="N14" s="463">
        <v>11.163929293703742</v>
      </c>
      <c r="O14" s="529">
        <v>473.0077425901693</v>
      </c>
      <c r="P14" s="529">
        <v>460</v>
      </c>
      <c r="Q14" s="463"/>
      <c r="R14" s="406">
        <v>21.494557997483088</v>
      </c>
      <c r="S14" s="463">
        <v>2.9883460223339893</v>
      </c>
      <c r="T14" s="463">
        <v>15.626763176554926</v>
      </c>
      <c r="U14" s="463">
        <v>27.362352818411249</v>
      </c>
      <c r="V14" s="463">
        <v>13.902802852163374</v>
      </c>
      <c r="W14" s="529">
        <v>675.43463800000018</v>
      </c>
      <c r="X14" s="529">
        <v>628</v>
      </c>
      <c r="Y14" s="463"/>
      <c r="Z14" s="406" t="s">
        <v>575</v>
      </c>
      <c r="AA14" s="463">
        <v>3.0572846937816589</v>
      </c>
      <c r="AB14" s="463">
        <v>14.180364512623395</v>
      </c>
      <c r="AC14" s="463">
        <v>26.188370597162798</v>
      </c>
      <c r="AD14" s="463">
        <v>15.14679459471353</v>
      </c>
      <c r="AE14" s="529">
        <v>642.56674699999985</v>
      </c>
      <c r="AF14" s="529">
        <v>586</v>
      </c>
      <c r="AG14" s="463"/>
      <c r="AH14" s="406" t="s">
        <v>576</v>
      </c>
      <c r="AI14" s="463">
        <v>3.1208248280525113</v>
      </c>
      <c r="AJ14" s="463">
        <v>12.806949193940664</v>
      </c>
      <c r="AK14" s="463">
        <v>25.066573380002609</v>
      </c>
      <c r="AL14" s="463">
        <v>16.480245913009515</v>
      </c>
      <c r="AM14" s="529">
        <v>593.05438399999969</v>
      </c>
      <c r="AN14" s="529">
        <v>556</v>
      </c>
      <c r="AO14" s="463"/>
      <c r="AP14" s="409">
        <v>22.150018048278408</v>
      </c>
      <c r="AQ14" s="463">
        <v>3.6036563145562974</v>
      </c>
      <c r="AR14" s="463">
        <v>15.084139241907641</v>
      </c>
      <c r="AS14" s="463">
        <v>29.215896854649177</v>
      </c>
      <c r="AT14" s="463">
        <v>16.269315477313519</v>
      </c>
      <c r="AU14" s="529">
        <v>502.29721599999993</v>
      </c>
      <c r="AV14" s="529">
        <v>450</v>
      </c>
      <c r="AW14" s="463"/>
      <c r="AX14" s="530">
        <v>3.3000000000000007</v>
      </c>
      <c r="AY14" s="530"/>
      <c r="AZ14" s="430" t="s">
        <v>463</v>
      </c>
      <c r="BA14" s="463"/>
      <c r="BB14" s="409">
        <v>19.531914749236829</v>
      </c>
      <c r="BC14" s="463">
        <v>3.3230502650731313</v>
      </c>
      <c r="BD14" s="463">
        <v>13.016229770095828</v>
      </c>
      <c r="BE14" s="463">
        <v>26.047599728377836</v>
      </c>
      <c r="BF14" s="463">
        <v>17.013438302063921</v>
      </c>
      <c r="BG14" s="529">
        <v>478.93647500000014</v>
      </c>
      <c r="BH14" s="529">
        <v>395</v>
      </c>
      <c r="BI14" s="463"/>
      <c r="BJ14" s="427">
        <v>-2.6999999999999993</v>
      </c>
      <c r="BK14" s="530"/>
      <c r="BL14" s="430"/>
      <c r="BN14" s="388"/>
    </row>
    <row r="15" spans="1:66" s="382" customFormat="1" ht="13.5" customHeight="1" x14ac:dyDescent="0.35">
      <c r="A15" s="387" t="s">
        <v>44</v>
      </c>
      <c r="B15" s="534">
        <v>22.117331266138468</v>
      </c>
      <c r="C15" s="428">
        <v>3.1738146772727625</v>
      </c>
      <c r="D15" s="428">
        <v>15.886352316424613</v>
      </c>
      <c r="E15" s="428">
        <v>28.348310215852322</v>
      </c>
      <c r="F15" s="428">
        <v>14.349898905442801</v>
      </c>
      <c r="G15" s="531">
        <v>240.81845300000009</v>
      </c>
      <c r="H15" s="531">
        <v>369</v>
      </c>
      <c r="I15" s="428"/>
      <c r="J15" s="406">
        <v>25.92709360994629</v>
      </c>
      <c r="K15" s="428">
        <v>3.4624272351536445</v>
      </c>
      <c r="L15" s="428">
        <v>19.120367941023204</v>
      </c>
      <c r="M15" s="428">
        <v>32.733819278869369</v>
      </c>
      <c r="N15" s="428">
        <v>13.354475003034546</v>
      </c>
      <c r="O15" s="531">
        <v>128.96685577350732</v>
      </c>
      <c r="P15" s="531">
        <v>230</v>
      </c>
      <c r="Q15" s="428"/>
      <c r="R15" s="406">
        <v>23.19020819807394</v>
      </c>
      <c r="S15" s="428">
        <v>2.9693930253361289</v>
      </c>
      <c r="T15" s="428">
        <v>17.359628711914223</v>
      </c>
      <c r="U15" s="428">
        <v>29.020787684233657</v>
      </c>
      <c r="V15" s="428">
        <v>12.804512145702738</v>
      </c>
      <c r="W15" s="531">
        <v>219.71980400000012</v>
      </c>
      <c r="X15" s="531">
        <v>383</v>
      </c>
      <c r="Y15" s="428"/>
      <c r="Z15" s="406">
        <v>29.632415187168665</v>
      </c>
      <c r="AA15" s="428">
        <v>3.4282946268631855</v>
      </c>
      <c r="AB15" s="428">
        <v>22.899809809805848</v>
      </c>
      <c r="AC15" s="428">
        <v>36.365020564531477</v>
      </c>
      <c r="AD15" s="428">
        <v>11.569406696041755</v>
      </c>
      <c r="AE15" s="531">
        <v>226.06818100000007</v>
      </c>
      <c r="AF15" s="531">
        <v>353</v>
      </c>
      <c r="AG15" s="428"/>
      <c r="AH15" s="406">
        <v>23.452458101704366</v>
      </c>
      <c r="AI15" s="428">
        <v>3.4050644531649339</v>
      </c>
      <c r="AJ15" s="428">
        <v>16.764352740922128</v>
      </c>
      <c r="AK15" s="428">
        <v>30.140563462486604</v>
      </c>
      <c r="AL15" s="428">
        <v>14.5190087896052</v>
      </c>
      <c r="AM15" s="531">
        <v>208.54887700000012</v>
      </c>
      <c r="AN15" s="531">
        <v>327</v>
      </c>
      <c r="AO15" s="428"/>
      <c r="AP15" s="409">
        <v>23.425760864513272</v>
      </c>
      <c r="AQ15" s="428">
        <v>3.8716975291387965</v>
      </c>
      <c r="AR15" s="428">
        <v>15.834319526082464</v>
      </c>
      <c r="AS15" s="428">
        <v>31.017202202944077</v>
      </c>
      <c r="AT15" s="428">
        <v>16.527520926775416</v>
      </c>
      <c r="AU15" s="531">
        <v>158.46234500000003</v>
      </c>
      <c r="AV15" s="531">
        <v>253</v>
      </c>
      <c r="AW15" s="428"/>
      <c r="AX15" s="530">
        <v>-0.10000000000000142</v>
      </c>
      <c r="AY15" s="530"/>
      <c r="AZ15" s="430" t="s">
        <v>463</v>
      </c>
      <c r="BA15" s="428"/>
      <c r="BB15" s="537">
        <v>31.525678419786264</v>
      </c>
      <c r="BC15" s="428">
        <v>3.8478526756081028</v>
      </c>
      <c r="BD15" s="428">
        <v>23.980984876050325</v>
      </c>
      <c r="BE15" s="428">
        <v>39.070371963522199</v>
      </c>
      <c r="BF15" s="428">
        <v>12.205455579325772</v>
      </c>
      <c r="BG15" s="531">
        <v>144.75768099999999</v>
      </c>
      <c r="BH15" s="531">
        <v>251</v>
      </c>
      <c r="BI15" s="428"/>
      <c r="BJ15" s="427">
        <v>8.1000000000000014</v>
      </c>
      <c r="BK15" s="530"/>
      <c r="BL15" s="430"/>
      <c r="BN15" s="388"/>
    </row>
    <row r="16" spans="1:66" ht="7.5" customHeight="1" x14ac:dyDescent="0.25">
      <c r="A16" s="312"/>
      <c r="B16" s="357"/>
      <c r="C16" s="314"/>
      <c r="D16" s="314"/>
      <c r="E16" s="314"/>
      <c r="F16" s="314"/>
      <c r="G16" s="314"/>
      <c r="H16" s="314"/>
      <c r="I16" s="314"/>
      <c r="J16" s="314"/>
      <c r="K16" s="314"/>
      <c r="L16" s="314"/>
      <c r="M16" s="314"/>
      <c r="N16" s="314"/>
      <c r="O16" s="314"/>
      <c r="P16" s="314"/>
      <c r="Q16" s="314"/>
      <c r="R16" s="314"/>
      <c r="S16" s="314"/>
      <c r="T16" s="314"/>
      <c r="U16" s="314"/>
      <c r="V16" s="314"/>
      <c r="W16" s="314"/>
      <c r="X16" s="314"/>
      <c r="Y16" s="314"/>
      <c r="Z16" s="314"/>
      <c r="AA16" s="314"/>
      <c r="AB16" s="314"/>
      <c r="AC16" s="314"/>
      <c r="AD16" s="314"/>
      <c r="AE16" s="314"/>
      <c r="AF16" s="314"/>
      <c r="AG16" s="314"/>
      <c r="AH16" s="314"/>
      <c r="AI16" s="314"/>
      <c r="AJ16" s="314"/>
      <c r="AK16" s="314"/>
      <c r="AL16" s="314"/>
      <c r="AM16" s="314"/>
      <c r="AN16" s="314"/>
      <c r="AO16" s="314"/>
      <c r="AP16" s="314"/>
      <c r="AQ16" s="314"/>
      <c r="AR16" s="314"/>
      <c r="AS16" s="314"/>
      <c r="AT16" s="314"/>
      <c r="AU16" s="314"/>
      <c r="AV16" s="314"/>
      <c r="AW16" s="314"/>
      <c r="AX16" s="314"/>
      <c r="AY16" s="314"/>
      <c r="AZ16" s="314"/>
      <c r="BA16" s="314"/>
      <c r="BB16" s="314"/>
      <c r="BC16" s="314"/>
      <c r="BD16" s="314"/>
      <c r="BE16" s="314"/>
      <c r="BF16" s="314"/>
      <c r="BG16" s="314"/>
      <c r="BH16" s="314"/>
      <c r="BI16" s="344"/>
      <c r="BJ16" s="314"/>
      <c r="BK16" s="314"/>
      <c r="BL16" s="314"/>
      <c r="BM16" s="314"/>
    </row>
    <row r="17" spans="1:61" ht="5.15" customHeight="1" x14ac:dyDescent="0.25"/>
    <row r="18" spans="1:61" ht="11.25" customHeight="1" x14ac:dyDescent="0.25">
      <c r="A18" s="551" t="s">
        <v>15</v>
      </c>
      <c r="B18" s="551"/>
      <c r="C18" s="551"/>
      <c r="D18" s="551"/>
      <c r="E18" s="551"/>
      <c r="F18" s="551"/>
      <c r="G18" s="551"/>
      <c r="H18" s="551"/>
      <c r="I18" s="551"/>
      <c r="J18" s="551"/>
      <c r="K18" s="551"/>
      <c r="L18" s="551"/>
      <c r="M18" s="551"/>
      <c r="N18" s="551"/>
      <c r="O18" s="551"/>
      <c r="P18" s="551"/>
      <c r="Q18" s="551"/>
      <c r="R18" s="551"/>
      <c r="S18" s="551"/>
      <c r="T18" s="551"/>
      <c r="U18" s="551"/>
      <c r="V18" s="551"/>
      <c r="W18" s="551"/>
      <c r="X18" s="551"/>
      <c r="Y18" s="551"/>
      <c r="Z18" s="551"/>
      <c r="AA18" s="551"/>
      <c r="AB18" s="551"/>
      <c r="AC18" s="551"/>
      <c r="AD18" s="551"/>
      <c r="AE18" s="551"/>
      <c r="AF18" s="551"/>
      <c r="AG18" s="551"/>
      <c r="AH18" s="551"/>
      <c r="AI18" s="551"/>
      <c r="AJ18" s="551"/>
      <c r="AK18" s="551"/>
      <c r="AL18" s="551"/>
      <c r="AM18" s="551"/>
      <c r="AN18" s="551"/>
      <c r="AO18" s="551"/>
      <c r="AP18" s="551"/>
      <c r="AQ18" s="551"/>
      <c r="AR18" s="551"/>
      <c r="AS18" s="551"/>
      <c r="AT18" s="551"/>
      <c r="AU18" s="551"/>
      <c r="AV18" s="551"/>
      <c r="AW18" s="551"/>
      <c r="AX18" s="551"/>
      <c r="AY18" s="551"/>
      <c r="AZ18" s="551"/>
      <c r="BA18" s="551"/>
      <c r="BB18" s="551"/>
      <c r="BC18" s="551"/>
      <c r="BD18" s="551"/>
      <c r="BE18" s="551"/>
      <c r="BF18" s="551"/>
      <c r="BG18" s="551"/>
      <c r="BH18" s="551"/>
      <c r="BI18" s="551"/>
    </row>
    <row r="19" spans="1:61" ht="10.5" x14ac:dyDescent="0.25">
      <c r="A19" s="609" t="s">
        <v>16</v>
      </c>
      <c r="B19" s="609"/>
      <c r="C19" s="609"/>
      <c r="D19" s="609"/>
      <c r="E19" s="609"/>
      <c r="F19" s="609"/>
      <c r="G19" s="609"/>
      <c r="H19" s="609"/>
      <c r="I19" s="609"/>
      <c r="J19" s="609"/>
      <c r="K19" s="609"/>
      <c r="L19" s="609"/>
      <c r="M19" s="609"/>
      <c r="N19" s="609"/>
      <c r="O19" s="609"/>
      <c r="P19" s="609"/>
      <c r="Q19" s="609"/>
      <c r="R19" s="609"/>
      <c r="S19" s="609"/>
      <c r="T19" s="609"/>
      <c r="U19" s="609"/>
      <c r="V19" s="609"/>
      <c r="W19" s="609"/>
      <c r="X19" s="609"/>
      <c r="Y19" s="609"/>
      <c r="Z19" s="609"/>
      <c r="AA19" s="609"/>
      <c r="AB19" s="609"/>
      <c r="AC19" s="609"/>
      <c r="AD19" s="609"/>
      <c r="AE19" s="609"/>
      <c r="AF19" s="609"/>
      <c r="AG19" s="609"/>
      <c r="AH19" s="609"/>
      <c r="AI19" s="609"/>
      <c r="AJ19" s="609"/>
      <c r="AK19" s="609"/>
      <c r="AL19" s="609"/>
      <c r="AM19" s="609"/>
      <c r="AN19" s="609"/>
      <c r="AO19" s="609"/>
      <c r="AP19" s="609"/>
      <c r="AQ19" s="609"/>
      <c r="AR19" s="609"/>
      <c r="AS19" s="609"/>
      <c r="AT19" s="609"/>
      <c r="AU19" s="609"/>
      <c r="AV19" s="609"/>
      <c r="AW19" s="609"/>
      <c r="AX19" s="609"/>
      <c r="AY19" s="609"/>
      <c r="AZ19" s="609"/>
      <c r="BA19" s="609"/>
      <c r="BB19" s="609"/>
      <c r="BC19" s="609"/>
      <c r="BD19" s="609"/>
      <c r="BE19" s="609"/>
      <c r="BF19" s="609"/>
      <c r="BG19" s="609"/>
      <c r="BH19" s="609"/>
      <c r="BI19" s="609"/>
    </row>
    <row r="20" spans="1:61" ht="10.5" x14ac:dyDescent="0.25">
      <c r="A20" s="609" t="s">
        <v>49</v>
      </c>
      <c r="B20" s="609"/>
      <c r="C20" s="609"/>
      <c r="D20" s="609"/>
      <c r="E20" s="609"/>
      <c r="F20" s="609"/>
      <c r="G20" s="609"/>
      <c r="H20" s="609"/>
      <c r="I20" s="609"/>
      <c r="J20" s="609"/>
      <c r="K20" s="609"/>
      <c r="L20" s="609"/>
      <c r="M20" s="609"/>
      <c r="N20" s="609"/>
      <c r="O20" s="609"/>
      <c r="P20" s="609"/>
      <c r="Q20" s="609"/>
      <c r="R20" s="609"/>
      <c r="S20" s="609"/>
      <c r="T20" s="609"/>
      <c r="U20" s="609"/>
      <c r="V20" s="609"/>
      <c r="W20" s="609"/>
      <c r="X20" s="609"/>
      <c r="Y20" s="609"/>
      <c r="Z20" s="609"/>
      <c r="AA20" s="609"/>
      <c r="AB20" s="609"/>
      <c r="AC20" s="609"/>
      <c r="AD20" s="609"/>
      <c r="AE20" s="609"/>
      <c r="AF20" s="609"/>
      <c r="AG20" s="609"/>
      <c r="AH20" s="609"/>
      <c r="AI20" s="609"/>
      <c r="AJ20" s="609"/>
      <c r="AK20" s="609"/>
      <c r="AL20" s="609"/>
      <c r="AM20" s="609"/>
      <c r="AN20" s="609"/>
      <c r="AO20" s="609"/>
      <c r="AP20" s="609"/>
      <c r="AQ20" s="609"/>
      <c r="AR20" s="609"/>
      <c r="AS20" s="609"/>
      <c r="AT20" s="609"/>
      <c r="AU20" s="609"/>
      <c r="AV20" s="609"/>
      <c r="AW20" s="609"/>
      <c r="AX20" s="609"/>
      <c r="AY20" s="609"/>
      <c r="AZ20" s="609"/>
      <c r="BA20" s="609"/>
      <c r="BB20" s="609"/>
      <c r="BC20" s="609"/>
      <c r="BD20" s="609"/>
      <c r="BE20" s="609"/>
      <c r="BF20" s="609"/>
      <c r="BG20" s="609"/>
      <c r="BH20" s="609"/>
      <c r="BI20" s="609"/>
    </row>
    <row r="21" spans="1:61" ht="10.5" x14ac:dyDescent="0.25">
      <c r="A21" s="609" t="s">
        <v>50</v>
      </c>
      <c r="B21" s="609"/>
      <c r="C21" s="609"/>
      <c r="D21" s="609"/>
      <c r="E21" s="609"/>
      <c r="F21" s="609"/>
      <c r="G21" s="609"/>
      <c r="H21" s="609"/>
      <c r="I21" s="609"/>
      <c r="J21" s="609"/>
      <c r="K21" s="609"/>
      <c r="L21" s="609"/>
      <c r="M21" s="609"/>
      <c r="N21" s="609"/>
      <c r="O21" s="609"/>
      <c r="P21" s="609"/>
      <c r="Q21" s="609"/>
      <c r="R21" s="609"/>
      <c r="S21" s="609"/>
      <c r="T21" s="609"/>
      <c r="U21" s="609"/>
      <c r="V21" s="609"/>
      <c r="W21" s="609"/>
      <c r="X21" s="609"/>
      <c r="Y21" s="609"/>
      <c r="Z21" s="609"/>
      <c r="AA21" s="609"/>
      <c r="AB21" s="609"/>
      <c r="AC21" s="609"/>
      <c r="AD21" s="609"/>
      <c r="AE21" s="609"/>
      <c r="AF21" s="609"/>
      <c r="AG21" s="609"/>
      <c r="AH21" s="609"/>
      <c r="AI21" s="609"/>
      <c r="AJ21" s="609"/>
      <c r="AK21" s="609"/>
      <c r="AL21" s="609"/>
      <c r="AM21" s="609"/>
      <c r="AN21" s="609"/>
      <c r="AO21" s="609"/>
      <c r="AP21" s="609"/>
      <c r="AQ21" s="609"/>
      <c r="AR21" s="609"/>
      <c r="AS21" s="609"/>
      <c r="AT21" s="609"/>
      <c r="AU21" s="609"/>
      <c r="AV21" s="609"/>
      <c r="AW21" s="609"/>
      <c r="AX21" s="609"/>
      <c r="AY21" s="609"/>
      <c r="AZ21" s="609"/>
      <c r="BA21" s="609"/>
      <c r="BB21" s="609"/>
      <c r="BC21" s="609"/>
      <c r="BD21" s="609"/>
      <c r="BE21" s="609"/>
      <c r="BF21" s="609"/>
      <c r="BG21" s="609"/>
      <c r="BH21" s="609"/>
      <c r="BI21" s="609"/>
    </row>
    <row r="22" spans="1:61" ht="10.5" x14ac:dyDescent="0.25">
      <c r="A22" s="575" t="s">
        <v>577</v>
      </c>
      <c r="B22" s="575"/>
      <c r="C22" s="575"/>
      <c r="D22" s="575"/>
      <c r="E22" s="575"/>
      <c r="F22" s="575"/>
      <c r="G22" s="575"/>
      <c r="H22" s="575"/>
      <c r="I22" s="575"/>
      <c r="J22" s="575"/>
      <c r="K22" s="575"/>
      <c r="L22" s="575"/>
      <c r="M22" s="575"/>
      <c r="N22" s="575"/>
      <c r="O22" s="575"/>
      <c r="P22" s="575"/>
      <c r="Q22" s="575"/>
      <c r="R22" s="575"/>
      <c r="S22" s="575"/>
      <c r="T22" s="575"/>
      <c r="U22" s="575"/>
      <c r="V22" s="575"/>
      <c r="W22" s="575"/>
      <c r="X22" s="575"/>
      <c r="Y22" s="575"/>
      <c r="Z22" s="575"/>
      <c r="AA22" s="575"/>
      <c r="AB22" s="575"/>
      <c r="AC22" s="575"/>
      <c r="AD22" s="575"/>
      <c r="AE22" s="575"/>
      <c r="AF22" s="575"/>
      <c r="AG22" s="575"/>
      <c r="AH22" s="575"/>
      <c r="AI22" s="575"/>
      <c r="AJ22" s="575"/>
      <c r="AK22" s="575"/>
      <c r="AL22" s="575"/>
      <c r="AM22" s="575"/>
      <c r="AN22" s="575"/>
      <c r="AO22" s="575"/>
      <c r="AP22" s="575"/>
      <c r="AQ22" s="575"/>
      <c r="AR22" s="575"/>
      <c r="AS22" s="575"/>
      <c r="AT22" s="575"/>
      <c r="AU22" s="575"/>
      <c r="AV22" s="575"/>
      <c r="AW22" s="575"/>
      <c r="AX22" s="575"/>
      <c r="AY22" s="575"/>
      <c r="AZ22" s="575"/>
      <c r="BA22" s="575"/>
      <c r="BB22" s="575"/>
      <c r="BC22" s="575"/>
      <c r="BD22" s="575"/>
      <c r="BE22" s="575"/>
      <c r="BF22" s="575"/>
      <c r="BG22" s="575"/>
      <c r="BH22" s="575"/>
      <c r="BI22" s="575"/>
    </row>
    <row r="23" spans="1:61" ht="15.75" customHeight="1" x14ac:dyDescent="0.25">
      <c r="A23" s="610" t="s">
        <v>19</v>
      </c>
      <c r="B23" s="610"/>
      <c r="C23" s="610"/>
      <c r="D23" s="610"/>
      <c r="E23" s="610"/>
      <c r="F23" s="610"/>
      <c r="G23" s="610"/>
      <c r="H23" s="610"/>
      <c r="I23" s="610"/>
      <c r="J23" s="610"/>
      <c r="K23" s="610"/>
      <c r="L23" s="610"/>
      <c r="M23" s="610"/>
      <c r="N23" s="610"/>
      <c r="O23" s="610"/>
      <c r="P23" s="610"/>
      <c r="Q23" s="610"/>
      <c r="R23" s="610"/>
      <c r="S23" s="610"/>
      <c r="T23" s="610"/>
      <c r="U23" s="610"/>
      <c r="V23" s="610"/>
      <c r="W23" s="610"/>
      <c r="X23" s="610"/>
      <c r="Y23" s="610"/>
      <c r="Z23" s="610"/>
      <c r="AA23" s="610"/>
      <c r="AB23" s="610"/>
      <c r="AC23" s="610"/>
      <c r="AD23" s="610"/>
      <c r="AE23" s="610"/>
      <c r="AF23" s="610"/>
      <c r="AG23" s="610"/>
      <c r="AH23" s="610"/>
      <c r="AI23" s="610"/>
      <c r="AJ23" s="610"/>
      <c r="AK23" s="610"/>
      <c r="AL23" s="610"/>
      <c r="AM23" s="610"/>
      <c r="AN23" s="610"/>
      <c r="AO23" s="610"/>
      <c r="AP23" s="610"/>
      <c r="AQ23" s="610"/>
      <c r="AR23" s="610"/>
      <c r="AS23" s="610"/>
      <c r="AT23" s="610"/>
      <c r="AU23" s="610"/>
      <c r="AV23" s="610"/>
      <c r="AW23" s="610"/>
      <c r="AX23" s="610"/>
      <c r="AY23" s="610"/>
      <c r="AZ23" s="610"/>
      <c r="BA23" s="610"/>
      <c r="BB23" s="610"/>
      <c r="BC23" s="610"/>
      <c r="BD23" s="610"/>
      <c r="BE23" s="610"/>
      <c r="BF23" s="610"/>
      <c r="BG23" s="610"/>
      <c r="BH23" s="610"/>
      <c r="BI23" s="610"/>
    </row>
    <row r="24" spans="1:61" ht="31.5" hidden="1" customHeight="1" x14ac:dyDescent="0.25"/>
    <row r="25" spans="1:61" ht="31.5" hidden="1" customHeight="1" x14ac:dyDescent="0.25"/>
  </sheetData>
  <mergeCells count="73">
    <mergeCell ref="J7:P7"/>
    <mergeCell ref="A22:BI22"/>
    <mergeCell ref="A23:BI23"/>
    <mergeCell ref="AH8:AH9"/>
    <mergeCell ref="N8:N9"/>
    <mergeCell ref="O8:O9"/>
    <mergeCell ref="P8:P9"/>
    <mergeCell ref="A19:BI19"/>
    <mergeCell ref="T8:U8"/>
    <mergeCell ref="V8:V9"/>
    <mergeCell ref="W8:W9"/>
    <mergeCell ref="X8:X9"/>
    <mergeCell ref="A18:BI18"/>
    <mergeCell ref="AI8:AI9"/>
    <mergeCell ref="AJ8:AK8"/>
    <mergeCell ref="AG7:AG9"/>
    <mergeCell ref="A20:BI20"/>
    <mergeCell ref="A21:BI21"/>
    <mergeCell ref="B8:B9"/>
    <mergeCell ref="C8:C9"/>
    <mergeCell ref="D8:E8"/>
    <mergeCell ref="F8:F9"/>
    <mergeCell ref="G8:G9"/>
    <mergeCell ref="H8:H9"/>
    <mergeCell ref="J8:J9"/>
    <mergeCell ref="K8:K9"/>
    <mergeCell ref="L8:M8"/>
    <mergeCell ref="R8:R9"/>
    <mergeCell ref="S8:S9"/>
    <mergeCell ref="Q7:Q9"/>
    <mergeCell ref="Y7:Y9"/>
    <mergeCell ref="Z7:AF7"/>
    <mergeCell ref="BC8:BC9"/>
    <mergeCell ref="BD8:BE8"/>
    <mergeCell ref="AA8:AA9"/>
    <mergeCell ref="AB8:AC8"/>
    <mergeCell ref="AD8:AD9"/>
    <mergeCell ref="AE8:AE9"/>
    <mergeCell ref="AF8:AF9"/>
    <mergeCell ref="AP8:AP9"/>
    <mergeCell ref="AQ8:AQ9"/>
    <mergeCell ref="BB7:BH7"/>
    <mergeCell ref="R7:X7"/>
    <mergeCell ref="AH7:AN7"/>
    <mergeCell ref="BF8:BF9"/>
    <mergeCell ref="AL8:AL9"/>
    <mergeCell ref="AM8:AM9"/>
    <mergeCell ref="AN8:AN9"/>
    <mergeCell ref="BB8:BB9"/>
    <mergeCell ref="AY7:AY9"/>
    <mergeCell ref="AZ7:AZ8"/>
    <mergeCell ref="AP7:AV7"/>
    <mergeCell ref="AX7:AX8"/>
    <mergeCell ref="AR8:AS8"/>
    <mergeCell ref="AT8:AT9"/>
    <mergeCell ref="AU8:AU9"/>
    <mergeCell ref="AV8:AV9"/>
    <mergeCell ref="A1:BM1"/>
    <mergeCell ref="A2:BM2"/>
    <mergeCell ref="A3:BM3"/>
    <mergeCell ref="A4:BM4"/>
    <mergeCell ref="BJ7:BJ8"/>
    <mergeCell ref="BL7:BL8"/>
    <mergeCell ref="B6:BM6"/>
    <mergeCell ref="BK7:BK9"/>
    <mergeCell ref="BM7:BM9"/>
    <mergeCell ref="A6:A9"/>
    <mergeCell ref="B7:H7"/>
    <mergeCell ref="I7:I9"/>
    <mergeCell ref="BG8:BG9"/>
    <mergeCell ref="BH8:BH9"/>
    <mergeCell ref="AO7:AO9"/>
    <mergeCell ref="Z8:Z9"/>
  </mergeCells>
  <printOptions horizontalCentered="1"/>
  <pageMargins left="0.15748031496062992" right="0.15748031496062992" top="0.19685039370078741" bottom="0.19685039370078741" header="0" footer="0"/>
  <pageSetup orientation="landscape" r:id="rId1"/>
  <headerFooter alignWithMargins="0"/>
  <ignoredErrors>
    <ignoredError sqref="Z14:AH1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53</vt:i4>
      </vt:variant>
      <vt:variant>
        <vt:lpstr>Rangos con nombre</vt:lpstr>
      </vt:variant>
      <vt:variant>
        <vt:i4>55</vt:i4>
      </vt:variant>
    </vt:vector>
  </HeadingPairs>
  <TitlesOfParts>
    <vt:vector size="108" baseType="lpstr">
      <vt:lpstr>10.1</vt:lpstr>
      <vt:lpstr>10.2</vt:lpstr>
      <vt:lpstr>10.3</vt:lpstr>
      <vt:lpstr>10.3.1</vt:lpstr>
      <vt:lpstr>10.3.2</vt:lpstr>
      <vt:lpstr>10.4</vt:lpstr>
      <vt:lpstr>10.5</vt:lpstr>
      <vt:lpstr>10.6</vt:lpstr>
      <vt:lpstr>10.7</vt:lpstr>
      <vt:lpstr>10.8</vt:lpstr>
      <vt:lpstr>10.9</vt:lpstr>
      <vt:lpstr>10.10</vt:lpstr>
      <vt:lpstr>10.10.1</vt:lpstr>
      <vt:lpstr>10.10.2</vt:lpstr>
      <vt:lpstr>10.11</vt:lpstr>
      <vt:lpstr>10.12</vt:lpstr>
      <vt:lpstr>10.13</vt:lpstr>
      <vt:lpstr>10.13.1</vt:lpstr>
      <vt:lpstr>10.14</vt:lpstr>
      <vt:lpstr>10.14.1</vt:lpstr>
      <vt:lpstr>10.14.2</vt:lpstr>
      <vt:lpstr>10.14.3</vt:lpstr>
      <vt:lpstr>10.15</vt:lpstr>
      <vt:lpstr>10.15.1</vt:lpstr>
      <vt:lpstr>10.16</vt:lpstr>
      <vt:lpstr>10.17</vt:lpstr>
      <vt:lpstr>10.18</vt:lpstr>
      <vt:lpstr>10.18.1</vt:lpstr>
      <vt:lpstr>10.19</vt:lpstr>
      <vt:lpstr>10.20</vt:lpstr>
      <vt:lpstr>10.21</vt:lpstr>
      <vt:lpstr>10.22</vt:lpstr>
      <vt:lpstr>10.23</vt:lpstr>
      <vt:lpstr>10.23.1</vt:lpstr>
      <vt:lpstr>10.24</vt:lpstr>
      <vt:lpstr>10.25</vt:lpstr>
      <vt:lpstr>10.26</vt:lpstr>
      <vt:lpstr>10.27</vt:lpstr>
      <vt:lpstr>10.28</vt:lpstr>
      <vt:lpstr>10.29</vt:lpstr>
      <vt:lpstr>10.30</vt:lpstr>
      <vt:lpstr>10.31</vt:lpstr>
      <vt:lpstr>10.32</vt:lpstr>
      <vt:lpstr>10.33</vt:lpstr>
      <vt:lpstr>10.34</vt:lpstr>
      <vt:lpstr>10.35</vt:lpstr>
      <vt:lpstr>10.36</vt:lpstr>
      <vt:lpstr>10.37</vt:lpstr>
      <vt:lpstr>10.38</vt:lpstr>
      <vt:lpstr>10.39</vt:lpstr>
      <vt:lpstr>10.40</vt:lpstr>
      <vt:lpstr>10.41</vt:lpstr>
      <vt:lpstr>10.42</vt:lpstr>
      <vt:lpstr>'10.1'!Área_de_impresión</vt:lpstr>
      <vt:lpstr>'10.10.1'!Área_de_impresión</vt:lpstr>
      <vt:lpstr>'10.10.2'!Área_de_impresión</vt:lpstr>
      <vt:lpstr>'10.12'!Área_de_impresión</vt:lpstr>
      <vt:lpstr>'10.13'!Área_de_impresión</vt:lpstr>
      <vt:lpstr>'10.13.1'!Área_de_impresión</vt:lpstr>
      <vt:lpstr>'10.14'!Área_de_impresión</vt:lpstr>
      <vt:lpstr>'10.14.1'!Área_de_impresión</vt:lpstr>
      <vt:lpstr>'10.14.2'!Área_de_impresión</vt:lpstr>
      <vt:lpstr>'10.14.3'!Área_de_impresión</vt:lpstr>
      <vt:lpstr>'10.15'!Área_de_impresión</vt:lpstr>
      <vt:lpstr>'10.15.1'!Área_de_impresión</vt:lpstr>
      <vt:lpstr>'10.16'!Área_de_impresión</vt:lpstr>
      <vt:lpstr>'10.18'!Área_de_impresión</vt:lpstr>
      <vt:lpstr>'10.18.1'!Área_de_impresión</vt:lpstr>
      <vt:lpstr>'10.19'!Área_de_impresión</vt:lpstr>
      <vt:lpstr>'10.2'!Área_de_impresión</vt:lpstr>
      <vt:lpstr>'10.20'!Área_de_impresión</vt:lpstr>
      <vt:lpstr>'10.21'!Área_de_impresión</vt:lpstr>
      <vt:lpstr>'10.22'!Área_de_impresión</vt:lpstr>
      <vt:lpstr>'10.23'!Área_de_impresión</vt:lpstr>
      <vt:lpstr>'10.23.1'!Área_de_impresión</vt:lpstr>
      <vt:lpstr>'10.24'!Área_de_impresión</vt:lpstr>
      <vt:lpstr>'10.25'!Área_de_impresión</vt:lpstr>
      <vt:lpstr>'10.26'!Área_de_impresión</vt:lpstr>
      <vt:lpstr>'10.27'!Área_de_impresión</vt:lpstr>
      <vt:lpstr>'10.28'!Área_de_impresión</vt:lpstr>
      <vt:lpstr>'10.29'!Área_de_impresión</vt:lpstr>
      <vt:lpstr>'10.3'!Área_de_impresión</vt:lpstr>
      <vt:lpstr>'10.3.1'!Área_de_impresión</vt:lpstr>
      <vt:lpstr>'10.3.2'!Área_de_impresión</vt:lpstr>
      <vt:lpstr>'10.30'!Área_de_impresión</vt:lpstr>
      <vt:lpstr>'10.31'!Área_de_impresión</vt:lpstr>
      <vt:lpstr>'10.32'!Área_de_impresión</vt:lpstr>
      <vt:lpstr>'10.33'!Área_de_impresión</vt:lpstr>
      <vt:lpstr>'10.34'!Área_de_impresión</vt:lpstr>
      <vt:lpstr>'10.35'!Área_de_impresión</vt:lpstr>
      <vt:lpstr>'10.36'!Área_de_impresión</vt:lpstr>
      <vt:lpstr>'10.37'!Área_de_impresión</vt:lpstr>
      <vt:lpstr>'10.38'!Área_de_impresión</vt:lpstr>
      <vt:lpstr>'10.39'!Área_de_impresión</vt:lpstr>
      <vt:lpstr>'10.4'!Área_de_impresión</vt:lpstr>
      <vt:lpstr>'10.40'!Área_de_impresión</vt:lpstr>
      <vt:lpstr>'10.41'!Área_de_impresión</vt:lpstr>
      <vt:lpstr>'10.42'!Área_de_impresión</vt:lpstr>
      <vt:lpstr>'10.5'!Área_de_impresión</vt:lpstr>
      <vt:lpstr>'10.6'!Área_de_impresión</vt:lpstr>
      <vt:lpstr>'10.8'!Área_de_impresión</vt:lpstr>
      <vt:lpstr>'10.9'!Área_de_impresión</vt:lpstr>
      <vt:lpstr>'10.10'!Títulos_a_imprimir</vt:lpstr>
      <vt:lpstr>'10.11'!Títulos_a_imprimir</vt:lpstr>
      <vt:lpstr>'10.12'!Títulos_a_imprimir</vt:lpstr>
      <vt:lpstr>'10.7'!Títulos_a_imprimir</vt:lpstr>
      <vt:lpstr>'10.8'!Títulos_a_imprimir</vt:lpstr>
      <vt:lpstr>'10.9'!Títulos_a_imprimir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cecil Munguia Garcia</dc:creator>
  <cp:lastModifiedBy>Cecil Munguia Garcia</cp:lastModifiedBy>
  <cp:lastPrinted>2025-09-11T19:47:19Z</cp:lastPrinted>
  <dcterms:created xsi:type="dcterms:W3CDTF">2022-11-23T13:44:51Z</dcterms:created>
  <dcterms:modified xsi:type="dcterms:W3CDTF">2026-06-09T15:35:45Z</dcterms:modified>
</cp:coreProperties>
</file>